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F109A80E-CA96-4531-9CD7-72B0EEE1EB75}" xr6:coauthVersionLast="47" xr6:coauthVersionMax="47" xr10:uidLastSave="{00000000-0000-0000-0000-000000000000}"/>
  <bookViews>
    <workbookView xWindow="-120" yWindow="-120" windowWidth="29040" windowHeight="15720" firstSheet="90" activeTab="97" xr2:uid="{85DF4AF1-5778-4007-8745-1570F0700573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25" l="1"/>
  <c r="B8" i="25"/>
  <c r="D138" i="99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F4" i="96" s="1" a="1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R30" i="96"/>
  <c r="V23" i="96"/>
  <c r="Q22" i="96"/>
  <c r="R21" i="96"/>
  <c r="V19" i="96"/>
  <c r="R18" i="96"/>
  <c r="V16" i="96"/>
  <c r="R16" i="96"/>
  <c r="Q15" i="96"/>
  <c r="R14" i="96"/>
  <c r="V13" i="96"/>
  <c r="V12" i="96"/>
  <c r="Q12" i="96"/>
  <c r="C12" i="96"/>
  <c r="V10" i="96"/>
  <c r="C10" i="96"/>
  <c r="V9" i="96"/>
  <c r="R9" i="96"/>
  <c r="V8" i="96"/>
  <c r="Q8" i="96"/>
  <c r="C8" i="96"/>
  <c r="Q53" i="96" s="1"/>
  <c r="B8" i="96"/>
  <c r="Q3" i="96" s="1"/>
  <c r="AG3" i="96" s="1"/>
  <c r="AP3" i="96" s="1"/>
  <c r="V7" i="96"/>
  <c r="V6" i="96"/>
  <c r="Q6" i="96"/>
  <c r="C6" i="96"/>
  <c r="V5" i="96"/>
  <c r="R5" i="96"/>
  <c r="C5" i="96"/>
  <c r="W4" i="96"/>
  <c r="V4" i="96"/>
  <c r="Y4" i="96" s="1"/>
  <c r="R4" i="96"/>
  <c r="M69" i="96"/>
  <c r="U69" i="96" s="1"/>
  <c r="M68" i="96"/>
  <c r="U68" i="96" s="1"/>
  <c r="M51" i="96"/>
  <c r="U51" i="96" s="1"/>
  <c r="M50" i="96"/>
  <c r="U50" i="96" s="1"/>
  <c r="M33" i="96"/>
  <c r="U33" i="96" s="1"/>
  <c r="M32" i="96"/>
  <c r="U32" i="96" s="1"/>
  <c r="M15" i="96"/>
  <c r="U15" i="96" s="1"/>
  <c r="M14" i="96"/>
  <c r="U14" i="96" s="1"/>
  <c r="M4" i="96" a="1"/>
  <c r="M56" i="96" s="1"/>
  <c r="U56" i="96" s="1"/>
  <c r="F69" i="96"/>
  <c r="G68" i="96"/>
  <c r="F60" i="96"/>
  <c r="G59" i="96"/>
  <c r="F51" i="96"/>
  <c r="G50" i="96"/>
  <c r="G43" i="96"/>
  <c r="F42" i="96"/>
  <c r="G37" i="96"/>
  <c r="F36" i="96"/>
  <c r="G31" i="96"/>
  <c r="F30" i="96"/>
  <c r="G25" i="96"/>
  <c r="F24" i="96"/>
  <c r="G19" i="96"/>
  <c r="F18" i="96"/>
  <c r="G13" i="96"/>
  <c r="F12" i="96"/>
  <c r="G7" i="96"/>
  <c r="F6" i="96"/>
  <c r="AT3" i="96"/>
  <c r="AH3" i="96"/>
  <c r="AQ3" i="96" s="1"/>
  <c r="R3" i="96"/>
  <c r="C3" i="96"/>
  <c r="O3" i="96" s="1"/>
  <c r="AE3" i="96" s="1"/>
  <c r="AN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V46" i="95"/>
  <c r="V14" i="95"/>
  <c r="V13" i="95"/>
  <c r="C12" i="95"/>
  <c r="V11" i="95"/>
  <c r="C10" i="95"/>
  <c r="V58" i="95" s="1"/>
  <c r="V9" i="95"/>
  <c r="C8" i="95"/>
  <c r="Q10" i="95" s="1"/>
  <c r="B8" i="95"/>
  <c r="Q3" i="95" s="1"/>
  <c r="AG3" i="95" s="1"/>
  <c r="V7" i="95"/>
  <c r="C6" i="95"/>
  <c r="V5" i="95"/>
  <c r="C5" i="95"/>
  <c r="W4" i="95"/>
  <c r="M79" i="95"/>
  <c r="U79" i="95" s="1"/>
  <c r="M78" i="95"/>
  <c r="U78" i="95" s="1"/>
  <c r="M72" i="95"/>
  <c r="U72" i="95" s="1"/>
  <c r="M69" i="95"/>
  <c r="U69" i="95" s="1"/>
  <c r="M68" i="95"/>
  <c r="U68" i="95" s="1"/>
  <c r="M62" i="95"/>
  <c r="U62" i="95" s="1"/>
  <c r="M61" i="95"/>
  <c r="U61" i="95" s="1"/>
  <c r="M60" i="95"/>
  <c r="U60" i="95" s="1"/>
  <c r="M54" i="95"/>
  <c r="U54" i="95" s="1"/>
  <c r="M51" i="95"/>
  <c r="U51" i="95" s="1"/>
  <c r="M50" i="95"/>
  <c r="U50" i="95" s="1"/>
  <c r="M44" i="95"/>
  <c r="U44" i="95" s="1"/>
  <c r="M43" i="95"/>
  <c r="U43" i="95" s="1"/>
  <c r="M42" i="95"/>
  <c r="U42" i="95" s="1"/>
  <c r="M36" i="95"/>
  <c r="U36" i="95" s="1"/>
  <c r="M33" i="95"/>
  <c r="U33" i="95" s="1"/>
  <c r="M32" i="95"/>
  <c r="U32" i="95" s="1"/>
  <c r="M26" i="95"/>
  <c r="U26" i="95" s="1"/>
  <c r="M25" i="95"/>
  <c r="U25" i="95" s="1"/>
  <c r="M24" i="95"/>
  <c r="U24" i="95" s="1"/>
  <c r="M18" i="95"/>
  <c r="U18" i="95" s="1"/>
  <c r="M15" i="95"/>
  <c r="U15" i="95" s="1"/>
  <c r="M14" i="95"/>
  <c r="U14" i="95" s="1"/>
  <c r="M8" i="95"/>
  <c r="U8" i="95" s="1"/>
  <c r="M7" i="95"/>
  <c r="U7" i="95" s="1"/>
  <c r="M6" i="95"/>
  <c r="U6" i="95" s="1"/>
  <c r="M4" i="95" a="1"/>
  <c r="M74" i="95" s="1"/>
  <c r="U74" i="95" s="1"/>
  <c r="F79" i="95"/>
  <c r="G78" i="95"/>
  <c r="F75" i="95"/>
  <c r="G74" i="95"/>
  <c r="F70" i="95"/>
  <c r="G69" i="95"/>
  <c r="F66" i="95"/>
  <c r="G65" i="95"/>
  <c r="F61" i="95"/>
  <c r="G60" i="95"/>
  <c r="F57" i="95"/>
  <c r="G56" i="95"/>
  <c r="F52" i="95"/>
  <c r="G51" i="95"/>
  <c r="F48" i="95"/>
  <c r="G47" i="95"/>
  <c r="F43" i="95"/>
  <c r="G42" i="95"/>
  <c r="F39" i="95"/>
  <c r="G38" i="95"/>
  <c r="F34" i="95"/>
  <c r="G33" i="95"/>
  <c r="F30" i="95"/>
  <c r="G29" i="95"/>
  <c r="F25" i="95"/>
  <c r="G24" i="95"/>
  <c r="F21" i="95"/>
  <c r="G20" i="95"/>
  <c r="F16" i="95"/>
  <c r="G15" i="95"/>
  <c r="F12" i="95"/>
  <c r="G11" i="95"/>
  <c r="F7" i="95"/>
  <c r="G6" i="95"/>
  <c r="F4" i="95" a="1"/>
  <c r="AT3" i="95"/>
  <c r="AP3" i="95"/>
  <c r="C3" i="95"/>
  <c r="O3" i="95" s="1"/>
  <c r="AX97" i="94"/>
  <c r="AX96" i="94"/>
  <c r="AX95" i="94"/>
  <c r="AX94" i="94"/>
  <c r="AX93" i="94"/>
  <c r="AX92" i="94"/>
  <c r="AX91" i="94"/>
  <c r="AX90" i="94"/>
  <c r="R42" i="94"/>
  <c r="Q32" i="94"/>
  <c r="Q26" i="94"/>
  <c r="R14" i="94"/>
  <c r="R12" i="94"/>
  <c r="C12" i="94"/>
  <c r="Q10" i="94"/>
  <c r="C10" i="94"/>
  <c r="V27" i="94" s="1"/>
  <c r="C8" i="94"/>
  <c r="Q53" i="94" s="1"/>
  <c r="B8" i="94"/>
  <c r="R6" i="94"/>
  <c r="Q6" i="94"/>
  <c r="C6" i="94"/>
  <c r="R26" i="94" s="1"/>
  <c r="R5" i="94"/>
  <c r="C5" i="94"/>
  <c r="W4" i="94"/>
  <c r="M84" i="94"/>
  <c r="U84" i="94" s="1"/>
  <c r="M76" i="94"/>
  <c r="U76" i="94" s="1"/>
  <c r="M66" i="94"/>
  <c r="U66" i="94" s="1"/>
  <c r="M58" i="94"/>
  <c r="U58" i="94" s="1"/>
  <c r="M48" i="94"/>
  <c r="U48" i="94" s="1"/>
  <c r="M40" i="94"/>
  <c r="U40" i="94" s="1"/>
  <c r="M30" i="94"/>
  <c r="U30" i="94" s="1"/>
  <c r="M22" i="94"/>
  <c r="U22" i="94" s="1"/>
  <c r="M12" i="94"/>
  <c r="U12" i="94" s="1"/>
  <c r="M4" i="94"/>
  <c r="U4" i="94" s="1"/>
  <c r="M4" i="94" a="1"/>
  <c r="G87" i="94"/>
  <c r="G83" i="94"/>
  <c r="G78" i="94"/>
  <c r="G74" i="94"/>
  <c r="G69" i="94"/>
  <c r="G65" i="94"/>
  <c r="G60" i="94"/>
  <c r="G56" i="94"/>
  <c r="G51" i="94"/>
  <c r="G47" i="94"/>
  <c r="G43" i="94"/>
  <c r="G39" i="94"/>
  <c r="F36" i="94"/>
  <c r="G32" i="94"/>
  <c r="F29" i="94"/>
  <c r="F26" i="94"/>
  <c r="F23" i="94"/>
  <c r="F20" i="94"/>
  <c r="F17" i="94"/>
  <c r="F14" i="94"/>
  <c r="F11" i="94"/>
  <c r="F8" i="94"/>
  <c r="F5" i="94"/>
  <c r="F4" i="94" a="1"/>
  <c r="G89" i="94" s="1"/>
  <c r="AT3" i="94"/>
  <c r="R3" i="94"/>
  <c r="Q3" i="94"/>
  <c r="AG3" i="94" s="1"/>
  <c r="AP3" i="94" s="1"/>
  <c r="C3" i="94"/>
  <c r="O3" i="94" s="1"/>
  <c r="S98" i="93"/>
  <c r="R98" i="93"/>
  <c r="V97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V79" i="93"/>
  <c r="R79" i="93"/>
  <c r="R78" i="93"/>
  <c r="R77" i="93"/>
  <c r="R76" i="93"/>
  <c r="R75" i="93"/>
  <c r="R74" i="93"/>
  <c r="R73" i="93"/>
  <c r="R72" i="93"/>
  <c r="R71" i="93"/>
  <c r="V70" i="93"/>
  <c r="R70" i="93"/>
  <c r="V69" i="93"/>
  <c r="R69" i="93"/>
  <c r="R68" i="93"/>
  <c r="R67" i="93"/>
  <c r="R66" i="93"/>
  <c r="R65" i="93"/>
  <c r="V64" i="93"/>
  <c r="R64" i="93"/>
  <c r="R63" i="93"/>
  <c r="R62" i="93"/>
  <c r="R61" i="93"/>
  <c r="R60" i="93"/>
  <c r="R59" i="93"/>
  <c r="R58" i="93"/>
  <c r="R57" i="93"/>
  <c r="V56" i="93"/>
  <c r="R56" i="93"/>
  <c r="R55" i="93"/>
  <c r="R54" i="93"/>
  <c r="V53" i="93"/>
  <c r="R53" i="93"/>
  <c r="R52" i="93"/>
  <c r="R51" i="93"/>
  <c r="V50" i="93"/>
  <c r="R50" i="93"/>
  <c r="R49" i="93"/>
  <c r="R48" i="93"/>
  <c r="V47" i="93"/>
  <c r="R47" i="93"/>
  <c r="R46" i="93"/>
  <c r="R45" i="93"/>
  <c r="V44" i="93"/>
  <c r="R44" i="93"/>
  <c r="R43" i="93"/>
  <c r="R42" i="93"/>
  <c r="V41" i="93"/>
  <c r="R41" i="93"/>
  <c r="R40" i="93"/>
  <c r="R39" i="93"/>
  <c r="V38" i="93"/>
  <c r="R38" i="93"/>
  <c r="R37" i="93"/>
  <c r="R36" i="93"/>
  <c r="V35" i="93"/>
  <c r="R35" i="93"/>
  <c r="R34" i="93"/>
  <c r="R33" i="93"/>
  <c r="V32" i="93"/>
  <c r="R32" i="93"/>
  <c r="R31" i="93"/>
  <c r="V30" i="93"/>
  <c r="R30" i="93"/>
  <c r="V29" i="93"/>
  <c r="R29" i="93"/>
  <c r="R28" i="93"/>
  <c r="V27" i="93"/>
  <c r="R27" i="93"/>
  <c r="V26" i="93"/>
  <c r="R26" i="93"/>
  <c r="R25" i="93"/>
  <c r="V24" i="93"/>
  <c r="R24" i="93"/>
  <c r="V23" i="93"/>
  <c r="R23" i="93"/>
  <c r="V22" i="93"/>
  <c r="R22" i="93"/>
  <c r="V21" i="93"/>
  <c r="R21" i="93"/>
  <c r="V20" i="93"/>
  <c r="R20" i="93"/>
  <c r="V19" i="93"/>
  <c r="R19" i="93"/>
  <c r="V18" i="93"/>
  <c r="R18" i="93"/>
  <c r="V17" i="93"/>
  <c r="R17" i="93"/>
  <c r="V16" i="93"/>
  <c r="R16" i="93"/>
  <c r="V15" i="93"/>
  <c r="R15" i="93"/>
  <c r="V14" i="93"/>
  <c r="R14" i="93"/>
  <c r="V13" i="93"/>
  <c r="R13" i="93"/>
  <c r="V12" i="93"/>
  <c r="R12" i="93"/>
  <c r="C12" i="93"/>
  <c r="R11" i="93"/>
  <c r="V10" i="93"/>
  <c r="R10" i="93"/>
  <c r="C10" i="93"/>
  <c r="V9" i="93"/>
  <c r="R9" i="93"/>
  <c r="V8" i="93"/>
  <c r="R8" i="93"/>
  <c r="C8" i="93"/>
  <c r="Q40" i="93" s="1"/>
  <c r="B8" i="93"/>
  <c r="V7" i="93"/>
  <c r="R7" i="93"/>
  <c r="V6" i="93"/>
  <c r="R6" i="93"/>
  <c r="V5" i="93"/>
  <c r="R5" i="93"/>
  <c r="C5" i="93"/>
  <c r="Y4" i="93"/>
  <c r="W4" i="93"/>
  <c r="V4" i="93"/>
  <c r="R4" i="93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4" i="93" a="1"/>
  <c r="M96" i="93" s="1"/>
  <c r="U96" i="93" s="1"/>
  <c r="G96" i="93"/>
  <c r="G90" i="93"/>
  <c r="G84" i="93"/>
  <c r="G78" i="93"/>
  <c r="G72" i="93"/>
  <c r="G66" i="93"/>
  <c r="G61" i="93"/>
  <c r="G60" i="93"/>
  <c r="G55" i="93"/>
  <c r="G54" i="93"/>
  <c r="G49" i="93"/>
  <c r="G48" i="93"/>
  <c r="G43" i="93"/>
  <c r="G42" i="93"/>
  <c r="G37" i="93"/>
  <c r="G36" i="93"/>
  <c r="G31" i="93"/>
  <c r="G30" i="93"/>
  <c r="G25" i="93"/>
  <c r="G24" i="93"/>
  <c r="G19" i="93"/>
  <c r="G18" i="93"/>
  <c r="G13" i="93"/>
  <c r="G12" i="93"/>
  <c r="G7" i="93"/>
  <c r="G6" i="93"/>
  <c r="G4" i="93" a="1"/>
  <c r="G94" i="93" s="1"/>
  <c r="F96" i="93"/>
  <c r="F90" i="93"/>
  <c r="F84" i="93"/>
  <c r="F78" i="93"/>
  <c r="F72" i="93"/>
  <c r="F66" i="93"/>
  <c r="F60" i="93"/>
  <c r="F54" i="93"/>
  <c r="F48" i="93"/>
  <c r="F42" i="93"/>
  <c r="F36" i="93"/>
  <c r="F30" i="93"/>
  <c r="F24" i="93"/>
  <c r="F18" i="93"/>
  <c r="F12" i="93"/>
  <c r="F6" i="93"/>
  <c r="F4" i="93" a="1"/>
  <c r="F94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39" i="92"/>
  <c r="V27" i="92"/>
  <c r="V24" i="92"/>
  <c r="V23" i="92"/>
  <c r="Q22" i="92"/>
  <c r="V18" i="92"/>
  <c r="V16" i="92"/>
  <c r="R15" i="92"/>
  <c r="V14" i="92"/>
  <c r="Q13" i="92"/>
  <c r="V12" i="92"/>
  <c r="C12" i="92"/>
  <c r="V11" i="92"/>
  <c r="R10" i="92"/>
  <c r="Q10" i="92"/>
  <c r="C10" i="92"/>
  <c r="V22" i="92" s="1"/>
  <c r="V9" i="92"/>
  <c r="V8" i="92"/>
  <c r="C8" i="92"/>
  <c r="Q44" i="92" s="1"/>
  <c r="B8" i="92"/>
  <c r="Q3" i="92" s="1"/>
  <c r="AG3" i="92" s="1"/>
  <c r="AP3" i="92" s="1"/>
  <c r="V7" i="92"/>
  <c r="Q7" i="92"/>
  <c r="V6" i="92"/>
  <c r="C6" i="92"/>
  <c r="V5" i="92"/>
  <c r="R5" i="92"/>
  <c r="C5" i="92"/>
  <c r="Y4" i="92"/>
  <c r="W4" i="92"/>
  <c r="V4" i="92"/>
  <c r="R4" i="92"/>
  <c r="M69" i="92"/>
  <c r="U69" i="92" s="1"/>
  <c r="M63" i="92"/>
  <c r="U63" i="92" s="1"/>
  <c r="M61" i="92"/>
  <c r="U61" i="92" s="1"/>
  <c r="M59" i="92"/>
  <c r="U59" i="92" s="1"/>
  <c r="M53" i="92"/>
  <c r="U53" i="92" s="1"/>
  <c r="M52" i="92"/>
  <c r="U52" i="92" s="1"/>
  <c r="M51" i="92"/>
  <c r="U51" i="92" s="1"/>
  <c r="M45" i="92"/>
  <c r="U45" i="92" s="1"/>
  <c r="M43" i="92"/>
  <c r="U43" i="92" s="1"/>
  <c r="M41" i="92"/>
  <c r="U41" i="92" s="1"/>
  <c r="M35" i="92"/>
  <c r="U35" i="92" s="1"/>
  <c r="M34" i="92"/>
  <c r="U34" i="92" s="1"/>
  <c r="M33" i="92"/>
  <c r="U33" i="92" s="1"/>
  <c r="M27" i="92"/>
  <c r="U27" i="92" s="1"/>
  <c r="M25" i="92"/>
  <c r="U25" i="92" s="1"/>
  <c r="M23" i="92"/>
  <c r="U23" i="92" s="1"/>
  <c r="M17" i="92"/>
  <c r="U17" i="92" s="1"/>
  <c r="M16" i="92"/>
  <c r="U16" i="92" s="1"/>
  <c r="M15" i="92"/>
  <c r="U15" i="92" s="1"/>
  <c r="M9" i="92"/>
  <c r="U9" i="92" s="1"/>
  <c r="M7" i="92"/>
  <c r="U7" i="92" s="1"/>
  <c r="M5" i="92"/>
  <c r="U5" i="92" s="1"/>
  <c r="M4" i="92" a="1"/>
  <c r="M64" i="92" s="1"/>
  <c r="U64" i="92" s="1"/>
  <c r="G69" i="92"/>
  <c r="F66" i="92"/>
  <c r="F65" i="92"/>
  <c r="F61" i="92"/>
  <c r="G60" i="92"/>
  <c r="F57" i="92"/>
  <c r="F56" i="92"/>
  <c r="F52" i="92"/>
  <c r="G51" i="92"/>
  <c r="F48" i="92"/>
  <c r="F47" i="92"/>
  <c r="F43" i="92"/>
  <c r="G42" i="92"/>
  <c r="F39" i="92"/>
  <c r="F38" i="92"/>
  <c r="F34" i="92"/>
  <c r="G33" i="92"/>
  <c r="F30" i="92"/>
  <c r="F29" i="92"/>
  <c r="F25" i="92"/>
  <c r="G24" i="92"/>
  <c r="F21" i="92"/>
  <c r="F20" i="92"/>
  <c r="F19" i="92"/>
  <c r="F16" i="92"/>
  <c r="G15" i="92"/>
  <c r="F15" i="92"/>
  <c r="F12" i="92"/>
  <c r="F11" i="92"/>
  <c r="F10" i="92"/>
  <c r="F7" i="92"/>
  <c r="G6" i="92"/>
  <c r="F6" i="92"/>
  <c r="F4" i="92" a="1"/>
  <c r="F69" i="92" s="1"/>
  <c r="AT3" i="92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R21" i="91"/>
  <c r="R12" i="91"/>
  <c r="C12" i="91"/>
  <c r="C10" i="91"/>
  <c r="C8" i="91"/>
  <c r="B8" i="91"/>
  <c r="Q3" i="91" s="1"/>
  <c r="AG3" i="91" s="1"/>
  <c r="AP3" i="91" s="1"/>
  <c r="R6" i="91"/>
  <c r="C6" i="91"/>
  <c r="R24" i="91" s="1"/>
  <c r="C5" i="91"/>
  <c r="W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U8" i="91" s="1"/>
  <c r="M7" i="91"/>
  <c r="U7" i="91" s="1"/>
  <c r="M6" i="91"/>
  <c r="U6" i="91" s="1"/>
  <c r="M4" i="91" a="1"/>
  <c r="M77" i="91" s="1"/>
  <c r="U77" i="91" s="1"/>
  <c r="G78" i="91"/>
  <c r="F78" i="91"/>
  <c r="G72" i="91"/>
  <c r="F72" i="91"/>
  <c r="G66" i="91"/>
  <c r="F66" i="91"/>
  <c r="G60" i="91"/>
  <c r="F60" i="91"/>
  <c r="G54" i="91"/>
  <c r="F54" i="91"/>
  <c r="G48" i="91"/>
  <c r="F48" i="91"/>
  <c r="G42" i="91"/>
  <c r="F42" i="91"/>
  <c r="G36" i="91"/>
  <c r="F36" i="91"/>
  <c r="G32" i="91"/>
  <c r="F31" i="91"/>
  <c r="G27" i="91"/>
  <c r="F27" i="91"/>
  <c r="G23" i="91"/>
  <c r="F22" i="91"/>
  <c r="G18" i="91"/>
  <c r="F18" i="91"/>
  <c r="G14" i="91"/>
  <c r="F13" i="91"/>
  <c r="G9" i="91"/>
  <c r="F9" i="91"/>
  <c r="G5" i="91"/>
  <c r="F4" i="91"/>
  <c r="F4" i="91" a="1"/>
  <c r="AT3" i="91"/>
  <c r="C3" i="91"/>
  <c r="O3" i="91" s="1"/>
  <c r="AX97" i="90"/>
  <c r="AX96" i="90"/>
  <c r="AX95" i="90"/>
  <c r="AX94" i="90"/>
  <c r="AX93" i="90"/>
  <c r="AX92" i="90"/>
  <c r="AX91" i="90"/>
  <c r="AX90" i="90"/>
  <c r="R86" i="90"/>
  <c r="V77" i="90"/>
  <c r="V68" i="90"/>
  <c r="V59" i="90"/>
  <c r="V50" i="90"/>
  <c r="V41" i="90"/>
  <c r="V35" i="90"/>
  <c r="Q34" i="90"/>
  <c r="V32" i="90"/>
  <c r="V26" i="90"/>
  <c r="V23" i="90"/>
  <c r="R23" i="90"/>
  <c r="V17" i="90"/>
  <c r="V14" i="90"/>
  <c r="C12" i="90"/>
  <c r="C3" i="90" s="1"/>
  <c r="O3" i="90" s="1"/>
  <c r="AE3" i="90" s="1"/>
  <c r="AN3" i="90" s="1"/>
  <c r="V11" i="90"/>
  <c r="C10" i="90"/>
  <c r="V80" i="90" s="1"/>
  <c r="V9" i="90"/>
  <c r="R8" i="90"/>
  <c r="C8" i="90"/>
  <c r="Q43" i="90" s="1"/>
  <c r="B8" i="90"/>
  <c r="C6" i="90"/>
  <c r="R14" i="90" s="1"/>
  <c r="V5" i="90"/>
  <c r="C5" i="90"/>
  <c r="W4" i="90"/>
  <c r="U4" i="90"/>
  <c r="X4" i="90" s="1"/>
  <c r="R4" i="90"/>
  <c r="M88" i="90"/>
  <c r="U88" i="90" s="1"/>
  <c r="M86" i="90"/>
  <c r="U86" i="90" s="1"/>
  <c r="M85" i="90"/>
  <c r="U85" i="90" s="1"/>
  <c r="M84" i="90"/>
  <c r="U84" i="90" s="1"/>
  <c r="M82" i="90"/>
  <c r="U82" i="90" s="1"/>
  <c r="M80" i="90"/>
  <c r="U80" i="90" s="1"/>
  <c r="M79" i="90"/>
  <c r="U79" i="90" s="1"/>
  <c r="M78" i="90"/>
  <c r="U78" i="90" s="1"/>
  <c r="M76" i="90"/>
  <c r="U76" i="90" s="1"/>
  <c r="M74" i="90"/>
  <c r="U74" i="90" s="1"/>
  <c r="M73" i="90"/>
  <c r="U73" i="90" s="1"/>
  <c r="M72" i="90"/>
  <c r="U72" i="90" s="1"/>
  <c r="M70" i="90"/>
  <c r="U70" i="90" s="1"/>
  <c r="M68" i="90"/>
  <c r="U68" i="90" s="1"/>
  <c r="M67" i="90"/>
  <c r="U67" i="90" s="1"/>
  <c r="M66" i="90"/>
  <c r="U66" i="90" s="1"/>
  <c r="M64" i="90"/>
  <c r="U64" i="90" s="1"/>
  <c r="M62" i="90"/>
  <c r="U62" i="90" s="1"/>
  <c r="M61" i="90"/>
  <c r="U61" i="90" s="1"/>
  <c r="M60" i="90"/>
  <c r="U60" i="90" s="1"/>
  <c r="M58" i="90"/>
  <c r="U58" i="90" s="1"/>
  <c r="M56" i="90"/>
  <c r="U56" i="90" s="1"/>
  <c r="M55" i="90"/>
  <c r="U55" i="90" s="1"/>
  <c r="M54" i="90"/>
  <c r="U54" i="90" s="1"/>
  <c r="M52" i="90"/>
  <c r="U52" i="90" s="1"/>
  <c r="M50" i="90"/>
  <c r="U50" i="90" s="1"/>
  <c r="M49" i="90"/>
  <c r="U49" i="90" s="1"/>
  <c r="M48" i="90"/>
  <c r="U48" i="90" s="1"/>
  <c r="M46" i="90"/>
  <c r="U46" i="90" s="1"/>
  <c r="M44" i="90"/>
  <c r="U44" i="90" s="1"/>
  <c r="M43" i="90"/>
  <c r="U43" i="90" s="1"/>
  <c r="M42" i="90"/>
  <c r="U42" i="90" s="1"/>
  <c r="M40" i="90"/>
  <c r="U40" i="90" s="1"/>
  <c r="M38" i="90"/>
  <c r="U38" i="90" s="1"/>
  <c r="M37" i="90"/>
  <c r="U37" i="90" s="1"/>
  <c r="M36" i="90"/>
  <c r="U36" i="90" s="1"/>
  <c r="M34" i="90"/>
  <c r="U34" i="90" s="1"/>
  <c r="M32" i="90"/>
  <c r="U32" i="90" s="1"/>
  <c r="M31" i="90"/>
  <c r="U31" i="90" s="1"/>
  <c r="M30" i="90"/>
  <c r="U30" i="90" s="1"/>
  <c r="M28" i="90"/>
  <c r="U28" i="90" s="1"/>
  <c r="M26" i="90"/>
  <c r="U26" i="90" s="1"/>
  <c r="M25" i="90"/>
  <c r="U25" i="90" s="1"/>
  <c r="M24" i="90"/>
  <c r="U24" i="90" s="1"/>
  <c r="M22" i="90"/>
  <c r="U22" i="90" s="1"/>
  <c r="M20" i="90"/>
  <c r="U20" i="90" s="1"/>
  <c r="M19" i="90"/>
  <c r="U19" i="90" s="1"/>
  <c r="M18" i="90"/>
  <c r="U18" i="90" s="1"/>
  <c r="M16" i="90"/>
  <c r="U16" i="90" s="1"/>
  <c r="M14" i="90"/>
  <c r="U14" i="90" s="1"/>
  <c r="M13" i="90"/>
  <c r="U13" i="90" s="1"/>
  <c r="M12" i="90"/>
  <c r="U12" i="90" s="1"/>
  <c r="M10" i="90"/>
  <c r="U10" i="90" s="1"/>
  <c r="M8" i="90"/>
  <c r="U8" i="90" s="1"/>
  <c r="M7" i="90"/>
  <c r="U7" i="90" s="1"/>
  <c r="M6" i="90"/>
  <c r="U6" i="90" s="1"/>
  <c r="M4" i="90"/>
  <c r="M4" i="90" a="1"/>
  <c r="M89" i="90" s="1"/>
  <c r="U89" i="90" s="1"/>
  <c r="F88" i="90"/>
  <c r="G87" i="90"/>
  <c r="G86" i="90"/>
  <c r="G85" i="90"/>
  <c r="G83" i="90"/>
  <c r="G82" i="90"/>
  <c r="F82" i="90"/>
  <c r="G81" i="90"/>
  <c r="F79" i="90"/>
  <c r="G78" i="90"/>
  <c r="G77" i="90"/>
  <c r="G76" i="90"/>
  <c r="G74" i="90"/>
  <c r="G73" i="90"/>
  <c r="F73" i="90"/>
  <c r="G72" i="90"/>
  <c r="F70" i="90"/>
  <c r="G69" i="90"/>
  <c r="G68" i="90"/>
  <c r="G67" i="90"/>
  <c r="G65" i="90"/>
  <c r="G64" i="90"/>
  <c r="F64" i="90"/>
  <c r="G63" i="90"/>
  <c r="F61" i="90"/>
  <c r="G60" i="90"/>
  <c r="G59" i="90"/>
  <c r="G58" i="90"/>
  <c r="G56" i="90"/>
  <c r="G55" i="90"/>
  <c r="F55" i="90"/>
  <c r="G54" i="90"/>
  <c r="F52" i="90"/>
  <c r="G51" i="90"/>
  <c r="G50" i="90"/>
  <c r="G49" i="90"/>
  <c r="G47" i="90"/>
  <c r="G46" i="90"/>
  <c r="F46" i="90"/>
  <c r="G45" i="90"/>
  <c r="F43" i="90"/>
  <c r="G42" i="90"/>
  <c r="G41" i="90"/>
  <c r="G40" i="90"/>
  <c r="G38" i="90"/>
  <c r="G37" i="90"/>
  <c r="F37" i="90"/>
  <c r="G36" i="90"/>
  <c r="F34" i="90"/>
  <c r="G33" i="90"/>
  <c r="G32" i="90"/>
  <c r="G31" i="90"/>
  <c r="G29" i="90"/>
  <c r="G28" i="90"/>
  <c r="F28" i="90"/>
  <c r="G27" i="90"/>
  <c r="F25" i="90"/>
  <c r="G24" i="90"/>
  <c r="G23" i="90"/>
  <c r="G22" i="90"/>
  <c r="G20" i="90"/>
  <c r="G19" i="90"/>
  <c r="F19" i="90"/>
  <c r="G18" i="90"/>
  <c r="F16" i="90"/>
  <c r="G15" i="90"/>
  <c r="G14" i="90"/>
  <c r="G13" i="90"/>
  <c r="G11" i="90"/>
  <c r="G10" i="90"/>
  <c r="F10" i="90"/>
  <c r="G9" i="90"/>
  <c r="F7" i="90"/>
  <c r="G6" i="90"/>
  <c r="G5" i="90"/>
  <c r="G4" i="90"/>
  <c r="F4" i="90" a="1"/>
  <c r="AT3" i="90"/>
  <c r="R3" i="90"/>
  <c r="Q3" i="90"/>
  <c r="AG3" i="90" s="1"/>
  <c r="AP3" i="90" s="1"/>
  <c r="S98" i="89"/>
  <c r="R98" i="89"/>
  <c r="R97" i="89"/>
  <c r="R96" i="89"/>
  <c r="R95" i="89"/>
  <c r="R94" i="89"/>
  <c r="R93" i="89"/>
  <c r="R92" i="89"/>
  <c r="R91" i="89"/>
  <c r="R90" i="89"/>
  <c r="R89" i="89"/>
  <c r="V88" i="89"/>
  <c r="R88" i="89"/>
  <c r="R87" i="89"/>
  <c r="R86" i="89"/>
  <c r="R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R71" i="89"/>
  <c r="R70" i="89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C12" i="89"/>
  <c r="C3" i="89" s="1"/>
  <c r="O3" i="89" s="1"/>
  <c r="V11" i="89"/>
  <c r="R11" i="89"/>
  <c r="R10" i="89"/>
  <c r="C10" i="89"/>
  <c r="V9" i="89"/>
  <c r="R9" i="89"/>
  <c r="R8" i="89"/>
  <c r="C8" i="89"/>
  <c r="B8" i="89"/>
  <c r="Q3" i="89" s="1"/>
  <c r="AG3" i="89" s="1"/>
  <c r="AP3" i="89" s="1"/>
  <c r="R7" i="89"/>
  <c r="R6" i="89"/>
  <c r="R5" i="89"/>
  <c r="C5" i="89"/>
  <c r="W4" i="89"/>
  <c r="R4" i="89"/>
  <c r="M98" i="89"/>
  <c r="U98" i="89" s="1"/>
  <c r="M96" i="89"/>
  <c r="U96" i="89" s="1"/>
  <c r="M92" i="89"/>
  <c r="U92" i="89" s="1"/>
  <c r="M90" i="89"/>
  <c r="U90" i="89" s="1"/>
  <c r="M86" i="89"/>
  <c r="U86" i="89" s="1"/>
  <c r="M84" i="89"/>
  <c r="U84" i="89" s="1"/>
  <c r="M80" i="89"/>
  <c r="U80" i="89" s="1"/>
  <c r="M78" i="89"/>
  <c r="U78" i="89" s="1"/>
  <c r="M74" i="89"/>
  <c r="U74" i="89" s="1"/>
  <c r="M72" i="89"/>
  <c r="U72" i="89" s="1"/>
  <c r="M68" i="89"/>
  <c r="U68" i="89" s="1"/>
  <c r="M66" i="89"/>
  <c r="U66" i="89" s="1"/>
  <c r="M62" i="89"/>
  <c r="U62" i="89" s="1"/>
  <c r="M60" i="89"/>
  <c r="U60" i="89" s="1"/>
  <c r="M56" i="89"/>
  <c r="U56" i="89" s="1"/>
  <c r="M54" i="89"/>
  <c r="U54" i="89" s="1"/>
  <c r="M50" i="89"/>
  <c r="U50" i="89" s="1"/>
  <c r="M48" i="89"/>
  <c r="U48" i="89" s="1"/>
  <c r="M44" i="89"/>
  <c r="U44" i="89" s="1"/>
  <c r="M42" i="89"/>
  <c r="U42" i="89" s="1"/>
  <c r="M38" i="89"/>
  <c r="U38" i="89" s="1"/>
  <c r="M36" i="89"/>
  <c r="U36" i="89" s="1"/>
  <c r="M32" i="89"/>
  <c r="U32" i="89" s="1"/>
  <c r="M30" i="89"/>
  <c r="U30" i="89" s="1"/>
  <c r="M26" i="89"/>
  <c r="U26" i="89" s="1"/>
  <c r="M24" i="89"/>
  <c r="U24" i="89" s="1"/>
  <c r="M20" i="89"/>
  <c r="U20" i="89" s="1"/>
  <c r="M18" i="89"/>
  <c r="U18" i="89" s="1"/>
  <c r="M14" i="89"/>
  <c r="U14" i="89" s="1"/>
  <c r="M12" i="89"/>
  <c r="U12" i="89" s="1"/>
  <c r="M8" i="89"/>
  <c r="U8" i="89" s="1"/>
  <c r="M6" i="89"/>
  <c r="U6" i="89" s="1"/>
  <c r="M4" i="89" a="1"/>
  <c r="M95" i="89" s="1"/>
  <c r="U95" i="89" s="1"/>
  <c r="G96" i="89"/>
  <c r="G94" i="89"/>
  <c r="G90" i="89"/>
  <c r="G88" i="89"/>
  <c r="G84" i="89"/>
  <c r="G82" i="89"/>
  <c r="G78" i="89"/>
  <c r="G76" i="89"/>
  <c r="G72" i="89"/>
  <c r="G70" i="89"/>
  <c r="G66" i="89"/>
  <c r="G64" i="89"/>
  <c r="G60" i="89"/>
  <c r="G58" i="89"/>
  <c r="G54" i="89"/>
  <c r="G52" i="89"/>
  <c r="G48" i="89"/>
  <c r="G46" i="89"/>
  <c r="G42" i="89"/>
  <c r="G40" i="89"/>
  <c r="G36" i="89"/>
  <c r="G34" i="89"/>
  <c r="G30" i="89"/>
  <c r="G28" i="89"/>
  <c r="G24" i="89"/>
  <c r="G22" i="89"/>
  <c r="G18" i="89"/>
  <c r="G16" i="89"/>
  <c r="G12" i="89"/>
  <c r="G10" i="89"/>
  <c r="G6" i="89"/>
  <c r="G4" i="89"/>
  <c r="G4" i="89" a="1"/>
  <c r="G93" i="89" s="1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4" i="89" a="1"/>
  <c r="F94" i="89" s="1"/>
  <c r="AT3" i="89"/>
  <c r="R3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51" i="88"/>
  <c r="R44" i="88"/>
  <c r="R41" i="88"/>
  <c r="R38" i="88"/>
  <c r="R35" i="88"/>
  <c r="R32" i="88"/>
  <c r="R29" i="88"/>
  <c r="R26" i="88"/>
  <c r="R23" i="88"/>
  <c r="R20" i="88"/>
  <c r="R17" i="88"/>
  <c r="R14" i="88"/>
  <c r="C12" i="88"/>
  <c r="C10" i="88"/>
  <c r="V49" i="88" s="1"/>
  <c r="V9" i="88"/>
  <c r="C8" i="88"/>
  <c r="Q48" i="88" s="1"/>
  <c r="B8" i="88"/>
  <c r="Q3" i="88" s="1"/>
  <c r="AG3" i="88" s="1"/>
  <c r="V7" i="88"/>
  <c r="C6" i="88"/>
  <c r="R66" i="88" s="1"/>
  <c r="V5" i="88"/>
  <c r="Q5" i="88"/>
  <c r="C5" i="88"/>
  <c r="W4" i="88"/>
  <c r="R4" i="88"/>
  <c r="M68" i="88"/>
  <c r="U68" i="88" s="1"/>
  <c r="M62" i="88"/>
  <c r="U62" i="88" s="1"/>
  <c r="M56" i="88"/>
  <c r="U56" i="88" s="1"/>
  <c r="M50" i="88"/>
  <c r="U50" i="88" s="1"/>
  <c r="M44" i="88"/>
  <c r="U44" i="88" s="1"/>
  <c r="M38" i="88"/>
  <c r="U38" i="88" s="1"/>
  <c r="M32" i="88"/>
  <c r="U32" i="88" s="1"/>
  <c r="M26" i="88"/>
  <c r="U26" i="88" s="1"/>
  <c r="M20" i="88"/>
  <c r="U20" i="88" s="1"/>
  <c r="M14" i="88"/>
  <c r="U14" i="88" s="1"/>
  <c r="M8" i="88"/>
  <c r="U8" i="88" s="1"/>
  <c r="M4" i="88" a="1"/>
  <c r="M66" i="88" s="1"/>
  <c r="U66" i="88" s="1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4" i="88" a="1"/>
  <c r="G67" i="88" s="1"/>
  <c r="AT3" i="88"/>
  <c r="AP3" i="88"/>
  <c r="R3" i="88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V79" i="87"/>
  <c r="R69" i="87"/>
  <c r="V67" i="87"/>
  <c r="Q66" i="87"/>
  <c r="V65" i="87"/>
  <c r="V63" i="87"/>
  <c r="R60" i="87"/>
  <c r="V58" i="87"/>
  <c r="Q57" i="87"/>
  <c r="V56" i="87"/>
  <c r="V54" i="87"/>
  <c r="Q53" i="87"/>
  <c r="R51" i="87"/>
  <c r="V49" i="87"/>
  <c r="V48" i="87"/>
  <c r="R44" i="87"/>
  <c r="V43" i="87"/>
  <c r="R42" i="87"/>
  <c r="V41" i="87"/>
  <c r="V39" i="87"/>
  <c r="Q38" i="87"/>
  <c r="V37" i="87"/>
  <c r="U37" i="87"/>
  <c r="V35" i="87"/>
  <c r="R35" i="87"/>
  <c r="V34" i="87"/>
  <c r="Q34" i="87"/>
  <c r="V33" i="87"/>
  <c r="R33" i="87"/>
  <c r="R32" i="87"/>
  <c r="Q32" i="87"/>
  <c r="V31" i="87"/>
  <c r="R31" i="87"/>
  <c r="V30" i="87"/>
  <c r="Q30" i="87"/>
  <c r="R29" i="87"/>
  <c r="Q29" i="87"/>
  <c r="V28" i="87"/>
  <c r="R28" i="87"/>
  <c r="V27" i="87"/>
  <c r="Q27" i="87"/>
  <c r="R26" i="87"/>
  <c r="Q26" i="87"/>
  <c r="V25" i="87"/>
  <c r="R25" i="87"/>
  <c r="V24" i="87"/>
  <c r="Q24" i="87"/>
  <c r="R23" i="87"/>
  <c r="V22" i="87"/>
  <c r="R22" i="87"/>
  <c r="V21" i="87"/>
  <c r="Q21" i="87"/>
  <c r="R20" i="87"/>
  <c r="V19" i="87"/>
  <c r="R19" i="87"/>
  <c r="V18" i="87"/>
  <c r="Q18" i="87"/>
  <c r="R17" i="87"/>
  <c r="V16" i="87"/>
  <c r="R16" i="87"/>
  <c r="V15" i="87"/>
  <c r="Q15" i="87"/>
  <c r="R14" i="87"/>
  <c r="V13" i="87"/>
  <c r="R13" i="87"/>
  <c r="V12" i="87"/>
  <c r="C12" i="87"/>
  <c r="R11" i="87"/>
  <c r="Q11" i="87"/>
  <c r="V10" i="87"/>
  <c r="Q10" i="87"/>
  <c r="C10" i="87"/>
  <c r="V73" i="87" s="1"/>
  <c r="V9" i="87"/>
  <c r="R9" i="87"/>
  <c r="Q9" i="87"/>
  <c r="V8" i="87"/>
  <c r="Q8" i="87"/>
  <c r="C8" i="87"/>
  <c r="Q75" i="87" s="1"/>
  <c r="B8" i="87"/>
  <c r="V7" i="87"/>
  <c r="R7" i="87"/>
  <c r="Q7" i="87"/>
  <c r="V6" i="87"/>
  <c r="U6" i="87"/>
  <c r="Q6" i="87"/>
  <c r="C6" i="87"/>
  <c r="R45" i="87" s="1"/>
  <c r="V5" i="87"/>
  <c r="R5" i="87"/>
  <c r="Q5" i="87"/>
  <c r="C5" i="87"/>
  <c r="W4" i="87"/>
  <c r="V4" i="87"/>
  <c r="Y4" i="87" s="1"/>
  <c r="R4" i="87"/>
  <c r="M79" i="87"/>
  <c r="U79" i="87" s="1"/>
  <c r="M78" i="87"/>
  <c r="U78" i="87" s="1"/>
  <c r="M77" i="87"/>
  <c r="U77" i="87" s="1"/>
  <c r="M76" i="87"/>
  <c r="U76" i="87" s="1"/>
  <c r="M73" i="87"/>
  <c r="U73" i="87" s="1"/>
  <c r="M72" i="87"/>
  <c r="U72" i="87" s="1"/>
  <c r="M71" i="87"/>
  <c r="U71" i="87" s="1"/>
  <c r="M70" i="87"/>
  <c r="U70" i="87" s="1"/>
  <c r="M67" i="87"/>
  <c r="U67" i="87" s="1"/>
  <c r="M66" i="87"/>
  <c r="U66" i="87" s="1"/>
  <c r="M65" i="87"/>
  <c r="U65" i="87" s="1"/>
  <c r="M64" i="87"/>
  <c r="U64" i="87" s="1"/>
  <c r="M61" i="87"/>
  <c r="U61" i="87" s="1"/>
  <c r="M60" i="87"/>
  <c r="U60" i="87" s="1"/>
  <c r="M59" i="87"/>
  <c r="U59" i="87" s="1"/>
  <c r="M58" i="87"/>
  <c r="U58" i="87" s="1"/>
  <c r="M55" i="87"/>
  <c r="U55" i="87" s="1"/>
  <c r="M54" i="87"/>
  <c r="U54" i="87" s="1"/>
  <c r="M53" i="87"/>
  <c r="U53" i="87" s="1"/>
  <c r="M52" i="87"/>
  <c r="U52" i="87" s="1"/>
  <c r="M49" i="87"/>
  <c r="U49" i="87" s="1"/>
  <c r="M48" i="87"/>
  <c r="U48" i="87" s="1"/>
  <c r="M47" i="87"/>
  <c r="U47" i="87" s="1"/>
  <c r="M46" i="87"/>
  <c r="U46" i="87" s="1"/>
  <c r="M43" i="87"/>
  <c r="U43" i="87" s="1"/>
  <c r="M42" i="87"/>
  <c r="U42" i="87" s="1"/>
  <c r="M41" i="87"/>
  <c r="U41" i="87" s="1"/>
  <c r="M40" i="87"/>
  <c r="U40" i="87" s="1"/>
  <c r="M37" i="87"/>
  <c r="M36" i="87"/>
  <c r="U36" i="87" s="1"/>
  <c r="M35" i="87"/>
  <c r="U35" i="87" s="1"/>
  <c r="M34" i="87"/>
  <c r="U34" i="87" s="1"/>
  <c r="M31" i="87"/>
  <c r="U31" i="87" s="1"/>
  <c r="M30" i="87"/>
  <c r="U30" i="87" s="1"/>
  <c r="M29" i="87"/>
  <c r="U29" i="87" s="1"/>
  <c r="M28" i="87"/>
  <c r="U28" i="87" s="1"/>
  <c r="M25" i="87"/>
  <c r="U25" i="87" s="1"/>
  <c r="M24" i="87"/>
  <c r="U24" i="87" s="1"/>
  <c r="M23" i="87"/>
  <c r="U23" i="87" s="1"/>
  <c r="M22" i="87"/>
  <c r="U22" i="87" s="1"/>
  <c r="M19" i="87"/>
  <c r="U19" i="87" s="1"/>
  <c r="M18" i="87"/>
  <c r="U18" i="87" s="1"/>
  <c r="M17" i="87"/>
  <c r="U17" i="87" s="1"/>
  <c r="M16" i="87"/>
  <c r="U16" i="87" s="1"/>
  <c r="M13" i="87"/>
  <c r="U13" i="87" s="1"/>
  <c r="M12" i="87"/>
  <c r="U12" i="87" s="1"/>
  <c r="M11" i="87"/>
  <c r="U11" i="87" s="1"/>
  <c r="M10" i="87"/>
  <c r="U10" i="87" s="1"/>
  <c r="M7" i="87"/>
  <c r="U7" i="87" s="1"/>
  <c r="M6" i="87"/>
  <c r="M5" i="87"/>
  <c r="U5" i="87" s="1"/>
  <c r="M4" i="87"/>
  <c r="U4" i="87" s="1"/>
  <c r="X4" i="87" s="1"/>
  <c r="M4" i="87" a="1"/>
  <c r="M74" i="87" s="1"/>
  <c r="U74" i="87" s="1"/>
  <c r="G79" i="87"/>
  <c r="F78" i="87"/>
  <c r="G77" i="87"/>
  <c r="F77" i="87"/>
  <c r="G76" i="87"/>
  <c r="F75" i="87"/>
  <c r="G74" i="87"/>
  <c r="F74" i="87"/>
  <c r="G73" i="87"/>
  <c r="F72" i="87"/>
  <c r="G71" i="87"/>
  <c r="F71" i="87"/>
  <c r="G70" i="87"/>
  <c r="F69" i="87"/>
  <c r="G68" i="87"/>
  <c r="F68" i="87"/>
  <c r="G67" i="87"/>
  <c r="F66" i="87"/>
  <c r="G65" i="87"/>
  <c r="F65" i="87"/>
  <c r="G64" i="87"/>
  <c r="F63" i="87"/>
  <c r="G62" i="87"/>
  <c r="F62" i="87"/>
  <c r="G61" i="87"/>
  <c r="F60" i="87"/>
  <c r="G59" i="87"/>
  <c r="F59" i="87"/>
  <c r="G58" i="87"/>
  <c r="F57" i="87"/>
  <c r="G56" i="87"/>
  <c r="F56" i="87"/>
  <c r="G55" i="87"/>
  <c r="F54" i="87"/>
  <c r="G53" i="87"/>
  <c r="F53" i="87"/>
  <c r="G52" i="87"/>
  <c r="F51" i="87"/>
  <c r="G50" i="87"/>
  <c r="F50" i="87"/>
  <c r="G49" i="87"/>
  <c r="F48" i="87"/>
  <c r="G47" i="87"/>
  <c r="F47" i="87"/>
  <c r="G46" i="87"/>
  <c r="F45" i="87"/>
  <c r="G44" i="87"/>
  <c r="F44" i="87"/>
  <c r="G43" i="87"/>
  <c r="F42" i="87"/>
  <c r="G41" i="87"/>
  <c r="F41" i="87"/>
  <c r="G40" i="87"/>
  <c r="F39" i="87"/>
  <c r="G38" i="87"/>
  <c r="F38" i="87"/>
  <c r="G37" i="87"/>
  <c r="F36" i="87"/>
  <c r="G35" i="87"/>
  <c r="F35" i="87"/>
  <c r="G34" i="87"/>
  <c r="F33" i="87"/>
  <c r="G32" i="87"/>
  <c r="F32" i="87"/>
  <c r="G31" i="87"/>
  <c r="F30" i="87"/>
  <c r="G29" i="87"/>
  <c r="F29" i="87"/>
  <c r="G28" i="87"/>
  <c r="F28" i="87"/>
  <c r="F27" i="87"/>
  <c r="G26" i="87"/>
  <c r="F26" i="87"/>
  <c r="G25" i="87"/>
  <c r="F25" i="87"/>
  <c r="F24" i="87"/>
  <c r="G23" i="87"/>
  <c r="F23" i="87"/>
  <c r="G22" i="87"/>
  <c r="F22" i="87"/>
  <c r="F21" i="87"/>
  <c r="G20" i="87"/>
  <c r="F20" i="87"/>
  <c r="G19" i="87"/>
  <c r="F19" i="87"/>
  <c r="F18" i="87"/>
  <c r="G17" i="87"/>
  <c r="F17" i="87"/>
  <c r="G16" i="87"/>
  <c r="F16" i="87"/>
  <c r="F15" i="87"/>
  <c r="G14" i="87"/>
  <c r="F14" i="87"/>
  <c r="G13" i="87"/>
  <c r="F13" i="87"/>
  <c r="F12" i="87"/>
  <c r="G11" i="87"/>
  <c r="F11" i="87"/>
  <c r="G10" i="87"/>
  <c r="F10" i="87"/>
  <c r="F9" i="87"/>
  <c r="G8" i="87"/>
  <c r="F8" i="87"/>
  <c r="G7" i="87"/>
  <c r="F7" i="87"/>
  <c r="F6" i="87"/>
  <c r="G5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V89" i="86"/>
  <c r="R88" i="86"/>
  <c r="V86" i="86"/>
  <c r="R85" i="86"/>
  <c r="Q85" i="86"/>
  <c r="V83" i="86"/>
  <c r="R82" i="86"/>
  <c r="V80" i="86"/>
  <c r="R79" i="86"/>
  <c r="Q79" i="86"/>
  <c r="V77" i="86"/>
  <c r="R76" i="86"/>
  <c r="V74" i="86"/>
  <c r="R73" i="86"/>
  <c r="Q73" i="86"/>
  <c r="V71" i="86"/>
  <c r="R70" i="86"/>
  <c r="V68" i="86"/>
  <c r="R67" i="86"/>
  <c r="Q67" i="86"/>
  <c r="V65" i="86"/>
  <c r="R64" i="86"/>
  <c r="V62" i="86"/>
  <c r="R61" i="86"/>
  <c r="Q61" i="86"/>
  <c r="V59" i="86"/>
  <c r="R58" i="86"/>
  <c r="V56" i="86"/>
  <c r="R55" i="86"/>
  <c r="Q55" i="86"/>
  <c r="V53" i="86"/>
  <c r="R52" i="86"/>
  <c r="V51" i="86"/>
  <c r="V50" i="86"/>
  <c r="Q50" i="86"/>
  <c r="R49" i="86"/>
  <c r="V48" i="86"/>
  <c r="V47" i="86"/>
  <c r="R47" i="86"/>
  <c r="Q47" i="86"/>
  <c r="R46" i="86"/>
  <c r="V45" i="86"/>
  <c r="V44" i="86"/>
  <c r="R44" i="86"/>
  <c r="Q44" i="86"/>
  <c r="R43" i="86"/>
  <c r="V42" i="86"/>
  <c r="V41" i="86"/>
  <c r="R41" i="86"/>
  <c r="Q41" i="86"/>
  <c r="R40" i="86"/>
  <c r="V39" i="86"/>
  <c r="V38" i="86"/>
  <c r="R38" i="86"/>
  <c r="Q38" i="86"/>
  <c r="R37" i="86"/>
  <c r="V36" i="86"/>
  <c r="V35" i="86"/>
  <c r="R35" i="86"/>
  <c r="Q35" i="86"/>
  <c r="R34" i="86"/>
  <c r="V33" i="86"/>
  <c r="V32" i="86"/>
  <c r="R32" i="86"/>
  <c r="Q32" i="86"/>
  <c r="R31" i="86"/>
  <c r="V30" i="86"/>
  <c r="V29" i="86"/>
  <c r="R29" i="86"/>
  <c r="Q29" i="86"/>
  <c r="R28" i="86"/>
  <c r="V27" i="86"/>
  <c r="V26" i="86"/>
  <c r="R26" i="86"/>
  <c r="Q26" i="86"/>
  <c r="R25" i="86"/>
  <c r="V24" i="86"/>
  <c r="V23" i="86"/>
  <c r="R23" i="86"/>
  <c r="Q23" i="86"/>
  <c r="R22" i="86"/>
  <c r="V21" i="86"/>
  <c r="V20" i="86"/>
  <c r="R20" i="86"/>
  <c r="Q20" i="86"/>
  <c r="R19" i="86"/>
  <c r="V18" i="86"/>
  <c r="V17" i="86"/>
  <c r="R17" i="86"/>
  <c r="Q17" i="86"/>
  <c r="R16" i="86"/>
  <c r="V15" i="86"/>
  <c r="V14" i="86"/>
  <c r="R14" i="86"/>
  <c r="Q14" i="86"/>
  <c r="R13" i="86"/>
  <c r="V12" i="86"/>
  <c r="C12" i="86"/>
  <c r="R11" i="86"/>
  <c r="Q11" i="86"/>
  <c r="V10" i="86"/>
  <c r="C10" i="86"/>
  <c r="V88" i="86" s="1"/>
  <c r="V9" i="86"/>
  <c r="R9" i="86"/>
  <c r="Q9" i="86"/>
  <c r="V8" i="86"/>
  <c r="C8" i="86"/>
  <c r="Q87" i="86" s="1"/>
  <c r="B8" i="86"/>
  <c r="V7" i="86"/>
  <c r="R7" i="86"/>
  <c r="Q7" i="86"/>
  <c r="V6" i="86"/>
  <c r="Q6" i="86"/>
  <c r="C6" i="86"/>
  <c r="R89" i="86" s="1"/>
  <c r="V5" i="86"/>
  <c r="R5" i="86"/>
  <c r="Q5" i="86"/>
  <c r="C5" i="86"/>
  <c r="W4" i="86"/>
  <c r="V4" i="86"/>
  <c r="Y4" i="86" s="1"/>
  <c r="R4" i="86"/>
  <c r="M86" i="86"/>
  <c r="U86" i="86" s="1"/>
  <c r="M85" i="86"/>
  <c r="U85" i="86" s="1"/>
  <c r="M80" i="86"/>
  <c r="U80" i="86" s="1"/>
  <c r="M79" i="86"/>
  <c r="U79" i="86" s="1"/>
  <c r="M74" i="86"/>
  <c r="U74" i="86" s="1"/>
  <c r="M73" i="86"/>
  <c r="U73" i="86" s="1"/>
  <c r="M68" i="86"/>
  <c r="U68" i="86" s="1"/>
  <c r="M67" i="86"/>
  <c r="U67" i="86" s="1"/>
  <c r="M62" i="86"/>
  <c r="U62" i="86" s="1"/>
  <c r="M61" i="86"/>
  <c r="U61" i="86" s="1"/>
  <c r="M56" i="86"/>
  <c r="U56" i="86" s="1"/>
  <c r="M55" i="86"/>
  <c r="U55" i="86" s="1"/>
  <c r="M50" i="86"/>
  <c r="U50" i="86" s="1"/>
  <c r="M49" i="86"/>
  <c r="U49" i="86" s="1"/>
  <c r="M44" i="86"/>
  <c r="U44" i="86" s="1"/>
  <c r="M43" i="86"/>
  <c r="U43" i="86" s="1"/>
  <c r="M38" i="86"/>
  <c r="U38" i="86" s="1"/>
  <c r="M37" i="86"/>
  <c r="U37" i="86" s="1"/>
  <c r="M32" i="86"/>
  <c r="U32" i="86" s="1"/>
  <c r="M31" i="86"/>
  <c r="U31" i="86" s="1"/>
  <c r="M26" i="86"/>
  <c r="U26" i="86" s="1"/>
  <c r="M25" i="86"/>
  <c r="U25" i="86" s="1"/>
  <c r="M20" i="86"/>
  <c r="U20" i="86" s="1"/>
  <c r="M19" i="86"/>
  <c r="U19" i="86" s="1"/>
  <c r="M14" i="86"/>
  <c r="U14" i="86" s="1"/>
  <c r="M13" i="86"/>
  <c r="U13" i="86" s="1"/>
  <c r="M8" i="86"/>
  <c r="U8" i="86" s="1"/>
  <c r="M7" i="86"/>
  <c r="U7" i="86" s="1"/>
  <c r="M4" i="86" a="1"/>
  <c r="M89" i="86" s="1"/>
  <c r="U89" i="86" s="1"/>
  <c r="G89" i="86"/>
  <c r="F89" i="86"/>
  <c r="G88" i="86"/>
  <c r="F88" i="86"/>
  <c r="G86" i="86"/>
  <c r="F86" i="86"/>
  <c r="G85" i="86"/>
  <c r="F85" i="86"/>
  <c r="G83" i="86"/>
  <c r="F83" i="86"/>
  <c r="G82" i="86"/>
  <c r="F82" i="86"/>
  <c r="G80" i="86"/>
  <c r="F80" i="86"/>
  <c r="G79" i="86"/>
  <c r="F79" i="86"/>
  <c r="G77" i="86"/>
  <c r="F77" i="86"/>
  <c r="G76" i="86"/>
  <c r="F76" i="86"/>
  <c r="G74" i="86"/>
  <c r="F74" i="86"/>
  <c r="G73" i="86"/>
  <c r="F73" i="86"/>
  <c r="G71" i="86"/>
  <c r="F71" i="86"/>
  <c r="G70" i="86"/>
  <c r="F70" i="86"/>
  <c r="G68" i="86"/>
  <c r="F68" i="86"/>
  <c r="G67" i="86"/>
  <c r="F67" i="86"/>
  <c r="G65" i="86"/>
  <c r="F65" i="86"/>
  <c r="G64" i="86"/>
  <c r="F64" i="86"/>
  <c r="G62" i="86"/>
  <c r="F62" i="86"/>
  <c r="G61" i="86"/>
  <c r="F61" i="86"/>
  <c r="G59" i="86"/>
  <c r="F59" i="86"/>
  <c r="G58" i="86"/>
  <c r="F58" i="86"/>
  <c r="G56" i="86"/>
  <c r="F56" i="86"/>
  <c r="G55" i="86"/>
  <c r="F55" i="86"/>
  <c r="G53" i="86"/>
  <c r="F53" i="86"/>
  <c r="G52" i="86"/>
  <c r="F52" i="86"/>
  <c r="G50" i="86"/>
  <c r="F50" i="86"/>
  <c r="G49" i="86"/>
  <c r="F49" i="86"/>
  <c r="G47" i="86"/>
  <c r="F47" i="86"/>
  <c r="G46" i="86"/>
  <c r="F46" i="86"/>
  <c r="G44" i="86"/>
  <c r="F44" i="86"/>
  <c r="G43" i="86"/>
  <c r="F43" i="86"/>
  <c r="G41" i="86"/>
  <c r="F41" i="86"/>
  <c r="G40" i="86"/>
  <c r="F40" i="86"/>
  <c r="G38" i="86"/>
  <c r="F38" i="86"/>
  <c r="G37" i="86"/>
  <c r="F37" i="86"/>
  <c r="G35" i="86"/>
  <c r="F35" i="86"/>
  <c r="G34" i="86"/>
  <c r="F34" i="86"/>
  <c r="G32" i="86"/>
  <c r="F32" i="86"/>
  <c r="G31" i="86"/>
  <c r="F31" i="86"/>
  <c r="G29" i="86"/>
  <c r="F29" i="86"/>
  <c r="G28" i="86"/>
  <c r="F28" i="86"/>
  <c r="G26" i="86"/>
  <c r="F26" i="86"/>
  <c r="G25" i="86"/>
  <c r="F25" i="86"/>
  <c r="G23" i="86"/>
  <c r="F23" i="86"/>
  <c r="G22" i="86"/>
  <c r="F22" i="86"/>
  <c r="G20" i="86"/>
  <c r="F20" i="86"/>
  <c r="G19" i="86"/>
  <c r="F19" i="86"/>
  <c r="G17" i="86"/>
  <c r="F17" i="86"/>
  <c r="G16" i="86"/>
  <c r="F16" i="86"/>
  <c r="G14" i="86"/>
  <c r="F14" i="86"/>
  <c r="G13" i="86"/>
  <c r="F13" i="86"/>
  <c r="G11" i="86"/>
  <c r="F11" i="86"/>
  <c r="G10" i="86"/>
  <c r="F10" i="86"/>
  <c r="G8" i="86"/>
  <c r="F8" i="86"/>
  <c r="G7" i="86"/>
  <c r="F7" i="86"/>
  <c r="G5" i="86"/>
  <c r="F5" i="86"/>
  <c r="G4" i="86"/>
  <c r="F4" i="86"/>
  <c r="F4" i="86" a="1"/>
  <c r="F87" i="86" s="1"/>
  <c r="AT3" i="86"/>
  <c r="R3" i="86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V90" i="85"/>
  <c r="R90" i="85"/>
  <c r="R89" i="85"/>
  <c r="R88" i="85"/>
  <c r="R87" i="85"/>
  <c r="R86" i="85"/>
  <c r="R85" i="85"/>
  <c r="R84" i="85"/>
  <c r="R83" i="85"/>
  <c r="R82" i="85"/>
  <c r="V81" i="85"/>
  <c r="R81" i="85"/>
  <c r="R80" i="85"/>
  <c r="R79" i="85"/>
  <c r="R78" i="85"/>
  <c r="R77" i="85"/>
  <c r="R76" i="85"/>
  <c r="R75" i="85"/>
  <c r="R74" i="85"/>
  <c r="R73" i="85"/>
  <c r="V72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V60" i="85"/>
  <c r="R60" i="85"/>
  <c r="R59" i="85"/>
  <c r="V58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V42" i="85"/>
  <c r="R42" i="85"/>
  <c r="R41" i="85"/>
  <c r="Q41" i="85"/>
  <c r="V40" i="85"/>
  <c r="R40" i="85"/>
  <c r="R39" i="85"/>
  <c r="Q39" i="85"/>
  <c r="R38" i="85"/>
  <c r="R37" i="85"/>
  <c r="R36" i="85"/>
  <c r="R35" i="85"/>
  <c r="R34" i="85"/>
  <c r="V33" i="85"/>
  <c r="R33" i="85"/>
  <c r="R32" i="85"/>
  <c r="V31" i="85"/>
  <c r="R31" i="85"/>
  <c r="R30" i="85"/>
  <c r="R29" i="85"/>
  <c r="R28" i="85"/>
  <c r="V27" i="85"/>
  <c r="R27" i="85"/>
  <c r="Q27" i="85"/>
  <c r="R26" i="85"/>
  <c r="V25" i="85"/>
  <c r="R25" i="85"/>
  <c r="V24" i="85"/>
  <c r="R24" i="85"/>
  <c r="R23" i="85"/>
  <c r="V22" i="85"/>
  <c r="R22" i="85"/>
  <c r="R21" i="85"/>
  <c r="Q21" i="85"/>
  <c r="R20" i="85"/>
  <c r="R19" i="85"/>
  <c r="R18" i="85"/>
  <c r="R17" i="85"/>
  <c r="R16" i="85"/>
  <c r="V15" i="85"/>
  <c r="R15" i="85"/>
  <c r="R14" i="85"/>
  <c r="V13" i="85"/>
  <c r="R13" i="85"/>
  <c r="R12" i="85"/>
  <c r="Q12" i="85"/>
  <c r="C12" i="85"/>
  <c r="R11" i="85"/>
  <c r="V10" i="85"/>
  <c r="R10" i="85"/>
  <c r="C10" i="85"/>
  <c r="V61" i="85" s="1"/>
  <c r="V9" i="85"/>
  <c r="R9" i="85"/>
  <c r="Q9" i="85"/>
  <c r="V8" i="85"/>
  <c r="R8" i="85"/>
  <c r="C8" i="85"/>
  <c r="Q98" i="85" s="1"/>
  <c r="B8" i="85"/>
  <c r="Q3" i="85" s="1"/>
  <c r="AG3" i="85" s="1"/>
  <c r="AP3" i="85" s="1"/>
  <c r="V7" i="85"/>
  <c r="U7" i="85"/>
  <c r="R7" i="85"/>
  <c r="V6" i="85"/>
  <c r="R6" i="85"/>
  <c r="Q6" i="85"/>
  <c r="V5" i="85"/>
  <c r="R5" i="85"/>
  <c r="Q5" i="85"/>
  <c r="C5" i="85"/>
  <c r="AH4" i="85"/>
  <c r="W4" i="85"/>
  <c r="V4" i="85"/>
  <c r="Y4" i="85" s="1"/>
  <c r="R4" i="85"/>
  <c r="M97" i="85"/>
  <c r="U97" i="85" s="1"/>
  <c r="M96" i="85"/>
  <c r="U96" i="85" s="1"/>
  <c r="M94" i="85"/>
  <c r="U94" i="85" s="1"/>
  <c r="M91" i="85"/>
  <c r="U91" i="85" s="1"/>
  <c r="M90" i="85"/>
  <c r="U90" i="85" s="1"/>
  <c r="M88" i="85"/>
  <c r="U88" i="85" s="1"/>
  <c r="M85" i="85"/>
  <c r="U85" i="85" s="1"/>
  <c r="M84" i="85"/>
  <c r="U84" i="85" s="1"/>
  <c r="M82" i="85"/>
  <c r="U82" i="85" s="1"/>
  <c r="M79" i="85"/>
  <c r="U79" i="85" s="1"/>
  <c r="M78" i="85"/>
  <c r="U78" i="85" s="1"/>
  <c r="M76" i="85"/>
  <c r="U76" i="85" s="1"/>
  <c r="M73" i="85"/>
  <c r="U73" i="85" s="1"/>
  <c r="M72" i="85"/>
  <c r="U72" i="85" s="1"/>
  <c r="M70" i="85"/>
  <c r="U70" i="85" s="1"/>
  <c r="M67" i="85"/>
  <c r="U67" i="85" s="1"/>
  <c r="M66" i="85"/>
  <c r="U66" i="85" s="1"/>
  <c r="M64" i="85"/>
  <c r="U64" i="85" s="1"/>
  <c r="M61" i="85"/>
  <c r="U61" i="85" s="1"/>
  <c r="M60" i="85"/>
  <c r="U60" i="85" s="1"/>
  <c r="M58" i="85"/>
  <c r="U58" i="85" s="1"/>
  <c r="M55" i="85"/>
  <c r="U55" i="85" s="1"/>
  <c r="M54" i="85"/>
  <c r="U54" i="85" s="1"/>
  <c r="M52" i="85"/>
  <c r="U52" i="85" s="1"/>
  <c r="M49" i="85"/>
  <c r="U49" i="85" s="1"/>
  <c r="M48" i="85"/>
  <c r="U48" i="85" s="1"/>
  <c r="M46" i="85"/>
  <c r="U46" i="85" s="1"/>
  <c r="M43" i="85"/>
  <c r="U43" i="85" s="1"/>
  <c r="M42" i="85"/>
  <c r="U42" i="85" s="1"/>
  <c r="M40" i="85"/>
  <c r="U40" i="85" s="1"/>
  <c r="M37" i="85"/>
  <c r="U37" i="85" s="1"/>
  <c r="M36" i="85"/>
  <c r="U36" i="85" s="1"/>
  <c r="M34" i="85"/>
  <c r="U34" i="85" s="1"/>
  <c r="M31" i="85"/>
  <c r="U31" i="85" s="1"/>
  <c r="M30" i="85"/>
  <c r="U30" i="85" s="1"/>
  <c r="M28" i="85"/>
  <c r="U28" i="85" s="1"/>
  <c r="M25" i="85"/>
  <c r="U25" i="85" s="1"/>
  <c r="M24" i="85"/>
  <c r="U24" i="85" s="1"/>
  <c r="M22" i="85"/>
  <c r="U22" i="85" s="1"/>
  <c r="M19" i="85"/>
  <c r="U19" i="85" s="1"/>
  <c r="M18" i="85"/>
  <c r="U18" i="85" s="1"/>
  <c r="M16" i="85"/>
  <c r="U16" i="85" s="1"/>
  <c r="M13" i="85"/>
  <c r="U13" i="85" s="1"/>
  <c r="M12" i="85"/>
  <c r="U12" i="85" s="1"/>
  <c r="M10" i="85"/>
  <c r="U10" i="85" s="1"/>
  <c r="M7" i="85"/>
  <c r="M6" i="85"/>
  <c r="U6" i="85" s="1"/>
  <c r="M4" i="85"/>
  <c r="U4" i="85" s="1"/>
  <c r="X4" i="85" s="1"/>
  <c r="Z4" i="85" s="1"/>
  <c r="M4" i="85" a="1"/>
  <c r="M95" i="85" s="1"/>
  <c r="U95" i="85" s="1"/>
  <c r="G98" i="85"/>
  <c r="G95" i="85"/>
  <c r="G94" i="85"/>
  <c r="G92" i="85"/>
  <c r="G89" i="85"/>
  <c r="G88" i="85"/>
  <c r="G86" i="85"/>
  <c r="G83" i="85"/>
  <c r="G82" i="85"/>
  <c r="G80" i="85"/>
  <c r="G77" i="85"/>
  <c r="G76" i="85"/>
  <c r="G74" i="85"/>
  <c r="G71" i="85"/>
  <c r="G70" i="85"/>
  <c r="G68" i="85"/>
  <c r="G65" i="85"/>
  <c r="G64" i="85"/>
  <c r="G62" i="85"/>
  <c r="G59" i="85"/>
  <c r="G58" i="85"/>
  <c r="G56" i="85"/>
  <c r="G53" i="85"/>
  <c r="G52" i="85"/>
  <c r="G50" i="85"/>
  <c r="G47" i="85"/>
  <c r="G46" i="85"/>
  <c r="G44" i="85"/>
  <c r="G41" i="85"/>
  <c r="G40" i="85"/>
  <c r="G38" i="85"/>
  <c r="G35" i="85"/>
  <c r="G34" i="85"/>
  <c r="G32" i="85"/>
  <c r="G29" i="85"/>
  <c r="G28" i="85"/>
  <c r="G26" i="85"/>
  <c r="G23" i="85"/>
  <c r="G22" i="85"/>
  <c r="G20" i="85"/>
  <c r="G17" i="85"/>
  <c r="G16" i="85"/>
  <c r="G14" i="85"/>
  <c r="G11" i="85"/>
  <c r="G10" i="85"/>
  <c r="G8" i="85"/>
  <c r="G5" i="85"/>
  <c r="G4" i="85"/>
  <c r="G4" i="85" a="1"/>
  <c r="G93" i="85" s="1"/>
  <c r="F98" i="85"/>
  <c r="F95" i="85"/>
  <c r="F94" i="85"/>
  <c r="F92" i="85"/>
  <c r="F89" i="85"/>
  <c r="F88" i="85"/>
  <c r="F86" i="85"/>
  <c r="F83" i="85"/>
  <c r="F82" i="85"/>
  <c r="F80" i="85"/>
  <c r="F77" i="85"/>
  <c r="F76" i="85"/>
  <c r="F74" i="85"/>
  <c r="F71" i="85"/>
  <c r="F70" i="85"/>
  <c r="F68" i="85"/>
  <c r="F65" i="85"/>
  <c r="F64" i="85"/>
  <c r="F62" i="85"/>
  <c r="F59" i="85"/>
  <c r="F58" i="85"/>
  <c r="F56" i="85"/>
  <c r="F53" i="85"/>
  <c r="F52" i="85"/>
  <c r="F50" i="85"/>
  <c r="F47" i="85"/>
  <c r="F46" i="85"/>
  <c r="F44" i="85"/>
  <c r="F41" i="85"/>
  <c r="F40" i="85"/>
  <c r="F38" i="85"/>
  <c r="F35" i="85"/>
  <c r="F34" i="85"/>
  <c r="F32" i="85"/>
  <c r="F29" i="85"/>
  <c r="F28" i="85"/>
  <c r="F26" i="85"/>
  <c r="F23" i="85"/>
  <c r="F22" i="85"/>
  <c r="F20" i="85"/>
  <c r="F17" i="85"/>
  <c r="F16" i="85"/>
  <c r="F14" i="85"/>
  <c r="F11" i="85"/>
  <c r="F10" i="85"/>
  <c r="F8" i="85"/>
  <c r="F5" i="85"/>
  <c r="F4" i="85"/>
  <c r="F4" i="85" a="1"/>
  <c r="F93" i="85" s="1"/>
  <c r="AT3" i="85"/>
  <c r="R3" i="85"/>
  <c r="C3" i="85"/>
  <c r="O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R68" i="84"/>
  <c r="U66" i="84"/>
  <c r="R65" i="84"/>
  <c r="V64" i="84"/>
  <c r="V62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C12" i="84"/>
  <c r="R11" i="84"/>
  <c r="V10" i="84"/>
  <c r="C10" i="84"/>
  <c r="V68" i="84" s="1"/>
  <c r="V9" i="84"/>
  <c r="R9" i="84"/>
  <c r="V8" i="84"/>
  <c r="C8" i="84"/>
  <c r="Q67" i="84" s="1"/>
  <c r="B8" i="84"/>
  <c r="V6" i="84"/>
  <c r="C6" i="84"/>
  <c r="R67" i="84" s="1"/>
  <c r="V5" i="84"/>
  <c r="R5" i="84"/>
  <c r="Q5" i="84"/>
  <c r="C5" i="84"/>
  <c r="W4" i="84"/>
  <c r="V4" i="84"/>
  <c r="Y4" i="84" s="1"/>
  <c r="R4" i="84"/>
  <c r="M67" i="84"/>
  <c r="U67" i="84" s="1"/>
  <c r="M66" i="84"/>
  <c r="M64" i="84"/>
  <c r="U64" i="84" s="1"/>
  <c r="M61" i="84"/>
  <c r="U61" i="84" s="1"/>
  <c r="M60" i="84"/>
  <c r="U60" i="84" s="1"/>
  <c r="M58" i="84"/>
  <c r="U58" i="84" s="1"/>
  <c r="M55" i="84"/>
  <c r="U55" i="84" s="1"/>
  <c r="M54" i="84"/>
  <c r="U54" i="84" s="1"/>
  <c r="M52" i="84"/>
  <c r="U52" i="84" s="1"/>
  <c r="M49" i="84"/>
  <c r="U49" i="84" s="1"/>
  <c r="M48" i="84"/>
  <c r="U48" i="84" s="1"/>
  <c r="M46" i="84"/>
  <c r="U46" i="84" s="1"/>
  <c r="M43" i="84"/>
  <c r="U43" i="84" s="1"/>
  <c r="M42" i="84"/>
  <c r="U42" i="84" s="1"/>
  <c r="M40" i="84"/>
  <c r="U40" i="84" s="1"/>
  <c r="M37" i="84"/>
  <c r="U37" i="84" s="1"/>
  <c r="M36" i="84"/>
  <c r="U36" i="84" s="1"/>
  <c r="M34" i="84"/>
  <c r="U34" i="84" s="1"/>
  <c r="M31" i="84"/>
  <c r="U31" i="84" s="1"/>
  <c r="M30" i="84"/>
  <c r="U30" i="84" s="1"/>
  <c r="M28" i="84"/>
  <c r="U28" i="84" s="1"/>
  <c r="M25" i="84"/>
  <c r="U25" i="84" s="1"/>
  <c r="M24" i="84"/>
  <c r="U24" i="84" s="1"/>
  <c r="M22" i="84"/>
  <c r="U22" i="84" s="1"/>
  <c r="M19" i="84"/>
  <c r="U19" i="84" s="1"/>
  <c r="M18" i="84"/>
  <c r="U18" i="84" s="1"/>
  <c r="M16" i="84"/>
  <c r="U16" i="84" s="1"/>
  <c r="M13" i="84"/>
  <c r="U13" i="84" s="1"/>
  <c r="M12" i="84"/>
  <c r="U12" i="84" s="1"/>
  <c r="M10" i="84"/>
  <c r="U10" i="84" s="1"/>
  <c r="M7" i="84"/>
  <c r="U7" i="84" s="1"/>
  <c r="M6" i="84"/>
  <c r="U6" i="84" s="1"/>
  <c r="M4" i="84"/>
  <c r="U4" i="84" s="1"/>
  <c r="X4" i="84" s="1"/>
  <c r="AH4" i="84" s="1"/>
  <c r="M4" i="84" a="1"/>
  <c r="M65" i="84" s="1"/>
  <c r="U65" i="84" s="1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F4" i="84" a="1"/>
  <c r="F67" i="84" s="1"/>
  <c r="AT3" i="84"/>
  <c r="AG3" i="84"/>
  <c r="AP3" i="84" s="1"/>
  <c r="Q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R77" i="83"/>
  <c r="R74" i="83"/>
  <c r="R71" i="83"/>
  <c r="R68" i="83"/>
  <c r="R65" i="83"/>
  <c r="R62" i="83"/>
  <c r="R59" i="83"/>
  <c r="R56" i="83"/>
  <c r="R53" i="83"/>
  <c r="V50" i="83"/>
  <c r="R50" i="83"/>
  <c r="V47" i="83"/>
  <c r="R47" i="83"/>
  <c r="V45" i="83"/>
  <c r="V44" i="83"/>
  <c r="R44" i="83"/>
  <c r="V42" i="83"/>
  <c r="V41" i="83"/>
  <c r="R41" i="83"/>
  <c r="V39" i="83"/>
  <c r="V38" i="83"/>
  <c r="R38" i="83"/>
  <c r="V36" i="83"/>
  <c r="V35" i="83"/>
  <c r="R35" i="83"/>
  <c r="V33" i="83"/>
  <c r="V32" i="83"/>
  <c r="R32" i="83"/>
  <c r="V30" i="83"/>
  <c r="V29" i="83"/>
  <c r="R29" i="83"/>
  <c r="V27" i="83"/>
  <c r="V26" i="83"/>
  <c r="R26" i="83"/>
  <c r="V24" i="83"/>
  <c r="V23" i="83"/>
  <c r="R23" i="83"/>
  <c r="V21" i="83"/>
  <c r="V20" i="83"/>
  <c r="R20" i="83"/>
  <c r="V18" i="83"/>
  <c r="V17" i="83"/>
  <c r="R17" i="83"/>
  <c r="V15" i="83"/>
  <c r="V14" i="83"/>
  <c r="R14" i="83"/>
  <c r="V12" i="83"/>
  <c r="C12" i="83"/>
  <c r="R11" i="83"/>
  <c r="V10" i="83"/>
  <c r="C10" i="83"/>
  <c r="V77" i="83" s="1"/>
  <c r="V9" i="83"/>
  <c r="R9" i="83"/>
  <c r="V8" i="83"/>
  <c r="C8" i="83"/>
  <c r="Q11" i="83" s="1"/>
  <c r="B8" i="83"/>
  <c r="V7" i="83"/>
  <c r="V6" i="83"/>
  <c r="Q6" i="83"/>
  <c r="C6" i="83"/>
  <c r="R79" i="83" s="1"/>
  <c r="V5" i="83"/>
  <c r="R5" i="83"/>
  <c r="C5" i="83"/>
  <c r="W4" i="83"/>
  <c r="V4" i="83"/>
  <c r="Y4" i="83" s="1"/>
  <c r="R4" i="83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4" i="83" a="1"/>
  <c r="M76" i="83" s="1"/>
  <c r="U76" i="83" s="1"/>
  <c r="F79" i="83"/>
  <c r="G77" i="83"/>
  <c r="F77" i="83"/>
  <c r="F76" i="83"/>
  <c r="G74" i="83"/>
  <c r="F74" i="83"/>
  <c r="F73" i="83"/>
  <c r="G71" i="83"/>
  <c r="F71" i="83"/>
  <c r="F70" i="83"/>
  <c r="G68" i="83"/>
  <c r="F68" i="83"/>
  <c r="F67" i="83"/>
  <c r="G65" i="83"/>
  <c r="F65" i="83"/>
  <c r="F64" i="83"/>
  <c r="G62" i="83"/>
  <c r="F62" i="83"/>
  <c r="F61" i="83"/>
  <c r="G59" i="83"/>
  <c r="F59" i="83"/>
  <c r="F58" i="83"/>
  <c r="G56" i="83"/>
  <c r="F56" i="83"/>
  <c r="F55" i="83"/>
  <c r="G53" i="83"/>
  <c r="F53" i="83"/>
  <c r="F52" i="83"/>
  <c r="G50" i="83"/>
  <c r="F50" i="83"/>
  <c r="F49" i="83"/>
  <c r="G47" i="83"/>
  <c r="F47" i="83"/>
  <c r="F46" i="83"/>
  <c r="G44" i="83"/>
  <c r="F44" i="83"/>
  <c r="F43" i="83"/>
  <c r="G41" i="83"/>
  <c r="F41" i="83"/>
  <c r="F40" i="83"/>
  <c r="G38" i="83"/>
  <c r="F38" i="83"/>
  <c r="F37" i="83"/>
  <c r="G35" i="83"/>
  <c r="F35" i="83"/>
  <c r="F34" i="83"/>
  <c r="G32" i="83"/>
  <c r="F32" i="83"/>
  <c r="F31" i="83"/>
  <c r="G29" i="83"/>
  <c r="F29" i="83"/>
  <c r="F28" i="83"/>
  <c r="G26" i="83"/>
  <c r="F26" i="83"/>
  <c r="F25" i="83"/>
  <c r="G23" i="83"/>
  <c r="F23" i="83"/>
  <c r="F22" i="83"/>
  <c r="G20" i="83"/>
  <c r="F20" i="83"/>
  <c r="F19" i="83"/>
  <c r="G17" i="83"/>
  <c r="F17" i="83"/>
  <c r="F16" i="83"/>
  <c r="G14" i="83"/>
  <c r="F14" i="83"/>
  <c r="F13" i="83"/>
  <c r="G11" i="83"/>
  <c r="F11" i="83"/>
  <c r="F10" i="83"/>
  <c r="G8" i="83"/>
  <c r="F8" i="83"/>
  <c r="F7" i="83"/>
  <c r="G5" i="83"/>
  <c r="F5" i="83"/>
  <c r="F4" i="83"/>
  <c r="F4" i="83" a="1"/>
  <c r="G79" i="83" s="1"/>
  <c r="AT3" i="83"/>
  <c r="R3" i="83"/>
  <c r="Q3" i="83"/>
  <c r="AG3" i="83" s="1"/>
  <c r="AP3" i="83" s="1"/>
  <c r="C3" i="83"/>
  <c r="O3" i="83" s="1"/>
  <c r="P3" i="83" s="1"/>
  <c r="AF3" i="83" s="1"/>
  <c r="AO3" i="83" s="1"/>
  <c r="AX97" i="82"/>
  <c r="AX96" i="82"/>
  <c r="AX95" i="82"/>
  <c r="AX94" i="82"/>
  <c r="AX93" i="82"/>
  <c r="AX92" i="82"/>
  <c r="AX91" i="82"/>
  <c r="AX90" i="82"/>
  <c r="C12" i="82"/>
  <c r="C10" i="82"/>
  <c r="C8" i="82"/>
  <c r="B8" i="82"/>
  <c r="V6" i="82"/>
  <c r="R6" i="82"/>
  <c r="C6" i="82"/>
  <c r="R5" i="82"/>
  <c r="Q5" i="82"/>
  <c r="C5" i="82"/>
  <c r="W4" i="82"/>
  <c r="V4" i="82"/>
  <c r="Y4" i="82" s="1"/>
  <c r="R4" i="82"/>
  <c r="M57" i="82"/>
  <c r="U57" i="82" s="1"/>
  <c r="M4" i="82" a="1"/>
  <c r="F88" i="82"/>
  <c r="F83" i="82"/>
  <c r="F79" i="82"/>
  <c r="F74" i="82"/>
  <c r="F70" i="82"/>
  <c r="F65" i="82"/>
  <c r="F61" i="82"/>
  <c r="F56" i="82"/>
  <c r="F52" i="82"/>
  <c r="F47" i="82"/>
  <c r="F43" i="82"/>
  <c r="F38" i="82"/>
  <c r="F34" i="82"/>
  <c r="F29" i="82"/>
  <c r="F25" i="82"/>
  <c r="F20" i="82"/>
  <c r="F16" i="82"/>
  <c r="F11" i="82"/>
  <c r="F7" i="82"/>
  <c r="F4" i="82" a="1"/>
  <c r="AT3" i="82"/>
  <c r="Q3" i="82"/>
  <c r="AG3" i="82" s="1"/>
  <c r="AP3" i="82" s="1"/>
  <c r="C3" i="82"/>
  <c r="O3" i="82" s="1"/>
  <c r="S98" i="81"/>
  <c r="R98" i="81"/>
  <c r="R97" i="81"/>
  <c r="V96" i="81"/>
  <c r="R96" i="81"/>
  <c r="R95" i="81"/>
  <c r="R94" i="81"/>
  <c r="R93" i="81"/>
  <c r="R92" i="81"/>
  <c r="V91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V78" i="81"/>
  <c r="R78" i="81"/>
  <c r="R77" i="81"/>
  <c r="R76" i="81"/>
  <c r="R75" i="81"/>
  <c r="R74" i="81"/>
  <c r="V73" i="81"/>
  <c r="R73" i="81"/>
  <c r="R72" i="81"/>
  <c r="R71" i="81"/>
  <c r="R70" i="81"/>
  <c r="R69" i="81"/>
  <c r="R68" i="81"/>
  <c r="V67" i="81"/>
  <c r="R67" i="81"/>
  <c r="R66" i="81"/>
  <c r="R65" i="81"/>
  <c r="R64" i="81"/>
  <c r="R63" i="81"/>
  <c r="R62" i="81"/>
  <c r="R61" i="81"/>
  <c r="R60" i="81"/>
  <c r="R59" i="81"/>
  <c r="V58" i="81"/>
  <c r="R58" i="81"/>
  <c r="R57" i="81"/>
  <c r="U56" i="81"/>
  <c r="R56" i="81"/>
  <c r="R55" i="81"/>
  <c r="U54" i="81"/>
  <c r="R54" i="81"/>
  <c r="R53" i="81"/>
  <c r="R52" i="81"/>
  <c r="R51" i="81"/>
  <c r="R50" i="81"/>
  <c r="V49" i="81"/>
  <c r="R49" i="81"/>
  <c r="R48" i="81"/>
  <c r="U47" i="81"/>
  <c r="R47" i="81"/>
  <c r="R46" i="81"/>
  <c r="R45" i="81"/>
  <c r="R44" i="81"/>
  <c r="R43" i="81"/>
  <c r="R42" i="81"/>
  <c r="R41" i="81"/>
  <c r="V40" i="81"/>
  <c r="R40" i="81"/>
  <c r="R39" i="81"/>
  <c r="R38" i="81"/>
  <c r="R37" i="81"/>
  <c r="V36" i="81"/>
  <c r="U36" i="81"/>
  <c r="R36" i="81"/>
  <c r="R35" i="81"/>
  <c r="V34" i="81"/>
  <c r="R34" i="81"/>
  <c r="V33" i="81"/>
  <c r="R33" i="81"/>
  <c r="R32" i="81"/>
  <c r="V31" i="81"/>
  <c r="R31" i="81"/>
  <c r="V30" i="81"/>
  <c r="R30" i="81"/>
  <c r="R29" i="81"/>
  <c r="V28" i="81"/>
  <c r="R28" i="81"/>
  <c r="V27" i="81"/>
  <c r="R27" i="81"/>
  <c r="R26" i="81"/>
  <c r="V25" i="81"/>
  <c r="R25" i="81"/>
  <c r="V24" i="81"/>
  <c r="R24" i="81"/>
  <c r="R23" i="81"/>
  <c r="V22" i="81"/>
  <c r="R22" i="81"/>
  <c r="V21" i="81"/>
  <c r="R21" i="81"/>
  <c r="R20" i="81"/>
  <c r="V19" i="81"/>
  <c r="R19" i="81"/>
  <c r="V18" i="81"/>
  <c r="U18" i="81"/>
  <c r="R18" i="81"/>
  <c r="R17" i="81"/>
  <c r="V16" i="81"/>
  <c r="R16" i="81"/>
  <c r="V15" i="81"/>
  <c r="R15" i="81"/>
  <c r="R14" i="81"/>
  <c r="V13" i="81"/>
  <c r="R13" i="81"/>
  <c r="V12" i="81"/>
  <c r="R12" i="81"/>
  <c r="C12" i="81"/>
  <c r="R11" i="81"/>
  <c r="V10" i="81"/>
  <c r="R10" i="81"/>
  <c r="C10" i="81"/>
  <c r="V87" i="81" s="1"/>
  <c r="V9" i="81"/>
  <c r="R9" i="81"/>
  <c r="V8" i="81"/>
  <c r="R8" i="81"/>
  <c r="C8" i="81"/>
  <c r="Q96" i="81" s="1"/>
  <c r="B8" i="81"/>
  <c r="Q3" i="81" s="1"/>
  <c r="AG3" i="81" s="1"/>
  <c r="AP3" i="81" s="1"/>
  <c r="V7" i="81"/>
  <c r="R7" i="81"/>
  <c r="V6" i="81"/>
  <c r="R6" i="81"/>
  <c r="R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U65" i="81" s="1"/>
  <c r="M64" i="81"/>
  <c r="U64" i="81" s="1"/>
  <c r="M62" i="81"/>
  <c r="U62" i="81" s="1"/>
  <c r="M61" i="81"/>
  <c r="U61" i="81" s="1"/>
  <c r="M60" i="81"/>
  <c r="U60" i="81" s="1"/>
  <c r="M59" i="81"/>
  <c r="U59" i="81" s="1"/>
  <c r="M58" i="81"/>
  <c r="U58" i="81" s="1"/>
  <c r="M56" i="81"/>
  <c r="M55" i="81"/>
  <c r="U55" i="81" s="1"/>
  <c r="M54" i="81"/>
  <c r="M53" i="81"/>
  <c r="U53" i="81" s="1"/>
  <c r="M52" i="81"/>
  <c r="U52" i="81" s="1"/>
  <c r="M50" i="81"/>
  <c r="U50" i="81" s="1"/>
  <c r="M49" i="81"/>
  <c r="U49" i="81" s="1"/>
  <c r="M48" i="81"/>
  <c r="U48" i="81" s="1"/>
  <c r="M47" i="81"/>
  <c r="M46" i="81"/>
  <c r="U46" i="81" s="1"/>
  <c r="M44" i="81"/>
  <c r="U44" i="81" s="1"/>
  <c r="M43" i="81"/>
  <c r="U43" i="81" s="1"/>
  <c r="M42" i="81"/>
  <c r="U42" i="81" s="1"/>
  <c r="M41" i="81"/>
  <c r="U41" i="81" s="1"/>
  <c r="M40" i="81"/>
  <c r="U40" i="81" s="1"/>
  <c r="M38" i="81"/>
  <c r="U38" i="81" s="1"/>
  <c r="M37" i="81"/>
  <c r="U37" i="81" s="1"/>
  <c r="M36" i="81"/>
  <c r="M35" i="81"/>
  <c r="U35" i="81" s="1"/>
  <c r="M34" i="81"/>
  <c r="U34" i="81" s="1"/>
  <c r="M32" i="81"/>
  <c r="U32" i="81" s="1"/>
  <c r="M31" i="81"/>
  <c r="U31" i="81" s="1"/>
  <c r="M30" i="81"/>
  <c r="U30" i="81" s="1"/>
  <c r="M29" i="81"/>
  <c r="U29" i="81" s="1"/>
  <c r="M28" i="81"/>
  <c r="U28" i="81" s="1"/>
  <c r="M26" i="81"/>
  <c r="U26" i="81" s="1"/>
  <c r="M25" i="81"/>
  <c r="U25" i="81" s="1"/>
  <c r="M24" i="81"/>
  <c r="U24" i="81" s="1"/>
  <c r="M23" i="81"/>
  <c r="U23" i="81" s="1"/>
  <c r="M22" i="81"/>
  <c r="U22" i="81" s="1"/>
  <c r="M20" i="81"/>
  <c r="U20" i="81" s="1"/>
  <c r="M19" i="81"/>
  <c r="U19" i="81" s="1"/>
  <c r="M18" i="81"/>
  <c r="M17" i="81"/>
  <c r="U17" i="81" s="1"/>
  <c r="M16" i="81"/>
  <c r="U16" i="81" s="1"/>
  <c r="M14" i="81"/>
  <c r="U14" i="81" s="1"/>
  <c r="M13" i="81"/>
  <c r="U13" i="81" s="1"/>
  <c r="M12" i="81"/>
  <c r="U12" i="81" s="1"/>
  <c r="M11" i="81"/>
  <c r="U11" i="81" s="1"/>
  <c r="M10" i="81"/>
  <c r="U10" i="81" s="1"/>
  <c r="M8" i="81"/>
  <c r="U8" i="81" s="1"/>
  <c r="M7" i="81"/>
  <c r="U7" i="81" s="1"/>
  <c r="M6" i="81"/>
  <c r="U6" i="81" s="1"/>
  <c r="M5" i="81"/>
  <c r="U5" i="81" s="1"/>
  <c r="M4" i="81"/>
  <c r="U4" i="81" s="1"/>
  <c r="X4" i="81" s="1"/>
  <c r="AH4" i="81" s="1"/>
  <c r="M4" i="81" a="1"/>
  <c r="M93" i="81" s="1"/>
  <c r="U93" i="81" s="1"/>
  <c r="G98" i="81"/>
  <c r="G92" i="81"/>
  <c r="G86" i="81"/>
  <c r="G80" i="81"/>
  <c r="G74" i="81"/>
  <c r="G68" i="81"/>
  <c r="G62" i="81"/>
  <c r="G56" i="81"/>
  <c r="G50" i="81"/>
  <c r="G44" i="81"/>
  <c r="G38" i="81"/>
  <c r="G32" i="81"/>
  <c r="G26" i="81"/>
  <c r="G20" i="81"/>
  <c r="G14" i="81"/>
  <c r="G8" i="81"/>
  <c r="G4" i="81" a="1"/>
  <c r="G97" i="81" s="1"/>
  <c r="F98" i="81"/>
  <c r="F92" i="81"/>
  <c r="F86" i="81"/>
  <c r="F80" i="81"/>
  <c r="F74" i="81"/>
  <c r="F68" i="81"/>
  <c r="F62" i="81"/>
  <c r="F56" i="81"/>
  <c r="F50" i="81"/>
  <c r="F44" i="81"/>
  <c r="F38" i="81"/>
  <c r="F32" i="81"/>
  <c r="F26" i="81"/>
  <c r="F20" i="81"/>
  <c r="F14" i="81"/>
  <c r="F8" i="81"/>
  <c r="F4" i="81" a="1"/>
  <c r="F97" i="81" s="1"/>
  <c r="AT3" i="81"/>
  <c r="R3" i="81"/>
  <c r="C3" i="81"/>
  <c r="O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V69" i="80"/>
  <c r="R67" i="80"/>
  <c r="V66" i="80"/>
  <c r="R64" i="80"/>
  <c r="V63" i="80"/>
  <c r="R61" i="80"/>
  <c r="V60" i="80"/>
  <c r="R58" i="80"/>
  <c r="V57" i="80"/>
  <c r="R55" i="80"/>
  <c r="V54" i="80"/>
  <c r="R52" i="80"/>
  <c r="V51" i="80"/>
  <c r="R49" i="80"/>
  <c r="V48" i="80"/>
  <c r="R46" i="80"/>
  <c r="V45" i="80"/>
  <c r="R43" i="80"/>
  <c r="V42" i="80"/>
  <c r="R41" i="80"/>
  <c r="V40" i="80"/>
  <c r="R40" i="80"/>
  <c r="V39" i="80"/>
  <c r="R38" i="80"/>
  <c r="V37" i="80"/>
  <c r="R37" i="80"/>
  <c r="V36" i="80"/>
  <c r="R35" i="80"/>
  <c r="V34" i="80"/>
  <c r="R34" i="80"/>
  <c r="V33" i="80"/>
  <c r="R32" i="80"/>
  <c r="V31" i="80"/>
  <c r="R31" i="80"/>
  <c r="V30" i="80"/>
  <c r="R29" i="80"/>
  <c r="V28" i="80"/>
  <c r="R28" i="80"/>
  <c r="V27" i="80"/>
  <c r="R26" i="80"/>
  <c r="V25" i="80"/>
  <c r="R25" i="80"/>
  <c r="V24" i="80"/>
  <c r="R23" i="80"/>
  <c r="V22" i="80"/>
  <c r="R22" i="80"/>
  <c r="V21" i="80"/>
  <c r="R20" i="80"/>
  <c r="V19" i="80"/>
  <c r="R19" i="80"/>
  <c r="V18" i="80"/>
  <c r="R17" i="80"/>
  <c r="V16" i="80"/>
  <c r="R16" i="80"/>
  <c r="V15" i="80"/>
  <c r="R14" i="80"/>
  <c r="V13" i="80"/>
  <c r="R13" i="80"/>
  <c r="V12" i="80"/>
  <c r="C12" i="80"/>
  <c r="R11" i="80"/>
  <c r="V10" i="80"/>
  <c r="C10" i="80"/>
  <c r="V68" i="80" s="1"/>
  <c r="V9" i="80"/>
  <c r="R9" i="80"/>
  <c r="V8" i="80"/>
  <c r="Q8" i="80"/>
  <c r="C8" i="80"/>
  <c r="Q67" i="80" s="1"/>
  <c r="B8" i="80"/>
  <c r="V7" i="80"/>
  <c r="R7" i="80"/>
  <c r="V6" i="80"/>
  <c r="Q6" i="80"/>
  <c r="C6" i="80"/>
  <c r="R69" i="80" s="1"/>
  <c r="V5" i="80"/>
  <c r="R5" i="80"/>
  <c r="C5" i="80"/>
  <c r="W4" i="80"/>
  <c r="V4" i="80"/>
  <c r="R4" i="80"/>
  <c r="M49" i="80"/>
  <c r="U49" i="80" s="1"/>
  <c r="M31" i="80"/>
  <c r="U31" i="80" s="1"/>
  <c r="M4" i="80" a="1"/>
  <c r="M39" i="80" s="1"/>
  <c r="U39" i="80" s="1"/>
  <c r="F69" i="80"/>
  <c r="G68" i="80"/>
  <c r="F68" i="80"/>
  <c r="G67" i="80"/>
  <c r="F66" i="80"/>
  <c r="G65" i="80"/>
  <c r="F65" i="80"/>
  <c r="G64" i="80"/>
  <c r="F63" i="80"/>
  <c r="G62" i="80"/>
  <c r="F62" i="80"/>
  <c r="G61" i="80"/>
  <c r="F60" i="80"/>
  <c r="G59" i="80"/>
  <c r="F59" i="80"/>
  <c r="G58" i="80"/>
  <c r="F57" i="80"/>
  <c r="G56" i="80"/>
  <c r="F56" i="80"/>
  <c r="G55" i="80"/>
  <c r="F54" i="80"/>
  <c r="G53" i="80"/>
  <c r="F53" i="80"/>
  <c r="G52" i="80"/>
  <c r="F51" i="80"/>
  <c r="G50" i="80"/>
  <c r="F50" i="80"/>
  <c r="G49" i="80"/>
  <c r="F48" i="80"/>
  <c r="G47" i="80"/>
  <c r="F47" i="80"/>
  <c r="G46" i="80"/>
  <c r="F45" i="80"/>
  <c r="G44" i="80"/>
  <c r="F44" i="80"/>
  <c r="G43" i="80"/>
  <c r="F42" i="80"/>
  <c r="G41" i="80"/>
  <c r="F41" i="80"/>
  <c r="G40" i="80"/>
  <c r="F39" i="80"/>
  <c r="G38" i="80"/>
  <c r="F38" i="80"/>
  <c r="G37" i="80"/>
  <c r="F36" i="80"/>
  <c r="G35" i="80"/>
  <c r="F35" i="80"/>
  <c r="G34" i="80"/>
  <c r="F33" i="80"/>
  <c r="G32" i="80"/>
  <c r="F32" i="80"/>
  <c r="G31" i="80"/>
  <c r="F30" i="80"/>
  <c r="G29" i="80"/>
  <c r="F29" i="80"/>
  <c r="G28" i="80"/>
  <c r="F27" i="80"/>
  <c r="G26" i="80"/>
  <c r="F26" i="80"/>
  <c r="G25" i="80"/>
  <c r="F24" i="80"/>
  <c r="G23" i="80"/>
  <c r="F23" i="80"/>
  <c r="G22" i="80"/>
  <c r="F21" i="80"/>
  <c r="G20" i="80"/>
  <c r="F20" i="80"/>
  <c r="G19" i="80"/>
  <c r="F18" i="80"/>
  <c r="G17" i="80"/>
  <c r="F17" i="80"/>
  <c r="G16" i="80"/>
  <c r="F15" i="80"/>
  <c r="G14" i="80"/>
  <c r="F14" i="80"/>
  <c r="G13" i="80"/>
  <c r="F12" i="80"/>
  <c r="G11" i="80"/>
  <c r="F11" i="80"/>
  <c r="G10" i="80"/>
  <c r="F9" i="80"/>
  <c r="G8" i="80"/>
  <c r="F8" i="80"/>
  <c r="G7" i="80"/>
  <c r="F6" i="80"/>
  <c r="G5" i="80"/>
  <c r="F5" i="80"/>
  <c r="G4" i="80"/>
  <c r="F4" i="80" a="1"/>
  <c r="F67" i="80" s="1"/>
  <c r="AT3" i="80"/>
  <c r="AH3" i="80"/>
  <c r="AQ3" i="80" s="1"/>
  <c r="R3" i="80"/>
  <c r="Q3" i="80"/>
  <c r="AG3" i="80" s="1"/>
  <c r="AP3" i="80" s="1"/>
  <c r="C3" i="80"/>
  <c r="O3" i="80" s="1"/>
  <c r="AE3" i="80" s="1"/>
  <c r="AN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48" i="79"/>
  <c r="R45" i="79"/>
  <c r="R39" i="79"/>
  <c r="R36" i="79"/>
  <c r="R30" i="79"/>
  <c r="R27" i="79"/>
  <c r="R21" i="79"/>
  <c r="R18" i="79"/>
  <c r="R12" i="79"/>
  <c r="C12" i="79"/>
  <c r="C10" i="79"/>
  <c r="V9" i="79"/>
  <c r="R8" i="79"/>
  <c r="C8" i="79"/>
  <c r="Q74" i="79" s="1"/>
  <c r="B8" i="79"/>
  <c r="R6" i="79"/>
  <c r="C6" i="79"/>
  <c r="C5" i="79"/>
  <c r="W4" i="79"/>
  <c r="R4" i="79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4" i="79" a="1"/>
  <c r="M79" i="79" s="1"/>
  <c r="U79" i="79" s="1"/>
  <c r="G72" i="79"/>
  <c r="G66" i="79"/>
  <c r="G54" i="79"/>
  <c r="G48" i="79"/>
  <c r="G36" i="79"/>
  <c r="G30" i="79"/>
  <c r="G18" i="79"/>
  <c r="G12" i="79"/>
  <c r="F4" i="79" a="1"/>
  <c r="G69" i="79" s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20" i="78"/>
  <c r="U20" i="78"/>
  <c r="V19" i="78"/>
  <c r="V17" i="78"/>
  <c r="V16" i="78"/>
  <c r="V14" i="78"/>
  <c r="V13" i="78"/>
  <c r="C12" i="78"/>
  <c r="C3" i="78" s="1"/>
  <c r="O3" i="78" s="1"/>
  <c r="V11" i="78"/>
  <c r="U11" i="78"/>
  <c r="C10" i="78"/>
  <c r="V9" i="78"/>
  <c r="C8" i="78"/>
  <c r="Q11" i="78" s="1"/>
  <c r="B8" i="78"/>
  <c r="Q3" i="78" s="1"/>
  <c r="AG3" i="78" s="1"/>
  <c r="AP3" i="78" s="1"/>
  <c r="V7" i="78"/>
  <c r="R7" i="78"/>
  <c r="U6" i="78"/>
  <c r="C6" i="78"/>
  <c r="V5" i="78"/>
  <c r="C5" i="78"/>
  <c r="W4" i="78"/>
  <c r="U4" i="78"/>
  <c r="X4" i="78" s="1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40" i="78"/>
  <c r="U40" i="78" s="1"/>
  <c r="M38" i="78"/>
  <c r="U38" i="78" s="1"/>
  <c r="M37" i="78"/>
  <c r="U37" i="78" s="1"/>
  <c r="M36" i="78"/>
  <c r="U36" i="78" s="1"/>
  <c r="M35" i="78"/>
  <c r="U35" i="78" s="1"/>
  <c r="M34" i="78"/>
  <c r="U34" i="78" s="1"/>
  <c r="M32" i="78"/>
  <c r="U32" i="78" s="1"/>
  <c r="M31" i="78"/>
  <c r="U31" i="78" s="1"/>
  <c r="M30" i="78"/>
  <c r="U30" i="78" s="1"/>
  <c r="M29" i="78"/>
  <c r="U29" i="78" s="1"/>
  <c r="M28" i="78"/>
  <c r="U28" i="78" s="1"/>
  <c r="M26" i="78"/>
  <c r="U26" i="78" s="1"/>
  <c r="M25" i="78"/>
  <c r="U25" i="78" s="1"/>
  <c r="M24" i="78"/>
  <c r="U24" i="78" s="1"/>
  <c r="M23" i="78"/>
  <c r="U23" i="78" s="1"/>
  <c r="M22" i="78"/>
  <c r="U22" i="78" s="1"/>
  <c r="M20" i="78"/>
  <c r="M19" i="78"/>
  <c r="U19" i="78" s="1"/>
  <c r="M18" i="78"/>
  <c r="U18" i="78" s="1"/>
  <c r="M17" i="78"/>
  <c r="U17" i="78" s="1"/>
  <c r="M16" i="78"/>
  <c r="U16" i="78" s="1"/>
  <c r="M14" i="78"/>
  <c r="U14" i="78" s="1"/>
  <c r="M13" i="78"/>
  <c r="U13" i="78" s="1"/>
  <c r="M12" i="78"/>
  <c r="U12" i="78" s="1"/>
  <c r="M11" i="78"/>
  <c r="M10" i="78"/>
  <c r="U10" i="78" s="1"/>
  <c r="M8" i="78"/>
  <c r="U8" i="78" s="1"/>
  <c r="M7" i="78"/>
  <c r="U7" i="78" s="1"/>
  <c r="M6" i="78"/>
  <c r="M5" i="78"/>
  <c r="U5" i="78" s="1"/>
  <c r="M4" i="78"/>
  <c r="M4" i="78" a="1"/>
  <c r="M88" i="78" s="1"/>
  <c r="U88" i="78" s="1"/>
  <c r="F88" i="78"/>
  <c r="F84" i="78"/>
  <c r="F79" i="78"/>
  <c r="F75" i="78"/>
  <c r="F70" i="78"/>
  <c r="F66" i="78"/>
  <c r="F61" i="78"/>
  <c r="F57" i="78"/>
  <c r="F52" i="78"/>
  <c r="F48" i="78"/>
  <c r="F43" i="78"/>
  <c r="F39" i="78"/>
  <c r="F34" i="78"/>
  <c r="F30" i="78"/>
  <c r="F25" i="78"/>
  <c r="F21" i="78"/>
  <c r="F16" i="78"/>
  <c r="F12" i="78"/>
  <c r="F7" i="78"/>
  <c r="F4" i="78" a="1"/>
  <c r="G87" i="78" s="1"/>
  <c r="AT3" i="78"/>
  <c r="V98" i="77"/>
  <c r="S98" i="77"/>
  <c r="R98" i="77"/>
  <c r="R97" i="77"/>
  <c r="R96" i="77"/>
  <c r="V95" i="77"/>
  <c r="R95" i="77"/>
  <c r="R94" i="77"/>
  <c r="V93" i="77"/>
  <c r="R93" i="77"/>
  <c r="V92" i="77"/>
  <c r="R92" i="77"/>
  <c r="R91" i="77"/>
  <c r="V90" i="77"/>
  <c r="R90" i="77"/>
  <c r="R89" i="77"/>
  <c r="R88" i="77"/>
  <c r="R87" i="77"/>
  <c r="R86" i="77"/>
  <c r="R85" i="77"/>
  <c r="R84" i="77"/>
  <c r="V83" i="77"/>
  <c r="R83" i="77"/>
  <c r="R82" i="77"/>
  <c r="V81" i="77"/>
  <c r="R81" i="77"/>
  <c r="V80" i="77"/>
  <c r="R80" i="77"/>
  <c r="R79" i="77"/>
  <c r="V78" i="77"/>
  <c r="R78" i="77"/>
  <c r="V77" i="77"/>
  <c r="R77" i="77"/>
  <c r="R76" i="77"/>
  <c r="V75" i="77"/>
  <c r="R75" i="77"/>
  <c r="V74" i="77"/>
  <c r="R74" i="77"/>
  <c r="R73" i="77"/>
  <c r="V72" i="77"/>
  <c r="R72" i="77"/>
  <c r="V71" i="77"/>
  <c r="R71" i="77"/>
  <c r="R70" i="77"/>
  <c r="V69" i="77"/>
  <c r="R69" i="77"/>
  <c r="R68" i="77"/>
  <c r="R67" i="77"/>
  <c r="R66" i="77"/>
  <c r="V65" i="77"/>
  <c r="R65" i="77"/>
  <c r="R64" i="77"/>
  <c r="V63" i="77"/>
  <c r="R63" i="77"/>
  <c r="V62" i="77"/>
  <c r="R62" i="77"/>
  <c r="R61" i="77"/>
  <c r="V60" i="77"/>
  <c r="R60" i="77"/>
  <c r="V59" i="77"/>
  <c r="R59" i="77"/>
  <c r="R58" i="77"/>
  <c r="V57" i="77"/>
  <c r="R57" i="77"/>
  <c r="V56" i="77"/>
  <c r="R56" i="77"/>
  <c r="V55" i="77"/>
  <c r="R55" i="77"/>
  <c r="V54" i="77"/>
  <c r="R54" i="77"/>
  <c r="V53" i="77"/>
  <c r="R53" i="77"/>
  <c r="V52" i="77"/>
  <c r="R52" i="77"/>
  <c r="V51" i="77"/>
  <c r="R51" i="77"/>
  <c r="V50" i="77"/>
  <c r="R50" i="77"/>
  <c r="V49" i="77"/>
  <c r="R49" i="77"/>
  <c r="V48" i="77"/>
  <c r="R48" i="77"/>
  <c r="V47" i="77"/>
  <c r="R47" i="77"/>
  <c r="V46" i="77"/>
  <c r="R46" i="77"/>
  <c r="V45" i="77"/>
  <c r="R45" i="77"/>
  <c r="V44" i="77"/>
  <c r="R44" i="77"/>
  <c r="V43" i="77"/>
  <c r="R43" i="77"/>
  <c r="V42" i="77"/>
  <c r="R42" i="77"/>
  <c r="V41" i="77"/>
  <c r="R41" i="77"/>
  <c r="V40" i="77"/>
  <c r="R40" i="77"/>
  <c r="V39" i="77"/>
  <c r="R39" i="77"/>
  <c r="V38" i="77"/>
  <c r="R38" i="77"/>
  <c r="V37" i="77"/>
  <c r="R37" i="77"/>
  <c r="V36" i="77"/>
  <c r="R36" i="77"/>
  <c r="V35" i="77"/>
  <c r="R35" i="77"/>
  <c r="V34" i="77"/>
  <c r="R34" i="77"/>
  <c r="V33" i="77"/>
  <c r="R33" i="77"/>
  <c r="V32" i="77"/>
  <c r="R32" i="77"/>
  <c r="V31" i="77"/>
  <c r="R31" i="77"/>
  <c r="V30" i="77"/>
  <c r="R30" i="77"/>
  <c r="V29" i="77"/>
  <c r="R29" i="77"/>
  <c r="V28" i="77"/>
  <c r="R28" i="77"/>
  <c r="V27" i="77"/>
  <c r="R27" i="77"/>
  <c r="V26" i="77"/>
  <c r="R26" i="77"/>
  <c r="V25" i="77"/>
  <c r="R25" i="77"/>
  <c r="V24" i="77"/>
  <c r="R24" i="77"/>
  <c r="V23" i="77"/>
  <c r="R23" i="77"/>
  <c r="V22" i="77"/>
  <c r="R22" i="77"/>
  <c r="V21" i="77"/>
  <c r="R21" i="77"/>
  <c r="V20" i="77"/>
  <c r="R20" i="77"/>
  <c r="V19" i="77"/>
  <c r="R19" i="77"/>
  <c r="V18" i="77"/>
  <c r="R18" i="77"/>
  <c r="V17" i="77"/>
  <c r="R17" i="77"/>
  <c r="V16" i="77"/>
  <c r="R16" i="77"/>
  <c r="V15" i="77"/>
  <c r="R15" i="77"/>
  <c r="V14" i="77"/>
  <c r="R14" i="77"/>
  <c r="V13" i="77"/>
  <c r="R13" i="77"/>
  <c r="V12" i="77"/>
  <c r="R12" i="77"/>
  <c r="Q12" i="77"/>
  <c r="C12" i="77"/>
  <c r="R11" i="77"/>
  <c r="V10" i="77"/>
  <c r="R10" i="77"/>
  <c r="Q10" i="77"/>
  <c r="C10" i="77"/>
  <c r="V89" i="77" s="1"/>
  <c r="V9" i="77"/>
  <c r="R9" i="77"/>
  <c r="V8" i="77"/>
  <c r="R8" i="77"/>
  <c r="C8" i="77"/>
  <c r="Q88" i="77" s="1"/>
  <c r="B8" i="77"/>
  <c r="Q3" i="77" s="1"/>
  <c r="AG3" i="77" s="1"/>
  <c r="AP3" i="77" s="1"/>
  <c r="V7" i="77"/>
  <c r="R7" i="77"/>
  <c r="Q7" i="77"/>
  <c r="V6" i="77"/>
  <c r="R6" i="77"/>
  <c r="V5" i="77"/>
  <c r="R5" i="77"/>
  <c r="Q5" i="77"/>
  <c r="C5" i="77"/>
  <c r="W4" i="77"/>
  <c r="V4" i="77"/>
  <c r="Y4" i="77" s="1"/>
  <c r="R4" i="77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4" i="77" a="1"/>
  <c r="M98" i="77" s="1"/>
  <c r="U98" i="77" s="1"/>
  <c r="G93" i="77"/>
  <c r="G87" i="77"/>
  <c r="G81" i="77"/>
  <c r="G69" i="77"/>
  <c r="G63" i="77"/>
  <c r="G57" i="77"/>
  <c r="G51" i="77"/>
  <c r="G45" i="77"/>
  <c r="G33" i="77"/>
  <c r="G27" i="77"/>
  <c r="G21" i="77"/>
  <c r="G15" i="77"/>
  <c r="G9" i="77"/>
  <c r="G4" i="77" a="1"/>
  <c r="F4" i="77" a="1"/>
  <c r="AT3" i="77"/>
  <c r="R3" i="77"/>
  <c r="C3" i="77"/>
  <c r="O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V68" i="76"/>
  <c r="R68" i="76"/>
  <c r="V67" i="76"/>
  <c r="R67" i="76"/>
  <c r="V66" i="76"/>
  <c r="V65" i="76"/>
  <c r="R65" i="76"/>
  <c r="V64" i="76"/>
  <c r="R64" i="76"/>
  <c r="V63" i="76"/>
  <c r="V62" i="76"/>
  <c r="R62" i="76"/>
  <c r="V61" i="76"/>
  <c r="R61" i="76"/>
  <c r="V60" i="76"/>
  <c r="V59" i="76"/>
  <c r="R59" i="76"/>
  <c r="V58" i="76"/>
  <c r="R58" i="76"/>
  <c r="V57" i="76"/>
  <c r="V56" i="76"/>
  <c r="R56" i="76"/>
  <c r="V55" i="76"/>
  <c r="R55" i="76"/>
  <c r="V54" i="76"/>
  <c r="V53" i="76"/>
  <c r="R53" i="76"/>
  <c r="V52" i="76"/>
  <c r="R52" i="76"/>
  <c r="V51" i="76"/>
  <c r="V50" i="76"/>
  <c r="R50" i="76"/>
  <c r="V49" i="76"/>
  <c r="R49" i="76"/>
  <c r="V48" i="76"/>
  <c r="V47" i="76"/>
  <c r="R47" i="76"/>
  <c r="V46" i="76"/>
  <c r="R46" i="76"/>
  <c r="V45" i="76"/>
  <c r="V44" i="76"/>
  <c r="R44" i="76"/>
  <c r="V43" i="76"/>
  <c r="R43" i="76"/>
  <c r="V42" i="76"/>
  <c r="V41" i="76"/>
  <c r="R41" i="76"/>
  <c r="V40" i="76"/>
  <c r="R40" i="76"/>
  <c r="V39" i="76"/>
  <c r="V38" i="76"/>
  <c r="R38" i="76"/>
  <c r="V37" i="76"/>
  <c r="R37" i="76"/>
  <c r="V36" i="76"/>
  <c r="V35" i="76"/>
  <c r="R35" i="76"/>
  <c r="V34" i="76"/>
  <c r="R34" i="76"/>
  <c r="V33" i="76"/>
  <c r="V32" i="76"/>
  <c r="R32" i="76"/>
  <c r="Q32" i="76"/>
  <c r="V31" i="76"/>
  <c r="R31" i="76"/>
  <c r="V30" i="76"/>
  <c r="V29" i="76"/>
  <c r="R29" i="76"/>
  <c r="Q29" i="76"/>
  <c r="V28" i="76"/>
  <c r="R28" i="76"/>
  <c r="V27" i="76"/>
  <c r="V26" i="76"/>
  <c r="R26" i="76"/>
  <c r="V25" i="76"/>
  <c r="R25" i="76"/>
  <c r="V24" i="76"/>
  <c r="V23" i="76"/>
  <c r="R23" i="76"/>
  <c r="V22" i="76"/>
  <c r="R22" i="76"/>
  <c r="V21" i="76"/>
  <c r="V20" i="76"/>
  <c r="R20" i="76"/>
  <c r="V19" i="76"/>
  <c r="R19" i="76"/>
  <c r="V18" i="76"/>
  <c r="V17" i="76"/>
  <c r="R17" i="76"/>
  <c r="V16" i="76"/>
  <c r="R16" i="76"/>
  <c r="V15" i="76"/>
  <c r="V14" i="76"/>
  <c r="R14" i="76"/>
  <c r="V13" i="76"/>
  <c r="R13" i="76"/>
  <c r="V12" i="76"/>
  <c r="C12" i="76"/>
  <c r="R11" i="76"/>
  <c r="V10" i="76"/>
  <c r="C10" i="76"/>
  <c r="V11" i="76" s="1"/>
  <c r="V9" i="76"/>
  <c r="R9" i="76"/>
  <c r="V8" i="76"/>
  <c r="C8" i="76"/>
  <c r="Q38" i="76" s="1"/>
  <c r="B8" i="76"/>
  <c r="V7" i="76"/>
  <c r="R7" i="76"/>
  <c r="V6" i="76"/>
  <c r="Q6" i="76"/>
  <c r="C6" i="76"/>
  <c r="R69" i="76" s="1"/>
  <c r="V5" i="76"/>
  <c r="R5" i="76"/>
  <c r="C5" i="76"/>
  <c r="W4" i="76"/>
  <c r="V4" i="76"/>
  <c r="Y4" i="76" s="1"/>
  <c r="R4" i="76"/>
  <c r="M67" i="76"/>
  <c r="U67" i="76" s="1"/>
  <c r="M65" i="76"/>
  <c r="U65" i="76" s="1"/>
  <c r="M61" i="76"/>
  <c r="U61" i="76" s="1"/>
  <c r="M59" i="76"/>
  <c r="U59" i="76" s="1"/>
  <c r="M55" i="76"/>
  <c r="U55" i="76" s="1"/>
  <c r="M53" i="76"/>
  <c r="U53" i="76" s="1"/>
  <c r="M49" i="76"/>
  <c r="U49" i="76" s="1"/>
  <c r="M47" i="76"/>
  <c r="U47" i="76" s="1"/>
  <c r="M43" i="76"/>
  <c r="U43" i="76" s="1"/>
  <c r="M41" i="76"/>
  <c r="U41" i="76" s="1"/>
  <c r="M37" i="76"/>
  <c r="U37" i="76" s="1"/>
  <c r="M35" i="76"/>
  <c r="U35" i="76" s="1"/>
  <c r="M32" i="76"/>
  <c r="U32" i="76" s="1"/>
  <c r="M31" i="76"/>
  <c r="U31" i="76" s="1"/>
  <c r="M29" i="76"/>
  <c r="U29" i="76" s="1"/>
  <c r="M26" i="76"/>
  <c r="U26" i="76" s="1"/>
  <c r="M25" i="76"/>
  <c r="U25" i="76" s="1"/>
  <c r="M23" i="76"/>
  <c r="U23" i="76" s="1"/>
  <c r="M20" i="76"/>
  <c r="U20" i="76" s="1"/>
  <c r="M19" i="76"/>
  <c r="U19" i="76" s="1"/>
  <c r="M17" i="76"/>
  <c r="U17" i="76" s="1"/>
  <c r="M14" i="76"/>
  <c r="U14" i="76" s="1"/>
  <c r="M13" i="76"/>
  <c r="U13" i="76" s="1"/>
  <c r="M11" i="76"/>
  <c r="U11" i="76" s="1"/>
  <c r="M8" i="76"/>
  <c r="U8" i="76" s="1"/>
  <c r="M7" i="76"/>
  <c r="U7" i="76" s="1"/>
  <c r="M5" i="76"/>
  <c r="U5" i="76" s="1"/>
  <c r="M4" i="76" a="1"/>
  <c r="M64" i="76" s="1"/>
  <c r="U64" i="76" s="1"/>
  <c r="F69" i="76"/>
  <c r="G68" i="76"/>
  <c r="F68" i="76"/>
  <c r="G67" i="76"/>
  <c r="F67" i="76"/>
  <c r="F66" i="76"/>
  <c r="G65" i="76"/>
  <c r="F65" i="76"/>
  <c r="G64" i="76"/>
  <c r="F64" i="76"/>
  <c r="F63" i="76"/>
  <c r="G62" i="76"/>
  <c r="F62" i="76"/>
  <c r="G61" i="76"/>
  <c r="F61" i="76"/>
  <c r="F60" i="76"/>
  <c r="G59" i="76"/>
  <c r="F59" i="76"/>
  <c r="G58" i="76"/>
  <c r="F58" i="76"/>
  <c r="F57" i="76"/>
  <c r="G56" i="76"/>
  <c r="F56" i="76"/>
  <c r="G55" i="76"/>
  <c r="F55" i="76"/>
  <c r="F54" i="76"/>
  <c r="G53" i="76"/>
  <c r="F53" i="76"/>
  <c r="G52" i="76"/>
  <c r="F52" i="76"/>
  <c r="F51" i="76"/>
  <c r="G50" i="76"/>
  <c r="F50" i="76"/>
  <c r="G49" i="76"/>
  <c r="F49" i="76"/>
  <c r="F48" i="76"/>
  <c r="G47" i="76"/>
  <c r="F47" i="76"/>
  <c r="G46" i="76"/>
  <c r="F46" i="76"/>
  <c r="F45" i="76"/>
  <c r="G44" i="76"/>
  <c r="F44" i="76"/>
  <c r="G43" i="76"/>
  <c r="F43" i="76"/>
  <c r="F42" i="76"/>
  <c r="G41" i="76"/>
  <c r="F41" i="76"/>
  <c r="G40" i="76"/>
  <c r="F40" i="76"/>
  <c r="F39" i="76"/>
  <c r="G38" i="76"/>
  <c r="F38" i="76"/>
  <c r="G37" i="76"/>
  <c r="F37" i="76"/>
  <c r="F36" i="76"/>
  <c r="G35" i="76"/>
  <c r="F35" i="76"/>
  <c r="G34" i="76"/>
  <c r="F34" i="76"/>
  <c r="F33" i="76"/>
  <c r="G32" i="76"/>
  <c r="F32" i="76"/>
  <c r="G31" i="76"/>
  <c r="F31" i="76"/>
  <c r="F30" i="76"/>
  <c r="G29" i="76"/>
  <c r="F29" i="76"/>
  <c r="G28" i="76"/>
  <c r="F28" i="76"/>
  <c r="F27" i="76"/>
  <c r="G26" i="76"/>
  <c r="F26" i="76"/>
  <c r="G25" i="76"/>
  <c r="F25" i="76"/>
  <c r="F24" i="76"/>
  <c r="G23" i="76"/>
  <c r="F23" i="76"/>
  <c r="G22" i="76"/>
  <c r="F22" i="76"/>
  <c r="F21" i="76"/>
  <c r="G20" i="76"/>
  <c r="F20" i="76"/>
  <c r="G19" i="76"/>
  <c r="F19" i="76"/>
  <c r="F18" i="76"/>
  <c r="G17" i="76"/>
  <c r="F17" i="76"/>
  <c r="G16" i="76"/>
  <c r="F16" i="76"/>
  <c r="F15" i="76"/>
  <c r="G14" i="76"/>
  <c r="F14" i="76"/>
  <c r="G13" i="76"/>
  <c r="F13" i="76"/>
  <c r="F12" i="76"/>
  <c r="G11" i="76"/>
  <c r="F11" i="76"/>
  <c r="G10" i="76"/>
  <c r="F10" i="76"/>
  <c r="F9" i="76"/>
  <c r="G8" i="76"/>
  <c r="F8" i="76"/>
  <c r="G7" i="76"/>
  <c r="F7" i="76"/>
  <c r="F6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P3" i="76" s="1"/>
  <c r="AF3" i="76" s="1"/>
  <c r="A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7" i="75"/>
  <c r="U76" i="75"/>
  <c r="R71" i="75"/>
  <c r="R68" i="75"/>
  <c r="R62" i="75"/>
  <c r="R59" i="75"/>
  <c r="U58" i="75"/>
  <c r="R53" i="75"/>
  <c r="R50" i="75"/>
  <c r="R47" i="75"/>
  <c r="R43" i="75"/>
  <c r="R40" i="75"/>
  <c r="R38" i="75"/>
  <c r="U34" i="75"/>
  <c r="R34" i="75"/>
  <c r="R33" i="75"/>
  <c r="R31" i="75"/>
  <c r="R30" i="75"/>
  <c r="R29" i="75"/>
  <c r="V28" i="75"/>
  <c r="R27" i="75"/>
  <c r="R26" i="75"/>
  <c r="R25" i="75"/>
  <c r="R24" i="75"/>
  <c r="R23" i="75"/>
  <c r="V22" i="75"/>
  <c r="R22" i="75"/>
  <c r="V21" i="75"/>
  <c r="R20" i="75"/>
  <c r="V19" i="75"/>
  <c r="U19" i="75"/>
  <c r="R17" i="75"/>
  <c r="V16" i="75"/>
  <c r="V15" i="75"/>
  <c r="R15" i="75"/>
  <c r="R14" i="75"/>
  <c r="V13" i="75"/>
  <c r="R13" i="75"/>
  <c r="V12" i="75"/>
  <c r="C12" i="75"/>
  <c r="V11" i="75"/>
  <c r="R11" i="75"/>
  <c r="V10" i="75"/>
  <c r="R10" i="75"/>
  <c r="C10" i="75"/>
  <c r="V25" i="75" s="1"/>
  <c r="V9" i="75"/>
  <c r="R9" i="75"/>
  <c r="V8" i="75"/>
  <c r="C8" i="75"/>
  <c r="Q24" i="75" s="1"/>
  <c r="B8" i="75"/>
  <c r="V7" i="75"/>
  <c r="R7" i="75"/>
  <c r="V6" i="75"/>
  <c r="R6" i="75"/>
  <c r="C6" i="75"/>
  <c r="R74" i="75" s="1"/>
  <c r="V5" i="75"/>
  <c r="R5" i="75"/>
  <c r="C5" i="75"/>
  <c r="W4" i="75"/>
  <c r="Y4" i="75" s="1"/>
  <c r="V4" i="75"/>
  <c r="U4" i="75"/>
  <c r="X4" i="75" s="1"/>
  <c r="R4" i="75"/>
  <c r="M79" i="75"/>
  <c r="U79" i="75" s="1"/>
  <c r="M78" i="75"/>
  <c r="U78" i="75" s="1"/>
  <c r="M77" i="75"/>
  <c r="U77" i="75" s="1"/>
  <c r="M76" i="75"/>
  <c r="M74" i="75"/>
  <c r="U74" i="75" s="1"/>
  <c r="M73" i="75"/>
  <c r="U73" i="75" s="1"/>
  <c r="M72" i="75"/>
  <c r="U72" i="75" s="1"/>
  <c r="M71" i="75"/>
  <c r="U71" i="75" s="1"/>
  <c r="M70" i="75"/>
  <c r="U70" i="75" s="1"/>
  <c r="M68" i="75"/>
  <c r="U68" i="75" s="1"/>
  <c r="M67" i="75"/>
  <c r="U67" i="75" s="1"/>
  <c r="M66" i="75"/>
  <c r="U66" i="75" s="1"/>
  <c r="M65" i="75"/>
  <c r="U65" i="75" s="1"/>
  <c r="M64" i="75"/>
  <c r="U64" i="75" s="1"/>
  <c r="M62" i="75"/>
  <c r="U62" i="75" s="1"/>
  <c r="M61" i="75"/>
  <c r="U61" i="75" s="1"/>
  <c r="M60" i="75"/>
  <c r="U60" i="75" s="1"/>
  <c r="M59" i="75"/>
  <c r="U59" i="75" s="1"/>
  <c r="M58" i="75"/>
  <c r="M56" i="75"/>
  <c r="U56" i="75" s="1"/>
  <c r="M55" i="75"/>
  <c r="U55" i="75" s="1"/>
  <c r="M54" i="75"/>
  <c r="U54" i="75" s="1"/>
  <c r="M53" i="75"/>
  <c r="U53" i="75" s="1"/>
  <c r="M52" i="75"/>
  <c r="U52" i="75" s="1"/>
  <c r="M50" i="75"/>
  <c r="U50" i="75" s="1"/>
  <c r="M49" i="75"/>
  <c r="U49" i="75" s="1"/>
  <c r="M48" i="75"/>
  <c r="U48" i="75" s="1"/>
  <c r="M47" i="75"/>
  <c r="U47" i="75" s="1"/>
  <c r="M46" i="75"/>
  <c r="U46" i="75" s="1"/>
  <c r="M44" i="75"/>
  <c r="U44" i="75" s="1"/>
  <c r="M43" i="75"/>
  <c r="U43" i="75" s="1"/>
  <c r="M42" i="75"/>
  <c r="U42" i="75" s="1"/>
  <c r="M41" i="75"/>
  <c r="U41" i="75" s="1"/>
  <c r="M40" i="75"/>
  <c r="U40" i="75" s="1"/>
  <c r="M38" i="75"/>
  <c r="U38" i="75" s="1"/>
  <c r="M37" i="75"/>
  <c r="U37" i="75" s="1"/>
  <c r="M36" i="75"/>
  <c r="U36" i="75" s="1"/>
  <c r="M35" i="75"/>
  <c r="U35" i="75" s="1"/>
  <c r="M34" i="75"/>
  <c r="M32" i="75"/>
  <c r="U32" i="75" s="1"/>
  <c r="M31" i="75"/>
  <c r="U31" i="75" s="1"/>
  <c r="M30" i="75"/>
  <c r="U30" i="75" s="1"/>
  <c r="M29" i="75"/>
  <c r="U29" i="75" s="1"/>
  <c r="M28" i="75"/>
  <c r="U28" i="75" s="1"/>
  <c r="M26" i="75"/>
  <c r="U26" i="75" s="1"/>
  <c r="M25" i="75"/>
  <c r="U25" i="75" s="1"/>
  <c r="M24" i="75"/>
  <c r="U24" i="75" s="1"/>
  <c r="M23" i="75"/>
  <c r="U23" i="75" s="1"/>
  <c r="M22" i="75"/>
  <c r="U22" i="75" s="1"/>
  <c r="M20" i="75"/>
  <c r="U20" i="75" s="1"/>
  <c r="M19" i="75"/>
  <c r="M18" i="75"/>
  <c r="U18" i="75" s="1"/>
  <c r="M17" i="75"/>
  <c r="U17" i="75" s="1"/>
  <c r="M16" i="75"/>
  <c r="U16" i="75" s="1"/>
  <c r="M14" i="75"/>
  <c r="U14" i="75" s="1"/>
  <c r="M13" i="75"/>
  <c r="U13" i="75" s="1"/>
  <c r="M12" i="75"/>
  <c r="U12" i="75" s="1"/>
  <c r="M11" i="75"/>
  <c r="U11" i="75" s="1"/>
  <c r="M10" i="75"/>
  <c r="U10" i="75" s="1"/>
  <c r="M8" i="75"/>
  <c r="U8" i="75" s="1"/>
  <c r="M7" i="75"/>
  <c r="U7" i="75" s="1"/>
  <c r="M6" i="75"/>
  <c r="U6" i="75" s="1"/>
  <c r="M5" i="75"/>
  <c r="U5" i="75" s="1"/>
  <c r="M4" i="75"/>
  <c r="M4" i="75" a="1"/>
  <c r="M75" i="75" s="1"/>
  <c r="U75" i="75" s="1"/>
  <c r="G78" i="75"/>
  <c r="F78" i="75"/>
  <c r="G77" i="75"/>
  <c r="G76" i="75"/>
  <c r="F75" i="75"/>
  <c r="G74" i="75"/>
  <c r="F74" i="75"/>
  <c r="G72" i="75"/>
  <c r="G71" i="75"/>
  <c r="F71" i="75"/>
  <c r="G70" i="75"/>
  <c r="F69" i="75"/>
  <c r="F68" i="75"/>
  <c r="G67" i="75"/>
  <c r="G66" i="75"/>
  <c r="G65" i="75"/>
  <c r="G64" i="75"/>
  <c r="G63" i="75"/>
  <c r="F63" i="75"/>
  <c r="F62" i="75"/>
  <c r="G60" i="75"/>
  <c r="F60" i="75"/>
  <c r="G59" i="75"/>
  <c r="G58" i="75"/>
  <c r="F57" i="75"/>
  <c r="G56" i="75"/>
  <c r="F56" i="75"/>
  <c r="G54" i="75"/>
  <c r="G53" i="75"/>
  <c r="F53" i="75"/>
  <c r="G52" i="75"/>
  <c r="F51" i="75"/>
  <c r="F50" i="75"/>
  <c r="G49" i="75"/>
  <c r="G48" i="75"/>
  <c r="G47" i="75"/>
  <c r="G46" i="75"/>
  <c r="G45" i="75"/>
  <c r="F45" i="75"/>
  <c r="F44" i="75"/>
  <c r="G42" i="75"/>
  <c r="F42" i="75"/>
  <c r="G41" i="75"/>
  <c r="G40" i="75"/>
  <c r="F39" i="75"/>
  <c r="G38" i="75"/>
  <c r="F38" i="75"/>
  <c r="G36" i="75"/>
  <c r="G35" i="75"/>
  <c r="F35" i="75"/>
  <c r="G34" i="75"/>
  <c r="F33" i="75"/>
  <c r="F32" i="75"/>
  <c r="G31" i="75"/>
  <c r="G30" i="75"/>
  <c r="G29" i="75"/>
  <c r="G28" i="75"/>
  <c r="G27" i="75"/>
  <c r="F27" i="75"/>
  <c r="F26" i="75"/>
  <c r="G24" i="75"/>
  <c r="F24" i="75"/>
  <c r="G23" i="75"/>
  <c r="G22" i="75"/>
  <c r="F21" i="75"/>
  <c r="G20" i="75"/>
  <c r="F20" i="75"/>
  <c r="G18" i="75"/>
  <c r="G17" i="75"/>
  <c r="F17" i="75"/>
  <c r="G16" i="75"/>
  <c r="F15" i="75"/>
  <c r="F14" i="75"/>
  <c r="G13" i="75"/>
  <c r="G12" i="75"/>
  <c r="G11" i="75"/>
  <c r="G10" i="75"/>
  <c r="G9" i="75"/>
  <c r="F9" i="75"/>
  <c r="F8" i="75"/>
  <c r="G6" i="75"/>
  <c r="F6" i="75"/>
  <c r="G5" i="75"/>
  <c r="G4" i="75"/>
  <c r="F4" i="75" a="1"/>
  <c r="AT3" i="75"/>
  <c r="AG3" i="75"/>
  <c r="AP3" i="75" s="1"/>
  <c r="R3" i="75"/>
  <c r="AH3" i="75" s="1"/>
  <c r="AQ3" i="75" s="1"/>
  <c r="Q3" i="75"/>
  <c r="C3" i="75"/>
  <c r="O3" i="75" s="1"/>
  <c r="AX97" i="74"/>
  <c r="AX96" i="74"/>
  <c r="AX95" i="74"/>
  <c r="AX94" i="74"/>
  <c r="AX93" i="74"/>
  <c r="AX92" i="74"/>
  <c r="AX91" i="74"/>
  <c r="AX90" i="74"/>
  <c r="V75" i="74"/>
  <c r="R67" i="74"/>
  <c r="V66" i="74"/>
  <c r="V45" i="74"/>
  <c r="V42" i="74"/>
  <c r="V36" i="74"/>
  <c r="Q35" i="74"/>
  <c r="V33" i="74"/>
  <c r="V27" i="74"/>
  <c r="V24" i="74"/>
  <c r="Q23" i="74"/>
  <c r="V21" i="74"/>
  <c r="V18" i="74"/>
  <c r="V15" i="74"/>
  <c r="Q14" i="74"/>
  <c r="V12" i="74"/>
  <c r="C12" i="74"/>
  <c r="C3" i="74" s="1"/>
  <c r="O3" i="74" s="1"/>
  <c r="V11" i="74"/>
  <c r="R11" i="74"/>
  <c r="V10" i="74"/>
  <c r="R10" i="74"/>
  <c r="C10" i="74"/>
  <c r="V9" i="74"/>
  <c r="V8" i="74"/>
  <c r="C8" i="74"/>
  <c r="Q83" i="74" s="1"/>
  <c r="B8" i="74"/>
  <c r="Q3" i="74" s="1"/>
  <c r="AG3" i="74" s="1"/>
  <c r="AP3" i="74" s="1"/>
  <c r="V6" i="74"/>
  <c r="R6" i="74"/>
  <c r="C6" i="74"/>
  <c r="R85" i="74" s="1"/>
  <c r="V5" i="74"/>
  <c r="R5" i="74"/>
  <c r="Q5" i="74"/>
  <c r="C5" i="74"/>
  <c r="Y4" i="74"/>
  <c r="W4" i="74"/>
  <c r="V4" i="74"/>
  <c r="R4" i="74"/>
  <c r="M86" i="74"/>
  <c r="U86" i="74" s="1"/>
  <c r="M74" i="74"/>
  <c r="U74" i="74" s="1"/>
  <c r="M62" i="74"/>
  <c r="U62" i="74" s="1"/>
  <c r="M50" i="74"/>
  <c r="U50" i="74" s="1"/>
  <c r="M38" i="74"/>
  <c r="U38" i="74" s="1"/>
  <c r="M26" i="74"/>
  <c r="U26" i="74" s="1"/>
  <c r="M14" i="74"/>
  <c r="U14" i="74" s="1"/>
  <c r="M4" i="74" a="1"/>
  <c r="M84" i="74" s="1"/>
  <c r="U84" i="74" s="1"/>
  <c r="F86" i="74"/>
  <c r="G85" i="74"/>
  <c r="F80" i="74"/>
  <c r="G79" i="74"/>
  <c r="F74" i="74"/>
  <c r="G73" i="74"/>
  <c r="F68" i="74"/>
  <c r="G67" i="74"/>
  <c r="F62" i="74"/>
  <c r="G61" i="74"/>
  <c r="F56" i="74"/>
  <c r="G55" i="74"/>
  <c r="F50" i="74"/>
  <c r="G49" i="74"/>
  <c r="F44" i="74"/>
  <c r="G43" i="74"/>
  <c r="F38" i="74"/>
  <c r="G37" i="74"/>
  <c r="F32" i="74"/>
  <c r="G31" i="74"/>
  <c r="F26" i="74"/>
  <c r="G25" i="74"/>
  <c r="F20" i="74"/>
  <c r="G19" i="74"/>
  <c r="F14" i="74"/>
  <c r="G13" i="74"/>
  <c r="F8" i="74"/>
  <c r="G7" i="74"/>
  <c r="F4" i="74" a="1"/>
  <c r="G84" i="74" s="1"/>
  <c r="AT3" i="74"/>
  <c r="V98" i="73"/>
  <c r="S98" i="73"/>
  <c r="R98" i="73"/>
  <c r="V97" i="73"/>
  <c r="R97" i="73"/>
  <c r="V96" i="73"/>
  <c r="U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U88" i="73"/>
  <c r="R88" i="73"/>
  <c r="V87" i="73"/>
  <c r="R87" i="73"/>
  <c r="V86" i="73"/>
  <c r="R86" i="73"/>
  <c r="V85" i="73"/>
  <c r="R85" i="73"/>
  <c r="V84" i="73"/>
  <c r="U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U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U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U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U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U34" i="73"/>
  <c r="R34" i="73"/>
  <c r="V33" i="73"/>
  <c r="R33" i="73"/>
  <c r="V32" i="73"/>
  <c r="R32" i="73"/>
  <c r="V31" i="73"/>
  <c r="R31" i="73"/>
  <c r="V30" i="73"/>
  <c r="U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U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U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Q98" i="73" s="1"/>
  <c r="B8" i="73"/>
  <c r="Q3" i="73" s="1"/>
  <c r="AG3" i="73" s="1"/>
  <c r="AP3" i="73" s="1"/>
  <c r="V7" i="73"/>
  <c r="R7" i="73"/>
  <c r="V6" i="73"/>
  <c r="R6" i="73"/>
  <c r="V5" i="73"/>
  <c r="R5" i="73"/>
  <c r="W4" i="73"/>
  <c r="V4" i="73"/>
  <c r="Y4" i="73" s="1"/>
  <c r="R4" i="73"/>
  <c r="M98" i="73"/>
  <c r="U98" i="73" s="1"/>
  <c r="M96" i="73"/>
  <c r="M95" i="73"/>
  <c r="U95" i="73" s="1"/>
  <c r="M94" i="73"/>
  <c r="U94" i="73" s="1"/>
  <c r="M92" i="73"/>
  <c r="U92" i="73" s="1"/>
  <c r="M90" i="73"/>
  <c r="U90" i="73" s="1"/>
  <c r="M89" i="73"/>
  <c r="U89" i="73" s="1"/>
  <c r="M88" i="73"/>
  <c r="M86" i="73"/>
  <c r="U86" i="73" s="1"/>
  <c r="M84" i="73"/>
  <c r="M83" i="73"/>
  <c r="U83" i="73" s="1"/>
  <c r="M82" i="73"/>
  <c r="U82" i="73" s="1"/>
  <c r="M80" i="73"/>
  <c r="U80" i="73" s="1"/>
  <c r="M78" i="73"/>
  <c r="U78" i="73" s="1"/>
  <c r="M77" i="73"/>
  <c r="U77" i="73" s="1"/>
  <c r="M76" i="73"/>
  <c r="U76" i="73" s="1"/>
  <c r="M74" i="73"/>
  <c r="U74" i="73" s="1"/>
  <c r="M72" i="73"/>
  <c r="U72" i="73" s="1"/>
  <c r="M71" i="73"/>
  <c r="U71" i="73" s="1"/>
  <c r="M70" i="73"/>
  <c r="U70" i="73" s="1"/>
  <c r="M68" i="73"/>
  <c r="U68" i="73" s="1"/>
  <c r="M66" i="73"/>
  <c r="M65" i="73"/>
  <c r="U65" i="73" s="1"/>
  <c r="M64" i="73"/>
  <c r="U64" i="73" s="1"/>
  <c r="M62" i="73"/>
  <c r="U62" i="73" s="1"/>
  <c r="M60" i="73"/>
  <c r="U60" i="73" s="1"/>
  <c r="M59" i="73"/>
  <c r="U59" i="73" s="1"/>
  <c r="M58" i="73"/>
  <c r="U58" i="73" s="1"/>
  <c r="M56" i="73"/>
  <c r="U56" i="73" s="1"/>
  <c r="M54" i="73"/>
  <c r="M53" i="73"/>
  <c r="U53" i="73" s="1"/>
  <c r="M52" i="73"/>
  <c r="U52" i="73" s="1"/>
  <c r="M50" i="73"/>
  <c r="U50" i="73" s="1"/>
  <c r="M48" i="73"/>
  <c r="M47" i="73"/>
  <c r="U47" i="73" s="1"/>
  <c r="M46" i="73"/>
  <c r="U46" i="73" s="1"/>
  <c r="M44" i="73"/>
  <c r="U44" i="73" s="1"/>
  <c r="M42" i="73"/>
  <c r="M41" i="73"/>
  <c r="U41" i="73" s="1"/>
  <c r="M40" i="73"/>
  <c r="U40" i="73" s="1"/>
  <c r="M38" i="73"/>
  <c r="U38" i="73" s="1"/>
  <c r="M36" i="73"/>
  <c r="U36" i="73" s="1"/>
  <c r="M35" i="73"/>
  <c r="U35" i="73" s="1"/>
  <c r="M34" i="73"/>
  <c r="M32" i="73"/>
  <c r="U32" i="73" s="1"/>
  <c r="M30" i="73"/>
  <c r="M29" i="73"/>
  <c r="U29" i="73" s="1"/>
  <c r="M28" i="73"/>
  <c r="U28" i="73" s="1"/>
  <c r="M26" i="73"/>
  <c r="U26" i="73" s="1"/>
  <c r="M24" i="73"/>
  <c r="U24" i="73" s="1"/>
  <c r="M23" i="73"/>
  <c r="U23" i="73" s="1"/>
  <c r="M22" i="73"/>
  <c r="M20" i="73"/>
  <c r="U20" i="73" s="1"/>
  <c r="M18" i="73"/>
  <c r="U18" i="73" s="1"/>
  <c r="M17" i="73"/>
  <c r="U17" i="73" s="1"/>
  <c r="M16" i="73"/>
  <c r="M14" i="73"/>
  <c r="U14" i="73" s="1"/>
  <c r="M12" i="73"/>
  <c r="U12" i="73" s="1"/>
  <c r="M11" i="73"/>
  <c r="U11" i="73" s="1"/>
  <c r="M10" i="73"/>
  <c r="U10" i="73" s="1"/>
  <c r="M8" i="73"/>
  <c r="U8" i="73" s="1"/>
  <c r="M6" i="73"/>
  <c r="U6" i="73" s="1"/>
  <c r="M5" i="73"/>
  <c r="U5" i="73" s="1"/>
  <c r="M4" i="73"/>
  <c r="U4" i="73" s="1"/>
  <c r="X4" i="73" s="1"/>
  <c r="M4" i="73" a="1"/>
  <c r="M93" i="73" s="1"/>
  <c r="U93" i="73" s="1"/>
  <c r="G87" i="73"/>
  <c r="G51" i="73"/>
  <c r="G27" i="73"/>
  <c r="G15" i="73"/>
  <c r="G4" i="73" a="1"/>
  <c r="G63" i="73" s="1"/>
  <c r="F4" i="73" a="1"/>
  <c r="AT3" i="73"/>
  <c r="R3" i="73"/>
  <c r="C3" i="73"/>
  <c r="O3" i="73" s="1"/>
  <c r="R23" i="72"/>
  <c r="R22" i="72"/>
  <c r="R21" i="72"/>
  <c r="R19" i="72"/>
  <c r="R18" i="72"/>
  <c r="R17" i="72"/>
  <c r="R15" i="72"/>
  <c r="U14" i="72"/>
  <c r="R14" i="72"/>
  <c r="R13" i="72"/>
  <c r="R12" i="72"/>
  <c r="C12" i="72"/>
  <c r="R11" i="72"/>
  <c r="R10" i="72"/>
  <c r="C10" i="72"/>
  <c r="V9" i="72"/>
  <c r="R9" i="72"/>
  <c r="C8" i="72"/>
  <c r="Q12" i="72" s="1"/>
  <c r="B8" i="72"/>
  <c r="Q3" i="72" s="1"/>
  <c r="AG3" i="72" s="1"/>
  <c r="AP3" i="72" s="1"/>
  <c r="R6" i="72"/>
  <c r="C6" i="72"/>
  <c r="R16" i="72" s="1"/>
  <c r="R5" i="72"/>
  <c r="Q5" i="72"/>
  <c r="C5" i="72"/>
  <c r="B5" i="72"/>
  <c r="W4" i="72"/>
  <c r="R4" i="72"/>
  <c r="M23" i="72"/>
  <c r="U23" i="72" s="1"/>
  <c r="M22" i="72"/>
  <c r="U22" i="72" s="1"/>
  <c r="M20" i="72"/>
  <c r="U20" i="72" s="1"/>
  <c r="M19" i="72"/>
  <c r="U19" i="72" s="1"/>
  <c r="M18" i="72"/>
  <c r="U18" i="72" s="1"/>
  <c r="M17" i="72"/>
  <c r="U17" i="72" s="1"/>
  <c r="M16" i="72"/>
  <c r="U16" i="72" s="1"/>
  <c r="M14" i="72"/>
  <c r="M13" i="72"/>
  <c r="U13" i="72" s="1"/>
  <c r="M12" i="72"/>
  <c r="U12" i="72" s="1"/>
  <c r="M11" i="72"/>
  <c r="U11" i="72" s="1"/>
  <c r="M10" i="72"/>
  <c r="U10" i="72" s="1"/>
  <c r="M8" i="72"/>
  <c r="U8" i="72" s="1"/>
  <c r="M7" i="72"/>
  <c r="U7" i="72" s="1"/>
  <c r="M6" i="72"/>
  <c r="U6" i="72" s="1"/>
  <c r="M5" i="72"/>
  <c r="U5" i="72" s="1"/>
  <c r="M4" i="72"/>
  <c r="U4" i="72" s="1"/>
  <c r="X4" i="72" s="1"/>
  <c r="M4" i="72" a="1"/>
  <c r="M21" i="72" s="1"/>
  <c r="U21" i="72" s="1"/>
  <c r="AT3" i="72"/>
  <c r="R3" i="72"/>
  <c r="C3" i="72"/>
  <c r="O22" i="72" s="1"/>
  <c r="P22" i="72" s="1"/>
  <c r="R23" i="71"/>
  <c r="V22" i="71"/>
  <c r="V21" i="71"/>
  <c r="R20" i="71"/>
  <c r="V19" i="71"/>
  <c r="V18" i="71"/>
  <c r="R17" i="71"/>
  <c r="V16" i="71"/>
  <c r="V15" i="71"/>
  <c r="R14" i="71"/>
  <c r="V13" i="71"/>
  <c r="V12" i="71"/>
  <c r="C12" i="71"/>
  <c r="C3" i="71" s="1"/>
  <c r="O22" i="71" s="1"/>
  <c r="P22" i="71" s="1"/>
  <c r="V11" i="71"/>
  <c r="R11" i="71"/>
  <c r="R10" i="71"/>
  <c r="C10" i="71"/>
  <c r="V23" i="71" s="1"/>
  <c r="V9" i="71"/>
  <c r="R9" i="71"/>
  <c r="V8" i="71"/>
  <c r="C8" i="71"/>
  <c r="Q21" i="71" s="1"/>
  <c r="B8" i="71"/>
  <c r="Q3" i="71" s="1"/>
  <c r="AG3" i="71" s="1"/>
  <c r="AP3" i="71" s="1"/>
  <c r="V7" i="71"/>
  <c r="V6" i="71"/>
  <c r="C6" i="71"/>
  <c r="V5" i="71"/>
  <c r="R5" i="71"/>
  <c r="C5" i="71"/>
  <c r="B5" i="71"/>
  <c r="Y4" i="71"/>
  <c r="W4" i="71"/>
  <c r="V4" i="71"/>
  <c r="R4" i="71"/>
  <c r="M20" i="71"/>
  <c r="U20" i="71" s="1"/>
  <c r="M19" i="71"/>
  <c r="U19" i="71" s="1"/>
  <c r="M18" i="71"/>
  <c r="U18" i="71" s="1"/>
  <c r="M14" i="71"/>
  <c r="U14" i="71" s="1"/>
  <c r="M13" i="71"/>
  <c r="U13" i="71" s="1"/>
  <c r="M12" i="71"/>
  <c r="U12" i="71" s="1"/>
  <c r="M8" i="71"/>
  <c r="U8" i="71" s="1"/>
  <c r="M7" i="71"/>
  <c r="U7" i="71" s="1"/>
  <c r="M6" i="71"/>
  <c r="U6" i="71" s="1"/>
  <c r="M4" i="71" a="1"/>
  <c r="M22" i="71" s="1"/>
  <c r="U22" i="71" s="1"/>
  <c r="AT3" i="71"/>
  <c r="R3" i="71"/>
  <c r="V23" i="70"/>
  <c r="R23" i="70"/>
  <c r="V21" i="70"/>
  <c r="V20" i="70"/>
  <c r="R20" i="70"/>
  <c r="V18" i="70"/>
  <c r="V17" i="70"/>
  <c r="R17" i="70"/>
  <c r="V15" i="70"/>
  <c r="V14" i="70"/>
  <c r="R14" i="70"/>
  <c r="V12" i="70"/>
  <c r="C12" i="70"/>
  <c r="C3" i="70" s="1"/>
  <c r="V11" i="70"/>
  <c r="V10" i="70"/>
  <c r="R10" i="70"/>
  <c r="C10" i="70"/>
  <c r="V22" i="70" s="1"/>
  <c r="V9" i="70"/>
  <c r="R9" i="70"/>
  <c r="V8" i="70"/>
  <c r="C8" i="70"/>
  <c r="Q9" i="70" s="1"/>
  <c r="B8" i="70"/>
  <c r="Q3" i="70" s="1"/>
  <c r="AG3" i="70" s="1"/>
  <c r="AP3" i="70" s="1"/>
  <c r="V7" i="70"/>
  <c r="V6" i="70"/>
  <c r="C6" i="70"/>
  <c r="R21" i="70" s="1"/>
  <c r="V5" i="70"/>
  <c r="C5" i="70"/>
  <c r="B5" i="70"/>
  <c r="W4" i="70"/>
  <c r="V4" i="70"/>
  <c r="Y4" i="70" s="1"/>
  <c r="M20" i="70"/>
  <c r="U20" i="70" s="1"/>
  <c r="M19" i="70"/>
  <c r="U19" i="70" s="1"/>
  <c r="M14" i="70"/>
  <c r="U14" i="70" s="1"/>
  <c r="M13" i="70"/>
  <c r="U13" i="70" s="1"/>
  <c r="M8" i="70"/>
  <c r="U8" i="70" s="1"/>
  <c r="M7" i="70"/>
  <c r="U7" i="70" s="1"/>
  <c r="M4" i="70" a="1"/>
  <c r="M23" i="70" s="1"/>
  <c r="U23" i="70" s="1"/>
  <c r="G20" i="70"/>
  <c r="G14" i="70"/>
  <c r="G8" i="70"/>
  <c r="G4" i="70" a="1"/>
  <c r="G18" i="70" s="1"/>
  <c r="F23" i="70"/>
  <c r="F22" i="70"/>
  <c r="F20" i="70"/>
  <c r="F19" i="70"/>
  <c r="F18" i="70"/>
  <c r="F17" i="70"/>
  <c r="F16" i="70"/>
  <c r="F14" i="70"/>
  <c r="F13" i="70"/>
  <c r="F12" i="70"/>
  <c r="F11" i="70"/>
  <c r="F10" i="70"/>
  <c r="F8" i="70"/>
  <c r="F7" i="70"/>
  <c r="F6" i="70"/>
  <c r="F5" i="70"/>
  <c r="F4" i="70"/>
  <c r="F4" i="70" a="1"/>
  <c r="F21" i="70" s="1"/>
  <c r="AT3" i="70"/>
  <c r="R3" i="70"/>
  <c r="R23" i="69"/>
  <c r="R22" i="69"/>
  <c r="Q22" i="69"/>
  <c r="V21" i="69"/>
  <c r="R21" i="69"/>
  <c r="R20" i="69"/>
  <c r="R19" i="69"/>
  <c r="Q19" i="69"/>
  <c r="V18" i="69"/>
  <c r="R18" i="69"/>
  <c r="R17" i="69"/>
  <c r="R16" i="69"/>
  <c r="Q16" i="69"/>
  <c r="V15" i="69"/>
  <c r="R15" i="69"/>
  <c r="R14" i="69"/>
  <c r="R13" i="69"/>
  <c r="Q13" i="69"/>
  <c r="V12" i="69"/>
  <c r="R12" i="69"/>
  <c r="C12" i="69"/>
  <c r="C3" i="69" s="1"/>
  <c r="O21" i="69" s="1"/>
  <c r="P21" i="69" s="1"/>
  <c r="V11" i="69"/>
  <c r="R11" i="69"/>
  <c r="R10" i="69"/>
  <c r="C10" i="69"/>
  <c r="V22" i="69" s="1"/>
  <c r="V9" i="69"/>
  <c r="R9" i="69"/>
  <c r="R8" i="69"/>
  <c r="C8" i="69"/>
  <c r="Q23" i="69" s="1"/>
  <c r="B8" i="69"/>
  <c r="Q3" i="69" s="1"/>
  <c r="AG3" i="69" s="1"/>
  <c r="AP3" i="69" s="1"/>
  <c r="R7" i="69"/>
  <c r="Q7" i="69"/>
  <c r="V6" i="69"/>
  <c r="R6" i="69"/>
  <c r="Q6" i="69"/>
  <c r="V5" i="69"/>
  <c r="R5" i="69"/>
  <c r="Q5" i="69"/>
  <c r="C5" i="69"/>
  <c r="B5" i="69"/>
  <c r="W4" i="69"/>
  <c r="V4" i="69"/>
  <c r="Y4" i="69" s="1"/>
  <c r="R4" i="69"/>
  <c r="M20" i="69"/>
  <c r="U20" i="69" s="1"/>
  <c r="M19" i="69"/>
  <c r="U19" i="69" s="1"/>
  <c r="M14" i="69"/>
  <c r="U14" i="69" s="1"/>
  <c r="M13" i="69"/>
  <c r="U13" i="69" s="1"/>
  <c r="M8" i="69"/>
  <c r="U8" i="69" s="1"/>
  <c r="M7" i="69"/>
  <c r="U7" i="69" s="1"/>
  <c r="M4" i="69" a="1"/>
  <c r="M23" i="69" s="1"/>
  <c r="U23" i="69" s="1"/>
  <c r="G4" i="69" a="1"/>
  <c r="F23" i="69"/>
  <c r="F20" i="69"/>
  <c r="F19" i="69"/>
  <c r="F18" i="69"/>
  <c r="F17" i="69"/>
  <c r="F14" i="69"/>
  <c r="F13" i="69"/>
  <c r="F12" i="69"/>
  <c r="F11" i="69"/>
  <c r="F8" i="69"/>
  <c r="F7" i="69"/>
  <c r="F6" i="69"/>
  <c r="F5" i="69"/>
  <c r="F4" i="69" a="1"/>
  <c r="F21" i="69" s="1"/>
  <c r="AT3" i="69"/>
  <c r="R3" i="69"/>
  <c r="Q22" i="68"/>
  <c r="V21" i="68"/>
  <c r="V18" i="68"/>
  <c r="Q18" i="68"/>
  <c r="Q16" i="68"/>
  <c r="V15" i="68"/>
  <c r="V12" i="68"/>
  <c r="Q12" i="68"/>
  <c r="C12" i="68"/>
  <c r="V11" i="68"/>
  <c r="C10" i="68"/>
  <c r="V22" i="68" s="1"/>
  <c r="V9" i="68"/>
  <c r="R9" i="68"/>
  <c r="Q8" i="68"/>
  <c r="C8" i="68"/>
  <c r="Q23" i="68" s="1"/>
  <c r="B8" i="68"/>
  <c r="Q3" i="68" s="1"/>
  <c r="AG3" i="68" s="1"/>
  <c r="AP3" i="68" s="1"/>
  <c r="V6" i="68"/>
  <c r="Q6" i="68"/>
  <c r="C6" i="68"/>
  <c r="R22" i="68" s="1"/>
  <c r="V5" i="68"/>
  <c r="C5" i="68"/>
  <c r="B5" i="68"/>
  <c r="W4" i="68"/>
  <c r="V4" i="68"/>
  <c r="M23" i="68"/>
  <c r="U23" i="68" s="1"/>
  <c r="M22" i="68"/>
  <c r="U22" i="68" s="1"/>
  <c r="M20" i="68"/>
  <c r="U20" i="68" s="1"/>
  <c r="M16" i="68"/>
  <c r="U16" i="68" s="1"/>
  <c r="M15" i="68"/>
  <c r="U15" i="68" s="1"/>
  <c r="M14" i="68"/>
  <c r="U14" i="68" s="1"/>
  <c r="M10" i="68"/>
  <c r="U10" i="68" s="1"/>
  <c r="M8" i="68"/>
  <c r="U8" i="68" s="1"/>
  <c r="M5" i="68"/>
  <c r="U5" i="68" s="1"/>
  <c r="M4" i="68"/>
  <c r="U4" i="68" s="1"/>
  <c r="M4" i="68" a="1"/>
  <c r="M17" i="68" s="1"/>
  <c r="U17" i="68" s="1"/>
  <c r="AT3" i="68"/>
  <c r="AH3" i="68"/>
  <c r="AQ3" i="68" s="1"/>
  <c r="R3" i="68"/>
  <c r="C3" i="68"/>
  <c r="V23" i="67"/>
  <c r="V22" i="67"/>
  <c r="V17" i="67"/>
  <c r="V16" i="67"/>
  <c r="C12" i="67"/>
  <c r="V10" i="67"/>
  <c r="C10" i="67"/>
  <c r="V20" i="67" s="1"/>
  <c r="V9" i="67"/>
  <c r="V8" i="67"/>
  <c r="C8" i="67"/>
  <c r="Q9" i="67" s="1"/>
  <c r="B8" i="67"/>
  <c r="Q3" i="67" s="1"/>
  <c r="AG3" i="67" s="1"/>
  <c r="AP3" i="67" s="1"/>
  <c r="V7" i="67"/>
  <c r="R6" i="67"/>
  <c r="C6" i="67"/>
  <c r="V5" i="67"/>
  <c r="C5" i="67"/>
  <c r="B5" i="67"/>
  <c r="W4" i="67"/>
  <c r="V4" i="67"/>
  <c r="Y4" i="67" s="1"/>
  <c r="M23" i="67"/>
  <c r="U23" i="67" s="1"/>
  <c r="M17" i="67"/>
  <c r="U17" i="67" s="1"/>
  <c r="M15" i="67"/>
  <c r="U15" i="67" s="1"/>
  <c r="M9" i="67"/>
  <c r="U9" i="67" s="1"/>
  <c r="M5" i="67"/>
  <c r="U5" i="67" s="1"/>
  <c r="M4" i="67" a="1"/>
  <c r="AT3" i="67"/>
  <c r="C3" i="67"/>
  <c r="O19" i="67" s="1"/>
  <c r="P19" i="67" s="1"/>
  <c r="R23" i="66"/>
  <c r="R21" i="66"/>
  <c r="V20" i="66"/>
  <c r="R20" i="66"/>
  <c r="R18" i="66"/>
  <c r="R17" i="66"/>
  <c r="V16" i="66"/>
  <c r="R15" i="66"/>
  <c r="R14" i="66"/>
  <c r="U13" i="66"/>
  <c r="R12" i="66"/>
  <c r="C12" i="66"/>
  <c r="R11" i="66"/>
  <c r="V10" i="66"/>
  <c r="R10" i="66"/>
  <c r="C10" i="66"/>
  <c r="V23" i="66" s="1"/>
  <c r="V9" i="66"/>
  <c r="V8" i="66"/>
  <c r="C8" i="66"/>
  <c r="Q20" i="66" s="1"/>
  <c r="B8" i="66"/>
  <c r="Q3" i="66" s="1"/>
  <c r="AG3" i="66" s="1"/>
  <c r="AP3" i="66" s="1"/>
  <c r="V7" i="66"/>
  <c r="R6" i="66"/>
  <c r="Q6" i="66"/>
  <c r="C6" i="66"/>
  <c r="R9" i="66" s="1"/>
  <c r="R5" i="66"/>
  <c r="Q5" i="66"/>
  <c r="C5" i="66"/>
  <c r="B5" i="66"/>
  <c r="W4" i="66"/>
  <c r="R4" i="66"/>
  <c r="M23" i="66"/>
  <c r="U23" i="66" s="1"/>
  <c r="M22" i="66"/>
  <c r="U22" i="66" s="1"/>
  <c r="M19" i="66"/>
  <c r="U19" i="66" s="1"/>
  <c r="M18" i="66"/>
  <c r="U18" i="66" s="1"/>
  <c r="M17" i="66"/>
  <c r="U17" i="66" s="1"/>
  <c r="M16" i="66"/>
  <c r="U16" i="66" s="1"/>
  <c r="M13" i="66"/>
  <c r="M12" i="66"/>
  <c r="U12" i="66" s="1"/>
  <c r="M11" i="66"/>
  <c r="U11" i="66" s="1"/>
  <c r="M10" i="66"/>
  <c r="U10" i="66" s="1"/>
  <c r="M7" i="66"/>
  <c r="U7" i="66" s="1"/>
  <c r="M6" i="66"/>
  <c r="U6" i="66" s="1"/>
  <c r="M5" i="66"/>
  <c r="U5" i="66" s="1"/>
  <c r="M4" i="66"/>
  <c r="U4" i="66" s="1"/>
  <c r="X4" i="66" s="1"/>
  <c r="AH4" i="66" s="1"/>
  <c r="M4" i="66" a="1"/>
  <c r="M20" i="66" s="1"/>
  <c r="U20" i="66" s="1"/>
  <c r="G23" i="66"/>
  <c r="G22" i="66"/>
  <c r="G20" i="66"/>
  <c r="G19" i="66"/>
  <c r="G18" i="66"/>
  <c r="G17" i="66"/>
  <c r="G16" i="66"/>
  <c r="G14" i="66"/>
  <c r="G13" i="66"/>
  <c r="G12" i="66"/>
  <c r="G11" i="66"/>
  <c r="G10" i="66"/>
  <c r="G8" i="66"/>
  <c r="G7" i="66"/>
  <c r="G6" i="66"/>
  <c r="G5" i="66"/>
  <c r="G4" i="66"/>
  <c r="G4" i="66" a="1"/>
  <c r="G21" i="66" s="1"/>
  <c r="F22" i="66"/>
  <c r="F20" i="66"/>
  <c r="F17" i="66"/>
  <c r="F16" i="66"/>
  <c r="F14" i="66"/>
  <c r="F10" i="66"/>
  <c r="F9" i="66"/>
  <c r="F8" i="66"/>
  <c r="F4" i="66"/>
  <c r="F4" i="66" a="1"/>
  <c r="AT3" i="66"/>
  <c r="R3" i="66"/>
  <c r="C3" i="66"/>
  <c r="O8" i="66" s="1"/>
  <c r="P8" i="66" s="1"/>
  <c r="R23" i="65"/>
  <c r="Q23" i="65"/>
  <c r="R22" i="65"/>
  <c r="R21" i="65"/>
  <c r="R20" i="65"/>
  <c r="Q20" i="65"/>
  <c r="R19" i="65"/>
  <c r="Q19" i="65"/>
  <c r="R18" i="65"/>
  <c r="R17" i="65"/>
  <c r="R16" i="65"/>
  <c r="R15" i="65"/>
  <c r="R14" i="65"/>
  <c r="R13" i="65"/>
  <c r="R12" i="65"/>
  <c r="C12" i="65"/>
  <c r="R11" i="65"/>
  <c r="R10" i="65"/>
  <c r="C10" i="65"/>
  <c r="R9" i="65"/>
  <c r="Q9" i="65"/>
  <c r="R8" i="65"/>
  <c r="C8" i="65"/>
  <c r="Q10" i="65" s="1"/>
  <c r="B8" i="65"/>
  <c r="Q3" i="65" s="1"/>
  <c r="AG3" i="65" s="1"/>
  <c r="AP3" i="65" s="1"/>
  <c r="R7" i="65"/>
  <c r="Q7" i="65"/>
  <c r="R6" i="65"/>
  <c r="Q6" i="65"/>
  <c r="R5" i="65"/>
  <c r="Q5" i="65"/>
  <c r="C5" i="65"/>
  <c r="B5" i="65"/>
  <c r="W4" i="65"/>
  <c r="R4" i="65"/>
  <c r="M23" i="65"/>
  <c r="U23" i="65" s="1"/>
  <c r="M21" i="65"/>
  <c r="U21" i="65" s="1"/>
  <c r="M16" i="65"/>
  <c r="U16" i="65" s="1"/>
  <c r="M13" i="65"/>
  <c r="U13" i="65" s="1"/>
  <c r="M9" i="65"/>
  <c r="U9" i="65" s="1"/>
  <c r="M6" i="65"/>
  <c r="U6" i="65" s="1"/>
  <c r="M4" i="65" a="1"/>
  <c r="M22" i="65" s="1"/>
  <c r="U22" i="65" s="1"/>
  <c r="G23" i="65"/>
  <c r="G22" i="65"/>
  <c r="G20" i="65"/>
  <c r="G19" i="65"/>
  <c r="G18" i="65"/>
  <c r="G17" i="65"/>
  <c r="G16" i="65"/>
  <c r="G14" i="65"/>
  <c r="G13" i="65"/>
  <c r="G12" i="65"/>
  <c r="G11" i="65"/>
  <c r="G10" i="65"/>
  <c r="G8" i="65"/>
  <c r="G7" i="65"/>
  <c r="G6" i="65"/>
  <c r="G5" i="65"/>
  <c r="G4" i="65"/>
  <c r="G4" i="65" a="1"/>
  <c r="G21" i="65" s="1"/>
  <c r="F10" i="65"/>
  <c r="F4" i="65" a="1"/>
  <c r="F17" i="65" s="1"/>
  <c r="AT3" i="65"/>
  <c r="AH3" i="65"/>
  <c r="AQ3" i="65" s="1"/>
  <c r="R3" i="65"/>
  <c r="C3" i="65"/>
  <c r="O5" i="65" s="1"/>
  <c r="P5" i="65" s="1"/>
  <c r="Q23" i="64"/>
  <c r="Q22" i="64"/>
  <c r="R21" i="64"/>
  <c r="V18" i="64"/>
  <c r="R18" i="64"/>
  <c r="Q18" i="64"/>
  <c r="V15" i="64"/>
  <c r="R15" i="64"/>
  <c r="Q15" i="64"/>
  <c r="V14" i="64"/>
  <c r="Q13" i="64"/>
  <c r="V12" i="64"/>
  <c r="R12" i="64"/>
  <c r="C12" i="64"/>
  <c r="R11" i="64"/>
  <c r="Q11" i="64"/>
  <c r="V10" i="64"/>
  <c r="C10" i="64"/>
  <c r="V22" i="64" s="1"/>
  <c r="V9" i="64"/>
  <c r="R9" i="64"/>
  <c r="V8" i="64"/>
  <c r="C8" i="64"/>
  <c r="Q21" i="64" s="1"/>
  <c r="B8" i="64"/>
  <c r="Q3" i="64" s="1"/>
  <c r="AG3" i="64" s="1"/>
  <c r="AP3" i="64" s="1"/>
  <c r="V7" i="64"/>
  <c r="Q7" i="64"/>
  <c r="V6" i="64"/>
  <c r="R6" i="64"/>
  <c r="Q6" i="64"/>
  <c r="C6" i="64"/>
  <c r="R22" i="64" s="1"/>
  <c r="U5" i="64"/>
  <c r="R5" i="64"/>
  <c r="Q5" i="64"/>
  <c r="C5" i="64"/>
  <c r="B5" i="64"/>
  <c r="W4" i="64"/>
  <c r="U4" i="64"/>
  <c r="X4" i="64" s="1"/>
  <c r="AH4" i="64" s="1"/>
  <c r="R4" i="64"/>
  <c r="M23" i="64"/>
  <c r="U23" i="64" s="1"/>
  <c r="M22" i="64"/>
  <c r="U22" i="64" s="1"/>
  <c r="M20" i="64"/>
  <c r="U20" i="64" s="1"/>
  <c r="M18" i="64"/>
  <c r="U18" i="64" s="1"/>
  <c r="M17" i="64"/>
  <c r="U17" i="64" s="1"/>
  <c r="M16" i="64"/>
  <c r="U16" i="64" s="1"/>
  <c r="M14" i="64"/>
  <c r="U14" i="64" s="1"/>
  <c r="M12" i="64"/>
  <c r="U12" i="64" s="1"/>
  <c r="M11" i="64"/>
  <c r="U11" i="64" s="1"/>
  <c r="M10" i="64"/>
  <c r="U10" i="64" s="1"/>
  <c r="M8" i="64"/>
  <c r="U8" i="64" s="1"/>
  <c r="M6" i="64"/>
  <c r="U6" i="64" s="1"/>
  <c r="M5" i="64"/>
  <c r="M4" i="64"/>
  <c r="M4" i="64" a="1"/>
  <c r="M21" i="64" s="1"/>
  <c r="U21" i="64" s="1"/>
  <c r="AT3" i="64"/>
  <c r="R3" i="64"/>
  <c r="C3" i="64"/>
  <c r="O9" i="64" s="1"/>
  <c r="P9" i="64" s="1"/>
  <c r="R22" i="63"/>
  <c r="C12" i="63"/>
  <c r="C3" i="63" s="1"/>
  <c r="O5" i="63" s="1"/>
  <c r="P5" i="63" s="1"/>
  <c r="V11" i="63"/>
  <c r="C10" i="63"/>
  <c r="V22" i="63" s="1"/>
  <c r="V9" i="63"/>
  <c r="C8" i="63"/>
  <c r="Q23" i="63" s="1"/>
  <c r="B8" i="63"/>
  <c r="Q3" i="63" s="1"/>
  <c r="AG3" i="63" s="1"/>
  <c r="AP3" i="63" s="1"/>
  <c r="V7" i="63"/>
  <c r="R7" i="63"/>
  <c r="C6" i="63"/>
  <c r="R13" i="63" s="1"/>
  <c r="V5" i="63"/>
  <c r="Q5" i="63"/>
  <c r="C5" i="63"/>
  <c r="B5" i="63"/>
  <c r="W4" i="63"/>
  <c r="V4" i="63"/>
  <c r="Y4" i="63" s="1"/>
  <c r="M9" i="63"/>
  <c r="U9" i="63" s="1"/>
  <c r="M4" i="63" a="1"/>
  <c r="M21" i="63" s="1"/>
  <c r="U21" i="63" s="1"/>
  <c r="AT3" i="63"/>
  <c r="R3" i="63"/>
  <c r="V23" i="62"/>
  <c r="R23" i="62"/>
  <c r="V22" i="62"/>
  <c r="V21" i="62"/>
  <c r="V20" i="62"/>
  <c r="R20" i="62"/>
  <c r="V19" i="62"/>
  <c r="V18" i="62"/>
  <c r="V17" i="62"/>
  <c r="R17" i="62"/>
  <c r="V16" i="62"/>
  <c r="V15" i="62"/>
  <c r="V14" i="62"/>
  <c r="R14" i="62"/>
  <c r="O14" i="62"/>
  <c r="V13" i="62"/>
  <c r="V12" i="62"/>
  <c r="C12" i="62"/>
  <c r="R11" i="62"/>
  <c r="V10" i="62"/>
  <c r="R10" i="62"/>
  <c r="C10" i="62"/>
  <c r="V11" i="62" s="1"/>
  <c r="V9" i="62"/>
  <c r="R9" i="62"/>
  <c r="V8" i="62"/>
  <c r="C8" i="62"/>
  <c r="Q9" i="62" s="1"/>
  <c r="B8" i="62"/>
  <c r="V7" i="62"/>
  <c r="V6" i="62"/>
  <c r="Q6" i="62"/>
  <c r="C6" i="62"/>
  <c r="R21" i="62" s="1"/>
  <c r="V5" i="62"/>
  <c r="R5" i="62"/>
  <c r="C5" i="62"/>
  <c r="B5" i="62"/>
  <c r="W4" i="62"/>
  <c r="V4" i="62"/>
  <c r="R4" i="62"/>
  <c r="M22" i="62"/>
  <c r="U22" i="62" s="1"/>
  <c r="M20" i="62"/>
  <c r="U20" i="62" s="1"/>
  <c r="M19" i="62"/>
  <c r="U19" i="62" s="1"/>
  <c r="M18" i="62"/>
  <c r="U18" i="62" s="1"/>
  <c r="M16" i="62"/>
  <c r="U16" i="62" s="1"/>
  <c r="M14" i="62"/>
  <c r="U14" i="62" s="1"/>
  <c r="M13" i="62"/>
  <c r="U13" i="62" s="1"/>
  <c r="M12" i="62"/>
  <c r="U12" i="62" s="1"/>
  <c r="M10" i="62"/>
  <c r="U10" i="62" s="1"/>
  <c r="M8" i="62"/>
  <c r="U8" i="62" s="1"/>
  <c r="M7" i="62"/>
  <c r="U7" i="62" s="1"/>
  <c r="M6" i="62"/>
  <c r="U6" i="62" s="1"/>
  <c r="M4" i="62"/>
  <c r="U4" i="62" s="1"/>
  <c r="M4" i="62" a="1"/>
  <c r="M23" i="62" s="1"/>
  <c r="U23" i="62" s="1"/>
  <c r="G23" i="62"/>
  <c r="G17" i="62"/>
  <c r="G11" i="62"/>
  <c r="G5" i="62"/>
  <c r="G4" i="62" a="1"/>
  <c r="G20" i="62" s="1"/>
  <c r="F23" i="62"/>
  <c r="F22" i="62"/>
  <c r="F20" i="62"/>
  <c r="F18" i="62"/>
  <c r="F17" i="62"/>
  <c r="F16" i="62"/>
  <c r="F14" i="62"/>
  <c r="F12" i="62"/>
  <c r="F11" i="62"/>
  <c r="F10" i="62"/>
  <c r="F8" i="62"/>
  <c r="F6" i="62"/>
  <c r="F5" i="62"/>
  <c r="F4" i="62"/>
  <c r="F4" i="62" a="1"/>
  <c r="F21" i="62" s="1"/>
  <c r="AT3" i="62"/>
  <c r="R3" i="62"/>
  <c r="Q3" i="62"/>
  <c r="AG3" i="62" s="1"/>
  <c r="AP3" i="62" s="1"/>
  <c r="C3" i="62"/>
  <c r="O9" i="62" s="1"/>
  <c r="R23" i="61"/>
  <c r="R22" i="61"/>
  <c r="R21" i="61"/>
  <c r="R20" i="61"/>
  <c r="U19" i="61"/>
  <c r="R19" i="61"/>
  <c r="R18" i="61"/>
  <c r="R17" i="61"/>
  <c r="R16" i="61"/>
  <c r="R15" i="61"/>
  <c r="R14" i="61"/>
  <c r="R13" i="61"/>
  <c r="R12" i="61"/>
  <c r="C12" i="61"/>
  <c r="C3" i="61" s="1"/>
  <c r="R11" i="61"/>
  <c r="Q11" i="61"/>
  <c r="R10" i="61"/>
  <c r="C10" i="61"/>
  <c r="R9" i="61"/>
  <c r="O9" i="61"/>
  <c r="P9" i="61" s="1"/>
  <c r="U8" i="61"/>
  <c r="R8" i="61"/>
  <c r="C8" i="61"/>
  <c r="Q22" i="61" s="1"/>
  <c r="B8" i="61"/>
  <c r="Q3" i="61" s="1"/>
  <c r="AG3" i="61" s="1"/>
  <c r="AP3" i="61" s="1"/>
  <c r="R7" i="61"/>
  <c r="R6" i="61"/>
  <c r="R5" i="61"/>
  <c r="C5" i="61"/>
  <c r="B5" i="61"/>
  <c r="W4" i="61"/>
  <c r="R4" i="61"/>
  <c r="M22" i="61"/>
  <c r="U22" i="61" s="1"/>
  <c r="M20" i="61"/>
  <c r="U20" i="61" s="1"/>
  <c r="M19" i="61"/>
  <c r="M18" i="61"/>
  <c r="U18" i="61" s="1"/>
  <c r="M16" i="61"/>
  <c r="U16" i="61" s="1"/>
  <c r="M14" i="61"/>
  <c r="U14" i="61" s="1"/>
  <c r="M13" i="61"/>
  <c r="U13" i="61" s="1"/>
  <c r="M12" i="61"/>
  <c r="U12" i="61" s="1"/>
  <c r="M10" i="61"/>
  <c r="U10" i="61" s="1"/>
  <c r="M8" i="61"/>
  <c r="M7" i="61"/>
  <c r="U7" i="61" s="1"/>
  <c r="M6" i="61"/>
  <c r="U6" i="61" s="1"/>
  <c r="M4" i="61"/>
  <c r="U4" i="61" s="1"/>
  <c r="X4" i="61" s="1"/>
  <c r="AH4" i="61" s="1"/>
  <c r="M4" i="61" a="1"/>
  <c r="M23" i="61" s="1"/>
  <c r="U23" i="61" s="1"/>
  <c r="G23" i="61"/>
  <c r="G17" i="61"/>
  <c r="G11" i="61"/>
  <c r="G5" i="61"/>
  <c r="G4" i="61" a="1"/>
  <c r="G20" i="61" s="1"/>
  <c r="F23" i="61"/>
  <c r="F22" i="61"/>
  <c r="F20" i="61"/>
  <c r="F18" i="61"/>
  <c r="F17" i="61"/>
  <c r="F16" i="61"/>
  <c r="F14" i="61"/>
  <c r="F12" i="61"/>
  <c r="F11" i="61"/>
  <c r="F10" i="61"/>
  <c r="F8" i="61"/>
  <c r="F6" i="61"/>
  <c r="F5" i="61"/>
  <c r="F4" i="61"/>
  <c r="F4" i="61" a="1"/>
  <c r="F21" i="61" s="1"/>
  <c r="AT3" i="61"/>
  <c r="R3" i="61"/>
  <c r="R21" i="60"/>
  <c r="R18" i="60"/>
  <c r="R15" i="60"/>
  <c r="R12" i="60"/>
  <c r="C12" i="60"/>
  <c r="Q11" i="60"/>
  <c r="C10" i="60"/>
  <c r="V9" i="60"/>
  <c r="C8" i="60"/>
  <c r="Q22" i="60" s="1"/>
  <c r="B8" i="60"/>
  <c r="Q3" i="60" s="1"/>
  <c r="AG3" i="60" s="1"/>
  <c r="AP3" i="60" s="1"/>
  <c r="R6" i="60"/>
  <c r="C6" i="60"/>
  <c r="R9" i="60" s="1"/>
  <c r="Q5" i="60"/>
  <c r="C5" i="60"/>
  <c r="B5" i="60"/>
  <c r="W4" i="60"/>
  <c r="M23" i="60"/>
  <c r="U23" i="60" s="1"/>
  <c r="M17" i="60"/>
  <c r="U17" i="60" s="1"/>
  <c r="M11" i="60"/>
  <c r="U11" i="60" s="1"/>
  <c r="M5" i="60"/>
  <c r="U5" i="60" s="1"/>
  <c r="M4" i="60" a="1"/>
  <c r="M20" i="60" s="1"/>
  <c r="U20" i="60" s="1"/>
  <c r="AT3" i="60"/>
  <c r="R3" i="60"/>
  <c r="C3" i="60"/>
  <c r="O9" i="60" s="1"/>
  <c r="P9" i="60" s="1"/>
  <c r="V23" i="59"/>
  <c r="V22" i="59"/>
  <c r="V21" i="59"/>
  <c r="V20" i="59"/>
  <c r="V19" i="59"/>
  <c r="V18" i="59"/>
  <c r="V17" i="59"/>
  <c r="V16" i="59"/>
  <c r="V15" i="59"/>
  <c r="V14" i="59"/>
  <c r="V13" i="59"/>
  <c r="V12" i="59"/>
  <c r="C12" i="59"/>
  <c r="C3" i="59" s="1"/>
  <c r="O19" i="59" s="1"/>
  <c r="P19" i="59" s="1"/>
  <c r="V11" i="59"/>
  <c r="R11" i="59"/>
  <c r="V10" i="59"/>
  <c r="C10" i="59"/>
  <c r="V9" i="59"/>
  <c r="V8" i="59"/>
  <c r="C8" i="59"/>
  <c r="Q9" i="59" s="1"/>
  <c r="B8" i="59"/>
  <c r="Q3" i="59" s="1"/>
  <c r="AG3" i="59" s="1"/>
  <c r="AP3" i="59" s="1"/>
  <c r="V7" i="59"/>
  <c r="V6" i="59"/>
  <c r="Q6" i="59"/>
  <c r="C6" i="59"/>
  <c r="R22" i="59" s="1"/>
  <c r="V5" i="59"/>
  <c r="R5" i="59"/>
  <c r="C5" i="59"/>
  <c r="B5" i="59"/>
  <c r="Y4" i="59"/>
  <c r="W4" i="59"/>
  <c r="V4" i="59"/>
  <c r="R4" i="59"/>
  <c r="M22" i="59"/>
  <c r="U22" i="59" s="1"/>
  <c r="M18" i="59"/>
  <c r="U18" i="59" s="1"/>
  <c r="M16" i="59"/>
  <c r="U16" i="59" s="1"/>
  <c r="M12" i="59"/>
  <c r="U12" i="59" s="1"/>
  <c r="M10" i="59"/>
  <c r="U10" i="59" s="1"/>
  <c r="M8" i="59"/>
  <c r="U8" i="59" s="1"/>
  <c r="M6" i="59"/>
  <c r="U6" i="59" s="1"/>
  <c r="M4" i="59"/>
  <c r="U4" i="59" s="1"/>
  <c r="X4" i="59" s="1"/>
  <c r="AH4" i="59" s="1"/>
  <c r="M4" i="59" a="1"/>
  <c r="M21" i="59" s="1"/>
  <c r="U21" i="59" s="1"/>
  <c r="AT3" i="59"/>
  <c r="R3" i="59"/>
  <c r="O3" i="59"/>
  <c r="P3" i="59" s="1"/>
  <c r="AF3" i="59" s="1"/>
  <c r="AO3" i="59" s="1"/>
  <c r="R23" i="58"/>
  <c r="U21" i="58"/>
  <c r="R21" i="58"/>
  <c r="R20" i="58"/>
  <c r="R18" i="58"/>
  <c r="R17" i="58"/>
  <c r="R15" i="58"/>
  <c r="R14" i="58"/>
  <c r="R12" i="58"/>
  <c r="C12" i="58"/>
  <c r="R10" i="58"/>
  <c r="C10" i="58"/>
  <c r="V23" i="58" s="1"/>
  <c r="V9" i="58"/>
  <c r="Q9" i="58"/>
  <c r="C8" i="58"/>
  <c r="B8" i="58"/>
  <c r="Q3" i="58" s="1"/>
  <c r="AG3" i="58" s="1"/>
  <c r="AP3" i="58" s="1"/>
  <c r="R6" i="58"/>
  <c r="C6" i="58"/>
  <c r="R22" i="58" s="1"/>
  <c r="C5" i="58"/>
  <c r="B5" i="58"/>
  <c r="W4" i="58"/>
  <c r="M23" i="58"/>
  <c r="U23" i="58" s="1"/>
  <c r="M22" i="58"/>
  <c r="U22" i="58" s="1"/>
  <c r="M19" i="58"/>
  <c r="U19" i="58" s="1"/>
  <c r="M17" i="58"/>
  <c r="U17" i="58" s="1"/>
  <c r="M16" i="58"/>
  <c r="U16" i="58" s="1"/>
  <c r="M13" i="58"/>
  <c r="U13" i="58" s="1"/>
  <c r="M11" i="58"/>
  <c r="U11" i="58" s="1"/>
  <c r="M10" i="58"/>
  <c r="U10" i="58" s="1"/>
  <c r="M7" i="58"/>
  <c r="U7" i="58" s="1"/>
  <c r="M5" i="58"/>
  <c r="U5" i="58" s="1"/>
  <c r="M4" i="58"/>
  <c r="U4" i="58" s="1"/>
  <c r="X4" i="58" s="1"/>
  <c r="M4" i="58" a="1"/>
  <c r="M21" i="58" s="1"/>
  <c r="G23" i="58"/>
  <c r="G22" i="58"/>
  <c r="G20" i="58"/>
  <c r="G18" i="58"/>
  <c r="G17" i="58"/>
  <c r="G16" i="58"/>
  <c r="G14" i="58"/>
  <c r="G12" i="58"/>
  <c r="G11" i="58"/>
  <c r="G10" i="58"/>
  <c r="G8" i="58"/>
  <c r="G6" i="58"/>
  <c r="G5" i="58"/>
  <c r="G4" i="58"/>
  <c r="G4" i="58" a="1"/>
  <c r="G21" i="58" s="1"/>
  <c r="F23" i="58"/>
  <c r="F17" i="58"/>
  <c r="F11" i="58"/>
  <c r="F5" i="58"/>
  <c r="F4" i="58" a="1"/>
  <c r="F20" i="58" s="1"/>
  <c r="AT3" i="58"/>
  <c r="R3" i="58"/>
  <c r="C3" i="58"/>
  <c r="O23" i="58" s="1"/>
  <c r="P23" i="58" s="1"/>
  <c r="R23" i="57"/>
  <c r="R22" i="57"/>
  <c r="V21" i="57"/>
  <c r="R21" i="57"/>
  <c r="R20" i="57"/>
  <c r="V19" i="57"/>
  <c r="R19" i="57"/>
  <c r="V18" i="57"/>
  <c r="R18" i="57"/>
  <c r="R17" i="57"/>
  <c r="V16" i="57"/>
  <c r="R16" i="57"/>
  <c r="V15" i="57"/>
  <c r="R15" i="57"/>
  <c r="R14" i="57"/>
  <c r="V13" i="57"/>
  <c r="R13" i="57"/>
  <c r="V12" i="57"/>
  <c r="R12" i="57"/>
  <c r="C12" i="57"/>
  <c r="R11" i="57"/>
  <c r="R10" i="57"/>
  <c r="C10" i="57"/>
  <c r="V23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R5" i="57"/>
  <c r="Q5" i="57"/>
  <c r="C5" i="57"/>
  <c r="B5" i="57"/>
  <c r="W4" i="57"/>
  <c r="R4" i="57"/>
  <c r="M23" i="57"/>
  <c r="U23" i="57" s="1"/>
  <c r="M22" i="57"/>
  <c r="U22" i="57" s="1"/>
  <c r="M19" i="57"/>
  <c r="U19" i="57" s="1"/>
  <c r="M17" i="57"/>
  <c r="U17" i="57" s="1"/>
  <c r="M16" i="57"/>
  <c r="U16" i="57" s="1"/>
  <c r="M13" i="57"/>
  <c r="U13" i="57" s="1"/>
  <c r="M11" i="57"/>
  <c r="U11" i="57" s="1"/>
  <c r="M10" i="57"/>
  <c r="U10" i="57" s="1"/>
  <c r="M7" i="57"/>
  <c r="U7" i="57" s="1"/>
  <c r="M5" i="57"/>
  <c r="U5" i="57" s="1"/>
  <c r="M4" i="57"/>
  <c r="U4" i="57" s="1"/>
  <c r="X4" i="57" s="1"/>
  <c r="AH4" i="57" s="1"/>
  <c r="M4" i="57" a="1"/>
  <c r="M21" i="57" s="1"/>
  <c r="U21" i="57" s="1"/>
  <c r="G23" i="57"/>
  <c r="G22" i="57"/>
  <c r="G20" i="57"/>
  <c r="G18" i="57"/>
  <c r="G17" i="57"/>
  <c r="G16" i="57"/>
  <c r="G14" i="57"/>
  <c r="G12" i="57"/>
  <c r="G11" i="57"/>
  <c r="G10" i="57"/>
  <c r="G8" i="57"/>
  <c r="G6" i="57"/>
  <c r="G5" i="57"/>
  <c r="G4" i="57"/>
  <c r="G4" i="57" a="1"/>
  <c r="G21" i="57" s="1"/>
  <c r="F23" i="57"/>
  <c r="F17" i="57"/>
  <c r="F11" i="57"/>
  <c r="F5" i="57"/>
  <c r="F4" i="57" a="1"/>
  <c r="F20" i="57" s="1"/>
  <c r="AT3" i="57"/>
  <c r="R3" i="57"/>
  <c r="C3" i="57"/>
  <c r="O9" i="57" s="1"/>
  <c r="P9" i="57" s="1"/>
  <c r="V21" i="56"/>
  <c r="R21" i="56"/>
  <c r="V19" i="56"/>
  <c r="V18" i="56"/>
  <c r="R18" i="56"/>
  <c r="V16" i="56"/>
  <c r="V15" i="56"/>
  <c r="R15" i="56"/>
  <c r="V13" i="56"/>
  <c r="V12" i="56"/>
  <c r="R12" i="56"/>
  <c r="C12" i="56"/>
  <c r="U11" i="56"/>
  <c r="R11" i="56"/>
  <c r="C10" i="56"/>
  <c r="V23" i="56" s="1"/>
  <c r="V9" i="56"/>
  <c r="R9" i="56"/>
  <c r="V8" i="56"/>
  <c r="C8" i="56"/>
  <c r="Q9" i="56" s="1"/>
  <c r="B8" i="56"/>
  <c r="V7" i="56"/>
  <c r="V6" i="56"/>
  <c r="R6" i="56"/>
  <c r="C6" i="56"/>
  <c r="R22" i="56" s="1"/>
  <c r="U5" i="56"/>
  <c r="R5" i="56"/>
  <c r="Q5" i="56"/>
  <c r="C5" i="56"/>
  <c r="B5" i="56"/>
  <c r="W4" i="56"/>
  <c r="U4" i="56"/>
  <c r="X4" i="56" s="1"/>
  <c r="AH4" i="56" s="1"/>
  <c r="R4" i="56"/>
  <c r="M23" i="56"/>
  <c r="U23" i="56" s="1"/>
  <c r="M22" i="56"/>
  <c r="U22" i="56" s="1"/>
  <c r="M20" i="56"/>
  <c r="U20" i="56" s="1"/>
  <c r="M18" i="56"/>
  <c r="U18" i="56" s="1"/>
  <c r="M17" i="56"/>
  <c r="U17" i="56" s="1"/>
  <c r="M16" i="56"/>
  <c r="U16" i="56" s="1"/>
  <c r="M14" i="56"/>
  <c r="U14" i="56" s="1"/>
  <c r="M12" i="56"/>
  <c r="U12" i="56" s="1"/>
  <c r="M11" i="56"/>
  <c r="M10" i="56"/>
  <c r="U10" i="56" s="1"/>
  <c r="M8" i="56"/>
  <c r="U8" i="56" s="1"/>
  <c r="M6" i="56"/>
  <c r="U6" i="56" s="1"/>
  <c r="M5" i="56"/>
  <c r="M4" i="56"/>
  <c r="M4" i="56" a="1"/>
  <c r="M21" i="56" s="1"/>
  <c r="U21" i="56" s="1"/>
  <c r="AT3" i="56"/>
  <c r="R3" i="56"/>
  <c r="Q3" i="56"/>
  <c r="AG3" i="56" s="1"/>
  <c r="AP3" i="56" s="1"/>
  <c r="C3" i="56"/>
  <c r="O9" i="56" s="1"/>
  <c r="P9" i="56" s="1"/>
  <c r="V22" i="55"/>
  <c r="V19" i="55"/>
  <c r="V16" i="55"/>
  <c r="V13" i="55"/>
  <c r="C12" i="55"/>
  <c r="C3" i="55" s="1"/>
  <c r="O5" i="55" s="1"/>
  <c r="P5" i="55" s="1"/>
  <c r="V11" i="55"/>
  <c r="C10" i="55"/>
  <c r="V23" i="55" s="1"/>
  <c r="V9" i="55"/>
  <c r="V8" i="55"/>
  <c r="C8" i="55"/>
  <c r="Q23" i="55" s="1"/>
  <c r="B8" i="55"/>
  <c r="Q3" i="55" s="1"/>
  <c r="AG3" i="55" s="1"/>
  <c r="V7" i="55"/>
  <c r="C6" i="55"/>
  <c r="V5" i="55"/>
  <c r="C5" i="55"/>
  <c r="B5" i="55"/>
  <c r="W4" i="55"/>
  <c r="V4" i="55"/>
  <c r="Y4" i="55" s="1"/>
  <c r="M21" i="55"/>
  <c r="U21" i="55" s="1"/>
  <c r="M15" i="55"/>
  <c r="U15" i="55" s="1"/>
  <c r="M4" i="55" a="1"/>
  <c r="AT3" i="55"/>
  <c r="AP3" i="55"/>
  <c r="V23" i="54"/>
  <c r="R23" i="54"/>
  <c r="V22" i="54"/>
  <c r="V21" i="54"/>
  <c r="V20" i="54"/>
  <c r="R20" i="54"/>
  <c r="V19" i="54"/>
  <c r="V18" i="54"/>
  <c r="U18" i="54"/>
  <c r="V17" i="54"/>
  <c r="R17" i="54"/>
  <c r="V16" i="54"/>
  <c r="V15" i="54"/>
  <c r="Q15" i="54"/>
  <c r="V14" i="54"/>
  <c r="R14" i="54"/>
  <c r="V13" i="54"/>
  <c r="V12" i="54"/>
  <c r="C12" i="54"/>
  <c r="R11" i="54"/>
  <c r="V10" i="54"/>
  <c r="R10" i="54"/>
  <c r="C10" i="54"/>
  <c r="V11" i="54" s="1"/>
  <c r="V9" i="54"/>
  <c r="R9" i="54"/>
  <c r="V8" i="54"/>
  <c r="C8" i="54"/>
  <c r="Q9" i="54" s="1"/>
  <c r="B8" i="54"/>
  <c r="V7" i="54"/>
  <c r="Q7" i="54"/>
  <c r="V6" i="54"/>
  <c r="U6" i="54"/>
  <c r="Q6" i="54"/>
  <c r="C6" i="54"/>
  <c r="R21" i="54" s="1"/>
  <c r="V5" i="54"/>
  <c r="R5" i="54"/>
  <c r="C5" i="54"/>
  <c r="B5" i="54"/>
  <c r="W4" i="54"/>
  <c r="V4" i="54"/>
  <c r="R4" i="54"/>
  <c r="M22" i="54"/>
  <c r="U22" i="54" s="1"/>
  <c r="M20" i="54"/>
  <c r="U20" i="54" s="1"/>
  <c r="M19" i="54"/>
  <c r="U19" i="54" s="1"/>
  <c r="M18" i="54"/>
  <c r="M16" i="54"/>
  <c r="U16" i="54" s="1"/>
  <c r="M14" i="54"/>
  <c r="U14" i="54" s="1"/>
  <c r="M13" i="54"/>
  <c r="U13" i="54" s="1"/>
  <c r="M12" i="54"/>
  <c r="U12" i="54" s="1"/>
  <c r="M10" i="54"/>
  <c r="U10" i="54" s="1"/>
  <c r="M8" i="54"/>
  <c r="U8" i="54" s="1"/>
  <c r="M7" i="54"/>
  <c r="U7" i="54" s="1"/>
  <c r="M6" i="54"/>
  <c r="M4" i="54"/>
  <c r="U4" i="54" s="1"/>
  <c r="X4" i="54" s="1"/>
  <c r="AH4" i="54" s="1"/>
  <c r="M4" i="54" a="1"/>
  <c r="M23" i="54" s="1"/>
  <c r="U23" i="54" s="1"/>
  <c r="G23" i="54"/>
  <c r="G17" i="54"/>
  <c r="G11" i="54"/>
  <c r="G5" i="54"/>
  <c r="G4" i="54" a="1"/>
  <c r="G20" i="54" s="1"/>
  <c r="F23" i="54"/>
  <c r="F22" i="54"/>
  <c r="F20" i="54"/>
  <c r="F18" i="54"/>
  <c r="F17" i="54"/>
  <c r="F16" i="54"/>
  <c r="F14" i="54"/>
  <c r="F12" i="54"/>
  <c r="F11" i="54"/>
  <c r="F10" i="54"/>
  <c r="F8" i="54"/>
  <c r="F6" i="54"/>
  <c r="F5" i="54"/>
  <c r="F4" i="54"/>
  <c r="F4" i="54" a="1"/>
  <c r="F21" i="54" s="1"/>
  <c r="AT3" i="54"/>
  <c r="R3" i="54"/>
  <c r="Q3" i="54"/>
  <c r="AG3" i="54" s="1"/>
  <c r="AP3" i="54" s="1"/>
  <c r="C3" i="54"/>
  <c r="O22" i="54" s="1"/>
  <c r="P22" i="54" s="1"/>
  <c r="R23" i="53"/>
  <c r="R22" i="53"/>
  <c r="R21" i="53"/>
  <c r="R20" i="53"/>
  <c r="R19" i="53"/>
  <c r="R18" i="53"/>
  <c r="R17" i="53"/>
  <c r="R16" i="53"/>
  <c r="R15" i="53"/>
  <c r="R14" i="53"/>
  <c r="U13" i="53"/>
  <c r="R13" i="53"/>
  <c r="R12" i="53"/>
  <c r="C12" i="53"/>
  <c r="C3" i="53" s="1"/>
  <c r="O9" i="53" s="1"/>
  <c r="P9" i="53" s="1"/>
  <c r="R11" i="53"/>
  <c r="R10" i="53"/>
  <c r="C10" i="53"/>
  <c r="V9" i="53" s="1"/>
  <c r="R9" i="53"/>
  <c r="U8" i="53"/>
  <c r="R8" i="53"/>
  <c r="Q8" i="53"/>
  <c r="C8" i="53"/>
  <c r="Q9" i="53" s="1"/>
  <c r="B8" i="53"/>
  <c r="Q3" i="53" s="1"/>
  <c r="AG3" i="53" s="1"/>
  <c r="AP3" i="53" s="1"/>
  <c r="R7" i="53"/>
  <c r="R6" i="53"/>
  <c r="R5" i="53"/>
  <c r="C5" i="53"/>
  <c r="B5" i="53"/>
  <c r="W4" i="53"/>
  <c r="R4" i="53"/>
  <c r="M22" i="53"/>
  <c r="U22" i="53" s="1"/>
  <c r="M20" i="53"/>
  <c r="U20" i="53" s="1"/>
  <c r="M19" i="53"/>
  <c r="U19" i="53" s="1"/>
  <c r="M18" i="53"/>
  <c r="U18" i="53" s="1"/>
  <c r="M16" i="53"/>
  <c r="U16" i="53" s="1"/>
  <c r="M14" i="53"/>
  <c r="U14" i="53" s="1"/>
  <c r="M13" i="53"/>
  <c r="M12" i="53"/>
  <c r="U12" i="53" s="1"/>
  <c r="M10" i="53"/>
  <c r="U10" i="53" s="1"/>
  <c r="M8" i="53"/>
  <c r="M7" i="53"/>
  <c r="U7" i="53" s="1"/>
  <c r="M6" i="53"/>
  <c r="U6" i="53" s="1"/>
  <c r="M4" i="53"/>
  <c r="U4" i="53" s="1"/>
  <c r="M4" i="53" a="1"/>
  <c r="M23" i="53" s="1"/>
  <c r="U23" i="53" s="1"/>
  <c r="G23" i="53"/>
  <c r="G17" i="53"/>
  <c r="G11" i="53"/>
  <c r="G5" i="53"/>
  <c r="G4" i="53" a="1"/>
  <c r="G20" i="53" s="1"/>
  <c r="F23" i="53"/>
  <c r="F22" i="53"/>
  <c r="F20" i="53"/>
  <c r="F18" i="53"/>
  <c r="F17" i="53"/>
  <c r="F16" i="53"/>
  <c r="F14" i="53"/>
  <c r="F12" i="53"/>
  <c r="F11" i="53"/>
  <c r="F10" i="53"/>
  <c r="F8" i="53"/>
  <c r="F6" i="53"/>
  <c r="F5" i="53"/>
  <c r="F4" i="53"/>
  <c r="F4" i="53" a="1"/>
  <c r="F21" i="53" s="1"/>
  <c r="AT3" i="53"/>
  <c r="R3" i="53"/>
  <c r="R21" i="52"/>
  <c r="R18" i="52"/>
  <c r="R15" i="52"/>
  <c r="R12" i="52"/>
  <c r="C12" i="52"/>
  <c r="C10" i="52"/>
  <c r="C8" i="52"/>
  <c r="Q9" i="52" s="1"/>
  <c r="B8" i="52"/>
  <c r="Q3" i="52" s="1"/>
  <c r="AG3" i="52" s="1"/>
  <c r="AP3" i="52" s="1"/>
  <c r="R6" i="52"/>
  <c r="C6" i="52"/>
  <c r="R9" i="52" s="1"/>
  <c r="C5" i="52"/>
  <c r="B5" i="52"/>
  <c r="W4" i="52"/>
  <c r="M23" i="52"/>
  <c r="U23" i="52" s="1"/>
  <c r="M17" i="52"/>
  <c r="U17" i="52" s="1"/>
  <c r="M11" i="52"/>
  <c r="U11" i="52" s="1"/>
  <c r="M5" i="52"/>
  <c r="U5" i="52" s="1"/>
  <c r="M4" i="52" a="1"/>
  <c r="M20" i="52" s="1"/>
  <c r="U20" i="52" s="1"/>
  <c r="AT3" i="52"/>
  <c r="R3" i="52"/>
  <c r="C3" i="52"/>
  <c r="V23" i="51"/>
  <c r="V22" i="51"/>
  <c r="V20" i="51"/>
  <c r="V19" i="51"/>
  <c r="V17" i="51"/>
  <c r="V16" i="51"/>
  <c r="V14" i="51"/>
  <c r="V13" i="51"/>
  <c r="V12" i="51"/>
  <c r="C12" i="51"/>
  <c r="C3" i="51" s="1"/>
  <c r="O7" i="51" s="1"/>
  <c r="P7" i="51" s="1"/>
  <c r="V11" i="51"/>
  <c r="R11" i="51"/>
  <c r="V10" i="51"/>
  <c r="C10" i="51"/>
  <c r="V21" i="51" s="1"/>
  <c r="V9" i="51"/>
  <c r="V8" i="51"/>
  <c r="C8" i="51"/>
  <c r="Q22" i="51" s="1"/>
  <c r="B8" i="51"/>
  <c r="Q3" i="51" s="1"/>
  <c r="AG3" i="51" s="1"/>
  <c r="AP3" i="51" s="1"/>
  <c r="V7" i="51"/>
  <c r="V6" i="51"/>
  <c r="Q6" i="51"/>
  <c r="C6" i="51"/>
  <c r="R22" i="51" s="1"/>
  <c r="V5" i="51"/>
  <c r="R5" i="51"/>
  <c r="C5" i="51"/>
  <c r="B5" i="51"/>
  <c r="Y4" i="51"/>
  <c r="W4" i="51"/>
  <c r="V4" i="51"/>
  <c r="R4" i="51"/>
  <c r="M18" i="51"/>
  <c r="U18" i="51" s="1"/>
  <c r="M12" i="51"/>
  <c r="U12" i="51" s="1"/>
  <c r="M10" i="51"/>
  <c r="U10" i="51" s="1"/>
  <c r="M6" i="51"/>
  <c r="U6" i="51" s="1"/>
  <c r="M4" i="51"/>
  <c r="U4" i="51" s="1"/>
  <c r="X4" i="51" s="1"/>
  <c r="AH4" i="51" s="1"/>
  <c r="M4" i="51" a="1"/>
  <c r="M21" i="51" s="1"/>
  <c r="U21" i="51" s="1"/>
  <c r="AT3" i="51"/>
  <c r="R3" i="51"/>
  <c r="R23" i="50"/>
  <c r="R21" i="50"/>
  <c r="R20" i="50"/>
  <c r="R18" i="50"/>
  <c r="R17" i="50"/>
  <c r="R15" i="50"/>
  <c r="R14" i="50"/>
  <c r="R12" i="50"/>
  <c r="C12" i="50"/>
  <c r="R10" i="50"/>
  <c r="C10" i="50"/>
  <c r="V23" i="50" s="1"/>
  <c r="V9" i="50"/>
  <c r="Q9" i="50"/>
  <c r="C8" i="50"/>
  <c r="B8" i="50"/>
  <c r="R6" i="50"/>
  <c r="C6" i="50"/>
  <c r="R22" i="50" s="1"/>
  <c r="C5" i="50"/>
  <c r="B5" i="50"/>
  <c r="W4" i="50"/>
  <c r="R4" i="50"/>
  <c r="M23" i="50"/>
  <c r="U23" i="50" s="1"/>
  <c r="M22" i="50"/>
  <c r="U22" i="50" s="1"/>
  <c r="M19" i="50"/>
  <c r="U19" i="50" s="1"/>
  <c r="M17" i="50"/>
  <c r="U17" i="50" s="1"/>
  <c r="M16" i="50"/>
  <c r="U16" i="50" s="1"/>
  <c r="M13" i="50"/>
  <c r="U13" i="50" s="1"/>
  <c r="M11" i="50"/>
  <c r="U11" i="50" s="1"/>
  <c r="M10" i="50"/>
  <c r="U10" i="50" s="1"/>
  <c r="M7" i="50"/>
  <c r="U7" i="50" s="1"/>
  <c r="M5" i="50"/>
  <c r="U5" i="50" s="1"/>
  <c r="M4" i="50"/>
  <c r="U4" i="50" s="1"/>
  <c r="X4" i="50" s="1"/>
  <c r="AH4" i="50" s="1"/>
  <c r="M4" i="50" a="1"/>
  <c r="M21" i="50" s="1"/>
  <c r="U21" i="50" s="1"/>
  <c r="AT3" i="50"/>
  <c r="R3" i="50"/>
  <c r="Q3" i="50"/>
  <c r="AG3" i="50" s="1"/>
  <c r="AP3" i="50" s="1"/>
  <c r="C3" i="50"/>
  <c r="O23" i="50" s="1"/>
  <c r="P23" i="50" s="1"/>
  <c r="AC23" i="49"/>
  <c r="V23" i="49"/>
  <c r="R23" i="49"/>
  <c r="Q23" i="49"/>
  <c r="V22" i="49"/>
  <c r="R22" i="49"/>
  <c r="V21" i="49"/>
  <c r="R21" i="49"/>
  <c r="V20" i="49"/>
  <c r="R20" i="49"/>
  <c r="V19" i="49"/>
  <c r="R19" i="49"/>
  <c r="Q19" i="49"/>
  <c r="V18" i="49"/>
  <c r="R18" i="49"/>
  <c r="V17" i="49"/>
  <c r="R17" i="49"/>
  <c r="V16" i="49"/>
  <c r="R16" i="49"/>
  <c r="Q16" i="49"/>
  <c r="V15" i="49"/>
  <c r="R15" i="49"/>
  <c r="V14" i="49"/>
  <c r="R14" i="49"/>
  <c r="Q14" i="49"/>
  <c r="V13" i="49"/>
  <c r="R13" i="49"/>
  <c r="V12" i="49"/>
  <c r="R12" i="49"/>
  <c r="V11" i="49"/>
  <c r="R11" i="49"/>
  <c r="V10" i="49"/>
  <c r="R10" i="49"/>
  <c r="V9" i="49"/>
  <c r="R9" i="49"/>
  <c r="C9" i="49"/>
  <c r="H22" i="49" s="1"/>
  <c r="I22" i="49" s="1"/>
  <c r="J22" i="49" s="1"/>
  <c r="V8" i="49"/>
  <c r="R8" i="49"/>
  <c r="C8" i="49"/>
  <c r="Q21" i="49" s="1"/>
  <c r="B8" i="49"/>
  <c r="Q3" i="49" s="1"/>
  <c r="AG3" i="49" s="1"/>
  <c r="AP3" i="49" s="1"/>
  <c r="V7" i="49"/>
  <c r="R7" i="49"/>
  <c r="V6" i="49"/>
  <c r="R6" i="49"/>
  <c r="Q6" i="49"/>
  <c r="V5" i="49"/>
  <c r="R5" i="49"/>
  <c r="Q5" i="49"/>
  <c r="W4" i="49"/>
  <c r="V4" i="49"/>
  <c r="Y4" i="49" s="1"/>
  <c r="R4" i="49"/>
  <c r="M4" i="49" a="1"/>
  <c r="M21" i="49" s="1"/>
  <c r="U21" i="49" s="1"/>
  <c r="G22" i="49"/>
  <c r="G20" i="49"/>
  <c r="G19" i="49"/>
  <c r="G16" i="49"/>
  <c r="G14" i="49"/>
  <c r="G13" i="49"/>
  <c r="G10" i="49"/>
  <c r="G8" i="49"/>
  <c r="G7" i="49"/>
  <c r="G4" i="49"/>
  <c r="G4" i="49" a="1"/>
  <c r="G18" i="49" s="1"/>
  <c r="F23" i="49"/>
  <c r="H23" i="49" s="1"/>
  <c r="I23" i="49" s="1"/>
  <c r="J23" i="49" s="1"/>
  <c r="F22" i="49"/>
  <c r="F19" i="49"/>
  <c r="H19" i="49" s="1"/>
  <c r="I19" i="49" s="1"/>
  <c r="J19" i="49" s="1"/>
  <c r="F17" i="49"/>
  <c r="F16" i="49"/>
  <c r="F13" i="49"/>
  <c r="H13" i="49" s="1"/>
  <c r="I13" i="49" s="1"/>
  <c r="J13" i="49" s="1"/>
  <c r="F11" i="49"/>
  <c r="H11" i="49" s="1"/>
  <c r="I11" i="49" s="1"/>
  <c r="J11" i="49" s="1"/>
  <c r="F10" i="49"/>
  <c r="F7" i="49"/>
  <c r="F5" i="49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AH3" i="49" s="1"/>
  <c r="AQ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C12" i="48"/>
  <c r="C10" i="48"/>
  <c r="V13" i="48" s="1"/>
  <c r="V9" i="48"/>
  <c r="C8" i="48"/>
  <c r="Q15" i="48" s="1"/>
  <c r="Q3" i="48"/>
  <c r="AG3" i="48" s="1"/>
  <c r="AP3" i="48" s="1"/>
  <c r="V7" i="48"/>
  <c r="Q7" i="48"/>
  <c r="Q6" i="48"/>
  <c r="C6" i="48"/>
  <c r="R68" i="48" s="1"/>
  <c r="V5" i="48"/>
  <c r="C5" i="48"/>
  <c r="W4" i="48"/>
  <c r="R4" i="48"/>
  <c r="M4" i="48" a="1"/>
  <c r="M64" i="48" s="1"/>
  <c r="U64" i="48" s="1"/>
  <c r="F4" i="48" a="1"/>
  <c r="G69" i="48" s="1"/>
  <c r="AT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C12" i="47"/>
  <c r="C10" i="47"/>
  <c r="V11" i="47" s="1"/>
  <c r="V9" i="47"/>
  <c r="C8" i="47"/>
  <c r="Q78" i="47" s="1"/>
  <c r="B8" i="47"/>
  <c r="Q3" i="47" s="1"/>
  <c r="AG3" i="47" s="1"/>
  <c r="AP3" i="47" s="1"/>
  <c r="V7" i="47"/>
  <c r="C6" i="47"/>
  <c r="R78" i="47" s="1"/>
  <c r="V5" i="47"/>
  <c r="C5" i="47"/>
  <c r="W4" i="47"/>
  <c r="R4" i="47"/>
  <c r="M4" i="47" a="1"/>
  <c r="M74" i="47" s="1"/>
  <c r="U74" i="47" s="1"/>
  <c r="F4" i="47" a="1"/>
  <c r="G78" i="47" s="1"/>
  <c r="AT3" i="47"/>
  <c r="O3" i="47"/>
  <c r="P3" i="47" s="1"/>
  <c r="AF3" i="47" s="1"/>
  <c r="AO3" i="47" s="1"/>
  <c r="AX97" i="46"/>
  <c r="AX96" i="46"/>
  <c r="AX95" i="46"/>
  <c r="AX94" i="46"/>
  <c r="AX93" i="46"/>
  <c r="AX92" i="46"/>
  <c r="AX91" i="46"/>
  <c r="AX90" i="46"/>
  <c r="R89" i="46"/>
  <c r="V88" i="46"/>
  <c r="V87" i="46"/>
  <c r="R86" i="46"/>
  <c r="V85" i="46"/>
  <c r="V84" i="46"/>
  <c r="R83" i="46"/>
  <c r="V82" i="46"/>
  <c r="V81" i="46"/>
  <c r="R80" i="46"/>
  <c r="V79" i="46"/>
  <c r="V78" i="46"/>
  <c r="Q78" i="46"/>
  <c r="R77" i="46"/>
  <c r="V76" i="46"/>
  <c r="V75" i="46"/>
  <c r="R74" i="46"/>
  <c r="V73" i="46"/>
  <c r="V72" i="46"/>
  <c r="R71" i="46"/>
  <c r="V70" i="46"/>
  <c r="V69" i="46"/>
  <c r="R68" i="46"/>
  <c r="V67" i="46"/>
  <c r="V66" i="46"/>
  <c r="R65" i="46"/>
  <c r="V64" i="46"/>
  <c r="V63" i="46"/>
  <c r="Q63" i="46"/>
  <c r="R62" i="46"/>
  <c r="V61" i="46"/>
  <c r="V60" i="46"/>
  <c r="R59" i="46"/>
  <c r="V58" i="46"/>
  <c r="V57" i="46"/>
  <c r="R56" i="46"/>
  <c r="V55" i="46"/>
  <c r="V54" i="46"/>
  <c r="R53" i="46"/>
  <c r="Q53" i="46"/>
  <c r="V52" i="46"/>
  <c r="V51" i="46"/>
  <c r="R50" i="46"/>
  <c r="V49" i="46"/>
  <c r="V48" i="46"/>
  <c r="R47" i="46"/>
  <c r="V46" i="46"/>
  <c r="V45" i="46"/>
  <c r="R44" i="46"/>
  <c r="V43" i="46"/>
  <c r="V42" i="46"/>
  <c r="R41" i="46"/>
  <c r="V40" i="46"/>
  <c r="V39" i="46"/>
  <c r="R38" i="46"/>
  <c r="Q38" i="46"/>
  <c r="V37" i="46"/>
  <c r="V36" i="46"/>
  <c r="R35" i="46"/>
  <c r="V34" i="46"/>
  <c r="V33" i="46"/>
  <c r="R32" i="46"/>
  <c r="V31" i="46"/>
  <c r="V30" i="46"/>
  <c r="R29" i="46"/>
  <c r="V28" i="46"/>
  <c r="V27" i="46"/>
  <c r="R26" i="46"/>
  <c r="V25" i="46"/>
  <c r="V24" i="46"/>
  <c r="Q24" i="46"/>
  <c r="R23" i="46"/>
  <c r="V22" i="46"/>
  <c r="V21" i="46"/>
  <c r="R20" i="46"/>
  <c r="V19" i="46"/>
  <c r="V18" i="46"/>
  <c r="R17" i="46"/>
  <c r="V16" i="46"/>
  <c r="V15" i="46"/>
  <c r="R14" i="46"/>
  <c r="V13" i="46"/>
  <c r="V12" i="46"/>
  <c r="C12" i="46"/>
  <c r="R11" i="46"/>
  <c r="V10" i="46"/>
  <c r="Q10" i="46"/>
  <c r="C10" i="46"/>
  <c r="V89" i="46" s="1"/>
  <c r="V9" i="46"/>
  <c r="R9" i="46"/>
  <c r="V8" i="46"/>
  <c r="C8" i="46"/>
  <c r="Q81" i="46" s="1"/>
  <c r="B8" i="46"/>
  <c r="V7" i="46"/>
  <c r="V6" i="46"/>
  <c r="C6" i="46"/>
  <c r="R88" i="46" s="1"/>
  <c r="V5" i="46"/>
  <c r="R5" i="46"/>
  <c r="C5" i="46"/>
  <c r="W4" i="46"/>
  <c r="V4" i="46"/>
  <c r="Y4" i="46" s="1"/>
  <c r="R4" i="46"/>
  <c r="M4" i="46" a="1"/>
  <c r="M88" i="46" s="1"/>
  <c r="U88" i="46" s="1"/>
  <c r="G89" i="46"/>
  <c r="F89" i="46"/>
  <c r="F87" i="46"/>
  <c r="G86" i="46"/>
  <c r="F86" i="46"/>
  <c r="F84" i="46"/>
  <c r="G83" i="46"/>
  <c r="F83" i="46"/>
  <c r="F81" i="46"/>
  <c r="G80" i="46"/>
  <c r="F80" i="46"/>
  <c r="F78" i="46"/>
  <c r="G77" i="46"/>
  <c r="F77" i="46"/>
  <c r="F75" i="46"/>
  <c r="G74" i="46"/>
  <c r="F74" i="46"/>
  <c r="F72" i="46"/>
  <c r="G71" i="46"/>
  <c r="F71" i="46"/>
  <c r="F69" i="46"/>
  <c r="G68" i="46"/>
  <c r="F68" i="46"/>
  <c r="F66" i="46"/>
  <c r="G65" i="46"/>
  <c r="F65" i="46"/>
  <c r="F63" i="46"/>
  <c r="G62" i="46"/>
  <c r="F62" i="46"/>
  <c r="F60" i="46"/>
  <c r="G59" i="46"/>
  <c r="F59" i="46"/>
  <c r="F57" i="46"/>
  <c r="G56" i="46"/>
  <c r="F56" i="46"/>
  <c r="F54" i="46"/>
  <c r="G53" i="46"/>
  <c r="F53" i="46"/>
  <c r="F51" i="46"/>
  <c r="G50" i="46"/>
  <c r="F50" i="46"/>
  <c r="F48" i="46"/>
  <c r="G47" i="46"/>
  <c r="F47" i="46"/>
  <c r="F45" i="46"/>
  <c r="G44" i="46"/>
  <c r="F44" i="46"/>
  <c r="F42" i="46"/>
  <c r="G41" i="46"/>
  <c r="F41" i="46"/>
  <c r="F39" i="46"/>
  <c r="G38" i="46"/>
  <c r="F38" i="46"/>
  <c r="F36" i="46"/>
  <c r="G35" i="46"/>
  <c r="F35" i="46"/>
  <c r="F33" i="46"/>
  <c r="G32" i="46"/>
  <c r="F32" i="46"/>
  <c r="F30" i="46"/>
  <c r="G29" i="46"/>
  <c r="F29" i="46"/>
  <c r="F27" i="46"/>
  <c r="G26" i="46"/>
  <c r="F26" i="46"/>
  <c r="F24" i="46"/>
  <c r="G23" i="46"/>
  <c r="F23" i="46"/>
  <c r="F21" i="46"/>
  <c r="G20" i="46"/>
  <c r="F20" i="46"/>
  <c r="F18" i="46"/>
  <c r="G17" i="46"/>
  <c r="F17" i="46"/>
  <c r="F15" i="46"/>
  <c r="G14" i="46"/>
  <c r="F14" i="46"/>
  <c r="F12" i="46"/>
  <c r="G11" i="46"/>
  <c r="F11" i="46"/>
  <c r="F9" i="46"/>
  <c r="G8" i="46"/>
  <c r="F8" i="46"/>
  <c r="F6" i="46"/>
  <c r="G5" i="46"/>
  <c r="F5" i="46"/>
  <c r="F4" i="46" a="1"/>
  <c r="G88" i="46" s="1"/>
  <c r="AT3" i="46"/>
  <c r="R3" i="46"/>
  <c r="Q3" i="46"/>
  <c r="AG3" i="46" s="1"/>
  <c r="AP3" i="46" s="1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Q66" i="45"/>
  <c r="R65" i="45"/>
  <c r="R64" i="45"/>
  <c r="R63" i="45"/>
  <c r="R62" i="45"/>
  <c r="R61" i="45"/>
  <c r="R60" i="45"/>
  <c r="R59" i="45"/>
  <c r="V58" i="45"/>
  <c r="R58" i="45"/>
  <c r="R57" i="45"/>
  <c r="R56" i="45"/>
  <c r="R55" i="45"/>
  <c r="R54" i="45"/>
  <c r="R53" i="45"/>
  <c r="R52" i="45"/>
  <c r="R51" i="45"/>
  <c r="Q51" i="45"/>
  <c r="R50" i="45"/>
  <c r="R49" i="45"/>
  <c r="R48" i="45"/>
  <c r="Q48" i="45"/>
  <c r="R47" i="45"/>
  <c r="R46" i="45"/>
  <c r="R45" i="45"/>
  <c r="Q45" i="45"/>
  <c r="R44" i="45"/>
  <c r="R43" i="45"/>
  <c r="R42" i="45"/>
  <c r="Q42" i="45"/>
  <c r="R41" i="45"/>
  <c r="V40" i="45"/>
  <c r="R40" i="45"/>
  <c r="R39" i="45"/>
  <c r="U38" i="45"/>
  <c r="R38" i="45"/>
  <c r="R37" i="45"/>
  <c r="R36" i="45"/>
  <c r="R35" i="45"/>
  <c r="R34" i="45"/>
  <c r="R33" i="45"/>
  <c r="Q33" i="45"/>
  <c r="R32" i="45"/>
  <c r="R31" i="45"/>
  <c r="R30" i="45"/>
  <c r="R29" i="45"/>
  <c r="R28" i="45"/>
  <c r="R27" i="45"/>
  <c r="Q27" i="45"/>
  <c r="R26" i="45"/>
  <c r="R25" i="45"/>
  <c r="R24" i="45"/>
  <c r="Q24" i="45"/>
  <c r="R23" i="45"/>
  <c r="V22" i="45"/>
  <c r="R22" i="45"/>
  <c r="R21" i="45"/>
  <c r="Q21" i="45"/>
  <c r="R20" i="45"/>
  <c r="R19" i="45"/>
  <c r="R18" i="45"/>
  <c r="R17" i="45"/>
  <c r="R16" i="45"/>
  <c r="R15" i="45"/>
  <c r="Q15" i="45"/>
  <c r="R14" i="45"/>
  <c r="R13" i="45"/>
  <c r="R12" i="45"/>
  <c r="Q12" i="45"/>
  <c r="C12" i="45"/>
  <c r="V11" i="45"/>
  <c r="R11" i="45"/>
  <c r="R10" i="45"/>
  <c r="C10" i="45"/>
  <c r="V61" i="45" s="1"/>
  <c r="V9" i="45"/>
  <c r="R9" i="45"/>
  <c r="R8" i="45"/>
  <c r="C8" i="45"/>
  <c r="Q57" i="45" s="1"/>
  <c r="B8" i="45"/>
  <c r="Q3" i="45" s="1"/>
  <c r="AG3" i="45" s="1"/>
  <c r="AP3" i="45" s="1"/>
  <c r="R7" i="45"/>
  <c r="R6" i="45"/>
  <c r="Q6" i="45"/>
  <c r="R5" i="45"/>
  <c r="C5" i="45"/>
  <c r="W4" i="45"/>
  <c r="V4" i="45"/>
  <c r="R4" i="45"/>
  <c r="M98" i="45"/>
  <c r="U98" i="45" s="1"/>
  <c r="M97" i="45"/>
  <c r="U97" i="45" s="1"/>
  <c r="M96" i="45"/>
  <c r="U96" i="45" s="1"/>
  <c r="M92" i="45"/>
  <c r="U92" i="45" s="1"/>
  <c r="M91" i="45"/>
  <c r="U91" i="45" s="1"/>
  <c r="M90" i="45"/>
  <c r="U90" i="45" s="1"/>
  <c r="M86" i="45"/>
  <c r="U86" i="45" s="1"/>
  <c r="M85" i="45"/>
  <c r="U85" i="45" s="1"/>
  <c r="M84" i="45"/>
  <c r="U84" i="45" s="1"/>
  <c r="M80" i="45"/>
  <c r="U80" i="45" s="1"/>
  <c r="M79" i="45"/>
  <c r="U79" i="45" s="1"/>
  <c r="M78" i="45"/>
  <c r="U78" i="45" s="1"/>
  <c r="M74" i="45"/>
  <c r="U74" i="45" s="1"/>
  <c r="M73" i="45"/>
  <c r="U73" i="45" s="1"/>
  <c r="M72" i="45"/>
  <c r="U72" i="45" s="1"/>
  <c r="M68" i="45"/>
  <c r="U68" i="45" s="1"/>
  <c r="M67" i="45"/>
  <c r="U67" i="45" s="1"/>
  <c r="M66" i="45"/>
  <c r="U66" i="45" s="1"/>
  <c r="M62" i="45"/>
  <c r="U62" i="45" s="1"/>
  <c r="M61" i="45"/>
  <c r="U61" i="45" s="1"/>
  <c r="M60" i="45"/>
  <c r="U60" i="45" s="1"/>
  <c r="M56" i="45"/>
  <c r="U56" i="45" s="1"/>
  <c r="M55" i="45"/>
  <c r="U55" i="45" s="1"/>
  <c r="M54" i="45"/>
  <c r="U54" i="45" s="1"/>
  <c r="M50" i="45"/>
  <c r="U50" i="45" s="1"/>
  <c r="M49" i="45"/>
  <c r="U49" i="45" s="1"/>
  <c r="M48" i="45"/>
  <c r="U48" i="45" s="1"/>
  <c r="M44" i="45"/>
  <c r="U44" i="45" s="1"/>
  <c r="M43" i="45"/>
  <c r="U43" i="45" s="1"/>
  <c r="M42" i="45"/>
  <c r="U42" i="45" s="1"/>
  <c r="M38" i="45"/>
  <c r="M37" i="45"/>
  <c r="U37" i="45" s="1"/>
  <c r="M36" i="45"/>
  <c r="U36" i="45" s="1"/>
  <c r="M32" i="45"/>
  <c r="U32" i="45" s="1"/>
  <c r="M31" i="45"/>
  <c r="U31" i="45" s="1"/>
  <c r="M30" i="45"/>
  <c r="U30" i="45" s="1"/>
  <c r="M26" i="45"/>
  <c r="U26" i="45" s="1"/>
  <c r="M25" i="45"/>
  <c r="U25" i="45" s="1"/>
  <c r="M24" i="45"/>
  <c r="U24" i="45" s="1"/>
  <c r="M20" i="45"/>
  <c r="U20" i="45" s="1"/>
  <c r="M19" i="45"/>
  <c r="U19" i="45" s="1"/>
  <c r="M18" i="45"/>
  <c r="U18" i="45" s="1"/>
  <c r="M14" i="45"/>
  <c r="U14" i="45" s="1"/>
  <c r="M13" i="45"/>
  <c r="U13" i="45" s="1"/>
  <c r="M12" i="45"/>
  <c r="U12" i="45" s="1"/>
  <c r="M8" i="45"/>
  <c r="U8" i="45" s="1"/>
  <c r="M7" i="45"/>
  <c r="U7" i="45" s="1"/>
  <c r="M6" i="45"/>
  <c r="U6" i="45" s="1"/>
  <c r="M4" i="45" a="1"/>
  <c r="M95" i="45" s="1"/>
  <c r="U95" i="45" s="1"/>
  <c r="G97" i="45"/>
  <c r="G96" i="45"/>
  <c r="G95" i="45"/>
  <c r="G94" i="45"/>
  <c r="G91" i="45"/>
  <c r="G90" i="45"/>
  <c r="G89" i="45"/>
  <c r="G88" i="45"/>
  <c r="G85" i="45"/>
  <c r="G84" i="45"/>
  <c r="G83" i="45"/>
  <c r="G82" i="45"/>
  <c r="G79" i="45"/>
  <c r="G78" i="45"/>
  <c r="G77" i="45"/>
  <c r="G76" i="45"/>
  <c r="G73" i="45"/>
  <c r="G72" i="45"/>
  <c r="G71" i="45"/>
  <c r="G70" i="45"/>
  <c r="G67" i="45"/>
  <c r="G66" i="45"/>
  <c r="G65" i="45"/>
  <c r="G64" i="45"/>
  <c r="G61" i="45"/>
  <c r="G60" i="45"/>
  <c r="G59" i="45"/>
  <c r="G58" i="45"/>
  <c r="G55" i="45"/>
  <c r="G54" i="45"/>
  <c r="G53" i="45"/>
  <c r="G52" i="45"/>
  <c r="G49" i="45"/>
  <c r="G48" i="45"/>
  <c r="G47" i="45"/>
  <c r="G46" i="45"/>
  <c r="G43" i="45"/>
  <c r="G42" i="45"/>
  <c r="G41" i="45"/>
  <c r="G40" i="45"/>
  <c r="G37" i="45"/>
  <c r="G36" i="45"/>
  <c r="G35" i="45"/>
  <c r="G34" i="45"/>
  <c r="G31" i="45"/>
  <c r="G30" i="45"/>
  <c r="G29" i="45"/>
  <c r="G28" i="45"/>
  <c r="G25" i="45"/>
  <c r="G24" i="45"/>
  <c r="G23" i="45"/>
  <c r="G22" i="45"/>
  <c r="G20" i="45"/>
  <c r="G19" i="45"/>
  <c r="G18" i="45"/>
  <c r="G17" i="45"/>
  <c r="G16" i="45"/>
  <c r="G14" i="45"/>
  <c r="G13" i="45"/>
  <c r="G12" i="45"/>
  <c r="G11" i="45"/>
  <c r="G10" i="45"/>
  <c r="G8" i="45"/>
  <c r="G7" i="45"/>
  <c r="G6" i="45"/>
  <c r="G5" i="45"/>
  <c r="G4" i="45"/>
  <c r="G4" i="45" a="1"/>
  <c r="G93" i="45" s="1"/>
  <c r="F97" i="45"/>
  <c r="F96" i="45"/>
  <c r="F95" i="45"/>
  <c r="F94" i="45"/>
  <c r="F91" i="45"/>
  <c r="F90" i="45"/>
  <c r="F89" i="45"/>
  <c r="F88" i="45"/>
  <c r="F85" i="45"/>
  <c r="F84" i="45"/>
  <c r="F83" i="45"/>
  <c r="F82" i="45"/>
  <c r="F79" i="45"/>
  <c r="F78" i="45"/>
  <c r="F77" i="45"/>
  <c r="F76" i="45"/>
  <c r="F73" i="45"/>
  <c r="F72" i="45"/>
  <c r="F71" i="45"/>
  <c r="F70" i="45"/>
  <c r="F67" i="45"/>
  <c r="F66" i="45"/>
  <c r="F65" i="45"/>
  <c r="F64" i="45"/>
  <c r="F61" i="45"/>
  <c r="F60" i="45"/>
  <c r="F59" i="45"/>
  <c r="F58" i="45"/>
  <c r="F55" i="45"/>
  <c r="F54" i="45"/>
  <c r="F53" i="45"/>
  <c r="F52" i="45"/>
  <c r="F49" i="45"/>
  <c r="F48" i="45"/>
  <c r="F47" i="45"/>
  <c r="F46" i="45"/>
  <c r="F43" i="45"/>
  <c r="F42" i="45"/>
  <c r="F41" i="45"/>
  <c r="F40" i="45"/>
  <c r="F37" i="45"/>
  <c r="F36" i="45"/>
  <c r="F35" i="45"/>
  <c r="F34" i="45"/>
  <c r="F31" i="45"/>
  <c r="F30" i="45"/>
  <c r="F29" i="45"/>
  <c r="F28" i="45"/>
  <c r="F25" i="45"/>
  <c r="F24" i="45"/>
  <c r="F23" i="45"/>
  <c r="F22" i="45"/>
  <c r="F19" i="45"/>
  <c r="F18" i="45"/>
  <c r="F17" i="45"/>
  <c r="F16" i="45"/>
  <c r="F13" i="45"/>
  <c r="F12" i="45"/>
  <c r="F11" i="45"/>
  <c r="F10" i="45"/>
  <c r="F7" i="45"/>
  <c r="F6" i="45"/>
  <c r="F5" i="45"/>
  <c r="F4" i="45"/>
  <c r="F4" i="45" a="1"/>
  <c r="F93" i="45" s="1"/>
  <c r="AT3" i="45"/>
  <c r="R3" i="45"/>
  <c r="O3" i="45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69" i="44"/>
  <c r="Q69" i="44"/>
  <c r="R68" i="44"/>
  <c r="Q68" i="44"/>
  <c r="V67" i="44"/>
  <c r="V66" i="44"/>
  <c r="Q66" i="44"/>
  <c r="R65" i="44"/>
  <c r="Q65" i="44"/>
  <c r="V64" i="44"/>
  <c r="V63" i="44"/>
  <c r="R62" i="44"/>
  <c r="Q62" i="44"/>
  <c r="V61" i="44"/>
  <c r="V60" i="44"/>
  <c r="R59" i="44"/>
  <c r="Q59" i="44"/>
  <c r="V58" i="44"/>
  <c r="V57" i="44"/>
  <c r="Q57" i="44"/>
  <c r="R56" i="44"/>
  <c r="V55" i="44"/>
  <c r="V54" i="44"/>
  <c r="Q54" i="44"/>
  <c r="R53" i="44"/>
  <c r="V52" i="44"/>
  <c r="V51" i="44"/>
  <c r="Q51" i="44"/>
  <c r="R50" i="44"/>
  <c r="Q50" i="44"/>
  <c r="V49" i="44"/>
  <c r="V48" i="44"/>
  <c r="Q48" i="44"/>
  <c r="R47" i="44"/>
  <c r="Q47" i="44"/>
  <c r="V46" i="44"/>
  <c r="V45" i="44"/>
  <c r="R44" i="44"/>
  <c r="Q44" i="44"/>
  <c r="V43" i="44"/>
  <c r="V42" i="44"/>
  <c r="R41" i="44"/>
  <c r="Q41" i="44"/>
  <c r="V40" i="44"/>
  <c r="V39" i="44"/>
  <c r="Q39" i="44"/>
  <c r="R38" i="44"/>
  <c r="V37" i="44"/>
  <c r="V36" i="44"/>
  <c r="Q36" i="44"/>
  <c r="R35" i="44"/>
  <c r="V34" i="44"/>
  <c r="V33" i="44"/>
  <c r="Q33" i="44"/>
  <c r="R32" i="44"/>
  <c r="Q32" i="44"/>
  <c r="V31" i="44"/>
  <c r="V30" i="44"/>
  <c r="Q30" i="44"/>
  <c r="R29" i="44"/>
  <c r="Q29" i="44"/>
  <c r="V28" i="44"/>
  <c r="V27" i="44"/>
  <c r="R26" i="44"/>
  <c r="Q26" i="44"/>
  <c r="V25" i="44"/>
  <c r="V24" i="44"/>
  <c r="R23" i="44"/>
  <c r="Q23" i="44"/>
  <c r="V22" i="44"/>
  <c r="V21" i="44"/>
  <c r="Q21" i="44"/>
  <c r="R20" i="44"/>
  <c r="V19" i="44"/>
  <c r="V18" i="44"/>
  <c r="Q18" i="44"/>
  <c r="R17" i="44"/>
  <c r="V16" i="44"/>
  <c r="V15" i="44"/>
  <c r="Q15" i="44"/>
  <c r="R14" i="44"/>
  <c r="Q14" i="44"/>
  <c r="V13" i="44"/>
  <c r="V12" i="44"/>
  <c r="Q12" i="44"/>
  <c r="C12" i="44"/>
  <c r="R11" i="44"/>
  <c r="V10" i="44"/>
  <c r="C10" i="44"/>
  <c r="V68" i="44" s="1"/>
  <c r="V9" i="44"/>
  <c r="R9" i="44"/>
  <c r="V8" i="44"/>
  <c r="Q8" i="44"/>
  <c r="C8" i="44"/>
  <c r="Q11" i="44" s="1"/>
  <c r="B8" i="44"/>
  <c r="V7" i="44"/>
  <c r="Q7" i="44"/>
  <c r="V6" i="44"/>
  <c r="Q6" i="44"/>
  <c r="C6" i="44"/>
  <c r="R67" i="44" s="1"/>
  <c r="V5" i="44"/>
  <c r="R5" i="44"/>
  <c r="Q5" i="44"/>
  <c r="C5" i="44"/>
  <c r="W4" i="44"/>
  <c r="V4" i="44"/>
  <c r="Y4" i="44" s="1"/>
  <c r="R4" i="44"/>
  <c r="M61" i="44"/>
  <c r="U61" i="44" s="1"/>
  <c r="M49" i="44"/>
  <c r="U49" i="44" s="1"/>
  <c r="M37" i="44"/>
  <c r="U37" i="44" s="1"/>
  <c r="M25" i="44"/>
  <c r="U25" i="44" s="1"/>
  <c r="M13" i="44"/>
  <c r="U13" i="44" s="1"/>
  <c r="M4" i="44" a="1"/>
  <c r="M62" i="44" s="1"/>
  <c r="U62" i="44" s="1"/>
  <c r="F69" i="44"/>
  <c r="G68" i="44"/>
  <c r="F68" i="44"/>
  <c r="F66" i="44"/>
  <c r="G65" i="44"/>
  <c r="F65" i="44"/>
  <c r="F63" i="44"/>
  <c r="G62" i="44"/>
  <c r="F62" i="44"/>
  <c r="F60" i="44"/>
  <c r="G59" i="44"/>
  <c r="F59" i="44"/>
  <c r="F57" i="44"/>
  <c r="G56" i="44"/>
  <c r="F56" i="44"/>
  <c r="F54" i="44"/>
  <c r="G53" i="44"/>
  <c r="F53" i="44"/>
  <c r="F51" i="44"/>
  <c r="G50" i="44"/>
  <c r="F50" i="44"/>
  <c r="F48" i="44"/>
  <c r="G47" i="44"/>
  <c r="F47" i="44"/>
  <c r="F45" i="44"/>
  <c r="G44" i="44"/>
  <c r="F44" i="44"/>
  <c r="F42" i="44"/>
  <c r="G41" i="44"/>
  <c r="F41" i="44"/>
  <c r="F39" i="44"/>
  <c r="G38" i="44"/>
  <c r="F38" i="44"/>
  <c r="F36" i="44"/>
  <c r="G35" i="44"/>
  <c r="F35" i="44"/>
  <c r="F33" i="44"/>
  <c r="G32" i="44"/>
  <c r="F32" i="44"/>
  <c r="F30" i="44"/>
  <c r="G29" i="44"/>
  <c r="F29" i="44"/>
  <c r="F27" i="44"/>
  <c r="G26" i="44"/>
  <c r="F26" i="44"/>
  <c r="F24" i="44"/>
  <c r="G23" i="44"/>
  <c r="F23" i="44"/>
  <c r="F21" i="44"/>
  <c r="G20" i="44"/>
  <c r="F20" i="44"/>
  <c r="F18" i="44"/>
  <c r="G17" i="44"/>
  <c r="F17" i="44"/>
  <c r="F15" i="44"/>
  <c r="G14" i="44"/>
  <c r="F14" i="44"/>
  <c r="F12" i="44"/>
  <c r="G11" i="44"/>
  <c r="F11" i="44"/>
  <c r="F9" i="44"/>
  <c r="G8" i="44"/>
  <c r="F8" i="44"/>
  <c r="F6" i="44"/>
  <c r="G5" i="44"/>
  <c r="F5" i="44"/>
  <c r="F4" i="44" a="1"/>
  <c r="G67" i="44" s="1"/>
  <c r="AT3" i="44"/>
  <c r="AQ3" i="44"/>
  <c r="AH3" i="44"/>
  <c r="AG3" i="44"/>
  <c r="AP3" i="44" s="1"/>
  <c r="R3" i="44"/>
  <c r="Q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79" i="43"/>
  <c r="V78" i="43"/>
  <c r="R77" i="43"/>
  <c r="Q77" i="43"/>
  <c r="V76" i="43"/>
  <c r="V75" i="43"/>
  <c r="R74" i="43"/>
  <c r="V73" i="43"/>
  <c r="V72" i="43"/>
  <c r="R71" i="43"/>
  <c r="V70" i="43"/>
  <c r="V69" i="43"/>
  <c r="Q69" i="43"/>
  <c r="R68" i="43"/>
  <c r="V67" i="43"/>
  <c r="V66" i="43"/>
  <c r="Q66" i="43"/>
  <c r="R65" i="43"/>
  <c r="V64" i="43"/>
  <c r="V63" i="43"/>
  <c r="R62" i="43"/>
  <c r="Q62" i="43"/>
  <c r="V61" i="43"/>
  <c r="V60" i="43"/>
  <c r="R59" i="43"/>
  <c r="Q59" i="43"/>
  <c r="V58" i="43"/>
  <c r="V57" i="43"/>
  <c r="V56" i="43"/>
  <c r="R56" i="43"/>
  <c r="Q56" i="43"/>
  <c r="V55" i="43"/>
  <c r="R55" i="43"/>
  <c r="V54" i="43"/>
  <c r="V53" i="43"/>
  <c r="R53" i="43"/>
  <c r="V52" i="43"/>
  <c r="R52" i="43"/>
  <c r="V51" i="43"/>
  <c r="Q51" i="43"/>
  <c r="V50" i="43"/>
  <c r="R50" i="43"/>
  <c r="V49" i="43"/>
  <c r="R49" i="43"/>
  <c r="Q49" i="43"/>
  <c r="V48" i="43"/>
  <c r="V47" i="43"/>
  <c r="R47" i="43"/>
  <c r="Q47" i="43"/>
  <c r="V46" i="43"/>
  <c r="R46" i="43"/>
  <c r="V45" i="43"/>
  <c r="V44" i="43"/>
  <c r="R44" i="43"/>
  <c r="V43" i="43"/>
  <c r="R43" i="43"/>
  <c r="V42" i="43"/>
  <c r="Q42" i="43"/>
  <c r="V41" i="43"/>
  <c r="R41" i="43"/>
  <c r="V40" i="43"/>
  <c r="R40" i="43"/>
  <c r="Q40" i="43"/>
  <c r="V39" i="43"/>
  <c r="V38" i="43"/>
  <c r="R38" i="43"/>
  <c r="Q38" i="43"/>
  <c r="V37" i="43"/>
  <c r="R37" i="43"/>
  <c r="V36" i="43"/>
  <c r="V35" i="43"/>
  <c r="R35" i="43"/>
  <c r="V34" i="43"/>
  <c r="R34" i="43"/>
  <c r="V33" i="43"/>
  <c r="Q33" i="43"/>
  <c r="V32" i="43"/>
  <c r="R32" i="43"/>
  <c r="V31" i="43"/>
  <c r="R31" i="43"/>
  <c r="Q31" i="43"/>
  <c r="V30" i="43"/>
  <c r="V29" i="43"/>
  <c r="R29" i="43"/>
  <c r="Q29" i="43"/>
  <c r="V28" i="43"/>
  <c r="R28" i="43"/>
  <c r="V27" i="43"/>
  <c r="V26" i="43"/>
  <c r="R26" i="43"/>
  <c r="V25" i="43"/>
  <c r="R25" i="43"/>
  <c r="V24" i="43"/>
  <c r="Q24" i="43"/>
  <c r="V23" i="43"/>
  <c r="R23" i="43"/>
  <c r="V22" i="43"/>
  <c r="R22" i="43"/>
  <c r="Q22" i="43"/>
  <c r="V21" i="43"/>
  <c r="V20" i="43"/>
  <c r="R20" i="43"/>
  <c r="Q20" i="43"/>
  <c r="V19" i="43"/>
  <c r="R19" i="43"/>
  <c r="V18" i="43"/>
  <c r="V17" i="43"/>
  <c r="R17" i="43"/>
  <c r="V16" i="43"/>
  <c r="R16" i="43"/>
  <c r="V15" i="43"/>
  <c r="Q15" i="43"/>
  <c r="V14" i="43"/>
  <c r="R14" i="43"/>
  <c r="V13" i="43"/>
  <c r="R13" i="43"/>
  <c r="Q13" i="43"/>
  <c r="V12" i="43"/>
  <c r="C12" i="43"/>
  <c r="R11" i="43"/>
  <c r="Q11" i="43"/>
  <c r="V10" i="43"/>
  <c r="C10" i="43"/>
  <c r="V9" i="43"/>
  <c r="R9" i="43"/>
  <c r="Q9" i="43"/>
  <c r="V8" i="43"/>
  <c r="C8" i="43"/>
  <c r="Q74" i="43" s="1"/>
  <c r="B8" i="43"/>
  <c r="Q3" i="43" s="1"/>
  <c r="AG3" i="43" s="1"/>
  <c r="AP3" i="43" s="1"/>
  <c r="V7" i="43"/>
  <c r="R7" i="43"/>
  <c r="Q7" i="43"/>
  <c r="V6" i="43"/>
  <c r="Q6" i="43"/>
  <c r="C6" i="43"/>
  <c r="V5" i="43"/>
  <c r="R5" i="43"/>
  <c r="Q5" i="43"/>
  <c r="C5" i="43"/>
  <c r="W4" i="43"/>
  <c r="V4" i="43"/>
  <c r="Y4" i="43" s="1"/>
  <c r="R4" i="43"/>
  <c r="M45" i="43"/>
  <c r="U45" i="43" s="1"/>
  <c r="M9" i="43"/>
  <c r="U9" i="43" s="1"/>
  <c r="M4" i="43" a="1"/>
  <c r="G79" i="43"/>
  <c r="F79" i="43"/>
  <c r="F78" i="43"/>
  <c r="G77" i="43"/>
  <c r="F77" i="43"/>
  <c r="G76" i="43"/>
  <c r="F76" i="43"/>
  <c r="F75" i="43"/>
  <c r="G74" i="43"/>
  <c r="F74" i="43"/>
  <c r="G73" i="43"/>
  <c r="F73" i="43"/>
  <c r="F72" i="43"/>
  <c r="G71" i="43"/>
  <c r="F71" i="43"/>
  <c r="G70" i="43"/>
  <c r="F70" i="43"/>
  <c r="F69" i="43"/>
  <c r="G68" i="43"/>
  <c r="F68" i="43"/>
  <c r="G67" i="43"/>
  <c r="F67" i="43"/>
  <c r="F66" i="43"/>
  <c r="G65" i="43"/>
  <c r="F65" i="43"/>
  <c r="G64" i="43"/>
  <c r="F64" i="43"/>
  <c r="F63" i="43"/>
  <c r="G62" i="43"/>
  <c r="F62" i="43"/>
  <c r="G61" i="43"/>
  <c r="F61" i="43"/>
  <c r="F60" i="43"/>
  <c r="G59" i="43"/>
  <c r="F59" i="43"/>
  <c r="G58" i="43"/>
  <c r="F58" i="43"/>
  <c r="F57" i="43"/>
  <c r="G56" i="43"/>
  <c r="F56" i="43"/>
  <c r="G55" i="43"/>
  <c r="F55" i="43"/>
  <c r="F54" i="43"/>
  <c r="G53" i="43"/>
  <c r="F53" i="43"/>
  <c r="G52" i="43"/>
  <c r="F52" i="43"/>
  <c r="F51" i="43"/>
  <c r="G50" i="43"/>
  <c r="F50" i="43"/>
  <c r="G49" i="43"/>
  <c r="F49" i="43"/>
  <c r="F48" i="43"/>
  <c r="G47" i="43"/>
  <c r="F47" i="43"/>
  <c r="G46" i="43"/>
  <c r="F46" i="43"/>
  <c r="F45" i="43"/>
  <c r="G44" i="43"/>
  <c r="F44" i="43"/>
  <c r="G43" i="43"/>
  <c r="F43" i="43"/>
  <c r="F42" i="43"/>
  <c r="G41" i="43"/>
  <c r="F41" i="43"/>
  <c r="G40" i="43"/>
  <c r="F40" i="43"/>
  <c r="F39" i="43"/>
  <c r="G38" i="43"/>
  <c r="F38" i="43"/>
  <c r="G37" i="43"/>
  <c r="F37" i="43"/>
  <c r="F36" i="43"/>
  <c r="G35" i="43"/>
  <c r="F35" i="43"/>
  <c r="G34" i="43"/>
  <c r="F34" i="43"/>
  <c r="F33" i="43"/>
  <c r="G32" i="43"/>
  <c r="F32" i="43"/>
  <c r="G31" i="43"/>
  <c r="F31" i="43"/>
  <c r="F30" i="43"/>
  <c r="G29" i="43"/>
  <c r="F29" i="43"/>
  <c r="G28" i="43"/>
  <c r="F28" i="43"/>
  <c r="F27" i="43"/>
  <c r="G26" i="43"/>
  <c r="F26" i="43"/>
  <c r="G25" i="43"/>
  <c r="F25" i="43"/>
  <c r="F24" i="43"/>
  <c r="G23" i="43"/>
  <c r="F23" i="43"/>
  <c r="G22" i="43"/>
  <c r="F22" i="43"/>
  <c r="F21" i="43"/>
  <c r="G20" i="43"/>
  <c r="F20" i="43"/>
  <c r="G19" i="43"/>
  <c r="F19" i="43"/>
  <c r="F18" i="43"/>
  <c r="G17" i="43"/>
  <c r="F17" i="43"/>
  <c r="G16" i="43"/>
  <c r="F16" i="43"/>
  <c r="F15" i="43"/>
  <c r="G14" i="43"/>
  <c r="F14" i="43"/>
  <c r="G13" i="43"/>
  <c r="F13" i="43"/>
  <c r="F12" i="43"/>
  <c r="G11" i="43"/>
  <c r="F11" i="43"/>
  <c r="G10" i="43"/>
  <c r="F10" i="43"/>
  <c r="F9" i="43"/>
  <c r="G8" i="43"/>
  <c r="F8" i="43"/>
  <c r="G7" i="43"/>
  <c r="F7" i="43"/>
  <c r="F6" i="43"/>
  <c r="G5" i="43"/>
  <c r="F5" i="43"/>
  <c r="G4" i="43"/>
  <c r="F4" i="43"/>
  <c r="F4" i="43" a="1"/>
  <c r="G78" i="43" s="1"/>
  <c r="AT3" i="43"/>
  <c r="R3" i="43"/>
  <c r="O3" i="43"/>
  <c r="P3" i="43" s="1"/>
  <c r="AF3" i="43" s="1"/>
  <c r="AO3" i="43" s="1"/>
  <c r="AX97" i="42"/>
  <c r="AX96" i="42"/>
  <c r="AX95" i="42"/>
  <c r="AX94" i="42"/>
  <c r="AX93" i="42"/>
  <c r="AX92" i="42"/>
  <c r="AX91" i="42"/>
  <c r="AX90" i="42"/>
  <c r="V88" i="42"/>
  <c r="V85" i="42"/>
  <c r="Q84" i="42"/>
  <c r="V82" i="42"/>
  <c r="Q81" i="42"/>
  <c r="V79" i="42"/>
  <c r="V76" i="42"/>
  <c r="Q75" i="42"/>
  <c r="V73" i="42"/>
  <c r="Q72" i="42"/>
  <c r="V70" i="42"/>
  <c r="V67" i="42"/>
  <c r="Q66" i="42"/>
  <c r="V64" i="42"/>
  <c r="Q63" i="42"/>
  <c r="V61" i="42"/>
  <c r="V58" i="42"/>
  <c r="Q57" i="42"/>
  <c r="V55" i="42"/>
  <c r="Q54" i="42"/>
  <c r="V52" i="42"/>
  <c r="V49" i="42"/>
  <c r="Q48" i="42"/>
  <c r="V46" i="42"/>
  <c r="Q45" i="42"/>
  <c r="V43" i="42"/>
  <c r="V40" i="42"/>
  <c r="Q39" i="42"/>
  <c r="V37" i="42"/>
  <c r="Q36" i="42"/>
  <c r="V34" i="42"/>
  <c r="V31" i="42"/>
  <c r="Q30" i="42"/>
  <c r="V28" i="42"/>
  <c r="Q27" i="42"/>
  <c r="V25" i="42"/>
  <c r="V22" i="42"/>
  <c r="Q21" i="42"/>
  <c r="V19" i="42"/>
  <c r="Q18" i="42"/>
  <c r="V16" i="42"/>
  <c r="V13" i="42"/>
  <c r="Q12" i="42"/>
  <c r="C12" i="42"/>
  <c r="C10" i="42"/>
  <c r="V87" i="42" s="1"/>
  <c r="V9" i="42"/>
  <c r="Q8" i="42"/>
  <c r="C8" i="42"/>
  <c r="Q89" i="42" s="1"/>
  <c r="B8" i="42"/>
  <c r="Q3" i="42" s="1"/>
  <c r="AG3" i="42" s="1"/>
  <c r="AP3" i="42" s="1"/>
  <c r="V7" i="42"/>
  <c r="Q6" i="42"/>
  <c r="C6" i="42"/>
  <c r="R11" i="42" s="1"/>
  <c r="V5" i="42"/>
  <c r="C5" i="42"/>
  <c r="W4" i="42"/>
  <c r="R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U56" i="42" s="1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U38" i="42" s="1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U17" i="42" s="1"/>
  <c r="M14" i="42"/>
  <c r="U14" i="42" s="1"/>
  <c r="M13" i="42"/>
  <c r="U13" i="42" s="1"/>
  <c r="M12" i="42"/>
  <c r="U12" i="42" s="1"/>
  <c r="M11" i="42"/>
  <c r="U11" i="42" s="1"/>
  <c r="M8" i="42"/>
  <c r="U8" i="42" s="1"/>
  <c r="M7" i="42"/>
  <c r="U7" i="42" s="1"/>
  <c r="M6" i="42"/>
  <c r="U6" i="42" s="1"/>
  <c r="M5" i="42"/>
  <c r="U5" i="42" s="1"/>
  <c r="M4" i="42" a="1"/>
  <c r="M87" i="42" s="1"/>
  <c r="U87" i="42" s="1"/>
  <c r="F87" i="42"/>
  <c r="F84" i="42"/>
  <c r="F81" i="42"/>
  <c r="F78" i="42"/>
  <c r="F75" i="42"/>
  <c r="F72" i="42"/>
  <c r="F69" i="42"/>
  <c r="F66" i="42"/>
  <c r="F63" i="42"/>
  <c r="F60" i="42"/>
  <c r="F57" i="42"/>
  <c r="F54" i="42"/>
  <c r="F51" i="42"/>
  <c r="F48" i="42"/>
  <c r="F45" i="42"/>
  <c r="F42" i="42"/>
  <c r="F39" i="42"/>
  <c r="F36" i="42"/>
  <c r="F33" i="42"/>
  <c r="F30" i="42"/>
  <c r="F27" i="42"/>
  <c r="F24" i="42"/>
  <c r="F21" i="42"/>
  <c r="F18" i="42"/>
  <c r="F15" i="42"/>
  <c r="F12" i="42"/>
  <c r="F9" i="42"/>
  <c r="F6" i="42"/>
  <c r="F4" i="42" a="1"/>
  <c r="F89" i="42" s="1"/>
  <c r="AT3" i="42"/>
  <c r="O3" i="42"/>
  <c r="P3" i="42" s="1"/>
  <c r="AF3" i="42" s="1"/>
  <c r="AO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R17" i="41"/>
  <c r="R16" i="41"/>
  <c r="R15" i="41"/>
  <c r="R14" i="41"/>
  <c r="R13" i="41"/>
  <c r="R12" i="41"/>
  <c r="C12" i="41"/>
  <c r="R11" i="41"/>
  <c r="R10" i="41"/>
  <c r="C10" i="41"/>
  <c r="R9" i="41"/>
  <c r="R8" i="41"/>
  <c r="C8" i="41"/>
  <c r="B8" i="41"/>
  <c r="R7" i="41"/>
  <c r="R6" i="41"/>
  <c r="R5" i="41"/>
  <c r="C5" i="41"/>
  <c r="W4" i="41"/>
  <c r="R4" i="4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4" i="41" a="1"/>
  <c r="M96" i="41" s="1"/>
  <c r="U96" i="41" s="1"/>
  <c r="G97" i="41"/>
  <c r="G96" i="41"/>
  <c r="G91" i="41"/>
  <c r="G90" i="41"/>
  <c r="G85" i="41"/>
  <c r="G84" i="41"/>
  <c r="G79" i="41"/>
  <c r="G78" i="41"/>
  <c r="G73" i="41"/>
  <c r="G72" i="41"/>
  <c r="G67" i="41"/>
  <c r="G66" i="41"/>
  <c r="G61" i="41"/>
  <c r="G60" i="41"/>
  <c r="G55" i="41"/>
  <c r="G54" i="41"/>
  <c r="G49" i="41"/>
  <c r="G48" i="41"/>
  <c r="G43" i="41"/>
  <c r="G42" i="41"/>
  <c r="G37" i="41"/>
  <c r="G36" i="41"/>
  <c r="G31" i="41"/>
  <c r="G30" i="41"/>
  <c r="G25" i="41"/>
  <c r="G24" i="41"/>
  <c r="G19" i="41"/>
  <c r="G18" i="41"/>
  <c r="G13" i="41"/>
  <c r="G12" i="41"/>
  <c r="G7" i="41"/>
  <c r="G6" i="41"/>
  <c r="G4" i="41" a="1"/>
  <c r="G94" i="41" s="1"/>
  <c r="F96" i="41"/>
  <c r="F90" i="41"/>
  <c r="F84" i="41"/>
  <c r="F78" i="41"/>
  <c r="F72" i="41"/>
  <c r="F66" i="41"/>
  <c r="F60" i="41"/>
  <c r="F54" i="41"/>
  <c r="F48" i="41"/>
  <c r="F42" i="41"/>
  <c r="F36" i="41"/>
  <c r="F30" i="41"/>
  <c r="F24" i="41"/>
  <c r="F18" i="41"/>
  <c r="F12" i="41"/>
  <c r="F6" i="41"/>
  <c r="F4" i="41" a="1"/>
  <c r="F94" i="41" s="1"/>
  <c r="AT3" i="41"/>
  <c r="AG3" i="41"/>
  <c r="AP3" i="41" s="1"/>
  <c r="R3" i="41"/>
  <c r="Q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7" i="40"/>
  <c r="Q66" i="40"/>
  <c r="V58" i="40"/>
  <c r="V49" i="40"/>
  <c r="V40" i="40"/>
  <c r="Q39" i="40"/>
  <c r="V31" i="40"/>
  <c r="V22" i="40"/>
  <c r="V16" i="40"/>
  <c r="Q15" i="40"/>
  <c r="V14" i="40"/>
  <c r="C12" i="40"/>
  <c r="V11" i="40"/>
  <c r="Q10" i="40"/>
  <c r="C10" i="40"/>
  <c r="V64" i="40" s="1"/>
  <c r="V9" i="40"/>
  <c r="C8" i="40"/>
  <c r="Q11" i="40" s="1"/>
  <c r="B8" i="40"/>
  <c r="Q3" i="40" s="1"/>
  <c r="AG3" i="40" s="1"/>
  <c r="AP3" i="40" s="1"/>
  <c r="V7" i="40"/>
  <c r="Q7" i="40"/>
  <c r="C6" i="40"/>
  <c r="V5" i="40"/>
  <c r="Q5" i="40"/>
  <c r="C5" i="40"/>
  <c r="W4" i="40"/>
  <c r="R4" i="40"/>
  <c r="M63" i="40"/>
  <c r="U63" i="40" s="1"/>
  <c r="M60" i="40"/>
  <c r="U60" i="40" s="1"/>
  <c r="M53" i="40"/>
  <c r="U53" i="40" s="1"/>
  <c r="M52" i="40"/>
  <c r="U52" i="40" s="1"/>
  <c r="M45" i="40"/>
  <c r="U45" i="40" s="1"/>
  <c r="M42" i="40"/>
  <c r="U42" i="40" s="1"/>
  <c r="M35" i="40"/>
  <c r="U35" i="40" s="1"/>
  <c r="M34" i="40"/>
  <c r="U34" i="40" s="1"/>
  <c r="M27" i="40"/>
  <c r="U27" i="40" s="1"/>
  <c r="M24" i="40"/>
  <c r="U24" i="40" s="1"/>
  <c r="M17" i="40"/>
  <c r="U17" i="40" s="1"/>
  <c r="M16" i="40"/>
  <c r="U16" i="40" s="1"/>
  <c r="M9" i="40"/>
  <c r="U9" i="40" s="1"/>
  <c r="M6" i="40"/>
  <c r="U6" i="40" s="1"/>
  <c r="M4" i="40" a="1"/>
  <c r="M64" i="40" s="1"/>
  <c r="U64" i="40" s="1"/>
  <c r="G69" i="40"/>
  <c r="F66" i="40"/>
  <c r="G64" i="40"/>
  <c r="F61" i="40"/>
  <c r="G60" i="40"/>
  <c r="F57" i="40"/>
  <c r="G55" i="40"/>
  <c r="F52" i="40"/>
  <c r="G51" i="40"/>
  <c r="F48" i="40"/>
  <c r="G46" i="40"/>
  <c r="F43" i="40"/>
  <c r="G42" i="40"/>
  <c r="F39" i="40"/>
  <c r="G37" i="40"/>
  <c r="F34" i="40"/>
  <c r="G33" i="40"/>
  <c r="F30" i="40"/>
  <c r="G28" i="40"/>
  <c r="F25" i="40"/>
  <c r="G24" i="40"/>
  <c r="F21" i="40"/>
  <c r="G19" i="40"/>
  <c r="F16" i="40"/>
  <c r="G15" i="40"/>
  <c r="F12" i="40"/>
  <c r="G10" i="40"/>
  <c r="F7" i="40"/>
  <c r="G6" i="40"/>
  <c r="F4" i="40" a="1"/>
  <c r="AT3" i="40"/>
  <c r="O3" i="40"/>
  <c r="AE3" i="40" s="1"/>
  <c r="AN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Q78" i="39"/>
  <c r="V77" i="39"/>
  <c r="V70" i="39"/>
  <c r="V68" i="39"/>
  <c r="V61" i="39"/>
  <c r="Q60" i="39"/>
  <c r="V59" i="39"/>
  <c r="V52" i="39"/>
  <c r="V50" i="39"/>
  <c r="V43" i="39"/>
  <c r="V41" i="39"/>
  <c r="V40" i="39"/>
  <c r="R34" i="39"/>
  <c r="V33" i="39"/>
  <c r="V31" i="39"/>
  <c r="Q30" i="39"/>
  <c r="R25" i="39"/>
  <c r="V24" i="39"/>
  <c r="V22" i="39"/>
  <c r="V16" i="39"/>
  <c r="R16" i="39"/>
  <c r="V15" i="39"/>
  <c r="V13" i="39"/>
  <c r="C12" i="39"/>
  <c r="V11" i="39"/>
  <c r="V10" i="39"/>
  <c r="R10" i="39"/>
  <c r="C10" i="39"/>
  <c r="V35" i="39" s="1"/>
  <c r="V9" i="39"/>
  <c r="V8" i="39"/>
  <c r="C8" i="39"/>
  <c r="B8" i="39"/>
  <c r="V7" i="39"/>
  <c r="V6" i="39"/>
  <c r="C6" i="39"/>
  <c r="V5" i="39"/>
  <c r="C5" i="39"/>
  <c r="W4" i="39"/>
  <c r="V4" i="39"/>
  <c r="Y4" i="39" s="1"/>
  <c r="R4" i="39"/>
  <c r="M79" i="39"/>
  <c r="U79" i="39" s="1"/>
  <c r="M77" i="39"/>
  <c r="U77" i="39" s="1"/>
  <c r="M76" i="39"/>
  <c r="U76" i="39" s="1"/>
  <c r="M74" i="39"/>
  <c r="U74" i="39" s="1"/>
  <c r="M73" i="39"/>
  <c r="U73" i="39" s="1"/>
  <c r="M71" i="39"/>
  <c r="U71" i="39" s="1"/>
  <c r="M70" i="39"/>
  <c r="U70" i="39" s="1"/>
  <c r="M69" i="39"/>
  <c r="U69" i="39" s="1"/>
  <c r="M67" i="39"/>
  <c r="U67" i="39" s="1"/>
  <c r="M65" i="39"/>
  <c r="U65" i="39" s="1"/>
  <c r="M64" i="39"/>
  <c r="U64" i="39" s="1"/>
  <c r="M63" i="39"/>
  <c r="U63" i="39" s="1"/>
  <c r="M62" i="39"/>
  <c r="U62" i="39" s="1"/>
  <c r="M59" i="39"/>
  <c r="U59" i="39" s="1"/>
  <c r="M58" i="39"/>
  <c r="U58" i="39" s="1"/>
  <c r="M57" i="39"/>
  <c r="U57" i="39" s="1"/>
  <c r="M56" i="39"/>
  <c r="U56" i="39" s="1"/>
  <c r="M55" i="39"/>
  <c r="U55" i="39" s="1"/>
  <c r="M52" i="39"/>
  <c r="U52" i="39" s="1"/>
  <c r="M51" i="39"/>
  <c r="U51" i="39" s="1"/>
  <c r="M50" i="39"/>
  <c r="U50" i="39" s="1"/>
  <c r="M49" i="39"/>
  <c r="U49" i="39" s="1"/>
  <c r="M47" i="39"/>
  <c r="U47" i="39" s="1"/>
  <c r="M45" i="39"/>
  <c r="U45" i="39" s="1"/>
  <c r="M44" i="39"/>
  <c r="U44" i="39" s="1"/>
  <c r="M43" i="39"/>
  <c r="U43" i="39" s="1"/>
  <c r="M41" i="39"/>
  <c r="U41" i="39" s="1"/>
  <c r="M40" i="39"/>
  <c r="U40" i="39" s="1"/>
  <c r="M38" i="39"/>
  <c r="U38" i="39" s="1"/>
  <c r="M37" i="39"/>
  <c r="U37" i="39" s="1"/>
  <c r="M35" i="39"/>
  <c r="U35" i="39" s="1"/>
  <c r="M34" i="39"/>
  <c r="U34" i="39" s="1"/>
  <c r="M33" i="39"/>
  <c r="U33" i="39" s="1"/>
  <c r="M31" i="39"/>
  <c r="U31" i="39" s="1"/>
  <c r="M29" i="39"/>
  <c r="U29" i="39" s="1"/>
  <c r="M28" i="39"/>
  <c r="U28" i="39" s="1"/>
  <c r="M27" i="39"/>
  <c r="U27" i="39" s="1"/>
  <c r="M26" i="39"/>
  <c r="U26" i="39" s="1"/>
  <c r="M23" i="39"/>
  <c r="U23" i="39" s="1"/>
  <c r="M22" i="39"/>
  <c r="U22" i="39" s="1"/>
  <c r="M21" i="39"/>
  <c r="U21" i="39" s="1"/>
  <c r="M20" i="39"/>
  <c r="U20" i="39" s="1"/>
  <c r="M19" i="39"/>
  <c r="U19" i="39" s="1"/>
  <c r="M16" i="39"/>
  <c r="U16" i="39" s="1"/>
  <c r="M15" i="39"/>
  <c r="U15" i="39" s="1"/>
  <c r="M14" i="39"/>
  <c r="U14" i="39" s="1"/>
  <c r="M13" i="39"/>
  <c r="U13" i="39" s="1"/>
  <c r="M11" i="39"/>
  <c r="U11" i="39" s="1"/>
  <c r="M9" i="39"/>
  <c r="U9" i="39" s="1"/>
  <c r="M8" i="39"/>
  <c r="U8" i="39" s="1"/>
  <c r="M7" i="39"/>
  <c r="U7" i="39" s="1"/>
  <c r="M5" i="39"/>
  <c r="U5" i="39" s="1"/>
  <c r="M4" i="39"/>
  <c r="U4" i="39" s="1"/>
  <c r="X4" i="39" s="1"/>
  <c r="M4" i="39" a="1"/>
  <c r="G79" i="39"/>
  <c r="F76" i="39"/>
  <c r="G72" i="39"/>
  <c r="F69" i="39"/>
  <c r="F65" i="39"/>
  <c r="G61" i="39"/>
  <c r="F58" i="39"/>
  <c r="G54" i="39"/>
  <c r="F51" i="39"/>
  <c r="F47" i="39"/>
  <c r="G43" i="39"/>
  <c r="F40" i="39"/>
  <c r="G36" i="39"/>
  <c r="F33" i="39"/>
  <c r="F29" i="39"/>
  <c r="G25" i="39"/>
  <c r="F22" i="39"/>
  <c r="G18" i="39"/>
  <c r="F15" i="39"/>
  <c r="F11" i="39"/>
  <c r="G7" i="39"/>
  <c r="F4" i="39"/>
  <c r="F4" i="39" a="1"/>
  <c r="AT3" i="39"/>
  <c r="Q3" i="39"/>
  <c r="AG3" i="39" s="1"/>
  <c r="AP3" i="39" s="1"/>
  <c r="O3" i="39"/>
  <c r="AE3" i="39" s="1"/>
  <c r="AN3" i="39" s="1"/>
  <c r="AX97" i="38"/>
  <c r="AX96" i="38"/>
  <c r="AX95" i="38"/>
  <c r="AX94" i="38"/>
  <c r="AX93" i="38"/>
  <c r="AX92" i="38"/>
  <c r="AX91" i="38"/>
  <c r="AX90" i="38"/>
  <c r="R75" i="38"/>
  <c r="R48" i="38"/>
  <c r="R21" i="38"/>
  <c r="C12" i="38"/>
  <c r="C10" i="38"/>
  <c r="C8" i="38"/>
  <c r="Q88" i="38" s="1"/>
  <c r="B8" i="38"/>
  <c r="C6" i="38"/>
  <c r="C5" i="38"/>
  <c r="W4" i="38"/>
  <c r="R4" i="38"/>
  <c r="M84" i="38"/>
  <c r="U84" i="38" s="1"/>
  <c r="M78" i="38"/>
  <c r="U78" i="38" s="1"/>
  <c r="M72" i="38"/>
  <c r="U72" i="38" s="1"/>
  <c r="M66" i="38"/>
  <c r="U66" i="38" s="1"/>
  <c r="M60" i="38"/>
  <c r="U60" i="38" s="1"/>
  <c r="M54" i="38"/>
  <c r="U54" i="38" s="1"/>
  <c r="M48" i="38"/>
  <c r="U48" i="38" s="1"/>
  <c r="M42" i="38"/>
  <c r="U42" i="38" s="1"/>
  <c r="M36" i="38"/>
  <c r="U36" i="38" s="1"/>
  <c r="M30" i="38"/>
  <c r="U30" i="38" s="1"/>
  <c r="M24" i="38"/>
  <c r="U24" i="38" s="1"/>
  <c r="M18" i="38"/>
  <c r="U18" i="38" s="1"/>
  <c r="M12" i="38"/>
  <c r="U12" i="38" s="1"/>
  <c r="M11" i="38"/>
  <c r="U11" i="38" s="1"/>
  <c r="M6" i="38"/>
  <c r="U6" i="38" s="1"/>
  <c r="M5" i="38"/>
  <c r="U5" i="38" s="1"/>
  <c r="M4" i="38" a="1"/>
  <c r="M88" i="38" s="1"/>
  <c r="U88" i="38" s="1"/>
  <c r="G87" i="38"/>
  <c r="G84" i="38"/>
  <c r="G72" i="38"/>
  <c r="G69" i="38"/>
  <c r="G66" i="38"/>
  <c r="G54" i="38"/>
  <c r="G51" i="38"/>
  <c r="G48" i="38"/>
  <c r="G36" i="38"/>
  <c r="G33" i="38"/>
  <c r="G30" i="38"/>
  <c r="G18" i="38"/>
  <c r="G15" i="38"/>
  <c r="G12" i="38"/>
  <c r="F4" i="38" a="1"/>
  <c r="AT3" i="38"/>
  <c r="Q3" i="38"/>
  <c r="AG3" i="38" s="1"/>
  <c r="AP3" i="38" s="1"/>
  <c r="O3" i="38"/>
  <c r="AE3" i="38" s="1"/>
  <c r="V98" i="37"/>
  <c r="S98" i="37"/>
  <c r="R98" i="37"/>
  <c r="R97" i="37"/>
  <c r="R96" i="37"/>
  <c r="V95" i="37"/>
  <c r="R95" i="37"/>
  <c r="R94" i="37"/>
  <c r="R93" i="37"/>
  <c r="V92" i="37"/>
  <c r="R92" i="37"/>
  <c r="R91" i="37"/>
  <c r="R90" i="37"/>
  <c r="V89" i="37"/>
  <c r="R89" i="37"/>
  <c r="R88" i="37"/>
  <c r="R87" i="37"/>
  <c r="V86" i="37"/>
  <c r="R86" i="37"/>
  <c r="R85" i="37"/>
  <c r="R84" i="37"/>
  <c r="V83" i="37"/>
  <c r="R83" i="37"/>
  <c r="R82" i="37"/>
  <c r="R81" i="37"/>
  <c r="V80" i="37"/>
  <c r="R80" i="37"/>
  <c r="R79" i="37"/>
  <c r="R78" i="37"/>
  <c r="V77" i="37"/>
  <c r="R77" i="37"/>
  <c r="R76" i="37"/>
  <c r="Q76" i="37"/>
  <c r="R75" i="37"/>
  <c r="V74" i="37"/>
  <c r="R74" i="37"/>
  <c r="R73" i="37"/>
  <c r="Q73" i="37"/>
  <c r="R72" i="37"/>
  <c r="V71" i="37"/>
  <c r="R71" i="37"/>
  <c r="R70" i="37"/>
  <c r="R69" i="37"/>
  <c r="V68" i="37"/>
  <c r="R68" i="37"/>
  <c r="R67" i="37"/>
  <c r="R66" i="37"/>
  <c r="V65" i="37"/>
  <c r="R65" i="37"/>
  <c r="R64" i="37"/>
  <c r="R63" i="37"/>
  <c r="V62" i="37"/>
  <c r="R62" i="37"/>
  <c r="R61" i="37"/>
  <c r="R60" i="37"/>
  <c r="V59" i="37"/>
  <c r="R59" i="37"/>
  <c r="R58" i="37"/>
  <c r="R57" i="37"/>
  <c r="V56" i="37"/>
  <c r="R56" i="37"/>
  <c r="R55" i="37"/>
  <c r="Q55" i="37"/>
  <c r="R54" i="37"/>
  <c r="V53" i="37"/>
  <c r="R53" i="37"/>
  <c r="R52" i="37"/>
  <c r="R51" i="37"/>
  <c r="V50" i="37"/>
  <c r="R50" i="37"/>
  <c r="R49" i="37"/>
  <c r="R48" i="37"/>
  <c r="V47" i="37"/>
  <c r="R47" i="37"/>
  <c r="R46" i="37"/>
  <c r="R45" i="37"/>
  <c r="V44" i="37"/>
  <c r="R44" i="37"/>
  <c r="R43" i="37"/>
  <c r="R42" i="37"/>
  <c r="V41" i="37"/>
  <c r="R41" i="37"/>
  <c r="R40" i="37"/>
  <c r="R39" i="37"/>
  <c r="V38" i="37"/>
  <c r="R38" i="37"/>
  <c r="R37" i="37"/>
  <c r="R36" i="37"/>
  <c r="V35" i="37"/>
  <c r="R35" i="37"/>
  <c r="R34" i="37"/>
  <c r="R33" i="37"/>
  <c r="V32" i="37"/>
  <c r="R32" i="37"/>
  <c r="R31" i="37"/>
  <c r="R30" i="37"/>
  <c r="V29" i="37"/>
  <c r="R29" i="37"/>
  <c r="R28" i="37"/>
  <c r="R27" i="37"/>
  <c r="V26" i="37"/>
  <c r="R26" i="37"/>
  <c r="R25" i="37"/>
  <c r="R24" i="37"/>
  <c r="V23" i="37"/>
  <c r="R23" i="37"/>
  <c r="R22" i="37"/>
  <c r="Q22" i="37"/>
  <c r="R21" i="37"/>
  <c r="V20" i="37"/>
  <c r="R20" i="37"/>
  <c r="R19" i="37"/>
  <c r="Q19" i="37"/>
  <c r="R18" i="37"/>
  <c r="V17" i="37"/>
  <c r="R17" i="37"/>
  <c r="R16" i="37"/>
  <c r="R15" i="37"/>
  <c r="V14" i="37"/>
  <c r="R14" i="37"/>
  <c r="R13" i="37"/>
  <c r="R12" i="37"/>
  <c r="C12" i="37"/>
  <c r="R11" i="37"/>
  <c r="R10" i="37"/>
  <c r="C10" i="37"/>
  <c r="V97" i="37" s="1"/>
  <c r="V9" i="37"/>
  <c r="R9" i="37"/>
  <c r="R8" i="37"/>
  <c r="C8" i="37"/>
  <c r="Q58" i="37" s="1"/>
  <c r="B8" i="37"/>
  <c r="Q3" i="37" s="1"/>
  <c r="AG3" i="37" s="1"/>
  <c r="AP3" i="37" s="1"/>
  <c r="R7" i="37"/>
  <c r="R6" i="37"/>
  <c r="V5" i="37"/>
  <c r="R5" i="37"/>
  <c r="C5" i="37"/>
  <c r="W4" i="37"/>
  <c r="R4" i="37"/>
  <c r="M93" i="37"/>
  <c r="U93" i="37" s="1"/>
  <c r="M87" i="37"/>
  <c r="U87" i="37" s="1"/>
  <c r="M81" i="37"/>
  <c r="U81" i="37" s="1"/>
  <c r="M63" i="37"/>
  <c r="U63" i="37" s="1"/>
  <c r="M57" i="37"/>
  <c r="U57" i="37" s="1"/>
  <c r="M51" i="37"/>
  <c r="U51" i="37" s="1"/>
  <c r="M45" i="37"/>
  <c r="U45" i="37" s="1"/>
  <c r="M27" i="37"/>
  <c r="U27" i="37" s="1"/>
  <c r="M21" i="37"/>
  <c r="U21" i="37" s="1"/>
  <c r="M15" i="37"/>
  <c r="U15" i="37" s="1"/>
  <c r="M9" i="37"/>
  <c r="U9" i="37" s="1"/>
  <c r="M4" i="37" a="1"/>
  <c r="M69" i="37" s="1"/>
  <c r="U69" i="37" s="1"/>
  <c r="G97" i="37"/>
  <c r="G91" i="37"/>
  <c r="G85" i="37"/>
  <c r="G79" i="37"/>
  <c r="G73" i="37"/>
  <c r="G67" i="37"/>
  <c r="G61" i="37"/>
  <c r="G55" i="37"/>
  <c r="G49" i="37"/>
  <c r="G43" i="37"/>
  <c r="G37" i="37"/>
  <c r="G31" i="37"/>
  <c r="G25" i="37"/>
  <c r="G19" i="37"/>
  <c r="G13" i="37"/>
  <c r="G7" i="37"/>
  <c r="G4" i="37" a="1"/>
  <c r="G95" i="37" s="1"/>
  <c r="F97" i="37"/>
  <c r="F91" i="37"/>
  <c r="F85" i="37"/>
  <c r="F79" i="37"/>
  <c r="F73" i="37"/>
  <c r="F67" i="37"/>
  <c r="F61" i="37"/>
  <c r="F55" i="37"/>
  <c r="F49" i="37"/>
  <c r="F43" i="37"/>
  <c r="F37" i="37"/>
  <c r="F31" i="37"/>
  <c r="F25" i="37"/>
  <c r="F19" i="37"/>
  <c r="F13" i="37"/>
  <c r="F7" i="37"/>
  <c r="F4" i="37" a="1"/>
  <c r="F95" i="37" s="1"/>
  <c r="AT3" i="37"/>
  <c r="R3" i="37"/>
  <c r="O3" i="37"/>
  <c r="P3" i="37" s="1"/>
  <c r="AF3" i="37" s="1"/>
  <c r="AO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R69" i="36"/>
  <c r="R60" i="36"/>
  <c r="R51" i="36"/>
  <c r="R42" i="36"/>
  <c r="R33" i="36"/>
  <c r="R24" i="36"/>
  <c r="R15" i="36"/>
  <c r="C12" i="36"/>
  <c r="V11" i="36"/>
  <c r="C10" i="36"/>
  <c r="V9" i="36"/>
  <c r="C8" i="36"/>
  <c r="B8" i="36"/>
  <c r="C6" i="36"/>
  <c r="V5" i="36"/>
  <c r="C5" i="36"/>
  <c r="W4" i="36"/>
  <c r="M66" i="36"/>
  <c r="U66" i="36" s="1"/>
  <c r="M64" i="36"/>
  <c r="U64" i="36" s="1"/>
  <c r="M60" i="36"/>
  <c r="U60" i="36" s="1"/>
  <c r="M58" i="36"/>
  <c r="U58" i="36" s="1"/>
  <c r="M54" i="36"/>
  <c r="U54" i="36" s="1"/>
  <c r="M52" i="36"/>
  <c r="U52" i="36" s="1"/>
  <c r="M48" i="36"/>
  <c r="U48" i="36" s="1"/>
  <c r="M46" i="36"/>
  <c r="U46" i="36" s="1"/>
  <c r="M42" i="36"/>
  <c r="U42" i="36" s="1"/>
  <c r="M40" i="36"/>
  <c r="U40" i="36" s="1"/>
  <c r="M36" i="36"/>
  <c r="U36" i="36" s="1"/>
  <c r="M34" i="36"/>
  <c r="U34" i="36" s="1"/>
  <c r="M30" i="36"/>
  <c r="U30" i="36" s="1"/>
  <c r="M28" i="36"/>
  <c r="U28" i="36" s="1"/>
  <c r="M24" i="36"/>
  <c r="U24" i="36" s="1"/>
  <c r="M22" i="36"/>
  <c r="U22" i="36" s="1"/>
  <c r="M18" i="36"/>
  <c r="U18" i="36" s="1"/>
  <c r="M16" i="36"/>
  <c r="U16" i="36" s="1"/>
  <c r="M12" i="36"/>
  <c r="U12" i="36" s="1"/>
  <c r="M10" i="36"/>
  <c r="U10" i="36" s="1"/>
  <c r="M6" i="36"/>
  <c r="U6" i="36" s="1"/>
  <c r="M4" i="36"/>
  <c r="U4" i="36" s="1"/>
  <c r="X4" i="36" s="1"/>
  <c r="M4" i="36" a="1"/>
  <c r="M68" i="36" s="1"/>
  <c r="U68" i="36" s="1"/>
  <c r="F69" i="36"/>
  <c r="G67" i="36"/>
  <c r="G66" i="36"/>
  <c r="F63" i="36"/>
  <c r="G61" i="36"/>
  <c r="G60" i="36"/>
  <c r="F57" i="36"/>
  <c r="G55" i="36"/>
  <c r="G54" i="36"/>
  <c r="F51" i="36"/>
  <c r="G49" i="36"/>
  <c r="G48" i="36"/>
  <c r="F45" i="36"/>
  <c r="G43" i="36"/>
  <c r="G42" i="36"/>
  <c r="F39" i="36"/>
  <c r="G37" i="36"/>
  <c r="G36" i="36"/>
  <c r="F33" i="36"/>
  <c r="G31" i="36"/>
  <c r="G30" i="36"/>
  <c r="F27" i="36"/>
  <c r="G25" i="36"/>
  <c r="G24" i="36"/>
  <c r="F21" i="36"/>
  <c r="G19" i="36"/>
  <c r="G18" i="36"/>
  <c r="F15" i="36"/>
  <c r="G13" i="36"/>
  <c r="G12" i="36"/>
  <c r="F9" i="36"/>
  <c r="G7" i="36"/>
  <c r="G6" i="36"/>
  <c r="F4" i="36" a="1"/>
  <c r="AT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V79" i="35"/>
  <c r="R78" i="35"/>
  <c r="V77" i="35"/>
  <c r="R76" i="35"/>
  <c r="V75" i="35"/>
  <c r="V73" i="35"/>
  <c r="R73" i="35"/>
  <c r="V72" i="35"/>
  <c r="V70" i="35"/>
  <c r="R69" i="35"/>
  <c r="Q69" i="35"/>
  <c r="V68" i="35"/>
  <c r="R67" i="35"/>
  <c r="V66" i="35"/>
  <c r="V64" i="35"/>
  <c r="R64" i="35"/>
  <c r="V63" i="35"/>
  <c r="V61" i="35"/>
  <c r="R60" i="35"/>
  <c r="Q60" i="35"/>
  <c r="V59" i="35"/>
  <c r="R58" i="35"/>
  <c r="V57" i="35"/>
  <c r="Q56" i="35"/>
  <c r="V55" i="35"/>
  <c r="R55" i="35"/>
  <c r="V54" i="35"/>
  <c r="Q53" i="35"/>
  <c r="V52" i="35"/>
  <c r="R51" i="35"/>
  <c r="V50" i="35"/>
  <c r="R49" i="35"/>
  <c r="Q49" i="35"/>
  <c r="V48" i="35"/>
  <c r="V46" i="35"/>
  <c r="R46" i="35"/>
  <c r="V45" i="35"/>
  <c r="Q45" i="35"/>
  <c r="V43" i="35"/>
  <c r="R42" i="35"/>
  <c r="Q42" i="35"/>
  <c r="V41" i="35"/>
  <c r="R40" i="35"/>
  <c r="V39" i="35"/>
  <c r="V37" i="35"/>
  <c r="R37" i="35"/>
  <c r="V36" i="35"/>
  <c r="V34" i="35"/>
  <c r="Q34" i="35"/>
  <c r="R33" i="35"/>
  <c r="V32" i="35"/>
  <c r="R31" i="35"/>
  <c r="Q31" i="35"/>
  <c r="V30" i="35"/>
  <c r="V28" i="35"/>
  <c r="R28" i="35"/>
  <c r="V27" i="35"/>
  <c r="Q27" i="35"/>
  <c r="V25" i="35"/>
  <c r="R24" i="35"/>
  <c r="Q24" i="35"/>
  <c r="V23" i="35"/>
  <c r="R22" i="35"/>
  <c r="V21" i="35"/>
  <c r="V19" i="35"/>
  <c r="R19" i="35"/>
  <c r="V18" i="35"/>
  <c r="V17" i="35"/>
  <c r="Q17" i="35"/>
  <c r="V16" i="35"/>
  <c r="R15" i="35"/>
  <c r="V14" i="35"/>
  <c r="R13" i="35"/>
  <c r="Q13" i="35"/>
  <c r="V12" i="35"/>
  <c r="C12" i="35"/>
  <c r="R11" i="35"/>
  <c r="V10" i="35"/>
  <c r="Q10" i="35"/>
  <c r="C10" i="35"/>
  <c r="V74" i="35" s="1"/>
  <c r="V9" i="35"/>
  <c r="R9" i="35"/>
  <c r="V8" i="35"/>
  <c r="Q8" i="35"/>
  <c r="C8" i="35"/>
  <c r="Q73" i="35" s="1"/>
  <c r="B8" i="35"/>
  <c r="Q3" i="35" s="1"/>
  <c r="AG3" i="35" s="1"/>
  <c r="AP3" i="35" s="1"/>
  <c r="V7" i="35"/>
  <c r="V6" i="35"/>
  <c r="R6" i="35"/>
  <c r="Q6" i="35"/>
  <c r="C6" i="35"/>
  <c r="V5" i="35"/>
  <c r="C5" i="35"/>
  <c r="Y4" i="35"/>
  <c r="W4" i="35"/>
  <c r="V4" i="35"/>
  <c r="R4" i="35"/>
  <c r="M75" i="35"/>
  <c r="U75" i="35" s="1"/>
  <c r="M67" i="35"/>
  <c r="U67" i="35" s="1"/>
  <c r="M53" i="35"/>
  <c r="U53" i="35" s="1"/>
  <c r="M45" i="35"/>
  <c r="U45" i="35" s="1"/>
  <c r="M32" i="35"/>
  <c r="U32" i="35" s="1"/>
  <c r="M23" i="35"/>
  <c r="U23" i="35" s="1"/>
  <c r="M10" i="35"/>
  <c r="U10" i="35" s="1"/>
  <c r="M4" i="35" a="1"/>
  <c r="M61" i="35" s="1"/>
  <c r="U61" i="35" s="1"/>
  <c r="G78" i="35"/>
  <c r="F78" i="35"/>
  <c r="F77" i="35"/>
  <c r="F75" i="35"/>
  <c r="F74" i="35"/>
  <c r="G73" i="35"/>
  <c r="F71" i="35"/>
  <c r="G70" i="35"/>
  <c r="F70" i="35"/>
  <c r="G67" i="35"/>
  <c r="F67" i="35"/>
  <c r="G66" i="35"/>
  <c r="F64" i="35"/>
  <c r="G63" i="35"/>
  <c r="F63" i="35"/>
  <c r="G60" i="35"/>
  <c r="F60" i="35"/>
  <c r="F59" i="35"/>
  <c r="F57" i="35"/>
  <c r="F56" i="35"/>
  <c r="G55" i="35"/>
  <c r="F53" i="35"/>
  <c r="G52" i="35"/>
  <c r="F52" i="35"/>
  <c r="G49" i="35"/>
  <c r="F49" i="35"/>
  <c r="G48" i="35"/>
  <c r="F46" i="35"/>
  <c r="G45" i="35"/>
  <c r="F45" i="35"/>
  <c r="G42" i="35"/>
  <c r="F42" i="35"/>
  <c r="F41" i="35"/>
  <c r="F39" i="35"/>
  <c r="F38" i="35"/>
  <c r="G37" i="35"/>
  <c r="F35" i="35"/>
  <c r="G34" i="35"/>
  <c r="F34" i="35"/>
  <c r="G31" i="35"/>
  <c r="F31" i="35"/>
  <c r="G30" i="35"/>
  <c r="F28" i="35"/>
  <c r="G27" i="35"/>
  <c r="F27" i="35"/>
  <c r="G24" i="35"/>
  <c r="F24" i="35"/>
  <c r="F23" i="35"/>
  <c r="F21" i="35"/>
  <c r="F20" i="35"/>
  <c r="G19" i="35"/>
  <c r="F17" i="35"/>
  <c r="G16" i="35"/>
  <c r="F16" i="35"/>
  <c r="G13" i="35"/>
  <c r="F13" i="35"/>
  <c r="G12" i="35"/>
  <c r="F10" i="35"/>
  <c r="G9" i="35"/>
  <c r="F9" i="35"/>
  <c r="G6" i="35"/>
  <c r="F6" i="35"/>
  <c r="F5" i="35"/>
  <c r="F4" i="35" a="1"/>
  <c r="AT3" i="35"/>
  <c r="O3" i="35"/>
  <c r="AX97" i="34"/>
  <c r="AX96" i="34"/>
  <c r="AX95" i="34"/>
  <c r="AX94" i="34"/>
  <c r="AX93" i="34"/>
  <c r="AX92" i="34"/>
  <c r="AX91" i="34"/>
  <c r="AX90" i="34"/>
  <c r="R89" i="34"/>
  <c r="V88" i="34"/>
  <c r="R87" i="34"/>
  <c r="Q87" i="34"/>
  <c r="V86" i="34"/>
  <c r="Q85" i="34"/>
  <c r="V84" i="34"/>
  <c r="R84" i="34"/>
  <c r="V83" i="34"/>
  <c r="Q83" i="34"/>
  <c r="Q82" i="34"/>
  <c r="V81" i="34"/>
  <c r="R80" i="34"/>
  <c r="V79" i="34"/>
  <c r="V78" i="34"/>
  <c r="Q78" i="34"/>
  <c r="R77" i="34"/>
  <c r="V76" i="34"/>
  <c r="V75" i="34"/>
  <c r="Q75" i="34"/>
  <c r="R74" i="34"/>
  <c r="Q74" i="34"/>
  <c r="V73" i="34"/>
  <c r="V72" i="34"/>
  <c r="Q72" i="34"/>
  <c r="R71" i="34"/>
  <c r="Q71" i="34"/>
  <c r="V70" i="34"/>
  <c r="V69" i="34"/>
  <c r="R68" i="34"/>
  <c r="Q68" i="34"/>
  <c r="V67" i="34"/>
  <c r="V66" i="34"/>
  <c r="R65" i="34"/>
  <c r="Q65" i="34"/>
  <c r="V64" i="34"/>
  <c r="V63" i="34"/>
  <c r="Q63" i="34"/>
  <c r="R62" i="34"/>
  <c r="V61" i="34"/>
  <c r="V60" i="34"/>
  <c r="Q60" i="34"/>
  <c r="R59" i="34"/>
  <c r="V58" i="34"/>
  <c r="V57" i="34"/>
  <c r="Q57" i="34"/>
  <c r="R56" i="34"/>
  <c r="Q56" i="34"/>
  <c r="V55" i="34"/>
  <c r="V54" i="34"/>
  <c r="Q54" i="34"/>
  <c r="R53" i="34"/>
  <c r="Q53" i="34"/>
  <c r="V52" i="34"/>
  <c r="V51" i="34"/>
  <c r="R50" i="34"/>
  <c r="Q50" i="34"/>
  <c r="V49" i="34"/>
  <c r="V48" i="34"/>
  <c r="R47" i="34"/>
  <c r="Q47" i="34"/>
  <c r="V46" i="34"/>
  <c r="V45" i="34"/>
  <c r="Q45" i="34"/>
  <c r="R44" i="34"/>
  <c r="V43" i="34"/>
  <c r="V42" i="34"/>
  <c r="Q42" i="34"/>
  <c r="R41" i="34"/>
  <c r="V40" i="34"/>
  <c r="V39" i="34"/>
  <c r="Q39" i="34"/>
  <c r="R38" i="34"/>
  <c r="Q38" i="34"/>
  <c r="V37" i="34"/>
  <c r="V36" i="34"/>
  <c r="Q36" i="34"/>
  <c r="R35" i="34"/>
  <c r="Q35" i="34"/>
  <c r="V34" i="34"/>
  <c r="V33" i="34"/>
  <c r="Q33" i="34"/>
  <c r="R32" i="34"/>
  <c r="Q32" i="34"/>
  <c r="V31" i="34"/>
  <c r="V30" i="34"/>
  <c r="R29" i="34"/>
  <c r="Q29" i="34"/>
  <c r="V28" i="34"/>
  <c r="V27" i="34"/>
  <c r="R26" i="34"/>
  <c r="Q26" i="34"/>
  <c r="V25" i="34"/>
  <c r="V24" i="34"/>
  <c r="Q24" i="34"/>
  <c r="R23" i="34"/>
  <c r="V22" i="34"/>
  <c r="V21" i="34"/>
  <c r="Q21" i="34"/>
  <c r="R20" i="34"/>
  <c r="V19" i="34"/>
  <c r="V18" i="34"/>
  <c r="Q18" i="34"/>
  <c r="R17" i="34"/>
  <c r="Q17" i="34"/>
  <c r="V16" i="34"/>
  <c r="V15" i="34"/>
  <c r="Q15" i="34"/>
  <c r="R14" i="34"/>
  <c r="Q14" i="34"/>
  <c r="V13" i="34"/>
  <c r="V12" i="34"/>
  <c r="C12" i="34"/>
  <c r="R11" i="34"/>
  <c r="V10" i="34"/>
  <c r="C10" i="34"/>
  <c r="V85" i="34" s="1"/>
  <c r="V9" i="34"/>
  <c r="R9" i="34"/>
  <c r="V8" i="34"/>
  <c r="Q8" i="34"/>
  <c r="C8" i="34"/>
  <c r="Q84" i="34" s="1"/>
  <c r="B8" i="34"/>
  <c r="Q3" i="34" s="1"/>
  <c r="AG3" i="34" s="1"/>
  <c r="V7" i="34"/>
  <c r="V6" i="34"/>
  <c r="Q6" i="34"/>
  <c r="C6" i="34"/>
  <c r="V5" i="34"/>
  <c r="R5" i="34"/>
  <c r="C5" i="34"/>
  <c r="X4" i="34"/>
  <c r="AH4" i="34" s="1"/>
  <c r="W4" i="34"/>
  <c r="V4" i="34"/>
  <c r="Y4" i="34" s="1"/>
  <c r="R4" i="34"/>
  <c r="M89" i="34"/>
  <c r="U89" i="34" s="1"/>
  <c r="M88" i="34"/>
  <c r="U88" i="34" s="1"/>
  <c r="M83" i="34"/>
  <c r="U83" i="34" s="1"/>
  <c r="M82" i="34"/>
  <c r="U82" i="34" s="1"/>
  <c r="M77" i="34"/>
  <c r="U77" i="34" s="1"/>
  <c r="M76" i="34"/>
  <c r="U76" i="34" s="1"/>
  <c r="M71" i="34"/>
  <c r="U71" i="34" s="1"/>
  <c r="M70" i="34"/>
  <c r="U70" i="34" s="1"/>
  <c r="M65" i="34"/>
  <c r="U65" i="34" s="1"/>
  <c r="M64" i="34"/>
  <c r="U64" i="34" s="1"/>
  <c r="M59" i="34"/>
  <c r="U59" i="34" s="1"/>
  <c r="M58" i="34"/>
  <c r="U58" i="34" s="1"/>
  <c r="M53" i="34"/>
  <c r="U53" i="34" s="1"/>
  <c r="M52" i="34"/>
  <c r="U52" i="34" s="1"/>
  <c r="M47" i="34"/>
  <c r="U47" i="34" s="1"/>
  <c r="M46" i="34"/>
  <c r="U46" i="34" s="1"/>
  <c r="M41" i="34"/>
  <c r="U41" i="34" s="1"/>
  <c r="M40" i="34"/>
  <c r="U40" i="34" s="1"/>
  <c r="M35" i="34"/>
  <c r="U35" i="34" s="1"/>
  <c r="M34" i="34"/>
  <c r="U34" i="34" s="1"/>
  <c r="M29" i="34"/>
  <c r="U29" i="34" s="1"/>
  <c r="M28" i="34"/>
  <c r="U28" i="34" s="1"/>
  <c r="M23" i="34"/>
  <c r="U23" i="34" s="1"/>
  <c r="M22" i="34"/>
  <c r="U22" i="34" s="1"/>
  <c r="M17" i="34"/>
  <c r="U17" i="34" s="1"/>
  <c r="M16" i="34"/>
  <c r="U16" i="34" s="1"/>
  <c r="M11" i="34"/>
  <c r="U11" i="34" s="1"/>
  <c r="M10" i="34"/>
  <c r="U10" i="34" s="1"/>
  <c r="M5" i="34"/>
  <c r="U5" i="34" s="1"/>
  <c r="M4" i="34"/>
  <c r="U4" i="34" s="1"/>
  <c r="M4" i="34" a="1"/>
  <c r="M86" i="34" s="1"/>
  <c r="U86" i="34" s="1"/>
  <c r="G89" i="34"/>
  <c r="F89" i="34"/>
  <c r="F87" i="34"/>
  <c r="G86" i="34"/>
  <c r="F86" i="34"/>
  <c r="F84" i="34"/>
  <c r="G83" i="34"/>
  <c r="F83" i="34"/>
  <c r="F81" i="34"/>
  <c r="G80" i="34"/>
  <c r="F80" i="34"/>
  <c r="F78" i="34"/>
  <c r="G77" i="34"/>
  <c r="F77" i="34"/>
  <c r="F75" i="34"/>
  <c r="G74" i="34"/>
  <c r="F74" i="34"/>
  <c r="F72" i="34"/>
  <c r="G71" i="34"/>
  <c r="F71" i="34"/>
  <c r="F69" i="34"/>
  <c r="G68" i="34"/>
  <c r="F68" i="34"/>
  <c r="F66" i="34"/>
  <c r="G65" i="34"/>
  <c r="F65" i="34"/>
  <c r="F63" i="34"/>
  <c r="G62" i="34"/>
  <c r="F62" i="34"/>
  <c r="F60" i="34"/>
  <c r="G59" i="34"/>
  <c r="F59" i="34"/>
  <c r="F57" i="34"/>
  <c r="G56" i="34"/>
  <c r="F56" i="34"/>
  <c r="F54" i="34"/>
  <c r="G53" i="34"/>
  <c r="F53" i="34"/>
  <c r="F51" i="34"/>
  <c r="G50" i="34"/>
  <c r="F50" i="34"/>
  <c r="F48" i="34"/>
  <c r="G47" i="34"/>
  <c r="F47" i="34"/>
  <c r="F45" i="34"/>
  <c r="G44" i="34"/>
  <c r="F44" i="34"/>
  <c r="F42" i="34"/>
  <c r="G41" i="34"/>
  <c r="F41" i="34"/>
  <c r="F39" i="34"/>
  <c r="G38" i="34"/>
  <c r="F38" i="34"/>
  <c r="F36" i="34"/>
  <c r="G35" i="34"/>
  <c r="F35" i="34"/>
  <c r="F33" i="34"/>
  <c r="G32" i="34"/>
  <c r="F32" i="34"/>
  <c r="F30" i="34"/>
  <c r="G29" i="34"/>
  <c r="F29" i="34"/>
  <c r="F27" i="34"/>
  <c r="G26" i="34"/>
  <c r="F26" i="34"/>
  <c r="F24" i="34"/>
  <c r="G23" i="34"/>
  <c r="F23" i="34"/>
  <c r="F21" i="34"/>
  <c r="G20" i="34"/>
  <c r="F20" i="34"/>
  <c r="F18" i="34"/>
  <c r="G17" i="34"/>
  <c r="F17" i="34"/>
  <c r="F15" i="34"/>
  <c r="G14" i="34"/>
  <c r="F14" i="34"/>
  <c r="F12" i="34"/>
  <c r="G11" i="34"/>
  <c r="F11" i="34"/>
  <c r="F9" i="34"/>
  <c r="G8" i="34"/>
  <c r="F8" i="34"/>
  <c r="F6" i="34"/>
  <c r="G5" i="34"/>
  <c r="F5" i="34"/>
  <c r="F4" i="34" a="1"/>
  <c r="G88" i="34" s="1"/>
  <c r="AT3" i="34"/>
  <c r="AP3" i="34"/>
  <c r="R3" i="34"/>
  <c r="O3" i="34"/>
  <c r="AE3" i="34" s="1"/>
  <c r="AN3" i="34" s="1"/>
  <c r="S98" i="33"/>
  <c r="R98" i="33"/>
  <c r="V97" i="33"/>
  <c r="R97" i="33"/>
  <c r="R96" i="33"/>
  <c r="R95" i="33"/>
  <c r="R94" i="33"/>
  <c r="R93" i="33"/>
  <c r="R92" i="33"/>
  <c r="R91" i="33"/>
  <c r="R90" i="33"/>
  <c r="R89" i="33"/>
  <c r="V88" i="33"/>
  <c r="R88" i="33"/>
  <c r="R87" i="33"/>
  <c r="R86" i="33"/>
  <c r="R85" i="33"/>
  <c r="R84" i="33"/>
  <c r="R83" i="33"/>
  <c r="R82" i="33"/>
  <c r="R81" i="33"/>
  <c r="U80" i="33"/>
  <c r="R80" i="33"/>
  <c r="V79" i="33"/>
  <c r="R79" i="33"/>
  <c r="R78" i="33"/>
  <c r="R77" i="33"/>
  <c r="R76" i="33"/>
  <c r="R75" i="33"/>
  <c r="R74" i="33"/>
  <c r="R73" i="33"/>
  <c r="R72" i="33"/>
  <c r="R71" i="33"/>
  <c r="V70" i="33"/>
  <c r="R70" i="33"/>
  <c r="R69" i="33"/>
  <c r="R68" i="33"/>
  <c r="R67" i="33"/>
  <c r="R66" i="33"/>
  <c r="R65" i="33"/>
  <c r="R64" i="33"/>
  <c r="R63" i="33"/>
  <c r="R62" i="33"/>
  <c r="V61" i="33"/>
  <c r="R61" i="33"/>
  <c r="R60" i="33"/>
  <c r="R59" i="33"/>
  <c r="R58" i="33"/>
  <c r="R57" i="33"/>
  <c r="R56" i="33"/>
  <c r="R55" i="33"/>
  <c r="R54" i="33"/>
  <c r="R53" i="33"/>
  <c r="V52" i="33"/>
  <c r="R52" i="33"/>
  <c r="R51" i="33"/>
  <c r="R50" i="33"/>
  <c r="R49" i="33"/>
  <c r="R48" i="33"/>
  <c r="R47" i="33"/>
  <c r="R46" i="33"/>
  <c r="R45" i="33"/>
  <c r="U44" i="33"/>
  <c r="R44" i="33"/>
  <c r="V43" i="33"/>
  <c r="R43" i="33"/>
  <c r="R42" i="33"/>
  <c r="R41" i="33"/>
  <c r="R40" i="33"/>
  <c r="R39" i="33"/>
  <c r="R38" i="33"/>
  <c r="R37" i="33"/>
  <c r="R36" i="33"/>
  <c r="R35" i="33"/>
  <c r="V34" i="33"/>
  <c r="R34" i="33"/>
  <c r="R33" i="33"/>
  <c r="R32" i="33"/>
  <c r="R31" i="33"/>
  <c r="R30" i="33"/>
  <c r="R29" i="33"/>
  <c r="R28" i="33"/>
  <c r="R27" i="33"/>
  <c r="R26" i="33"/>
  <c r="U25" i="33"/>
  <c r="R25" i="33"/>
  <c r="R24" i="33"/>
  <c r="R23" i="33"/>
  <c r="V22" i="33"/>
  <c r="R22" i="33"/>
  <c r="R21" i="33"/>
  <c r="R20" i="33"/>
  <c r="R19" i="33"/>
  <c r="R18" i="33"/>
  <c r="R17" i="33"/>
  <c r="R16" i="33"/>
  <c r="R15" i="33"/>
  <c r="R14" i="33"/>
  <c r="V13" i="33"/>
  <c r="R13" i="33"/>
  <c r="R12" i="33"/>
  <c r="C12" i="33"/>
  <c r="V11" i="33"/>
  <c r="R11" i="33"/>
  <c r="R10" i="33"/>
  <c r="C10" i="33"/>
  <c r="V9" i="33"/>
  <c r="R9" i="33"/>
  <c r="R8" i="33"/>
  <c r="C8" i="33"/>
  <c r="B8" i="33"/>
  <c r="Q3" i="33" s="1"/>
  <c r="AG3" i="33" s="1"/>
  <c r="AP3" i="33" s="1"/>
  <c r="V7" i="33"/>
  <c r="R7" i="33"/>
  <c r="R6" i="33"/>
  <c r="Q6" i="33"/>
  <c r="R5" i="33"/>
  <c r="C5" i="33"/>
  <c r="W4" i="33"/>
  <c r="R4" i="33"/>
  <c r="M98" i="33"/>
  <c r="U98" i="33" s="1"/>
  <c r="M97" i="33"/>
  <c r="U97" i="33" s="1"/>
  <c r="M96" i="33"/>
  <c r="U96" i="33" s="1"/>
  <c r="M92" i="33"/>
  <c r="U92" i="33" s="1"/>
  <c r="M91" i="33"/>
  <c r="U91" i="33" s="1"/>
  <c r="M90" i="33"/>
  <c r="U90" i="33" s="1"/>
  <c r="M86" i="33"/>
  <c r="U86" i="33" s="1"/>
  <c r="M85" i="33"/>
  <c r="U85" i="33" s="1"/>
  <c r="M84" i="33"/>
  <c r="U84" i="33" s="1"/>
  <c r="M80" i="33"/>
  <c r="M79" i="33"/>
  <c r="U79" i="33" s="1"/>
  <c r="M78" i="33"/>
  <c r="U78" i="33" s="1"/>
  <c r="M74" i="33"/>
  <c r="U74" i="33" s="1"/>
  <c r="M73" i="33"/>
  <c r="U73" i="33" s="1"/>
  <c r="M72" i="33"/>
  <c r="U72" i="33" s="1"/>
  <c r="M68" i="33"/>
  <c r="U68" i="33" s="1"/>
  <c r="M67" i="33"/>
  <c r="U67" i="33" s="1"/>
  <c r="M66" i="33"/>
  <c r="U66" i="33" s="1"/>
  <c r="M62" i="33"/>
  <c r="U62" i="33" s="1"/>
  <c r="M61" i="33"/>
  <c r="U61" i="33" s="1"/>
  <c r="M60" i="33"/>
  <c r="U60" i="33" s="1"/>
  <c r="M56" i="33"/>
  <c r="U56" i="33" s="1"/>
  <c r="M55" i="33"/>
  <c r="U55" i="33" s="1"/>
  <c r="M54" i="33"/>
  <c r="U54" i="33" s="1"/>
  <c r="M50" i="33"/>
  <c r="U50" i="33" s="1"/>
  <c r="M49" i="33"/>
  <c r="U49" i="33" s="1"/>
  <c r="M48" i="33"/>
  <c r="U48" i="33" s="1"/>
  <c r="M44" i="33"/>
  <c r="M43" i="33"/>
  <c r="U43" i="33" s="1"/>
  <c r="M42" i="33"/>
  <c r="U42" i="33" s="1"/>
  <c r="M38" i="33"/>
  <c r="U38" i="33" s="1"/>
  <c r="M37" i="33"/>
  <c r="U37" i="33" s="1"/>
  <c r="M36" i="33"/>
  <c r="U36" i="33" s="1"/>
  <c r="M32" i="33"/>
  <c r="U32" i="33" s="1"/>
  <c r="M31" i="33"/>
  <c r="U31" i="33" s="1"/>
  <c r="M30" i="33"/>
  <c r="U30" i="33" s="1"/>
  <c r="M26" i="33"/>
  <c r="U26" i="33" s="1"/>
  <c r="M25" i="33"/>
  <c r="M24" i="33"/>
  <c r="U24" i="33" s="1"/>
  <c r="M20" i="33"/>
  <c r="U20" i="33" s="1"/>
  <c r="M19" i="33"/>
  <c r="U19" i="33" s="1"/>
  <c r="M18" i="33"/>
  <c r="U18" i="33" s="1"/>
  <c r="M14" i="33"/>
  <c r="U14" i="33" s="1"/>
  <c r="M13" i="33"/>
  <c r="U13" i="33" s="1"/>
  <c r="M12" i="33"/>
  <c r="U12" i="33" s="1"/>
  <c r="M8" i="33"/>
  <c r="U8" i="33" s="1"/>
  <c r="M7" i="33"/>
  <c r="U7" i="33" s="1"/>
  <c r="M6" i="33"/>
  <c r="U6" i="33" s="1"/>
  <c r="M4" i="33" a="1"/>
  <c r="M95" i="33" s="1"/>
  <c r="U95" i="33" s="1"/>
  <c r="G97" i="33"/>
  <c r="G96" i="33"/>
  <c r="G95" i="33"/>
  <c r="G94" i="33"/>
  <c r="G91" i="33"/>
  <c r="G90" i="33"/>
  <c r="G89" i="33"/>
  <c r="G88" i="33"/>
  <c r="G85" i="33"/>
  <c r="G84" i="33"/>
  <c r="G83" i="33"/>
  <c r="G82" i="33"/>
  <c r="G79" i="33"/>
  <c r="G78" i="33"/>
  <c r="G77" i="33"/>
  <c r="G76" i="33"/>
  <c r="G73" i="33"/>
  <c r="G72" i="33"/>
  <c r="G71" i="33"/>
  <c r="G70" i="33"/>
  <c r="G67" i="33"/>
  <c r="G66" i="33"/>
  <c r="G65" i="33"/>
  <c r="G64" i="33"/>
  <c r="G61" i="33"/>
  <c r="G60" i="33"/>
  <c r="G59" i="33"/>
  <c r="G58" i="33"/>
  <c r="G55" i="33"/>
  <c r="G54" i="33"/>
  <c r="G53" i="33"/>
  <c r="G52" i="33"/>
  <c r="G49" i="33"/>
  <c r="G48" i="33"/>
  <c r="G47" i="33"/>
  <c r="G46" i="33"/>
  <c r="G43" i="33"/>
  <c r="G42" i="33"/>
  <c r="G41" i="33"/>
  <c r="G40" i="33"/>
  <c r="G37" i="33"/>
  <c r="G36" i="33"/>
  <c r="G35" i="33"/>
  <c r="G34" i="33"/>
  <c r="G31" i="33"/>
  <c r="G30" i="33"/>
  <c r="G29" i="33"/>
  <c r="G28" i="33"/>
  <c r="G25" i="33"/>
  <c r="G24" i="33"/>
  <c r="G23" i="33"/>
  <c r="G22" i="33"/>
  <c r="G19" i="33"/>
  <c r="G18" i="33"/>
  <c r="G17" i="33"/>
  <c r="G16" i="33"/>
  <c r="G13" i="33"/>
  <c r="G12" i="33"/>
  <c r="G11" i="33"/>
  <c r="G10" i="33"/>
  <c r="G7" i="33"/>
  <c r="G6" i="33"/>
  <c r="G5" i="33"/>
  <c r="G4" i="33"/>
  <c r="G4" i="33" a="1"/>
  <c r="G93" i="33" s="1"/>
  <c r="F97" i="33"/>
  <c r="F96" i="33"/>
  <c r="F95" i="33"/>
  <c r="F94" i="33"/>
  <c r="F91" i="33"/>
  <c r="F90" i="33"/>
  <c r="F89" i="33"/>
  <c r="F88" i="33"/>
  <c r="F85" i="33"/>
  <c r="F84" i="33"/>
  <c r="F83" i="33"/>
  <c r="F82" i="33"/>
  <c r="F79" i="33"/>
  <c r="F78" i="33"/>
  <c r="F77" i="33"/>
  <c r="F76" i="33"/>
  <c r="F73" i="33"/>
  <c r="F72" i="33"/>
  <c r="F71" i="33"/>
  <c r="F70" i="33"/>
  <c r="F67" i="33"/>
  <c r="F66" i="33"/>
  <c r="F65" i="33"/>
  <c r="F64" i="33"/>
  <c r="F61" i="33"/>
  <c r="F60" i="33"/>
  <c r="F59" i="33"/>
  <c r="F58" i="33"/>
  <c r="F55" i="33"/>
  <c r="F54" i="33"/>
  <c r="F53" i="33"/>
  <c r="F52" i="33"/>
  <c r="F49" i="33"/>
  <c r="F48" i="33"/>
  <c r="F47" i="33"/>
  <c r="F46" i="33"/>
  <c r="F43" i="33"/>
  <c r="F42" i="33"/>
  <c r="F41" i="33"/>
  <c r="F40" i="33"/>
  <c r="F37" i="33"/>
  <c r="F36" i="33"/>
  <c r="F35" i="33"/>
  <c r="F34" i="33"/>
  <c r="F31" i="33"/>
  <c r="F30" i="33"/>
  <c r="F29" i="33"/>
  <c r="F28" i="33"/>
  <c r="F25" i="33"/>
  <c r="F24" i="33"/>
  <c r="F23" i="33"/>
  <c r="F22" i="33"/>
  <c r="F19" i="33"/>
  <c r="F18" i="33"/>
  <c r="F17" i="33"/>
  <c r="F16" i="33"/>
  <c r="F13" i="33"/>
  <c r="F12" i="33"/>
  <c r="F11" i="33"/>
  <c r="F10" i="33"/>
  <c r="F7" i="33"/>
  <c r="F6" i="33"/>
  <c r="F5" i="33"/>
  <c r="F4" i="33"/>
  <c r="F4" i="33" a="1"/>
  <c r="F93" i="33" s="1"/>
  <c r="AT3" i="33"/>
  <c r="R3" i="33"/>
  <c r="O3" i="33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V69" i="32"/>
  <c r="Q69" i="32"/>
  <c r="R68" i="32"/>
  <c r="V67" i="32"/>
  <c r="V66" i="32"/>
  <c r="R65" i="32"/>
  <c r="Q65" i="32"/>
  <c r="V64" i="32"/>
  <c r="V63" i="32"/>
  <c r="R62" i="32"/>
  <c r="V61" i="32"/>
  <c r="V60" i="32"/>
  <c r="R59" i="32"/>
  <c r="V58" i="32"/>
  <c r="V57" i="32"/>
  <c r="R56" i="32"/>
  <c r="V55" i="32"/>
  <c r="V54" i="32"/>
  <c r="R53" i="32"/>
  <c r="V52" i="32"/>
  <c r="V51" i="32"/>
  <c r="R50" i="32"/>
  <c r="V49" i="32"/>
  <c r="V48" i="32"/>
  <c r="R47" i="32"/>
  <c r="V46" i="32"/>
  <c r="V45" i="32"/>
  <c r="R44" i="32"/>
  <c r="Q44" i="32"/>
  <c r="V43" i="32"/>
  <c r="V42" i="32"/>
  <c r="R41" i="32"/>
  <c r="V40" i="32"/>
  <c r="V39" i="32"/>
  <c r="R38" i="32"/>
  <c r="V37" i="32"/>
  <c r="V36" i="32"/>
  <c r="R35" i="32"/>
  <c r="V34" i="32"/>
  <c r="V33" i="32"/>
  <c r="R32" i="32"/>
  <c r="Q32" i="32"/>
  <c r="V31" i="32"/>
  <c r="V30" i="32"/>
  <c r="R29" i="32"/>
  <c r="V28" i="32"/>
  <c r="V27" i="32"/>
  <c r="R26" i="32"/>
  <c r="V25" i="32"/>
  <c r="V24" i="32"/>
  <c r="R23" i="32"/>
  <c r="V22" i="32"/>
  <c r="V21" i="32"/>
  <c r="R20" i="32"/>
  <c r="V19" i="32"/>
  <c r="V18" i="32"/>
  <c r="R17" i="32"/>
  <c r="V16" i="32"/>
  <c r="R16" i="32"/>
  <c r="V15" i="32"/>
  <c r="R14" i="32"/>
  <c r="V13" i="32"/>
  <c r="R13" i="32"/>
  <c r="V12" i="32"/>
  <c r="C12" i="32"/>
  <c r="R11" i="32"/>
  <c r="V10" i="32"/>
  <c r="C10" i="32"/>
  <c r="V68" i="32" s="1"/>
  <c r="V9" i="32"/>
  <c r="R9" i="32"/>
  <c r="V8" i="32"/>
  <c r="C8" i="32"/>
  <c r="Q60" i="32" s="1"/>
  <c r="B8" i="32"/>
  <c r="Q3" i="32" s="1"/>
  <c r="AG3" i="32" s="1"/>
  <c r="AP3" i="32" s="1"/>
  <c r="V7" i="32"/>
  <c r="R7" i="32"/>
  <c r="V6" i="32"/>
  <c r="C6" i="32"/>
  <c r="R67" i="32" s="1"/>
  <c r="V5" i="32"/>
  <c r="R5" i="32"/>
  <c r="C5" i="32"/>
  <c r="W4" i="32"/>
  <c r="V4" i="32"/>
  <c r="Y4" i="32" s="1"/>
  <c r="R4" i="32"/>
  <c r="M69" i="32"/>
  <c r="U69" i="32" s="1"/>
  <c r="M68" i="32"/>
  <c r="U68" i="32" s="1"/>
  <c r="M67" i="32"/>
  <c r="U67" i="32" s="1"/>
  <c r="M62" i="32"/>
  <c r="U62" i="32" s="1"/>
  <c r="M57" i="32"/>
  <c r="U57" i="32" s="1"/>
  <c r="M56" i="32"/>
  <c r="U56" i="32" s="1"/>
  <c r="M55" i="32"/>
  <c r="U55" i="32" s="1"/>
  <c r="M50" i="32"/>
  <c r="U50" i="32" s="1"/>
  <c r="M45" i="32"/>
  <c r="U45" i="32" s="1"/>
  <c r="M44" i="32"/>
  <c r="U44" i="32" s="1"/>
  <c r="M43" i="32"/>
  <c r="U43" i="32" s="1"/>
  <c r="M38" i="32"/>
  <c r="U38" i="32" s="1"/>
  <c r="M33" i="32"/>
  <c r="U33" i="32" s="1"/>
  <c r="M32" i="32"/>
  <c r="U32" i="32" s="1"/>
  <c r="M31" i="32"/>
  <c r="U31" i="32" s="1"/>
  <c r="M26" i="32"/>
  <c r="U26" i="32" s="1"/>
  <c r="M21" i="32"/>
  <c r="U21" i="32" s="1"/>
  <c r="M20" i="32"/>
  <c r="U20" i="32" s="1"/>
  <c r="M19" i="32"/>
  <c r="U19" i="32" s="1"/>
  <c r="M14" i="32"/>
  <c r="U14" i="32" s="1"/>
  <c r="M9" i="32"/>
  <c r="U9" i="32" s="1"/>
  <c r="M8" i="32"/>
  <c r="U8" i="32" s="1"/>
  <c r="M7" i="32"/>
  <c r="U7" i="32" s="1"/>
  <c r="M4" i="32" a="1"/>
  <c r="M61" i="32" s="1"/>
  <c r="U61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AH3" i="32"/>
  <c r="AQ3" i="32" s="1"/>
  <c r="R3" i="32"/>
  <c r="O3" i="32"/>
  <c r="AE3" i="32" s="1"/>
  <c r="AN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R79" i="31"/>
  <c r="V78" i="31"/>
  <c r="Q78" i="31"/>
  <c r="R77" i="31"/>
  <c r="V76" i="31"/>
  <c r="R76" i="31"/>
  <c r="V75" i="31"/>
  <c r="R74" i="31"/>
  <c r="V73" i="31"/>
  <c r="R73" i="31"/>
  <c r="V72" i="31"/>
  <c r="R71" i="31"/>
  <c r="V70" i="31"/>
  <c r="U70" i="31"/>
  <c r="R70" i="31"/>
  <c r="V69" i="31"/>
  <c r="R68" i="31"/>
  <c r="V67" i="31"/>
  <c r="R67" i="31"/>
  <c r="V66" i="31"/>
  <c r="R65" i="31"/>
  <c r="V64" i="31"/>
  <c r="R64" i="31"/>
  <c r="V63" i="31"/>
  <c r="R62" i="31"/>
  <c r="V61" i="31"/>
  <c r="R61" i="31"/>
  <c r="V60" i="31"/>
  <c r="R59" i="31"/>
  <c r="V58" i="31"/>
  <c r="R58" i="31"/>
  <c r="V57" i="31"/>
  <c r="R56" i="31"/>
  <c r="V55" i="31"/>
  <c r="R55" i="31"/>
  <c r="V54" i="31"/>
  <c r="U54" i="31"/>
  <c r="R53" i="31"/>
  <c r="V52" i="31"/>
  <c r="U52" i="31"/>
  <c r="R52" i="31"/>
  <c r="V51" i="31"/>
  <c r="R50" i="31"/>
  <c r="V49" i="31"/>
  <c r="R49" i="31"/>
  <c r="V48" i="31"/>
  <c r="R47" i="31"/>
  <c r="V46" i="31"/>
  <c r="R46" i="31"/>
  <c r="V45" i="31"/>
  <c r="R44" i="31"/>
  <c r="V43" i="31"/>
  <c r="R43" i="31"/>
  <c r="V42" i="31"/>
  <c r="R41" i="31"/>
  <c r="V40" i="31"/>
  <c r="R40" i="31"/>
  <c r="V39" i="31"/>
  <c r="R38" i="31"/>
  <c r="V37" i="31"/>
  <c r="R37" i="31"/>
  <c r="V36" i="31"/>
  <c r="R35" i="31"/>
  <c r="V34" i="31"/>
  <c r="R34" i="31"/>
  <c r="V33" i="31"/>
  <c r="R32" i="31"/>
  <c r="V31" i="31"/>
  <c r="R31" i="31"/>
  <c r="V30" i="31"/>
  <c r="Q30" i="31"/>
  <c r="R29" i="31"/>
  <c r="V28" i="31"/>
  <c r="R28" i="31"/>
  <c r="V27" i="31"/>
  <c r="Q27" i="31"/>
  <c r="R26" i="31"/>
  <c r="V25" i="31"/>
  <c r="R25" i="31"/>
  <c r="V24" i="31"/>
  <c r="R23" i="31"/>
  <c r="V22" i="31"/>
  <c r="R22" i="31"/>
  <c r="V21" i="31"/>
  <c r="R20" i="31"/>
  <c r="V19" i="31"/>
  <c r="R19" i="31"/>
  <c r="V18" i="31"/>
  <c r="R17" i="31"/>
  <c r="V16" i="31"/>
  <c r="U16" i="31"/>
  <c r="R16" i="31"/>
  <c r="V15" i="31"/>
  <c r="R14" i="31"/>
  <c r="V13" i="31"/>
  <c r="R13" i="31"/>
  <c r="V12" i="31"/>
  <c r="C12" i="31"/>
  <c r="U11" i="31"/>
  <c r="R11" i="31"/>
  <c r="V10" i="31"/>
  <c r="C10" i="31"/>
  <c r="V77" i="31" s="1"/>
  <c r="V9" i="31"/>
  <c r="R9" i="31"/>
  <c r="V8" i="31"/>
  <c r="U8" i="31"/>
  <c r="C8" i="31"/>
  <c r="B8" i="31"/>
  <c r="Q3" i="31" s="1"/>
  <c r="V7" i="31"/>
  <c r="R7" i="31"/>
  <c r="V6" i="31"/>
  <c r="U6" i="31"/>
  <c r="Q6" i="31"/>
  <c r="C6" i="31"/>
  <c r="R78" i="31" s="1"/>
  <c r="V5" i="31"/>
  <c r="U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M53" i="31"/>
  <c r="U53" i="31" s="1"/>
  <c r="M52" i="3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U31" i="31" s="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M14" i="31"/>
  <c r="U14" i="31" s="1"/>
  <c r="M13" i="31"/>
  <c r="U13" i="31" s="1"/>
  <c r="M12" i="31"/>
  <c r="U12" i="31" s="1"/>
  <c r="M11" i="31"/>
  <c r="M10" i="31"/>
  <c r="U10" i="31" s="1"/>
  <c r="M8" i="31"/>
  <c r="M7" i="31"/>
  <c r="U7" i="31" s="1"/>
  <c r="M6" i="31"/>
  <c r="M5" i="3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AG3" i="31"/>
  <c r="AP3" i="31" s="1"/>
  <c r="R3" i="3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7" i="30"/>
  <c r="Q86" i="30"/>
  <c r="V80" i="30"/>
  <c r="R74" i="30"/>
  <c r="R73" i="30"/>
  <c r="V72" i="30"/>
  <c r="R72" i="30"/>
  <c r="V71" i="30"/>
  <c r="V65" i="30"/>
  <c r="R65" i="30"/>
  <c r="Q64" i="30"/>
  <c r="V62" i="30"/>
  <c r="R62" i="30"/>
  <c r="V61" i="30"/>
  <c r="Q61" i="30"/>
  <c r="V60" i="30"/>
  <c r="V59" i="30"/>
  <c r="R59" i="30"/>
  <c r="V58" i="30"/>
  <c r="Q58" i="30"/>
  <c r="V57" i="30"/>
  <c r="V56" i="30"/>
  <c r="R56" i="30"/>
  <c r="Q56" i="30"/>
  <c r="V55" i="30"/>
  <c r="Q55" i="30"/>
  <c r="V54" i="30"/>
  <c r="V53" i="30"/>
  <c r="R53" i="30"/>
  <c r="Q53" i="30"/>
  <c r="V52" i="30"/>
  <c r="V51" i="30"/>
  <c r="Q51" i="30"/>
  <c r="V50" i="30"/>
  <c r="R50" i="30"/>
  <c r="V49" i="30"/>
  <c r="Q49" i="30"/>
  <c r="V48" i="30"/>
  <c r="Q48" i="30"/>
  <c r="V47" i="30"/>
  <c r="R47" i="30"/>
  <c r="Q47" i="30"/>
  <c r="V46" i="30"/>
  <c r="Q46" i="30"/>
  <c r="V45" i="30"/>
  <c r="Q45" i="30"/>
  <c r="V44" i="30"/>
  <c r="R44" i="30"/>
  <c r="Q44" i="30"/>
  <c r="V43" i="30"/>
  <c r="Q43" i="30"/>
  <c r="V42" i="30"/>
  <c r="V41" i="30"/>
  <c r="R41" i="30"/>
  <c r="Q41" i="30"/>
  <c r="V40" i="30"/>
  <c r="V39" i="30"/>
  <c r="Q39" i="30"/>
  <c r="V38" i="30"/>
  <c r="R38" i="30"/>
  <c r="Q38" i="30"/>
  <c r="V37" i="30"/>
  <c r="Q37" i="30"/>
  <c r="V36" i="30"/>
  <c r="Q36" i="30"/>
  <c r="V35" i="30"/>
  <c r="R35" i="30"/>
  <c r="V34" i="30"/>
  <c r="Q34" i="30"/>
  <c r="V33" i="30"/>
  <c r="Q33" i="30"/>
  <c r="V32" i="30"/>
  <c r="R32" i="30"/>
  <c r="Q32" i="30"/>
  <c r="V31" i="30"/>
  <c r="Q31" i="30"/>
  <c r="V30" i="30"/>
  <c r="Q30" i="30"/>
  <c r="V29" i="30"/>
  <c r="R29" i="30"/>
  <c r="Q29" i="30"/>
  <c r="V28" i="30"/>
  <c r="Q28" i="30"/>
  <c r="V27" i="30"/>
  <c r="Q27" i="30"/>
  <c r="V26" i="30"/>
  <c r="R26" i="30"/>
  <c r="Q26" i="30"/>
  <c r="V25" i="30"/>
  <c r="V24" i="30"/>
  <c r="Q24" i="30"/>
  <c r="V23" i="30"/>
  <c r="R23" i="30"/>
  <c r="Q23" i="30"/>
  <c r="V22" i="30"/>
  <c r="Q22" i="30"/>
  <c r="V21" i="30"/>
  <c r="Q21" i="30"/>
  <c r="V20" i="30"/>
  <c r="R20" i="30"/>
  <c r="Q20" i="30"/>
  <c r="V19" i="30"/>
  <c r="Q19" i="30"/>
  <c r="V18" i="30"/>
  <c r="Q18" i="30"/>
  <c r="V17" i="30"/>
  <c r="R17" i="30"/>
  <c r="Q17" i="30"/>
  <c r="V16" i="30"/>
  <c r="Q16" i="30"/>
  <c r="V15" i="30"/>
  <c r="Q15" i="30"/>
  <c r="V14" i="30"/>
  <c r="R14" i="30"/>
  <c r="Q14" i="30"/>
  <c r="V13" i="30"/>
  <c r="V12" i="30"/>
  <c r="Q12" i="30"/>
  <c r="C12" i="30"/>
  <c r="R11" i="30"/>
  <c r="V10" i="30"/>
  <c r="C10" i="30"/>
  <c r="V77" i="30" s="1"/>
  <c r="V9" i="30"/>
  <c r="R9" i="30"/>
  <c r="V8" i="30"/>
  <c r="Q8" i="30"/>
  <c r="C8" i="30"/>
  <c r="Q76" i="30" s="1"/>
  <c r="B8" i="30"/>
  <c r="Q3" i="30" s="1"/>
  <c r="AG3" i="30" s="1"/>
  <c r="AP3" i="30" s="1"/>
  <c r="V7" i="30"/>
  <c r="Q7" i="30"/>
  <c r="V6" i="30"/>
  <c r="Q6" i="30"/>
  <c r="C6" i="30"/>
  <c r="R88" i="30" s="1"/>
  <c r="V5" i="30"/>
  <c r="R5" i="30"/>
  <c r="Q5" i="30"/>
  <c r="C5" i="30"/>
  <c r="W4" i="30"/>
  <c r="V4" i="30"/>
  <c r="R4" i="30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M4" i="30" a="1"/>
  <c r="M86" i="30" s="1"/>
  <c r="U86" i="30" s="1"/>
  <c r="G89" i="30"/>
  <c r="F89" i="30"/>
  <c r="F88" i="30"/>
  <c r="F87" i="30"/>
  <c r="G86" i="30"/>
  <c r="F86" i="30"/>
  <c r="F85" i="30"/>
  <c r="F84" i="30"/>
  <c r="G83" i="30"/>
  <c r="F83" i="30"/>
  <c r="F82" i="30"/>
  <c r="F81" i="30"/>
  <c r="G80" i="30"/>
  <c r="F80" i="30"/>
  <c r="F79" i="30"/>
  <c r="F78" i="30"/>
  <c r="G77" i="30"/>
  <c r="F77" i="30"/>
  <c r="F76" i="30"/>
  <c r="F75" i="30"/>
  <c r="G74" i="30"/>
  <c r="F74" i="30"/>
  <c r="F73" i="30"/>
  <c r="F72" i="30"/>
  <c r="G71" i="30"/>
  <c r="F71" i="30"/>
  <c r="F70" i="30"/>
  <c r="F69" i="30"/>
  <c r="G68" i="30"/>
  <c r="F68" i="30"/>
  <c r="F67" i="30"/>
  <c r="F66" i="30"/>
  <c r="G65" i="30"/>
  <c r="F65" i="30"/>
  <c r="F64" i="30"/>
  <c r="F63" i="30"/>
  <c r="G62" i="30"/>
  <c r="F62" i="30"/>
  <c r="F61" i="30"/>
  <c r="F60" i="30"/>
  <c r="G59" i="30"/>
  <c r="F59" i="30"/>
  <c r="F58" i="30"/>
  <c r="F57" i="30"/>
  <c r="G56" i="30"/>
  <c r="F56" i="30"/>
  <c r="F55" i="30"/>
  <c r="F54" i="30"/>
  <c r="G53" i="30"/>
  <c r="F53" i="30"/>
  <c r="F52" i="30"/>
  <c r="F51" i="30"/>
  <c r="G50" i="30"/>
  <c r="F50" i="30"/>
  <c r="F49" i="30"/>
  <c r="F48" i="30"/>
  <c r="G47" i="30"/>
  <c r="F47" i="30"/>
  <c r="F46" i="30"/>
  <c r="F45" i="30"/>
  <c r="G44" i="30"/>
  <c r="F44" i="30"/>
  <c r="F43" i="30"/>
  <c r="F42" i="30"/>
  <c r="G41" i="30"/>
  <c r="F41" i="30"/>
  <c r="F40" i="30"/>
  <c r="F39" i="30"/>
  <c r="G38" i="30"/>
  <c r="F38" i="30"/>
  <c r="F37" i="30"/>
  <c r="F36" i="30"/>
  <c r="G35" i="30"/>
  <c r="F35" i="30"/>
  <c r="F34" i="30"/>
  <c r="F33" i="30"/>
  <c r="G32" i="30"/>
  <c r="F32" i="30"/>
  <c r="F31" i="30"/>
  <c r="F30" i="30"/>
  <c r="G29" i="30"/>
  <c r="F29" i="30"/>
  <c r="F28" i="30"/>
  <c r="F27" i="30"/>
  <c r="G26" i="30"/>
  <c r="F26" i="30"/>
  <c r="F25" i="30"/>
  <c r="F24" i="30"/>
  <c r="G23" i="30"/>
  <c r="F23" i="30"/>
  <c r="F22" i="30"/>
  <c r="F21" i="30"/>
  <c r="G20" i="30"/>
  <c r="F20" i="30"/>
  <c r="F19" i="30"/>
  <c r="F18" i="30"/>
  <c r="G17" i="30"/>
  <c r="F17" i="30"/>
  <c r="F16" i="30"/>
  <c r="F15" i="30"/>
  <c r="G14" i="30"/>
  <c r="F14" i="30"/>
  <c r="F13" i="30"/>
  <c r="F12" i="30"/>
  <c r="G11" i="30"/>
  <c r="F11" i="30"/>
  <c r="F10" i="30"/>
  <c r="F9" i="30"/>
  <c r="G8" i="30"/>
  <c r="F8" i="30"/>
  <c r="F7" i="30"/>
  <c r="F6" i="30"/>
  <c r="G5" i="30"/>
  <c r="F5" i="30"/>
  <c r="F4" i="30"/>
  <c r="F4" i="30" a="1"/>
  <c r="G88" i="30" s="1"/>
  <c r="AT3" i="30"/>
  <c r="AH3" i="30"/>
  <c r="AQ3" i="30" s="1"/>
  <c r="R3" i="30"/>
  <c r="O3" i="30"/>
  <c r="P3" i="30" s="1"/>
  <c r="AF3" i="30" s="1"/>
  <c r="AO3" i="30" s="1"/>
  <c r="S98" i="29"/>
  <c r="R98" i="29"/>
  <c r="V97" i="29"/>
  <c r="R97" i="29"/>
  <c r="R96" i="29"/>
  <c r="Q96" i="29"/>
  <c r="R95" i="29"/>
  <c r="V94" i="29"/>
  <c r="R94" i="29"/>
  <c r="R93" i="29"/>
  <c r="Q93" i="29"/>
  <c r="R92" i="29"/>
  <c r="V91" i="29"/>
  <c r="R91" i="29"/>
  <c r="R90" i="29"/>
  <c r="Q90" i="29"/>
  <c r="R89" i="29"/>
  <c r="V88" i="29"/>
  <c r="R88" i="29"/>
  <c r="R87" i="29"/>
  <c r="R86" i="29"/>
  <c r="V85" i="29"/>
  <c r="R85" i="29"/>
  <c r="R84" i="29"/>
  <c r="Q84" i="29"/>
  <c r="R83" i="29"/>
  <c r="V82" i="29"/>
  <c r="R82" i="29"/>
  <c r="R81" i="29"/>
  <c r="R80" i="29"/>
  <c r="V79" i="29"/>
  <c r="R79" i="29"/>
  <c r="R78" i="29"/>
  <c r="Q78" i="29"/>
  <c r="R77" i="29"/>
  <c r="V76" i="29"/>
  <c r="R76" i="29"/>
  <c r="R75" i="29"/>
  <c r="Q75" i="29"/>
  <c r="R74" i="29"/>
  <c r="V73" i="29"/>
  <c r="R73" i="29"/>
  <c r="R72" i="29"/>
  <c r="Q72" i="29"/>
  <c r="R71" i="29"/>
  <c r="V70" i="29"/>
  <c r="R70" i="29"/>
  <c r="R69" i="29"/>
  <c r="R68" i="29"/>
  <c r="V67" i="29"/>
  <c r="R67" i="29"/>
  <c r="R66" i="29"/>
  <c r="Q66" i="29"/>
  <c r="R65" i="29"/>
  <c r="V64" i="29"/>
  <c r="R64" i="29"/>
  <c r="R63" i="29"/>
  <c r="R62" i="29"/>
  <c r="V61" i="29"/>
  <c r="R61" i="29"/>
  <c r="R60" i="29"/>
  <c r="Q60" i="29"/>
  <c r="R59" i="29"/>
  <c r="V58" i="29"/>
  <c r="R58" i="29"/>
  <c r="R57" i="29"/>
  <c r="Q57" i="29"/>
  <c r="R56" i="29"/>
  <c r="V55" i="29"/>
  <c r="R55" i="29"/>
  <c r="R54" i="29"/>
  <c r="Q54" i="29"/>
  <c r="R53" i="29"/>
  <c r="V52" i="29"/>
  <c r="R52" i="29"/>
  <c r="R51" i="29"/>
  <c r="R50" i="29"/>
  <c r="V49" i="29"/>
  <c r="R49" i="29"/>
  <c r="R48" i="29"/>
  <c r="Q48" i="29"/>
  <c r="R47" i="29"/>
  <c r="V46" i="29"/>
  <c r="R46" i="29"/>
  <c r="R45" i="29"/>
  <c r="R44" i="29"/>
  <c r="V43" i="29"/>
  <c r="R43" i="29"/>
  <c r="R42" i="29"/>
  <c r="Q42" i="29"/>
  <c r="R41" i="29"/>
  <c r="V40" i="29"/>
  <c r="R40" i="29"/>
  <c r="R39" i="29"/>
  <c r="Q39" i="29"/>
  <c r="R38" i="29"/>
  <c r="V37" i="29"/>
  <c r="R37" i="29"/>
  <c r="R36" i="29"/>
  <c r="Q36" i="29"/>
  <c r="R35" i="29"/>
  <c r="V34" i="29"/>
  <c r="R34" i="29"/>
  <c r="R33" i="29"/>
  <c r="R32" i="29"/>
  <c r="V31" i="29"/>
  <c r="R31" i="29"/>
  <c r="R30" i="29"/>
  <c r="Q30" i="29"/>
  <c r="R29" i="29"/>
  <c r="V28" i="29"/>
  <c r="R28" i="29"/>
  <c r="R27" i="29"/>
  <c r="Q27" i="29"/>
  <c r="R26" i="29"/>
  <c r="V25" i="29"/>
  <c r="R25" i="29"/>
  <c r="R24" i="29"/>
  <c r="R23" i="29"/>
  <c r="V22" i="29"/>
  <c r="U22" i="29"/>
  <c r="R22" i="29"/>
  <c r="R21" i="29"/>
  <c r="R20" i="29"/>
  <c r="V19" i="29"/>
  <c r="R19" i="29"/>
  <c r="R18" i="29"/>
  <c r="Q18" i="29"/>
  <c r="R17" i="29"/>
  <c r="V16" i="29"/>
  <c r="R16" i="29"/>
  <c r="R15" i="29"/>
  <c r="Q15" i="29"/>
  <c r="R14" i="29"/>
  <c r="V13" i="29"/>
  <c r="R13" i="29"/>
  <c r="R12" i="29"/>
  <c r="Q12" i="29"/>
  <c r="C12" i="29"/>
  <c r="R11" i="29"/>
  <c r="R10" i="29"/>
  <c r="C10" i="29"/>
  <c r="V96" i="29" s="1"/>
  <c r="V9" i="29"/>
  <c r="R9" i="29"/>
  <c r="R8" i="29"/>
  <c r="Q8" i="29"/>
  <c r="C8" i="29"/>
  <c r="Q98" i="29" s="1"/>
  <c r="B8" i="29"/>
  <c r="Q3" i="29" s="1"/>
  <c r="AG3" i="29" s="1"/>
  <c r="AP3" i="29" s="1"/>
  <c r="V7" i="29"/>
  <c r="R7" i="29"/>
  <c r="R6" i="29"/>
  <c r="Q6" i="29"/>
  <c r="R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4" i="29"/>
  <c r="U94" i="29" s="1"/>
  <c r="M92" i="29"/>
  <c r="U92" i="29" s="1"/>
  <c r="M91" i="29"/>
  <c r="U91" i="29" s="1"/>
  <c r="M90" i="29"/>
  <c r="U90" i="29" s="1"/>
  <c r="M88" i="29"/>
  <c r="U88" i="29" s="1"/>
  <c r="M86" i="29"/>
  <c r="U86" i="29" s="1"/>
  <c r="M85" i="29"/>
  <c r="U85" i="29" s="1"/>
  <c r="M84" i="29"/>
  <c r="U84" i="29" s="1"/>
  <c r="M82" i="29"/>
  <c r="U82" i="29" s="1"/>
  <c r="M80" i="29"/>
  <c r="U80" i="29" s="1"/>
  <c r="M79" i="29"/>
  <c r="U79" i="29" s="1"/>
  <c r="M78" i="29"/>
  <c r="U78" i="29" s="1"/>
  <c r="M76" i="29"/>
  <c r="U76" i="29" s="1"/>
  <c r="M74" i="29"/>
  <c r="U74" i="29" s="1"/>
  <c r="M73" i="29"/>
  <c r="U73" i="29" s="1"/>
  <c r="M72" i="29"/>
  <c r="U72" i="29" s="1"/>
  <c r="M70" i="29"/>
  <c r="U70" i="29" s="1"/>
  <c r="M68" i="29"/>
  <c r="U68" i="29" s="1"/>
  <c r="M67" i="29"/>
  <c r="U67" i="29" s="1"/>
  <c r="M66" i="29"/>
  <c r="U66" i="29" s="1"/>
  <c r="M64" i="29"/>
  <c r="U64" i="29" s="1"/>
  <c r="M62" i="29"/>
  <c r="U62" i="29" s="1"/>
  <c r="M61" i="29"/>
  <c r="U61" i="29" s="1"/>
  <c r="M60" i="29"/>
  <c r="U60" i="29" s="1"/>
  <c r="M58" i="29"/>
  <c r="U58" i="29" s="1"/>
  <c r="M56" i="29"/>
  <c r="U56" i="29" s="1"/>
  <c r="M55" i="29"/>
  <c r="U55" i="29" s="1"/>
  <c r="M54" i="29"/>
  <c r="U54" i="29" s="1"/>
  <c r="M52" i="29"/>
  <c r="U52" i="29" s="1"/>
  <c r="M50" i="29"/>
  <c r="U50" i="29" s="1"/>
  <c r="M49" i="29"/>
  <c r="U49" i="29" s="1"/>
  <c r="M48" i="29"/>
  <c r="U48" i="29" s="1"/>
  <c r="M46" i="29"/>
  <c r="U46" i="29" s="1"/>
  <c r="M44" i="29"/>
  <c r="U44" i="29" s="1"/>
  <c r="M43" i="29"/>
  <c r="U43" i="29" s="1"/>
  <c r="M42" i="29"/>
  <c r="U42" i="29" s="1"/>
  <c r="M40" i="29"/>
  <c r="U40" i="29" s="1"/>
  <c r="M38" i="29"/>
  <c r="U38" i="29" s="1"/>
  <c r="M37" i="29"/>
  <c r="U37" i="29" s="1"/>
  <c r="M36" i="29"/>
  <c r="U36" i="29" s="1"/>
  <c r="M34" i="29"/>
  <c r="U34" i="29" s="1"/>
  <c r="M32" i="29"/>
  <c r="U32" i="29" s="1"/>
  <c r="M31" i="29"/>
  <c r="U31" i="29" s="1"/>
  <c r="M30" i="29"/>
  <c r="U30" i="29" s="1"/>
  <c r="M28" i="29"/>
  <c r="U28" i="29" s="1"/>
  <c r="M26" i="29"/>
  <c r="U26" i="29" s="1"/>
  <c r="M25" i="29"/>
  <c r="U25" i="29" s="1"/>
  <c r="M24" i="29"/>
  <c r="U24" i="29" s="1"/>
  <c r="M22" i="29"/>
  <c r="M20" i="29"/>
  <c r="U20" i="29" s="1"/>
  <c r="M19" i="29"/>
  <c r="U19" i="29" s="1"/>
  <c r="M18" i="29"/>
  <c r="U18" i="29" s="1"/>
  <c r="M16" i="29"/>
  <c r="U16" i="29" s="1"/>
  <c r="M14" i="29"/>
  <c r="U14" i="29" s="1"/>
  <c r="M13" i="29"/>
  <c r="U13" i="29" s="1"/>
  <c r="M12" i="29"/>
  <c r="U12" i="29" s="1"/>
  <c r="M10" i="29"/>
  <c r="U10" i="29" s="1"/>
  <c r="M8" i="29"/>
  <c r="U8" i="29" s="1"/>
  <c r="M7" i="29"/>
  <c r="U7" i="29" s="1"/>
  <c r="M6" i="29"/>
  <c r="U6" i="29" s="1"/>
  <c r="M4" i="29"/>
  <c r="U4" i="29" s="1"/>
  <c r="X4" i="29" s="1"/>
  <c r="M4" i="29" a="1"/>
  <c r="M95" i="29" s="1"/>
  <c r="U95" i="29" s="1"/>
  <c r="G98" i="29"/>
  <c r="G96" i="29"/>
  <c r="G95" i="29"/>
  <c r="G94" i="29"/>
  <c r="G92" i="29"/>
  <c r="G90" i="29"/>
  <c r="G89" i="29"/>
  <c r="G88" i="29"/>
  <c r="G86" i="29"/>
  <c r="G84" i="29"/>
  <c r="G83" i="29"/>
  <c r="G82" i="29"/>
  <c r="G80" i="29"/>
  <c r="G78" i="29"/>
  <c r="G77" i="29"/>
  <c r="G76" i="29"/>
  <c r="G74" i="29"/>
  <c r="G72" i="29"/>
  <c r="G71" i="29"/>
  <c r="G70" i="29"/>
  <c r="G68" i="29"/>
  <c r="G66" i="29"/>
  <c r="G65" i="29"/>
  <c r="G64" i="29"/>
  <c r="G62" i="29"/>
  <c r="G60" i="29"/>
  <c r="G59" i="29"/>
  <c r="G58" i="29"/>
  <c r="G56" i="29"/>
  <c r="G54" i="29"/>
  <c r="G53" i="29"/>
  <c r="G52" i="29"/>
  <c r="G50" i="29"/>
  <c r="G48" i="29"/>
  <c r="G47" i="29"/>
  <c r="G46" i="29"/>
  <c r="G44" i="29"/>
  <c r="G42" i="29"/>
  <c r="G41" i="29"/>
  <c r="G40" i="29"/>
  <c r="G38" i="29"/>
  <c r="G36" i="29"/>
  <c r="G35" i="29"/>
  <c r="G34" i="29"/>
  <c r="G32" i="29"/>
  <c r="G30" i="29"/>
  <c r="G29" i="29"/>
  <c r="G28" i="29"/>
  <c r="G26" i="29"/>
  <c r="G25" i="29"/>
  <c r="G24" i="29"/>
  <c r="G23" i="29"/>
  <c r="G22" i="29"/>
  <c r="G20" i="29"/>
  <c r="G19" i="29"/>
  <c r="G18" i="29"/>
  <c r="G17" i="29"/>
  <c r="G16" i="29"/>
  <c r="G14" i="29"/>
  <c r="G13" i="29"/>
  <c r="G12" i="29"/>
  <c r="G11" i="29"/>
  <c r="G10" i="29"/>
  <c r="G8" i="29"/>
  <c r="G7" i="29"/>
  <c r="G6" i="29"/>
  <c r="G5" i="29"/>
  <c r="G4" i="29"/>
  <c r="G4" i="29" a="1"/>
  <c r="G93" i="29" s="1"/>
  <c r="F98" i="29"/>
  <c r="F96" i="29"/>
  <c r="F95" i="29"/>
  <c r="F94" i="29"/>
  <c r="F92" i="29"/>
  <c r="F90" i="29"/>
  <c r="F89" i="29"/>
  <c r="F88" i="29"/>
  <c r="F86" i="29"/>
  <c r="F84" i="29"/>
  <c r="F83" i="29"/>
  <c r="F82" i="29"/>
  <c r="F80" i="29"/>
  <c r="F78" i="29"/>
  <c r="F77" i="29"/>
  <c r="F76" i="29"/>
  <c r="F74" i="29"/>
  <c r="F72" i="29"/>
  <c r="F71" i="29"/>
  <c r="F70" i="29"/>
  <c r="F68" i="29"/>
  <c r="F66" i="29"/>
  <c r="F65" i="29"/>
  <c r="F64" i="29"/>
  <c r="F62" i="29"/>
  <c r="F60" i="29"/>
  <c r="F59" i="29"/>
  <c r="F58" i="29"/>
  <c r="F56" i="29"/>
  <c r="F54" i="29"/>
  <c r="F53" i="29"/>
  <c r="F52" i="29"/>
  <c r="F50" i="29"/>
  <c r="F48" i="29"/>
  <c r="F47" i="29"/>
  <c r="F46" i="29"/>
  <c r="F44" i="29"/>
  <c r="F42" i="29"/>
  <c r="F41" i="29"/>
  <c r="F40" i="29"/>
  <c r="F38" i="29"/>
  <c r="F36" i="29"/>
  <c r="F35" i="29"/>
  <c r="F34" i="29"/>
  <c r="F32" i="29"/>
  <c r="F30" i="29"/>
  <c r="F29" i="29"/>
  <c r="F28" i="29"/>
  <c r="F26" i="29"/>
  <c r="F24" i="29"/>
  <c r="F23" i="29"/>
  <c r="F22" i="29"/>
  <c r="F20" i="29"/>
  <c r="F18" i="29"/>
  <c r="F17" i="29"/>
  <c r="F16" i="29"/>
  <c r="F14" i="29"/>
  <c r="F12" i="29"/>
  <c r="F11" i="29"/>
  <c r="F10" i="29"/>
  <c r="F8" i="29"/>
  <c r="F6" i="29"/>
  <c r="F5" i="29"/>
  <c r="F4" i="29"/>
  <c r="F4" i="29" a="1"/>
  <c r="F93" i="29" s="1"/>
  <c r="AT3" i="29"/>
  <c r="R3" i="29"/>
  <c r="O3" i="29"/>
  <c r="AE3" i="29" s="1"/>
  <c r="AN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Q69" i="28"/>
  <c r="R68" i="28"/>
  <c r="V67" i="28"/>
  <c r="V66" i="28"/>
  <c r="Q66" i="28"/>
  <c r="R65" i="28"/>
  <c r="Q65" i="28"/>
  <c r="V64" i="28"/>
  <c r="V63" i="28"/>
  <c r="R62" i="28"/>
  <c r="Q62" i="28"/>
  <c r="V61" i="28"/>
  <c r="V60" i="28"/>
  <c r="R59" i="28"/>
  <c r="Q59" i="28"/>
  <c r="V58" i="28"/>
  <c r="V57" i="28"/>
  <c r="V56" i="28"/>
  <c r="R56" i="28"/>
  <c r="Q56" i="28"/>
  <c r="V55" i="28"/>
  <c r="Q55" i="28"/>
  <c r="V54" i="28"/>
  <c r="V53" i="28"/>
  <c r="R53" i="28"/>
  <c r="Q53" i="28"/>
  <c r="V52" i="28"/>
  <c r="V51" i="28"/>
  <c r="V50" i="28"/>
  <c r="R50" i="28"/>
  <c r="Q50" i="28"/>
  <c r="V49" i="28"/>
  <c r="V48" i="28"/>
  <c r="Q48" i="28"/>
  <c r="V47" i="28"/>
  <c r="R47" i="28"/>
  <c r="V46" i="28"/>
  <c r="V45" i="28"/>
  <c r="Q45" i="28"/>
  <c r="V44" i="28"/>
  <c r="R44" i="28"/>
  <c r="V43" i="28"/>
  <c r="Q43" i="28"/>
  <c r="V42" i="28"/>
  <c r="Q42" i="28"/>
  <c r="V41" i="28"/>
  <c r="R41" i="28"/>
  <c r="V40" i="28"/>
  <c r="Q40" i="28"/>
  <c r="V39" i="28"/>
  <c r="V38" i="28"/>
  <c r="R38" i="28"/>
  <c r="Q38" i="28"/>
  <c r="V37" i="28"/>
  <c r="Q37" i="28"/>
  <c r="V36" i="28"/>
  <c r="V35" i="28"/>
  <c r="R35" i="28"/>
  <c r="Q35" i="28"/>
  <c r="V34" i="28"/>
  <c r="V33" i="28"/>
  <c r="V32" i="28"/>
  <c r="R32" i="28"/>
  <c r="Q32" i="28"/>
  <c r="V31" i="28"/>
  <c r="V30" i="28"/>
  <c r="Q30" i="28"/>
  <c r="V29" i="28"/>
  <c r="R29" i="28"/>
  <c r="V28" i="28"/>
  <c r="V27" i="28"/>
  <c r="Q27" i="28"/>
  <c r="V26" i="28"/>
  <c r="R26" i="28"/>
  <c r="V25" i="28"/>
  <c r="Q25" i="28"/>
  <c r="V24" i="28"/>
  <c r="Q24" i="28"/>
  <c r="V23" i="28"/>
  <c r="R23" i="28"/>
  <c r="V22" i="28"/>
  <c r="Q22" i="28"/>
  <c r="V21" i="28"/>
  <c r="V20" i="28"/>
  <c r="R20" i="28"/>
  <c r="Q20" i="28"/>
  <c r="V19" i="28"/>
  <c r="Q19" i="28"/>
  <c r="V18" i="28"/>
  <c r="V17" i="28"/>
  <c r="R17" i="28"/>
  <c r="Q17" i="28"/>
  <c r="V16" i="28"/>
  <c r="V15" i="28"/>
  <c r="V14" i="28"/>
  <c r="R14" i="28"/>
  <c r="Q14" i="28"/>
  <c r="V13" i="28"/>
  <c r="V12" i="28"/>
  <c r="Q12" i="28"/>
  <c r="C12" i="28"/>
  <c r="R11" i="28"/>
  <c r="V10" i="28"/>
  <c r="C10" i="28"/>
  <c r="V68" i="28" s="1"/>
  <c r="V9" i="28"/>
  <c r="R9" i="28"/>
  <c r="V8" i="28"/>
  <c r="C8" i="28"/>
  <c r="Q11" i="28" s="1"/>
  <c r="B8" i="28"/>
  <c r="V7" i="28"/>
  <c r="Q7" i="28"/>
  <c r="V6" i="28"/>
  <c r="C6" i="28"/>
  <c r="R67" i="28" s="1"/>
  <c r="V5" i="28"/>
  <c r="R5" i="28"/>
  <c r="Q5" i="28"/>
  <c r="C5" i="28"/>
  <c r="W4" i="28"/>
  <c r="V4" i="28"/>
  <c r="Y4" i="28" s="1"/>
  <c r="R4" i="28"/>
  <c r="M68" i="28"/>
  <c r="U68" i="28" s="1"/>
  <c r="M62" i="28"/>
  <c r="U62" i="28" s="1"/>
  <c r="M56" i="28"/>
  <c r="U56" i="28" s="1"/>
  <c r="M50" i="28"/>
  <c r="U50" i="28" s="1"/>
  <c r="M44" i="28"/>
  <c r="U44" i="28" s="1"/>
  <c r="M38" i="28"/>
  <c r="U38" i="28" s="1"/>
  <c r="M32" i="28"/>
  <c r="U32" i="28" s="1"/>
  <c r="M26" i="28"/>
  <c r="U26" i="28" s="1"/>
  <c r="M20" i="28"/>
  <c r="U20" i="28" s="1"/>
  <c r="M14" i="28"/>
  <c r="U14" i="28" s="1"/>
  <c r="M8" i="28"/>
  <c r="U8" i="28" s="1"/>
  <c r="M4" i="28" a="1"/>
  <c r="M66" i="28" s="1"/>
  <c r="U66" i="28" s="1"/>
  <c r="F69" i="28"/>
  <c r="G68" i="28"/>
  <c r="F68" i="28"/>
  <c r="F67" i="28"/>
  <c r="F66" i="28"/>
  <c r="G65" i="28"/>
  <c r="F65" i="28"/>
  <c r="F64" i="28"/>
  <c r="F63" i="28"/>
  <c r="G62" i="28"/>
  <c r="F62" i="28"/>
  <c r="F61" i="28"/>
  <c r="F60" i="28"/>
  <c r="G59" i="28"/>
  <c r="F59" i="28"/>
  <c r="F58" i="28"/>
  <c r="F57" i="28"/>
  <c r="G56" i="28"/>
  <c r="F56" i="28"/>
  <c r="F55" i="28"/>
  <c r="F54" i="28"/>
  <c r="G53" i="28"/>
  <c r="F53" i="28"/>
  <c r="F52" i="28"/>
  <c r="F51" i="28"/>
  <c r="G50" i="28"/>
  <c r="F50" i="28"/>
  <c r="F49" i="28"/>
  <c r="F48" i="28"/>
  <c r="G47" i="28"/>
  <c r="F47" i="28"/>
  <c r="F46" i="28"/>
  <c r="F45" i="28"/>
  <c r="G44" i="28"/>
  <c r="F44" i="28"/>
  <c r="F43" i="28"/>
  <c r="F42" i="28"/>
  <c r="G41" i="28"/>
  <c r="F41" i="28"/>
  <c r="F40" i="28"/>
  <c r="F39" i="28"/>
  <c r="G38" i="28"/>
  <c r="F38" i="28"/>
  <c r="F37" i="28"/>
  <c r="F36" i="28"/>
  <c r="G35" i="28"/>
  <c r="F35" i="28"/>
  <c r="F34" i="28"/>
  <c r="F33" i="28"/>
  <c r="G32" i="28"/>
  <c r="F32" i="28"/>
  <c r="F31" i="28"/>
  <c r="F30" i="28"/>
  <c r="G29" i="28"/>
  <c r="F29" i="28"/>
  <c r="F28" i="28"/>
  <c r="F27" i="28"/>
  <c r="G26" i="28"/>
  <c r="F26" i="28"/>
  <c r="F25" i="28"/>
  <c r="F24" i="28"/>
  <c r="G23" i="28"/>
  <c r="F23" i="28"/>
  <c r="F22" i="28"/>
  <c r="F21" i="28"/>
  <c r="G20" i="28"/>
  <c r="F20" i="28"/>
  <c r="F19" i="28"/>
  <c r="F18" i="28"/>
  <c r="G17" i="28"/>
  <c r="F17" i="28"/>
  <c r="F16" i="28"/>
  <c r="F15" i="28"/>
  <c r="G14" i="28"/>
  <c r="F14" i="28"/>
  <c r="F13" i="28"/>
  <c r="F12" i="28"/>
  <c r="G11" i="28"/>
  <c r="F11" i="28"/>
  <c r="F10" i="28"/>
  <c r="F9" i="28"/>
  <c r="G8" i="28"/>
  <c r="F8" i="28"/>
  <c r="F7" i="28"/>
  <c r="F6" i="28"/>
  <c r="G5" i="28"/>
  <c r="F5" i="28"/>
  <c r="F4" i="28"/>
  <c r="F4" i="28" a="1"/>
  <c r="G67" i="28" s="1"/>
  <c r="AT3" i="28"/>
  <c r="R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V79" i="27"/>
  <c r="V78" i="27"/>
  <c r="Q78" i="27"/>
  <c r="R77" i="27"/>
  <c r="Q77" i="27"/>
  <c r="V76" i="27"/>
  <c r="U76" i="27"/>
  <c r="V75" i="27"/>
  <c r="Q75" i="27"/>
  <c r="R74" i="27"/>
  <c r="Q74" i="27"/>
  <c r="V73" i="27"/>
  <c r="U73" i="27"/>
  <c r="V72" i="27"/>
  <c r="Q72" i="27"/>
  <c r="R71" i="27"/>
  <c r="Q71" i="27"/>
  <c r="V70" i="27"/>
  <c r="V69" i="27"/>
  <c r="R68" i="27"/>
  <c r="Q68" i="27"/>
  <c r="V67" i="27"/>
  <c r="V66" i="27"/>
  <c r="R65" i="27"/>
  <c r="Q65" i="27"/>
  <c r="V64" i="27"/>
  <c r="V63" i="27"/>
  <c r="Q63" i="27"/>
  <c r="R62" i="27"/>
  <c r="Q62" i="27"/>
  <c r="V61" i="27"/>
  <c r="V60" i="27"/>
  <c r="Q60" i="27"/>
  <c r="R59" i="27"/>
  <c r="Q59" i="27"/>
  <c r="V58" i="27"/>
  <c r="V57" i="27"/>
  <c r="R56" i="27"/>
  <c r="V55" i="27"/>
  <c r="V54" i="27"/>
  <c r="R53" i="27"/>
  <c r="V52" i="27"/>
  <c r="V51" i="27"/>
  <c r="Q51" i="27"/>
  <c r="R50" i="27"/>
  <c r="Q50" i="27"/>
  <c r="V49" i="27"/>
  <c r="V48" i="27"/>
  <c r="Q48" i="27"/>
  <c r="R47" i="27"/>
  <c r="Q47" i="27"/>
  <c r="V46" i="27"/>
  <c r="V45" i="27"/>
  <c r="Q45" i="27"/>
  <c r="R44" i="27"/>
  <c r="V43" i="27"/>
  <c r="V42" i="27"/>
  <c r="Q42" i="27"/>
  <c r="R41" i="27"/>
  <c r="V40" i="27"/>
  <c r="V39" i="27"/>
  <c r="Q39" i="27"/>
  <c r="R38" i="27"/>
  <c r="Q38" i="27"/>
  <c r="V37" i="27"/>
  <c r="V36" i="27"/>
  <c r="Q36" i="27"/>
  <c r="V35" i="27"/>
  <c r="R35" i="27"/>
  <c r="V34" i="27"/>
  <c r="V33" i="27"/>
  <c r="Q33" i="27"/>
  <c r="V32" i="27"/>
  <c r="R32" i="27"/>
  <c r="V31" i="27"/>
  <c r="Q31" i="27"/>
  <c r="V30" i="27"/>
  <c r="Q30" i="27"/>
  <c r="V29" i="27"/>
  <c r="R29" i="27"/>
  <c r="V28" i="27"/>
  <c r="Q28" i="27"/>
  <c r="V27" i="27"/>
  <c r="V26" i="27"/>
  <c r="R26" i="27"/>
  <c r="Q26" i="27"/>
  <c r="V25" i="27"/>
  <c r="V24" i="27"/>
  <c r="V23" i="27"/>
  <c r="R23" i="27"/>
  <c r="Q23" i="27"/>
  <c r="V22" i="27"/>
  <c r="Q22" i="27"/>
  <c r="V21" i="27"/>
  <c r="Q21" i="27"/>
  <c r="V20" i="27"/>
  <c r="R20" i="27"/>
  <c r="V19" i="27"/>
  <c r="Q19" i="27"/>
  <c r="V18" i="27"/>
  <c r="Q18" i="27"/>
  <c r="V17" i="27"/>
  <c r="R17" i="27"/>
  <c r="V16" i="27"/>
  <c r="Q16" i="27"/>
  <c r="V15" i="27"/>
  <c r="V14" i="27"/>
  <c r="R14" i="27"/>
  <c r="Q14" i="27"/>
  <c r="V13" i="27"/>
  <c r="V12" i="27"/>
  <c r="C12" i="27"/>
  <c r="R11" i="27"/>
  <c r="V10" i="27"/>
  <c r="C10" i="27"/>
  <c r="V77" i="27" s="1"/>
  <c r="V9" i="27"/>
  <c r="R9" i="27"/>
  <c r="V8" i="27"/>
  <c r="Q8" i="27"/>
  <c r="C8" i="27"/>
  <c r="Q11" i="27" s="1"/>
  <c r="B8" i="27"/>
  <c r="V7" i="27"/>
  <c r="Q7" i="27"/>
  <c r="V6" i="27"/>
  <c r="Q6" i="27"/>
  <c r="C6" i="27"/>
  <c r="R79" i="27" s="1"/>
  <c r="V5" i="27"/>
  <c r="R5" i="27"/>
  <c r="Q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3" i="27"/>
  <c r="M72" i="27"/>
  <c r="U72" i="27" s="1"/>
  <c r="M71" i="27"/>
  <c r="U71" i="27" s="1"/>
  <c r="M67" i="27"/>
  <c r="U67" i="27" s="1"/>
  <c r="M66" i="27"/>
  <c r="U66" i="27" s="1"/>
  <c r="M65" i="27"/>
  <c r="U65" i="27" s="1"/>
  <c r="M61" i="27"/>
  <c r="U61" i="27" s="1"/>
  <c r="M60" i="27"/>
  <c r="U60" i="27" s="1"/>
  <c r="M59" i="27"/>
  <c r="U59" i="27" s="1"/>
  <c r="M55" i="27"/>
  <c r="U55" i="27" s="1"/>
  <c r="M54" i="27"/>
  <c r="U54" i="27" s="1"/>
  <c r="M53" i="27"/>
  <c r="U53" i="27" s="1"/>
  <c r="M49" i="27"/>
  <c r="U49" i="27" s="1"/>
  <c r="M48" i="27"/>
  <c r="U48" i="27" s="1"/>
  <c r="M47" i="27"/>
  <c r="U47" i="27" s="1"/>
  <c r="M43" i="27"/>
  <c r="U43" i="27" s="1"/>
  <c r="M42" i="27"/>
  <c r="U42" i="27" s="1"/>
  <c r="M41" i="27"/>
  <c r="U41" i="27" s="1"/>
  <c r="M37" i="27"/>
  <c r="U37" i="27" s="1"/>
  <c r="M36" i="27"/>
  <c r="U36" i="27" s="1"/>
  <c r="M35" i="27"/>
  <c r="U35" i="27" s="1"/>
  <c r="M31" i="27"/>
  <c r="U31" i="27" s="1"/>
  <c r="M30" i="27"/>
  <c r="U30" i="27" s="1"/>
  <c r="M29" i="27"/>
  <c r="U29" i="27" s="1"/>
  <c r="M25" i="27"/>
  <c r="U25" i="27" s="1"/>
  <c r="M24" i="27"/>
  <c r="U24" i="27" s="1"/>
  <c r="M23" i="27"/>
  <c r="U23" i="27" s="1"/>
  <c r="M19" i="27"/>
  <c r="U19" i="27" s="1"/>
  <c r="M18" i="27"/>
  <c r="U18" i="27" s="1"/>
  <c r="M17" i="27"/>
  <c r="U17" i="27" s="1"/>
  <c r="M13" i="27"/>
  <c r="U13" i="27" s="1"/>
  <c r="M12" i="27"/>
  <c r="U12" i="27" s="1"/>
  <c r="M11" i="27"/>
  <c r="U11" i="27" s="1"/>
  <c r="M7" i="27"/>
  <c r="U7" i="27" s="1"/>
  <c r="M6" i="27"/>
  <c r="U6" i="27" s="1"/>
  <c r="M5" i="27"/>
  <c r="U5" i="27" s="1"/>
  <c r="M4" i="27" a="1"/>
  <c r="M76" i="27" s="1"/>
  <c r="F79" i="27"/>
  <c r="F78" i="27"/>
  <c r="G77" i="27"/>
  <c r="F77" i="27"/>
  <c r="F76" i="27"/>
  <c r="F75" i="27"/>
  <c r="G74" i="27"/>
  <c r="F74" i="27"/>
  <c r="F73" i="27"/>
  <c r="F72" i="27"/>
  <c r="G71" i="27"/>
  <c r="F71" i="27"/>
  <c r="F70" i="27"/>
  <c r="F69" i="27"/>
  <c r="G68" i="27"/>
  <c r="F68" i="27"/>
  <c r="F67" i="27"/>
  <c r="F66" i="27"/>
  <c r="G65" i="27"/>
  <c r="F65" i="27"/>
  <c r="F64" i="27"/>
  <c r="F63" i="27"/>
  <c r="G62" i="27"/>
  <c r="F62" i="27"/>
  <c r="F61" i="27"/>
  <c r="F60" i="27"/>
  <c r="G59" i="27"/>
  <c r="F59" i="27"/>
  <c r="F58" i="27"/>
  <c r="F57" i="27"/>
  <c r="G56" i="27"/>
  <c r="F56" i="27"/>
  <c r="F55" i="27"/>
  <c r="F54" i="27"/>
  <c r="G53" i="27"/>
  <c r="F53" i="27"/>
  <c r="F52" i="27"/>
  <c r="F51" i="27"/>
  <c r="G50" i="27"/>
  <c r="F50" i="27"/>
  <c r="F49" i="27"/>
  <c r="F48" i="27"/>
  <c r="G47" i="27"/>
  <c r="F47" i="27"/>
  <c r="F46" i="27"/>
  <c r="F45" i="27"/>
  <c r="G44" i="27"/>
  <c r="F44" i="27"/>
  <c r="F43" i="27"/>
  <c r="F42" i="27"/>
  <c r="G41" i="27"/>
  <c r="F41" i="27"/>
  <c r="F40" i="27"/>
  <c r="F39" i="27"/>
  <c r="G38" i="27"/>
  <c r="F38" i="27"/>
  <c r="F37" i="27"/>
  <c r="F36" i="27"/>
  <c r="G35" i="27"/>
  <c r="F35" i="27"/>
  <c r="F34" i="27"/>
  <c r="F33" i="27"/>
  <c r="G32" i="27"/>
  <c r="F32" i="27"/>
  <c r="F31" i="27"/>
  <c r="F30" i="27"/>
  <c r="G29" i="27"/>
  <c r="F29" i="27"/>
  <c r="F28" i="27"/>
  <c r="F27" i="27"/>
  <c r="G26" i="27"/>
  <c r="F26" i="27"/>
  <c r="F25" i="27"/>
  <c r="F24" i="27"/>
  <c r="G23" i="27"/>
  <c r="F23" i="27"/>
  <c r="F22" i="27"/>
  <c r="F21" i="27"/>
  <c r="G20" i="27"/>
  <c r="F20" i="27"/>
  <c r="F19" i="27"/>
  <c r="F18" i="27"/>
  <c r="G17" i="27"/>
  <c r="F17" i="27"/>
  <c r="F16" i="27"/>
  <c r="F15" i="27"/>
  <c r="G14" i="27"/>
  <c r="F14" i="27"/>
  <c r="F13" i="27"/>
  <c r="F12" i="27"/>
  <c r="G11" i="27"/>
  <c r="F11" i="27"/>
  <c r="F10" i="27"/>
  <c r="F9" i="27"/>
  <c r="G8" i="27"/>
  <c r="F8" i="27"/>
  <c r="F7" i="27"/>
  <c r="F6" i="27"/>
  <c r="G5" i="27"/>
  <c r="F5" i="27"/>
  <c r="F4" i="27"/>
  <c r="F4" i="27" a="1"/>
  <c r="G79" i="27" s="1"/>
  <c r="AT3" i="27"/>
  <c r="AH3" i="27"/>
  <c r="AQ3" i="27" s="1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V89" i="26"/>
  <c r="R88" i="26"/>
  <c r="Q88" i="26"/>
  <c r="V87" i="26"/>
  <c r="V86" i="26"/>
  <c r="R85" i="26"/>
  <c r="V84" i="26"/>
  <c r="V83" i="26"/>
  <c r="R82" i="26"/>
  <c r="V81" i="26"/>
  <c r="V80" i="26"/>
  <c r="R79" i="26"/>
  <c r="V78" i="26"/>
  <c r="V77" i="26"/>
  <c r="Q77" i="26"/>
  <c r="R76" i="26"/>
  <c r="V75" i="26"/>
  <c r="V74" i="26"/>
  <c r="R73" i="26"/>
  <c r="V72" i="26"/>
  <c r="V71" i="26"/>
  <c r="R70" i="26"/>
  <c r="Q70" i="26"/>
  <c r="V69" i="26"/>
  <c r="V68" i="26"/>
  <c r="R67" i="26"/>
  <c r="V66" i="26"/>
  <c r="V65" i="26"/>
  <c r="R64" i="26"/>
  <c r="V63" i="26"/>
  <c r="V62" i="26"/>
  <c r="R61" i="26"/>
  <c r="V60" i="26"/>
  <c r="V59" i="26"/>
  <c r="Q59" i="26"/>
  <c r="R58" i="26"/>
  <c r="V57" i="26"/>
  <c r="V56" i="26"/>
  <c r="R55" i="26"/>
  <c r="V54" i="26"/>
  <c r="V53" i="26"/>
  <c r="R52" i="26"/>
  <c r="Q52" i="26"/>
  <c r="V51" i="26"/>
  <c r="V50" i="26"/>
  <c r="R49" i="26"/>
  <c r="V48" i="26"/>
  <c r="V47" i="26"/>
  <c r="R46" i="26"/>
  <c r="V45" i="26"/>
  <c r="V44" i="26"/>
  <c r="R43" i="26"/>
  <c r="V42" i="26"/>
  <c r="V41" i="26"/>
  <c r="Q41" i="26"/>
  <c r="R40" i="26"/>
  <c r="V39" i="26"/>
  <c r="V38" i="26"/>
  <c r="R37" i="26"/>
  <c r="V36" i="26"/>
  <c r="V35" i="26"/>
  <c r="R34" i="26"/>
  <c r="Q34" i="26"/>
  <c r="V33" i="26"/>
  <c r="V32" i="26"/>
  <c r="R31" i="26"/>
  <c r="V30" i="26"/>
  <c r="V29" i="26"/>
  <c r="R28" i="26"/>
  <c r="V27" i="26"/>
  <c r="V26" i="26"/>
  <c r="R25" i="26"/>
  <c r="V24" i="26"/>
  <c r="V23" i="26"/>
  <c r="Q23" i="26"/>
  <c r="R22" i="26"/>
  <c r="V21" i="26"/>
  <c r="V20" i="26"/>
  <c r="V19" i="26"/>
  <c r="R19" i="26"/>
  <c r="V18" i="26"/>
  <c r="V17" i="26"/>
  <c r="Q17" i="26"/>
  <c r="V16" i="26"/>
  <c r="R16" i="26"/>
  <c r="V15" i="26"/>
  <c r="Q15" i="26"/>
  <c r="V14" i="26"/>
  <c r="V13" i="26"/>
  <c r="R13" i="26"/>
  <c r="V12" i="26"/>
  <c r="Q12" i="26"/>
  <c r="C12" i="26"/>
  <c r="R11" i="26"/>
  <c r="V10" i="26"/>
  <c r="C10" i="26"/>
  <c r="V11" i="26" s="1"/>
  <c r="V9" i="26"/>
  <c r="R9" i="26"/>
  <c r="V8" i="26"/>
  <c r="Q8" i="26"/>
  <c r="C8" i="26"/>
  <c r="B8" i="26"/>
  <c r="V7" i="26"/>
  <c r="R7" i="26"/>
  <c r="V6" i="26"/>
  <c r="Q6" i="26"/>
  <c r="C6" i="26"/>
  <c r="R87" i="26" s="1"/>
  <c r="V5" i="26"/>
  <c r="R5" i="26"/>
  <c r="C5" i="26"/>
  <c r="W4" i="26"/>
  <c r="V4" i="26"/>
  <c r="Y4" i="26" s="1"/>
  <c r="R4" i="26"/>
  <c r="M81" i="26"/>
  <c r="U81" i="26" s="1"/>
  <c r="M79" i="26"/>
  <c r="U79" i="26" s="1"/>
  <c r="M69" i="26"/>
  <c r="U69" i="26" s="1"/>
  <c r="M67" i="26"/>
  <c r="U67" i="26" s="1"/>
  <c r="M57" i="26"/>
  <c r="U57" i="26" s="1"/>
  <c r="M55" i="26"/>
  <c r="U55" i="26" s="1"/>
  <c r="M45" i="26"/>
  <c r="U45" i="26" s="1"/>
  <c r="M43" i="26"/>
  <c r="U43" i="26" s="1"/>
  <c r="M33" i="26"/>
  <c r="U33" i="26" s="1"/>
  <c r="M31" i="26"/>
  <c r="U31" i="26" s="1"/>
  <c r="M21" i="26"/>
  <c r="U21" i="26" s="1"/>
  <c r="M19" i="26"/>
  <c r="U19" i="26" s="1"/>
  <c r="M9" i="26"/>
  <c r="U9" i="26" s="1"/>
  <c r="M7" i="26"/>
  <c r="U7" i="26" s="1"/>
  <c r="M4" i="26" a="1"/>
  <c r="M86" i="26" s="1"/>
  <c r="U86" i="26" s="1"/>
  <c r="F89" i="26"/>
  <c r="G88" i="26"/>
  <c r="F88" i="26"/>
  <c r="F86" i="26"/>
  <c r="G85" i="26"/>
  <c r="F85" i="26"/>
  <c r="F83" i="26"/>
  <c r="G82" i="26"/>
  <c r="F82" i="26"/>
  <c r="F80" i="26"/>
  <c r="G79" i="26"/>
  <c r="F79" i="26"/>
  <c r="F77" i="26"/>
  <c r="G76" i="26"/>
  <c r="F76" i="26"/>
  <c r="F74" i="26"/>
  <c r="G73" i="26"/>
  <c r="F73" i="26"/>
  <c r="F71" i="26"/>
  <c r="G70" i="26"/>
  <c r="F70" i="26"/>
  <c r="F68" i="26"/>
  <c r="G67" i="26"/>
  <c r="F67" i="26"/>
  <c r="F65" i="26"/>
  <c r="G64" i="26"/>
  <c r="F64" i="26"/>
  <c r="F62" i="26"/>
  <c r="G61" i="26"/>
  <c r="F61" i="26"/>
  <c r="F59" i="26"/>
  <c r="G58" i="26"/>
  <c r="F58" i="26"/>
  <c r="F56" i="26"/>
  <c r="G55" i="26"/>
  <c r="H55" i="26" s="1"/>
  <c r="I55" i="26" s="1"/>
  <c r="J55" i="26" s="1"/>
  <c r="F55" i="26"/>
  <c r="F53" i="26"/>
  <c r="G52" i="26"/>
  <c r="F52" i="26"/>
  <c r="F50" i="26"/>
  <c r="G49" i="26"/>
  <c r="H49" i="26" s="1"/>
  <c r="I49" i="26" s="1"/>
  <c r="J49" i="26" s="1"/>
  <c r="F49" i="26"/>
  <c r="F47" i="26"/>
  <c r="G46" i="26"/>
  <c r="F46" i="26"/>
  <c r="F44" i="26"/>
  <c r="G43" i="26"/>
  <c r="H43" i="26" s="1"/>
  <c r="I43" i="26" s="1"/>
  <c r="J43" i="26" s="1"/>
  <c r="F43" i="26"/>
  <c r="F41" i="26"/>
  <c r="G40" i="26"/>
  <c r="F40" i="26"/>
  <c r="F39" i="26"/>
  <c r="F38" i="26"/>
  <c r="G37" i="26"/>
  <c r="F37" i="26"/>
  <c r="F36" i="26"/>
  <c r="F35" i="26"/>
  <c r="G34" i="26"/>
  <c r="F34" i="26"/>
  <c r="F33" i="26"/>
  <c r="F32" i="26"/>
  <c r="G31" i="26"/>
  <c r="F31" i="26"/>
  <c r="F30" i="26"/>
  <c r="F29" i="26"/>
  <c r="G28" i="26"/>
  <c r="F28" i="26"/>
  <c r="F27" i="26"/>
  <c r="F26" i="26"/>
  <c r="G25" i="26"/>
  <c r="F25" i="26"/>
  <c r="F24" i="26"/>
  <c r="F23" i="26"/>
  <c r="G22" i="26"/>
  <c r="F22" i="26"/>
  <c r="F21" i="26"/>
  <c r="F20" i="26"/>
  <c r="G19" i="26"/>
  <c r="F19" i="26"/>
  <c r="F18" i="26"/>
  <c r="F17" i="26"/>
  <c r="G16" i="26"/>
  <c r="F16" i="26"/>
  <c r="F15" i="26"/>
  <c r="F14" i="26"/>
  <c r="G13" i="26"/>
  <c r="F13" i="26"/>
  <c r="F12" i="26"/>
  <c r="F11" i="26"/>
  <c r="G10" i="26"/>
  <c r="F10" i="26"/>
  <c r="F9" i="26"/>
  <c r="F8" i="26"/>
  <c r="G7" i="26"/>
  <c r="F7" i="26"/>
  <c r="F6" i="26"/>
  <c r="F5" i="26"/>
  <c r="G4" i="26"/>
  <c r="F4" i="26"/>
  <c r="F4" i="26" a="1"/>
  <c r="G87" i="26" s="1"/>
  <c r="AT3" i="26"/>
  <c r="R3" i="26"/>
  <c r="Q3" i="26"/>
  <c r="AG3" i="26" s="1"/>
  <c r="AP3" i="26" s="1"/>
  <c r="O3" i="26"/>
  <c r="AE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U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6" s="1"/>
  <c r="V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6" i="25"/>
  <c r="U96" i="25" s="1"/>
  <c r="M92" i="25"/>
  <c r="U92" i="25" s="1"/>
  <c r="M90" i="25"/>
  <c r="U90" i="25" s="1"/>
  <c r="M86" i="25"/>
  <c r="U86" i="25" s="1"/>
  <c r="M84" i="25"/>
  <c r="U84" i="25" s="1"/>
  <c r="M80" i="25"/>
  <c r="U80" i="25" s="1"/>
  <c r="M78" i="25"/>
  <c r="U78" i="25" s="1"/>
  <c r="M74" i="25"/>
  <c r="U74" i="25" s="1"/>
  <c r="M72" i="25"/>
  <c r="M68" i="25"/>
  <c r="U68" i="25" s="1"/>
  <c r="M66" i="25"/>
  <c r="U66" i="25" s="1"/>
  <c r="M62" i="25"/>
  <c r="U62" i="25" s="1"/>
  <c r="M60" i="25"/>
  <c r="U60" i="25" s="1"/>
  <c r="M56" i="25"/>
  <c r="U56" i="25" s="1"/>
  <c r="M54" i="25"/>
  <c r="U54" i="25" s="1"/>
  <c r="M50" i="25"/>
  <c r="U50" i="25" s="1"/>
  <c r="M48" i="25"/>
  <c r="U48" i="25" s="1"/>
  <c r="M44" i="25"/>
  <c r="U44" i="25" s="1"/>
  <c r="M42" i="25"/>
  <c r="U42" i="25" s="1"/>
  <c r="M38" i="25"/>
  <c r="U38" i="25" s="1"/>
  <c r="M36" i="25"/>
  <c r="U36" i="25" s="1"/>
  <c r="M32" i="25"/>
  <c r="U32" i="25" s="1"/>
  <c r="M30" i="25"/>
  <c r="U30" i="25" s="1"/>
  <c r="M26" i="25"/>
  <c r="U26" i="25" s="1"/>
  <c r="M24" i="25"/>
  <c r="U24" i="25" s="1"/>
  <c r="M20" i="25"/>
  <c r="U20" i="25" s="1"/>
  <c r="M18" i="25"/>
  <c r="U18" i="25" s="1"/>
  <c r="M14" i="25"/>
  <c r="U14" i="25" s="1"/>
  <c r="M12" i="25"/>
  <c r="U12" i="25" s="1"/>
  <c r="M8" i="25"/>
  <c r="U8" i="25" s="1"/>
  <c r="M6" i="25"/>
  <c r="U6" i="25" s="1"/>
  <c r="M4" i="25" a="1"/>
  <c r="M95" i="25" s="1"/>
  <c r="U95" i="25" s="1"/>
  <c r="G97" i="25"/>
  <c r="H97" i="25" s="1"/>
  <c r="I97" i="25" s="1"/>
  <c r="J97" i="25" s="1"/>
  <c r="G96" i="25"/>
  <c r="H96" i="25" s="1"/>
  <c r="I96" i="25" s="1"/>
  <c r="J96" i="25" s="1"/>
  <c r="G94" i="25"/>
  <c r="G91" i="25"/>
  <c r="G90" i="25"/>
  <c r="H90" i="25" s="1"/>
  <c r="I90" i="25" s="1"/>
  <c r="J90" i="25" s="1"/>
  <c r="G88" i="25"/>
  <c r="H88" i="25" s="1"/>
  <c r="I88" i="25" s="1"/>
  <c r="J88" i="25" s="1"/>
  <c r="G85" i="25"/>
  <c r="G84" i="25"/>
  <c r="H84" i="25" s="1"/>
  <c r="I84" i="25" s="1"/>
  <c r="J84" i="25" s="1"/>
  <c r="G82" i="25"/>
  <c r="G79" i="25"/>
  <c r="H79" i="25" s="1"/>
  <c r="I79" i="25" s="1"/>
  <c r="J79" i="25" s="1"/>
  <c r="G78" i="25"/>
  <c r="H78" i="25" s="1"/>
  <c r="I78" i="25" s="1"/>
  <c r="J78" i="25" s="1"/>
  <c r="G76" i="25"/>
  <c r="G73" i="25"/>
  <c r="G72" i="25"/>
  <c r="H72" i="25" s="1"/>
  <c r="I72" i="25" s="1"/>
  <c r="J72" i="25" s="1"/>
  <c r="G70" i="25"/>
  <c r="H70" i="25" s="1"/>
  <c r="I70" i="25" s="1"/>
  <c r="J70" i="25" s="1"/>
  <c r="G67" i="25"/>
  <c r="G66" i="25"/>
  <c r="H66" i="25" s="1"/>
  <c r="I66" i="25" s="1"/>
  <c r="J66" i="25" s="1"/>
  <c r="G64" i="25"/>
  <c r="H64" i="25" s="1"/>
  <c r="I64" i="25" s="1"/>
  <c r="J64" i="25" s="1"/>
  <c r="G61" i="25"/>
  <c r="H61" i="25" s="1"/>
  <c r="I61" i="25" s="1"/>
  <c r="J61" i="25" s="1"/>
  <c r="G60" i="25"/>
  <c r="H60" i="25" s="1"/>
  <c r="I60" i="25" s="1"/>
  <c r="J60" i="25" s="1"/>
  <c r="G58" i="25"/>
  <c r="G55" i="25"/>
  <c r="G54" i="25"/>
  <c r="H54" i="25" s="1"/>
  <c r="I54" i="25" s="1"/>
  <c r="J54" i="25" s="1"/>
  <c r="G52" i="25"/>
  <c r="G49" i="25"/>
  <c r="G48" i="25"/>
  <c r="H48" i="25" s="1"/>
  <c r="I48" i="25" s="1"/>
  <c r="J48" i="25" s="1"/>
  <c r="G46" i="25"/>
  <c r="G43" i="25"/>
  <c r="G42" i="25"/>
  <c r="H42" i="25" s="1"/>
  <c r="I42" i="25" s="1"/>
  <c r="J42" i="25" s="1"/>
  <c r="G40" i="25"/>
  <c r="G37" i="25"/>
  <c r="G36" i="25"/>
  <c r="H36" i="25" s="1"/>
  <c r="I36" i="25" s="1"/>
  <c r="J36" i="25" s="1"/>
  <c r="G34" i="25"/>
  <c r="G31" i="25"/>
  <c r="G30" i="25"/>
  <c r="G28" i="25"/>
  <c r="G25" i="25"/>
  <c r="G24" i="25"/>
  <c r="H24" i="25" s="1"/>
  <c r="I24" i="25" s="1"/>
  <c r="J24" i="25" s="1"/>
  <c r="G22" i="25"/>
  <c r="G19" i="25"/>
  <c r="G18" i="25"/>
  <c r="H18" i="25" s="1"/>
  <c r="I18" i="25" s="1"/>
  <c r="J18" i="25" s="1"/>
  <c r="G16" i="25"/>
  <c r="G13" i="25"/>
  <c r="G12" i="25"/>
  <c r="H12" i="25" s="1"/>
  <c r="I12" i="25" s="1"/>
  <c r="J12" i="25" s="1"/>
  <c r="G10" i="25"/>
  <c r="H10" i="25" s="1"/>
  <c r="I10" i="25" s="1"/>
  <c r="J10" i="25" s="1"/>
  <c r="G7" i="25"/>
  <c r="H7" i="25" s="1"/>
  <c r="I7" i="25" s="1"/>
  <c r="J7" i="25" s="1"/>
  <c r="G6" i="25"/>
  <c r="G4" i="25"/>
  <c r="H4" i="25" s="1"/>
  <c r="I4" i="25" s="1"/>
  <c r="J4" i="25" s="1"/>
  <c r="K4" i="25" s="1"/>
  <c r="G4" i="25" a="1"/>
  <c r="G93" i="25" s="1"/>
  <c r="F96" i="25"/>
  <c r="F90" i="25"/>
  <c r="F88" i="25"/>
  <c r="F84" i="25"/>
  <c r="F82" i="25"/>
  <c r="F78" i="25"/>
  <c r="F76" i="25"/>
  <c r="F72" i="25"/>
  <c r="F70" i="25"/>
  <c r="F66" i="25"/>
  <c r="F64" i="25"/>
  <c r="F60" i="25"/>
  <c r="F58" i="25"/>
  <c r="F54" i="25"/>
  <c r="F52" i="25"/>
  <c r="F48" i="25"/>
  <c r="F46" i="25"/>
  <c r="F42" i="25"/>
  <c r="F40" i="25"/>
  <c r="F36" i="25"/>
  <c r="F34" i="25"/>
  <c r="F30" i="25"/>
  <c r="F28" i="25"/>
  <c r="F24" i="25"/>
  <c r="F22" i="25"/>
  <c r="F18" i="25"/>
  <c r="F16" i="25"/>
  <c r="F12" i="25"/>
  <c r="F10" i="25"/>
  <c r="F6" i="25"/>
  <c r="F4" i="25"/>
  <c r="F4" i="25" a="1"/>
  <c r="F94" i="25" s="1"/>
  <c r="AT3" i="25"/>
  <c r="R3" i="25"/>
  <c r="Q3" i="25"/>
  <c r="AG3" i="25" s="1"/>
  <c r="AP3" i="25" s="1"/>
  <c r="O3" i="25"/>
  <c r="AE3" i="25" s="1"/>
  <c r="O23" i="24"/>
  <c r="P23" i="24" s="1"/>
  <c r="O22" i="24"/>
  <c r="P22" i="24" s="1"/>
  <c r="V21" i="24"/>
  <c r="O21" i="24"/>
  <c r="P21" i="24" s="1"/>
  <c r="O20" i="24"/>
  <c r="P20" i="24" s="1"/>
  <c r="O19" i="24"/>
  <c r="P19" i="24" s="1"/>
  <c r="V18" i="24"/>
  <c r="O18" i="24"/>
  <c r="P18" i="24" s="1"/>
  <c r="O17" i="24"/>
  <c r="P17" i="24" s="1"/>
  <c r="O16" i="24"/>
  <c r="P16" i="24" s="1"/>
  <c r="V15" i="24"/>
  <c r="O15" i="24"/>
  <c r="P15" i="24" s="1"/>
  <c r="O14" i="24"/>
  <c r="P14" i="24" s="1"/>
  <c r="O13" i="24"/>
  <c r="P13" i="24" s="1"/>
  <c r="V12" i="24"/>
  <c r="R12" i="24"/>
  <c r="O12" i="24"/>
  <c r="P12" i="24" s="1"/>
  <c r="C12" i="24"/>
  <c r="U11" i="24"/>
  <c r="R11" i="24"/>
  <c r="O11" i="24"/>
  <c r="P11" i="24" s="1"/>
  <c r="O10" i="24"/>
  <c r="P10" i="24" s="1"/>
  <c r="C10" i="24"/>
  <c r="V22" i="24" s="1"/>
  <c r="V9" i="24"/>
  <c r="R9" i="24"/>
  <c r="O9" i="24"/>
  <c r="P9" i="24" s="1"/>
  <c r="V8" i="24"/>
  <c r="O8" i="24"/>
  <c r="P8" i="24" s="1"/>
  <c r="C8" i="24"/>
  <c r="Q9" i="24" s="1"/>
  <c r="B8" i="24"/>
  <c r="V7" i="24"/>
  <c r="O7" i="24"/>
  <c r="P7" i="24" s="1"/>
  <c r="V6" i="24"/>
  <c r="R6" i="24"/>
  <c r="O6" i="24"/>
  <c r="P6" i="24" s="1"/>
  <c r="C6" i="24"/>
  <c r="R21" i="24" s="1"/>
  <c r="U5" i="24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8" i="24"/>
  <c r="U18" i="24" s="1"/>
  <c r="M17" i="24"/>
  <c r="U17" i="24" s="1"/>
  <c r="M14" i="24"/>
  <c r="U14" i="24" s="1"/>
  <c r="M12" i="24"/>
  <c r="U12" i="24" s="1"/>
  <c r="M11" i="24"/>
  <c r="M8" i="24"/>
  <c r="U8" i="24" s="1"/>
  <c r="M6" i="24"/>
  <c r="U6" i="24" s="1"/>
  <c r="M5" i="24"/>
  <c r="M4" i="24" a="1"/>
  <c r="M22" i="24" s="1"/>
  <c r="U22" i="24" s="1"/>
  <c r="AT3" i="24"/>
  <c r="R3" i="24"/>
  <c r="Q3" i="24"/>
  <c r="AG3" i="24" s="1"/>
  <c r="AP3" i="24" s="1"/>
  <c r="O3" i="24"/>
  <c r="AE3" i="24" s="1"/>
  <c r="O23" i="23"/>
  <c r="Q22" i="23"/>
  <c r="O22" i="23"/>
  <c r="P22" i="23" s="1"/>
  <c r="V21" i="23"/>
  <c r="O21" i="23"/>
  <c r="P21" i="23" s="1"/>
  <c r="Q20" i="23"/>
  <c r="O20" i="23"/>
  <c r="P20" i="23" s="1"/>
  <c r="O19" i="23"/>
  <c r="P19" i="23" s="1"/>
  <c r="V18" i="23"/>
  <c r="Q18" i="23"/>
  <c r="O18" i="23"/>
  <c r="P18" i="23" s="1"/>
  <c r="Q17" i="23"/>
  <c r="O17" i="23"/>
  <c r="P17" i="23" s="1"/>
  <c r="O16" i="23"/>
  <c r="P16" i="23" s="1"/>
  <c r="V15" i="23"/>
  <c r="Q15" i="23"/>
  <c r="O15" i="23"/>
  <c r="P15" i="23" s="1"/>
  <c r="O14" i="23"/>
  <c r="P14" i="23" s="1"/>
  <c r="Q13" i="23"/>
  <c r="O13" i="23"/>
  <c r="P13" i="23" s="1"/>
  <c r="V12" i="23"/>
  <c r="O12" i="23"/>
  <c r="P12" i="23" s="1"/>
  <c r="C12" i="23"/>
  <c r="R11" i="23"/>
  <c r="O11" i="23"/>
  <c r="P11" i="23" s="1"/>
  <c r="O10" i="23"/>
  <c r="P10" i="23" s="1"/>
  <c r="C10" i="23"/>
  <c r="V22" i="23" s="1"/>
  <c r="V9" i="23"/>
  <c r="R9" i="23"/>
  <c r="O9" i="23"/>
  <c r="P9" i="23" s="1"/>
  <c r="V8" i="23"/>
  <c r="Q8" i="23"/>
  <c r="O8" i="23"/>
  <c r="P8" i="23" s="1"/>
  <c r="C8" i="23"/>
  <c r="Q9" i="23" s="1"/>
  <c r="B8" i="23"/>
  <c r="V7" i="23"/>
  <c r="Q7" i="23"/>
  <c r="O7" i="23"/>
  <c r="P7" i="23" s="1"/>
  <c r="V6" i="23"/>
  <c r="R6" i="23"/>
  <c r="Q6" i="23"/>
  <c r="O6" i="23"/>
  <c r="P6" i="23" s="1"/>
  <c r="C6" i="23"/>
  <c r="R21" i="23" s="1"/>
  <c r="U5" i="23"/>
  <c r="R5" i="23"/>
  <c r="Q5" i="23"/>
  <c r="O5" i="23"/>
  <c r="P5" i="23" s="1"/>
  <c r="C5" i="23"/>
  <c r="P23" i="23" s="1"/>
  <c r="B5" i="23"/>
  <c r="Y4" i="23"/>
  <c r="W4" i="23"/>
  <c r="V4" i="23"/>
  <c r="R4" i="23"/>
  <c r="M23" i="23"/>
  <c r="U23" i="23" s="1"/>
  <c r="M20" i="23"/>
  <c r="U20" i="23" s="1"/>
  <c r="M18" i="23"/>
  <c r="U18" i="23" s="1"/>
  <c r="M17" i="23"/>
  <c r="U17" i="23" s="1"/>
  <c r="M14" i="23"/>
  <c r="U14" i="23" s="1"/>
  <c r="M12" i="23"/>
  <c r="U12" i="23" s="1"/>
  <c r="M11" i="23"/>
  <c r="U11" i="23" s="1"/>
  <c r="M8" i="23"/>
  <c r="U8" i="23" s="1"/>
  <c r="M6" i="23"/>
  <c r="U6" i="23" s="1"/>
  <c r="M5" i="23"/>
  <c r="M4" i="23" a="1"/>
  <c r="M22" i="23" s="1"/>
  <c r="U22" i="23" s="1"/>
  <c r="AT3" i="23"/>
  <c r="R3" i="23"/>
  <c r="Q3" i="23"/>
  <c r="AG3" i="23" s="1"/>
  <c r="AP3" i="23" s="1"/>
  <c r="O3" i="23"/>
  <c r="AE3" i="23" s="1"/>
  <c r="O23" i="22"/>
  <c r="O22" i="22"/>
  <c r="P22" i="22" s="1"/>
  <c r="V21" i="22"/>
  <c r="O21" i="22"/>
  <c r="P21" i="22" s="1"/>
  <c r="O20" i="22"/>
  <c r="O19" i="22"/>
  <c r="P19" i="22" s="1"/>
  <c r="V18" i="22"/>
  <c r="O18" i="22"/>
  <c r="P18" i="22" s="1"/>
  <c r="O17" i="22"/>
  <c r="O16" i="22"/>
  <c r="P16" i="22" s="1"/>
  <c r="V15" i="22"/>
  <c r="O15" i="22"/>
  <c r="P15" i="22" s="1"/>
  <c r="O14" i="22"/>
  <c r="P14" i="22" s="1"/>
  <c r="V13" i="22"/>
  <c r="O13" i="22"/>
  <c r="P13" i="22" s="1"/>
  <c r="V12" i="22"/>
  <c r="O12" i="22"/>
  <c r="P12" i="22" s="1"/>
  <c r="C12" i="22"/>
  <c r="R11" i="22"/>
  <c r="O11" i="22"/>
  <c r="P11" i="22" s="1"/>
  <c r="O10" i="22"/>
  <c r="P10" i="22" s="1"/>
  <c r="C10" i="22"/>
  <c r="V22" i="22" s="1"/>
  <c r="V9" i="22"/>
  <c r="R9" i="22"/>
  <c r="O9" i="22"/>
  <c r="P9" i="22" s="1"/>
  <c r="V8" i="22"/>
  <c r="O8" i="22"/>
  <c r="P8" i="22" s="1"/>
  <c r="C8" i="22"/>
  <c r="Q9" i="22" s="1"/>
  <c r="B8" i="22"/>
  <c r="V7" i="22"/>
  <c r="O7" i="22"/>
  <c r="P7" i="22" s="1"/>
  <c r="V6" i="22"/>
  <c r="R6" i="22"/>
  <c r="Q6" i="22"/>
  <c r="O6" i="22"/>
  <c r="P6" i="22" s="1"/>
  <c r="C6" i="22"/>
  <c r="R21" i="22" s="1"/>
  <c r="V5" i="22"/>
  <c r="R5" i="22"/>
  <c r="Q5" i="22"/>
  <c r="O5" i="22"/>
  <c r="P5" i="22" s="1"/>
  <c r="C5" i="22"/>
  <c r="P23" i="22" s="1"/>
  <c r="B5" i="22"/>
  <c r="Y4" i="22"/>
  <c r="W4" i="22"/>
  <c r="V4" i="22"/>
  <c r="R4" i="22"/>
  <c r="M20" i="22"/>
  <c r="U20" i="22" s="1"/>
  <c r="M18" i="22"/>
  <c r="U18" i="22" s="1"/>
  <c r="M14" i="22"/>
  <c r="U14" i="22" s="1"/>
  <c r="M12" i="22"/>
  <c r="U12" i="22" s="1"/>
  <c r="M11" i="22"/>
  <c r="U11" i="22" s="1"/>
  <c r="M8" i="22"/>
  <c r="U8" i="22" s="1"/>
  <c r="M6" i="22"/>
  <c r="U6" i="22" s="1"/>
  <c r="M5" i="22"/>
  <c r="U5" i="22" s="1"/>
  <c r="M4" i="22" a="1"/>
  <c r="M23" i="22" s="1"/>
  <c r="U23" i="22" s="1"/>
  <c r="G4" i="22" a="1"/>
  <c r="G19" i="22" s="1"/>
  <c r="F22" i="22"/>
  <c r="F18" i="22"/>
  <c r="F16" i="22"/>
  <c r="F12" i="22"/>
  <c r="F10" i="22"/>
  <c r="F6" i="22"/>
  <c r="F4" i="22"/>
  <c r="F4" i="22" a="1"/>
  <c r="F21" i="22" s="1"/>
  <c r="AT3" i="22"/>
  <c r="R3" i="22"/>
  <c r="Q3" i="22"/>
  <c r="AG3" i="22" s="1"/>
  <c r="AP3" i="22" s="1"/>
  <c r="O3" i="22"/>
  <c r="AE3" i="22" s="1"/>
  <c r="R23" i="21"/>
  <c r="O23" i="21"/>
  <c r="R22" i="21"/>
  <c r="Q22" i="21"/>
  <c r="O22" i="21"/>
  <c r="P22" i="21" s="1"/>
  <c r="V21" i="21"/>
  <c r="R21" i="21"/>
  <c r="O21" i="21"/>
  <c r="P21" i="21" s="1"/>
  <c r="R20" i="21"/>
  <c r="Q20" i="21"/>
  <c r="O20" i="21"/>
  <c r="R19" i="21"/>
  <c r="O19" i="21"/>
  <c r="P19" i="21" s="1"/>
  <c r="V18" i="21"/>
  <c r="R18" i="21"/>
  <c r="Q18" i="21"/>
  <c r="O18" i="21"/>
  <c r="P18" i="21" s="1"/>
  <c r="R17" i="21"/>
  <c r="O17" i="21"/>
  <c r="R16" i="21"/>
  <c r="Q16" i="21"/>
  <c r="O16" i="21"/>
  <c r="P16" i="21" s="1"/>
  <c r="V15" i="21"/>
  <c r="R15" i="21"/>
  <c r="Q15" i="21"/>
  <c r="O15" i="21"/>
  <c r="P15" i="21" s="1"/>
  <c r="R14" i="21"/>
  <c r="O14" i="21"/>
  <c r="R13" i="21"/>
  <c r="Q13" i="21"/>
  <c r="O13" i="21"/>
  <c r="P13" i="21" s="1"/>
  <c r="V12" i="21"/>
  <c r="R12" i="21"/>
  <c r="O12" i="21"/>
  <c r="P12" i="21" s="1"/>
  <c r="C12" i="21"/>
  <c r="U11" i="21"/>
  <c r="R11" i="21"/>
  <c r="O11" i="21"/>
  <c r="P11" i="21" s="1"/>
  <c r="R10" i="21"/>
  <c r="Q10" i="21"/>
  <c r="O10" i="21"/>
  <c r="C10" i="21"/>
  <c r="V22" i="21" s="1"/>
  <c r="V9" i="21"/>
  <c r="R9" i="21"/>
  <c r="O9" i="21"/>
  <c r="V8" i="21"/>
  <c r="R8" i="21"/>
  <c r="Q8" i="21"/>
  <c r="O8" i="21"/>
  <c r="P8" i="21" s="1"/>
  <c r="C8" i="21"/>
  <c r="Q9" i="21" s="1"/>
  <c r="B8" i="21"/>
  <c r="V7" i="21"/>
  <c r="R7" i="21"/>
  <c r="Q7" i="21"/>
  <c r="O7" i="21"/>
  <c r="P7" i="21" s="1"/>
  <c r="V6" i="21"/>
  <c r="R6" i="21"/>
  <c r="Q6" i="21"/>
  <c r="O6" i="21"/>
  <c r="P6" i="21" s="1"/>
  <c r="R5" i="21"/>
  <c r="Q5" i="21"/>
  <c r="O5" i="21"/>
  <c r="C5" i="21"/>
  <c r="P9" i="21" s="1"/>
  <c r="B5" i="21"/>
  <c r="W4" i="21"/>
  <c r="R4" i="21"/>
  <c r="M23" i="21"/>
  <c r="U23" i="21" s="1"/>
  <c r="M22" i="21"/>
  <c r="U22" i="21" s="1"/>
  <c r="M20" i="21"/>
  <c r="U20" i="21" s="1"/>
  <c r="M19" i="21"/>
  <c r="U19" i="21" s="1"/>
  <c r="M17" i="21"/>
  <c r="U17" i="21" s="1"/>
  <c r="M16" i="21"/>
  <c r="U16" i="21" s="1"/>
  <c r="M14" i="21"/>
  <c r="U14" i="21" s="1"/>
  <c r="M13" i="21"/>
  <c r="U13" i="21" s="1"/>
  <c r="M11" i="21"/>
  <c r="M10" i="21"/>
  <c r="U10" i="21" s="1"/>
  <c r="M8" i="21"/>
  <c r="U8" i="21" s="1"/>
  <c r="M7" i="21"/>
  <c r="U7" i="21" s="1"/>
  <c r="M5" i="21"/>
  <c r="U5" i="21" s="1"/>
  <c r="M4" i="21"/>
  <c r="U4" i="21" s="1"/>
  <c r="X4" i="21" s="1"/>
  <c r="M4" i="21" a="1"/>
  <c r="M21" i="21" s="1"/>
  <c r="U21" i="21" s="1"/>
  <c r="G23" i="21"/>
  <c r="G20" i="21"/>
  <c r="G18" i="21"/>
  <c r="G17" i="21"/>
  <c r="G14" i="21"/>
  <c r="G12" i="21"/>
  <c r="G11" i="21"/>
  <c r="G8" i="21"/>
  <c r="G6" i="21"/>
  <c r="G5" i="21"/>
  <c r="G4" i="21" a="1"/>
  <c r="G22" i="21" s="1"/>
  <c r="F23" i="21"/>
  <c r="F17" i="21"/>
  <c r="F11" i="21"/>
  <c r="F5" i="21"/>
  <c r="F4" i="21" a="1"/>
  <c r="F21" i="21" s="1"/>
  <c r="AT3" i="21"/>
  <c r="R3" i="21"/>
  <c r="Q3" i="21"/>
  <c r="AG3" i="21" s="1"/>
  <c r="AP3" i="21" s="1"/>
  <c r="O3" i="21"/>
  <c r="AE3" i="21" s="1"/>
  <c r="R23" i="20"/>
  <c r="O23" i="20"/>
  <c r="O22" i="20"/>
  <c r="P22" i="20" s="1"/>
  <c r="O21" i="20"/>
  <c r="P21" i="20" s="1"/>
  <c r="R20" i="20"/>
  <c r="O20" i="20"/>
  <c r="O19" i="20"/>
  <c r="P19" i="20" s="1"/>
  <c r="R18" i="20"/>
  <c r="O18" i="20"/>
  <c r="P18" i="20" s="1"/>
  <c r="R17" i="20"/>
  <c r="O17" i="20"/>
  <c r="O16" i="20"/>
  <c r="P16" i="20" s="1"/>
  <c r="R15" i="20"/>
  <c r="O15" i="20"/>
  <c r="P15" i="20" s="1"/>
  <c r="R14" i="20"/>
  <c r="O14" i="20"/>
  <c r="O13" i="20"/>
  <c r="P13" i="20" s="1"/>
  <c r="R12" i="20"/>
  <c r="O12" i="20"/>
  <c r="P12" i="20" s="1"/>
  <c r="C12" i="20"/>
  <c r="O11" i="20"/>
  <c r="R10" i="20"/>
  <c r="O10" i="20"/>
  <c r="C10" i="20"/>
  <c r="V23" i="20" s="1"/>
  <c r="V9" i="20"/>
  <c r="R9" i="20"/>
  <c r="O9" i="20"/>
  <c r="P9" i="20" s="1"/>
  <c r="O8" i="20"/>
  <c r="P8" i="20" s="1"/>
  <c r="C8" i="20"/>
  <c r="Q11" i="20" s="1"/>
  <c r="B8" i="20"/>
  <c r="O7" i="20"/>
  <c r="P7" i="20" s="1"/>
  <c r="R6" i="20"/>
  <c r="O6" i="20"/>
  <c r="P6" i="20" s="1"/>
  <c r="C6" i="20"/>
  <c r="R21" i="20" s="1"/>
  <c r="O5" i="20"/>
  <c r="C5" i="20"/>
  <c r="B5" i="20"/>
  <c r="W4" i="20"/>
  <c r="M23" i="20"/>
  <c r="U23" i="20" s="1"/>
  <c r="M22" i="20"/>
  <c r="U22" i="20" s="1"/>
  <c r="M20" i="20"/>
  <c r="U20" i="20" s="1"/>
  <c r="M19" i="20"/>
  <c r="U19" i="20" s="1"/>
  <c r="M17" i="20"/>
  <c r="U17" i="20" s="1"/>
  <c r="M16" i="20"/>
  <c r="U16" i="20" s="1"/>
  <c r="M14" i="20"/>
  <c r="U14" i="20" s="1"/>
  <c r="M13" i="20"/>
  <c r="U13" i="20" s="1"/>
  <c r="M11" i="20"/>
  <c r="U11" i="20" s="1"/>
  <c r="M10" i="20"/>
  <c r="U10" i="20" s="1"/>
  <c r="M8" i="20"/>
  <c r="U8" i="20" s="1"/>
  <c r="M7" i="20"/>
  <c r="U7" i="20" s="1"/>
  <c r="M5" i="20"/>
  <c r="U5" i="20" s="1"/>
  <c r="M4" i="20"/>
  <c r="U4" i="20" s="1"/>
  <c r="X4" i="20" s="1"/>
  <c r="M4" i="20" a="1"/>
  <c r="M21" i="20" s="1"/>
  <c r="U21" i="20" s="1"/>
  <c r="AT3" i="20"/>
  <c r="R3" i="20"/>
  <c r="Q3" i="20"/>
  <c r="AG3" i="20" s="1"/>
  <c r="AP3" i="20" s="1"/>
  <c r="O3" i="20"/>
  <c r="AE3" i="20" s="1"/>
  <c r="R23" i="19"/>
  <c r="O23" i="19"/>
  <c r="O22" i="19"/>
  <c r="P22" i="19" s="1"/>
  <c r="O21" i="19"/>
  <c r="P21" i="19" s="1"/>
  <c r="R20" i="19"/>
  <c r="O20" i="19"/>
  <c r="O19" i="19"/>
  <c r="P19" i="19" s="1"/>
  <c r="O18" i="19"/>
  <c r="P18" i="19" s="1"/>
  <c r="R17" i="19"/>
  <c r="O17" i="19"/>
  <c r="O16" i="19"/>
  <c r="P16" i="19" s="1"/>
  <c r="O15" i="19"/>
  <c r="P15" i="19" s="1"/>
  <c r="R14" i="19"/>
  <c r="O14" i="19"/>
  <c r="O13" i="19"/>
  <c r="P13" i="19" s="1"/>
  <c r="R12" i="19"/>
  <c r="O12" i="19"/>
  <c r="P12" i="19" s="1"/>
  <c r="C12" i="19"/>
  <c r="O11" i="19"/>
  <c r="R10" i="19"/>
  <c r="O10" i="19"/>
  <c r="C10" i="19"/>
  <c r="V23" i="19" s="1"/>
  <c r="V9" i="19"/>
  <c r="O9" i="19"/>
  <c r="P9" i="19" s="1"/>
  <c r="U8" i="19"/>
  <c r="P8" i="19"/>
  <c r="O8" i="19"/>
  <c r="C8" i="19"/>
  <c r="Q11" i="19" s="1"/>
  <c r="B8" i="19"/>
  <c r="O7" i="19"/>
  <c r="P7" i="19" s="1"/>
  <c r="R6" i="19"/>
  <c r="O6" i="19"/>
  <c r="P6" i="19" s="1"/>
  <c r="C6" i="19"/>
  <c r="R21" i="19" s="1"/>
  <c r="O5" i="19"/>
  <c r="C5" i="19"/>
  <c r="B5" i="19"/>
  <c r="W4" i="19"/>
  <c r="M23" i="19"/>
  <c r="U23" i="19" s="1"/>
  <c r="M22" i="19"/>
  <c r="U22" i="19" s="1"/>
  <c r="M20" i="19"/>
  <c r="U20" i="19" s="1"/>
  <c r="M19" i="19"/>
  <c r="U19" i="19" s="1"/>
  <c r="M17" i="19"/>
  <c r="U17" i="19" s="1"/>
  <c r="M16" i="19"/>
  <c r="U16" i="19" s="1"/>
  <c r="M14" i="19"/>
  <c r="U14" i="19" s="1"/>
  <c r="M13" i="19"/>
  <c r="U13" i="19" s="1"/>
  <c r="M11" i="19"/>
  <c r="U11" i="19" s="1"/>
  <c r="M10" i="19"/>
  <c r="U10" i="19" s="1"/>
  <c r="M8" i="19"/>
  <c r="M7" i="19"/>
  <c r="U7" i="19" s="1"/>
  <c r="M5" i="19"/>
  <c r="U5" i="19" s="1"/>
  <c r="M4" i="19"/>
  <c r="U4" i="19" s="1"/>
  <c r="X4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O22" i="18"/>
  <c r="P22" i="18" s="1"/>
  <c r="O21" i="18"/>
  <c r="P21" i="18" s="1"/>
  <c r="R20" i="18"/>
  <c r="O20" i="18"/>
  <c r="O19" i="18"/>
  <c r="P19" i="18" s="1"/>
  <c r="O18" i="18"/>
  <c r="P18" i="18" s="1"/>
  <c r="R17" i="18"/>
  <c r="O17" i="18"/>
  <c r="O16" i="18"/>
  <c r="P16" i="18" s="1"/>
  <c r="O15" i="18"/>
  <c r="R14" i="18"/>
  <c r="O14" i="18"/>
  <c r="O13" i="18"/>
  <c r="P13" i="18" s="1"/>
  <c r="O12" i="18"/>
  <c r="C12" i="18"/>
  <c r="O11" i="18"/>
  <c r="P11" i="18" s="1"/>
  <c r="R10" i="18"/>
  <c r="O10" i="18"/>
  <c r="C10" i="18"/>
  <c r="V23" i="18" s="1"/>
  <c r="V9" i="18"/>
  <c r="O9" i="18"/>
  <c r="P9" i="18" s="1"/>
  <c r="P8" i="18"/>
  <c r="O8" i="18"/>
  <c r="C8" i="18"/>
  <c r="Q11" i="18" s="1"/>
  <c r="B8" i="18"/>
  <c r="O7" i="18"/>
  <c r="P7" i="18" s="1"/>
  <c r="R6" i="18"/>
  <c r="O6" i="18"/>
  <c r="C6" i="18"/>
  <c r="R21" i="18" s="1"/>
  <c r="V5" i="18"/>
  <c r="O5" i="18"/>
  <c r="P5" i="18" s="1"/>
  <c r="C5" i="18"/>
  <c r="P23" i="18" s="1"/>
  <c r="B5" i="18"/>
  <c r="W4" i="18"/>
  <c r="V4" i="18"/>
  <c r="Y4" i="18" s="1"/>
  <c r="M19" i="18"/>
  <c r="U19" i="18" s="1"/>
  <c r="M13" i="18"/>
  <c r="U13" i="18" s="1"/>
  <c r="M7" i="18"/>
  <c r="U7" i="18" s="1"/>
  <c r="M4" i="18" a="1"/>
  <c r="M23" i="18" s="1"/>
  <c r="U23" i="18" s="1"/>
  <c r="G23" i="18"/>
  <c r="G22" i="18"/>
  <c r="G20" i="18"/>
  <c r="G18" i="18"/>
  <c r="G17" i="18"/>
  <c r="G16" i="18"/>
  <c r="G14" i="18"/>
  <c r="G12" i="18"/>
  <c r="G11" i="18"/>
  <c r="G10" i="18"/>
  <c r="G8" i="18"/>
  <c r="G6" i="18"/>
  <c r="G5" i="18"/>
  <c r="G4" i="18"/>
  <c r="G4" i="18" a="1"/>
  <c r="G21" i="18" s="1"/>
  <c r="F23" i="18"/>
  <c r="F17" i="18"/>
  <c r="F11" i="18"/>
  <c r="F5" i="18"/>
  <c r="F4" i="18" a="1"/>
  <c r="F21" i="18" s="1"/>
  <c r="AT3" i="18"/>
  <c r="R3" i="18"/>
  <c r="Q3" i="18"/>
  <c r="AG3" i="18" s="1"/>
  <c r="AP3" i="18" s="1"/>
  <c r="O3" i="18"/>
  <c r="AE3" i="18" s="1"/>
  <c r="R23" i="17"/>
  <c r="O23" i="17"/>
  <c r="R22" i="17"/>
  <c r="O22" i="17"/>
  <c r="P22" i="17" s="1"/>
  <c r="R21" i="17"/>
  <c r="O21" i="17"/>
  <c r="R20" i="17"/>
  <c r="O20" i="17"/>
  <c r="R19" i="17"/>
  <c r="P19" i="17"/>
  <c r="O19" i="17"/>
  <c r="R18" i="17"/>
  <c r="O18" i="17"/>
  <c r="R17" i="17"/>
  <c r="O17" i="17"/>
  <c r="R16" i="17"/>
  <c r="O16" i="17"/>
  <c r="P16" i="17" s="1"/>
  <c r="R15" i="17"/>
  <c r="O15" i="17"/>
  <c r="R14" i="17"/>
  <c r="O14" i="17"/>
  <c r="R13" i="17"/>
  <c r="P13" i="17"/>
  <c r="O13" i="17"/>
  <c r="R12" i="17"/>
  <c r="O12" i="17"/>
  <c r="C12" i="17"/>
  <c r="R11" i="17"/>
  <c r="O11" i="17"/>
  <c r="P11" i="17" s="1"/>
  <c r="R10" i="17"/>
  <c r="O10" i="17"/>
  <c r="C10" i="17"/>
  <c r="V23" i="17" s="1"/>
  <c r="V9" i="17"/>
  <c r="R9" i="17"/>
  <c r="O9" i="17"/>
  <c r="P9" i="17" s="1"/>
  <c r="R8" i="17"/>
  <c r="O8" i="17"/>
  <c r="P8" i="17" s="1"/>
  <c r="C8" i="17"/>
  <c r="Q11" i="17" s="1"/>
  <c r="B8" i="17"/>
  <c r="R7" i="17"/>
  <c r="O7" i="17"/>
  <c r="P7" i="17" s="1"/>
  <c r="R6" i="17"/>
  <c r="O6" i="17"/>
  <c r="R5" i="17"/>
  <c r="O5" i="17"/>
  <c r="C5" i="17"/>
  <c r="B5" i="17"/>
  <c r="Y4" i="17"/>
  <c r="W4" i="17"/>
  <c r="V4" i="17"/>
  <c r="R4" i="17"/>
  <c r="M22" i="17"/>
  <c r="U22" i="17" s="1"/>
  <c r="M18" i="17"/>
  <c r="U18" i="17" s="1"/>
  <c r="M16" i="17"/>
  <c r="U16" i="17" s="1"/>
  <c r="M12" i="17"/>
  <c r="U12" i="17" s="1"/>
  <c r="M10" i="17"/>
  <c r="U10" i="17" s="1"/>
  <c r="M6" i="17"/>
  <c r="U6" i="17" s="1"/>
  <c r="M4" i="17"/>
  <c r="U4" i="17" s="1"/>
  <c r="X4" i="17" s="1"/>
  <c r="AH4" i="17" s="1"/>
  <c r="M4" i="17" a="1"/>
  <c r="M21" i="17" s="1"/>
  <c r="U21" i="17" s="1"/>
  <c r="G23" i="17"/>
  <c r="G19" i="17"/>
  <c r="G17" i="17"/>
  <c r="G13" i="17"/>
  <c r="G11" i="17"/>
  <c r="G7" i="17"/>
  <c r="G5" i="17"/>
  <c r="G4" i="17" a="1"/>
  <c r="G22" i="17" s="1"/>
  <c r="F23" i="17"/>
  <c r="F22" i="17"/>
  <c r="F20" i="17"/>
  <c r="F19" i="17"/>
  <c r="F18" i="17"/>
  <c r="F17" i="17"/>
  <c r="F16" i="17"/>
  <c r="F14" i="17"/>
  <c r="F13" i="17"/>
  <c r="F12" i="17"/>
  <c r="F11" i="17"/>
  <c r="F10" i="17"/>
  <c r="F8" i="17"/>
  <c r="F7" i="17"/>
  <c r="F6" i="17"/>
  <c r="F5" i="17"/>
  <c r="F4" i="17"/>
  <c r="F4" i="17" a="1"/>
  <c r="F21" i="17" s="1"/>
  <c r="AT3" i="17"/>
  <c r="R3" i="17"/>
  <c r="Q3" i="17"/>
  <c r="AG3" i="17" s="1"/>
  <c r="AP3" i="17" s="1"/>
  <c r="O3" i="17"/>
  <c r="P3" i="17" s="1"/>
  <c r="AF3" i="17" s="1"/>
  <c r="AO3" i="17" s="1"/>
  <c r="V23" i="16"/>
  <c r="O23" i="16"/>
  <c r="P23" i="16" s="1"/>
  <c r="V22" i="16"/>
  <c r="O22" i="16"/>
  <c r="P22" i="16" s="1"/>
  <c r="V21" i="16"/>
  <c r="O21" i="16"/>
  <c r="P21" i="16" s="1"/>
  <c r="V20" i="16"/>
  <c r="O20" i="16"/>
  <c r="P20" i="16" s="1"/>
  <c r="V19" i="16"/>
  <c r="O19" i="16"/>
  <c r="P19" i="16" s="1"/>
  <c r="V18" i="16"/>
  <c r="O18" i="16"/>
  <c r="P18" i="16" s="1"/>
  <c r="V17" i="16"/>
  <c r="O17" i="16"/>
  <c r="P17" i="16" s="1"/>
  <c r="V16" i="16"/>
  <c r="O16" i="16"/>
  <c r="P16" i="16" s="1"/>
  <c r="V15" i="16"/>
  <c r="O15" i="16"/>
  <c r="P15" i="16" s="1"/>
  <c r="V14" i="16"/>
  <c r="Q14" i="16"/>
  <c r="O14" i="16"/>
  <c r="P14" i="16" s="1"/>
  <c r="V13" i="16"/>
  <c r="O13" i="16"/>
  <c r="P13" i="16" s="1"/>
  <c r="V12" i="16"/>
  <c r="O12" i="16"/>
  <c r="P12" i="16" s="1"/>
  <c r="C12" i="16"/>
  <c r="V11" i="16"/>
  <c r="R11" i="16"/>
  <c r="O11" i="16"/>
  <c r="V10" i="16"/>
  <c r="O10" i="16"/>
  <c r="P10" i="16" s="1"/>
  <c r="C10" i="16"/>
  <c r="V9" i="16"/>
  <c r="O9" i="16"/>
  <c r="P9" i="16" s="1"/>
  <c r="C9" i="16"/>
  <c r="H21" i="16" s="1"/>
  <c r="V8" i="16"/>
  <c r="Q8" i="16"/>
  <c r="O8" i="16"/>
  <c r="P8" i="16" s="1"/>
  <c r="C8" i="16"/>
  <c r="Q21" i="16" s="1"/>
  <c r="B8" i="16"/>
  <c r="Q3" i="16" s="1"/>
  <c r="AG3" i="16" s="1"/>
  <c r="AP3" i="16" s="1"/>
  <c r="V7" i="16"/>
  <c r="Q7" i="16"/>
  <c r="O7" i="16"/>
  <c r="P7" i="16" s="1"/>
  <c r="V6" i="16"/>
  <c r="Q6" i="16"/>
  <c r="O6" i="16"/>
  <c r="P6" i="16" s="1"/>
  <c r="C6" i="16"/>
  <c r="R22" i="16" s="1"/>
  <c r="V5" i="16"/>
  <c r="R5" i="16"/>
  <c r="O5" i="16"/>
  <c r="C5" i="16"/>
  <c r="B5" i="16"/>
  <c r="Y4" i="16"/>
  <c r="W4" i="16"/>
  <c r="V4" i="16"/>
  <c r="R4" i="16"/>
  <c r="M18" i="16"/>
  <c r="U18" i="16" s="1"/>
  <c r="M12" i="16"/>
  <c r="U12" i="16" s="1"/>
  <c r="M6" i="16"/>
  <c r="U6" i="16" s="1"/>
  <c r="M4" i="16" a="1"/>
  <c r="M22" i="16" s="1"/>
  <c r="U22" i="16" s="1"/>
  <c r="AT3" i="16"/>
  <c r="R3" i="16"/>
  <c r="O3" i="16"/>
  <c r="P3" i="16" s="1"/>
  <c r="AF3" i="16" s="1"/>
  <c r="AO3" i="16" s="1"/>
  <c r="V23" i="15"/>
  <c r="O23" i="15"/>
  <c r="P23" i="15" s="1"/>
  <c r="V22" i="15"/>
  <c r="O22" i="15"/>
  <c r="P22" i="15" s="1"/>
  <c r="V21" i="15"/>
  <c r="O21" i="15"/>
  <c r="V20" i="15"/>
  <c r="O20" i="15"/>
  <c r="P20" i="15" s="1"/>
  <c r="V19" i="15"/>
  <c r="O19" i="15"/>
  <c r="P19" i="15" s="1"/>
  <c r="V18" i="15"/>
  <c r="O18" i="15"/>
  <c r="V17" i="15"/>
  <c r="O17" i="15"/>
  <c r="P17" i="15" s="1"/>
  <c r="V16" i="15"/>
  <c r="O16" i="15"/>
  <c r="P16" i="15" s="1"/>
  <c r="V15" i="15"/>
  <c r="O15" i="15"/>
  <c r="V14" i="15"/>
  <c r="O14" i="15"/>
  <c r="P14" i="15" s="1"/>
  <c r="V13" i="15"/>
  <c r="O13" i="15"/>
  <c r="P13" i="15" s="1"/>
  <c r="V12" i="15"/>
  <c r="O12" i="15"/>
  <c r="C12" i="15"/>
  <c r="V11" i="15"/>
  <c r="R11" i="15"/>
  <c r="O11" i="15"/>
  <c r="P11" i="15" s="1"/>
  <c r="V10" i="15"/>
  <c r="O10" i="15"/>
  <c r="P10" i="15" s="1"/>
  <c r="C10" i="15"/>
  <c r="V9" i="15"/>
  <c r="O9" i="15"/>
  <c r="P9" i="15" s="1"/>
  <c r="C9" i="15"/>
  <c r="H21" i="15" s="1"/>
  <c r="V8" i="15"/>
  <c r="O8" i="15"/>
  <c r="P8" i="15" s="1"/>
  <c r="C8" i="15"/>
  <c r="Q21" i="15" s="1"/>
  <c r="B8" i="15"/>
  <c r="Q3" i="15" s="1"/>
  <c r="AG3" i="15" s="1"/>
  <c r="AP3" i="15" s="1"/>
  <c r="V7" i="15"/>
  <c r="O7" i="15"/>
  <c r="P7" i="15" s="1"/>
  <c r="V6" i="15"/>
  <c r="Q6" i="15"/>
  <c r="O6" i="15"/>
  <c r="C6" i="15"/>
  <c r="R22" i="15" s="1"/>
  <c r="V5" i="15"/>
  <c r="R5" i="15"/>
  <c r="O5" i="15"/>
  <c r="P5" i="15" s="1"/>
  <c r="C5" i="15"/>
  <c r="P21" i="15" s="1"/>
  <c r="B5" i="15"/>
  <c r="Y4" i="15"/>
  <c r="W4" i="15"/>
  <c r="V4" i="15"/>
  <c r="R4" i="15"/>
  <c r="M18" i="15"/>
  <c r="U18" i="15" s="1"/>
  <c r="M12" i="15"/>
  <c r="U12" i="15" s="1"/>
  <c r="M6" i="15"/>
  <c r="U6" i="15" s="1"/>
  <c r="M4" i="15" a="1"/>
  <c r="M22" i="15" s="1"/>
  <c r="U22" i="15" s="1"/>
  <c r="AT3" i="15"/>
  <c r="R3" i="15"/>
  <c r="O3" i="15"/>
  <c r="AE3" i="15" s="1"/>
  <c r="V23" i="14"/>
  <c r="O23" i="14"/>
  <c r="P23" i="14" s="1"/>
  <c r="V22" i="14"/>
  <c r="O22" i="14"/>
  <c r="P22" i="14" s="1"/>
  <c r="V21" i="14"/>
  <c r="O21" i="14"/>
  <c r="V20" i="14"/>
  <c r="O20" i="14"/>
  <c r="P20" i="14" s="1"/>
  <c r="V19" i="14"/>
  <c r="O19" i="14"/>
  <c r="P19" i="14" s="1"/>
  <c r="V18" i="14"/>
  <c r="O18" i="14"/>
  <c r="V17" i="14"/>
  <c r="O17" i="14"/>
  <c r="P17" i="14" s="1"/>
  <c r="V16" i="14"/>
  <c r="O16" i="14"/>
  <c r="P16" i="14" s="1"/>
  <c r="V15" i="14"/>
  <c r="O15" i="14"/>
  <c r="V14" i="14"/>
  <c r="O14" i="14"/>
  <c r="P14" i="14" s="1"/>
  <c r="V13" i="14"/>
  <c r="O13" i="14"/>
  <c r="P13" i="14" s="1"/>
  <c r="V12" i="14"/>
  <c r="O12" i="14"/>
  <c r="C12" i="14"/>
  <c r="V11" i="14"/>
  <c r="R11" i="14"/>
  <c r="O11" i="14"/>
  <c r="P11" i="14" s="1"/>
  <c r="V10" i="14"/>
  <c r="O10" i="14"/>
  <c r="P10" i="14" s="1"/>
  <c r="C10" i="14"/>
  <c r="V9" i="14"/>
  <c r="O9" i="14"/>
  <c r="P9" i="14" s="1"/>
  <c r="C9" i="14"/>
  <c r="H23" i="14" s="1"/>
  <c r="I23" i="14" s="1"/>
  <c r="J23" i="14" s="1"/>
  <c r="V8" i="14"/>
  <c r="O8" i="14"/>
  <c r="P8" i="14" s="1"/>
  <c r="C8" i="14"/>
  <c r="Q21" i="14" s="1"/>
  <c r="B8" i="14"/>
  <c r="Q3" i="14" s="1"/>
  <c r="AG3" i="14" s="1"/>
  <c r="AP3" i="14" s="1"/>
  <c r="V7" i="14"/>
  <c r="O7" i="14"/>
  <c r="P7" i="14" s="1"/>
  <c r="V6" i="14"/>
  <c r="Q6" i="14"/>
  <c r="O6" i="14"/>
  <c r="P6" i="14" s="1"/>
  <c r="C6" i="14"/>
  <c r="R22" i="14" s="1"/>
  <c r="V5" i="14"/>
  <c r="R5" i="14"/>
  <c r="O5" i="14"/>
  <c r="P5" i="14" s="1"/>
  <c r="C5" i="14"/>
  <c r="B5" i="14"/>
  <c r="Y4" i="14"/>
  <c r="W4" i="14"/>
  <c r="V4" i="14"/>
  <c r="R4" i="14"/>
  <c r="M18" i="14"/>
  <c r="U18" i="14" s="1"/>
  <c r="M12" i="14"/>
  <c r="U12" i="14" s="1"/>
  <c r="M6" i="14"/>
  <c r="U6" i="14" s="1"/>
  <c r="M4" i="14" a="1"/>
  <c r="M22" i="14" s="1"/>
  <c r="U22" i="14" s="1"/>
  <c r="G22" i="14"/>
  <c r="G19" i="14"/>
  <c r="G16" i="14"/>
  <c r="G13" i="14"/>
  <c r="G10" i="14"/>
  <c r="G7" i="14"/>
  <c r="G4" i="14"/>
  <c r="G4" i="14" a="1"/>
  <c r="G23" i="14" s="1"/>
  <c r="F23" i="14"/>
  <c r="F22" i="14"/>
  <c r="H22" i="14" s="1"/>
  <c r="I22" i="14" s="1"/>
  <c r="J22" i="14" s="1"/>
  <c r="F20" i="14"/>
  <c r="F19" i="14"/>
  <c r="H19" i="14" s="1"/>
  <c r="I19" i="14" s="1"/>
  <c r="J19" i="14" s="1"/>
  <c r="F18" i="14"/>
  <c r="H18" i="14" s="1"/>
  <c r="I18" i="14" s="1"/>
  <c r="J18" i="14" s="1"/>
  <c r="F17" i="14"/>
  <c r="F16" i="14"/>
  <c r="H16" i="14" s="1"/>
  <c r="I16" i="14" s="1"/>
  <c r="J16" i="14" s="1"/>
  <c r="F14" i="14"/>
  <c r="F13" i="14"/>
  <c r="H13" i="14" s="1"/>
  <c r="I13" i="14" s="1"/>
  <c r="J13" i="14" s="1"/>
  <c r="F12" i="14"/>
  <c r="H12" i="14" s="1"/>
  <c r="I12" i="14" s="1"/>
  <c r="J12" i="14" s="1"/>
  <c r="F11" i="14"/>
  <c r="H11" i="14" s="1"/>
  <c r="I11" i="14" s="1"/>
  <c r="J11" i="14" s="1"/>
  <c r="F10" i="14"/>
  <c r="H10" i="14" s="1"/>
  <c r="I10" i="14" s="1"/>
  <c r="J10" i="14" s="1"/>
  <c r="F8" i="14"/>
  <c r="H8" i="14" s="1"/>
  <c r="I8" i="14" s="1"/>
  <c r="J8" i="14" s="1"/>
  <c r="F7" i="14"/>
  <c r="H7" i="14" s="1"/>
  <c r="I7" i="14" s="1"/>
  <c r="J7" i="14" s="1"/>
  <c r="F6" i="14"/>
  <c r="H6" i="14" s="1"/>
  <c r="I6" i="14" s="1"/>
  <c r="J6" i="14" s="1"/>
  <c r="F5" i="14"/>
  <c r="H5" i="14" s="1"/>
  <c r="I5" i="14" s="1"/>
  <c r="J5" i="14" s="1"/>
  <c r="F4" i="14"/>
  <c r="H4" i="14" s="1"/>
  <c r="I4" i="14" s="1"/>
  <c r="J4" i="14" s="1"/>
  <c r="K4" i="14" s="1"/>
  <c r="F4" i="14" a="1"/>
  <c r="F21" i="14" s="1"/>
  <c r="H21" i="14" s="1"/>
  <c r="I21" i="14" s="1"/>
  <c r="J21" i="14" s="1"/>
  <c r="AT3" i="14"/>
  <c r="R3" i="14"/>
  <c r="O3" i="14"/>
  <c r="P3" i="14" s="1"/>
  <c r="AF3" i="14" s="1"/>
  <c r="AO3" i="14" s="1"/>
  <c r="V23" i="13"/>
  <c r="R23" i="13"/>
  <c r="O23" i="13"/>
  <c r="P23" i="13" s="1"/>
  <c r="V22" i="13"/>
  <c r="R22" i="13"/>
  <c r="O22" i="13"/>
  <c r="P22" i="13" s="1"/>
  <c r="V21" i="13"/>
  <c r="R21" i="13"/>
  <c r="O21" i="13"/>
  <c r="P21" i="13" s="1"/>
  <c r="V20" i="13"/>
  <c r="R20" i="13"/>
  <c r="O20" i="13"/>
  <c r="P20" i="13" s="1"/>
  <c r="V19" i="13"/>
  <c r="R19" i="13"/>
  <c r="O19" i="13"/>
  <c r="P19" i="13" s="1"/>
  <c r="V18" i="13"/>
  <c r="R18" i="13"/>
  <c r="O18" i="13"/>
  <c r="P18" i="13" s="1"/>
  <c r="V17" i="13"/>
  <c r="R17" i="13"/>
  <c r="O17" i="13"/>
  <c r="P17" i="13" s="1"/>
  <c r="V16" i="13"/>
  <c r="R16" i="13"/>
  <c r="O16" i="13"/>
  <c r="P16" i="13" s="1"/>
  <c r="V15" i="13"/>
  <c r="R15" i="13"/>
  <c r="O15" i="13"/>
  <c r="P15" i="13" s="1"/>
  <c r="V14" i="13"/>
  <c r="R14" i="13"/>
  <c r="O14" i="13"/>
  <c r="P14" i="13" s="1"/>
  <c r="V13" i="13"/>
  <c r="R13" i="13"/>
  <c r="O13" i="13"/>
  <c r="P13" i="13" s="1"/>
  <c r="V12" i="13"/>
  <c r="R12" i="13"/>
  <c r="O12" i="13"/>
  <c r="P12" i="13" s="1"/>
  <c r="C12" i="13"/>
  <c r="V11" i="13"/>
  <c r="R11" i="13"/>
  <c r="O11" i="13"/>
  <c r="P11" i="13" s="1"/>
  <c r="V10" i="13"/>
  <c r="R10" i="13"/>
  <c r="O10" i="13"/>
  <c r="P10" i="13" s="1"/>
  <c r="C10" i="13"/>
  <c r="V9" i="13"/>
  <c r="R9" i="13"/>
  <c r="O9" i="13"/>
  <c r="P9" i="13" s="1"/>
  <c r="C9" i="13"/>
  <c r="V8" i="13"/>
  <c r="R8" i="13"/>
  <c r="O8" i="13"/>
  <c r="P8" i="13" s="1"/>
  <c r="C8" i="13"/>
  <c r="Q21" i="13" s="1"/>
  <c r="B8" i="13"/>
  <c r="Q3" i="13" s="1"/>
  <c r="AG3" i="13" s="1"/>
  <c r="AP3" i="13" s="1"/>
  <c r="V7" i="13"/>
  <c r="R7" i="13"/>
  <c r="Q7" i="13"/>
  <c r="O7" i="13"/>
  <c r="P7" i="13" s="1"/>
  <c r="V6" i="13"/>
  <c r="R6" i="13"/>
  <c r="O6" i="13"/>
  <c r="P6" i="13" s="1"/>
  <c r="V5" i="13"/>
  <c r="R5" i="13"/>
  <c r="Q5" i="13"/>
  <c r="O5" i="13"/>
  <c r="P5" i="13" s="1"/>
  <c r="C5" i="13"/>
  <c r="B5" i="13"/>
  <c r="W4" i="13"/>
  <c r="V4" i="13"/>
  <c r="Y4" i="13" s="1"/>
  <c r="R4" i="13"/>
  <c r="M23" i="13"/>
  <c r="U23" i="13" s="1"/>
  <c r="M17" i="13"/>
  <c r="U17" i="13" s="1"/>
  <c r="M11" i="13"/>
  <c r="U11" i="13" s="1"/>
  <c r="M5" i="13"/>
  <c r="U5" i="13" s="1"/>
  <c r="M4" i="13" a="1"/>
  <c r="M21" i="13" s="1"/>
  <c r="U21" i="13" s="1"/>
  <c r="G18" i="13"/>
  <c r="G12" i="13"/>
  <c r="G6" i="13"/>
  <c r="G4" i="13" a="1"/>
  <c r="G22" i="13" s="1"/>
  <c r="F4" i="13" a="1"/>
  <c r="F19" i="13" s="1"/>
  <c r="H19" i="13" s="1"/>
  <c r="I19" i="13" s="1"/>
  <c r="J19" i="13" s="1"/>
  <c r="AT3" i="13"/>
  <c r="R3" i="13"/>
  <c r="O3" i="13"/>
  <c r="AE3" i="13" s="1"/>
  <c r="O23" i="12"/>
  <c r="P23" i="12" s="1"/>
  <c r="O22" i="12"/>
  <c r="P22" i="12" s="1"/>
  <c r="R21" i="12"/>
  <c r="O21" i="12"/>
  <c r="P21" i="12" s="1"/>
  <c r="O20" i="12"/>
  <c r="P20" i="12" s="1"/>
  <c r="O19" i="12"/>
  <c r="P19" i="12" s="1"/>
  <c r="R18" i="12"/>
  <c r="O18" i="12"/>
  <c r="P18" i="12" s="1"/>
  <c r="O17" i="12"/>
  <c r="P17" i="12" s="1"/>
  <c r="O16" i="12"/>
  <c r="P16" i="12" s="1"/>
  <c r="R15" i="12"/>
  <c r="O15" i="12"/>
  <c r="P15" i="12" s="1"/>
  <c r="O14" i="12"/>
  <c r="P14" i="12" s="1"/>
  <c r="O13" i="12"/>
  <c r="P13" i="12" s="1"/>
  <c r="R12" i="12"/>
  <c r="O12" i="12"/>
  <c r="P12" i="12" s="1"/>
  <c r="C12" i="12"/>
  <c r="Q11" i="12"/>
  <c r="O11" i="12"/>
  <c r="P11" i="12" s="1"/>
  <c r="O10" i="12"/>
  <c r="P10" i="12" s="1"/>
  <c r="C10" i="12"/>
  <c r="V11" i="12" s="1"/>
  <c r="V9" i="12"/>
  <c r="O9" i="12"/>
  <c r="P9" i="12" s="1"/>
  <c r="Q8" i="12"/>
  <c r="O8" i="12"/>
  <c r="P8" i="12" s="1"/>
  <c r="C8" i="12"/>
  <c r="Q22" i="12" s="1"/>
  <c r="B8" i="12"/>
  <c r="Q7" i="12"/>
  <c r="O7" i="12"/>
  <c r="P7" i="12" s="1"/>
  <c r="R6" i="12"/>
  <c r="O6" i="12"/>
  <c r="P6" i="12" s="1"/>
  <c r="C6" i="12"/>
  <c r="R22" i="12" s="1"/>
  <c r="Q5" i="12"/>
  <c r="O5" i="12"/>
  <c r="P5" i="12" s="1"/>
  <c r="C5" i="12"/>
  <c r="B5" i="12"/>
  <c r="W4" i="12"/>
  <c r="M23" i="12"/>
  <c r="U23" i="12" s="1"/>
  <c r="M17" i="12"/>
  <c r="U17" i="12" s="1"/>
  <c r="M11" i="12"/>
  <c r="U11" i="12" s="1"/>
  <c r="M5" i="12"/>
  <c r="U5" i="12" s="1"/>
  <c r="M4" i="12" a="1"/>
  <c r="M21" i="12" s="1"/>
  <c r="U21" i="12" s="1"/>
  <c r="AT3" i="12"/>
  <c r="R3" i="12"/>
  <c r="Q3" i="12"/>
  <c r="AG3" i="12" s="1"/>
  <c r="AP3" i="12" s="1"/>
  <c r="O3" i="12"/>
  <c r="AE3" i="12" s="1"/>
  <c r="O23" i="11"/>
  <c r="P23" i="11" s="1"/>
  <c r="O22" i="11"/>
  <c r="P22" i="11" s="1"/>
  <c r="R21" i="11"/>
  <c r="O21" i="11"/>
  <c r="P21" i="11" s="1"/>
  <c r="O20" i="11"/>
  <c r="P20" i="11" s="1"/>
  <c r="O19" i="11"/>
  <c r="P19" i="11" s="1"/>
  <c r="R18" i="11"/>
  <c r="O18" i="11"/>
  <c r="P18" i="11" s="1"/>
  <c r="O17" i="11"/>
  <c r="P17" i="11" s="1"/>
  <c r="O16" i="11"/>
  <c r="P16" i="11" s="1"/>
  <c r="R15" i="11"/>
  <c r="P15" i="11"/>
  <c r="O15" i="11"/>
  <c r="O14" i="11"/>
  <c r="P14" i="11" s="1"/>
  <c r="O13" i="11"/>
  <c r="P13" i="11" s="1"/>
  <c r="R12" i="11"/>
  <c r="O12" i="11"/>
  <c r="P12" i="11" s="1"/>
  <c r="C12" i="11"/>
  <c r="Q11" i="11"/>
  <c r="O11" i="11"/>
  <c r="P11" i="11" s="1"/>
  <c r="O10" i="11"/>
  <c r="P10" i="11" s="1"/>
  <c r="C10" i="11"/>
  <c r="V11" i="11" s="1"/>
  <c r="V9" i="11"/>
  <c r="O9" i="11"/>
  <c r="P9" i="11" s="1"/>
  <c r="Q8" i="11"/>
  <c r="O8" i="11"/>
  <c r="P8" i="11" s="1"/>
  <c r="C8" i="11"/>
  <c r="Q22" i="11" s="1"/>
  <c r="B8" i="11"/>
  <c r="Q7" i="11"/>
  <c r="O7" i="11"/>
  <c r="P7" i="11" s="1"/>
  <c r="R6" i="11"/>
  <c r="O6" i="11"/>
  <c r="P6" i="11" s="1"/>
  <c r="C6" i="11"/>
  <c r="R22" i="11" s="1"/>
  <c r="Q5" i="11"/>
  <c r="O5" i="11"/>
  <c r="P5" i="11" s="1"/>
  <c r="C5" i="11"/>
  <c r="B5" i="11"/>
  <c r="W4" i="11"/>
  <c r="M23" i="11"/>
  <c r="U23" i="11" s="1"/>
  <c r="M17" i="11"/>
  <c r="U17" i="11" s="1"/>
  <c r="M11" i="11"/>
  <c r="U11" i="11" s="1"/>
  <c r="M5" i="11"/>
  <c r="U5" i="11" s="1"/>
  <c r="M4" i="11" a="1"/>
  <c r="M21" i="11" s="1"/>
  <c r="U21" i="11" s="1"/>
  <c r="AT3" i="11"/>
  <c r="R3" i="11"/>
  <c r="Q3" i="11"/>
  <c r="AG3" i="11" s="1"/>
  <c r="AP3" i="11" s="1"/>
  <c r="O3" i="11"/>
  <c r="AE3" i="11" s="1"/>
  <c r="O23" i="10"/>
  <c r="P23" i="10" s="1"/>
  <c r="O22" i="10"/>
  <c r="P22" i="10" s="1"/>
  <c r="R21" i="10"/>
  <c r="O21" i="10"/>
  <c r="P21" i="10" s="1"/>
  <c r="O20" i="10"/>
  <c r="P20" i="10" s="1"/>
  <c r="O19" i="10"/>
  <c r="P19" i="10" s="1"/>
  <c r="R18" i="10"/>
  <c r="P18" i="10"/>
  <c r="O18" i="10"/>
  <c r="O17" i="10"/>
  <c r="P17" i="10" s="1"/>
  <c r="O16" i="10"/>
  <c r="P16" i="10" s="1"/>
  <c r="R15" i="10"/>
  <c r="O15" i="10"/>
  <c r="P15" i="10" s="1"/>
  <c r="O14" i="10"/>
  <c r="P14" i="10" s="1"/>
  <c r="O13" i="10"/>
  <c r="P13" i="10" s="1"/>
  <c r="R12" i="10"/>
  <c r="O12" i="10"/>
  <c r="P12" i="10" s="1"/>
  <c r="C12" i="10"/>
  <c r="Q11" i="10"/>
  <c r="O11" i="10"/>
  <c r="P11" i="10" s="1"/>
  <c r="O10" i="10"/>
  <c r="P10" i="10" s="1"/>
  <c r="C10" i="10"/>
  <c r="V11" i="10" s="1"/>
  <c r="O9" i="10"/>
  <c r="P9" i="10" s="1"/>
  <c r="Q8" i="10"/>
  <c r="O8" i="10"/>
  <c r="P8" i="10" s="1"/>
  <c r="C8" i="10"/>
  <c r="Q22" i="10" s="1"/>
  <c r="B8" i="10"/>
  <c r="Q7" i="10"/>
  <c r="O7" i="10"/>
  <c r="P7" i="10" s="1"/>
  <c r="R6" i="10"/>
  <c r="O6" i="10"/>
  <c r="P6" i="10" s="1"/>
  <c r="C6" i="10"/>
  <c r="R22" i="10" s="1"/>
  <c r="Q5" i="10"/>
  <c r="O5" i="10"/>
  <c r="P5" i="10" s="1"/>
  <c r="C5" i="10"/>
  <c r="B5" i="10"/>
  <c r="W4" i="10"/>
  <c r="M23" i="10"/>
  <c r="U23" i="10" s="1"/>
  <c r="M17" i="10"/>
  <c r="U17" i="10" s="1"/>
  <c r="M11" i="10"/>
  <c r="U11" i="10" s="1"/>
  <c r="M5" i="10"/>
  <c r="U5" i="10" s="1"/>
  <c r="M4" i="10" a="1"/>
  <c r="M21" i="10" s="1"/>
  <c r="U21" i="10" s="1"/>
  <c r="G22" i="10"/>
  <c r="G18" i="10"/>
  <c r="G16" i="10"/>
  <c r="G12" i="10"/>
  <c r="G10" i="10"/>
  <c r="G6" i="10"/>
  <c r="G4" i="10"/>
  <c r="G4" i="10" a="1"/>
  <c r="G21" i="10" s="1"/>
  <c r="F4" i="10" a="1"/>
  <c r="F19" i="10" s="1"/>
  <c r="AT3" i="10"/>
  <c r="R3" i="10"/>
  <c r="Q3" i="10"/>
  <c r="AG3" i="10" s="1"/>
  <c r="AP3" i="10" s="1"/>
  <c r="O3" i="10"/>
  <c r="AE3" i="10" s="1"/>
  <c r="R23" i="9"/>
  <c r="O23" i="9"/>
  <c r="R22" i="9"/>
  <c r="O22" i="9"/>
  <c r="R21" i="9"/>
  <c r="O21" i="9"/>
  <c r="R20" i="9"/>
  <c r="O20" i="9"/>
  <c r="R19" i="9"/>
  <c r="O19" i="9"/>
  <c r="R18" i="9"/>
  <c r="O18" i="9"/>
  <c r="R17" i="9"/>
  <c r="O17" i="9"/>
  <c r="R16" i="9"/>
  <c r="O16" i="9"/>
  <c r="R15" i="9"/>
  <c r="O15" i="9"/>
  <c r="R14" i="9"/>
  <c r="O14" i="9"/>
  <c r="U13" i="9"/>
  <c r="R13" i="9"/>
  <c r="O13" i="9"/>
  <c r="R12" i="9"/>
  <c r="O12" i="9"/>
  <c r="C12" i="9"/>
  <c r="R11" i="9"/>
  <c r="O11" i="9"/>
  <c r="P11" i="9" s="1"/>
  <c r="R10" i="9"/>
  <c r="O10" i="9"/>
  <c r="C10" i="9"/>
  <c r="V11" i="9" s="1"/>
  <c r="R9" i="9"/>
  <c r="O9" i="9"/>
  <c r="P9" i="9" s="1"/>
  <c r="R8" i="9"/>
  <c r="Q8" i="9"/>
  <c r="O8" i="9"/>
  <c r="C8" i="9"/>
  <c r="Q22" i="9" s="1"/>
  <c r="B8" i="9"/>
  <c r="R7" i="9"/>
  <c r="Q7" i="9"/>
  <c r="O7" i="9"/>
  <c r="R6" i="9"/>
  <c r="O6" i="9"/>
  <c r="R5" i="9"/>
  <c r="Q5" i="9"/>
  <c r="O5" i="9"/>
  <c r="P5" i="9" s="1"/>
  <c r="C5" i="9"/>
  <c r="B5" i="9"/>
  <c r="W4" i="9"/>
  <c r="R4" i="9"/>
  <c r="M23" i="9"/>
  <c r="U23" i="9" s="1"/>
  <c r="M22" i="9"/>
  <c r="U22" i="9" s="1"/>
  <c r="M20" i="9"/>
  <c r="U20" i="9" s="1"/>
  <c r="M19" i="9"/>
  <c r="U19" i="9" s="1"/>
  <c r="M18" i="9"/>
  <c r="U18" i="9" s="1"/>
  <c r="M17" i="9"/>
  <c r="U17" i="9" s="1"/>
  <c r="M16" i="9"/>
  <c r="U16" i="9" s="1"/>
  <c r="M14" i="9"/>
  <c r="U14" i="9" s="1"/>
  <c r="M13" i="9"/>
  <c r="M12" i="9"/>
  <c r="U12" i="9" s="1"/>
  <c r="M11" i="9"/>
  <c r="U11" i="9" s="1"/>
  <c r="M10" i="9"/>
  <c r="U10" i="9" s="1"/>
  <c r="M8" i="9"/>
  <c r="U8" i="9" s="1"/>
  <c r="M7" i="9"/>
  <c r="U7" i="9" s="1"/>
  <c r="M6" i="9"/>
  <c r="U6" i="9" s="1"/>
  <c r="M5" i="9"/>
  <c r="U5" i="9" s="1"/>
  <c r="M4" i="9"/>
  <c r="U4" i="9" s="1"/>
  <c r="X4" i="9" s="1"/>
  <c r="AH4" i="9" s="1"/>
  <c r="M4" i="9" a="1"/>
  <c r="M21" i="9" s="1"/>
  <c r="U21" i="9" s="1"/>
  <c r="G23" i="9"/>
  <c r="G17" i="9"/>
  <c r="G11" i="9"/>
  <c r="G5" i="9"/>
  <c r="G4" i="9" a="1"/>
  <c r="G21" i="9" s="1"/>
  <c r="F20" i="9"/>
  <c r="F18" i="9"/>
  <c r="F14" i="9"/>
  <c r="F12" i="9"/>
  <c r="F8" i="9"/>
  <c r="F6" i="9"/>
  <c r="F4" i="9" a="1"/>
  <c r="F23" i="9" s="1"/>
  <c r="AT3" i="9"/>
  <c r="R3" i="9"/>
  <c r="Q3" i="9"/>
  <c r="AG3" i="9" s="1"/>
  <c r="AP3" i="9" s="1"/>
  <c r="O3" i="9"/>
  <c r="AE3" i="9" s="1"/>
  <c r="V23" i="8"/>
  <c r="R23" i="8"/>
  <c r="O23" i="8"/>
  <c r="P23" i="8" s="1"/>
  <c r="O22" i="8"/>
  <c r="R21" i="8"/>
  <c r="Q21" i="8"/>
  <c r="O21" i="8"/>
  <c r="P21" i="8" s="1"/>
  <c r="V20" i="8"/>
  <c r="R20" i="8"/>
  <c r="O20" i="8"/>
  <c r="P20" i="8" s="1"/>
  <c r="O19" i="8"/>
  <c r="V18" i="8"/>
  <c r="R18" i="8"/>
  <c r="Q18" i="8"/>
  <c r="O18" i="8"/>
  <c r="P18" i="8" s="1"/>
  <c r="V17" i="8"/>
  <c r="R17" i="8"/>
  <c r="O17" i="8"/>
  <c r="P17" i="8" s="1"/>
  <c r="Q16" i="8"/>
  <c r="O16" i="8"/>
  <c r="V15" i="8"/>
  <c r="R15" i="8"/>
  <c r="O15" i="8"/>
  <c r="P15" i="8" s="1"/>
  <c r="V14" i="8"/>
  <c r="R14" i="8"/>
  <c r="O14" i="8"/>
  <c r="P14" i="8" s="1"/>
  <c r="O13" i="8"/>
  <c r="V12" i="8"/>
  <c r="R12" i="8"/>
  <c r="Q12" i="8"/>
  <c r="O12" i="8"/>
  <c r="P12" i="8" s="1"/>
  <c r="C12" i="8"/>
  <c r="R11" i="8"/>
  <c r="O11" i="8"/>
  <c r="V10" i="8"/>
  <c r="R10" i="8"/>
  <c r="O10" i="8"/>
  <c r="P10" i="8" s="1"/>
  <c r="C10" i="8"/>
  <c r="V21" i="8" s="1"/>
  <c r="V9" i="8"/>
  <c r="R9" i="8"/>
  <c r="O9" i="8"/>
  <c r="P9" i="8" s="1"/>
  <c r="Q8" i="8"/>
  <c r="O8" i="8"/>
  <c r="C8" i="8"/>
  <c r="Q22" i="8" s="1"/>
  <c r="B8" i="8"/>
  <c r="Q7" i="8"/>
  <c r="O7" i="8"/>
  <c r="V6" i="8"/>
  <c r="U6" i="8"/>
  <c r="R6" i="8"/>
  <c r="Q6" i="8"/>
  <c r="O6" i="8"/>
  <c r="P6" i="8" s="1"/>
  <c r="C6" i="8"/>
  <c r="R22" i="8" s="1"/>
  <c r="R5" i="8"/>
  <c r="Q5" i="8"/>
  <c r="O5" i="8"/>
  <c r="C5" i="8"/>
  <c r="B5" i="8"/>
  <c r="W4" i="8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U11" i="8" s="1"/>
  <c r="M10" i="8"/>
  <c r="U10" i="8" s="1"/>
  <c r="M8" i="8"/>
  <c r="U8" i="8" s="1"/>
  <c r="M7" i="8"/>
  <c r="U7" i="8" s="1"/>
  <c r="M6" i="8"/>
  <c r="M5" i="8"/>
  <c r="U5" i="8" s="1"/>
  <c r="M4" i="8"/>
  <c r="U4" i="8" s="1"/>
  <c r="X4" i="8" s="1"/>
  <c r="AH4" i="8" s="1"/>
  <c r="M4" i="8" a="1"/>
  <c r="M21" i="8" s="1"/>
  <c r="U21" i="8" s="1"/>
  <c r="AT3" i="8"/>
  <c r="R3" i="8"/>
  <c r="Q3" i="8"/>
  <c r="AG3" i="8" s="1"/>
  <c r="AP3" i="8" s="1"/>
  <c r="O3" i="8"/>
  <c r="AE3" i="8" s="1"/>
  <c r="V23" i="7"/>
  <c r="R23" i="7"/>
  <c r="O23" i="7"/>
  <c r="P23" i="7" s="1"/>
  <c r="O22" i="7"/>
  <c r="R21" i="7"/>
  <c r="O21" i="7"/>
  <c r="P21" i="7" s="1"/>
  <c r="V20" i="7"/>
  <c r="R20" i="7"/>
  <c r="O20" i="7"/>
  <c r="P20" i="7" s="1"/>
  <c r="O19" i="7"/>
  <c r="V18" i="7"/>
  <c r="R18" i="7"/>
  <c r="O18" i="7"/>
  <c r="P18" i="7" s="1"/>
  <c r="V17" i="7"/>
  <c r="R17" i="7"/>
  <c r="O17" i="7"/>
  <c r="P17" i="7" s="1"/>
  <c r="O16" i="7"/>
  <c r="V15" i="7"/>
  <c r="R15" i="7"/>
  <c r="O15" i="7"/>
  <c r="P15" i="7" s="1"/>
  <c r="V14" i="7"/>
  <c r="R14" i="7"/>
  <c r="O14" i="7"/>
  <c r="P14" i="7" s="1"/>
  <c r="Q13" i="7"/>
  <c r="O13" i="7"/>
  <c r="V12" i="7"/>
  <c r="R12" i="7"/>
  <c r="O12" i="7"/>
  <c r="P12" i="7" s="1"/>
  <c r="C12" i="7"/>
  <c r="R11" i="7"/>
  <c r="O11" i="7"/>
  <c r="V10" i="7"/>
  <c r="R10" i="7"/>
  <c r="O10" i="7"/>
  <c r="P10" i="7" s="1"/>
  <c r="C10" i="7"/>
  <c r="V21" i="7" s="1"/>
  <c r="V9" i="7"/>
  <c r="R9" i="7"/>
  <c r="O9" i="7"/>
  <c r="P9" i="7" s="1"/>
  <c r="Q8" i="7"/>
  <c r="O8" i="7"/>
  <c r="C8" i="7"/>
  <c r="Q22" i="7" s="1"/>
  <c r="B8" i="7"/>
  <c r="O7" i="7"/>
  <c r="V6" i="7"/>
  <c r="R6" i="7"/>
  <c r="O6" i="7"/>
  <c r="P6" i="7" s="1"/>
  <c r="C6" i="7"/>
  <c r="R22" i="7" s="1"/>
  <c r="U5" i="7"/>
  <c r="R5" i="7"/>
  <c r="Q5" i="7"/>
  <c r="O5" i="7"/>
  <c r="C5" i="7"/>
  <c r="B5" i="7"/>
  <c r="W4" i="7"/>
  <c r="R4" i="7"/>
  <c r="M23" i="7"/>
  <c r="U23" i="7" s="1"/>
  <c r="M22" i="7"/>
  <c r="U22" i="7" s="1"/>
  <c r="M20" i="7"/>
  <c r="U20" i="7" s="1"/>
  <c r="M19" i="7"/>
  <c r="U19" i="7" s="1"/>
  <c r="M18" i="7"/>
  <c r="U18" i="7" s="1"/>
  <c r="M17" i="7"/>
  <c r="U17" i="7" s="1"/>
  <c r="M16" i="7"/>
  <c r="U16" i="7" s="1"/>
  <c r="M14" i="7"/>
  <c r="U14" i="7" s="1"/>
  <c r="M13" i="7"/>
  <c r="U13" i="7" s="1"/>
  <c r="M12" i="7"/>
  <c r="U12" i="7" s="1"/>
  <c r="M11" i="7"/>
  <c r="U11" i="7" s="1"/>
  <c r="M10" i="7"/>
  <c r="U10" i="7" s="1"/>
  <c r="M8" i="7"/>
  <c r="U8" i="7" s="1"/>
  <c r="M7" i="7"/>
  <c r="U7" i="7" s="1"/>
  <c r="M6" i="7"/>
  <c r="U6" i="7" s="1"/>
  <c r="M5" i="7"/>
  <c r="M4" i="7"/>
  <c r="U4" i="7" s="1"/>
  <c r="X4" i="7" s="1"/>
  <c r="AH4" i="7" s="1"/>
  <c r="M4" i="7" a="1"/>
  <c r="M21" i="7" s="1"/>
  <c r="U21" i="7" s="1"/>
  <c r="AT3" i="7"/>
  <c r="R3" i="7"/>
  <c r="Q3" i="7"/>
  <c r="AG3" i="7" s="1"/>
  <c r="AP3" i="7" s="1"/>
  <c r="O3" i="7"/>
  <c r="AE3" i="7" s="1"/>
  <c r="V23" i="6"/>
  <c r="R23" i="6"/>
  <c r="O23" i="6"/>
  <c r="P23" i="6" s="1"/>
  <c r="O22" i="6"/>
  <c r="R21" i="6"/>
  <c r="Q21" i="6"/>
  <c r="O21" i="6"/>
  <c r="P21" i="6" s="1"/>
  <c r="V20" i="6"/>
  <c r="R20" i="6"/>
  <c r="O20" i="6"/>
  <c r="P20" i="6" s="1"/>
  <c r="O19" i="6"/>
  <c r="V18" i="6"/>
  <c r="R18" i="6"/>
  <c r="Q18" i="6"/>
  <c r="O18" i="6"/>
  <c r="P18" i="6" s="1"/>
  <c r="V17" i="6"/>
  <c r="R17" i="6"/>
  <c r="O17" i="6"/>
  <c r="P17" i="6" s="1"/>
  <c r="Q16" i="6"/>
  <c r="O16" i="6"/>
  <c r="V15" i="6"/>
  <c r="R15" i="6"/>
  <c r="O15" i="6"/>
  <c r="P15" i="6" s="1"/>
  <c r="V14" i="6"/>
  <c r="R14" i="6"/>
  <c r="O14" i="6"/>
  <c r="P14" i="6" s="1"/>
  <c r="O13" i="6"/>
  <c r="V12" i="6"/>
  <c r="R12" i="6"/>
  <c r="Q12" i="6"/>
  <c r="O12" i="6"/>
  <c r="P12" i="6" s="1"/>
  <c r="C12" i="6"/>
  <c r="U11" i="6"/>
  <c r="R11" i="6"/>
  <c r="O11" i="6"/>
  <c r="V10" i="6"/>
  <c r="R10" i="6"/>
  <c r="O10" i="6"/>
  <c r="P10" i="6" s="1"/>
  <c r="C10" i="6"/>
  <c r="V21" i="6" s="1"/>
  <c r="V9" i="6"/>
  <c r="R9" i="6"/>
  <c r="O9" i="6"/>
  <c r="P9" i="6" s="1"/>
  <c r="O8" i="6"/>
  <c r="C8" i="6"/>
  <c r="Q22" i="6" s="1"/>
  <c r="B8" i="6"/>
  <c r="Q7" i="6"/>
  <c r="O7" i="6"/>
  <c r="V6" i="6"/>
  <c r="U6" i="6"/>
  <c r="R6" i="6"/>
  <c r="Q6" i="6"/>
  <c r="O6" i="6"/>
  <c r="P6" i="6" s="1"/>
  <c r="C6" i="6"/>
  <c r="R22" i="6" s="1"/>
  <c r="R5" i="6"/>
  <c r="Q5" i="6"/>
  <c r="O5" i="6"/>
  <c r="C5" i="6"/>
  <c r="B5" i="6"/>
  <c r="W4" i="6"/>
  <c r="R4" i="6"/>
  <c r="M23" i="6"/>
  <c r="U23" i="6" s="1"/>
  <c r="M22" i="6"/>
  <c r="U22" i="6" s="1"/>
  <c r="M20" i="6"/>
  <c r="U20" i="6" s="1"/>
  <c r="M19" i="6"/>
  <c r="U19" i="6" s="1"/>
  <c r="M18" i="6"/>
  <c r="U18" i="6" s="1"/>
  <c r="M17" i="6"/>
  <c r="U17" i="6" s="1"/>
  <c r="M16" i="6"/>
  <c r="U16" i="6" s="1"/>
  <c r="M14" i="6"/>
  <c r="U14" i="6" s="1"/>
  <c r="M13" i="6"/>
  <c r="U13" i="6" s="1"/>
  <c r="M12" i="6"/>
  <c r="U12" i="6" s="1"/>
  <c r="M11" i="6"/>
  <c r="M10" i="6"/>
  <c r="U10" i="6" s="1"/>
  <c r="M8" i="6"/>
  <c r="U8" i="6" s="1"/>
  <c r="M7" i="6"/>
  <c r="U7" i="6" s="1"/>
  <c r="M6" i="6"/>
  <c r="M5" i="6"/>
  <c r="U5" i="6" s="1"/>
  <c r="M4" i="6"/>
  <c r="U4" i="6" s="1"/>
  <c r="X4" i="6" s="1"/>
  <c r="AH4" i="6" s="1"/>
  <c r="M4" i="6" a="1"/>
  <c r="M21" i="6" s="1"/>
  <c r="U21" i="6" s="1"/>
  <c r="G23" i="6"/>
  <c r="G17" i="6"/>
  <c r="G11" i="6"/>
  <c r="G5" i="6"/>
  <c r="G4" i="6" a="1"/>
  <c r="G21" i="6" s="1"/>
  <c r="F20" i="6"/>
  <c r="F18" i="6"/>
  <c r="F14" i="6"/>
  <c r="F12" i="6"/>
  <c r="F8" i="6"/>
  <c r="F6" i="6"/>
  <c r="F4" i="6" a="1"/>
  <c r="F23" i="6" s="1"/>
  <c r="AT3" i="6"/>
  <c r="R3" i="6"/>
  <c r="Q3" i="6"/>
  <c r="AG3" i="6" s="1"/>
  <c r="AP3" i="6" s="1"/>
  <c r="O3" i="6"/>
  <c r="AE3" i="6" s="1"/>
  <c r="V23" i="5"/>
  <c r="R23" i="5"/>
  <c r="O23" i="5"/>
  <c r="P23" i="5" s="1"/>
  <c r="R22" i="5"/>
  <c r="O22" i="5"/>
  <c r="V21" i="5"/>
  <c r="R21" i="5"/>
  <c r="O21" i="5"/>
  <c r="P21" i="5" s="1"/>
  <c r="V20" i="5"/>
  <c r="R20" i="5"/>
  <c r="O20" i="5"/>
  <c r="P20" i="5" s="1"/>
  <c r="R19" i="5"/>
  <c r="O19" i="5"/>
  <c r="V18" i="5"/>
  <c r="R18" i="5"/>
  <c r="O18" i="5"/>
  <c r="P18" i="5" s="1"/>
  <c r="V17" i="5"/>
  <c r="R17" i="5"/>
  <c r="O17" i="5"/>
  <c r="P17" i="5" s="1"/>
  <c r="R16" i="5"/>
  <c r="O16" i="5"/>
  <c r="V15" i="5"/>
  <c r="R15" i="5"/>
  <c r="Q15" i="5"/>
  <c r="O15" i="5"/>
  <c r="P15" i="5" s="1"/>
  <c r="V14" i="5"/>
  <c r="R14" i="5"/>
  <c r="O14" i="5"/>
  <c r="P14" i="5" s="1"/>
  <c r="R13" i="5"/>
  <c r="Q13" i="5"/>
  <c r="O13" i="5"/>
  <c r="V12" i="5"/>
  <c r="R12" i="5"/>
  <c r="O12" i="5"/>
  <c r="P12" i="5" s="1"/>
  <c r="C12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Q8" i="5"/>
  <c r="O8" i="5"/>
  <c r="C8" i="5"/>
  <c r="Q22" i="5" s="1"/>
  <c r="B8" i="5"/>
  <c r="Q3" i="5" s="1"/>
  <c r="AG3" i="5" s="1"/>
  <c r="AP3" i="5" s="1"/>
  <c r="R7" i="5"/>
  <c r="Q7" i="5"/>
  <c r="O7" i="5"/>
  <c r="V6" i="5"/>
  <c r="R6" i="5"/>
  <c r="Q6" i="5"/>
  <c r="O6" i="5"/>
  <c r="P6" i="5" s="1"/>
  <c r="V5" i="5"/>
  <c r="R5" i="5"/>
  <c r="Q5" i="5"/>
  <c r="O5" i="5"/>
  <c r="P5" i="5" s="1"/>
  <c r="C5" i="5"/>
  <c r="P22" i="5" s="1"/>
  <c r="B5" i="5"/>
  <c r="W4" i="5"/>
  <c r="V4" i="5"/>
  <c r="Y4" i="5" s="1"/>
  <c r="R4" i="5"/>
  <c r="M4" i="5" a="1"/>
  <c r="M19" i="5" s="1"/>
  <c r="U19" i="5" s="1"/>
  <c r="G23" i="5"/>
  <c r="G22" i="5"/>
  <c r="G20" i="5"/>
  <c r="G19" i="5"/>
  <c r="G18" i="5"/>
  <c r="G17" i="5"/>
  <c r="G16" i="5"/>
  <c r="G14" i="5"/>
  <c r="G13" i="5"/>
  <c r="G12" i="5"/>
  <c r="G11" i="5"/>
  <c r="G10" i="5"/>
  <c r="G8" i="5"/>
  <c r="G7" i="5"/>
  <c r="G6" i="5"/>
  <c r="G5" i="5"/>
  <c r="G4" i="5"/>
  <c r="G4" i="5" a="1"/>
  <c r="G21" i="5" s="1"/>
  <c r="F23" i="5"/>
  <c r="F20" i="5"/>
  <c r="F19" i="5"/>
  <c r="F17" i="5"/>
  <c r="F14" i="5"/>
  <c r="F13" i="5"/>
  <c r="F11" i="5"/>
  <c r="F8" i="5"/>
  <c r="F7" i="5"/>
  <c r="F5" i="5"/>
  <c r="F4" i="5"/>
  <c r="F4" i="5" a="1"/>
  <c r="F22" i="5" s="1"/>
  <c r="AT3" i="5"/>
  <c r="R3" i="5"/>
  <c r="O3" i="5"/>
  <c r="AE3" i="5" s="1"/>
  <c r="O23" i="4"/>
  <c r="P23" i="4" s="1"/>
  <c r="O22" i="4"/>
  <c r="O21" i="4"/>
  <c r="P21" i="4" s="1"/>
  <c r="O20" i="4"/>
  <c r="P20" i="4" s="1"/>
  <c r="O19" i="4"/>
  <c r="O18" i="4"/>
  <c r="P18" i="4" s="1"/>
  <c r="O17" i="4"/>
  <c r="P17" i="4" s="1"/>
  <c r="O16" i="4"/>
  <c r="O15" i="4"/>
  <c r="P15" i="4" s="1"/>
  <c r="O14" i="4"/>
  <c r="P14" i="4" s="1"/>
  <c r="O13" i="4"/>
  <c r="P13" i="4" s="1"/>
  <c r="O12" i="4"/>
  <c r="P12" i="4" s="1"/>
  <c r="C12" i="4"/>
  <c r="V11" i="4"/>
  <c r="O11" i="4"/>
  <c r="P11" i="4" s="1"/>
  <c r="O10" i="4"/>
  <c r="P10" i="4" s="1"/>
  <c r="C10" i="4"/>
  <c r="V22" i="4" s="1"/>
  <c r="V9" i="4"/>
  <c r="O9" i="4"/>
  <c r="P9" i="4" s="1"/>
  <c r="H9" i="4"/>
  <c r="C9" i="4"/>
  <c r="H23" i="4" s="1"/>
  <c r="O8" i="4"/>
  <c r="P8" i="4" s="1"/>
  <c r="C8" i="4"/>
  <c r="Q9" i="4" s="1"/>
  <c r="B8" i="4"/>
  <c r="Q3" i="4" s="1"/>
  <c r="AG3" i="4" s="1"/>
  <c r="AP3" i="4" s="1"/>
  <c r="V7" i="4"/>
  <c r="O7" i="4"/>
  <c r="P7" i="4" s="1"/>
  <c r="O6" i="4"/>
  <c r="P6" i="4" s="1"/>
  <c r="H6" i="4"/>
  <c r="I6" i="4" s="1"/>
  <c r="J6" i="4" s="1"/>
  <c r="C6" i="4"/>
  <c r="R23" i="4" s="1"/>
  <c r="V5" i="4"/>
  <c r="O5" i="4"/>
  <c r="P5" i="4" s="1"/>
  <c r="H5" i="4"/>
  <c r="I5" i="4" s="1"/>
  <c r="J5" i="4" s="1"/>
  <c r="C5" i="4"/>
  <c r="B5" i="4"/>
  <c r="W4" i="4"/>
  <c r="V4" i="4"/>
  <c r="Y4" i="4" s="1"/>
  <c r="M4" i="4" a="1"/>
  <c r="M19" i="4" s="1"/>
  <c r="U19" i="4" s="1"/>
  <c r="H4" i="4"/>
  <c r="I4" i="4" s="1"/>
  <c r="J4" i="4" s="1"/>
  <c r="K4" i="4" s="1"/>
  <c r="K5" i="4" s="1"/>
  <c r="K6" i="4" s="1"/>
  <c r="AT3" i="4"/>
  <c r="R3" i="4"/>
  <c r="O3" i="4"/>
  <c r="AE3" i="4" s="1"/>
  <c r="O23" i="3"/>
  <c r="O22" i="3"/>
  <c r="O21" i="3"/>
  <c r="P21" i="3" s="1"/>
  <c r="O20" i="3"/>
  <c r="O19" i="3"/>
  <c r="O18" i="3"/>
  <c r="P18" i="3" s="1"/>
  <c r="O17" i="3"/>
  <c r="O16" i="3"/>
  <c r="O15" i="3"/>
  <c r="P15" i="3" s="1"/>
  <c r="O14" i="3"/>
  <c r="O13" i="3"/>
  <c r="P13" i="3" s="1"/>
  <c r="O12" i="3"/>
  <c r="P12" i="3" s="1"/>
  <c r="C12" i="3"/>
  <c r="V11" i="3"/>
  <c r="O11" i="3"/>
  <c r="P11" i="3" s="1"/>
  <c r="H11" i="3"/>
  <c r="I11" i="3" s="1"/>
  <c r="J11" i="3" s="1"/>
  <c r="O10" i="3"/>
  <c r="C10" i="3"/>
  <c r="V22" i="3" s="1"/>
  <c r="V9" i="3"/>
  <c r="O9" i="3"/>
  <c r="P9" i="3" s="1"/>
  <c r="H9" i="3"/>
  <c r="C9" i="3"/>
  <c r="H23" i="3" s="1"/>
  <c r="O8" i="3"/>
  <c r="P8" i="3" s="1"/>
  <c r="C8" i="3"/>
  <c r="Q9" i="3" s="1"/>
  <c r="B8" i="3"/>
  <c r="Q3" i="3" s="1"/>
  <c r="AG3" i="3" s="1"/>
  <c r="AP3" i="3" s="1"/>
  <c r="O7" i="3"/>
  <c r="P7" i="3" s="1"/>
  <c r="O6" i="3"/>
  <c r="P6" i="3" s="1"/>
  <c r="I6" i="3"/>
  <c r="J6" i="3" s="1"/>
  <c r="H6" i="3"/>
  <c r="C6" i="3"/>
  <c r="R23" i="3" s="1"/>
  <c r="V5" i="3"/>
  <c r="O5" i="3"/>
  <c r="P5" i="3" s="1"/>
  <c r="H5" i="3"/>
  <c r="I5" i="3" s="1"/>
  <c r="J5" i="3" s="1"/>
  <c r="C5" i="3"/>
  <c r="B5" i="3"/>
  <c r="W4" i="3"/>
  <c r="V4" i="3"/>
  <c r="Y4" i="3" s="1"/>
  <c r="M4" i="3" a="1"/>
  <c r="M19" i="3" s="1"/>
  <c r="U19" i="3" s="1"/>
  <c r="H4" i="3"/>
  <c r="I4" i="3" s="1"/>
  <c r="J4" i="3" s="1"/>
  <c r="K4" i="3" s="1"/>
  <c r="K5" i="3" s="1"/>
  <c r="AT3" i="3"/>
  <c r="AH3" i="3"/>
  <c r="AQ3" i="3" s="1"/>
  <c r="R3" i="3"/>
  <c r="O3" i="3"/>
  <c r="AE3" i="3" s="1"/>
  <c r="O23" i="2"/>
  <c r="O22" i="2"/>
  <c r="O21" i="2"/>
  <c r="P21" i="2" s="1"/>
  <c r="O20" i="2"/>
  <c r="O19" i="2"/>
  <c r="O18" i="2"/>
  <c r="P18" i="2" s="1"/>
  <c r="O17" i="2"/>
  <c r="O16" i="2"/>
  <c r="O15" i="2"/>
  <c r="P15" i="2" s="1"/>
  <c r="O14" i="2"/>
  <c r="O13" i="2"/>
  <c r="O12" i="2"/>
  <c r="P12" i="2" s="1"/>
  <c r="C12" i="2"/>
  <c r="V11" i="2"/>
  <c r="O11" i="2"/>
  <c r="P11" i="2" s="1"/>
  <c r="O10" i="2"/>
  <c r="C10" i="2"/>
  <c r="V22" i="2" s="1"/>
  <c r="V9" i="2"/>
  <c r="O9" i="2"/>
  <c r="P9" i="2" s="1"/>
  <c r="H9" i="2"/>
  <c r="C9" i="2"/>
  <c r="H23" i="2" s="1"/>
  <c r="V8" i="2"/>
  <c r="O8" i="2"/>
  <c r="P8" i="2" s="1"/>
  <c r="C8" i="2"/>
  <c r="Q9" i="2" s="1"/>
  <c r="B8" i="2"/>
  <c r="Q3" i="2" s="1"/>
  <c r="AG3" i="2" s="1"/>
  <c r="AP3" i="2" s="1"/>
  <c r="V7" i="2"/>
  <c r="O7" i="2"/>
  <c r="P7" i="2" s="1"/>
  <c r="O6" i="2"/>
  <c r="P6" i="2" s="1"/>
  <c r="H6" i="2"/>
  <c r="I6" i="2" s="1"/>
  <c r="J6" i="2" s="1"/>
  <c r="C6" i="2"/>
  <c r="R23" i="2" s="1"/>
  <c r="V5" i="2"/>
  <c r="O5" i="2"/>
  <c r="P5" i="2" s="1"/>
  <c r="H5" i="2"/>
  <c r="I5" i="2" s="1"/>
  <c r="J5" i="2" s="1"/>
  <c r="C5" i="2"/>
  <c r="P22" i="2" s="1"/>
  <c r="B5" i="2"/>
  <c r="W4" i="2"/>
  <c r="V4" i="2"/>
  <c r="Y4" i="2" s="1"/>
  <c r="M4" i="2" a="1"/>
  <c r="M19" i="2" s="1"/>
  <c r="U19" i="2" s="1"/>
  <c r="H4" i="2"/>
  <c r="I4" i="2" s="1"/>
  <c r="J4" i="2" s="1"/>
  <c r="K4" i="2" s="1"/>
  <c r="K5" i="2" s="1"/>
  <c r="K6" i="2" s="1"/>
  <c r="AT3" i="2"/>
  <c r="R3" i="2"/>
  <c r="O3" i="2"/>
  <c r="AE3" i="2" s="1"/>
  <c r="AC23" i="1"/>
  <c r="V23" i="1"/>
  <c r="U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U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U5" i="1"/>
  <c r="R5" i="1"/>
  <c r="Q5" i="1"/>
  <c r="O5" i="1"/>
  <c r="P5" i="1" s="1"/>
  <c r="Y4" i="1"/>
  <c r="W4" i="1"/>
  <c r="V4" i="1"/>
  <c r="R4" i="1"/>
  <c r="M23" i="1"/>
  <c r="M22" i="1"/>
  <c r="U22" i="1" s="1"/>
  <c r="M20" i="1"/>
  <c r="U20" i="1" s="1"/>
  <c r="M18" i="1"/>
  <c r="U18" i="1" s="1"/>
  <c r="M17" i="1"/>
  <c r="U17" i="1" s="1"/>
  <c r="M16" i="1"/>
  <c r="U16" i="1" s="1"/>
  <c r="M14" i="1"/>
  <c r="U14" i="1" s="1"/>
  <c r="M12" i="1"/>
  <c r="U12" i="1" s="1"/>
  <c r="M11" i="1"/>
  <c r="M10" i="1"/>
  <c r="U10" i="1" s="1"/>
  <c r="M8" i="1"/>
  <c r="U8" i="1" s="1"/>
  <c r="M6" i="1"/>
  <c r="U6" i="1" s="1"/>
  <c r="M5" i="1"/>
  <c r="M4" i="1"/>
  <c r="U4" i="1" s="1"/>
  <c r="X4" i="1" s="1"/>
  <c r="AH4" i="1" s="1"/>
  <c r="M4" i="1" a="1"/>
  <c r="M21" i="1" s="1"/>
  <c r="U21" i="1" s="1"/>
  <c r="G4" i="1" a="1"/>
  <c r="G19" i="1" s="1"/>
  <c r="F22" i="1"/>
  <c r="H22" i="1" s="1"/>
  <c r="I22" i="1" s="1"/>
  <c r="J22" i="1" s="1"/>
  <c r="F18" i="1"/>
  <c r="H18" i="1" s="1"/>
  <c r="I18" i="1" s="1"/>
  <c r="J18" i="1" s="1"/>
  <c r="F16" i="1"/>
  <c r="H16" i="1" s="1"/>
  <c r="I16" i="1" s="1"/>
  <c r="J16" i="1" s="1"/>
  <c r="F12" i="1"/>
  <c r="H12" i="1" s="1"/>
  <c r="I12" i="1" s="1"/>
  <c r="J12" i="1" s="1"/>
  <c r="F10" i="1"/>
  <c r="H10" i="1" s="1"/>
  <c r="I10" i="1" s="1"/>
  <c r="J10" i="1" s="1"/>
  <c r="F6" i="1"/>
  <c r="H6" i="1" s="1"/>
  <c r="I6" i="1" s="1"/>
  <c r="J6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Z4" i="1" l="1"/>
  <c r="Z4" i="17"/>
  <c r="Z4" i="51"/>
  <c r="Q87" i="26"/>
  <c r="Q83" i="26"/>
  <c r="Q76" i="26"/>
  <c r="Q65" i="26"/>
  <c r="Q58" i="26"/>
  <c r="Q47" i="26"/>
  <c r="Q40" i="26"/>
  <c r="Q29" i="26"/>
  <c r="Q22" i="26"/>
  <c r="Q19" i="26"/>
  <c r="Q89" i="26"/>
  <c r="Q71" i="26"/>
  <c r="Q64" i="26"/>
  <c r="Q46" i="26"/>
  <c r="Q35" i="26"/>
  <c r="Q18" i="26"/>
  <c r="Q7" i="26"/>
  <c r="Q86" i="26"/>
  <c r="Q79" i="26"/>
  <c r="Q68" i="26"/>
  <c r="Q61" i="26"/>
  <c r="Q50" i="26"/>
  <c r="Q43" i="26"/>
  <c r="Q32" i="26"/>
  <c r="Q25" i="26"/>
  <c r="Q16" i="26"/>
  <c r="Q11" i="26"/>
  <c r="Q9" i="26"/>
  <c r="Q82" i="26"/>
  <c r="Q53" i="26"/>
  <c r="Q28" i="26"/>
  <c r="Q13" i="26"/>
  <c r="Q5" i="26"/>
  <c r="Q85" i="26"/>
  <c r="Q74" i="26"/>
  <c r="Q67" i="26"/>
  <c r="Q56" i="26"/>
  <c r="Q49" i="26"/>
  <c r="Q38" i="26"/>
  <c r="Q31" i="26"/>
  <c r="Q20" i="26"/>
  <c r="Q80" i="26"/>
  <c r="Q73" i="26"/>
  <c r="Q62" i="26"/>
  <c r="Q55" i="26"/>
  <c r="Q44" i="26"/>
  <c r="Q37" i="26"/>
  <c r="Q26" i="26"/>
  <c r="Q14" i="26"/>
  <c r="Q10" i="26"/>
  <c r="Q79" i="31"/>
  <c r="Q77" i="31"/>
  <c r="Q74" i="31"/>
  <c r="Q71" i="31"/>
  <c r="Q60" i="31"/>
  <c r="Q57" i="31"/>
  <c r="Q32" i="31"/>
  <c r="Q69" i="31"/>
  <c r="Q66" i="31"/>
  <c r="Q63" i="31"/>
  <c r="Q41" i="31"/>
  <c r="Q38" i="31"/>
  <c r="Q35" i="31"/>
  <c r="Q56" i="31"/>
  <c r="Q51" i="31"/>
  <c r="Q48" i="31"/>
  <c r="Q45" i="31"/>
  <c r="Q39" i="31"/>
  <c r="Q29" i="31"/>
  <c r="Q26" i="31"/>
  <c r="Q18" i="31"/>
  <c r="Q9" i="31"/>
  <c r="Q65" i="31"/>
  <c r="Q47" i="31"/>
  <c r="Q44" i="31"/>
  <c r="Q17" i="31"/>
  <c r="Q62" i="31"/>
  <c r="Q59" i="31"/>
  <c r="Q53" i="31"/>
  <c r="Q42" i="31"/>
  <c r="Q23" i="31"/>
  <c r="Q20" i="31"/>
  <c r="Q15" i="31"/>
  <c r="Q12" i="31"/>
  <c r="Q72" i="31"/>
  <c r="Q50" i="31"/>
  <c r="Q10" i="31"/>
  <c r="Q75" i="31"/>
  <c r="Q68" i="31"/>
  <c r="Q14" i="31"/>
  <c r="Q8" i="31"/>
  <c r="Q5" i="31"/>
  <c r="Q54" i="31"/>
  <c r="Q36" i="31"/>
  <c r="Q33" i="31"/>
  <c r="Q24" i="31"/>
  <c r="Q21" i="31"/>
  <c r="Q11" i="31"/>
  <c r="Q96" i="33"/>
  <c r="Q8" i="33"/>
  <c r="Q15" i="33"/>
  <c r="Q45" i="33"/>
  <c r="Q36" i="33"/>
  <c r="Q54" i="33"/>
  <c r="Q24" i="33"/>
  <c r="Q10" i="27"/>
  <c r="Q13" i="27"/>
  <c r="Q15" i="27"/>
  <c r="Q20" i="27"/>
  <c r="Q25" i="27"/>
  <c r="Q27" i="27"/>
  <c r="Q32" i="27"/>
  <c r="Q35" i="27"/>
  <c r="Q41" i="27"/>
  <c r="Q44" i="27"/>
  <c r="Q54" i="27"/>
  <c r="Q57" i="27"/>
  <c r="Q6" i="28"/>
  <c r="Q8" i="28"/>
  <c r="Q16" i="28"/>
  <c r="Q21" i="28"/>
  <c r="Q29" i="28"/>
  <c r="Q34" i="28"/>
  <c r="Q39" i="28"/>
  <c r="Q47" i="28"/>
  <c r="Q52" i="28"/>
  <c r="Q57" i="28"/>
  <c r="Q68" i="28"/>
  <c r="Q21" i="29"/>
  <c r="Q24" i="29"/>
  <c r="Q45" i="29"/>
  <c r="Q63" i="29"/>
  <c r="Q81" i="29"/>
  <c r="Q10" i="30"/>
  <c r="Q13" i="30"/>
  <c r="Q25" i="30"/>
  <c r="Q35" i="30"/>
  <c r="Q40" i="30"/>
  <c r="Q42" i="30"/>
  <c r="Q50" i="30"/>
  <c r="Q57" i="30"/>
  <c r="Q71" i="30"/>
  <c r="Q12" i="32"/>
  <c r="Q15" i="32"/>
  <c r="Q18" i="32"/>
  <c r="Q35" i="32"/>
  <c r="Q39" i="32"/>
  <c r="Q58" i="39"/>
  <c r="Q5" i="39"/>
  <c r="Q51" i="39"/>
  <c r="Q14" i="39"/>
  <c r="Q7" i="39"/>
  <c r="Q21" i="39"/>
  <c r="Q27" i="46"/>
  <c r="Q42" i="46"/>
  <c r="Q67" i="32"/>
  <c r="Q66" i="32"/>
  <c r="Q59" i="32"/>
  <c r="Q48" i="32"/>
  <c r="Q41" i="32"/>
  <c r="Q30" i="32"/>
  <c r="Q23" i="32"/>
  <c r="Q63" i="32"/>
  <c r="Q56" i="32"/>
  <c r="Q45" i="32"/>
  <c r="Q38" i="32"/>
  <c r="Q27" i="32"/>
  <c r="Q20" i="32"/>
  <c r="Q11" i="32"/>
  <c r="Q9" i="32"/>
  <c r="Q5" i="32"/>
  <c r="Q10" i="32"/>
  <c r="Q24" i="32"/>
  <c r="Q36" i="32"/>
  <c r="Q53" i="32"/>
  <c r="Q57" i="32"/>
  <c r="Q8" i="32"/>
  <c r="Q33" i="32"/>
  <c r="Q62" i="32"/>
  <c r="Q11" i="46"/>
  <c r="Q86" i="46"/>
  <c r="Q75" i="46"/>
  <c r="Q68" i="46"/>
  <c r="Q57" i="46"/>
  <c r="Q50" i="46"/>
  <c r="Q39" i="46"/>
  <c r="Q32" i="46"/>
  <c r="Q21" i="46"/>
  <c r="Q14" i="46"/>
  <c r="Q8" i="46"/>
  <c r="Q6" i="46"/>
  <c r="Q84" i="46"/>
  <c r="Q77" i="46"/>
  <c r="Q66" i="46"/>
  <c r="Q59" i="46"/>
  <c r="Q48" i="46"/>
  <c r="Q41" i="46"/>
  <c r="Q30" i="46"/>
  <c r="Q23" i="46"/>
  <c r="Q12" i="46"/>
  <c r="Q87" i="46"/>
  <c r="Q80" i="46"/>
  <c r="Q69" i="46"/>
  <c r="Q62" i="46"/>
  <c r="Q51" i="46"/>
  <c r="Q44" i="46"/>
  <c r="Q33" i="46"/>
  <c r="Q26" i="46"/>
  <c r="Q15" i="46"/>
  <c r="Q7" i="46"/>
  <c r="Q83" i="46"/>
  <c r="Q72" i="46"/>
  <c r="Q65" i="46"/>
  <c r="Q54" i="46"/>
  <c r="Q47" i="46"/>
  <c r="Q36" i="46"/>
  <c r="Q29" i="46"/>
  <c r="Q18" i="46"/>
  <c r="Q20" i="46"/>
  <c r="Q35" i="46"/>
  <c r="Q74" i="46"/>
  <c r="Q89" i="46"/>
  <c r="Q12" i="27"/>
  <c r="Q17" i="27"/>
  <c r="Q24" i="27"/>
  <c r="Q29" i="27"/>
  <c r="Q53" i="27"/>
  <c r="Q56" i="27"/>
  <c r="Q66" i="27"/>
  <c r="Q69" i="27"/>
  <c r="Q15" i="28"/>
  <c r="Q23" i="28"/>
  <c r="Q28" i="28"/>
  <c r="Q33" i="28"/>
  <c r="Q41" i="28"/>
  <c r="Q46" i="28"/>
  <c r="Q51" i="28"/>
  <c r="Q63" i="28"/>
  <c r="Q10" i="29"/>
  <c r="Q33" i="29"/>
  <c r="Q51" i="29"/>
  <c r="Q69" i="29"/>
  <c r="Q87" i="29"/>
  <c r="Q14" i="32"/>
  <c r="Q17" i="32"/>
  <c r="Q21" i="32"/>
  <c r="Q42" i="32"/>
  <c r="Q54" i="32"/>
  <c r="Q96" i="37"/>
  <c r="Q88" i="37"/>
  <c r="Q70" i="37"/>
  <c r="Q52" i="37"/>
  <c r="Q34" i="37"/>
  <c r="Q16" i="37"/>
  <c r="Q97" i="37"/>
  <c r="Q79" i="37"/>
  <c r="Q61" i="37"/>
  <c r="Q43" i="37"/>
  <c r="Q25" i="37"/>
  <c r="Q82" i="37"/>
  <c r="Q64" i="37"/>
  <c r="Q46" i="37"/>
  <c r="Q28" i="37"/>
  <c r="Q85" i="37"/>
  <c r="Q67" i="37"/>
  <c r="Q49" i="37"/>
  <c r="Q31" i="37"/>
  <c r="Q13" i="37"/>
  <c r="Q7" i="37"/>
  <c r="Q40" i="37"/>
  <c r="Q94" i="37"/>
  <c r="Q45" i="46"/>
  <c r="Q60" i="46"/>
  <c r="Q6" i="32"/>
  <c r="Q29" i="32"/>
  <c r="Q50" i="32"/>
  <c r="Q10" i="28"/>
  <c r="Q13" i="28"/>
  <c r="Q18" i="28"/>
  <c r="Q26" i="28"/>
  <c r="Q31" i="28"/>
  <c r="Q36" i="28"/>
  <c r="Q44" i="28"/>
  <c r="Q49" i="28"/>
  <c r="Q54" i="28"/>
  <c r="Q60" i="28"/>
  <c r="Q52" i="30"/>
  <c r="Q54" i="30"/>
  <c r="Q59" i="30"/>
  <c r="Q70" i="30"/>
  <c r="Q26" i="32"/>
  <c r="Q47" i="32"/>
  <c r="Q51" i="32"/>
  <c r="Q68" i="32"/>
  <c r="Q37" i="37"/>
  <c r="Q91" i="37"/>
  <c r="Q17" i="46"/>
  <c r="Q56" i="46"/>
  <c r="Q71" i="46"/>
  <c r="Q10" i="34"/>
  <c r="Q20" i="34"/>
  <c r="Q27" i="34"/>
  <c r="Q41" i="34"/>
  <c r="Q48" i="34"/>
  <c r="Q59" i="34"/>
  <c r="Q66" i="34"/>
  <c r="Q77" i="34"/>
  <c r="Q89" i="34"/>
  <c r="Q15" i="35"/>
  <c r="Q18" i="35"/>
  <c r="Q25" i="35"/>
  <c r="Q36" i="35"/>
  <c r="Q43" i="35"/>
  <c r="Q51" i="35"/>
  <c r="Q54" i="35"/>
  <c r="Q58" i="35"/>
  <c r="Q62" i="35"/>
  <c r="Q74" i="35"/>
  <c r="Q21" i="40"/>
  <c r="Q48" i="40"/>
  <c r="Q5" i="42"/>
  <c r="Q10" i="42"/>
  <c r="Q14" i="43"/>
  <c r="Q23" i="43"/>
  <c r="Q32" i="43"/>
  <c r="Q41" i="43"/>
  <c r="Q50" i="43"/>
  <c r="Q60" i="43"/>
  <c r="Q71" i="43"/>
  <c r="Q78" i="43"/>
  <c r="Q10" i="44"/>
  <c r="Q17" i="44"/>
  <c r="Q24" i="44"/>
  <c r="Q35" i="44"/>
  <c r="Q42" i="44"/>
  <c r="Q53" i="44"/>
  <c r="Q60" i="44"/>
  <c r="Q8" i="45"/>
  <c r="Q30" i="45"/>
  <c r="Q60" i="45"/>
  <c r="Q20" i="74"/>
  <c r="Q6" i="75"/>
  <c r="Q9" i="76"/>
  <c r="Q20" i="76"/>
  <c r="Q23" i="76"/>
  <c r="Q22" i="35"/>
  <c r="Q33" i="35"/>
  <c r="Q40" i="35"/>
  <c r="Q47" i="35"/>
  <c r="Q63" i="35"/>
  <c r="Q67" i="35"/>
  <c r="Q71" i="35"/>
  <c r="Q12" i="43"/>
  <c r="Q19" i="43"/>
  <c r="Q21" i="43"/>
  <c r="Q28" i="43"/>
  <c r="Q30" i="43"/>
  <c r="Q37" i="43"/>
  <c r="Q39" i="43"/>
  <c r="Q46" i="43"/>
  <c r="Q48" i="43"/>
  <c r="Q55" i="43"/>
  <c r="Q57" i="43"/>
  <c r="Q68" i="43"/>
  <c r="Q75" i="43"/>
  <c r="Q16" i="35"/>
  <c r="Q19" i="35"/>
  <c r="Q26" i="35"/>
  <c r="Q29" i="35"/>
  <c r="Q37" i="35"/>
  <c r="Q44" i="35"/>
  <c r="Q52" i="35"/>
  <c r="Q72" i="35"/>
  <c r="Q76" i="35"/>
  <c r="Q13" i="40"/>
  <c r="Q30" i="40"/>
  <c r="Q57" i="40"/>
  <c r="Q8" i="43"/>
  <c r="Q10" i="43"/>
  <c r="Q17" i="43"/>
  <c r="Q26" i="43"/>
  <c r="Q35" i="43"/>
  <c r="Q44" i="43"/>
  <c r="Q53" i="43"/>
  <c r="Q65" i="43"/>
  <c r="Q72" i="43"/>
  <c r="Q18" i="76"/>
  <c r="Q62" i="76"/>
  <c r="Q53" i="76"/>
  <c r="Q44" i="76"/>
  <c r="Q35" i="76"/>
  <c r="Q26" i="76"/>
  <c r="Q17" i="76"/>
  <c r="Q10" i="76"/>
  <c r="Q66" i="76"/>
  <c r="Q64" i="76"/>
  <c r="Q57" i="76"/>
  <c r="Q55" i="76"/>
  <c r="Q48" i="76"/>
  <c r="Q46" i="76"/>
  <c r="Q39" i="76"/>
  <c r="Q37" i="76"/>
  <c r="Q30" i="76"/>
  <c r="Q28" i="76"/>
  <c r="Q21" i="76"/>
  <c r="Q19" i="76"/>
  <c r="Q12" i="76"/>
  <c r="Q68" i="76"/>
  <c r="Q59" i="76"/>
  <c r="Q50" i="76"/>
  <c r="Q41" i="76"/>
  <c r="Q63" i="76"/>
  <c r="Q61" i="76"/>
  <c r="Q54" i="76"/>
  <c r="Q52" i="76"/>
  <c r="Q45" i="76"/>
  <c r="Q43" i="76"/>
  <c r="Q65" i="76"/>
  <c r="Q56" i="76"/>
  <c r="Q47" i="76"/>
  <c r="Q69" i="76"/>
  <c r="Q67" i="76"/>
  <c r="Q60" i="76"/>
  <c r="Q58" i="76"/>
  <c r="Q51" i="76"/>
  <c r="Q49" i="76"/>
  <c r="Q42" i="76"/>
  <c r="Q40" i="76"/>
  <c r="Q33" i="76"/>
  <c r="Q31" i="76"/>
  <c r="Q24" i="76"/>
  <c r="Q22" i="76"/>
  <c r="Q15" i="76"/>
  <c r="Q13" i="76"/>
  <c r="Q16" i="76"/>
  <c r="Q27" i="76"/>
  <c r="Q17" i="74"/>
  <c r="Q26" i="74"/>
  <c r="Q44" i="74"/>
  <c r="Q27" i="75"/>
  <c r="Q8" i="76"/>
  <c r="Q25" i="76"/>
  <c r="Q36" i="76"/>
  <c r="Q12" i="34"/>
  <c r="Q23" i="34"/>
  <c r="Q30" i="34"/>
  <c r="Q44" i="34"/>
  <c r="Q51" i="34"/>
  <c r="Q62" i="34"/>
  <c r="Q69" i="34"/>
  <c r="Q80" i="34"/>
  <c r="Q5" i="35"/>
  <c r="Q7" i="35"/>
  <c r="Q9" i="35"/>
  <c r="Q11" i="35"/>
  <c r="Q20" i="35"/>
  <c r="Q28" i="35"/>
  <c r="Q35" i="35"/>
  <c r="Q38" i="35"/>
  <c r="Q65" i="35"/>
  <c r="Q78" i="35"/>
  <c r="Q7" i="42"/>
  <c r="Q15" i="42"/>
  <c r="Q24" i="42"/>
  <c r="Q33" i="42"/>
  <c r="Q42" i="42"/>
  <c r="Q51" i="42"/>
  <c r="Q60" i="42"/>
  <c r="Q69" i="42"/>
  <c r="Q78" i="42"/>
  <c r="Q87" i="42"/>
  <c r="Q16" i="43"/>
  <c r="Q18" i="43"/>
  <c r="Q25" i="43"/>
  <c r="Q27" i="43"/>
  <c r="Q34" i="43"/>
  <c r="Q36" i="43"/>
  <c r="Q43" i="43"/>
  <c r="Q45" i="43"/>
  <c r="Q52" i="43"/>
  <c r="Q54" i="43"/>
  <c r="Q63" i="43"/>
  <c r="Q20" i="44"/>
  <c r="Q27" i="44"/>
  <c r="Q38" i="44"/>
  <c r="Q45" i="44"/>
  <c r="Q56" i="44"/>
  <c r="Q63" i="44"/>
  <c r="Q63" i="45"/>
  <c r="Q6" i="47"/>
  <c r="Q20" i="75"/>
  <c r="Q5" i="76"/>
  <c r="Q7" i="76"/>
  <c r="Q11" i="76"/>
  <c r="Q14" i="76"/>
  <c r="Q34" i="76"/>
  <c r="Q6" i="77"/>
  <c r="Q11" i="77"/>
  <c r="Q13" i="77"/>
  <c r="Q15" i="77"/>
  <c r="Q17" i="77"/>
  <c r="Q19" i="77"/>
  <c r="Q21" i="77"/>
  <c r="Q23" i="77"/>
  <c r="Q25" i="77"/>
  <c r="Q27" i="77"/>
  <c r="Q29" i="77"/>
  <c r="Q31" i="77"/>
  <c r="Q33" i="77"/>
  <c r="Q35" i="77"/>
  <c r="Q37" i="77"/>
  <c r="Q39" i="77"/>
  <c r="Q41" i="77"/>
  <c r="Q43" i="77"/>
  <c r="Q45" i="77"/>
  <c r="Q47" i="77"/>
  <c r="Q49" i="77"/>
  <c r="Q51" i="77"/>
  <c r="Q53" i="77"/>
  <c r="Q55" i="77"/>
  <c r="Q77" i="77"/>
  <c r="Q86" i="77"/>
  <c r="Q10" i="78"/>
  <c r="Q18" i="78"/>
  <c r="Q14" i="80"/>
  <c r="Q17" i="80"/>
  <c r="Q20" i="80"/>
  <c r="Q23" i="80"/>
  <c r="Q26" i="80"/>
  <c r="Q29" i="80"/>
  <c r="Q32" i="80"/>
  <c r="Q35" i="80"/>
  <c r="Q38" i="80"/>
  <c r="Q41" i="80"/>
  <c r="Q10" i="81"/>
  <c r="Q12" i="81"/>
  <c r="Q14" i="81"/>
  <c r="Q24" i="81"/>
  <c r="Q26" i="81"/>
  <c r="Q39" i="81"/>
  <c r="Q48" i="81"/>
  <c r="Q69" i="81"/>
  <c r="Q25" i="83"/>
  <c r="Q29" i="83"/>
  <c r="Q43" i="83"/>
  <c r="Q17" i="84"/>
  <c r="Q26" i="84"/>
  <c r="Q35" i="84"/>
  <c r="Q44" i="84"/>
  <c r="Q53" i="84"/>
  <c r="Q61" i="84"/>
  <c r="Q10" i="85"/>
  <c r="Q23" i="85"/>
  <c r="Q26" i="85"/>
  <c r="Q12" i="87"/>
  <c r="Q20" i="87"/>
  <c r="Q23" i="87"/>
  <c r="Q42" i="87"/>
  <c r="Q64" i="87"/>
  <c r="Q58" i="90"/>
  <c r="Q25" i="93"/>
  <c r="Q37" i="93"/>
  <c r="Q55" i="93"/>
  <c r="Q8" i="94"/>
  <c r="Q17" i="94"/>
  <c r="Q15" i="95"/>
  <c r="Q10" i="96"/>
  <c r="Q83" i="77"/>
  <c r="Q42" i="78"/>
  <c r="Q69" i="78"/>
  <c r="Q47" i="80"/>
  <c r="Q53" i="80"/>
  <c r="Q59" i="80"/>
  <c r="Q65" i="80"/>
  <c r="Q6" i="81"/>
  <c r="Q17" i="81"/>
  <c r="Q29" i="81"/>
  <c r="Q57" i="81"/>
  <c r="Q66" i="81"/>
  <c r="Q74" i="81"/>
  <c r="Q22" i="83"/>
  <c r="Q26" i="83"/>
  <c r="Q40" i="83"/>
  <c r="Q44" i="83"/>
  <c r="Q9" i="93"/>
  <c r="Q23" i="93"/>
  <c r="Q28" i="93"/>
  <c r="Q34" i="93"/>
  <c r="Q52" i="93"/>
  <c r="Q60" i="93"/>
  <c r="Q84" i="93"/>
  <c r="Q36" i="95"/>
  <c r="Q8" i="77"/>
  <c r="Q58" i="77"/>
  <c r="Q70" i="77"/>
  <c r="Q91" i="77"/>
  <c r="Q94" i="77"/>
  <c r="Q15" i="78"/>
  <c r="Q12" i="80"/>
  <c r="Q15" i="80"/>
  <c r="Q18" i="80"/>
  <c r="Q21" i="80"/>
  <c r="Q24" i="80"/>
  <c r="Q27" i="80"/>
  <c r="Q30" i="80"/>
  <c r="Q33" i="80"/>
  <c r="Q36" i="80"/>
  <c r="Q39" i="80"/>
  <c r="Q9" i="81"/>
  <c r="Q15" i="81"/>
  <c r="Q27" i="81"/>
  <c r="Q19" i="83"/>
  <c r="Q23" i="83"/>
  <c r="Q37" i="83"/>
  <c r="Q41" i="83"/>
  <c r="Q49" i="83"/>
  <c r="Q20" i="84"/>
  <c r="Q29" i="84"/>
  <c r="Q38" i="84"/>
  <c r="Q47" i="84"/>
  <c r="Q56" i="84"/>
  <c r="Q63" i="84"/>
  <c r="Q6" i="93"/>
  <c r="Q11" i="93"/>
  <c r="Q13" i="93"/>
  <c r="Q15" i="93"/>
  <c r="Q17" i="93"/>
  <c r="Q19" i="93"/>
  <c r="Q26" i="93"/>
  <c r="Q31" i="93"/>
  <c r="Q49" i="93"/>
  <c r="Q65" i="93"/>
  <c r="Q8" i="95"/>
  <c r="Q12" i="95"/>
  <c r="Q14" i="77"/>
  <c r="Q16" i="77"/>
  <c r="Q18" i="77"/>
  <c r="Q20" i="77"/>
  <c r="Q22" i="77"/>
  <c r="Q24" i="77"/>
  <c r="Q26" i="77"/>
  <c r="Q28" i="77"/>
  <c r="Q30" i="77"/>
  <c r="Q32" i="77"/>
  <c r="Q34" i="77"/>
  <c r="Q36" i="77"/>
  <c r="Q38" i="77"/>
  <c r="Q40" i="77"/>
  <c r="Q42" i="77"/>
  <c r="Q44" i="77"/>
  <c r="Q46" i="77"/>
  <c r="Q48" i="77"/>
  <c r="Q50" i="77"/>
  <c r="Q52" i="77"/>
  <c r="Q54" i="77"/>
  <c r="Q56" i="77"/>
  <c r="Q61" i="77"/>
  <c r="Q64" i="77"/>
  <c r="Q73" i="77"/>
  <c r="Q8" i="78"/>
  <c r="Q16" i="78"/>
  <c r="Q33" i="78"/>
  <c r="Q60" i="78"/>
  <c r="Q87" i="78"/>
  <c r="Q10" i="80"/>
  <c r="Q11" i="81"/>
  <c r="Q18" i="81"/>
  <c r="Q20" i="81"/>
  <c r="Q30" i="81"/>
  <c r="Q32" i="81"/>
  <c r="Q16" i="83"/>
  <c r="Q20" i="83"/>
  <c r="Q34" i="83"/>
  <c r="Q38" i="83"/>
  <c r="Q29" i="93"/>
  <c r="Q46" i="93"/>
  <c r="Q6" i="95"/>
  <c r="Q13" i="95"/>
  <c r="Q59" i="77"/>
  <c r="Q68" i="77"/>
  <c r="Q71" i="77"/>
  <c r="Q76" i="77"/>
  <c r="Q89" i="77"/>
  <c r="Q95" i="77"/>
  <c r="Q7" i="78"/>
  <c r="Q61" i="79"/>
  <c r="Q44" i="80"/>
  <c r="Q50" i="80"/>
  <c r="Q56" i="80"/>
  <c r="Q62" i="80"/>
  <c r="Q8" i="81"/>
  <c r="Q23" i="81"/>
  <c r="Q35" i="81"/>
  <c r="Q87" i="81"/>
  <c r="Q5" i="83"/>
  <c r="Q7" i="83"/>
  <c r="Q13" i="83"/>
  <c r="Q17" i="83"/>
  <c r="Q31" i="83"/>
  <c r="Q35" i="83"/>
  <c r="Q14" i="84"/>
  <c r="Q23" i="84"/>
  <c r="Q32" i="84"/>
  <c r="Q41" i="84"/>
  <c r="Q50" i="84"/>
  <c r="Q59" i="84"/>
  <c r="Q11" i="85"/>
  <c r="Q18" i="85"/>
  <c r="Q32" i="85"/>
  <c r="Q36" i="85"/>
  <c r="Q54" i="85"/>
  <c r="Q52" i="86"/>
  <c r="Q58" i="86"/>
  <c r="Q64" i="86"/>
  <c r="Q70" i="86"/>
  <c r="Q76" i="86"/>
  <c r="Q82" i="86"/>
  <c r="Q88" i="86"/>
  <c r="Q33" i="87"/>
  <c r="Q40" i="87"/>
  <c r="Q62" i="87"/>
  <c r="Q6" i="88"/>
  <c r="Q50" i="88"/>
  <c r="Q15" i="92"/>
  <c r="Q8" i="93"/>
  <c r="Q22" i="93"/>
  <c r="Q43" i="93"/>
  <c r="Q7" i="95"/>
  <c r="Q5" i="96"/>
  <c r="Q18" i="96"/>
  <c r="Q9" i="77"/>
  <c r="Q65" i="77"/>
  <c r="Q74" i="77"/>
  <c r="Q79" i="77"/>
  <c r="Q82" i="77"/>
  <c r="Q13" i="78"/>
  <c r="Q24" i="78"/>
  <c r="Q51" i="78"/>
  <c r="Q78" i="78"/>
  <c r="Q5" i="80"/>
  <c r="Q9" i="80"/>
  <c r="Q11" i="80"/>
  <c r="Q5" i="81"/>
  <c r="Q21" i="81"/>
  <c r="Q33" i="81"/>
  <c r="Q92" i="81"/>
  <c r="Q14" i="83"/>
  <c r="Q28" i="83"/>
  <c r="Q32" i="83"/>
  <c r="Q46" i="83"/>
  <c r="Q7" i="85"/>
  <c r="Q8" i="85"/>
  <c r="Q59" i="85"/>
  <c r="Q13" i="86"/>
  <c r="Q16" i="86"/>
  <c r="Q19" i="86"/>
  <c r="Q22" i="86"/>
  <c r="Q25" i="86"/>
  <c r="Q28" i="86"/>
  <c r="Q31" i="86"/>
  <c r="Q34" i="86"/>
  <c r="Q37" i="86"/>
  <c r="Q40" i="86"/>
  <c r="Q43" i="86"/>
  <c r="Q46" i="86"/>
  <c r="Q49" i="86"/>
  <c r="Q14" i="87"/>
  <c r="Q17" i="87"/>
  <c r="Q36" i="87"/>
  <c r="Q47" i="87"/>
  <c r="Q55" i="87"/>
  <c r="Q78" i="87"/>
  <c r="Q5" i="93"/>
  <c r="Q7" i="93"/>
  <c r="Q10" i="93"/>
  <c r="Q12" i="93"/>
  <c r="Q14" i="93"/>
  <c r="Q16" i="93"/>
  <c r="Q18" i="93"/>
  <c r="Q20" i="93"/>
  <c r="P3" i="96"/>
  <c r="AF3" i="96" s="1"/>
  <c r="AO3" i="96" s="1"/>
  <c r="AE3" i="43"/>
  <c r="P3" i="90"/>
  <c r="AF3" i="90" s="1"/>
  <c r="AO3" i="90" s="1"/>
  <c r="P3" i="40"/>
  <c r="AF3" i="40" s="1"/>
  <c r="AO3" i="40" s="1"/>
  <c r="P3" i="39"/>
  <c r="AF3" i="39" s="1"/>
  <c r="AO3" i="39" s="1"/>
  <c r="P3" i="86"/>
  <c r="AF3" i="86" s="1"/>
  <c r="AO3" i="86" s="1"/>
  <c r="AE3" i="86"/>
  <c r="P3" i="38"/>
  <c r="AF3" i="38" s="1"/>
  <c r="AO3" i="38" s="1"/>
  <c r="P3" i="36"/>
  <c r="AF3" i="36" s="1"/>
  <c r="AO3" i="36" s="1"/>
  <c r="P3" i="34"/>
  <c r="AF3" i="34" s="1"/>
  <c r="P3" i="80"/>
  <c r="AF3" i="80" s="1"/>
  <c r="AO3" i="80" s="1"/>
  <c r="P3" i="32"/>
  <c r="AF3" i="32" s="1"/>
  <c r="AO3" i="32" s="1"/>
  <c r="P3" i="31"/>
  <c r="AF3" i="31" s="1"/>
  <c r="AO3" i="31" s="1"/>
  <c r="P3" i="29"/>
  <c r="AF3" i="29" s="1"/>
  <c r="AO3" i="29" s="1"/>
  <c r="P3" i="26"/>
  <c r="AF3" i="26" s="1"/>
  <c r="AO3" i="26" s="1"/>
  <c r="O19" i="71"/>
  <c r="P19" i="71" s="1"/>
  <c r="O6" i="69"/>
  <c r="P6" i="69" s="1"/>
  <c r="P3" i="21"/>
  <c r="AF3" i="21" s="1"/>
  <c r="AO3" i="21" s="1"/>
  <c r="O18" i="69"/>
  <c r="P18" i="69" s="1"/>
  <c r="O12" i="69"/>
  <c r="P12" i="69" s="1"/>
  <c r="P23" i="20"/>
  <c r="P3" i="20"/>
  <c r="AF3" i="20" s="1"/>
  <c r="AO3" i="20" s="1"/>
  <c r="P3" i="19"/>
  <c r="AF3" i="19" s="1"/>
  <c r="AO3" i="19" s="1"/>
  <c r="P23" i="19"/>
  <c r="O3" i="67"/>
  <c r="AE3" i="67" s="1"/>
  <c r="AN3" i="67" s="1"/>
  <c r="P3" i="18"/>
  <c r="AF3" i="18" s="1"/>
  <c r="AO3" i="18" s="1"/>
  <c r="P23" i="17"/>
  <c r="AE3" i="17"/>
  <c r="O6" i="64"/>
  <c r="P6" i="64" s="1"/>
  <c r="O18" i="64"/>
  <c r="P18" i="64" s="1"/>
  <c r="P11" i="16"/>
  <c r="O21" i="64"/>
  <c r="P21" i="64" s="1"/>
  <c r="O15" i="64"/>
  <c r="P15" i="64" s="1"/>
  <c r="AE3" i="16"/>
  <c r="O12" i="64"/>
  <c r="P12" i="64" s="1"/>
  <c r="P21" i="14"/>
  <c r="O19" i="62"/>
  <c r="O7" i="62"/>
  <c r="O12" i="62"/>
  <c r="O20" i="62"/>
  <c r="P20" i="62" s="1"/>
  <c r="O6" i="62"/>
  <c r="O10" i="62"/>
  <c r="O15" i="62"/>
  <c r="O23" i="62"/>
  <c r="O8" i="62"/>
  <c r="O13" i="62"/>
  <c r="O18" i="62"/>
  <c r="O3" i="62"/>
  <c r="P3" i="62" s="1"/>
  <c r="AF3" i="62" s="1"/>
  <c r="AO3" i="62" s="1"/>
  <c r="O16" i="62"/>
  <c r="O21" i="62"/>
  <c r="O17" i="62"/>
  <c r="O22" i="62"/>
  <c r="P3" i="13"/>
  <c r="AF3" i="13" s="1"/>
  <c r="AO3" i="13" s="1"/>
  <c r="P3" i="12"/>
  <c r="AF3" i="12" s="1"/>
  <c r="AO3" i="12" s="1"/>
  <c r="O8" i="59"/>
  <c r="P8" i="59" s="1"/>
  <c r="O7" i="59"/>
  <c r="P7" i="59" s="1"/>
  <c r="O13" i="59"/>
  <c r="P13" i="59" s="1"/>
  <c r="AE3" i="59"/>
  <c r="P3" i="11"/>
  <c r="AF3" i="11" s="1"/>
  <c r="AO3" i="11" s="1"/>
  <c r="P3" i="10"/>
  <c r="AF3" i="10" s="1"/>
  <c r="AO3" i="10" s="1"/>
  <c r="P3" i="9"/>
  <c r="AF3" i="9" s="1"/>
  <c r="AO3" i="9" s="1"/>
  <c r="P21" i="9"/>
  <c r="O6" i="57"/>
  <c r="P6" i="57" s="1"/>
  <c r="O12" i="57"/>
  <c r="P12" i="57" s="1"/>
  <c r="O15" i="57"/>
  <c r="P15" i="57" s="1"/>
  <c r="O18" i="57"/>
  <c r="P18" i="57" s="1"/>
  <c r="O21" i="57"/>
  <c r="P21" i="57" s="1"/>
  <c r="P5" i="8"/>
  <c r="O3" i="56"/>
  <c r="P3" i="56" s="1"/>
  <c r="AF3" i="56" s="1"/>
  <c r="AO3" i="56" s="1"/>
  <c r="O7" i="56"/>
  <c r="P7" i="56" s="1"/>
  <c r="O8" i="56"/>
  <c r="P8" i="56" s="1"/>
  <c r="O6" i="56"/>
  <c r="P6" i="56" s="1"/>
  <c r="O18" i="56"/>
  <c r="P18" i="56" s="1"/>
  <c r="O15" i="56"/>
  <c r="P15" i="56" s="1"/>
  <c r="P3" i="8"/>
  <c r="AF3" i="8" s="1"/>
  <c r="AO3" i="8" s="1"/>
  <c r="O12" i="56"/>
  <c r="P12" i="56" s="1"/>
  <c r="O21" i="56"/>
  <c r="P21" i="56" s="1"/>
  <c r="P22" i="7"/>
  <c r="P3" i="7"/>
  <c r="AF3" i="7" s="1"/>
  <c r="AO3" i="7" s="1"/>
  <c r="P11" i="6"/>
  <c r="O8" i="54"/>
  <c r="O23" i="54"/>
  <c r="O20" i="54"/>
  <c r="P20" i="54" s="1"/>
  <c r="O15" i="54"/>
  <c r="O18" i="54"/>
  <c r="P18" i="54" s="1"/>
  <c r="O6" i="54"/>
  <c r="P6" i="54" s="1"/>
  <c r="O14" i="54"/>
  <c r="O16" i="54"/>
  <c r="O21" i="54"/>
  <c r="P21" i="54" s="1"/>
  <c r="O3" i="54"/>
  <c r="O12" i="54"/>
  <c r="P12" i="54" s="1"/>
  <c r="P3" i="6"/>
  <c r="AF3" i="6" s="1"/>
  <c r="AO3" i="6" s="1"/>
  <c r="O10" i="54"/>
  <c r="P10" i="54" s="1"/>
  <c r="O17" i="54"/>
  <c r="P17" i="54" s="1"/>
  <c r="O7" i="54"/>
  <c r="O13" i="54"/>
  <c r="P3" i="5"/>
  <c r="AF3" i="5" s="1"/>
  <c r="AO3" i="5" s="1"/>
  <c r="P22" i="4"/>
  <c r="P3" i="4"/>
  <c r="AF3" i="4" s="1"/>
  <c r="AO3" i="4" s="1"/>
  <c r="P3" i="3"/>
  <c r="AF3" i="3" s="1"/>
  <c r="AO3" i="3" s="1"/>
  <c r="P22" i="3"/>
  <c r="P3" i="2"/>
  <c r="AF3" i="2" s="1"/>
  <c r="AO3" i="2" s="1"/>
  <c r="O7" i="49"/>
  <c r="P7" i="49" s="1"/>
  <c r="O3" i="49"/>
  <c r="AE3" i="49" s="1"/>
  <c r="O5" i="49"/>
  <c r="P5" i="49" s="1"/>
  <c r="O8" i="49"/>
  <c r="P8" i="49" s="1"/>
  <c r="O10" i="49"/>
  <c r="P10" i="49" s="1"/>
  <c r="O12" i="49"/>
  <c r="P12" i="49" s="1"/>
  <c r="O16" i="49"/>
  <c r="P16" i="49" s="1"/>
  <c r="O18" i="49"/>
  <c r="P18" i="49" s="1"/>
  <c r="O22" i="49"/>
  <c r="P22" i="49" s="1"/>
  <c r="O13" i="49"/>
  <c r="P13" i="49" s="1"/>
  <c r="O15" i="49"/>
  <c r="P15" i="49" s="1"/>
  <c r="O19" i="49"/>
  <c r="P19" i="49" s="1"/>
  <c r="O21" i="49"/>
  <c r="P21" i="49" s="1"/>
  <c r="Q16" i="5"/>
  <c r="Q18" i="5"/>
  <c r="Q8" i="6"/>
  <c r="Q6" i="7"/>
  <c r="Q21" i="7"/>
  <c r="Q23" i="14"/>
  <c r="Q10" i="15"/>
  <c r="Q14" i="15"/>
  <c r="Q23" i="16"/>
  <c r="Q11" i="21"/>
  <c r="Q14" i="21"/>
  <c r="Q23" i="21"/>
  <c r="Q18" i="22"/>
  <c r="Q23" i="22"/>
  <c r="Q11" i="23"/>
  <c r="Q19" i="23"/>
  <c r="Q6" i="24"/>
  <c r="Q10" i="24"/>
  <c r="Q18" i="24"/>
  <c r="Q20" i="24"/>
  <c r="Q7" i="49"/>
  <c r="Q8" i="49"/>
  <c r="Q17" i="49"/>
  <c r="Q12" i="51"/>
  <c r="Q11" i="52"/>
  <c r="Q8" i="54"/>
  <c r="Q21" i="54"/>
  <c r="Q6" i="56"/>
  <c r="Q16" i="56"/>
  <c r="Q21" i="56"/>
  <c r="Q6" i="57"/>
  <c r="Q13" i="57"/>
  <c r="Q15" i="57"/>
  <c r="Q17" i="57"/>
  <c r="Q19" i="57"/>
  <c r="Q21" i="57"/>
  <c r="Q14" i="59"/>
  <c r="Q17" i="59"/>
  <c r="Q8" i="64"/>
  <c r="Q12" i="64"/>
  <c r="Q8" i="65"/>
  <c r="Q11" i="65"/>
  <c r="Q14" i="65"/>
  <c r="Q7" i="67"/>
  <c r="Q12" i="67"/>
  <c r="Q17" i="67"/>
  <c r="Q22" i="67"/>
  <c r="Q8" i="69"/>
  <c r="Q11" i="69"/>
  <c r="Q18" i="69"/>
  <c r="Q21" i="69"/>
  <c r="Q17" i="71"/>
  <c r="Q6" i="73"/>
  <c r="Q36" i="73"/>
  <c r="Q48" i="73"/>
  <c r="Q57" i="73"/>
  <c r="Q69" i="73"/>
  <c r="Q90" i="73"/>
  <c r="Q15" i="7"/>
  <c r="Q10" i="13"/>
  <c r="Q23" i="13"/>
  <c r="Q12" i="15"/>
  <c r="Q17" i="15"/>
  <c r="Q10" i="22"/>
  <c r="Q21" i="22"/>
  <c r="Q12" i="24"/>
  <c r="Q16" i="24"/>
  <c r="Q10" i="51"/>
  <c r="Q17" i="51"/>
  <c r="Q21" i="51"/>
  <c r="Q7" i="52"/>
  <c r="Q19" i="52"/>
  <c r="Q16" i="53"/>
  <c r="Q14" i="56"/>
  <c r="Q12" i="59"/>
  <c r="Q20" i="59"/>
  <c r="Q23" i="59"/>
  <c r="Q18" i="62"/>
  <c r="Q5" i="67"/>
  <c r="Q13" i="67"/>
  <c r="Q10" i="71"/>
  <c r="Q10" i="72"/>
  <c r="Q18" i="73"/>
  <c r="Q27" i="73"/>
  <c r="Q60" i="73"/>
  <c r="Q81" i="73"/>
  <c r="Q20" i="13"/>
  <c r="Q20" i="15"/>
  <c r="Q12" i="22"/>
  <c r="Q16" i="22"/>
  <c r="Q11" i="24"/>
  <c r="Q14" i="24"/>
  <c r="Q21" i="24"/>
  <c r="Q23" i="24"/>
  <c r="Q13" i="53"/>
  <c r="Q10" i="56"/>
  <c r="Q12" i="56"/>
  <c r="Q19" i="56"/>
  <c r="Q10" i="57"/>
  <c r="Q10" i="59"/>
  <c r="Q15" i="59"/>
  <c r="Q18" i="59"/>
  <c r="Q10" i="67"/>
  <c r="Q14" i="67"/>
  <c r="Q18" i="67"/>
  <c r="Q23" i="67"/>
  <c r="Q14" i="71"/>
  <c r="Q14" i="72"/>
  <c r="Q23" i="72"/>
  <c r="Q8" i="73"/>
  <c r="Q10" i="73"/>
  <c r="Q30" i="73"/>
  <c r="Q39" i="73"/>
  <c r="Q51" i="73"/>
  <c r="Q72" i="73"/>
  <c r="Q84" i="73"/>
  <c r="Q93" i="73"/>
  <c r="Q8" i="13"/>
  <c r="Q17" i="13"/>
  <c r="Q14" i="14"/>
  <c r="Q23" i="15"/>
  <c r="Q11" i="22"/>
  <c r="Q14" i="22"/>
  <c r="Q19" i="22"/>
  <c r="Q8" i="24"/>
  <c r="Q19" i="24"/>
  <c r="Q8" i="51"/>
  <c r="Q14" i="51"/>
  <c r="Q18" i="51"/>
  <c r="Q23" i="51"/>
  <c r="Q13" i="52"/>
  <c r="Q22" i="52"/>
  <c r="Q8" i="56"/>
  <c r="Q11" i="56"/>
  <c r="Q15" i="56"/>
  <c r="Q17" i="56"/>
  <c r="Q22" i="56"/>
  <c r="Q12" i="57"/>
  <c r="Q14" i="57"/>
  <c r="Q16" i="57"/>
  <c r="Q18" i="57"/>
  <c r="Q20" i="57"/>
  <c r="Q22" i="57"/>
  <c r="Q21" i="59"/>
  <c r="Q8" i="62"/>
  <c r="Q10" i="62"/>
  <c r="Q12" i="62"/>
  <c r="Q21" i="62"/>
  <c r="Q15" i="67"/>
  <c r="Q19" i="67"/>
  <c r="Q23" i="71"/>
  <c r="Q11" i="72"/>
  <c r="Q5" i="73"/>
  <c r="Q7" i="73"/>
  <c r="Q12" i="73"/>
  <c r="Q21" i="73"/>
  <c r="Q42" i="73"/>
  <c r="Q63" i="73"/>
  <c r="Q96" i="73"/>
  <c r="Q12" i="5"/>
  <c r="Q19" i="5"/>
  <c r="Q21" i="5"/>
  <c r="Q15" i="6"/>
  <c r="Q12" i="7"/>
  <c r="Q18" i="7"/>
  <c r="Q15" i="8"/>
  <c r="Q14" i="13"/>
  <c r="Q7" i="14"/>
  <c r="Q10" i="14"/>
  <c r="Q17" i="14"/>
  <c r="Q8" i="15"/>
  <c r="Q10" i="16"/>
  <c r="Q17" i="16"/>
  <c r="Q17" i="21"/>
  <c r="Q8" i="22"/>
  <c r="Q17" i="22"/>
  <c r="Q22" i="22"/>
  <c r="Q10" i="23"/>
  <c r="Q16" i="23"/>
  <c r="Q23" i="23"/>
  <c r="Q7" i="24"/>
  <c r="Q15" i="24"/>
  <c r="Q17" i="24"/>
  <c r="Q11" i="49"/>
  <c r="Q20" i="49"/>
  <c r="Q5" i="51"/>
  <c r="Q5" i="52"/>
  <c r="Q8" i="52"/>
  <c r="Q7" i="53"/>
  <c r="Q11" i="53"/>
  <c r="Q22" i="53"/>
  <c r="Q18" i="54"/>
  <c r="Q7" i="56"/>
  <c r="Q20" i="56"/>
  <c r="Q23" i="56"/>
  <c r="Q11" i="57"/>
  <c r="Q5" i="59"/>
  <c r="Q8" i="59"/>
  <c r="Q13" i="59"/>
  <c r="Q16" i="59"/>
  <c r="Q7" i="62"/>
  <c r="Q14" i="64"/>
  <c r="Q16" i="64"/>
  <c r="Q19" i="64"/>
  <c r="Q13" i="65"/>
  <c r="Q17" i="65"/>
  <c r="Q10" i="66"/>
  <c r="Q6" i="67"/>
  <c r="Q8" i="67"/>
  <c r="Q11" i="67"/>
  <c r="Q16" i="67"/>
  <c r="Q20" i="67"/>
  <c r="Q7" i="68"/>
  <c r="Q13" i="68"/>
  <c r="Q19" i="68"/>
  <c r="Q33" i="73"/>
  <c r="Q54" i="73"/>
  <c r="Q66" i="73"/>
  <c r="Q75" i="73"/>
  <c r="Q87" i="73"/>
  <c r="Q13" i="6"/>
  <c r="Q7" i="7"/>
  <c r="Q16" i="7"/>
  <c r="Q13" i="8"/>
  <c r="Q11" i="9"/>
  <c r="Q6" i="13"/>
  <c r="Q20" i="14"/>
  <c r="Q7" i="15"/>
  <c r="Q20" i="16"/>
  <c r="Q12" i="21"/>
  <c r="Q19" i="21"/>
  <c r="Q21" i="21"/>
  <c r="Q7" i="22"/>
  <c r="Q13" i="22"/>
  <c r="Q15" i="22"/>
  <c r="Q20" i="22"/>
  <c r="Q12" i="23"/>
  <c r="Q14" i="23"/>
  <c r="Q21" i="23"/>
  <c r="Q13" i="24"/>
  <c r="Q22" i="24"/>
  <c r="Q13" i="49"/>
  <c r="Q22" i="49"/>
  <c r="Q7" i="51"/>
  <c r="Q15" i="51"/>
  <c r="Q20" i="51"/>
  <c r="Q16" i="52"/>
  <c r="Q19" i="53"/>
  <c r="Q12" i="54"/>
  <c r="Q13" i="56"/>
  <c r="Q18" i="56"/>
  <c r="Q23" i="57"/>
  <c r="Q7" i="59"/>
  <c r="Q19" i="59"/>
  <c r="Q22" i="59"/>
  <c r="Q15" i="62"/>
  <c r="Q10" i="64"/>
  <c r="Q17" i="64"/>
  <c r="Q20" i="64"/>
  <c r="Q21" i="67"/>
  <c r="Q5" i="68"/>
  <c r="Q11" i="68"/>
  <c r="Q15" i="68"/>
  <c r="Q21" i="68"/>
  <c r="Q12" i="69"/>
  <c r="Q15" i="69"/>
  <c r="Q20" i="71"/>
  <c r="Q11" i="73"/>
  <c r="Q15" i="73"/>
  <c r="Q24" i="73"/>
  <c r="Q45" i="73"/>
  <c r="Q78" i="73"/>
  <c r="I23" i="4"/>
  <c r="J23" i="4" s="1"/>
  <c r="H10" i="17"/>
  <c r="I10" i="17" s="1"/>
  <c r="J10" i="17" s="1"/>
  <c r="W5" i="17"/>
  <c r="AE4" i="17"/>
  <c r="AG4" i="17"/>
  <c r="AF4" i="17"/>
  <c r="AN3" i="21"/>
  <c r="AN3" i="23"/>
  <c r="H23" i="9"/>
  <c r="I23" i="9" s="1"/>
  <c r="J23" i="9" s="1"/>
  <c r="H11" i="17"/>
  <c r="I11" i="17" s="1"/>
  <c r="J11" i="17" s="1"/>
  <c r="AN3" i="1"/>
  <c r="AQ4" i="1"/>
  <c r="K6" i="3"/>
  <c r="AN3" i="5"/>
  <c r="H14" i="6"/>
  <c r="I14" i="6" s="1"/>
  <c r="J14" i="6" s="1"/>
  <c r="AN3" i="7"/>
  <c r="AN3" i="9"/>
  <c r="AI3" i="9"/>
  <c r="Z4" i="9"/>
  <c r="AN3" i="25"/>
  <c r="H93" i="25"/>
  <c r="I93" i="25" s="1"/>
  <c r="J93" i="25" s="1"/>
  <c r="H7" i="26"/>
  <c r="I7" i="26" s="1"/>
  <c r="J7" i="26" s="1"/>
  <c r="H25" i="26"/>
  <c r="I25" i="26" s="1"/>
  <c r="J25" i="26" s="1"/>
  <c r="H34" i="26"/>
  <c r="I34" i="26" s="1"/>
  <c r="J34" i="26" s="1"/>
  <c r="AN3" i="4"/>
  <c r="K5" i="14"/>
  <c r="K6" i="14" s="1"/>
  <c r="K7" i="14" s="1"/>
  <c r="K8" i="14" s="1"/>
  <c r="AN3" i="22"/>
  <c r="AN3" i="2"/>
  <c r="I23" i="2"/>
  <c r="J23" i="2" s="1"/>
  <c r="AN3" i="10"/>
  <c r="I21" i="16"/>
  <c r="J21" i="16" s="1"/>
  <c r="H6" i="17"/>
  <c r="I6" i="17" s="1"/>
  <c r="J6" i="17" s="1"/>
  <c r="H16" i="26"/>
  <c r="I16" i="26" s="1"/>
  <c r="J16" i="26" s="1"/>
  <c r="H19" i="26"/>
  <c r="I19" i="26" s="1"/>
  <c r="J19" i="26" s="1"/>
  <c r="H13" i="26"/>
  <c r="I13" i="26" s="1"/>
  <c r="J13" i="26" s="1"/>
  <c r="H58" i="26"/>
  <c r="I58" i="26" s="1"/>
  <c r="J58" i="26" s="1"/>
  <c r="H52" i="26"/>
  <c r="I52" i="26" s="1"/>
  <c r="J52" i="26" s="1"/>
  <c r="H46" i="26"/>
  <c r="I46" i="26" s="1"/>
  <c r="J46" i="26" s="1"/>
  <c r="H40" i="26"/>
  <c r="I40" i="26" s="1"/>
  <c r="J40" i="26" s="1"/>
  <c r="H31" i="26"/>
  <c r="I31" i="26" s="1"/>
  <c r="J31" i="26" s="1"/>
  <c r="H22" i="26"/>
  <c r="I22" i="26" s="1"/>
  <c r="J22" i="26" s="1"/>
  <c r="H47" i="29"/>
  <c r="I47" i="29" s="1"/>
  <c r="J47" i="29" s="1"/>
  <c r="H19" i="10"/>
  <c r="I19" i="10" s="1"/>
  <c r="J19" i="10" s="1"/>
  <c r="AN3" i="12"/>
  <c r="AN3" i="20"/>
  <c r="AG4" i="1"/>
  <c r="AP4" i="1" s="1"/>
  <c r="AF4" i="1"/>
  <c r="AO4" i="1" s="1"/>
  <c r="W5" i="1"/>
  <c r="X5" i="1" s="1"/>
  <c r="AH5" i="1" s="1"/>
  <c r="AE4" i="1"/>
  <c r="AN3" i="3"/>
  <c r="AI3" i="3"/>
  <c r="I23" i="3"/>
  <c r="J23" i="3" s="1"/>
  <c r="AN3" i="13"/>
  <c r="H22" i="17"/>
  <c r="I22" i="17" s="1"/>
  <c r="J22" i="17" s="1"/>
  <c r="Z4" i="21"/>
  <c r="AH4" i="21"/>
  <c r="AN3" i="24"/>
  <c r="AN3" i="15"/>
  <c r="AN3" i="6"/>
  <c r="AN3" i="8"/>
  <c r="AI3" i="8"/>
  <c r="AN3" i="11"/>
  <c r="I21" i="15"/>
  <c r="J21" i="15" s="1"/>
  <c r="AN3" i="18"/>
  <c r="AN3" i="19"/>
  <c r="AH4" i="19"/>
  <c r="H21" i="22"/>
  <c r="I21" i="22" s="1"/>
  <c r="J21" i="22" s="1"/>
  <c r="G9" i="1"/>
  <c r="M15" i="2"/>
  <c r="U15" i="2" s="1"/>
  <c r="R22" i="3"/>
  <c r="M9" i="4"/>
  <c r="U9" i="4" s="1"/>
  <c r="P5" i="6"/>
  <c r="P11" i="7"/>
  <c r="P10" i="9"/>
  <c r="F9" i="13"/>
  <c r="H9" i="13" s="1"/>
  <c r="I9" i="13" s="1"/>
  <c r="J9" i="13" s="1"/>
  <c r="AE3" i="14"/>
  <c r="H14" i="15"/>
  <c r="H20" i="15"/>
  <c r="H20" i="16"/>
  <c r="H23" i="16"/>
  <c r="G15" i="22"/>
  <c r="P3" i="1"/>
  <c r="AF3" i="1" s="1"/>
  <c r="AO3" i="1" s="1"/>
  <c r="F5" i="1"/>
  <c r="H5" i="1" s="1"/>
  <c r="I5" i="1" s="1"/>
  <c r="J5" i="1" s="1"/>
  <c r="K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G8" i="1"/>
  <c r="G14" i="1"/>
  <c r="G20" i="1"/>
  <c r="M7" i="1"/>
  <c r="U7" i="1" s="1"/>
  <c r="M13" i="1"/>
  <c r="U13" i="1" s="1"/>
  <c r="M19" i="1"/>
  <c r="U19" i="1" s="1"/>
  <c r="C9" i="69"/>
  <c r="C9" i="68"/>
  <c r="C9" i="72"/>
  <c r="C9" i="70"/>
  <c r="H4" i="70" s="1"/>
  <c r="I4" i="70" s="1"/>
  <c r="J4" i="70" s="1"/>
  <c r="K4" i="70" s="1"/>
  <c r="C9" i="71"/>
  <c r="C9" i="63"/>
  <c r="C9" i="55"/>
  <c r="C9" i="67"/>
  <c r="C9" i="66"/>
  <c r="H10" i="66" s="1"/>
  <c r="I10" i="66" s="1"/>
  <c r="J10" i="66" s="1"/>
  <c r="C9" i="62"/>
  <c r="H11" i="62" s="1"/>
  <c r="I11" i="62" s="1"/>
  <c r="J11" i="62" s="1"/>
  <c r="C9" i="54"/>
  <c r="C9" i="65"/>
  <c r="C9" i="61"/>
  <c r="H11" i="61" s="1"/>
  <c r="I11" i="61" s="1"/>
  <c r="J11" i="61" s="1"/>
  <c r="C9" i="60"/>
  <c r="C9" i="53"/>
  <c r="C9" i="52"/>
  <c r="C9" i="58"/>
  <c r="C9" i="50"/>
  <c r="C9" i="64"/>
  <c r="C9" i="57"/>
  <c r="C9" i="56"/>
  <c r="C9" i="59"/>
  <c r="C9" i="51"/>
  <c r="M8" i="2"/>
  <c r="U8" i="2" s="1"/>
  <c r="M14" i="2"/>
  <c r="U14" i="2" s="1"/>
  <c r="M20" i="2"/>
  <c r="U20" i="2" s="1"/>
  <c r="V6" i="2"/>
  <c r="H7" i="2"/>
  <c r="Q7" i="2"/>
  <c r="H8" i="2"/>
  <c r="Q8" i="2"/>
  <c r="I9" i="2"/>
  <c r="J9" i="2" s="1"/>
  <c r="R9" i="2"/>
  <c r="V12" i="2"/>
  <c r="H13" i="2"/>
  <c r="Q13" i="2"/>
  <c r="V15" i="2"/>
  <c r="H16" i="2"/>
  <c r="Q16" i="2"/>
  <c r="V18" i="2"/>
  <c r="H19" i="2"/>
  <c r="Q19" i="2"/>
  <c r="V21" i="2"/>
  <c r="H22" i="2"/>
  <c r="Q22" i="2"/>
  <c r="M8" i="3"/>
  <c r="U8" i="3" s="1"/>
  <c r="M14" i="3"/>
  <c r="U14" i="3" s="1"/>
  <c r="M20" i="3"/>
  <c r="U20" i="3" s="1"/>
  <c r="V6" i="3"/>
  <c r="H7" i="3"/>
  <c r="Q7" i="3"/>
  <c r="H8" i="3"/>
  <c r="Q8" i="3"/>
  <c r="I9" i="3"/>
  <c r="J9" i="3" s="1"/>
  <c r="R9" i="3"/>
  <c r="V12" i="3"/>
  <c r="H13" i="3"/>
  <c r="Q13" i="3"/>
  <c r="V15" i="3"/>
  <c r="H16" i="3"/>
  <c r="Q16" i="3"/>
  <c r="V18" i="3"/>
  <c r="H19" i="3"/>
  <c r="Q19" i="3"/>
  <c r="V21" i="3"/>
  <c r="H22" i="3"/>
  <c r="Q22" i="3"/>
  <c r="M8" i="4"/>
  <c r="U8" i="4" s="1"/>
  <c r="M14" i="4"/>
  <c r="U14" i="4" s="1"/>
  <c r="M20" i="4"/>
  <c r="U20" i="4" s="1"/>
  <c r="V6" i="4"/>
  <c r="H7" i="4"/>
  <c r="Q7" i="4"/>
  <c r="H8" i="4"/>
  <c r="Q8" i="4"/>
  <c r="I9" i="4"/>
  <c r="J9" i="4" s="1"/>
  <c r="R9" i="4"/>
  <c r="V12" i="4"/>
  <c r="H13" i="4"/>
  <c r="Q13" i="4"/>
  <c r="V15" i="4"/>
  <c r="H16" i="4"/>
  <c r="Q16" i="4"/>
  <c r="V18" i="4"/>
  <c r="H19" i="4"/>
  <c r="Q19" i="4"/>
  <c r="V21" i="4"/>
  <c r="H22" i="4"/>
  <c r="Q22" i="4"/>
  <c r="F6" i="5"/>
  <c r="F12" i="5"/>
  <c r="F18" i="5"/>
  <c r="G9" i="5"/>
  <c r="G15" i="5"/>
  <c r="M8" i="5"/>
  <c r="U8" i="5" s="1"/>
  <c r="M14" i="5"/>
  <c r="U14" i="5" s="1"/>
  <c r="M20" i="5"/>
  <c r="U20" i="5" s="1"/>
  <c r="V11" i="5"/>
  <c r="AH3" i="6"/>
  <c r="AQ3" i="6" s="1"/>
  <c r="F7" i="6"/>
  <c r="H7" i="6" s="1"/>
  <c r="I7" i="6" s="1"/>
  <c r="J7" i="6" s="1"/>
  <c r="F13" i="6"/>
  <c r="F19" i="6"/>
  <c r="G4" i="6"/>
  <c r="G10" i="6"/>
  <c r="G16" i="6"/>
  <c r="G22" i="6"/>
  <c r="M9" i="6"/>
  <c r="U9" i="6" s="1"/>
  <c r="M15" i="6"/>
  <c r="U15" i="6" s="1"/>
  <c r="V4" i="6"/>
  <c r="Y4" i="6" s="1"/>
  <c r="Z4" i="6" s="1"/>
  <c r="V5" i="6"/>
  <c r="R7" i="6"/>
  <c r="R8" i="6"/>
  <c r="V11" i="6"/>
  <c r="R13" i="6"/>
  <c r="R16" i="6"/>
  <c r="R19" i="6"/>
  <c r="AH3" i="7"/>
  <c r="AQ3" i="7" s="1"/>
  <c r="M9" i="7"/>
  <c r="U9" i="7" s="1"/>
  <c r="M15" i="7"/>
  <c r="U15" i="7" s="1"/>
  <c r="V4" i="7"/>
  <c r="Y4" i="7" s="1"/>
  <c r="Z4" i="7" s="1"/>
  <c r="V5" i="7"/>
  <c r="R7" i="7"/>
  <c r="R8" i="7"/>
  <c r="V11" i="7"/>
  <c r="R13" i="7"/>
  <c r="R16" i="7"/>
  <c r="R19" i="7"/>
  <c r="AH3" i="8"/>
  <c r="AQ3" i="8" s="1"/>
  <c r="M9" i="8"/>
  <c r="U9" i="8" s="1"/>
  <c r="M15" i="8"/>
  <c r="U15" i="8" s="1"/>
  <c r="V4" i="8"/>
  <c r="Y4" i="8" s="1"/>
  <c r="Z4" i="8" s="1"/>
  <c r="V5" i="8"/>
  <c r="R7" i="8"/>
  <c r="R8" i="8"/>
  <c r="V11" i="8"/>
  <c r="R13" i="8"/>
  <c r="R16" i="8"/>
  <c r="R19" i="8"/>
  <c r="AH3" i="9"/>
  <c r="AQ3" i="9" s="1"/>
  <c r="F7" i="9"/>
  <c r="F13" i="9"/>
  <c r="F19" i="9"/>
  <c r="H19" i="9" s="1"/>
  <c r="I19" i="9" s="1"/>
  <c r="J19" i="9" s="1"/>
  <c r="G4" i="9"/>
  <c r="G10" i="9"/>
  <c r="G16" i="9"/>
  <c r="G22" i="9"/>
  <c r="M9" i="9"/>
  <c r="U9" i="9" s="1"/>
  <c r="M15" i="9"/>
  <c r="U15" i="9" s="1"/>
  <c r="V4" i="9"/>
  <c r="Y4" i="9" s="1"/>
  <c r="V5" i="9"/>
  <c r="Q6" i="9"/>
  <c r="V10" i="9"/>
  <c r="Q12" i="9"/>
  <c r="V14" i="9"/>
  <c r="Q15" i="9"/>
  <c r="V17" i="9"/>
  <c r="Q18" i="9"/>
  <c r="V20" i="9"/>
  <c r="Q21" i="9"/>
  <c r="V23" i="9"/>
  <c r="F8" i="10"/>
  <c r="F14" i="10"/>
  <c r="F20" i="10"/>
  <c r="G5" i="10"/>
  <c r="G11" i="10"/>
  <c r="G17" i="10"/>
  <c r="G23" i="10"/>
  <c r="M4" i="10"/>
  <c r="U4" i="10" s="1"/>
  <c r="X4" i="10" s="1"/>
  <c r="M10" i="10"/>
  <c r="U10" i="10" s="1"/>
  <c r="M16" i="10"/>
  <c r="U16" i="10" s="1"/>
  <c r="M22" i="10"/>
  <c r="U22" i="10" s="1"/>
  <c r="Q6" i="10"/>
  <c r="V10" i="10"/>
  <c r="Q12" i="10"/>
  <c r="V14" i="10"/>
  <c r="Q15" i="10"/>
  <c r="V17" i="10"/>
  <c r="Q18" i="10"/>
  <c r="V20" i="10"/>
  <c r="Q21" i="10"/>
  <c r="V23" i="10"/>
  <c r="M4" i="11"/>
  <c r="U4" i="11" s="1"/>
  <c r="X4" i="11" s="1"/>
  <c r="M10" i="11"/>
  <c r="U10" i="11" s="1"/>
  <c r="M16" i="11"/>
  <c r="U16" i="11" s="1"/>
  <c r="M22" i="11"/>
  <c r="U22" i="11" s="1"/>
  <c r="Q6" i="11"/>
  <c r="V10" i="11"/>
  <c r="Q12" i="11"/>
  <c r="V14" i="11"/>
  <c r="Q15" i="11"/>
  <c r="V17" i="11"/>
  <c r="Q18" i="11"/>
  <c r="V20" i="11"/>
  <c r="Q21" i="11"/>
  <c r="V23" i="11"/>
  <c r="M4" i="12"/>
  <c r="U4" i="12" s="1"/>
  <c r="X4" i="12" s="1"/>
  <c r="M10" i="12"/>
  <c r="U10" i="12" s="1"/>
  <c r="M16" i="12"/>
  <c r="U16" i="12" s="1"/>
  <c r="M22" i="12"/>
  <c r="U22" i="12" s="1"/>
  <c r="Q6" i="12"/>
  <c r="V10" i="12"/>
  <c r="Q12" i="12"/>
  <c r="V14" i="12"/>
  <c r="Q15" i="12"/>
  <c r="V17" i="12"/>
  <c r="Q18" i="12"/>
  <c r="V20" i="12"/>
  <c r="Q21" i="12"/>
  <c r="V23" i="12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G5" i="13"/>
  <c r="G11" i="13"/>
  <c r="G17" i="13"/>
  <c r="G23" i="13"/>
  <c r="M4" i="13"/>
  <c r="U4" i="13" s="1"/>
  <c r="X4" i="13" s="1"/>
  <c r="M10" i="13"/>
  <c r="U10" i="13" s="1"/>
  <c r="M16" i="13"/>
  <c r="U16" i="13" s="1"/>
  <c r="M22" i="13"/>
  <c r="U22" i="13" s="1"/>
  <c r="Q11" i="13"/>
  <c r="F9" i="14"/>
  <c r="H9" i="14" s="1"/>
  <c r="I9" i="14" s="1"/>
  <c r="J9" i="14" s="1"/>
  <c r="F15" i="14"/>
  <c r="H15" i="14" s="1"/>
  <c r="I15" i="14" s="1"/>
  <c r="J15" i="14" s="1"/>
  <c r="G6" i="14"/>
  <c r="G12" i="14"/>
  <c r="G18" i="14"/>
  <c r="M5" i="14"/>
  <c r="U5" i="14" s="1"/>
  <c r="M11" i="14"/>
  <c r="U11" i="14" s="1"/>
  <c r="M17" i="14"/>
  <c r="U17" i="14" s="1"/>
  <c r="M23" i="14"/>
  <c r="U23" i="14" s="1"/>
  <c r="Q5" i="14"/>
  <c r="R6" i="14"/>
  <c r="Q11" i="14"/>
  <c r="R12" i="14"/>
  <c r="R15" i="14"/>
  <c r="R18" i="14"/>
  <c r="R21" i="14"/>
  <c r="H4" i="15"/>
  <c r="M5" i="15"/>
  <c r="U5" i="15" s="1"/>
  <c r="M11" i="15"/>
  <c r="U11" i="15" s="1"/>
  <c r="M17" i="15"/>
  <c r="U17" i="15" s="1"/>
  <c r="M23" i="15"/>
  <c r="U23" i="15" s="1"/>
  <c r="H5" i="15"/>
  <c r="Q5" i="15"/>
  <c r="R6" i="15"/>
  <c r="H11" i="15"/>
  <c r="Q11" i="15"/>
  <c r="R12" i="15"/>
  <c r="R15" i="15"/>
  <c r="R18" i="15"/>
  <c r="R21" i="15"/>
  <c r="H4" i="16"/>
  <c r="M5" i="16"/>
  <c r="U5" i="16" s="1"/>
  <c r="M11" i="16"/>
  <c r="U11" i="16" s="1"/>
  <c r="M17" i="16"/>
  <c r="U17" i="16" s="1"/>
  <c r="M23" i="16"/>
  <c r="U23" i="16" s="1"/>
  <c r="H5" i="16"/>
  <c r="Q5" i="16"/>
  <c r="R6" i="16"/>
  <c r="H11" i="16"/>
  <c r="Q11" i="16"/>
  <c r="R12" i="16"/>
  <c r="R15" i="16"/>
  <c r="R18" i="16"/>
  <c r="R21" i="16"/>
  <c r="F9" i="17"/>
  <c r="F15" i="17"/>
  <c r="G6" i="17"/>
  <c r="G12" i="17"/>
  <c r="G18" i="17"/>
  <c r="M5" i="17"/>
  <c r="U5" i="17" s="1"/>
  <c r="X5" i="17" s="1"/>
  <c r="AH5" i="17" s="1"/>
  <c r="M11" i="17"/>
  <c r="U11" i="17" s="1"/>
  <c r="M17" i="17"/>
  <c r="U17" i="17" s="1"/>
  <c r="M23" i="17"/>
  <c r="U23" i="17" s="1"/>
  <c r="Q5" i="17"/>
  <c r="V7" i="17"/>
  <c r="V8" i="17"/>
  <c r="C9" i="17"/>
  <c r="H20" i="17" s="1"/>
  <c r="I20" i="17" s="1"/>
  <c r="J20" i="17" s="1"/>
  <c r="Q10" i="17"/>
  <c r="V13" i="17"/>
  <c r="Q14" i="17"/>
  <c r="V16" i="17"/>
  <c r="Q17" i="17"/>
  <c r="V19" i="17"/>
  <c r="Q20" i="17"/>
  <c r="V22" i="17"/>
  <c r="Q23" i="17"/>
  <c r="F4" i="18"/>
  <c r="F10" i="18"/>
  <c r="H10" i="18" s="1"/>
  <c r="I10" i="18" s="1"/>
  <c r="J10" i="18" s="1"/>
  <c r="F16" i="18"/>
  <c r="F22" i="18"/>
  <c r="G7" i="18"/>
  <c r="G13" i="18"/>
  <c r="G19" i="18"/>
  <c r="M6" i="18"/>
  <c r="U6" i="18" s="1"/>
  <c r="M12" i="18"/>
  <c r="U12" i="18" s="1"/>
  <c r="M18" i="18"/>
  <c r="U18" i="18" s="1"/>
  <c r="R4" i="18"/>
  <c r="R5" i="18"/>
  <c r="V7" i="18"/>
  <c r="V8" i="18"/>
  <c r="C9" i="18"/>
  <c r="H23" i="18" s="1"/>
  <c r="I23" i="18" s="1"/>
  <c r="J23" i="18" s="1"/>
  <c r="Q10" i="18"/>
  <c r="R11" i="18"/>
  <c r="V13" i="18"/>
  <c r="Q14" i="18"/>
  <c r="V16" i="18"/>
  <c r="Q17" i="18"/>
  <c r="V19" i="18"/>
  <c r="Q20" i="18"/>
  <c r="V22" i="18"/>
  <c r="Q23" i="18"/>
  <c r="M6" i="19"/>
  <c r="U6" i="19" s="1"/>
  <c r="M12" i="19"/>
  <c r="U12" i="19" s="1"/>
  <c r="M18" i="19"/>
  <c r="U18" i="19" s="1"/>
  <c r="R4" i="19"/>
  <c r="R5" i="19"/>
  <c r="V7" i="19"/>
  <c r="V8" i="19"/>
  <c r="C9" i="19"/>
  <c r="Q10" i="19"/>
  <c r="R11" i="19"/>
  <c r="V13" i="19"/>
  <c r="Q14" i="19"/>
  <c r="V16" i="19"/>
  <c r="Q17" i="19"/>
  <c r="V19" i="19"/>
  <c r="Q20" i="19"/>
  <c r="V22" i="19"/>
  <c r="Q23" i="19"/>
  <c r="M6" i="20"/>
  <c r="U6" i="20" s="1"/>
  <c r="M12" i="20"/>
  <c r="U12" i="20" s="1"/>
  <c r="M18" i="20"/>
  <c r="U18" i="20" s="1"/>
  <c r="R4" i="20"/>
  <c r="R5" i="20"/>
  <c r="V7" i="20"/>
  <c r="V8" i="20"/>
  <c r="C9" i="20"/>
  <c r="Q10" i="20"/>
  <c r="R11" i="20"/>
  <c r="V13" i="20"/>
  <c r="Q14" i="20"/>
  <c r="V16" i="20"/>
  <c r="Q17" i="20"/>
  <c r="V19" i="20"/>
  <c r="Q20" i="20"/>
  <c r="V22" i="20"/>
  <c r="Q23" i="20"/>
  <c r="F4" i="21"/>
  <c r="H4" i="21" s="1"/>
  <c r="I4" i="21" s="1"/>
  <c r="J4" i="21" s="1"/>
  <c r="K4" i="21" s="1"/>
  <c r="F10" i="21"/>
  <c r="F16" i="21"/>
  <c r="F22" i="21"/>
  <c r="G7" i="21"/>
  <c r="G13" i="21"/>
  <c r="G19" i="21"/>
  <c r="M6" i="21"/>
  <c r="U6" i="21" s="1"/>
  <c r="M12" i="21"/>
  <c r="U12" i="21" s="1"/>
  <c r="M18" i="21"/>
  <c r="U18" i="21" s="1"/>
  <c r="P3" i="22"/>
  <c r="AF3" i="22" s="1"/>
  <c r="AO3" i="22" s="1"/>
  <c r="F5" i="22"/>
  <c r="F11" i="22"/>
  <c r="H11" i="22" s="1"/>
  <c r="I11" i="22" s="1"/>
  <c r="J11" i="22" s="1"/>
  <c r="F17" i="22"/>
  <c r="F23" i="22"/>
  <c r="G8" i="22"/>
  <c r="G14" i="22"/>
  <c r="G20" i="22"/>
  <c r="M7" i="22"/>
  <c r="U7" i="22" s="1"/>
  <c r="M13" i="22"/>
  <c r="U13" i="22" s="1"/>
  <c r="M19" i="22"/>
  <c r="U19" i="22" s="1"/>
  <c r="R10" i="22"/>
  <c r="R14" i="22"/>
  <c r="R17" i="22"/>
  <c r="R20" i="22"/>
  <c r="R23" i="22"/>
  <c r="P3" i="23"/>
  <c r="AF3" i="23" s="1"/>
  <c r="AO3" i="23" s="1"/>
  <c r="M7" i="23"/>
  <c r="U7" i="23" s="1"/>
  <c r="M13" i="23"/>
  <c r="U13" i="23" s="1"/>
  <c r="M19" i="23"/>
  <c r="U19" i="23" s="1"/>
  <c r="R10" i="23"/>
  <c r="R14" i="23"/>
  <c r="R17" i="23"/>
  <c r="R20" i="23"/>
  <c r="R23" i="23"/>
  <c r="P3" i="24"/>
  <c r="AF3" i="24" s="1"/>
  <c r="AO3" i="24" s="1"/>
  <c r="M7" i="24"/>
  <c r="U7" i="24" s="1"/>
  <c r="M13" i="24"/>
  <c r="U13" i="24" s="1"/>
  <c r="M19" i="24"/>
  <c r="U19" i="24" s="1"/>
  <c r="R10" i="24"/>
  <c r="R14" i="24"/>
  <c r="R17" i="24"/>
  <c r="R20" i="24"/>
  <c r="R23" i="24"/>
  <c r="P3" i="25"/>
  <c r="AF3" i="25" s="1"/>
  <c r="AO3" i="25" s="1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4" i="26"/>
  <c r="I4" i="26" s="1"/>
  <c r="J4" i="26" s="1"/>
  <c r="K4" i="26" s="1"/>
  <c r="H64" i="26"/>
  <c r="I64" i="26" s="1"/>
  <c r="J64" i="26" s="1"/>
  <c r="H70" i="26"/>
  <c r="I70" i="26" s="1"/>
  <c r="J70" i="26" s="1"/>
  <c r="H76" i="26"/>
  <c r="I76" i="26" s="1"/>
  <c r="J76" i="26" s="1"/>
  <c r="H82" i="26"/>
  <c r="I82" i="26" s="1"/>
  <c r="J82" i="26" s="1"/>
  <c r="H88" i="26"/>
  <c r="I88" i="26" s="1"/>
  <c r="J88" i="26" s="1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76" i="29"/>
  <c r="I76" i="29" s="1"/>
  <c r="J76" i="29" s="1"/>
  <c r="AH4" i="29"/>
  <c r="Z4" i="29"/>
  <c r="H17" i="30"/>
  <c r="I17" i="30" s="1"/>
  <c r="J17" i="30" s="1"/>
  <c r="H44" i="30"/>
  <c r="I44" i="30" s="1"/>
  <c r="J44" i="30" s="1"/>
  <c r="Y4" i="30"/>
  <c r="H93" i="33"/>
  <c r="I93" i="33" s="1"/>
  <c r="J93" i="33" s="1"/>
  <c r="H29" i="33"/>
  <c r="I29" i="33" s="1"/>
  <c r="J29" i="33" s="1"/>
  <c r="AH3" i="2"/>
  <c r="AQ3" i="2" s="1"/>
  <c r="M9" i="2"/>
  <c r="U9" i="2" s="1"/>
  <c r="R7" i="2"/>
  <c r="R13" i="2"/>
  <c r="R22" i="2"/>
  <c r="M15" i="3"/>
  <c r="U15" i="3" s="1"/>
  <c r="R7" i="3"/>
  <c r="R8" i="3"/>
  <c r="M15" i="4"/>
  <c r="U15" i="4" s="1"/>
  <c r="R13" i="4"/>
  <c r="R16" i="4"/>
  <c r="M15" i="5"/>
  <c r="U15" i="5" s="1"/>
  <c r="P11" i="8"/>
  <c r="F15" i="10"/>
  <c r="H15" i="10" s="1"/>
  <c r="I15" i="10" s="1"/>
  <c r="J15" i="10" s="1"/>
  <c r="F21" i="13"/>
  <c r="H21" i="13" s="1"/>
  <c r="I21" i="13" s="1"/>
  <c r="J21" i="13" s="1"/>
  <c r="H14" i="16"/>
  <c r="Q9" i="19"/>
  <c r="Q9" i="20"/>
  <c r="H6" i="25"/>
  <c r="I6" i="25" s="1"/>
  <c r="J6" i="25" s="1"/>
  <c r="H76" i="25"/>
  <c r="I76" i="25" s="1"/>
  <c r="J76" i="25" s="1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H12" i="2"/>
  <c r="Q12" i="2"/>
  <c r="V14" i="2"/>
  <c r="H15" i="2"/>
  <c r="Q15" i="2"/>
  <c r="V17" i="2"/>
  <c r="H18" i="2"/>
  <c r="Q18" i="2"/>
  <c r="V20" i="2"/>
  <c r="H21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H12" i="3"/>
  <c r="Q12" i="3"/>
  <c r="V14" i="3"/>
  <c r="H15" i="3"/>
  <c r="Q15" i="3"/>
  <c r="V17" i="3"/>
  <c r="H18" i="3"/>
  <c r="Q18" i="3"/>
  <c r="V20" i="3"/>
  <c r="H21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H12" i="4"/>
  <c r="Q12" i="4"/>
  <c r="V14" i="4"/>
  <c r="H15" i="4"/>
  <c r="Q15" i="4"/>
  <c r="V17" i="4"/>
  <c r="H18" i="4"/>
  <c r="Q18" i="4"/>
  <c r="V20" i="4"/>
  <c r="H21" i="4"/>
  <c r="Q21" i="4"/>
  <c r="V23" i="4"/>
  <c r="M4" i="5"/>
  <c r="U4" i="5" s="1"/>
  <c r="X4" i="5" s="1"/>
  <c r="M10" i="5"/>
  <c r="U10" i="5" s="1"/>
  <c r="M16" i="5"/>
  <c r="U16" i="5" s="1"/>
  <c r="M22" i="5"/>
  <c r="U22" i="5" s="1"/>
  <c r="Q11" i="5"/>
  <c r="F9" i="6"/>
  <c r="F15" i="6"/>
  <c r="H15" i="6" s="1"/>
  <c r="I15" i="6" s="1"/>
  <c r="J15" i="6" s="1"/>
  <c r="F21" i="6"/>
  <c r="G6" i="6"/>
  <c r="G12" i="6"/>
  <c r="G18" i="6"/>
  <c r="Q11" i="6"/>
  <c r="Q11" i="7"/>
  <c r="Q11" i="8"/>
  <c r="F9" i="9"/>
  <c r="H9" i="9" s="1"/>
  <c r="I9" i="9" s="1"/>
  <c r="J9" i="9" s="1"/>
  <c r="F15" i="9"/>
  <c r="F21" i="9"/>
  <c r="G6" i="9"/>
  <c r="G12" i="9"/>
  <c r="G18" i="9"/>
  <c r="V7" i="9"/>
  <c r="V8" i="9"/>
  <c r="C9" i="9"/>
  <c r="H8" i="9" s="1"/>
  <c r="I8" i="9" s="1"/>
  <c r="J8" i="9" s="1"/>
  <c r="Q10" i="9"/>
  <c r="V13" i="9"/>
  <c r="Q14" i="9"/>
  <c r="V16" i="9"/>
  <c r="Q17" i="9"/>
  <c r="V19" i="9"/>
  <c r="Q20" i="9"/>
  <c r="V22" i="9"/>
  <c r="Q23" i="9"/>
  <c r="F4" i="10"/>
  <c r="H4" i="10" s="1"/>
  <c r="I4" i="10" s="1"/>
  <c r="J4" i="10" s="1"/>
  <c r="K4" i="10" s="1"/>
  <c r="K5" i="10" s="1"/>
  <c r="F10" i="10"/>
  <c r="F16" i="10"/>
  <c r="F22" i="10"/>
  <c r="G7" i="10"/>
  <c r="G13" i="10"/>
  <c r="G19" i="10"/>
  <c r="M6" i="10"/>
  <c r="U6" i="10" s="1"/>
  <c r="M12" i="10"/>
  <c r="U12" i="10" s="1"/>
  <c r="M18" i="10"/>
  <c r="U18" i="10" s="1"/>
  <c r="R4" i="10"/>
  <c r="R5" i="10"/>
  <c r="V7" i="10"/>
  <c r="V8" i="10"/>
  <c r="C9" i="10"/>
  <c r="Q10" i="10"/>
  <c r="R11" i="10"/>
  <c r="V13" i="10"/>
  <c r="Q14" i="10"/>
  <c r="V16" i="10"/>
  <c r="Q17" i="10"/>
  <c r="V19" i="10"/>
  <c r="Q20" i="10"/>
  <c r="V22" i="10"/>
  <c r="Q23" i="10"/>
  <c r="M6" i="11"/>
  <c r="U6" i="11" s="1"/>
  <c r="M12" i="11"/>
  <c r="U12" i="11" s="1"/>
  <c r="M18" i="11"/>
  <c r="U18" i="11" s="1"/>
  <c r="R4" i="11"/>
  <c r="R5" i="11"/>
  <c r="V7" i="11"/>
  <c r="V8" i="11"/>
  <c r="C9" i="11"/>
  <c r="Q10" i="11"/>
  <c r="R11" i="11"/>
  <c r="V13" i="11"/>
  <c r="Q14" i="11"/>
  <c r="V16" i="11"/>
  <c r="Q17" i="11"/>
  <c r="V19" i="11"/>
  <c r="Q20" i="11"/>
  <c r="V22" i="11"/>
  <c r="Q23" i="11"/>
  <c r="M6" i="12"/>
  <c r="U6" i="12" s="1"/>
  <c r="M12" i="12"/>
  <c r="U12" i="12" s="1"/>
  <c r="M18" i="12"/>
  <c r="U18" i="12" s="1"/>
  <c r="R4" i="12"/>
  <c r="R5" i="12"/>
  <c r="V7" i="12"/>
  <c r="V8" i="12"/>
  <c r="C9" i="12"/>
  <c r="Q10" i="12"/>
  <c r="R11" i="12"/>
  <c r="V13" i="12"/>
  <c r="Q14" i="12"/>
  <c r="V16" i="12"/>
  <c r="Q17" i="12"/>
  <c r="V19" i="12"/>
  <c r="Q20" i="12"/>
  <c r="V22" i="12"/>
  <c r="Q23" i="12"/>
  <c r="F4" i="13"/>
  <c r="H4" i="13" s="1"/>
  <c r="I4" i="13" s="1"/>
  <c r="J4" i="13" s="1"/>
  <c r="K4" i="13" s="1"/>
  <c r="F10" i="13"/>
  <c r="H10" i="13" s="1"/>
  <c r="I10" i="13" s="1"/>
  <c r="J10" i="13" s="1"/>
  <c r="F16" i="13"/>
  <c r="H16" i="13" s="1"/>
  <c r="I16" i="13" s="1"/>
  <c r="J16" i="13" s="1"/>
  <c r="F22" i="13"/>
  <c r="H22" i="13" s="1"/>
  <c r="I22" i="13" s="1"/>
  <c r="J22" i="13" s="1"/>
  <c r="G7" i="13"/>
  <c r="G13" i="13"/>
  <c r="G19" i="13"/>
  <c r="M6" i="13"/>
  <c r="U6" i="13" s="1"/>
  <c r="M12" i="13"/>
  <c r="U12" i="13" s="1"/>
  <c r="M18" i="13"/>
  <c r="U18" i="13" s="1"/>
  <c r="Q9" i="13"/>
  <c r="G8" i="14"/>
  <c r="G14" i="14"/>
  <c r="G20" i="14"/>
  <c r="M7" i="14"/>
  <c r="U7" i="14" s="1"/>
  <c r="M13" i="14"/>
  <c r="U13" i="14" s="1"/>
  <c r="M19" i="14"/>
  <c r="U19" i="14" s="1"/>
  <c r="Q9" i="14"/>
  <c r="R10" i="14"/>
  <c r="R14" i="14"/>
  <c r="R17" i="14"/>
  <c r="R20" i="14"/>
  <c r="R23" i="14"/>
  <c r="P3" i="15"/>
  <c r="AF3" i="15" s="1"/>
  <c r="AO3" i="15" s="1"/>
  <c r="M7" i="15"/>
  <c r="U7" i="15" s="1"/>
  <c r="M13" i="15"/>
  <c r="U13" i="15" s="1"/>
  <c r="M19" i="15"/>
  <c r="U19" i="15" s="1"/>
  <c r="H9" i="15"/>
  <c r="Q9" i="15"/>
  <c r="R10" i="15"/>
  <c r="R14" i="15"/>
  <c r="R17" i="15"/>
  <c r="R20" i="15"/>
  <c r="R23" i="15"/>
  <c r="AN3" i="16"/>
  <c r="M7" i="16"/>
  <c r="U7" i="16" s="1"/>
  <c r="M13" i="16"/>
  <c r="U13" i="16" s="1"/>
  <c r="M19" i="16"/>
  <c r="U19" i="16" s="1"/>
  <c r="H9" i="16"/>
  <c r="Q9" i="16"/>
  <c r="R10" i="16"/>
  <c r="R14" i="16"/>
  <c r="R17" i="16"/>
  <c r="R20" i="16"/>
  <c r="R23" i="16"/>
  <c r="AN3" i="17"/>
  <c r="G8" i="17"/>
  <c r="G14" i="17"/>
  <c r="G20" i="17"/>
  <c r="M7" i="17"/>
  <c r="U7" i="17" s="1"/>
  <c r="M13" i="17"/>
  <c r="U13" i="17" s="1"/>
  <c r="M19" i="17"/>
  <c r="U19" i="17" s="1"/>
  <c r="V6" i="17"/>
  <c r="Q7" i="17"/>
  <c r="Q8" i="17"/>
  <c r="V12" i="17"/>
  <c r="Q13" i="17"/>
  <c r="V15" i="17"/>
  <c r="Q16" i="17"/>
  <c r="V18" i="17"/>
  <c r="Q19" i="17"/>
  <c r="V21" i="17"/>
  <c r="Q22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M8" i="18"/>
  <c r="U8" i="18" s="1"/>
  <c r="M14" i="18"/>
  <c r="U14" i="18" s="1"/>
  <c r="M20" i="18"/>
  <c r="U20" i="18" s="1"/>
  <c r="V6" i="18"/>
  <c r="Q7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H73" i="25"/>
  <c r="I73" i="25" s="1"/>
  <c r="J73" i="25" s="1"/>
  <c r="H91" i="25"/>
  <c r="I91" i="25" s="1"/>
  <c r="J91" i="25" s="1"/>
  <c r="M13" i="26"/>
  <c r="U13" i="26" s="1"/>
  <c r="M25" i="26"/>
  <c r="U25" i="26" s="1"/>
  <c r="M37" i="26"/>
  <c r="U37" i="26" s="1"/>
  <c r="M49" i="26"/>
  <c r="U49" i="26" s="1"/>
  <c r="M61" i="26"/>
  <c r="U61" i="26" s="1"/>
  <c r="M73" i="26"/>
  <c r="U73" i="26" s="1"/>
  <c r="M85" i="26"/>
  <c r="U85" i="26" s="1"/>
  <c r="H28" i="26"/>
  <c r="I28" i="26" s="1"/>
  <c r="J28" i="26" s="1"/>
  <c r="H37" i="26"/>
  <c r="I37" i="26" s="1"/>
  <c r="J37" i="26" s="1"/>
  <c r="AH3" i="28"/>
  <c r="AQ3" i="28" s="1"/>
  <c r="H25" i="29"/>
  <c r="I25" i="29" s="1"/>
  <c r="J25" i="29" s="1"/>
  <c r="H78" i="29"/>
  <c r="I78" i="29" s="1"/>
  <c r="J78" i="29" s="1"/>
  <c r="X4" i="30"/>
  <c r="Z4" i="30" s="1"/>
  <c r="H13" i="31"/>
  <c r="I13" i="31" s="1"/>
  <c r="J13" i="31" s="1"/>
  <c r="H31" i="31"/>
  <c r="I31" i="31" s="1"/>
  <c r="J31" i="31" s="1"/>
  <c r="H49" i="31"/>
  <c r="I49" i="31" s="1"/>
  <c r="J49" i="31" s="1"/>
  <c r="H67" i="31"/>
  <c r="I67" i="31" s="1"/>
  <c r="J67" i="31" s="1"/>
  <c r="AE3" i="33"/>
  <c r="P3" i="33"/>
  <c r="AF3" i="33" s="1"/>
  <c r="AO3" i="33" s="1"/>
  <c r="AO3" i="34"/>
  <c r="AI3" i="34"/>
  <c r="G15" i="1"/>
  <c r="R16" i="3"/>
  <c r="R19" i="3"/>
  <c r="AH3" i="4"/>
  <c r="AQ3" i="4" s="1"/>
  <c r="M21" i="4"/>
  <c r="U21" i="4" s="1"/>
  <c r="R19" i="4"/>
  <c r="R22" i="4"/>
  <c r="AH3" i="5"/>
  <c r="AQ3" i="5" s="1"/>
  <c r="M21" i="5"/>
  <c r="U21" i="5" s="1"/>
  <c r="P5" i="7"/>
  <c r="V9" i="10"/>
  <c r="H14" i="14"/>
  <c r="I14" i="14" s="1"/>
  <c r="J14" i="14" s="1"/>
  <c r="H10" i="15"/>
  <c r="H10" i="16"/>
  <c r="H17" i="16"/>
  <c r="Q9" i="18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5" i="2"/>
  <c r="U5" i="2" s="1"/>
  <c r="M11" i="2"/>
  <c r="U11" i="2" s="1"/>
  <c r="M17" i="2"/>
  <c r="U17" i="2" s="1"/>
  <c r="M23" i="2"/>
  <c r="U23" i="2" s="1"/>
  <c r="Q5" i="2"/>
  <c r="R6" i="2"/>
  <c r="P10" i="2"/>
  <c r="H11" i="2"/>
  <c r="Q11" i="2"/>
  <c r="R12" i="2"/>
  <c r="P14" i="2"/>
  <c r="R15" i="2"/>
  <c r="P17" i="2"/>
  <c r="R18" i="2"/>
  <c r="P20" i="2"/>
  <c r="R21" i="2"/>
  <c r="P23" i="2"/>
  <c r="M5" i="3"/>
  <c r="U5" i="3" s="1"/>
  <c r="M11" i="3"/>
  <c r="U11" i="3" s="1"/>
  <c r="M17" i="3"/>
  <c r="U17" i="3" s="1"/>
  <c r="M23" i="3"/>
  <c r="U23" i="3" s="1"/>
  <c r="Q5" i="3"/>
  <c r="R6" i="3"/>
  <c r="P10" i="3"/>
  <c r="Q11" i="3"/>
  <c r="R12" i="3"/>
  <c r="P14" i="3"/>
  <c r="R15" i="3"/>
  <c r="P17" i="3"/>
  <c r="R18" i="3"/>
  <c r="P20" i="3"/>
  <c r="R21" i="3"/>
  <c r="P23" i="3"/>
  <c r="M5" i="4"/>
  <c r="U5" i="4" s="1"/>
  <c r="M11" i="4"/>
  <c r="U11" i="4" s="1"/>
  <c r="M17" i="4"/>
  <c r="U17" i="4" s="1"/>
  <c r="M23" i="4"/>
  <c r="U23" i="4" s="1"/>
  <c r="Q5" i="4"/>
  <c r="R6" i="4"/>
  <c r="H11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F4" i="6"/>
  <c r="H4" i="6" s="1"/>
  <c r="I4" i="6" s="1"/>
  <c r="J4" i="6" s="1"/>
  <c r="K4" i="6" s="1"/>
  <c r="F10" i="6"/>
  <c r="H10" i="6" s="1"/>
  <c r="I10" i="6" s="1"/>
  <c r="J10" i="6" s="1"/>
  <c r="F16" i="6"/>
  <c r="H16" i="6" s="1"/>
  <c r="I16" i="6" s="1"/>
  <c r="J16" i="6" s="1"/>
  <c r="F22" i="6"/>
  <c r="G7" i="6"/>
  <c r="G13" i="6"/>
  <c r="G19" i="6"/>
  <c r="V7" i="6"/>
  <c r="V8" i="6"/>
  <c r="C9" i="6"/>
  <c r="H8" i="6" s="1"/>
  <c r="I8" i="6" s="1"/>
  <c r="J8" i="6" s="1"/>
  <c r="Q10" i="6"/>
  <c r="V13" i="6"/>
  <c r="Q14" i="6"/>
  <c r="V16" i="6"/>
  <c r="Q17" i="6"/>
  <c r="V19" i="6"/>
  <c r="Q20" i="6"/>
  <c r="V22" i="6"/>
  <c r="Q23" i="6"/>
  <c r="V7" i="7"/>
  <c r="V8" i="7"/>
  <c r="C9" i="7"/>
  <c r="Q10" i="7"/>
  <c r="V13" i="7"/>
  <c r="Q14" i="7"/>
  <c r="V16" i="7"/>
  <c r="Q17" i="7"/>
  <c r="V19" i="7"/>
  <c r="Q20" i="7"/>
  <c r="V22" i="7"/>
  <c r="Q23" i="7"/>
  <c r="V7" i="8"/>
  <c r="V8" i="8"/>
  <c r="C9" i="8"/>
  <c r="Q10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AQ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P7" i="9"/>
  <c r="P8" i="9"/>
  <c r="Q9" i="9"/>
  <c r="P13" i="9"/>
  <c r="P16" i="9"/>
  <c r="P19" i="9"/>
  <c r="P22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F23" i="13"/>
  <c r="H23" i="13" s="1"/>
  <c r="I23" i="13" s="1"/>
  <c r="J23" i="13" s="1"/>
  <c r="G8" i="13"/>
  <c r="G14" i="13"/>
  <c r="G20" i="13"/>
  <c r="M7" i="13"/>
  <c r="U7" i="13" s="1"/>
  <c r="M13" i="13"/>
  <c r="U13" i="13" s="1"/>
  <c r="M19" i="13"/>
  <c r="U19" i="13" s="1"/>
  <c r="Q13" i="13"/>
  <c r="Q16" i="13"/>
  <c r="Q19" i="13"/>
  <c r="Q22" i="13"/>
  <c r="G9" i="14"/>
  <c r="G15" i="14"/>
  <c r="G21" i="14"/>
  <c r="M8" i="14"/>
  <c r="U8" i="14" s="1"/>
  <c r="M14" i="14"/>
  <c r="U14" i="14" s="1"/>
  <c r="M20" i="14"/>
  <c r="U20" i="14" s="1"/>
  <c r="Q8" i="14"/>
  <c r="R9" i="14"/>
  <c r="Q13" i="14"/>
  <c r="Q16" i="14"/>
  <c r="Q19" i="14"/>
  <c r="Q22" i="14"/>
  <c r="M8" i="15"/>
  <c r="U8" i="15" s="1"/>
  <c r="M14" i="15"/>
  <c r="U14" i="15" s="1"/>
  <c r="M20" i="15"/>
  <c r="U20" i="15" s="1"/>
  <c r="H7" i="15"/>
  <c r="H8" i="15"/>
  <c r="R9" i="15"/>
  <c r="H13" i="15"/>
  <c r="Q13" i="15"/>
  <c r="H16" i="15"/>
  <c r="Q16" i="15"/>
  <c r="H19" i="15"/>
  <c r="Q19" i="15"/>
  <c r="H22" i="15"/>
  <c r="Q22" i="15"/>
  <c r="M8" i="16"/>
  <c r="U8" i="16" s="1"/>
  <c r="M14" i="16"/>
  <c r="U14" i="16" s="1"/>
  <c r="M20" i="16"/>
  <c r="U20" i="16" s="1"/>
  <c r="H7" i="16"/>
  <c r="H8" i="16"/>
  <c r="R9" i="16"/>
  <c r="H13" i="16"/>
  <c r="Q13" i="16"/>
  <c r="H16" i="16"/>
  <c r="Q16" i="16"/>
  <c r="H19" i="16"/>
  <c r="Q19" i="16"/>
  <c r="H22" i="16"/>
  <c r="Q22" i="16"/>
  <c r="G9" i="17"/>
  <c r="G15" i="17"/>
  <c r="G21" i="17"/>
  <c r="M8" i="17"/>
  <c r="U8" i="17" s="1"/>
  <c r="M14" i="17"/>
  <c r="U14" i="17" s="1"/>
  <c r="M20" i="17"/>
  <c r="U20" i="17" s="1"/>
  <c r="P6" i="17"/>
  <c r="V11" i="17"/>
  <c r="P12" i="17"/>
  <c r="P15" i="17"/>
  <c r="P18" i="17"/>
  <c r="P21" i="17"/>
  <c r="AH3" i="18"/>
  <c r="AQ3" i="18" s="1"/>
  <c r="F7" i="18"/>
  <c r="H7" i="18" s="1"/>
  <c r="I7" i="18" s="1"/>
  <c r="J7" i="18" s="1"/>
  <c r="F13" i="18"/>
  <c r="H13" i="18" s="1"/>
  <c r="I13" i="18" s="1"/>
  <c r="J13" i="18" s="1"/>
  <c r="F19" i="18"/>
  <c r="H19" i="18" s="1"/>
  <c r="I19" i="18" s="1"/>
  <c r="J19" i="18" s="1"/>
  <c r="M9" i="18"/>
  <c r="U9" i="18" s="1"/>
  <c r="M15" i="18"/>
  <c r="U15" i="18" s="1"/>
  <c r="M21" i="18"/>
  <c r="U21" i="18" s="1"/>
  <c r="P6" i="18"/>
  <c r="R7" i="18"/>
  <c r="R8" i="18"/>
  <c r="V11" i="18"/>
  <c r="P12" i="18"/>
  <c r="R13" i="18"/>
  <c r="P15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V5" i="21"/>
  <c r="V10" i="21"/>
  <c r="V14" i="21"/>
  <c r="V17" i="21"/>
  <c r="V20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AH4" i="22" s="1"/>
  <c r="M10" i="22"/>
  <c r="U10" i="22" s="1"/>
  <c r="M16" i="22"/>
  <c r="U16" i="22" s="1"/>
  <c r="M22" i="22"/>
  <c r="U22" i="22" s="1"/>
  <c r="V10" i="22"/>
  <c r="V14" i="22"/>
  <c r="V17" i="22"/>
  <c r="V20" i="22"/>
  <c r="V23" i="22"/>
  <c r="M4" i="23"/>
  <c r="U4" i="23" s="1"/>
  <c r="X4" i="23" s="1"/>
  <c r="AH4" i="23" s="1"/>
  <c r="M10" i="23"/>
  <c r="U10" i="23" s="1"/>
  <c r="M16" i="23"/>
  <c r="U16" i="23" s="1"/>
  <c r="V10" i="23"/>
  <c r="V14" i="23"/>
  <c r="V17" i="23"/>
  <c r="V20" i="23"/>
  <c r="V23" i="23"/>
  <c r="M4" i="24"/>
  <c r="U4" i="24" s="1"/>
  <c r="X4" i="24" s="1"/>
  <c r="AH4" i="24" s="1"/>
  <c r="M10" i="24"/>
  <c r="U10" i="24" s="1"/>
  <c r="M16" i="24"/>
  <c r="U16" i="24" s="1"/>
  <c r="V10" i="24"/>
  <c r="V14" i="24"/>
  <c r="V17" i="24"/>
  <c r="V20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H61" i="26"/>
  <c r="I61" i="26" s="1"/>
  <c r="J61" i="26" s="1"/>
  <c r="H67" i="26"/>
  <c r="I67" i="26" s="1"/>
  <c r="J67" i="26" s="1"/>
  <c r="H73" i="26"/>
  <c r="I73" i="26" s="1"/>
  <c r="J73" i="26" s="1"/>
  <c r="H79" i="26"/>
  <c r="I79" i="26" s="1"/>
  <c r="J79" i="26" s="1"/>
  <c r="H85" i="26"/>
  <c r="I85" i="26" s="1"/>
  <c r="J85" i="26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14" i="28"/>
  <c r="I14" i="28" s="1"/>
  <c r="J14" i="28" s="1"/>
  <c r="H41" i="28"/>
  <c r="I41" i="28" s="1"/>
  <c r="J41" i="28" s="1"/>
  <c r="H68" i="28"/>
  <c r="I68" i="28" s="1"/>
  <c r="J68" i="28" s="1"/>
  <c r="H12" i="29"/>
  <c r="I12" i="29" s="1"/>
  <c r="J12" i="29" s="1"/>
  <c r="AH4" i="31"/>
  <c r="H68" i="34"/>
  <c r="I68" i="34" s="1"/>
  <c r="J68" i="34" s="1"/>
  <c r="P3" i="35"/>
  <c r="AF3" i="35" s="1"/>
  <c r="AO3" i="35" s="1"/>
  <c r="AE3" i="35"/>
  <c r="G21" i="1"/>
  <c r="M21" i="2"/>
  <c r="U21" i="2" s="1"/>
  <c r="R8" i="2"/>
  <c r="R16" i="2"/>
  <c r="R19" i="2"/>
  <c r="M9" i="3"/>
  <c r="U9" i="3" s="1"/>
  <c r="R7" i="4"/>
  <c r="M9" i="5"/>
  <c r="U9" i="5" s="1"/>
  <c r="V9" i="9"/>
  <c r="P14" i="9"/>
  <c r="P23" i="9"/>
  <c r="F9" i="10"/>
  <c r="H9" i="10" s="1"/>
  <c r="I9" i="10" s="1"/>
  <c r="J9" i="10" s="1"/>
  <c r="H17" i="14"/>
  <c r="I17" i="14" s="1"/>
  <c r="J17" i="14" s="1"/>
  <c r="H20" i="14"/>
  <c r="I20" i="14" s="1"/>
  <c r="J20" i="14" s="1"/>
  <c r="H23" i="15"/>
  <c r="Q9" i="17"/>
  <c r="G9" i="22"/>
  <c r="H94" i="25"/>
  <c r="I94" i="25" s="1"/>
  <c r="J94" i="25" s="1"/>
  <c r="F9" i="1"/>
  <c r="H9" i="1" s="1"/>
  <c r="I9" i="1" s="1"/>
  <c r="J9" i="1" s="1"/>
  <c r="F15" i="1"/>
  <c r="H15" i="1" s="1"/>
  <c r="I15" i="1" s="1"/>
  <c r="J15" i="1" s="1"/>
  <c r="G6" i="1"/>
  <c r="G12" i="1"/>
  <c r="G18" i="1"/>
  <c r="M6" i="2"/>
  <c r="U6" i="2" s="1"/>
  <c r="M12" i="2"/>
  <c r="U12" i="2" s="1"/>
  <c r="M18" i="2"/>
  <c r="U18" i="2" s="1"/>
  <c r="R4" i="2"/>
  <c r="R5" i="2"/>
  <c r="H10" i="2"/>
  <c r="Q10" i="2"/>
  <c r="R11" i="2"/>
  <c r="V13" i="2"/>
  <c r="H14" i="2"/>
  <c r="Q14" i="2"/>
  <c r="V16" i="2"/>
  <c r="H17" i="2"/>
  <c r="Q17" i="2"/>
  <c r="V19" i="2"/>
  <c r="H20" i="2"/>
  <c r="Q20" i="2"/>
  <c r="Q23" i="2"/>
  <c r="M6" i="3"/>
  <c r="U6" i="3" s="1"/>
  <c r="M12" i="3"/>
  <c r="U12" i="3" s="1"/>
  <c r="M18" i="3"/>
  <c r="U18" i="3" s="1"/>
  <c r="R4" i="3"/>
  <c r="R5" i="3"/>
  <c r="V7" i="3"/>
  <c r="V8" i="3"/>
  <c r="H10" i="3"/>
  <c r="Q10" i="3"/>
  <c r="R11" i="3"/>
  <c r="V13" i="3"/>
  <c r="H14" i="3"/>
  <c r="Q14" i="3"/>
  <c r="V16" i="3"/>
  <c r="H17" i="3"/>
  <c r="Q17" i="3"/>
  <c r="V19" i="3"/>
  <c r="H20" i="3"/>
  <c r="Q20" i="3"/>
  <c r="Q23" i="3"/>
  <c r="M6" i="4"/>
  <c r="U6" i="4" s="1"/>
  <c r="M12" i="4"/>
  <c r="U12" i="4" s="1"/>
  <c r="M18" i="4"/>
  <c r="U18" i="4" s="1"/>
  <c r="R4" i="4"/>
  <c r="R5" i="4"/>
  <c r="V8" i="4"/>
  <c r="H10" i="4"/>
  <c r="Q10" i="4"/>
  <c r="R11" i="4"/>
  <c r="V13" i="4"/>
  <c r="H14" i="4"/>
  <c r="Q14" i="4"/>
  <c r="V16" i="4"/>
  <c r="H17" i="4"/>
  <c r="Q17" i="4"/>
  <c r="V19" i="4"/>
  <c r="H20" i="4"/>
  <c r="Q20" i="4"/>
  <c r="Q23" i="4"/>
  <c r="F10" i="5"/>
  <c r="H10" i="5" s="1"/>
  <c r="I10" i="5" s="1"/>
  <c r="J10" i="5" s="1"/>
  <c r="F16" i="5"/>
  <c r="H16" i="5" s="1"/>
  <c r="I16" i="5" s="1"/>
  <c r="J16" i="5" s="1"/>
  <c r="M6" i="5"/>
  <c r="U6" i="5" s="1"/>
  <c r="M12" i="5"/>
  <c r="U12" i="5" s="1"/>
  <c r="M18" i="5"/>
  <c r="U18" i="5" s="1"/>
  <c r="P7" i="5"/>
  <c r="P8" i="5"/>
  <c r="Q9" i="5"/>
  <c r="P13" i="5"/>
  <c r="P16" i="5"/>
  <c r="P19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G8" i="6"/>
  <c r="G14" i="6"/>
  <c r="G20" i="6"/>
  <c r="P7" i="6"/>
  <c r="P8" i="6"/>
  <c r="Q9" i="6"/>
  <c r="P13" i="6"/>
  <c r="P16" i="6"/>
  <c r="P19" i="6"/>
  <c r="P22" i="6"/>
  <c r="P7" i="7"/>
  <c r="P8" i="7"/>
  <c r="Q9" i="7"/>
  <c r="P13" i="7"/>
  <c r="P16" i="7"/>
  <c r="P19" i="7"/>
  <c r="P7" i="8"/>
  <c r="P8" i="8"/>
  <c r="Q9" i="8"/>
  <c r="P13" i="8"/>
  <c r="P16" i="8"/>
  <c r="P19" i="8"/>
  <c r="P22" i="8"/>
  <c r="F5" i="9"/>
  <c r="H5" i="9" s="1"/>
  <c r="I5" i="9" s="1"/>
  <c r="J5" i="9" s="1"/>
  <c r="F11" i="9"/>
  <c r="H11" i="9" s="1"/>
  <c r="I11" i="9" s="1"/>
  <c r="J11" i="9" s="1"/>
  <c r="F17" i="9"/>
  <c r="H17" i="9" s="1"/>
  <c r="I17" i="9" s="1"/>
  <c r="J17" i="9" s="1"/>
  <c r="G8" i="9"/>
  <c r="G14" i="9"/>
  <c r="G20" i="9"/>
  <c r="V6" i="9"/>
  <c r="V12" i="9"/>
  <c r="Q13" i="9"/>
  <c r="V15" i="9"/>
  <c r="Q16" i="9"/>
  <c r="V18" i="9"/>
  <c r="Q19" i="9"/>
  <c r="V21" i="9"/>
  <c r="F6" i="10"/>
  <c r="H6" i="10" s="1"/>
  <c r="I6" i="10" s="1"/>
  <c r="J6" i="10" s="1"/>
  <c r="F12" i="10"/>
  <c r="H12" i="10" s="1"/>
  <c r="I12" i="10" s="1"/>
  <c r="J12" i="10" s="1"/>
  <c r="F18" i="10"/>
  <c r="H18" i="10" s="1"/>
  <c r="I18" i="10" s="1"/>
  <c r="J18" i="10" s="1"/>
  <c r="G9" i="10"/>
  <c r="G15" i="10"/>
  <c r="M8" i="10"/>
  <c r="U8" i="10" s="1"/>
  <c r="M14" i="10"/>
  <c r="U14" i="10" s="1"/>
  <c r="M20" i="10"/>
  <c r="U20" i="10" s="1"/>
  <c r="V6" i="10"/>
  <c r="R9" i="10"/>
  <c r="V12" i="10"/>
  <c r="Q13" i="10"/>
  <c r="V15" i="10"/>
  <c r="Q16" i="10"/>
  <c r="V18" i="10"/>
  <c r="Q19" i="10"/>
  <c r="V21" i="10"/>
  <c r="M8" i="11"/>
  <c r="U8" i="11" s="1"/>
  <c r="M14" i="11"/>
  <c r="U14" i="11" s="1"/>
  <c r="M20" i="11"/>
  <c r="U20" i="11" s="1"/>
  <c r="V6" i="11"/>
  <c r="R9" i="11"/>
  <c r="V12" i="11"/>
  <c r="Q13" i="11"/>
  <c r="V15" i="11"/>
  <c r="Q16" i="11"/>
  <c r="V18" i="11"/>
  <c r="Q19" i="11"/>
  <c r="V21" i="11"/>
  <c r="M8" i="12"/>
  <c r="U8" i="12" s="1"/>
  <c r="M14" i="12"/>
  <c r="U14" i="12" s="1"/>
  <c r="M20" i="12"/>
  <c r="U20" i="12" s="1"/>
  <c r="V6" i="12"/>
  <c r="R9" i="12"/>
  <c r="V12" i="12"/>
  <c r="Q13" i="12"/>
  <c r="V15" i="12"/>
  <c r="Q16" i="12"/>
  <c r="V18" i="12"/>
  <c r="Q19" i="12"/>
  <c r="V21" i="12"/>
  <c r="F6" i="13"/>
  <c r="H6" i="13" s="1"/>
  <c r="I6" i="13" s="1"/>
  <c r="J6" i="13" s="1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M8" i="13"/>
  <c r="U8" i="13" s="1"/>
  <c r="M14" i="13"/>
  <c r="U14" i="13" s="1"/>
  <c r="M20" i="13"/>
  <c r="U20" i="13" s="1"/>
  <c r="AH3" i="14"/>
  <c r="AQ3" i="14" s="1"/>
  <c r="M9" i="14"/>
  <c r="U9" i="14" s="1"/>
  <c r="M15" i="14"/>
  <c r="U15" i="14" s="1"/>
  <c r="M21" i="14"/>
  <c r="U21" i="14" s="1"/>
  <c r="R7" i="14"/>
  <c r="R8" i="14"/>
  <c r="P12" i="14"/>
  <c r="R13" i="14"/>
  <c r="P15" i="14"/>
  <c r="R16" i="14"/>
  <c r="P18" i="14"/>
  <c r="R19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AH3" i="16"/>
  <c r="AQ3" i="16" s="1"/>
  <c r="M9" i="16"/>
  <c r="U9" i="16" s="1"/>
  <c r="M15" i="16"/>
  <c r="U15" i="16" s="1"/>
  <c r="M21" i="16"/>
  <c r="U21" i="16" s="1"/>
  <c r="R7" i="16"/>
  <c r="R8" i="16"/>
  <c r="R13" i="16"/>
  <c r="R16" i="16"/>
  <c r="R19" i="16"/>
  <c r="AH3" i="17"/>
  <c r="AQ3" i="17" s="1"/>
  <c r="G4" i="17"/>
  <c r="G10" i="17"/>
  <c r="G16" i="17"/>
  <c r="M9" i="17"/>
  <c r="U9" i="17" s="1"/>
  <c r="M15" i="17"/>
  <c r="U15" i="17" s="1"/>
  <c r="V5" i="17"/>
  <c r="Y5" i="17" s="1"/>
  <c r="Q6" i="17"/>
  <c r="V10" i="17"/>
  <c r="Q12" i="17"/>
  <c r="V14" i="17"/>
  <c r="Q15" i="17"/>
  <c r="V17" i="17"/>
  <c r="Q18" i="17"/>
  <c r="V20" i="17"/>
  <c r="Q21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P5" i="19"/>
  <c r="Q6" i="19"/>
  <c r="V10" i="19"/>
  <c r="P11" i="19"/>
  <c r="Q12" i="19"/>
  <c r="V14" i="19"/>
  <c r="Q15" i="19"/>
  <c r="V17" i="19"/>
  <c r="Q18" i="19"/>
  <c r="V20" i="19"/>
  <c r="Q21" i="19"/>
  <c r="P5" i="20"/>
  <c r="Q6" i="20"/>
  <c r="V10" i="20"/>
  <c r="P11" i="20"/>
  <c r="Q12" i="20"/>
  <c r="V14" i="20"/>
  <c r="Q15" i="20"/>
  <c r="V17" i="20"/>
  <c r="Q18" i="20"/>
  <c r="V20" i="20"/>
  <c r="Q21" i="20"/>
  <c r="F8" i="21"/>
  <c r="H8" i="21" s="1"/>
  <c r="I8" i="21" s="1"/>
  <c r="J8" i="21" s="1"/>
  <c r="F14" i="21"/>
  <c r="F20" i="21"/>
  <c r="P5" i="21"/>
  <c r="P10" i="21"/>
  <c r="P14" i="21"/>
  <c r="P17" i="21"/>
  <c r="P20" i="21"/>
  <c r="P23" i="21"/>
  <c r="F9" i="22"/>
  <c r="F15" i="22"/>
  <c r="G6" i="22"/>
  <c r="G12" i="22"/>
  <c r="G18" i="22"/>
  <c r="M17" i="22"/>
  <c r="U17" i="22" s="1"/>
  <c r="R12" i="22"/>
  <c r="R15" i="22"/>
  <c r="P17" i="22"/>
  <c r="R18" i="22"/>
  <c r="P20" i="22"/>
  <c r="R12" i="23"/>
  <c r="R15" i="23"/>
  <c r="R18" i="23"/>
  <c r="R15" i="24"/>
  <c r="R18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H30" i="25"/>
  <c r="I30" i="25" s="1"/>
  <c r="J30" i="25" s="1"/>
  <c r="H67" i="25"/>
  <c r="I67" i="25" s="1"/>
  <c r="J67" i="25" s="1"/>
  <c r="H85" i="25"/>
  <c r="I85" i="25" s="1"/>
  <c r="J85" i="25" s="1"/>
  <c r="H87" i="26"/>
  <c r="I87" i="26" s="1"/>
  <c r="J8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H10" i="26"/>
  <c r="I10" i="26" s="1"/>
  <c r="J10" i="26" s="1"/>
  <c r="H20" i="27"/>
  <c r="I20" i="27" s="1"/>
  <c r="J20" i="27" s="1"/>
  <c r="H47" i="27"/>
  <c r="I47" i="27" s="1"/>
  <c r="J47" i="27" s="1"/>
  <c r="H74" i="27"/>
  <c r="I74" i="27" s="1"/>
  <c r="J74" i="27" s="1"/>
  <c r="H6" i="29"/>
  <c r="I6" i="29" s="1"/>
  <c r="J6" i="29" s="1"/>
  <c r="H13" i="29"/>
  <c r="I13" i="29" s="1"/>
  <c r="J13" i="29" s="1"/>
  <c r="H54" i="29"/>
  <c r="I54" i="29" s="1"/>
  <c r="J54" i="29" s="1"/>
  <c r="H64" i="29"/>
  <c r="I64" i="29" s="1"/>
  <c r="J64" i="29" s="1"/>
  <c r="H72" i="29"/>
  <c r="I72" i="29" s="1"/>
  <c r="J72" i="29" s="1"/>
  <c r="H29" i="30"/>
  <c r="I29" i="30" s="1"/>
  <c r="J29" i="30" s="1"/>
  <c r="H56" i="30"/>
  <c r="I56" i="30" s="1"/>
  <c r="J56" i="30" s="1"/>
  <c r="H83" i="30"/>
  <c r="I83" i="30" s="1"/>
  <c r="J83" i="30" s="1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1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7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10" i="36"/>
  <c r="Q8" i="36"/>
  <c r="Q6" i="36"/>
  <c r="Q5" i="36"/>
  <c r="Q9" i="36"/>
  <c r="V86" i="38"/>
  <c r="V84" i="38"/>
  <c r="V88" i="38"/>
  <c r="V79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30" i="38"/>
  <c r="V27" i="38"/>
  <c r="V24" i="38"/>
  <c r="V21" i="38"/>
  <c r="V18" i="38"/>
  <c r="V15" i="38"/>
  <c r="V12" i="38"/>
  <c r="V10" i="38"/>
  <c r="V8" i="38"/>
  <c r="V6" i="38"/>
  <c r="V4" i="38"/>
  <c r="Y4" i="38" s="1"/>
  <c r="V83" i="38"/>
  <c r="V81" i="38"/>
  <c r="V85" i="38"/>
  <c r="V77" i="38"/>
  <c r="V74" i="38"/>
  <c r="V71" i="38"/>
  <c r="V68" i="38"/>
  <c r="V65" i="38"/>
  <c r="V62" i="38"/>
  <c r="V59" i="38"/>
  <c r="V56" i="38"/>
  <c r="V53" i="38"/>
  <c r="V50" i="38"/>
  <c r="V47" i="38"/>
  <c r="V44" i="38"/>
  <c r="V41" i="38"/>
  <c r="V38" i="38"/>
  <c r="V35" i="38"/>
  <c r="V32" i="38"/>
  <c r="V29" i="38"/>
  <c r="V26" i="38"/>
  <c r="V23" i="38"/>
  <c r="V20" i="38"/>
  <c r="V17" i="38"/>
  <c r="V14" i="38"/>
  <c r="V82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7" i="38"/>
  <c r="V87" i="38"/>
  <c r="V5" i="38"/>
  <c r="V80" i="38"/>
  <c r="V9" i="38"/>
  <c r="V11" i="38"/>
  <c r="V89" i="38"/>
  <c r="M21" i="3"/>
  <c r="U21" i="3" s="1"/>
  <c r="R13" i="3"/>
  <c r="R8" i="4"/>
  <c r="P17" i="9"/>
  <c r="P20" i="9"/>
  <c r="F21" i="10"/>
  <c r="H21" i="10" s="1"/>
  <c r="I21" i="10" s="1"/>
  <c r="J21" i="10" s="1"/>
  <c r="F15" i="13"/>
  <c r="H15" i="13" s="1"/>
  <c r="I15" i="13" s="1"/>
  <c r="J15" i="13" s="1"/>
  <c r="H17" i="15"/>
  <c r="G21" i="22"/>
  <c r="C9" i="96"/>
  <c r="C9" i="95"/>
  <c r="C9" i="94"/>
  <c r="C9" i="93"/>
  <c r="H54" i="93" s="1"/>
  <c r="I54" i="93" s="1"/>
  <c r="J54" i="93" s="1"/>
  <c r="C9" i="91"/>
  <c r="C9" i="92"/>
  <c r="C9" i="90"/>
  <c r="H6" i="90" s="1"/>
  <c r="I6" i="90" s="1"/>
  <c r="J6" i="90" s="1"/>
  <c r="C9" i="89"/>
  <c r="H88" i="89" s="1"/>
  <c r="I88" i="89" s="1"/>
  <c r="J88" i="89" s="1"/>
  <c r="C9" i="88"/>
  <c r="C9" i="86"/>
  <c r="H8" i="86" s="1"/>
  <c r="I8" i="86" s="1"/>
  <c r="J8" i="86" s="1"/>
  <c r="C9" i="87"/>
  <c r="C9" i="85"/>
  <c r="C9" i="83"/>
  <c r="C9" i="84"/>
  <c r="C9" i="82"/>
  <c r="C9" i="81"/>
  <c r="H32" i="81" s="1"/>
  <c r="I32" i="81" s="1"/>
  <c r="J32" i="81" s="1"/>
  <c r="C9" i="80"/>
  <c r="C9" i="78"/>
  <c r="C9" i="79"/>
  <c r="C9" i="76"/>
  <c r="C9" i="77"/>
  <c r="C9" i="75"/>
  <c r="H12" i="75" s="1"/>
  <c r="I12" i="75" s="1"/>
  <c r="J12" i="75" s="1"/>
  <c r="C9" i="74"/>
  <c r="H13" i="74" s="1"/>
  <c r="I13" i="74" s="1"/>
  <c r="J13" i="74" s="1"/>
  <c r="C9" i="46"/>
  <c r="C9" i="45"/>
  <c r="C9" i="48"/>
  <c r="C9" i="47"/>
  <c r="C9" i="42"/>
  <c r="C9" i="40"/>
  <c r="H6" i="40" s="1"/>
  <c r="I6" i="40" s="1"/>
  <c r="J6" i="40" s="1"/>
  <c r="C9" i="41"/>
  <c r="C9" i="43"/>
  <c r="C9" i="39"/>
  <c r="C9" i="38"/>
  <c r="H18" i="38" s="1"/>
  <c r="I18" i="38" s="1"/>
  <c r="J18" i="38" s="1"/>
  <c r="C9" i="36"/>
  <c r="H13" i="36" s="1"/>
  <c r="I13" i="36" s="1"/>
  <c r="J13" i="36" s="1"/>
  <c r="C9" i="37"/>
  <c r="H79" i="37" s="1"/>
  <c r="I79" i="37" s="1"/>
  <c r="J79" i="37" s="1"/>
  <c r="C9" i="33"/>
  <c r="H11" i="33" s="1"/>
  <c r="I11" i="33" s="1"/>
  <c r="J11" i="33" s="1"/>
  <c r="C9" i="44"/>
  <c r="C9" i="34"/>
  <c r="C9" i="29"/>
  <c r="H65" i="29" s="1"/>
  <c r="I65" i="29" s="1"/>
  <c r="J65" i="29" s="1"/>
  <c r="C9" i="32"/>
  <c r="H62" i="32" s="1"/>
  <c r="I62" i="32" s="1"/>
  <c r="J62" i="32" s="1"/>
  <c r="C9" i="31"/>
  <c r="C9" i="35"/>
  <c r="H49" i="35" s="1"/>
  <c r="I49" i="35" s="1"/>
  <c r="J49" i="35" s="1"/>
  <c r="C9" i="30"/>
  <c r="H26" i="30" s="1"/>
  <c r="I26" i="30" s="1"/>
  <c r="J26" i="30" s="1"/>
  <c r="C9" i="28"/>
  <c r="H5" i="28" s="1"/>
  <c r="I5" i="28" s="1"/>
  <c r="J5" i="28" s="1"/>
  <c r="C9" i="27"/>
  <c r="H8" i="27" s="1"/>
  <c r="I8" i="27" s="1"/>
  <c r="J8" i="27" s="1"/>
  <c r="H10" i="29"/>
  <c r="I10" i="29" s="1"/>
  <c r="J10" i="29" s="1"/>
  <c r="H24" i="29"/>
  <c r="I24" i="29" s="1"/>
  <c r="J24" i="29" s="1"/>
  <c r="H41" i="29"/>
  <c r="I41" i="29" s="1"/>
  <c r="J41" i="29" s="1"/>
  <c r="H59" i="29"/>
  <c r="I59" i="29" s="1"/>
  <c r="J59" i="29" s="1"/>
  <c r="H77" i="29"/>
  <c r="I77" i="29" s="1"/>
  <c r="J77" i="29" s="1"/>
  <c r="AN3" i="31"/>
  <c r="AH3" i="34"/>
  <c r="AQ3" i="34" s="1"/>
  <c r="H5" i="46"/>
  <c r="I5" i="46" s="1"/>
  <c r="J5" i="46" s="1"/>
  <c r="H11" i="46"/>
  <c r="I11" i="46" s="1"/>
  <c r="J11" i="46" s="1"/>
  <c r="H69" i="48"/>
  <c r="I69" i="48" s="1"/>
  <c r="J69" i="48" s="1"/>
  <c r="G7" i="1"/>
  <c r="G13" i="1"/>
  <c r="M7" i="2"/>
  <c r="U7" i="2" s="1"/>
  <c r="M13" i="2"/>
  <c r="U13" i="2" s="1"/>
  <c r="R10" i="2"/>
  <c r="P13" i="2"/>
  <c r="R14" i="2"/>
  <c r="P16" i="2"/>
  <c r="R17" i="2"/>
  <c r="P19" i="2"/>
  <c r="R20" i="2"/>
  <c r="M7" i="3"/>
  <c r="U7" i="3" s="1"/>
  <c r="M13" i="3"/>
  <c r="U13" i="3" s="1"/>
  <c r="R10" i="3"/>
  <c r="R14" i="3"/>
  <c r="P16" i="3"/>
  <c r="R17" i="3"/>
  <c r="P19" i="3"/>
  <c r="R20" i="3"/>
  <c r="M7" i="4"/>
  <c r="U7" i="4" s="1"/>
  <c r="M13" i="4"/>
  <c r="U13" i="4" s="1"/>
  <c r="R10" i="4"/>
  <c r="R14" i="4"/>
  <c r="P16" i="4"/>
  <c r="R17" i="4"/>
  <c r="P19" i="4"/>
  <c r="R20" i="4"/>
  <c r="M7" i="5"/>
  <c r="U7" i="5" s="1"/>
  <c r="M13" i="5"/>
  <c r="U13" i="5" s="1"/>
  <c r="G9" i="6"/>
  <c r="G15" i="6"/>
  <c r="Q19" i="6"/>
  <c r="Q19" i="7"/>
  <c r="Q19" i="8"/>
  <c r="G9" i="9"/>
  <c r="G15" i="9"/>
  <c r="P6" i="9"/>
  <c r="P12" i="9"/>
  <c r="P15" i="9"/>
  <c r="P18" i="9"/>
  <c r="AH3" i="10"/>
  <c r="AQ3" i="10" s="1"/>
  <c r="F7" i="10"/>
  <c r="H7" i="10" s="1"/>
  <c r="I7" i="10" s="1"/>
  <c r="J7" i="10" s="1"/>
  <c r="F13" i="10"/>
  <c r="H13" i="10" s="1"/>
  <c r="I13" i="10" s="1"/>
  <c r="J13" i="10" s="1"/>
  <c r="M9" i="10"/>
  <c r="U9" i="10" s="1"/>
  <c r="M15" i="10"/>
  <c r="U15" i="10" s="1"/>
  <c r="V4" i="10"/>
  <c r="Y4" i="10" s="1"/>
  <c r="V5" i="10"/>
  <c r="R7" i="10"/>
  <c r="R8" i="10"/>
  <c r="R13" i="10"/>
  <c r="R16" i="10"/>
  <c r="R19" i="10"/>
  <c r="AH3" i="11"/>
  <c r="AQ3" i="11" s="1"/>
  <c r="M9" i="11"/>
  <c r="U9" i="11" s="1"/>
  <c r="M15" i="11"/>
  <c r="U15" i="11" s="1"/>
  <c r="V4" i="11"/>
  <c r="Y4" i="11" s="1"/>
  <c r="V5" i="11"/>
  <c r="R7" i="11"/>
  <c r="R8" i="11"/>
  <c r="R13" i="11"/>
  <c r="R16" i="11"/>
  <c r="R19" i="11"/>
  <c r="AH3" i="12"/>
  <c r="AQ3" i="12" s="1"/>
  <c r="M9" i="12"/>
  <c r="U9" i="12" s="1"/>
  <c r="M15" i="12"/>
  <c r="U15" i="12" s="1"/>
  <c r="V4" i="12"/>
  <c r="Y4" i="12" s="1"/>
  <c r="V5" i="12"/>
  <c r="R7" i="12"/>
  <c r="R8" i="12"/>
  <c r="R13" i="12"/>
  <c r="R16" i="12"/>
  <c r="R19" i="12"/>
  <c r="AH3" i="13"/>
  <c r="AQ3" i="13" s="1"/>
  <c r="F7" i="13"/>
  <c r="H7" i="13" s="1"/>
  <c r="I7" i="13" s="1"/>
  <c r="J7" i="13" s="1"/>
  <c r="F13" i="13"/>
  <c r="H13" i="13" s="1"/>
  <c r="I13" i="13" s="1"/>
  <c r="J13" i="13" s="1"/>
  <c r="G4" i="13"/>
  <c r="G10" i="13"/>
  <c r="G16" i="13"/>
  <c r="M9" i="13"/>
  <c r="U9" i="13" s="1"/>
  <c r="M15" i="13"/>
  <c r="U15" i="13" s="1"/>
  <c r="Q12" i="13"/>
  <c r="Q15" i="13"/>
  <c r="Q18" i="13"/>
  <c r="G5" i="14"/>
  <c r="G11" i="14"/>
  <c r="G17" i="14"/>
  <c r="M4" i="14"/>
  <c r="U4" i="14" s="1"/>
  <c r="X4" i="14" s="1"/>
  <c r="AH4" i="14" s="1"/>
  <c r="AQ4" i="14" s="1"/>
  <c r="M10" i="14"/>
  <c r="U10" i="14" s="1"/>
  <c r="M16" i="14"/>
  <c r="U16" i="14" s="1"/>
  <c r="Q12" i="14"/>
  <c r="Q15" i="14"/>
  <c r="Q18" i="14"/>
  <c r="M4" i="15"/>
  <c r="U4" i="15" s="1"/>
  <c r="X4" i="15" s="1"/>
  <c r="AH4" i="15" s="1"/>
  <c r="M10" i="15"/>
  <c r="U10" i="15" s="1"/>
  <c r="M16" i="15"/>
  <c r="U16" i="15" s="1"/>
  <c r="H6" i="15"/>
  <c r="H12" i="15"/>
  <c r="H15" i="15"/>
  <c r="Q15" i="15"/>
  <c r="H18" i="15"/>
  <c r="Q18" i="15"/>
  <c r="M4" i="16"/>
  <c r="U4" i="16" s="1"/>
  <c r="X4" i="16" s="1"/>
  <c r="AH4" i="16" s="1"/>
  <c r="M10" i="16"/>
  <c r="U10" i="16" s="1"/>
  <c r="M16" i="16"/>
  <c r="U16" i="16" s="1"/>
  <c r="P5" i="16"/>
  <c r="H6" i="16"/>
  <c r="H12" i="16"/>
  <c r="Q12" i="16"/>
  <c r="H15" i="16"/>
  <c r="Q15" i="16"/>
  <c r="H18" i="16"/>
  <c r="Q18" i="16"/>
  <c r="P5" i="17"/>
  <c r="P10" i="17"/>
  <c r="P14" i="17"/>
  <c r="P17" i="17"/>
  <c r="P20" i="17"/>
  <c r="F9" i="18"/>
  <c r="H9" i="18" s="1"/>
  <c r="I9" i="18" s="1"/>
  <c r="J9" i="18" s="1"/>
  <c r="F15" i="18"/>
  <c r="H15" i="18" s="1"/>
  <c r="I15" i="18" s="1"/>
  <c r="J15" i="18" s="1"/>
  <c r="M5" i="18"/>
  <c r="U5" i="18" s="1"/>
  <c r="M11" i="18"/>
  <c r="U11" i="18" s="1"/>
  <c r="M17" i="18"/>
  <c r="U17" i="18" s="1"/>
  <c r="Q5" i="18"/>
  <c r="P10" i="18"/>
  <c r="R12" i="18"/>
  <c r="P14" i="18"/>
  <c r="R15" i="18"/>
  <c r="P17" i="18"/>
  <c r="R18" i="18"/>
  <c r="P20" i="18"/>
  <c r="Q5" i="19"/>
  <c r="P10" i="19"/>
  <c r="P14" i="19"/>
  <c r="R15" i="19"/>
  <c r="P17" i="19"/>
  <c r="R18" i="19"/>
  <c r="P20" i="19"/>
  <c r="Q5" i="20"/>
  <c r="P10" i="20"/>
  <c r="P14" i="20"/>
  <c r="P17" i="20"/>
  <c r="P20" i="20"/>
  <c r="F9" i="21"/>
  <c r="H9" i="21" s="1"/>
  <c r="I9" i="21" s="1"/>
  <c r="J9" i="21" s="1"/>
  <c r="F15" i="21"/>
  <c r="C9" i="21"/>
  <c r="H11" i="21" s="1"/>
  <c r="I11" i="21" s="1"/>
  <c r="J11" i="21" s="1"/>
  <c r="V13" i="21"/>
  <c r="V16" i="21"/>
  <c r="V19" i="21"/>
  <c r="G7" i="22"/>
  <c r="G13" i="22"/>
  <c r="C9" i="22"/>
  <c r="H6" i="22" s="1"/>
  <c r="I6" i="22" s="1"/>
  <c r="J6" i="22" s="1"/>
  <c r="V16" i="22"/>
  <c r="V19" i="22"/>
  <c r="C9" i="23"/>
  <c r="V13" i="23"/>
  <c r="V16" i="23"/>
  <c r="V19" i="23"/>
  <c r="C9" i="24"/>
  <c r="V13" i="24"/>
  <c r="V16" i="24"/>
  <c r="V19" i="24"/>
  <c r="H82" i="25"/>
  <c r="I82" i="25" s="1"/>
  <c r="J82" i="25" s="1"/>
  <c r="AN3" i="26"/>
  <c r="H79" i="27"/>
  <c r="I79" i="27" s="1"/>
  <c r="J79" i="27" s="1"/>
  <c r="H20" i="28"/>
  <c r="I20" i="28" s="1"/>
  <c r="J20" i="28" s="1"/>
  <c r="H29" i="28"/>
  <c r="I29" i="28" s="1"/>
  <c r="J29" i="28" s="1"/>
  <c r="H38" i="28"/>
  <c r="I38" i="28" s="1"/>
  <c r="J38" i="28" s="1"/>
  <c r="H47" i="28"/>
  <c r="I47" i="28" s="1"/>
  <c r="J47" i="28" s="1"/>
  <c r="H56" i="28"/>
  <c r="I56" i="28" s="1"/>
  <c r="J56" i="28" s="1"/>
  <c r="H65" i="28"/>
  <c r="I65" i="28" s="1"/>
  <c r="J65" i="28" s="1"/>
  <c r="H7" i="29"/>
  <c r="I7" i="29" s="1"/>
  <c r="J7" i="29" s="1"/>
  <c r="H22" i="29"/>
  <c r="I22" i="29" s="1"/>
  <c r="J22" i="29" s="1"/>
  <c r="H88" i="30"/>
  <c r="I88" i="30" s="1"/>
  <c r="J88" i="30" s="1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M67" i="28"/>
  <c r="U67" i="28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62" i="30"/>
  <c r="V63" i="30"/>
  <c r="Q65" i="30"/>
  <c r="V66" i="30"/>
  <c r="R68" i="30"/>
  <c r="Q73" i="30"/>
  <c r="V74" i="30"/>
  <c r="R75" i="30"/>
  <c r="R77" i="30"/>
  <c r="R82" i="30"/>
  <c r="R84" i="30"/>
  <c r="H36" i="33"/>
  <c r="I36" i="33" s="1"/>
  <c r="J36" i="33" s="1"/>
  <c r="H46" i="33"/>
  <c r="I46" i="33" s="1"/>
  <c r="J46" i="33" s="1"/>
  <c r="H72" i="33"/>
  <c r="I72" i="33" s="1"/>
  <c r="J72" i="33" s="1"/>
  <c r="H82" i="33"/>
  <c r="I82" i="33" s="1"/>
  <c r="J82" i="33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33" i="33"/>
  <c r="V30" i="33"/>
  <c r="V27" i="33"/>
  <c r="V24" i="33"/>
  <c r="V21" i="33"/>
  <c r="V18" i="33"/>
  <c r="V15" i="33"/>
  <c r="V12" i="33"/>
  <c r="V10" i="33"/>
  <c r="V8" i="33"/>
  <c r="V6" i="33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32" i="33"/>
  <c r="V29" i="33"/>
  <c r="V26" i="33"/>
  <c r="V23" i="33"/>
  <c r="V20" i="33"/>
  <c r="V17" i="33"/>
  <c r="V14" i="33"/>
  <c r="V5" i="33"/>
  <c r="Q12" i="33"/>
  <c r="V28" i="33"/>
  <c r="Q30" i="33"/>
  <c r="Q33" i="33"/>
  <c r="Q42" i="33"/>
  <c r="Q51" i="33"/>
  <c r="Q60" i="33"/>
  <c r="Q69" i="33"/>
  <c r="Q78" i="33"/>
  <c r="Q87" i="33"/>
  <c r="H83" i="34"/>
  <c r="I83" i="34" s="1"/>
  <c r="J83" i="34" s="1"/>
  <c r="H89" i="34"/>
  <c r="I89" i="34" s="1"/>
  <c r="J89" i="34" s="1"/>
  <c r="H11" i="34"/>
  <c r="I11" i="34" s="1"/>
  <c r="J11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42" i="35"/>
  <c r="I42" i="35" s="1"/>
  <c r="J42" i="35" s="1"/>
  <c r="H78" i="35"/>
  <c r="I78" i="35" s="1"/>
  <c r="J78" i="35" s="1"/>
  <c r="M17" i="35"/>
  <c r="U17" i="35" s="1"/>
  <c r="M39" i="35"/>
  <c r="U39" i="35" s="1"/>
  <c r="AH3" i="37"/>
  <c r="AQ3" i="37" s="1"/>
  <c r="H15" i="38"/>
  <c r="I15" i="38" s="1"/>
  <c r="J15" i="38" s="1"/>
  <c r="H51" i="38"/>
  <c r="I51" i="38" s="1"/>
  <c r="J51" i="38" s="1"/>
  <c r="H87" i="38"/>
  <c r="I87" i="38" s="1"/>
  <c r="J87" i="38" s="1"/>
  <c r="R88" i="38"/>
  <c r="R85" i="38"/>
  <c r="R82" i="38"/>
  <c r="R79" i="38"/>
  <c r="R87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3" i="38"/>
  <c r="R89" i="38"/>
  <c r="R80" i="38"/>
  <c r="R11" i="38"/>
  <c r="R9" i="38"/>
  <c r="R5" i="38"/>
  <c r="R84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19" i="38"/>
  <c r="R16" i="38"/>
  <c r="R13" i="38"/>
  <c r="R7" i="38"/>
  <c r="R86" i="38"/>
  <c r="R83" i="38"/>
  <c r="R78" i="38"/>
  <c r="R69" i="38"/>
  <c r="R60" i="38"/>
  <c r="R51" i="38"/>
  <c r="R42" i="38"/>
  <c r="R33" i="38"/>
  <c r="R24" i="38"/>
  <c r="R15" i="38"/>
  <c r="R72" i="38"/>
  <c r="R63" i="38"/>
  <c r="R54" i="38"/>
  <c r="R45" i="38"/>
  <c r="R36" i="38"/>
  <c r="R27" i="38"/>
  <c r="R18" i="38"/>
  <c r="R8" i="38"/>
  <c r="R6" i="38"/>
  <c r="R12" i="38"/>
  <c r="R39" i="38"/>
  <c r="R66" i="3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V11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0" i="30"/>
  <c r="Q63" i="30"/>
  <c r="V64" i="30"/>
  <c r="Q66" i="30"/>
  <c r="Q67" i="30"/>
  <c r="V68" i="30"/>
  <c r="R69" i="30"/>
  <c r="R71" i="30"/>
  <c r="R78" i="30"/>
  <c r="R81" i="30"/>
  <c r="AH3" i="31"/>
  <c r="AQ3" i="31" s="1"/>
  <c r="H4" i="33"/>
  <c r="I4" i="33" s="1"/>
  <c r="J4" i="33" s="1"/>
  <c r="K4" i="33" s="1"/>
  <c r="H12" i="33"/>
  <c r="I12" i="33" s="1"/>
  <c r="J12" i="33" s="1"/>
  <c r="H22" i="33"/>
  <c r="I22" i="33" s="1"/>
  <c r="J22" i="33" s="1"/>
  <c r="H48" i="33"/>
  <c r="I48" i="33" s="1"/>
  <c r="J48" i="33" s="1"/>
  <c r="H58" i="33"/>
  <c r="I58" i="33" s="1"/>
  <c r="J58" i="33" s="1"/>
  <c r="H84" i="33"/>
  <c r="I84" i="33" s="1"/>
  <c r="J84" i="33" s="1"/>
  <c r="H94" i="33"/>
  <c r="I94" i="33" s="1"/>
  <c r="J94" i="33" s="1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5" i="33"/>
  <c r="Q11" i="33"/>
  <c r="Q9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7" i="33"/>
  <c r="Q10" i="33"/>
  <c r="V16" i="33"/>
  <c r="Q18" i="33"/>
  <c r="Q39" i="33"/>
  <c r="Q48" i="33"/>
  <c r="Q57" i="33"/>
  <c r="Q66" i="33"/>
  <c r="Q75" i="33"/>
  <c r="Q84" i="33"/>
  <c r="Q93" i="33"/>
  <c r="H5" i="34"/>
  <c r="I5" i="34" s="1"/>
  <c r="J5" i="34" s="1"/>
  <c r="H29" i="34"/>
  <c r="I29" i="34" s="1"/>
  <c r="J29" i="34" s="1"/>
  <c r="H47" i="34"/>
  <c r="I47" i="34" s="1"/>
  <c r="J47" i="34" s="1"/>
  <c r="H65" i="34"/>
  <c r="I65" i="34" s="1"/>
  <c r="J65" i="34" s="1"/>
  <c r="H16" i="35"/>
  <c r="I16" i="35" s="1"/>
  <c r="J16" i="35" s="1"/>
  <c r="H45" i="35"/>
  <c r="I45" i="35" s="1"/>
  <c r="J45" i="35" s="1"/>
  <c r="M78" i="35"/>
  <c r="U78" i="35" s="1"/>
  <c r="M72" i="35"/>
  <c r="U72" i="35" s="1"/>
  <c r="M66" i="35"/>
  <c r="U66" i="35" s="1"/>
  <c r="M60" i="35"/>
  <c r="U60" i="35" s="1"/>
  <c r="M54" i="35"/>
  <c r="U54" i="35" s="1"/>
  <c r="M48" i="35"/>
  <c r="U48" i="35" s="1"/>
  <c r="M42" i="35"/>
  <c r="U42" i="35" s="1"/>
  <c r="M36" i="35"/>
  <c r="U36" i="35" s="1"/>
  <c r="M30" i="35"/>
  <c r="U30" i="35" s="1"/>
  <c r="M24" i="35"/>
  <c r="U24" i="35" s="1"/>
  <c r="M18" i="35"/>
  <c r="U18" i="35" s="1"/>
  <c r="M12" i="35"/>
  <c r="U12" i="35" s="1"/>
  <c r="M6" i="35"/>
  <c r="U6" i="35" s="1"/>
  <c r="M79" i="35"/>
  <c r="U79" i="35" s="1"/>
  <c r="M71" i="35"/>
  <c r="U71" i="35" s="1"/>
  <c r="M64" i="35"/>
  <c r="U64" i="35" s="1"/>
  <c r="M57" i="35"/>
  <c r="U57" i="35" s="1"/>
  <c r="M50" i="35"/>
  <c r="U50" i="35" s="1"/>
  <c r="M43" i="35"/>
  <c r="U43" i="35" s="1"/>
  <c r="M35" i="35"/>
  <c r="U35" i="35" s="1"/>
  <c r="M28" i="35"/>
  <c r="U28" i="35" s="1"/>
  <c r="M21" i="35"/>
  <c r="U21" i="35" s="1"/>
  <c r="M14" i="35"/>
  <c r="U14" i="35" s="1"/>
  <c r="M7" i="35"/>
  <c r="U7" i="35" s="1"/>
  <c r="M77" i="35"/>
  <c r="U77" i="35" s="1"/>
  <c r="M70" i="35"/>
  <c r="U70" i="35" s="1"/>
  <c r="M63" i="35"/>
  <c r="U63" i="35" s="1"/>
  <c r="M56" i="35"/>
  <c r="U56" i="35" s="1"/>
  <c r="M49" i="35"/>
  <c r="U49" i="35" s="1"/>
  <c r="M41" i="35"/>
  <c r="U41" i="35" s="1"/>
  <c r="M34" i="35"/>
  <c r="U34" i="35" s="1"/>
  <c r="M27" i="35"/>
  <c r="U27" i="35" s="1"/>
  <c r="M20" i="35"/>
  <c r="U20" i="35" s="1"/>
  <c r="M13" i="35"/>
  <c r="U13" i="35" s="1"/>
  <c r="M5" i="35"/>
  <c r="U5" i="35" s="1"/>
  <c r="M76" i="35"/>
  <c r="U76" i="35" s="1"/>
  <c r="M69" i="35"/>
  <c r="U69" i="35" s="1"/>
  <c r="M62" i="35"/>
  <c r="U62" i="35" s="1"/>
  <c r="M55" i="35"/>
  <c r="U55" i="35" s="1"/>
  <c r="M47" i="35"/>
  <c r="U47" i="35" s="1"/>
  <c r="M40" i="35"/>
  <c r="U40" i="35" s="1"/>
  <c r="M33" i="35"/>
  <c r="U33" i="35" s="1"/>
  <c r="M26" i="35"/>
  <c r="U26" i="35" s="1"/>
  <c r="M19" i="35"/>
  <c r="U19" i="35" s="1"/>
  <c r="M11" i="35"/>
  <c r="U11" i="35" s="1"/>
  <c r="M4" i="35"/>
  <c r="U4" i="35" s="1"/>
  <c r="X4" i="35" s="1"/>
  <c r="M73" i="35"/>
  <c r="U73" i="35" s="1"/>
  <c r="M65" i="35"/>
  <c r="U65" i="35" s="1"/>
  <c r="M58" i="35"/>
  <c r="U58" i="35" s="1"/>
  <c r="M51" i="35"/>
  <c r="U51" i="35" s="1"/>
  <c r="M44" i="35"/>
  <c r="U44" i="35" s="1"/>
  <c r="M37" i="35"/>
  <c r="U37" i="35" s="1"/>
  <c r="M29" i="35"/>
  <c r="U29" i="35" s="1"/>
  <c r="M22" i="35"/>
  <c r="U22" i="35" s="1"/>
  <c r="M15" i="35"/>
  <c r="U15" i="35" s="1"/>
  <c r="M8" i="35"/>
  <c r="U8" i="35" s="1"/>
  <c r="M25" i="35"/>
  <c r="U25" i="35" s="1"/>
  <c r="M46" i="35"/>
  <c r="U46" i="35" s="1"/>
  <c r="M68" i="35"/>
  <c r="U68" i="35" s="1"/>
  <c r="H7" i="37"/>
  <c r="I7" i="37" s="1"/>
  <c r="J7" i="37" s="1"/>
  <c r="H43" i="37"/>
  <c r="I43" i="37" s="1"/>
  <c r="J43" i="37" s="1"/>
  <c r="R10" i="38"/>
  <c r="R30" i="38"/>
  <c r="R57" i="38"/>
  <c r="R81" i="38"/>
  <c r="AH3" i="26"/>
  <c r="AQ3" i="26" s="1"/>
  <c r="G5" i="26"/>
  <c r="G8" i="26"/>
  <c r="G11" i="26"/>
  <c r="G14" i="26"/>
  <c r="G17" i="26"/>
  <c r="G20" i="26"/>
  <c r="G23" i="26"/>
  <c r="G26" i="26"/>
  <c r="G29" i="26"/>
  <c r="G32" i="26"/>
  <c r="G35" i="26"/>
  <c r="G38" i="26"/>
  <c r="G41" i="26"/>
  <c r="G44" i="26"/>
  <c r="G47" i="26"/>
  <c r="G50" i="26"/>
  <c r="G53" i="26"/>
  <c r="G56" i="26"/>
  <c r="G59" i="26"/>
  <c r="G62" i="26"/>
  <c r="G65" i="26"/>
  <c r="G68" i="26"/>
  <c r="G71" i="26"/>
  <c r="G74" i="26"/>
  <c r="G77" i="26"/>
  <c r="G80" i="26"/>
  <c r="G83" i="26"/>
  <c r="G86" i="26"/>
  <c r="G89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M4" i="28"/>
  <c r="U4" i="28" s="1"/>
  <c r="X4" i="28" s="1"/>
  <c r="Z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5" i="29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89" i="30"/>
  <c r="R86" i="30"/>
  <c r="R83" i="30"/>
  <c r="R80" i="30"/>
  <c r="R6" i="30"/>
  <c r="Q87" i="30"/>
  <c r="Q84" i="30"/>
  <c r="Q81" i="30"/>
  <c r="Q78" i="30"/>
  <c r="Q75" i="30"/>
  <c r="Q72" i="30"/>
  <c r="Q69" i="30"/>
  <c r="R8" i="30"/>
  <c r="V88" i="30"/>
  <c r="V85" i="30"/>
  <c r="V82" i="30"/>
  <c r="V79" i="30"/>
  <c r="V76" i="30"/>
  <c r="V73" i="30"/>
  <c r="V70" i="30"/>
  <c r="V67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7" i="30"/>
  <c r="Q74" i="30"/>
  <c r="V75" i="30"/>
  <c r="R76" i="30"/>
  <c r="Q83" i="30"/>
  <c r="V84" i="30"/>
  <c r="Q85" i="30"/>
  <c r="V86" i="30"/>
  <c r="H10" i="31"/>
  <c r="I10" i="31" s="1"/>
  <c r="J10" i="31" s="1"/>
  <c r="H5" i="31"/>
  <c r="I5" i="31" s="1"/>
  <c r="J5" i="31" s="1"/>
  <c r="H73" i="31"/>
  <c r="I73" i="31" s="1"/>
  <c r="J73" i="31" s="1"/>
  <c r="M13" i="32"/>
  <c r="U13" i="32" s="1"/>
  <c r="M25" i="32"/>
  <c r="U25" i="32" s="1"/>
  <c r="M37" i="32"/>
  <c r="U37" i="32" s="1"/>
  <c r="M49" i="32"/>
  <c r="U49" i="32" s="1"/>
  <c r="H29" i="32"/>
  <c r="I29" i="32" s="1"/>
  <c r="J29" i="32" s="1"/>
  <c r="H56" i="32"/>
  <c r="I56" i="32" s="1"/>
  <c r="J56" i="32" s="1"/>
  <c r="H13" i="33"/>
  <c r="I13" i="33" s="1"/>
  <c r="J13" i="33" s="1"/>
  <c r="H31" i="33"/>
  <c r="I31" i="33" s="1"/>
  <c r="J31" i="33" s="1"/>
  <c r="H49" i="33"/>
  <c r="I49" i="33" s="1"/>
  <c r="J49" i="33" s="1"/>
  <c r="H67" i="33"/>
  <c r="I67" i="33" s="1"/>
  <c r="J67" i="33" s="1"/>
  <c r="H85" i="33"/>
  <c r="I85" i="33" s="1"/>
  <c r="J85" i="33" s="1"/>
  <c r="V19" i="33"/>
  <c r="Q21" i="33"/>
  <c r="V31" i="33"/>
  <c r="V40" i="33"/>
  <c r="V49" i="33"/>
  <c r="V58" i="33"/>
  <c r="V67" i="33"/>
  <c r="V76" i="33"/>
  <c r="V85" i="33"/>
  <c r="V94" i="33"/>
  <c r="H8" i="34"/>
  <c r="I8" i="34" s="1"/>
  <c r="J8" i="34" s="1"/>
  <c r="H24" i="35"/>
  <c r="I24" i="35" s="1"/>
  <c r="J24" i="35" s="1"/>
  <c r="H31" i="35"/>
  <c r="I31" i="35" s="1"/>
  <c r="J31" i="35" s="1"/>
  <c r="H60" i="35"/>
  <c r="I60" i="35" s="1"/>
  <c r="J60" i="35" s="1"/>
  <c r="H67" i="35"/>
  <c r="I67" i="35" s="1"/>
  <c r="J67" i="35" s="1"/>
  <c r="M9" i="35"/>
  <c r="U9" i="35" s="1"/>
  <c r="M31" i="35"/>
  <c r="U31" i="35" s="1"/>
  <c r="M52" i="35"/>
  <c r="U52" i="35" s="1"/>
  <c r="M74" i="35"/>
  <c r="U74" i="35" s="1"/>
  <c r="H37" i="36"/>
  <c r="I37" i="36" s="1"/>
  <c r="J37" i="36" s="1"/>
  <c r="Z4" i="36"/>
  <c r="H13" i="37"/>
  <c r="I13" i="37" s="1"/>
  <c r="J13" i="37" s="1"/>
  <c r="H49" i="37"/>
  <c r="I49" i="37" s="1"/>
  <c r="J49" i="37" s="1"/>
  <c r="H85" i="37"/>
  <c r="I85" i="37" s="1"/>
  <c r="J85" i="37" s="1"/>
  <c r="H33" i="38"/>
  <c r="I33" i="38" s="1"/>
  <c r="J33" i="38" s="1"/>
  <c r="H69" i="38"/>
  <c r="I69" i="38" s="1"/>
  <c r="J69" i="38" s="1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F87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V88" i="26"/>
  <c r="AE3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34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Q79" i="27"/>
  <c r="AE3" i="28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Q58" i="28"/>
  <c r="V59" i="28"/>
  <c r="Q61" i="28"/>
  <c r="V62" i="28"/>
  <c r="Q64" i="28"/>
  <c r="V65" i="28"/>
  <c r="Q67" i="28"/>
  <c r="Q9" i="29"/>
  <c r="Q11" i="29"/>
  <c r="AE3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9" i="30"/>
  <c r="R85" i="30"/>
  <c r="R87" i="30"/>
  <c r="H6" i="33"/>
  <c r="I6" i="33" s="1"/>
  <c r="J6" i="33" s="1"/>
  <c r="H16" i="33"/>
  <c r="I16" i="33" s="1"/>
  <c r="J16" i="33" s="1"/>
  <c r="H24" i="33"/>
  <c r="I24" i="33" s="1"/>
  <c r="J24" i="33" s="1"/>
  <c r="H34" i="33"/>
  <c r="I34" i="33" s="1"/>
  <c r="J34" i="33" s="1"/>
  <c r="H42" i="33"/>
  <c r="I42" i="33" s="1"/>
  <c r="J42" i="33" s="1"/>
  <c r="H52" i="33"/>
  <c r="I52" i="33" s="1"/>
  <c r="J52" i="33" s="1"/>
  <c r="H60" i="33"/>
  <c r="I60" i="33" s="1"/>
  <c r="J60" i="33" s="1"/>
  <c r="H70" i="33"/>
  <c r="I70" i="33" s="1"/>
  <c r="J70" i="33" s="1"/>
  <c r="H78" i="33"/>
  <c r="I78" i="33" s="1"/>
  <c r="J78" i="33" s="1"/>
  <c r="H88" i="33"/>
  <c r="I88" i="33" s="1"/>
  <c r="J88" i="33" s="1"/>
  <c r="H96" i="33"/>
  <c r="I96" i="33" s="1"/>
  <c r="J96" i="33" s="1"/>
  <c r="Q63" i="33"/>
  <c r="Q72" i="33"/>
  <c r="Q81" i="33"/>
  <c r="Q90" i="33"/>
  <c r="H88" i="34"/>
  <c r="I88" i="34" s="1"/>
  <c r="J88" i="34" s="1"/>
  <c r="H71" i="34"/>
  <c r="I71" i="34" s="1"/>
  <c r="J71" i="34" s="1"/>
  <c r="H36" i="38"/>
  <c r="I36" i="38" s="1"/>
  <c r="J36" i="38" s="1"/>
  <c r="H72" i="38"/>
  <c r="I72" i="38" s="1"/>
  <c r="J72" i="38" s="1"/>
  <c r="Q85" i="38"/>
  <c r="Q83" i="38"/>
  <c r="Q87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89" i="38"/>
  <c r="Q82" i="38"/>
  <c r="Q80" i="38"/>
  <c r="Q11" i="38"/>
  <c r="Q9" i="38"/>
  <c r="Q5" i="38"/>
  <c r="Q84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7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10" i="38"/>
  <c r="Q8" i="38"/>
  <c r="Q6" i="38"/>
  <c r="Q86" i="38"/>
  <c r="Q79" i="38"/>
  <c r="H36" i="39"/>
  <c r="I36" i="39" s="1"/>
  <c r="J36" i="39" s="1"/>
  <c r="H79" i="39"/>
  <c r="I79" i="39" s="1"/>
  <c r="J79" i="39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R6" i="26"/>
  <c r="R8" i="26"/>
  <c r="R10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R7" i="27"/>
  <c r="Q9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R7" i="28"/>
  <c r="Q9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Q5" i="29"/>
  <c r="V6" i="29"/>
  <c r="V8" i="29"/>
  <c r="V10" i="29"/>
  <c r="V12" i="29"/>
  <c r="Q14" i="29"/>
  <c r="V15" i="29"/>
  <c r="Q17" i="29"/>
  <c r="V18" i="29"/>
  <c r="Q20" i="29"/>
  <c r="V21" i="29"/>
  <c r="Q23" i="29"/>
  <c r="V24" i="29"/>
  <c r="Q26" i="29"/>
  <c r="V27" i="29"/>
  <c r="Q29" i="29"/>
  <c r="V30" i="29"/>
  <c r="Q32" i="29"/>
  <c r="V33" i="29"/>
  <c r="Q35" i="29"/>
  <c r="V36" i="29"/>
  <c r="Q38" i="29"/>
  <c r="V39" i="29"/>
  <c r="Q41" i="29"/>
  <c r="V42" i="29"/>
  <c r="Q44" i="29"/>
  <c r="V45" i="29"/>
  <c r="Q47" i="29"/>
  <c r="V48" i="29"/>
  <c r="Q50" i="29"/>
  <c r="V51" i="29"/>
  <c r="Q53" i="29"/>
  <c r="V54" i="29"/>
  <c r="Q56" i="29"/>
  <c r="V57" i="29"/>
  <c r="Q59" i="29"/>
  <c r="V60" i="29"/>
  <c r="Q62" i="29"/>
  <c r="V63" i="29"/>
  <c r="Q65" i="29"/>
  <c r="V66" i="29"/>
  <c r="Q68" i="29"/>
  <c r="V69" i="29"/>
  <c r="Q71" i="29"/>
  <c r="V72" i="29"/>
  <c r="Q74" i="29"/>
  <c r="V75" i="29"/>
  <c r="Q77" i="29"/>
  <c r="V78" i="29"/>
  <c r="Q80" i="29"/>
  <c r="V81" i="29"/>
  <c r="Q83" i="29"/>
  <c r="V84" i="29"/>
  <c r="Q86" i="29"/>
  <c r="V87" i="29"/>
  <c r="Q89" i="29"/>
  <c r="V90" i="29"/>
  <c r="Q92" i="29"/>
  <c r="V93" i="29"/>
  <c r="Q95" i="29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Q68" i="30"/>
  <c r="V69" i="30"/>
  <c r="R70" i="30"/>
  <c r="Q77" i="30"/>
  <c r="V78" i="30"/>
  <c r="R79" i="30"/>
  <c r="Q80" i="30"/>
  <c r="V81" i="30"/>
  <c r="Q82" i="30"/>
  <c r="V83" i="30"/>
  <c r="Q89" i="30"/>
  <c r="Z4" i="31"/>
  <c r="H79" i="31"/>
  <c r="I79" i="31" s="1"/>
  <c r="J79" i="31" s="1"/>
  <c r="M66" i="32"/>
  <c r="U66" i="32" s="1"/>
  <c r="M60" i="32"/>
  <c r="U60" i="32" s="1"/>
  <c r="M54" i="32"/>
  <c r="U54" i="32" s="1"/>
  <c r="M48" i="32"/>
  <c r="U48" i="32" s="1"/>
  <c r="M42" i="32"/>
  <c r="U42" i="32" s="1"/>
  <c r="M36" i="32"/>
  <c r="U36" i="32" s="1"/>
  <c r="M30" i="32"/>
  <c r="U30" i="32" s="1"/>
  <c r="M24" i="32"/>
  <c r="U24" i="32" s="1"/>
  <c r="M18" i="32"/>
  <c r="U18" i="32" s="1"/>
  <c r="M12" i="32"/>
  <c r="U12" i="32" s="1"/>
  <c r="M6" i="32"/>
  <c r="U6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64" i="32"/>
  <c r="U64" i="32" s="1"/>
  <c r="M58" i="32"/>
  <c r="U58" i="32" s="1"/>
  <c r="M52" i="32"/>
  <c r="U52" i="32" s="1"/>
  <c r="M46" i="32"/>
  <c r="U46" i="32" s="1"/>
  <c r="M40" i="32"/>
  <c r="U40" i="32" s="1"/>
  <c r="M34" i="32"/>
  <c r="U34" i="32" s="1"/>
  <c r="M28" i="32"/>
  <c r="U28" i="32" s="1"/>
  <c r="M22" i="32"/>
  <c r="U22" i="32" s="1"/>
  <c r="M16" i="32"/>
  <c r="U16" i="32" s="1"/>
  <c r="M10" i="32"/>
  <c r="U10" i="32" s="1"/>
  <c r="M4" i="32"/>
  <c r="U4" i="32" s="1"/>
  <c r="X4" i="32" s="1"/>
  <c r="M15" i="32"/>
  <c r="U15" i="32" s="1"/>
  <c r="M27" i="32"/>
  <c r="U27" i="32" s="1"/>
  <c r="M39" i="32"/>
  <c r="U39" i="32" s="1"/>
  <c r="M51" i="32"/>
  <c r="U51" i="32" s="1"/>
  <c r="M63" i="32"/>
  <c r="U63" i="32" s="1"/>
  <c r="Z4" i="32"/>
  <c r="H7" i="33"/>
  <c r="I7" i="33" s="1"/>
  <c r="J7" i="33" s="1"/>
  <c r="H25" i="33"/>
  <c r="I25" i="33" s="1"/>
  <c r="J25" i="33" s="1"/>
  <c r="H43" i="33"/>
  <c r="I43" i="33" s="1"/>
  <c r="J43" i="33" s="1"/>
  <c r="H61" i="33"/>
  <c r="I61" i="33" s="1"/>
  <c r="J61" i="33" s="1"/>
  <c r="H79" i="33"/>
  <c r="I79" i="33" s="1"/>
  <c r="J79" i="33" s="1"/>
  <c r="H97" i="33"/>
  <c r="I97" i="33" s="1"/>
  <c r="J97" i="33" s="1"/>
  <c r="V4" i="33"/>
  <c r="Y4" i="33" s="1"/>
  <c r="V25" i="33"/>
  <c r="Q27" i="33"/>
  <c r="V37" i="33"/>
  <c r="H41" i="33"/>
  <c r="I41" i="33" s="1"/>
  <c r="J41" i="33" s="1"/>
  <c r="V46" i="33"/>
  <c r="V55" i="33"/>
  <c r="H59" i="33"/>
  <c r="I59" i="33" s="1"/>
  <c r="J59" i="33" s="1"/>
  <c r="V64" i="33"/>
  <c r="V73" i="33"/>
  <c r="H77" i="33"/>
  <c r="I77" i="33" s="1"/>
  <c r="J77" i="33" s="1"/>
  <c r="V82" i="33"/>
  <c r="V91" i="33"/>
  <c r="H95" i="33"/>
  <c r="I95" i="33" s="1"/>
  <c r="J95" i="33" s="1"/>
  <c r="Z4" i="34"/>
  <c r="H27" i="35"/>
  <c r="I27" i="35" s="1"/>
  <c r="J27" i="35" s="1"/>
  <c r="H34" i="35"/>
  <c r="I34" i="35" s="1"/>
  <c r="J34" i="35" s="1"/>
  <c r="H63" i="35"/>
  <c r="I63" i="35" s="1"/>
  <c r="J63" i="35" s="1"/>
  <c r="H70" i="35"/>
  <c r="I70" i="35" s="1"/>
  <c r="J70" i="35" s="1"/>
  <c r="M16" i="35"/>
  <c r="U16" i="35" s="1"/>
  <c r="M38" i="35"/>
  <c r="U38" i="35" s="1"/>
  <c r="M59" i="35"/>
  <c r="U59" i="35" s="1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3" i="36"/>
  <c r="R11" i="36"/>
  <c r="R9" i="36"/>
  <c r="R5" i="36"/>
  <c r="R67" i="36"/>
  <c r="R64" i="36"/>
  <c r="R61" i="36"/>
  <c r="R58" i="36"/>
  <c r="R55" i="36"/>
  <c r="R52" i="36"/>
  <c r="R49" i="36"/>
  <c r="R46" i="36"/>
  <c r="R43" i="36"/>
  <c r="R40" i="36"/>
  <c r="R37" i="36"/>
  <c r="R34" i="36"/>
  <c r="R31" i="36"/>
  <c r="R28" i="36"/>
  <c r="R25" i="36"/>
  <c r="R22" i="36"/>
  <c r="R19" i="36"/>
  <c r="R16" i="36"/>
  <c r="R13" i="36"/>
  <c r="R10" i="36"/>
  <c r="R66" i="36"/>
  <c r="R57" i="36"/>
  <c r="R48" i="36"/>
  <c r="R39" i="36"/>
  <c r="R30" i="36"/>
  <c r="R21" i="36"/>
  <c r="R12" i="36"/>
  <c r="R6" i="36"/>
  <c r="R4" i="36"/>
  <c r="AH4" i="36" s="1"/>
  <c r="R8" i="36"/>
  <c r="R7" i="36"/>
  <c r="R63" i="36"/>
  <c r="R54" i="36"/>
  <c r="R45" i="36"/>
  <c r="R36" i="36"/>
  <c r="R27" i="36"/>
  <c r="R18" i="36"/>
  <c r="AN3" i="38"/>
  <c r="H18" i="39"/>
  <c r="I18" i="39" s="1"/>
  <c r="J18" i="39" s="1"/>
  <c r="H61" i="39"/>
  <c r="I61" i="39" s="1"/>
  <c r="J61" i="39" s="1"/>
  <c r="H19" i="43"/>
  <c r="I19" i="43" s="1"/>
  <c r="J19" i="43" s="1"/>
  <c r="H26" i="43"/>
  <c r="I26" i="43" s="1"/>
  <c r="J26" i="43" s="1"/>
  <c r="H37" i="43"/>
  <c r="I37" i="43" s="1"/>
  <c r="J37" i="43" s="1"/>
  <c r="H44" i="43"/>
  <c r="I44" i="43" s="1"/>
  <c r="J44" i="43" s="1"/>
  <c r="H55" i="43"/>
  <c r="I55" i="43" s="1"/>
  <c r="J55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H6" i="36"/>
  <c r="I6" i="36" s="1"/>
  <c r="J6" i="36" s="1"/>
  <c r="H24" i="36"/>
  <c r="I24" i="36" s="1"/>
  <c r="J24" i="36" s="1"/>
  <c r="H42" i="36"/>
  <c r="I42" i="36" s="1"/>
  <c r="J42" i="36" s="1"/>
  <c r="H60" i="36"/>
  <c r="I60" i="36" s="1"/>
  <c r="J60" i="36" s="1"/>
  <c r="H95" i="37"/>
  <c r="I95" i="37" s="1"/>
  <c r="J95" i="37" s="1"/>
  <c r="H37" i="37"/>
  <c r="I37" i="37" s="1"/>
  <c r="J37" i="37" s="1"/>
  <c r="H73" i="37"/>
  <c r="I73" i="37" s="1"/>
  <c r="J73" i="37" s="1"/>
  <c r="H12" i="38"/>
  <c r="I12" i="38" s="1"/>
  <c r="J12" i="38" s="1"/>
  <c r="H30" i="38"/>
  <c r="I30" i="38" s="1"/>
  <c r="J30" i="38" s="1"/>
  <c r="H48" i="38"/>
  <c r="I48" i="38" s="1"/>
  <c r="J48" i="38" s="1"/>
  <c r="H66" i="38"/>
  <c r="I66" i="38" s="1"/>
  <c r="J66" i="38" s="1"/>
  <c r="H84" i="38"/>
  <c r="I84" i="38" s="1"/>
  <c r="J84" i="38" s="1"/>
  <c r="H54" i="39"/>
  <c r="I54" i="39" s="1"/>
  <c r="J54" i="39" s="1"/>
  <c r="H14" i="44"/>
  <c r="I14" i="44" s="1"/>
  <c r="J14" i="44" s="1"/>
  <c r="H20" i="44"/>
  <c r="I20" i="44" s="1"/>
  <c r="J20" i="44" s="1"/>
  <c r="H26" i="44"/>
  <c r="I26" i="44" s="1"/>
  <c r="J26" i="44" s="1"/>
  <c r="H32" i="44"/>
  <c r="I32" i="44" s="1"/>
  <c r="J32" i="44" s="1"/>
  <c r="H38" i="44"/>
  <c r="I38" i="44" s="1"/>
  <c r="J38" i="44" s="1"/>
  <c r="H44" i="44"/>
  <c r="I44" i="44" s="1"/>
  <c r="J44" i="44" s="1"/>
  <c r="H50" i="44"/>
  <c r="I50" i="44" s="1"/>
  <c r="J50" i="44" s="1"/>
  <c r="H56" i="44"/>
  <c r="I56" i="44" s="1"/>
  <c r="J56" i="44" s="1"/>
  <c r="H62" i="44"/>
  <c r="I62" i="44" s="1"/>
  <c r="J62" i="44" s="1"/>
  <c r="H68" i="44"/>
  <c r="I68" i="44" s="1"/>
  <c r="J68" i="44" s="1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88" i="34"/>
  <c r="R85" i="34"/>
  <c r="R82" i="34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Q81" i="34"/>
  <c r="V82" i="34"/>
  <c r="R83" i="34"/>
  <c r="G77" i="35"/>
  <c r="G74" i="35"/>
  <c r="G71" i="35"/>
  <c r="G68" i="35"/>
  <c r="G65" i="35"/>
  <c r="G62" i="35"/>
  <c r="G59" i="35"/>
  <c r="G56" i="35"/>
  <c r="G53" i="35"/>
  <c r="G50" i="35"/>
  <c r="G47" i="35"/>
  <c r="G44" i="35"/>
  <c r="G41" i="35"/>
  <c r="G38" i="35"/>
  <c r="G35" i="35"/>
  <c r="G32" i="35"/>
  <c r="G29" i="35"/>
  <c r="G26" i="35"/>
  <c r="G23" i="35"/>
  <c r="G20" i="35"/>
  <c r="G17" i="35"/>
  <c r="G14" i="35"/>
  <c r="G11" i="35"/>
  <c r="G8" i="35"/>
  <c r="G5" i="35"/>
  <c r="F7" i="35"/>
  <c r="G10" i="35"/>
  <c r="F14" i="35"/>
  <c r="F18" i="35"/>
  <c r="G21" i="35"/>
  <c r="F25" i="35"/>
  <c r="G28" i="35"/>
  <c r="F32" i="35"/>
  <c r="F36" i="35"/>
  <c r="G39" i="35"/>
  <c r="F43" i="35"/>
  <c r="G46" i="35"/>
  <c r="F50" i="35"/>
  <c r="F54" i="35"/>
  <c r="G57" i="35"/>
  <c r="F61" i="35"/>
  <c r="G64" i="35"/>
  <c r="F68" i="35"/>
  <c r="F72" i="35"/>
  <c r="G75" i="35"/>
  <c r="F79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23" i="35"/>
  <c r="R20" i="35"/>
  <c r="R17" i="35"/>
  <c r="R14" i="35"/>
  <c r="R3" i="35"/>
  <c r="R8" i="35"/>
  <c r="R18" i="35"/>
  <c r="V26" i="35"/>
  <c r="R27" i="35"/>
  <c r="V35" i="35"/>
  <c r="R36" i="35"/>
  <c r="V44" i="35"/>
  <c r="R45" i="35"/>
  <c r="V53" i="35"/>
  <c r="R54" i="35"/>
  <c r="Q61" i="35"/>
  <c r="V62" i="35"/>
  <c r="R63" i="35"/>
  <c r="Q70" i="35"/>
  <c r="V71" i="35"/>
  <c r="R72" i="35"/>
  <c r="Q79" i="35"/>
  <c r="G68" i="36"/>
  <c r="G65" i="36"/>
  <c r="G62" i="36"/>
  <c r="G59" i="36"/>
  <c r="G56" i="36"/>
  <c r="G53" i="36"/>
  <c r="G50" i="36"/>
  <c r="G47" i="36"/>
  <c r="G44" i="36"/>
  <c r="G41" i="36"/>
  <c r="G38" i="36"/>
  <c r="G35" i="36"/>
  <c r="G32" i="36"/>
  <c r="G29" i="36"/>
  <c r="G26" i="36"/>
  <c r="G23" i="36"/>
  <c r="G20" i="36"/>
  <c r="G17" i="36"/>
  <c r="G14" i="36"/>
  <c r="G11" i="36"/>
  <c r="G8" i="36"/>
  <c r="G5" i="36"/>
  <c r="F68" i="36"/>
  <c r="F65" i="36"/>
  <c r="F62" i="36"/>
  <c r="F59" i="36"/>
  <c r="F56" i="36"/>
  <c r="F53" i="36"/>
  <c r="F50" i="36"/>
  <c r="F47" i="36"/>
  <c r="F44" i="36"/>
  <c r="F41" i="36"/>
  <c r="F38" i="36"/>
  <c r="F35" i="36"/>
  <c r="F32" i="36"/>
  <c r="F29" i="36"/>
  <c r="F26" i="36"/>
  <c r="F23" i="36"/>
  <c r="F20" i="36"/>
  <c r="F17" i="36"/>
  <c r="F14" i="36"/>
  <c r="F11" i="36"/>
  <c r="F8" i="36"/>
  <c r="F5" i="36"/>
  <c r="F67" i="36"/>
  <c r="F64" i="36"/>
  <c r="F61" i="36"/>
  <c r="F58" i="36"/>
  <c r="F55" i="36"/>
  <c r="F52" i="36"/>
  <c r="F49" i="36"/>
  <c r="F46" i="36"/>
  <c r="F43" i="36"/>
  <c r="F40" i="36"/>
  <c r="F37" i="36"/>
  <c r="F34" i="36"/>
  <c r="F31" i="36"/>
  <c r="F28" i="36"/>
  <c r="F25" i="36"/>
  <c r="F22" i="36"/>
  <c r="F19" i="36"/>
  <c r="F16" i="36"/>
  <c r="F13" i="36"/>
  <c r="F10" i="36"/>
  <c r="F7" i="36"/>
  <c r="F4" i="36"/>
  <c r="G9" i="36"/>
  <c r="G15" i="36"/>
  <c r="G21" i="36"/>
  <c r="G27" i="36"/>
  <c r="G33" i="36"/>
  <c r="G39" i="36"/>
  <c r="G45" i="36"/>
  <c r="G51" i="36"/>
  <c r="G57" i="36"/>
  <c r="G63" i="36"/>
  <c r="G69" i="36"/>
  <c r="H19" i="37"/>
  <c r="I19" i="37" s="1"/>
  <c r="J19" i="37" s="1"/>
  <c r="H55" i="37"/>
  <c r="I55" i="37" s="1"/>
  <c r="J55" i="37" s="1"/>
  <c r="H91" i="37"/>
  <c r="I91" i="37" s="1"/>
  <c r="J91" i="37" s="1"/>
  <c r="G89" i="38"/>
  <c r="G86" i="38"/>
  <c r="G83" i="38"/>
  <c r="G80" i="38"/>
  <c r="G77" i="38"/>
  <c r="G74" i="38"/>
  <c r="G71" i="38"/>
  <c r="G68" i="38"/>
  <c r="G65" i="38"/>
  <c r="G62" i="38"/>
  <c r="G59" i="38"/>
  <c r="G56" i="38"/>
  <c r="G53" i="38"/>
  <c r="G50" i="38"/>
  <c r="G47" i="38"/>
  <c r="G44" i="38"/>
  <c r="G41" i="38"/>
  <c r="G38" i="38"/>
  <c r="G35" i="38"/>
  <c r="G32" i="38"/>
  <c r="G29" i="38"/>
  <c r="G26" i="38"/>
  <c r="G23" i="38"/>
  <c r="G20" i="38"/>
  <c r="G17" i="38"/>
  <c r="G14" i="38"/>
  <c r="G11" i="38"/>
  <c r="G8" i="38"/>
  <c r="G5" i="38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G88" i="38"/>
  <c r="G85" i="38"/>
  <c r="G82" i="38"/>
  <c r="G79" i="38"/>
  <c r="G76" i="38"/>
  <c r="G73" i="38"/>
  <c r="G70" i="38"/>
  <c r="G67" i="38"/>
  <c r="G64" i="38"/>
  <c r="G61" i="38"/>
  <c r="G58" i="38"/>
  <c r="G55" i="38"/>
  <c r="G52" i="38"/>
  <c r="G49" i="38"/>
  <c r="G46" i="38"/>
  <c r="G43" i="38"/>
  <c r="G40" i="38"/>
  <c r="G37" i="38"/>
  <c r="G34" i="38"/>
  <c r="G31" i="38"/>
  <c r="G28" i="38"/>
  <c r="G25" i="38"/>
  <c r="G22" i="38"/>
  <c r="G19" i="38"/>
  <c r="G16" i="38"/>
  <c r="G13" i="38"/>
  <c r="G10" i="38"/>
  <c r="G7" i="38"/>
  <c r="G4" i="38"/>
  <c r="F88" i="38"/>
  <c r="F85" i="38"/>
  <c r="F82" i="38"/>
  <c r="F79" i="38"/>
  <c r="F76" i="38"/>
  <c r="F73" i="38"/>
  <c r="F70" i="38"/>
  <c r="F67" i="38"/>
  <c r="F64" i="38"/>
  <c r="F61" i="38"/>
  <c r="F58" i="38"/>
  <c r="F55" i="38"/>
  <c r="F52" i="38"/>
  <c r="F49" i="38"/>
  <c r="F46" i="38"/>
  <c r="F43" i="38"/>
  <c r="F40" i="38"/>
  <c r="F37" i="38"/>
  <c r="F34" i="38"/>
  <c r="F31" i="38"/>
  <c r="F28" i="38"/>
  <c r="F25" i="38"/>
  <c r="F22" i="38"/>
  <c r="F19" i="38"/>
  <c r="F16" i="38"/>
  <c r="F13" i="38"/>
  <c r="F10" i="38"/>
  <c r="F7" i="38"/>
  <c r="F4" i="38"/>
  <c r="F87" i="38"/>
  <c r="F84" i="38"/>
  <c r="F81" i="38"/>
  <c r="F78" i="38"/>
  <c r="F75" i="38"/>
  <c r="F72" i="38"/>
  <c r="F69" i="38"/>
  <c r="F66" i="38"/>
  <c r="F63" i="38"/>
  <c r="F60" i="38"/>
  <c r="F57" i="38"/>
  <c r="F54" i="38"/>
  <c r="F51" i="38"/>
  <c r="F48" i="38"/>
  <c r="F45" i="38"/>
  <c r="F42" i="38"/>
  <c r="F39" i="38"/>
  <c r="F36" i="38"/>
  <c r="F33" i="38"/>
  <c r="F30" i="38"/>
  <c r="F27" i="38"/>
  <c r="F24" i="38"/>
  <c r="F21" i="38"/>
  <c r="F18" i="38"/>
  <c r="F15" i="38"/>
  <c r="F12" i="38"/>
  <c r="F9" i="38"/>
  <c r="F6" i="38"/>
  <c r="G21" i="38"/>
  <c r="G39" i="38"/>
  <c r="G57" i="38"/>
  <c r="G75" i="38"/>
  <c r="H43" i="39"/>
  <c r="I43" i="39" s="1"/>
  <c r="J43" i="39" s="1"/>
  <c r="Z4" i="39"/>
  <c r="AH4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79" i="39"/>
  <c r="Q72" i="39"/>
  <c r="Q70" i="39"/>
  <c r="Q63" i="39"/>
  <c r="Q61" i="39"/>
  <c r="Q54" i="39"/>
  <c r="Q52" i="39"/>
  <c r="Q45" i="39"/>
  <c r="Q43" i="39"/>
  <c r="Q38" i="39"/>
  <c r="Q36" i="39"/>
  <c r="Q29" i="39"/>
  <c r="Q27" i="39"/>
  <c r="Q20" i="39"/>
  <c r="Q18" i="39"/>
  <c r="Q8" i="39"/>
  <c r="Q40" i="39"/>
  <c r="Q31" i="39"/>
  <c r="Q22" i="39"/>
  <c r="Q13" i="39"/>
  <c r="Q11" i="39"/>
  <c r="Q6" i="39"/>
  <c r="Q75" i="39"/>
  <c r="Q73" i="39"/>
  <c r="Q66" i="39"/>
  <c r="Q64" i="39"/>
  <c r="Q57" i="39"/>
  <c r="Q55" i="39"/>
  <c r="Q48" i="39"/>
  <c r="Q46" i="39"/>
  <c r="Q35" i="39"/>
  <c r="Q33" i="39"/>
  <c r="Q26" i="39"/>
  <c r="Q24" i="39"/>
  <c r="Q17" i="39"/>
  <c r="Q15" i="39"/>
  <c r="Q9" i="39"/>
  <c r="Q37" i="39"/>
  <c r="Q28" i="39"/>
  <c r="Q19" i="39"/>
  <c r="Q34" i="39"/>
  <c r="Q25" i="39"/>
  <c r="Q16" i="39"/>
  <c r="Q10" i="39"/>
  <c r="Q12" i="39"/>
  <c r="Q32" i="39"/>
  <c r="Q67" i="39"/>
  <c r="H12" i="41"/>
  <c r="I12" i="41" s="1"/>
  <c r="J12" i="41" s="1"/>
  <c r="H30" i="41"/>
  <c r="I30" i="41" s="1"/>
  <c r="J30" i="41" s="1"/>
  <c r="H48" i="41"/>
  <c r="I48" i="41" s="1"/>
  <c r="J48" i="41" s="1"/>
  <c r="H66" i="41"/>
  <c r="I66" i="41" s="1"/>
  <c r="J66" i="41" s="1"/>
  <c r="H84" i="41"/>
  <c r="I84" i="41" s="1"/>
  <c r="J84" i="41" s="1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R81" i="34"/>
  <c r="Q86" i="34"/>
  <c r="V87" i="34"/>
  <c r="Q88" i="34"/>
  <c r="V89" i="34"/>
  <c r="F4" i="35"/>
  <c r="G7" i="35"/>
  <c r="F11" i="35"/>
  <c r="F15" i="35"/>
  <c r="G18" i="35"/>
  <c r="F22" i="35"/>
  <c r="G25" i="35"/>
  <c r="F29" i="35"/>
  <c r="F33" i="35"/>
  <c r="G36" i="35"/>
  <c r="F40" i="35"/>
  <c r="G43" i="35"/>
  <c r="F47" i="35"/>
  <c r="F51" i="35"/>
  <c r="G54" i="35"/>
  <c r="F58" i="35"/>
  <c r="G61" i="35"/>
  <c r="F65" i="35"/>
  <c r="F69" i="35"/>
  <c r="G72" i="35"/>
  <c r="F76" i="35"/>
  <c r="G79" i="35"/>
  <c r="R10" i="35"/>
  <c r="V11" i="35"/>
  <c r="Q12" i="35"/>
  <c r="V13" i="35"/>
  <c r="Q14" i="35"/>
  <c r="V15" i="35"/>
  <c r="R16" i="35"/>
  <c r="Q21" i="35"/>
  <c r="V22" i="35"/>
  <c r="Q23" i="35"/>
  <c r="V24" i="35"/>
  <c r="R25" i="35"/>
  <c r="Q30" i="35"/>
  <c r="V31" i="35"/>
  <c r="Q32" i="35"/>
  <c r="V33" i="35"/>
  <c r="R34" i="35"/>
  <c r="Q39" i="35"/>
  <c r="V40" i="35"/>
  <c r="Q41" i="35"/>
  <c r="V42" i="35"/>
  <c r="R43" i="35"/>
  <c r="Q48" i="35"/>
  <c r="V49" i="35"/>
  <c r="Q50" i="35"/>
  <c r="V51" i="35"/>
  <c r="R52" i="35"/>
  <c r="Q57" i="35"/>
  <c r="V58" i="35"/>
  <c r="Q59" i="35"/>
  <c r="V60" i="35"/>
  <c r="R61" i="35"/>
  <c r="Q66" i="35"/>
  <c r="V67" i="35"/>
  <c r="Q68" i="35"/>
  <c r="V69" i="35"/>
  <c r="R70" i="35"/>
  <c r="Q75" i="35"/>
  <c r="V76" i="35"/>
  <c r="Q77" i="35"/>
  <c r="V78" i="35"/>
  <c r="R79" i="35"/>
  <c r="G4" i="36"/>
  <c r="G10" i="36"/>
  <c r="G16" i="36"/>
  <c r="G22" i="36"/>
  <c r="G28" i="36"/>
  <c r="G34" i="36"/>
  <c r="G40" i="36"/>
  <c r="G46" i="36"/>
  <c r="G52" i="36"/>
  <c r="G58" i="36"/>
  <c r="G64" i="36"/>
  <c r="V69" i="36"/>
  <c r="V66" i="36"/>
  <c r="V63" i="36"/>
  <c r="V60" i="36"/>
  <c r="V57" i="36"/>
  <c r="V54" i="36"/>
  <c r="V51" i="36"/>
  <c r="V48" i="36"/>
  <c r="V45" i="36"/>
  <c r="V42" i="36"/>
  <c r="V39" i="36"/>
  <c r="V36" i="36"/>
  <c r="V33" i="36"/>
  <c r="V30" i="36"/>
  <c r="V27" i="36"/>
  <c r="V24" i="36"/>
  <c r="V21" i="36"/>
  <c r="V18" i="36"/>
  <c r="V15" i="36"/>
  <c r="V12" i="36"/>
  <c r="V10" i="36"/>
  <c r="V8" i="36"/>
  <c r="V6" i="36"/>
  <c r="V4" i="36"/>
  <c r="Y4" i="36" s="1"/>
  <c r="V68" i="36"/>
  <c r="V65" i="36"/>
  <c r="V62" i="36"/>
  <c r="V59" i="36"/>
  <c r="V56" i="36"/>
  <c r="V53" i="36"/>
  <c r="V50" i="36"/>
  <c r="V47" i="36"/>
  <c r="V44" i="36"/>
  <c r="V41" i="36"/>
  <c r="V38" i="36"/>
  <c r="V35" i="36"/>
  <c r="V32" i="36"/>
  <c r="V29" i="36"/>
  <c r="V26" i="36"/>
  <c r="V23" i="36"/>
  <c r="V20" i="36"/>
  <c r="V17" i="36"/>
  <c r="V14" i="36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7" i="36"/>
  <c r="H25" i="37"/>
  <c r="I25" i="37" s="1"/>
  <c r="J25" i="37" s="1"/>
  <c r="H61" i="37"/>
  <c r="I61" i="37" s="1"/>
  <c r="J61" i="37" s="1"/>
  <c r="H97" i="37"/>
  <c r="I97" i="37" s="1"/>
  <c r="J97" i="37" s="1"/>
  <c r="M33" i="37"/>
  <c r="U33" i="37" s="1"/>
  <c r="G6" i="38"/>
  <c r="G24" i="38"/>
  <c r="G42" i="38"/>
  <c r="G60" i="38"/>
  <c r="G78" i="38"/>
  <c r="H25" i="39"/>
  <c r="I25" i="39" s="1"/>
  <c r="J25" i="39" s="1"/>
  <c r="Q39" i="39"/>
  <c r="Q42" i="39"/>
  <c r="Q69" i="39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G4" i="34"/>
  <c r="G7" i="34"/>
  <c r="G10" i="34"/>
  <c r="G13" i="34"/>
  <c r="G16" i="34"/>
  <c r="G19" i="34"/>
  <c r="G22" i="34"/>
  <c r="G25" i="34"/>
  <c r="G28" i="34"/>
  <c r="G31" i="34"/>
  <c r="G34" i="34"/>
  <c r="G37" i="34"/>
  <c r="G40" i="34"/>
  <c r="G43" i="34"/>
  <c r="G46" i="34"/>
  <c r="G49" i="34"/>
  <c r="G52" i="34"/>
  <c r="G55" i="34"/>
  <c r="G58" i="34"/>
  <c r="G61" i="34"/>
  <c r="G64" i="34"/>
  <c r="G67" i="34"/>
  <c r="G70" i="34"/>
  <c r="G73" i="34"/>
  <c r="G76" i="34"/>
  <c r="G79" i="34"/>
  <c r="G82" i="34"/>
  <c r="G85" i="34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Q5" i="34"/>
  <c r="R7" i="34"/>
  <c r="Q9" i="34"/>
  <c r="Q11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6" i="34"/>
  <c r="G4" i="35"/>
  <c r="F8" i="35"/>
  <c r="F12" i="35"/>
  <c r="G15" i="35"/>
  <c r="F19" i="35"/>
  <c r="G22" i="35"/>
  <c r="F26" i="35"/>
  <c r="F30" i="35"/>
  <c r="G33" i="35"/>
  <c r="F37" i="35"/>
  <c r="G40" i="35"/>
  <c r="F44" i="35"/>
  <c r="F48" i="35"/>
  <c r="G51" i="35"/>
  <c r="F55" i="35"/>
  <c r="G58" i="35"/>
  <c r="F62" i="35"/>
  <c r="F66" i="35"/>
  <c r="G69" i="35"/>
  <c r="F73" i="35"/>
  <c r="G76" i="35"/>
  <c r="R5" i="35"/>
  <c r="R7" i="35"/>
  <c r="R12" i="35"/>
  <c r="V20" i="35"/>
  <c r="R21" i="35"/>
  <c r="V29" i="35"/>
  <c r="R30" i="35"/>
  <c r="V38" i="35"/>
  <c r="R39" i="35"/>
  <c r="Q46" i="35"/>
  <c r="V47" i="35"/>
  <c r="R48" i="35"/>
  <c r="Q55" i="35"/>
  <c r="V56" i="35"/>
  <c r="R57" i="35"/>
  <c r="Q64" i="35"/>
  <c r="V65" i="35"/>
  <c r="R66" i="35"/>
  <c r="R75" i="35"/>
  <c r="F6" i="36"/>
  <c r="F12" i="36"/>
  <c r="F18" i="36"/>
  <c r="F24" i="36"/>
  <c r="F30" i="36"/>
  <c r="F36" i="36"/>
  <c r="F42" i="36"/>
  <c r="F48" i="36"/>
  <c r="F54" i="36"/>
  <c r="F60" i="36"/>
  <c r="F66" i="36"/>
  <c r="H31" i="37"/>
  <c r="I31" i="37" s="1"/>
  <c r="J31" i="37" s="1"/>
  <c r="H67" i="37"/>
  <c r="I67" i="37" s="1"/>
  <c r="J67" i="37" s="1"/>
  <c r="M97" i="37"/>
  <c r="U97" i="37" s="1"/>
  <c r="M91" i="37"/>
  <c r="U91" i="37" s="1"/>
  <c r="M85" i="37"/>
  <c r="U85" i="37" s="1"/>
  <c r="M79" i="37"/>
  <c r="U79" i="37" s="1"/>
  <c r="M73" i="37"/>
  <c r="U73" i="37" s="1"/>
  <c r="M67" i="37"/>
  <c r="U67" i="37" s="1"/>
  <c r="M61" i="37"/>
  <c r="U61" i="37" s="1"/>
  <c r="M55" i="37"/>
  <c r="U55" i="37" s="1"/>
  <c r="M49" i="37"/>
  <c r="U49" i="37" s="1"/>
  <c r="M43" i="37"/>
  <c r="U43" i="37" s="1"/>
  <c r="M37" i="37"/>
  <c r="U37" i="37" s="1"/>
  <c r="M31" i="37"/>
  <c r="U31" i="37" s="1"/>
  <c r="M25" i="37"/>
  <c r="U25" i="37" s="1"/>
  <c r="M19" i="37"/>
  <c r="U19" i="37" s="1"/>
  <c r="M13" i="37"/>
  <c r="U13" i="37" s="1"/>
  <c r="M7" i="37"/>
  <c r="U7" i="37" s="1"/>
  <c r="M96" i="37"/>
  <c r="U96" i="37" s="1"/>
  <c r="M90" i="37"/>
  <c r="U90" i="37" s="1"/>
  <c r="M84" i="37"/>
  <c r="U84" i="37" s="1"/>
  <c r="M78" i="37"/>
  <c r="U78" i="37" s="1"/>
  <c r="M72" i="37"/>
  <c r="U72" i="37" s="1"/>
  <c r="M66" i="37"/>
  <c r="U66" i="37" s="1"/>
  <c r="M60" i="37"/>
  <c r="U60" i="37" s="1"/>
  <c r="M54" i="37"/>
  <c r="U54" i="37" s="1"/>
  <c r="M48" i="37"/>
  <c r="U48" i="37" s="1"/>
  <c r="M42" i="37"/>
  <c r="U42" i="37" s="1"/>
  <c r="M36" i="37"/>
  <c r="U36" i="37" s="1"/>
  <c r="M30" i="37"/>
  <c r="U30" i="37" s="1"/>
  <c r="M24" i="37"/>
  <c r="U24" i="37" s="1"/>
  <c r="M18" i="37"/>
  <c r="U18" i="37" s="1"/>
  <c r="M12" i="37"/>
  <c r="U12" i="37" s="1"/>
  <c r="M6" i="37"/>
  <c r="U6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8" i="37"/>
  <c r="U98" i="37" s="1"/>
  <c r="M92" i="37"/>
  <c r="U92" i="37" s="1"/>
  <c r="M86" i="37"/>
  <c r="U86" i="37" s="1"/>
  <c r="M80" i="37"/>
  <c r="U80" i="37" s="1"/>
  <c r="M74" i="37"/>
  <c r="U74" i="37" s="1"/>
  <c r="M68" i="37"/>
  <c r="U68" i="37" s="1"/>
  <c r="M62" i="37"/>
  <c r="U62" i="37" s="1"/>
  <c r="M56" i="37"/>
  <c r="U56" i="37" s="1"/>
  <c r="M50" i="37"/>
  <c r="U50" i="37" s="1"/>
  <c r="M44" i="37"/>
  <c r="U44" i="37" s="1"/>
  <c r="M38" i="37"/>
  <c r="U38" i="37" s="1"/>
  <c r="M32" i="37"/>
  <c r="U32" i="37" s="1"/>
  <c r="M26" i="37"/>
  <c r="U26" i="37" s="1"/>
  <c r="M20" i="37"/>
  <c r="U20" i="37" s="1"/>
  <c r="M14" i="37"/>
  <c r="U14" i="37" s="1"/>
  <c r="M8" i="37"/>
  <c r="U8" i="37" s="1"/>
  <c r="M39" i="37"/>
  <c r="U39" i="37" s="1"/>
  <c r="M75" i="37"/>
  <c r="U75" i="37" s="1"/>
  <c r="G9" i="38"/>
  <c r="G27" i="38"/>
  <c r="G45" i="38"/>
  <c r="G63" i="38"/>
  <c r="G81" i="38"/>
  <c r="H7" i="39"/>
  <c r="I7" i="39" s="1"/>
  <c r="J7" i="39" s="1"/>
  <c r="H72" i="39"/>
  <c r="I72" i="39" s="1"/>
  <c r="J72" i="39" s="1"/>
  <c r="Q23" i="39"/>
  <c r="Q49" i="39"/>
  <c r="Q76" i="39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V11" i="37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F7" i="39"/>
  <c r="G10" i="39"/>
  <c r="F14" i="39"/>
  <c r="F18" i="39"/>
  <c r="G21" i="39"/>
  <c r="F25" i="39"/>
  <c r="G28" i="39"/>
  <c r="F32" i="39"/>
  <c r="F36" i="39"/>
  <c r="G39" i="39"/>
  <c r="F43" i="39"/>
  <c r="G46" i="39"/>
  <c r="F50" i="39"/>
  <c r="F54" i="39"/>
  <c r="G57" i="39"/>
  <c r="F61" i="39"/>
  <c r="G64" i="39"/>
  <c r="F68" i="39"/>
  <c r="F72" i="39"/>
  <c r="G75" i="39"/>
  <c r="F79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8" i="39"/>
  <c r="V17" i="39"/>
  <c r="R18" i="39"/>
  <c r="V26" i="39"/>
  <c r="R27" i="39"/>
  <c r="R36" i="39"/>
  <c r="R43" i="39"/>
  <c r="R45" i="39"/>
  <c r="R52" i="39"/>
  <c r="R54" i="39"/>
  <c r="R61" i="39"/>
  <c r="R63" i="39"/>
  <c r="R70" i="39"/>
  <c r="R72" i="39"/>
  <c r="R79" i="39"/>
  <c r="H19" i="40"/>
  <c r="I19" i="40" s="1"/>
  <c r="J19" i="40" s="1"/>
  <c r="H24" i="40"/>
  <c r="I24" i="40" s="1"/>
  <c r="J24" i="40" s="1"/>
  <c r="H28" i="40"/>
  <c r="I28" i="40" s="1"/>
  <c r="J28" i="40" s="1"/>
  <c r="H33" i="40"/>
  <c r="I33" i="40" s="1"/>
  <c r="J33" i="40" s="1"/>
  <c r="H37" i="40"/>
  <c r="I37" i="40" s="1"/>
  <c r="J37" i="40" s="1"/>
  <c r="H42" i="40"/>
  <c r="I42" i="40" s="1"/>
  <c r="J42" i="40" s="1"/>
  <c r="H46" i="40"/>
  <c r="I46" i="40" s="1"/>
  <c r="J46" i="40" s="1"/>
  <c r="H51" i="40"/>
  <c r="I51" i="40" s="1"/>
  <c r="J51" i="40" s="1"/>
  <c r="H55" i="40"/>
  <c r="I55" i="40" s="1"/>
  <c r="J55" i="40" s="1"/>
  <c r="H60" i="40"/>
  <c r="I60" i="40" s="1"/>
  <c r="J60" i="40" s="1"/>
  <c r="H64" i="40"/>
  <c r="I64" i="40" s="1"/>
  <c r="J64" i="40" s="1"/>
  <c r="H69" i="40"/>
  <c r="I69" i="40" s="1"/>
  <c r="J69" i="40" s="1"/>
  <c r="R11" i="40"/>
  <c r="R9" i="40"/>
  <c r="R5" i="40"/>
  <c r="R67" i="40"/>
  <c r="R64" i="40"/>
  <c r="R61" i="40"/>
  <c r="R58" i="40"/>
  <c r="R55" i="40"/>
  <c r="R52" i="40"/>
  <c r="R49" i="40"/>
  <c r="R46" i="40"/>
  <c r="R43" i="40"/>
  <c r="R40" i="40"/>
  <c r="R37" i="40"/>
  <c r="R34" i="40"/>
  <c r="R31" i="40"/>
  <c r="R28" i="40"/>
  <c r="R25" i="40"/>
  <c r="R22" i="40"/>
  <c r="R19" i="40"/>
  <c r="R69" i="40"/>
  <c r="R66" i="40"/>
  <c r="R63" i="40"/>
  <c r="R60" i="40"/>
  <c r="R57" i="40"/>
  <c r="R54" i="40"/>
  <c r="R51" i="40"/>
  <c r="R48" i="40"/>
  <c r="R45" i="40"/>
  <c r="R42" i="40"/>
  <c r="R39" i="40"/>
  <c r="R36" i="40"/>
  <c r="R33" i="40"/>
  <c r="R30" i="40"/>
  <c r="R27" i="40"/>
  <c r="R24" i="40"/>
  <c r="R21" i="40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3" i="40"/>
  <c r="R8" i="40"/>
  <c r="R16" i="40"/>
  <c r="R18" i="40"/>
  <c r="H7" i="41"/>
  <c r="I7" i="41" s="1"/>
  <c r="J7" i="41" s="1"/>
  <c r="H25" i="41"/>
  <c r="I25" i="41" s="1"/>
  <c r="J25" i="41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AN3" i="43"/>
  <c r="H11" i="43"/>
  <c r="I11" i="43" s="1"/>
  <c r="J11" i="43" s="1"/>
  <c r="H22" i="43"/>
  <c r="I22" i="43" s="1"/>
  <c r="J22" i="43" s="1"/>
  <c r="H29" i="43"/>
  <c r="I29" i="43" s="1"/>
  <c r="J29" i="43" s="1"/>
  <c r="H40" i="43"/>
  <c r="I40" i="43" s="1"/>
  <c r="J40" i="43" s="1"/>
  <c r="H47" i="43"/>
  <c r="I47" i="43" s="1"/>
  <c r="J47" i="43" s="1"/>
  <c r="M79" i="43"/>
  <c r="U79" i="43" s="1"/>
  <c r="M73" i="43"/>
  <c r="U73" i="43" s="1"/>
  <c r="M67" i="43"/>
  <c r="U67" i="43" s="1"/>
  <c r="M61" i="43"/>
  <c r="U61" i="43" s="1"/>
  <c r="M55" i="43"/>
  <c r="U55" i="43" s="1"/>
  <c r="M49" i="43"/>
  <c r="U49" i="43" s="1"/>
  <c r="M43" i="43"/>
  <c r="U43" i="43" s="1"/>
  <c r="M37" i="43"/>
  <c r="U37" i="43" s="1"/>
  <c r="M31" i="43"/>
  <c r="U31" i="43" s="1"/>
  <c r="M25" i="43"/>
  <c r="U25" i="43" s="1"/>
  <c r="M19" i="43"/>
  <c r="U19" i="43" s="1"/>
  <c r="M13" i="43"/>
  <c r="U13" i="43" s="1"/>
  <c r="M7" i="43"/>
  <c r="U7" i="43" s="1"/>
  <c r="M78" i="43"/>
  <c r="U78" i="43" s="1"/>
  <c r="M72" i="43"/>
  <c r="U72" i="43" s="1"/>
  <c r="M66" i="43"/>
  <c r="U66" i="43" s="1"/>
  <c r="M60" i="43"/>
  <c r="U60" i="43" s="1"/>
  <c r="M54" i="43"/>
  <c r="U54" i="43" s="1"/>
  <c r="M48" i="43"/>
  <c r="U48" i="43" s="1"/>
  <c r="M42" i="43"/>
  <c r="U42" i="43" s="1"/>
  <c r="M36" i="43"/>
  <c r="U36" i="43" s="1"/>
  <c r="M30" i="43"/>
  <c r="U30" i="43" s="1"/>
  <c r="M24" i="43"/>
  <c r="U24" i="43" s="1"/>
  <c r="M18" i="43"/>
  <c r="U18" i="43" s="1"/>
  <c r="M12" i="43"/>
  <c r="U12" i="43" s="1"/>
  <c r="M6" i="43"/>
  <c r="U6" i="43" s="1"/>
  <c r="M77" i="43"/>
  <c r="U77" i="43" s="1"/>
  <c r="M71" i="43"/>
  <c r="U71" i="43" s="1"/>
  <c r="M65" i="43"/>
  <c r="U65" i="43" s="1"/>
  <c r="M59" i="43"/>
  <c r="U59" i="43" s="1"/>
  <c r="M53" i="43"/>
  <c r="U53" i="43" s="1"/>
  <c r="M47" i="43"/>
  <c r="U47" i="43" s="1"/>
  <c r="M41" i="43"/>
  <c r="U41" i="43" s="1"/>
  <c r="M35" i="43"/>
  <c r="U35" i="43" s="1"/>
  <c r="M29" i="43"/>
  <c r="U29" i="43" s="1"/>
  <c r="M23" i="43"/>
  <c r="U23" i="43" s="1"/>
  <c r="M17" i="43"/>
  <c r="U17" i="43" s="1"/>
  <c r="M11" i="43"/>
  <c r="U11" i="43" s="1"/>
  <c r="M5" i="43"/>
  <c r="U5" i="43" s="1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39" i="43"/>
  <c r="U39" i="43" s="1"/>
  <c r="M75" i="43"/>
  <c r="U75" i="43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Q9" i="37"/>
  <c r="Q11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G4" i="39"/>
  <c r="F8" i="39"/>
  <c r="F12" i="39"/>
  <c r="G15" i="39"/>
  <c r="F19" i="39"/>
  <c r="G22" i="39"/>
  <c r="F26" i="39"/>
  <c r="F30" i="39"/>
  <c r="G33" i="39"/>
  <c r="F37" i="39"/>
  <c r="G40" i="39"/>
  <c r="F44" i="39"/>
  <c r="F48" i="39"/>
  <c r="G51" i="39"/>
  <c r="F55" i="39"/>
  <c r="G58" i="39"/>
  <c r="F62" i="39"/>
  <c r="F66" i="39"/>
  <c r="G69" i="39"/>
  <c r="F73" i="39"/>
  <c r="G76" i="39"/>
  <c r="R5" i="39"/>
  <c r="R7" i="39"/>
  <c r="V78" i="39"/>
  <c r="V75" i="39"/>
  <c r="V72" i="39"/>
  <c r="V69" i="39"/>
  <c r="V66" i="39"/>
  <c r="V63" i="39"/>
  <c r="V60" i="39"/>
  <c r="V57" i="39"/>
  <c r="V54" i="39"/>
  <c r="V51" i="39"/>
  <c r="V48" i="39"/>
  <c r="V45" i="39"/>
  <c r="V42" i="39"/>
  <c r="R12" i="39"/>
  <c r="V20" i="39"/>
  <c r="R21" i="39"/>
  <c r="V29" i="39"/>
  <c r="R30" i="39"/>
  <c r="V38" i="39"/>
  <c r="R39" i="39"/>
  <c r="R42" i="39"/>
  <c r="R49" i="39"/>
  <c r="R51" i="39"/>
  <c r="R58" i="39"/>
  <c r="R60" i="39"/>
  <c r="R67" i="39"/>
  <c r="R69" i="39"/>
  <c r="R76" i="39"/>
  <c r="R78" i="39"/>
  <c r="F68" i="40"/>
  <c r="F65" i="40"/>
  <c r="F62" i="40"/>
  <c r="F59" i="40"/>
  <c r="F56" i="40"/>
  <c r="F53" i="40"/>
  <c r="F50" i="40"/>
  <c r="F47" i="40"/>
  <c r="F44" i="40"/>
  <c r="F41" i="40"/>
  <c r="F38" i="40"/>
  <c r="F35" i="40"/>
  <c r="F32" i="40"/>
  <c r="F29" i="40"/>
  <c r="F26" i="40"/>
  <c r="F23" i="40"/>
  <c r="F20" i="40"/>
  <c r="F17" i="40"/>
  <c r="F14" i="40"/>
  <c r="F11" i="40"/>
  <c r="F8" i="40"/>
  <c r="F5" i="40"/>
  <c r="G68" i="40"/>
  <c r="G65" i="40"/>
  <c r="G62" i="40"/>
  <c r="G59" i="40"/>
  <c r="G56" i="40"/>
  <c r="G53" i="40"/>
  <c r="G50" i="40"/>
  <c r="G47" i="40"/>
  <c r="G44" i="40"/>
  <c r="G41" i="40"/>
  <c r="G38" i="40"/>
  <c r="G35" i="40"/>
  <c r="G32" i="40"/>
  <c r="G29" i="40"/>
  <c r="G26" i="40"/>
  <c r="G23" i="40"/>
  <c r="G20" i="40"/>
  <c r="G17" i="40"/>
  <c r="G14" i="40"/>
  <c r="G11" i="40"/>
  <c r="G8" i="40"/>
  <c r="G5" i="40"/>
  <c r="G7" i="40"/>
  <c r="G12" i="40"/>
  <c r="G16" i="40"/>
  <c r="G21" i="40"/>
  <c r="G25" i="40"/>
  <c r="G30" i="40"/>
  <c r="G34" i="40"/>
  <c r="G39" i="40"/>
  <c r="G43" i="40"/>
  <c r="G48" i="40"/>
  <c r="G52" i="40"/>
  <c r="G57" i="40"/>
  <c r="G61" i="40"/>
  <c r="G66" i="40"/>
  <c r="M10" i="40"/>
  <c r="U10" i="40" s="1"/>
  <c r="M18" i="40"/>
  <c r="U18" i="40" s="1"/>
  <c r="M28" i="40"/>
  <c r="U28" i="40" s="1"/>
  <c r="M36" i="40"/>
  <c r="U36" i="40" s="1"/>
  <c r="M46" i="40"/>
  <c r="U46" i="40" s="1"/>
  <c r="M54" i="40"/>
  <c r="U54" i="40" s="1"/>
  <c r="R7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R10" i="40"/>
  <c r="R13" i="40"/>
  <c r="R15" i="40"/>
  <c r="H13" i="41"/>
  <c r="I13" i="41" s="1"/>
  <c r="J13" i="41" s="1"/>
  <c r="H31" i="41"/>
  <c r="I31" i="41" s="1"/>
  <c r="J31" i="41" s="1"/>
  <c r="H49" i="41"/>
  <c r="I49" i="41" s="1"/>
  <c r="J49" i="41" s="1"/>
  <c r="H67" i="41"/>
  <c r="I67" i="41" s="1"/>
  <c r="J67" i="41" s="1"/>
  <c r="H85" i="41"/>
  <c r="I85" i="41" s="1"/>
  <c r="J85" i="41" s="1"/>
  <c r="H5" i="43"/>
  <c r="I5" i="43" s="1"/>
  <c r="J5" i="43" s="1"/>
  <c r="H16" i="43"/>
  <c r="I16" i="43" s="1"/>
  <c r="J16" i="43" s="1"/>
  <c r="H23" i="43"/>
  <c r="I23" i="43" s="1"/>
  <c r="J23" i="43" s="1"/>
  <c r="H34" i="43"/>
  <c r="I34" i="43" s="1"/>
  <c r="J34" i="43" s="1"/>
  <c r="H41" i="43"/>
  <c r="I41" i="43" s="1"/>
  <c r="J41" i="43" s="1"/>
  <c r="H52" i="43"/>
  <c r="I52" i="43" s="1"/>
  <c r="J52" i="43" s="1"/>
  <c r="M15" i="43"/>
  <c r="U15" i="43" s="1"/>
  <c r="M51" i="43"/>
  <c r="U51" i="43" s="1"/>
  <c r="H93" i="45"/>
  <c r="I93" i="45" s="1"/>
  <c r="J93" i="45" s="1"/>
  <c r="H10" i="45"/>
  <c r="I10" i="45" s="1"/>
  <c r="J10" i="45" s="1"/>
  <c r="H17" i="45"/>
  <c r="I17" i="45" s="1"/>
  <c r="J17" i="45" s="1"/>
  <c r="H24" i="45"/>
  <c r="I24" i="45" s="1"/>
  <c r="J24" i="45" s="1"/>
  <c r="H34" i="45"/>
  <c r="I34" i="45" s="1"/>
  <c r="J34" i="45" s="1"/>
  <c r="H42" i="45"/>
  <c r="I42" i="45" s="1"/>
  <c r="J42" i="45" s="1"/>
  <c r="H52" i="45"/>
  <c r="I52" i="45" s="1"/>
  <c r="J52" i="45" s="1"/>
  <c r="H60" i="45"/>
  <c r="I60" i="45" s="1"/>
  <c r="J60" i="45" s="1"/>
  <c r="H70" i="45"/>
  <c r="I70" i="45" s="1"/>
  <c r="J70" i="45" s="1"/>
  <c r="H78" i="45"/>
  <c r="I78" i="45" s="1"/>
  <c r="J78" i="45" s="1"/>
  <c r="H88" i="45"/>
  <c r="I88" i="45" s="1"/>
  <c r="J88" i="45" s="1"/>
  <c r="H96" i="45"/>
  <c r="I96" i="45" s="1"/>
  <c r="J96" i="45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Q5" i="37"/>
  <c r="V6" i="37"/>
  <c r="V8" i="37"/>
  <c r="V10" i="37"/>
  <c r="V12" i="37"/>
  <c r="Q14" i="37"/>
  <c r="V15" i="37"/>
  <c r="Q17" i="37"/>
  <c r="V18" i="37"/>
  <c r="Q20" i="37"/>
  <c r="V21" i="37"/>
  <c r="Q23" i="37"/>
  <c r="V24" i="37"/>
  <c r="Q26" i="37"/>
  <c r="V27" i="37"/>
  <c r="Q29" i="37"/>
  <c r="V30" i="37"/>
  <c r="Q32" i="37"/>
  <c r="V33" i="37"/>
  <c r="Q35" i="37"/>
  <c r="V36" i="37"/>
  <c r="Q38" i="37"/>
  <c r="V39" i="37"/>
  <c r="Q41" i="37"/>
  <c r="V42" i="37"/>
  <c r="Q44" i="37"/>
  <c r="V45" i="37"/>
  <c r="Q47" i="37"/>
  <c r="V48" i="37"/>
  <c r="Q50" i="37"/>
  <c r="V51" i="37"/>
  <c r="Q53" i="37"/>
  <c r="V54" i="37"/>
  <c r="Q56" i="37"/>
  <c r="V57" i="37"/>
  <c r="Q59" i="37"/>
  <c r="V60" i="37"/>
  <c r="Q62" i="37"/>
  <c r="V63" i="37"/>
  <c r="Q65" i="37"/>
  <c r="V66" i="37"/>
  <c r="Q68" i="37"/>
  <c r="V69" i="37"/>
  <c r="Q71" i="37"/>
  <c r="V72" i="37"/>
  <c r="Q74" i="37"/>
  <c r="V75" i="37"/>
  <c r="Q77" i="37"/>
  <c r="V78" i="37"/>
  <c r="Q80" i="37"/>
  <c r="V81" i="37"/>
  <c r="Q83" i="37"/>
  <c r="V84" i="37"/>
  <c r="Q86" i="37"/>
  <c r="V87" i="37"/>
  <c r="Q89" i="37"/>
  <c r="V90" i="37"/>
  <c r="Q92" i="37"/>
  <c r="V93" i="37"/>
  <c r="Q95" i="37"/>
  <c r="V96" i="37"/>
  <c r="Q98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F5" i="39"/>
  <c r="F9" i="39"/>
  <c r="G12" i="39"/>
  <c r="F16" i="39"/>
  <c r="G19" i="39"/>
  <c r="F23" i="39"/>
  <c r="F27" i="39"/>
  <c r="G30" i="39"/>
  <c r="F34" i="39"/>
  <c r="G37" i="39"/>
  <c r="F41" i="39"/>
  <c r="F45" i="39"/>
  <c r="G48" i="39"/>
  <c r="F52" i="39"/>
  <c r="G55" i="39"/>
  <c r="F59" i="39"/>
  <c r="F63" i="39"/>
  <c r="G66" i="39"/>
  <c r="F70" i="39"/>
  <c r="G73" i="39"/>
  <c r="F77" i="39"/>
  <c r="V18" i="39"/>
  <c r="R19" i="39"/>
  <c r="V25" i="39"/>
  <c r="V27" i="39"/>
  <c r="R28" i="39"/>
  <c r="V34" i="39"/>
  <c r="V36" i="39"/>
  <c r="R37" i="39"/>
  <c r="V47" i="39"/>
  <c r="V49" i="39"/>
  <c r="V56" i="39"/>
  <c r="V58" i="39"/>
  <c r="V65" i="39"/>
  <c r="V67" i="39"/>
  <c r="V74" i="39"/>
  <c r="V76" i="39"/>
  <c r="F4" i="40"/>
  <c r="F9" i="40"/>
  <c r="F13" i="40"/>
  <c r="F18" i="40"/>
  <c r="F22" i="40"/>
  <c r="F27" i="40"/>
  <c r="F31" i="40"/>
  <c r="F36" i="40"/>
  <c r="F40" i="40"/>
  <c r="F45" i="40"/>
  <c r="F49" i="40"/>
  <c r="F54" i="40"/>
  <c r="F58" i="40"/>
  <c r="F63" i="40"/>
  <c r="F67" i="40"/>
  <c r="M67" i="40"/>
  <c r="U67" i="40" s="1"/>
  <c r="M61" i="40"/>
  <c r="U61" i="40" s="1"/>
  <c r="M55" i="40"/>
  <c r="U55" i="40" s="1"/>
  <c r="M49" i="40"/>
  <c r="U49" i="40" s="1"/>
  <c r="M43" i="40"/>
  <c r="U43" i="40" s="1"/>
  <c r="M37" i="40"/>
  <c r="U37" i="40" s="1"/>
  <c r="M31" i="40"/>
  <c r="U31" i="40" s="1"/>
  <c r="M25" i="40"/>
  <c r="U25" i="40" s="1"/>
  <c r="M19" i="40"/>
  <c r="U19" i="40" s="1"/>
  <c r="M13" i="40"/>
  <c r="U13" i="40" s="1"/>
  <c r="M7" i="40"/>
  <c r="U7" i="40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Q6" i="40"/>
  <c r="Q12" i="40"/>
  <c r="V13" i="40"/>
  <c r="V19" i="40"/>
  <c r="Q27" i="40"/>
  <c r="V28" i="40"/>
  <c r="Q36" i="40"/>
  <c r="V37" i="40"/>
  <c r="Q45" i="40"/>
  <c r="V46" i="40"/>
  <c r="Q54" i="40"/>
  <c r="V55" i="40"/>
  <c r="Q63" i="40"/>
  <c r="H18" i="41"/>
  <c r="I18" i="41" s="1"/>
  <c r="J18" i="41" s="1"/>
  <c r="H36" i="41"/>
  <c r="I36" i="41" s="1"/>
  <c r="J36" i="41" s="1"/>
  <c r="H54" i="41"/>
  <c r="I54" i="41" s="1"/>
  <c r="J54" i="41" s="1"/>
  <c r="H72" i="41"/>
  <c r="I72" i="41" s="1"/>
  <c r="J72" i="41" s="1"/>
  <c r="H90" i="41"/>
  <c r="I90" i="41" s="1"/>
  <c r="J90" i="41" s="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5" i="41"/>
  <c r="Q11" i="41"/>
  <c r="Q9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7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10" i="41"/>
  <c r="Q8" i="41"/>
  <c r="Q6" i="41"/>
  <c r="V4" i="41"/>
  <c r="Y4" i="41" s="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10" i="41"/>
  <c r="V8" i="41"/>
  <c r="V6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5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7" i="41"/>
  <c r="H13" i="43"/>
  <c r="I13" i="43" s="1"/>
  <c r="J13" i="43" s="1"/>
  <c r="H20" i="43"/>
  <c r="I20" i="43" s="1"/>
  <c r="J20" i="43" s="1"/>
  <c r="H31" i="43"/>
  <c r="I31" i="43" s="1"/>
  <c r="J31" i="43" s="1"/>
  <c r="H38" i="43"/>
  <c r="I38" i="43" s="1"/>
  <c r="J38" i="43" s="1"/>
  <c r="H49" i="43"/>
  <c r="I49" i="43" s="1"/>
  <c r="J49" i="43" s="1"/>
  <c r="H56" i="43"/>
  <c r="I56" i="43" s="1"/>
  <c r="J56" i="43" s="1"/>
  <c r="M21" i="43"/>
  <c r="U21" i="43" s="1"/>
  <c r="M57" i="43"/>
  <c r="U57" i="43" s="1"/>
  <c r="AE3" i="45"/>
  <c r="P3" i="45"/>
  <c r="AF3" i="45" s="1"/>
  <c r="AO3" i="45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AE3" i="37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V4" i="37"/>
  <c r="Y4" i="37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F6" i="39"/>
  <c r="G9" i="39"/>
  <c r="F13" i="39"/>
  <c r="G16" i="39"/>
  <c r="F20" i="39"/>
  <c r="F24" i="39"/>
  <c r="G27" i="39"/>
  <c r="F31" i="39"/>
  <c r="G34" i="39"/>
  <c r="F38" i="39"/>
  <c r="F42" i="39"/>
  <c r="G45" i="39"/>
  <c r="F49" i="39"/>
  <c r="G52" i="39"/>
  <c r="F56" i="39"/>
  <c r="F60" i="39"/>
  <c r="G63" i="39"/>
  <c r="F67" i="39"/>
  <c r="G70" i="39"/>
  <c r="F74" i="39"/>
  <c r="F78" i="39"/>
  <c r="R9" i="39"/>
  <c r="V14" i="39"/>
  <c r="R15" i="39"/>
  <c r="V23" i="39"/>
  <c r="R24" i="39"/>
  <c r="V32" i="39"/>
  <c r="R33" i="39"/>
  <c r="R46" i="39"/>
  <c r="R48" i="39"/>
  <c r="R55" i="39"/>
  <c r="R57" i="39"/>
  <c r="R64" i="39"/>
  <c r="R66" i="39"/>
  <c r="R73" i="39"/>
  <c r="R75" i="39"/>
  <c r="G4" i="40"/>
  <c r="G9" i="40"/>
  <c r="G13" i="40"/>
  <c r="G18" i="40"/>
  <c r="G22" i="40"/>
  <c r="G27" i="40"/>
  <c r="G31" i="40"/>
  <c r="G36" i="40"/>
  <c r="G40" i="40"/>
  <c r="G45" i="40"/>
  <c r="G49" i="40"/>
  <c r="G54" i="40"/>
  <c r="G58" i="40"/>
  <c r="G63" i="40"/>
  <c r="G67" i="40"/>
  <c r="M4" i="40"/>
  <c r="U4" i="40" s="1"/>
  <c r="X4" i="40" s="1"/>
  <c r="M12" i="40"/>
  <c r="U12" i="40" s="1"/>
  <c r="M22" i="40"/>
  <c r="U22" i="40" s="1"/>
  <c r="M30" i="40"/>
  <c r="U30" i="40" s="1"/>
  <c r="M40" i="40"/>
  <c r="U40" i="40" s="1"/>
  <c r="M48" i="40"/>
  <c r="U48" i="40" s="1"/>
  <c r="M58" i="40"/>
  <c r="U58" i="40" s="1"/>
  <c r="M66" i="40"/>
  <c r="U66" i="40" s="1"/>
  <c r="R6" i="40"/>
  <c r="Q9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10" i="40"/>
  <c r="V8" i="40"/>
  <c r="V6" i="40"/>
  <c r="V4" i="40"/>
  <c r="Y4" i="40" s="1"/>
  <c r="V68" i="40"/>
  <c r="V65" i="40"/>
  <c r="V62" i="40"/>
  <c r="V59" i="40"/>
  <c r="V56" i="40"/>
  <c r="V53" i="40"/>
  <c r="V50" i="40"/>
  <c r="V47" i="40"/>
  <c r="V44" i="40"/>
  <c r="V41" i="40"/>
  <c r="V38" i="40"/>
  <c r="V35" i="40"/>
  <c r="V32" i="40"/>
  <c r="V29" i="40"/>
  <c r="V26" i="40"/>
  <c r="V23" i="40"/>
  <c r="V20" i="40"/>
  <c r="V17" i="40"/>
  <c r="R12" i="40"/>
  <c r="AN3" i="41"/>
  <c r="H94" i="41"/>
  <c r="I94" i="41" s="1"/>
  <c r="J94" i="41" s="1"/>
  <c r="H19" i="41"/>
  <c r="I19" i="41" s="1"/>
  <c r="J19" i="41" s="1"/>
  <c r="H37" i="41"/>
  <c r="I37" i="41" s="1"/>
  <c r="J37" i="41" s="1"/>
  <c r="H55" i="41"/>
  <c r="I55" i="41" s="1"/>
  <c r="J55" i="41" s="1"/>
  <c r="H73" i="41"/>
  <c r="I73" i="41" s="1"/>
  <c r="J73" i="41" s="1"/>
  <c r="H91" i="41"/>
  <c r="I91" i="41" s="1"/>
  <c r="J91" i="41" s="1"/>
  <c r="H78" i="43"/>
  <c r="I78" i="43" s="1"/>
  <c r="J78" i="43" s="1"/>
  <c r="H17" i="43"/>
  <c r="I17" i="43" s="1"/>
  <c r="J17" i="43" s="1"/>
  <c r="H28" i="43"/>
  <c r="I28" i="43" s="1"/>
  <c r="J28" i="43" s="1"/>
  <c r="H35" i="43"/>
  <c r="I35" i="43" s="1"/>
  <c r="J35" i="43" s="1"/>
  <c r="H46" i="43"/>
  <c r="I46" i="43" s="1"/>
  <c r="J46" i="43" s="1"/>
  <c r="H53" i="43"/>
  <c r="I53" i="43" s="1"/>
  <c r="J53" i="43" s="1"/>
  <c r="M27" i="43"/>
  <c r="U27" i="43" s="1"/>
  <c r="M63" i="43"/>
  <c r="U63" i="43" s="1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Q6" i="37"/>
  <c r="V7" i="37"/>
  <c r="Q8" i="37"/>
  <c r="Q10" i="37"/>
  <c r="Q12" i="37"/>
  <c r="V13" i="37"/>
  <c r="Q15" i="37"/>
  <c r="V16" i="37"/>
  <c r="Q18" i="37"/>
  <c r="V19" i="37"/>
  <c r="Q21" i="37"/>
  <c r="V22" i="37"/>
  <c r="Q24" i="37"/>
  <c r="V25" i="37"/>
  <c r="Q27" i="37"/>
  <c r="V28" i="37"/>
  <c r="Q30" i="37"/>
  <c r="V31" i="37"/>
  <c r="Q33" i="37"/>
  <c r="V34" i="37"/>
  <c r="Q36" i="37"/>
  <c r="V37" i="37"/>
  <c r="Q39" i="37"/>
  <c r="V40" i="37"/>
  <c r="Q42" i="37"/>
  <c r="V43" i="37"/>
  <c r="Q45" i="37"/>
  <c r="V46" i="37"/>
  <c r="Q48" i="37"/>
  <c r="V49" i="37"/>
  <c r="Q51" i="37"/>
  <c r="V52" i="37"/>
  <c r="Q54" i="37"/>
  <c r="V55" i="37"/>
  <c r="Q57" i="37"/>
  <c r="V58" i="37"/>
  <c r="Q60" i="37"/>
  <c r="V61" i="37"/>
  <c r="Q63" i="37"/>
  <c r="V64" i="37"/>
  <c r="Q66" i="37"/>
  <c r="V67" i="37"/>
  <c r="Q69" i="37"/>
  <c r="V70" i="37"/>
  <c r="Q72" i="37"/>
  <c r="V73" i="37"/>
  <c r="Q75" i="37"/>
  <c r="V76" i="37"/>
  <c r="Q78" i="37"/>
  <c r="V79" i="37"/>
  <c r="Q81" i="37"/>
  <c r="V82" i="37"/>
  <c r="Q84" i="37"/>
  <c r="V85" i="37"/>
  <c r="Q87" i="37"/>
  <c r="V88" i="37"/>
  <c r="Q90" i="37"/>
  <c r="V91" i="37"/>
  <c r="Q93" i="37"/>
  <c r="V94" i="37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G6" i="39"/>
  <c r="F10" i="39"/>
  <c r="G13" i="39"/>
  <c r="F17" i="39"/>
  <c r="F21" i="39"/>
  <c r="G24" i="39"/>
  <c r="F28" i="39"/>
  <c r="G31" i="39"/>
  <c r="F35" i="39"/>
  <c r="F39" i="39"/>
  <c r="G42" i="39"/>
  <c r="F46" i="39"/>
  <c r="G49" i="39"/>
  <c r="F53" i="39"/>
  <c r="F57" i="39"/>
  <c r="G60" i="39"/>
  <c r="F64" i="39"/>
  <c r="G67" i="39"/>
  <c r="F71" i="39"/>
  <c r="F75" i="39"/>
  <c r="G78" i="39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0" i="39"/>
  <c r="U10" i="39" s="1"/>
  <c r="M17" i="39"/>
  <c r="U17" i="39" s="1"/>
  <c r="M25" i="39"/>
  <c r="U25" i="39" s="1"/>
  <c r="M32" i="39"/>
  <c r="U32" i="39" s="1"/>
  <c r="M39" i="39"/>
  <c r="U39" i="39" s="1"/>
  <c r="M46" i="39"/>
  <c r="U46" i="39" s="1"/>
  <c r="M53" i="39"/>
  <c r="U53" i="39" s="1"/>
  <c r="M61" i="39"/>
  <c r="U61" i="39" s="1"/>
  <c r="M68" i="39"/>
  <c r="U68" i="39" s="1"/>
  <c r="M75" i="39"/>
  <c r="U75" i="39" s="1"/>
  <c r="R6" i="39"/>
  <c r="R11" i="39"/>
  <c r="V12" i="39"/>
  <c r="R13" i="39"/>
  <c r="V19" i="39"/>
  <c r="V21" i="39"/>
  <c r="R22" i="39"/>
  <c r="V28" i="39"/>
  <c r="V30" i="39"/>
  <c r="R31" i="39"/>
  <c r="V37" i="39"/>
  <c r="V39" i="39"/>
  <c r="R40" i="39"/>
  <c r="V44" i="39"/>
  <c r="V46" i="39"/>
  <c r="V53" i="39"/>
  <c r="V55" i="39"/>
  <c r="V62" i="39"/>
  <c r="V64" i="39"/>
  <c r="V71" i="39"/>
  <c r="V73" i="39"/>
  <c r="F6" i="40"/>
  <c r="F10" i="40"/>
  <c r="F15" i="40"/>
  <c r="F19" i="40"/>
  <c r="F24" i="40"/>
  <c r="F28" i="40"/>
  <c r="F33" i="40"/>
  <c r="F37" i="40"/>
  <c r="F42" i="40"/>
  <c r="F46" i="40"/>
  <c r="F51" i="40"/>
  <c r="F55" i="40"/>
  <c r="F60" i="40"/>
  <c r="F64" i="40"/>
  <c r="F69" i="40"/>
  <c r="M5" i="40"/>
  <c r="U5" i="40" s="1"/>
  <c r="M15" i="40"/>
  <c r="U15" i="40" s="1"/>
  <c r="M23" i="40"/>
  <c r="U23" i="40" s="1"/>
  <c r="M33" i="40"/>
  <c r="U33" i="40" s="1"/>
  <c r="M41" i="40"/>
  <c r="U41" i="40" s="1"/>
  <c r="M51" i="40"/>
  <c r="U51" i="40" s="1"/>
  <c r="M59" i="40"/>
  <c r="U59" i="40" s="1"/>
  <c r="M69" i="40"/>
  <c r="U69" i="40" s="1"/>
  <c r="Q8" i="40"/>
  <c r="H10" i="40"/>
  <c r="I10" i="40" s="1"/>
  <c r="J10" i="40" s="1"/>
  <c r="H15" i="40"/>
  <c r="I15" i="40" s="1"/>
  <c r="J15" i="40" s="1"/>
  <c r="Q16" i="40"/>
  <c r="Q18" i="40"/>
  <c r="Q24" i="40"/>
  <c r="V25" i="40"/>
  <c r="Q33" i="40"/>
  <c r="V34" i="40"/>
  <c r="Q42" i="40"/>
  <c r="V43" i="40"/>
  <c r="Q51" i="40"/>
  <c r="V52" i="40"/>
  <c r="Q60" i="40"/>
  <c r="V61" i="40"/>
  <c r="Q69" i="40"/>
  <c r="H6" i="41"/>
  <c r="I6" i="41" s="1"/>
  <c r="J6" i="41" s="1"/>
  <c r="H24" i="41"/>
  <c r="I24" i="41" s="1"/>
  <c r="J24" i="41" s="1"/>
  <c r="H42" i="41"/>
  <c r="I42" i="41" s="1"/>
  <c r="J42" i="41" s="1"/>
  <c r="H60" i="41"/>
  <c r="I60" i="41" s="1"/>
  <c r="J60" i="41" s="1"/>
  <c r="H78" i="41"/>
  <c r="I78" i="41" s="1"/>
  <c r="J78" i="41" s="1"/>
  <c r="H96" i="41"/>
  <c r="I96" i="41" s="1"/>
  <c r="J96" i="41" s="1"/>
  <c r="V9" i="41"/>
  <c r="V11" i="41"/>
  <c r="H7" i="43"/>
  <c r="I7" i="43" s="1"/>
  <c r="J7" i="43" s="1"/>
  <c r="H14" i="43"/>
  <c r="I14" i="43" s="1"/>
  <c r="J14" i="43" s="1"/>
  <c r="H25" i="43"/>
  <c r="I25" i="43" s="1"/>
  <c r="J25" i="43" s="1"/>
  <c r="H32" i="43"/>
  <c r="I32" i="43" s="1"/>
  <c r="J32" i="43" s="1"/>
  <c r="H43" i="43"/>
  <c r="I43" i="43" s="1"/>
  <c r="J43" i="43" s="1"/>
  <c r="H50" i="43"/>
  <c r="I50" i="43" s="1"/>
  <c r="J50" i="43" s="1"/>
  <c r="M33" i="43"/>
  <c r="U33" i="43" s="1"/>
  <c r="M69" i="43"/>
  <c r="U69" i="43" s="1"/>
  <c r="H29" i="45"/>
  <c r="I29" i="45" s="1"/>
  <c r="J29" i="45" s="1"/>
  <c r="H47" i="45"/>
  <c r="I47" i="45" s="1"/>
  <c r="J47" i="45" s="1"/>
  <c r="H65" i="45"/>
  <c r="I65" i="45" s="1"/>
  <c r="J65" i="45" s="1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R79" i="43"/>
  <c r="R76" i="43"/>
  <c r="R73" i="43"/>
  <c r="R70" i="43"/>
  <c r="R67" i="43"/>
  <c r="R64" i="43"/>
  <c r="R61" i="43"/>
  <c r="R58" i="43"/>
  <c r="R78" i="43"/>
  <c r="R75" i="43"/>
  <c r="R72" i="43"/>
  <c r="R69" i="43"/>
  <c r="R66" i="43"/>
  <c r="R63" i="43"/>
  <c r="R60" i="43"/>
  <c r="R6" i="43"/>
  <c r="Q79" i="43"/>
  <c r="Q76" i="43"/>
  <c r="Q73" i="43"/>
  <c r="Q70" i="43"/>
  <c r="Q67" i="43"/>
  <c r="Q64" i="43"/>
  <c r="Q61" i="43"/>
  <c r="Q58" i="43"/>
  <c r="R8" i="43"/>
  <c r="V77" i="43"/>
  <c r="V74" i="43"/>
  <c r="V71" i="43"/>
  <c r="V68" i="43"/>
  <c r="V65" i="43"/>
  <c r="V62" i="43"/>
  <c r="V59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8" i="45"/>
  <c r="I8" i="45" s="1"/>
  <c r="J8" i="45" s="1"/>
  <c r="H16" i="45"/>
  <c r="I16" i="45" s="1"/>
  <c r="J16" i="45" s="1"/>
  <c r="H31" i="45"/>
  <c r="I31" i="45" s="1"/>
  <c r="J31" i="45" s="1"/>
  <c r="H49" i="45"/>
  <c r="I49" i="45" s="1"/>
  <c r="J49" i="45" s="1"/>
  <c r="H67" i="45"/>
  <c r="I67" i="45" s="1"/>
  <c r="J67" i="45" s="1"/>
  <c r="H77" i="45"/>
  <c r="I77" i="45" s="1"/>
  <c r="J77" i="45" s="1"/>
  <c r="H85" i="45"/>
  <c r="I85" i="45" s="1"/>
  <c r="J85" i="45" s="1"/>
  <c r="H95" i="45"/>
  <c r="I95" i="45" s="1"/>
  <c r="J95" i="45" s="1"/>
  <c r="V19" i="45"/>
  <c r="V37" i="45"/>
  <c r="Q39" i="45"/>
  <c r="V55" i="45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H61" i="43"/>
  <c r="I61" i="43" s="1"/>
  <c r="J61" i="43" s="1"/>
  <c r="H64" i="43"/>
  <c r="I64" i="43" s="1"/>
  <c r="J64" i="43" s="1"/>
  <c r="H67" i="43"/>
  <c r="I67" i="43" s="1"/>
  <c r="J67" i="43" s="1"/>
  <c r="H70" i="43"/>
  <c r="I70" i="43" s="1"/>
  <c r="J70" i="43" s="1"/>
  <c r="H73" i="43"/>
  <c r="I73" i="43" s="1"/>
  <c r="J73" i="43" s="1"/>
  <c r="H76" i="43"/>
  <c r="I76" i="43" s="1"/>
  <c r="J76" i="43" s="1"/>
  <c r="H79" i="43"/>
  <c r="I79" i="43" s="1"/>
  <c r="J79" i="43" s="1"/>
  <c r="M14" i="44"/>
  <c r="U14" i="44" s="1"/>
  <c r="M26" i="44"/>
  <c r="U26" i="44" s="1"/>
  <c r="M38" i="44"/>
  <c r="U38" i="44" s="1"/>
  <c r="M50" i="44"/>
  <c r="U50" i="44" s="1"/>
  <c r="H4" i="45"/>
  <c r="I4" i="45" s="1"/>
  <c r="J4" i="45" s="1"/>
  <c r="K4" i="45" s="1"/>
  <c r="H18" i="45"/>
  <c r="I18" i="45" s="1"/>
  <c r="J18" i="45" s="1"/>
  <c r="H25" i="45"/>
  <c r="I25" i="45" s="1"/>
  <c r="J25" i="45" s="1"/>
  <c r="H43" i="45"/>
  <c r="I43" i="45" s="1"/>
  <c r="J43" i="45" s="1"/>
  <c r="H61" i="45"/>
  <c r="I61" i="45" s="1"/>
  <c r="J61" i="45" s="1"/>
  <c r="H71" i="45"/>
  <c r="I71" i="45" s="1"/>
  <c r="J71" i="45" s="1"/>
  <c r="H79" i="45"/>
  <c r="I79" i="45" s="1"/>
  <c r="J79" i="45" s="1"/>
  <c r="H89" i="45"/>
  <c r="I89" i="45" s="1"/>
  <c r="J89" i="45" s="1"/>
  <c r="H97" i="45"/>
  <c r="I97" i="45" s="1"/>
  <c r="J97" i="45" s="1"/>
  <c r="Y4" i="45"/>
  <c r="V25" i="45"/>
  <c r="V43" i="45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AE3" i="42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K5" i="43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5" i="44"/>
  <c r="U15" i="44" s="1"/>
  <c r="M27" i="44"/>
  <c r="U27" i="44" s="1"/>
  <c r="M39" i="44"/>
  <c r="U39" i="44" s="1"/>
  <c r="M51" i="44"/>
  <c r="U51" i="44" s="1"/>
  <c r="M63" i="44"/>
  <c r="U63" i="44" s="1"/>
  <c r="Z4" i="44"/>
  <c r="H5" i="44"/>
  <c r="I5" i="44" s="1"/>
  <c r="J5" i="44" s="1"/>
  <c r="H17" i="44"/>
  <c r="I17" i="44" s="1"/>
  <c r="J17" i="44" s="1"/>
  <c r="H23" i="44"/>
  <c r="I23" i="44" s="1"/>
  <c r="J23" i="44" s="1"/>
  <c r="H29" i="44"/>
  <c r="I29" i="44" s="1"/>
  <c r="J29" i="44" s="1"/>
  <c r="H35" i="44"/>
  <c r="I35" i="44" s="1"/>
  <c r="J35" i="44" s="1"/>
  <c r="H41" i="44"/>
  <c r="I41" i="44" s="1"/>
  <c r="J41" i="44" s="1"/>
  <c r="H47" i="44"/>
  <c r="I47" i="44" s="1"/>
  <c r="J47" i="44" s="1"/>
  <c r="H53" i="44"/>
  <c r="I53" i="44" s="1"/>
  <c r="J53" i="44" s="1"/>
  <c r="H59" i="44"/>
  <c r="I59" i="44" s="1"/>
  <c r="J59" i="44" s="1"/>
  <c r="H65" i="44"/>
  <c r="I65" i="44" s="1"/>
  <c r="J65" i="44" s="1"/>
  <c r="H12" i="45"/>
  <c r="I12" i="45" s="1"/>
  <c r="J12" i="45" s="1"/>
  <c r="H19" i="45"/>
  <c r="I19" i="45" s="1"/>
  <c r="J19" i="45" s="1"/>
  <c r="H28" i="45"/>
  <c r="I28" i="45" s="1"/>
  <c r="J28" i="45" s="1"/>
  <c r="H36" i="45"/>
  <c r="I36" i="45" s="1"/>
  <c r="J36" i="45" s="1"/>
  <c r="H46" i="45"/>
  <c r="I46" i="45" s="1"/>
  <c r="J46" i="45" s="1"/>
  <c r="H54" i="45"/>
  <c r="I54" i="45" s="1"/>
  <c r="J54" i="45" s="1"/>
  <c r="H64" i="45"/>
  <c r="I64" i="45" s="1"/>
  <c r="J64" i="45" s="1"/>
  <c r="H72" i="45"/>
  <c r="I72" i="45" s="1"/>
  <c r="J72" i="45" s="1"/>
  <c r="H82" i="45"/>
  <c r="I82" i="45" s="1"/>
  <c r="J82" i="45" s="1"/>
  <c r="H90" i="45"/>
  <c r="I90" i="45" s="1"/>
  <c r="J90" i="45" s="1"/>
  <c r="H5" i="45"/>
  <c r="I5" i="45" s="1"/>
  <c r="J5" i="45" s="1"/>
  <c r="V97" i="45"/>
  <c r="V94" i="45"/>
  <c r="V91" i="45"/>
  <c r="V88" i="45"/>
  <c r="V85" i="45"/>
  <c r="V82" i="45"/>
  <c r="V79" i="45"/>
  <c r="V76" i="45"/>
  <c r="V73" i="45"/>
  <c r="V70" i="45"/>
  <c r="V67" i="45"/>
  <c r="V96" i="45"/>
  <c r="V93" i="45"/>
  <c r="V90" i="45"/>
  <c r="V87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0" i="45"/>
  <c r="V8" i="45"/>
  <c r="V6" i="45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28" i="45"/>
  <c r="V46" i="45"/>
  <c r="V64" i="45"/>
  <c r="H78" i="47"/>
  <c r="I78" i="47" s="1"/>
  <c r="J78" i="47" s="1"/>
  <c r="H17" i="65"/>
  <c r="I17" i="65" s="1"/>
  <c r="J17" i="65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7" i="42"/>
  <c r="Q9" i="42"/>
  <c r="Q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M7" i="44"/>
  <c r="U7" i="44" s="1"/>
  <c r="M19" i="44"/>
  <c r="U19" i="44" s="1"/>
  <c r="M31" i="44"/>
  <c r="U31" i="44" s="1"/>
  <c r="M43" i="44"/>
  <c r="U43" i="44" s="1"/>
  <c r="M55" i="44"/>
  <c r="U55" i="44" s="1"/>
  <c r="M67" i="44"/>
  <c r="U67" i="44" s="1"/>
  <c r="H6" i="45"/>
  <c r="I6" i="45" s="1"/>
  <c r="J6" i="45" s="1"/>
  <c r="H13" i="45"/>
  <c r="I13" i="45" s="1"/>
  <c r="J13" i="45" s="1"/>
  <c r="H37" i="45"/>
  <c r="I37" i="45" s="1"/>
  <c r="J37" i="45" s="1"/>
  <c r="H55" i="45"/>
  <c r="I55" i="45" s="1"/>
  <c r="J55" i="45" s="1"/>
  <c r="H73" i="45"/>
  <c r="I73" i="45" s="1"/>
  <c r="J73" i="45" s="1"/>
  <c r="H83" i="45"/>
  <c r="I83" i="45" s="1"/>
  <c r="J83" i="45" s="1"/>
  <c r="H91" i="45"/>
  <c r="I91" i="45" s="1"/>
  <c r="J91" i="45" s="1"/>
  <c r="V7" i="45"/>
  <c r="V13" i="45"/>
  <c r="V31" i="45"/>
  <c r="V49" i="45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H59" i="43"/>
  <c r="I59" i="43" s="1"/>
  <c r="J59" i="43" s="1"/>
  <c r="H8" i="44"/>
  <c r="I8" i="44" s="1"/>
  <c r="J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7" i="45"/>
  <c r="I7" i="45" s="1"/>
  <c r="J7" i="45" s="1"/>
  <c r="H22" i="45"/>
  <c r="I22" i="45" s="1"/>
  <c r="J22" i="45" s="1"/>
  <c r="H30" i="45"/>
  <c r="I30" i="45" s="1"/>
  <c r="J30" i="45" s="1"/>
  <c r="H40" i="45"/>
  <c r="I40" i="45" s="1"/>
  <c r="J40" i="45" s="1"/>
  <c r="H48" i="45"/>
  <c r="I48" i="45" s="1"/>
  <c r="J48" i="45" s="1"/>
  <c r="H58" i="45"/>
  <c r="I58" i="45" s="1"/>
  <c r="J58" i="45" s="1"/>
  <c r="H66" i="45"/>
  <c r="I66" i="45" s="1"/>
  <c r="J66" i="45" s="1"/>
  <c r="H76" i="45"/>
  <c r="I76" i="45" s="1"/>
  <c r="J76" i="45" s="1"/>
  <c r="H84" i="45"/>
  <c r="I84" i="45" s="1"/>
  <c r="J84" i="45" s="1"/>
  <c r="H94" i="45"/>
  <c r="I94" i="45" s="1"/>
  <c r="J94" i="45" s="1"/>
  <c r="Q96" i="45"/>
  <c r="Q93" i="45"/>
  <c r="Q90" i="45"/>
  <c r="Q87" i="45"/>
  <c r="Q84" i="45"/>
  <c r="Q81" i="45"/>
  <c r="Q78" i="45"/>
  <c r="Q75" i="45"/>
  <c r="Q72" i="45"/>
  <c r="Q69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5" i="45"/>
  <c r="Q11" i="45"/>
  <c r="Q9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10" i="45"/>
  <c r="V16" i="45"/>
  <c r="Q18" i="45"/>
  <c r="V34" i="45"/>
  <c r="H35" i="45"/>
  <c r="I35" i="45" s="1"/>
  <c r="J35" i="45" s="1"/>
  <c r="Q36" i="45"/>
  <c r="V52" i="45"/>
  <c r="H53" i="45"/>
  <c r="I53" i="45" s="1"/>
  <c r="J53" i="45" s="1"/>
  <c r="Q54" i="45"/>
  <c r="H88" i="46"/>
  <c r="I88" i="46" s="1"/>
  <c r="J88" i="46" s="1"/>
  <c r="M5" i="46"/>
  <c r="U5" i="46" s="1"/>
  <c r="M11" i="46"/>
  <c r="U11" i="46" s="1"/>
  <c r="M17" i="46"/>
  <c r="U17" i="46" s="1"/>
  <c r="M23" i="46"/>
  <c r="U23" i="46" s="1"/>
  <c r="M29" i="46"/>
  <c r="U29" i="46" s="1"/>
  <c r="M35" i="46"/>
  <c r="U35" i="46" s="1"/>
  <c r="M41" i="46"/>
  <c r="U41" i="46" s="1"/>
  <c r="M47" i="46"/>
  <c r="U47" i="46" s="1"/>
  <c r="M53" i="46"/>
  <c r="U53" i="46" s="1"/>
  <c r="M59" i="46"/>
  <c r="U59" i="46" s="1"/>
  <c r="M65" i="46"/>
  <c r="U65" i="46" s="1"/>
  <c r="M71" i="46"/>
  <c r="U71" i="46" s="1"/>
  <c r="M77" i="46"/>
  <c r="U77" i="46" s="1"/>
  <c r="M83" i="46"/>
  <c r="U83" i="46" s="1"/>
  <c r="M89" i="46"/>
  <c r="U89" i="46" s="1"/>
  <c r="H14" i="46"/>
  <c r="I14" i="46" s="1"/>
  <c r="J14" i="46" s="1"/>
  <c r="H17" i="46"/>
  <c r="I17" i="46" s="1"/>
  <c r="J17" i="46" s="1"/>
  <c r="H20" i="46"/>
  <c r="I20" i="46" s="1"/>
  <c r="J20" i="46" s="1"/>
  <c r="H23" i="46"/>
  <c r="I23" i="46" s="1"/>
  <c r="J23" i="46" s="1"/>
  <c r="H26" i="46"/>
  <c r="I26" i="46" s="1"/>
  <c r="J26" i="46" s="1"/>
  <c r="H29" i="46"/>
  <c r="I29" i="46" s="1"/>
  <c r="J29" i="46" s="1"/>
  <c r="H32" i="46"/>
  <c r="I32" i="46" s="1"/>
  <c r="J32" i="46" s="1"/>
  <c r="H35" i="46"/>
  <c r="I35" i="46" s="1"/>
  <c r="J35" i="46" s="1"/>
  <c r="H38" i="46"/>
  <c r="I38" i="46" s="1"/>
  <c r="J38" i="46" s="1"/>
  <c r="H41" i="46"/>
  <c r="I41" i="46" s="1"/>
  <c r="J41" i="46" s="1"/>
  <c r="H44" i="46"/>
  <c r="I44" i="46" s="1"/>
  <c r="J44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AE3" i="47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F79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V44" i="47"/>
  <c r="Q46" i="47"/>
  <c r="V47" i="47"/>
  <c r="Q49" i="47"/>
  <c r="V50" i="47"/>
  <c r="Q52" i="47"/>
  <c r="V53" i="47"/>
  <c r="Q55" i="47"/>
  <c r="V56" i="47"/>
  <c r="Q58" i="47"/>
  <c r="V59" i="47"/>
  <c r="Q61" i="47"/>
  <c r="V62" i="47"/>
  <c r="Q64" i="47"/>
  <c r="V65" i="47"/>
  <c r="Q67" i="47"/>
  <c r="V68" i="47"/>
  <c r="Q70" i="47"/>
  <c r="V71" i="47"/>
  <c r="Q73" i="47"/>
  <c r="V74" i="47"/>
  <c r="Q76" i="47"/>
  <c r="V77" i="47"/>
  <c r="Q79" i="47"/>
  <c r="AE3" i="48"/>
  <c r="F4" i="48"/>
  <c r="F7" i="48"/>
  <c r="F10" i="48"/>
  <c r="F13" i="48"/>
  <c r="F16" i="48"/>
  <c r="F19" i="48"/>
  <c r="F22" i="48"/>
  <c r="F25" i="48"/>
  <c r="F28" i="48"/>
  <c r="F31" i="48"/>
  <c r="F34" i="48"/>
  <c r="F37" i="48"/>
  <c r="F40" i="48"/>
  <c r="F43" i="48"/>
  <c r="F46" i="48"/>
  <c r="F49" i="48"/>
  <c r="F52" i="48"/>
  <c r="F55" i="48"/>
  <c r="F58" i="48"/>
  <c r="F61" i="48"/>
  <c r="F64" i="48"/>
  <c r="F67" i="48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V68" i="48"/>
  <c r="K5" i="49"/>
  <c r="K6" i="49" s="1"/>
  <c r="M15" i="49"/>
  <c r="U15" i="49" s="1"/>
  <c r="AF4" i="51"/>
  <c r="W5" i="51"/>
  <c r="AE4" i="51"/>
  <c r="O11" i="51"/>
  <c r="P11" i="51" s="1"/>
  <c r="O5" i="51"/>
  <c r="P5" i="51" s="1"/>
  <c r="O21" i="51"/>
  <c r="P21" i="51" s="1"/>
  <c r="O18" i="51"/>
  <c r="P18" i="51" s="1"/>
  <c r="O15" i="51"/>
  <c r="P15" i="51" s="1"/>
  <c r="O12" i="51"/>
  <c r="P12" i="51" s="1"/>
  <c r="O6" i="51"/>
  <c r="P6" i="51" s="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O22" i="51"/>
  <c r="P22" i="51" s="1"/>
  <c r="H4" i="53"/>
  <c r="I4" i="53" s="1"/>
  <c r="J4" i="53" s="1"/>
  <c r="K4" i="53" s="1"/>
  <c r="H12" i="53"/>
  <c r="I12" i="53" s="1"/>
  <c r="J12" i="53" s="1"/>
  <c r="O21" i="53"/>
  <c r="P21" i="53" s="1"/>
  <c r="O18" i="53"/>
  <c r="P18" i="53" s="1"/>
  <c r="O15" i="53"/>
  <c r="P15" i="53" s="1"/>
  <c r="O12" i="53"/>
  <c r="P12" i="53" s="1"/>
  <c r="O6" i="53"/>
  <c r="P6" i="53" s="1"/>
  <c r="O3" i="53"/>
  <c r="O22" i="53"/>
  <c r="P22" i="53" s="1"/>
  <c r="O19" i="53"/>
  <c r="P19" i="53" s="1"/>
  <c r="O16" i="53"/>
  <c r="P16" i="53" s="1"/>
  <c r="O13" i="53"/>
  <c r="P13" i="53" s="1"/>
  <c r="O8" i="53"/>
  <c r="P8" i="53" s="1"/>
  <c r="O7" i="53"/>
  <c r="P7" i="53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AQ4" i="54"/>
  <c r="R11" i="55"/>
  <c r="R5" i="55"/>
  <c r="R4" i="55"/>
  <c r="R21" i="55"/>
  <c r="R18" i="55"/>
  <c r="R15" i="55"/>
  <c r="R12" i="55"/>
  <c r="R6" i="55"/>
  <c r="R9" i="55"/>
  <c r="R23" i="55"/>
  <c r="R20" i="55"/>
  <c r="R17" i="55"/>
  <c r="R14" i="55"/>
  <c r="R10" i="55"/>
  <c r="O11" i="55"/>
  <c r="P11" i="55" s="1"/>
  <c r="R13" i="55"/>
  <c r="R16" i="55"/>
  <c r="R19" i="55"/>
  <c r="R22" i="55"/>
  <c r="H17" i="57"/>
  <c r="I17" i="57" s="1"/>
  <c r="J17" i="57" s="1"/>
  <c r="H11" i="58"/>
  <c r="I11" i="58" s="1"/>
  <c r="J11" i="58" s="1"/>
  <c r="H6" i="61"/>
  <c r="I6" i="61" s="1"/>
  <c r="J6" i="61" s="1"/>
  <c r="H16" i="61"/>
  <c r="I16" i="61" s="1"/>
  <c r="J16" i="61" s="1"/>
  <c r="V21" i="61"/>
  <c r="V18" i="61"/>
  <c r="V15" i="61"/>
  <c r="V12" i="61"/>
  <c r="V6" i="61"/>
  <c r="V22" i="61"/>
  <c r="V19" i="61"/>
  <c r="V16" i="61"/>
  <c r="V13" i="61"/>
  <c r="V8" i="61"/>
  <c r="V7" i="61"/>
  <c r="V23" i="61"/>
  <c r="V20" i="61"/>
  <c r="V17" i="61"/>
  <c r="V14" i="61"/>
  <c r="V10" i="61"/>
  <c r="V5" i="61"/>
  <c r="V4" i="61"/>
  <c r="Y4" i="61" s="1"/>
  <c r="V11" i="61"/>
  <c r="Y4" i="62"/>
  <c r="H10" i="65"/>
  <c r="I10" i="65" s="1"/>
  <c r="J10" i="65" s="1"/>
  <c r="H9" i="66"/>
  <c r="I9" i="66" s="1"/>
  <c r="J9" i="66" s="1"/>
  <c r="H22" i="66"/>
  <c r="I22" i="66" s="1"/>
  <c r="J22" i="66" s="1"/>
  <c r="O7" i="66"/>
  <c r="P7" i="66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O23" i="68"/>
  <c r="P23" i="68" s="1"/>
  <c r="O20" i="68"/>
  <c r="P20" i="68" s="1"/>
  <c r="O17" i="68"/>
  <c r="P17" i="68" s="1"/>
  <c r="O14" i="68"/>
  <c r="P14" i="68" s="1"/>
  <c r="O10" i="68"/>
  <c r="P10" i="68" s="1"/>
  <c r="O12" i="68"/>
  <c r="P12" i="68" s="1"/>
  <c r="O11" i="68"/>
  <c r="P11" i="68" s="1"/>
  <c r="O15" i="68"/>
  <c r="P15" i="68" s="1"/>
  <c r="O18" i="68"/>
  <c r="P18" i="68" s="1"/>
  <c r="O9" i="68"/>
  <c r="P9" i="68" s="1"/>
  <c r="O5" i="68"/>
  <c r="P5" i="68" s="1"/>
  <c r="H6" i="69"/>
  <c r="I6" i="69" s="1"/>
  <c r="J6" i="69" s="1"/>
  <c r="H14" i="69"/>
  <c r="I14" i="69" s="1"/>
  <c r="J14" i="69" s="1"/>
  <c r="G18" i="69"/>
  <c r="G12" i="69"/>
  <c r="G6" i="69"/>
  <c r="G23" i="69"/>
  <c r="G17" i="69"/>
  <c r="G11" i="69"/>
  <c r="G5" i="69"/>
  <c r="G22" i="69"/>
  <c r="G16" i="69"/>
  <c r="G10" i="69"/>
  <c r="G4" i="69"/>
  <c r="G19" i="69"/>
  <c r="G13" i="69"/>
  <c r="G7" i="69"/>
  <c r="G14" i="69"/>
  <c r="G9" i="69"/>
  <c r="G8" i="69"/>
  <c r="G20" i="69"/>
  <c r="G15" i="69"/>
  <c r="H51" i="73"/>
  <c r="I51" i="73" s="1"/>
  <c r="J51" i="73" s="1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R79" i="47"/>
  <c r="G4" i="48"/>
  <c r="G7" i="48"/>
  <c r="G10" i="48"/>
  <c r="G13" i="48"/>
  <c r="G16" i="48"/>
  <c r="G19" i="48"/>
  <c r="G22" i="48"/>
  <c r="G25" i="48"/>
  <c r="G28" i="48"/>
  <c r="G31" i="48"/>
  <c r="G34" i="48"/>
  <c r="G37" i="48"/>
  <c r="G40" i="48"/>
  <c r="G43" i="48"/>
  <c r="G46" i="48"/>
  <c r="G49" i="48"/>
  <c r="G52" i="48"/>
  <c r="G55" i="48"/>
  <c r="G58" i="48"/>
  <c r="G61" i="48"/>
  <c r="G64" i="48"/>
  <c r="G67" i="48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M66" i="48"/>
  <c r="U66" i="48" s="1"/>
  <c r="Q5" i="48"/>
  <c r="R7" i="48"/>
  <c r="Q9" i="48"/>
  <c r="Q11" i="48"/>
  <c r="R13" i="48"/>
  <c r="H17" i="49"/>
  <c r="I17" i="49" s="1"/>
  <c r="J17" i="49" s="1"/>
  <c r="O21" i="52"/>
  <c r="P21" i="52" s="1"/>
  <c r="O18" i="52"/>
  <c r="P18" i="52" s="1"/>
  <c r="O15" i="52"/>
  <c r="P15" i="52" s="1"/>
  <c r="O12" i="52"/>
  <c r="P12" i="52" s="1"/>
  <c r="O6" i="52"/>
  <c r="P6" i="52" s="1"/>
  <c r="O22" i="52"/>
  <c r="P22" i="52" s="1"/>
  <c r="O19" i="52"/>
  <c r="P19" i="52" s="1"/>
  <c r="O16" i="52"/>
  <c r="P16" i="52" s="1"/>
  <c r="O13" i="52"/>
  <c r="P13" i="52" s="1"/>
  <c r="O8" i="52"/>
  <c r="P8" i="52" s="1"/>
  <c r="O7" i="52"/>
  <c r="P7" i="52" s="1"/>
  <c r="O3" i="52"/>
  <c r="O23" i="52"/>
  <c r="P23" i="52" s="1"/>
  <c r="O20" i="52"/>
  <c r="P20" i="52" s="1"/>
  <c r="O17" i="52"/>
  <c r="P17" i="52" s="1"/>
  <c r="O14" i="52"/>
  <c r="P14" i="52" s="1"/>
  <c r="O10" i="52"/>
  <c r="P10" i="52" s="1"/>
  <c r="O11" i="52"/>
  <c r="P11" i="52" s="1"/>
  <c r="O5" i="52"/>
  <c r="P5" i="52" s="1"/>
  <c r="V21" i="52"/>
  <c r="V18" i="52"/>
  <c r="V15" i="52"/>
  <c r="V12" i="52"/>
  <c r="V6" i="52"/>
  <c r="V22" i="52"/>
  <c r="V19" i="52"/>
  <c r="V16" i="52"/>
  <c r="V13" i="52"/>
  <c r="V8" i="52"/>
  <c r="V7" i="52"/>
  <c r="V23" i="52"/>
  <c r="V20" i="52"/>
  <c r="V17" i="52"/>
  <c r="V14" i="52"/>
  <c r="V10" i="52"/>
  <c r="V11" i="52"/>
  <c r="V5" i="52"/>
  <c r="V4" i="52"/>
  <c r="Y4" i="52" s="1"/>
  <c r="H5" i="53"/>
  <c r="I5" i="53" s="1"/>
  <c r="J5" i="53" s="1"/>
  <c r="H14" i="53"/>
  <c r="I14" i="53" s="1"/>
  <c r="J14" i="53" s="1"/>
  <c r="H23" i="53"/>
  <c r="I23" i="53" s="1"/>
  <c r="J23" i="53" s="1"/>
  <c r="H8" i="54"/>
  <c r="I8" i="54" s="1"/>
  <c r="J8" i="54" s="1"/>
  <c r="H17" i="54"/>
  <c r="I17" i="54" s="1"/>
  <c r="J17" i="54" s="1"/>
  <c r="P23" i="54"/>
  <c r="R7" i="55"/>
  <c r="H23" i="57"/>
  <c r="I23" i="57" s="1"/>
  <c r="J23" i="57" s="1"/>
  <c r="H17" i="58"/>
  <c r="I17" i="58" s="1"/>
  <c r="J17" i="58" s="1"/>
  <c r="H8" i="61"/>
  <c r="I8" i="61" s="1"/>
  <c r="J8" i="61" s="1"/>
  <c r="H17" i="61"/>
  <c r="I17" i="61" s="1"/>
  <c r="J17" i="61" s="1"/>
  <c r="H4" i="62"/>
  <c r="I4" i="62" s="1"/>
  <c r="J4" i="62" s="1"/>
  <c r="K4" i="62" s="1"/>
  <c r="P12" i="62"/>
  <c r="P16" i="62"/>
  <c r="P21" i="62"/>
  <c r="AH3" i="63"/>
  <c r="AQ3" i="63" s="1"/>
  <c r="M15" i="63"/>
  <c r="U15" i="63" s="1"/>
  <c r="R19" i="63"/>
  <c r="O6" i="68"/>
  <c r="P6" i="68" s="1"/>
  <c r="G21" i="69"/>
  <c r="F97" i="73"/>
  <c r="F91" i="73"/>
  <c r="F85" i="73"/>
  <c r="F79" i="73"/>
  <c r="F73" i="73"/>
  <c r="F67" i="73"/>
  <c r="F61" i="73"/>
  <c r="F55" i="73"/>
  <c r="F49" i="73"/>
  <c r="F43" i="73"/>
  <c r="F37" i="73"/>
  <c r="F31" i="73"/>
  <c r="F25" i="73"/>
  <c r="F19" i="73"/>
  <c r="F13" i="73"/>
  <c r="F7" i="73"/>
  <c r="F95" i="73"/>
  <c r="F89" i="73"/>
  <c r="F83" i="73"/>
  <c r="F77" i="73"/>
  <c r="F71" i="73"/>
  <c r="F65" i="73"/>
  <c r="F59" i="73"/>
  <c r="F53" i="73"/>
  <c r="F47" i="73"/>
  <c r="F41" i="73"/>
  <c r="F35" i="73"/>
  <c r="F29" i="73"/>
  <c r="F23" i="73"/>
  <c r="F17" i="73"/>
  <c r="F11" i="73"/>
  <c r="F5" i="73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96" i="73"/>
  <c r="F84" i="73"/>
  <c r="F72" i="73"/>
  <c r="F60" i="73"/>
  <c r="F48" i="73"/>
  <c r="F36" i="73"/>
  <c r="F24" i="73"/>
  <c r="F12" i="73"/>
  <c r="F93" i="73"/>
  <c r="F81" i="73"/>
  <c r="F69" i="73"/>
  <c r="F57" i="73"/>
  <c r="F45" i="73"/>
  <c r="F33" i="73"/>
  <c r="F21" i="73"/>
  <c r="F9" i="73"/>
  <c r="F92" i="73"/>
  <c r="F80" i="73"/>
  <c r="F68" i="73"/>
  <c r="F56" i="73"/>
  <c r="F44" i="73"/>
  <c r="F32" i="73"/>
  <c r="F20" i="73"/>
  <c r="F8" i="73"/>
  <c r="F90" i="73"/>
  <c r="F78" i="73"/>
  <c r="F66" i="73"/>
  <c r="F54" i="73"/>
  <c r="F42" i="73"/>
  <c r="F30" i="73"/>
  <c r="F18" i="73"/>
  <c r="F6" i="73"/>
  <c r="F98" i="73"/>
  <c r="F86" i="73"/>
  <c r="F74" i="73"/>
  <c r="F62" i="73"/>
  <c r="F50" i="73"/>
  <c r="F38" i="73"/>
  <c r="F26" i="73"/>
  <c r="F14" i="73"/>
  <c r="F39" i="73"/>
  <c r="F27" i="73"/>
  <c r="F87" i="73"/>
  <c r="F15" i="73"/>
  <c r="F63" i="73"/>
  <c r="F51" i="73"/>
  <c r="AE3" i="44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F6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V62" i="44"/>
  <c r="Q64" i="44"/>
  <c r="V65" i="44"/>
  <c r="Q67" i="44"/>
  <c r="F8" i="45"/>
  <c r="F14" i="45"/>
  <c r="F20" i="45"/>
  <c r="F26" i="45"/>
  <c r="F32" i="45"/>
  <c r="F38" i="45"/>
  <c r="F44" i="45"/>
  <c r="F50" i="45"/>
  <c r="F56" i="45"/>
  <c r="F62" i="45"/>
  <c r="F68" i="45"/>
  <c r="F74" i="45"/>
  <c r="F80" i="45"/>
  <c r="F86" i="45"/>
  <c r="F92" i="45"/>
  <c r="F98" i="45"/>
  <c r="G26" i="45"/>
  <c r="G32" i="45"/>
  <c r="G38" i="45"/>
  <c r="G44" i="45"/>
  <c r="G50" i="45"/>
  <c r="G56" i="45"/>
  <c r="G62" i="45"/>
  <c r="G68" i="45"/>
  <c r="G74" i="45"/>
  <c r="G80" i="45"/>
  <c r="G86" i="45"/>
  <c r="G92" i="45"/>
  <c r="G98" i="45"/>
  <c r="M4" i="45"/>
  <c r="U4" i="45" s="1"/>
  <c r="X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AE3" i="46"/>
  <c r="F4" i="46"/>
  <c r="F7" i="46"/>
  <c r="F10" i="46"/>
  <c r="F13" i="46"/>
  <c r="F16" i="46"/>
  <c r="F19" i="46"/>
  <c r="F22" i="46"/>
  <c r="F25" i="46"/>
  <c r="F28" i="46"/>
  <c r="F31" i="46"/>
  <c r="F34" i="46"/>
  <c r="F37" i="46"/>
  <c r="F40" i="46"/>
  <c r="F43" i="46"/>
  <c r="F46" i="46"/>
  <c r="F49" i="46"/>
  <c r="F52" i="46"/>
  <c r="F55" i="46"/>
  <c r="F58" i="46"/>
  <c r="F61" i="46"/>
  <c r="F64" i="46"/>
  <c r="F67" i="46"/>
  <c r="F70" i="46"/>
  <c r="F73" i="46"/>
  <c r="F76" i="46"/>
  <c r="F79" i="46"/>
  <c r="F82" i="46"/>
  <c r="F85" i="46"/>
  <c r="F88" i="46"/>
  <c r="M7" i="46"/>
  <c r="U7" i="46" s="1"/>
  <c r="M13" i="46"/>
  <c r="U13" i="46" s="1"/>
  <c r="M19" i="46"/>
  <c r="U19" i="46" s="1"/>
  <c r="M25" i="46"/>
  <c r="U25" i="46" s="1"/>
  <c r="M31" i="46"/>
  <c r="U31" i="46" s="1"/>
  <c r="M37" i="46"/>
  <c r="U37" i="46" s="1"/>
  <c r="M43" i="46"/>
  <c r="U43" i="46" s="1"/>
  <c r="M49" i="46"/>
  <c r="U49" i="46" s="1"/>
  <c r="M55" i="46"/>
  <c r="U55" i="46" s="1"/>
  <c r="M61" i="46"/>
  <c r="U61" i="46" s="1"/>
  <c r="M67" i="46"/>
  <c r="U67" i="46" s="1"/>
  <c r="M73" i="46"/>
  <c r="U73" i="46" s="1"/>
  <c r="M79" i="46"/>
  <c r="U79" i="46" s="1"/>
  <c r="M85" i="46"/>
  <c r="U85" i="46" s="1"/>
  <c r="H8" i="46"/>
  <c r="I8" i="46" s="1"/>
  <c r="J8" i="46" s="1"/>
  <c r="Q13" i="46"/>
  <c r="V14" i="46"/>
  <c r="Q16" i="46"/>
  <c r="V17" i="46"/>
  <c r="Q19" i="46"/>
  <c r="V20" i="46"/>
  <c r="Q22" i="46"/>
  <c r="V23" i="46"/>
  <c r="Q25" i="46"/>
  <c r="V26" i="46"/>
  <c r="Q28" i="46"/>
  <c r="V29" i="46"/>
  <c r="Q31" i="46"/>
  <c r="V32" i="46"/>
  <c r="Q34" i="46"/>
  <c r="V35" i="46"/>
  <c r="Q37" i="46"/>
  <c r="V38" i="46"/>
  <c r="Q40" i="46"/>
  <c r="V41" i="46"/>
  <c r="Q43" i="46"/>
  <c r="V44" i="46"/>
  <c r="Q46" i="46"/>
  <c r="V47" i="46"/>
  <c r="Q49" i="46"/>
  <c r="V50" i="46"/>
  <c r="Q52" i="46"/>
  <c r="V53" i="46"/>
  <c r="Q55" i="46"/>
  <c r="V56" i="46"/>
  <c r="Q58" i="46"/>
  <c r="V59" i="46"/>
  <c r="Q61" i="46"/>
  <c r="V62" i="46"/>
  <c r="Q64" i="46"/>
  <c r="V65" i="46"/>
  <c r="Q67" i="46"/>
  <c r="V68" i="46"/>
  <c r="Q70" i="46"/>
  <c r="V71" i="46"/>
  <c r="Q73" i="46"/>
  <c r="V74" i="46"/>
  <c r="Q76" i="46"/>
  <c r="V77" i="46"/>
  <c r="Q79" i="46"/>
  <c r="V80" i="46"/>
  <c r="Q82" i="46"/>
  <c r="V83" i="46"/>
  <c r="Q85" i="46"/>
  <c r="V86" i="46"/>
  <c r="Q88" i="46"/>
  <c r="F5" i="47"/>
  <c r="F8" i="47"/>
  <c r="F11" i="47"/>
  <c r="F14" i="47"/>
  <c r="F17" i="47"/>
  <c r="F20" i="47"/>
  <c r="F23" i="47"/>
  <c r="F26" i="47"/>
  <c r="F29" i="47"/>
  <c r="F32" i="47"/>
  <c r="F35" i="47"/>
  <c r="F38" i="47"/>
  <c r="F41" i="47"/>
  <c r="F44" i="47"/>
  <c r="F47" i="47"/>
  <c r="F50" i="47"/>
  <c r="F53" i="47"/>
  <c r="F56" i="47"/>
  <c r="F59" i="47"/>
  <c r="F62" i="47"/>
  <c r="F65" i="47"/>
  <c r="F68" i="47"/>
  <c r="F71" i="47"/>
  <c r="F74" i="47"/>
  <c r="F77" i="47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77" i="47"/>
  <c r="U77" i="47" s="1"/>
  <c r="V4" i="47"/>
  <c r="Y4" i="47" s="1"/>
  <c r="R5" i="47"/>
  <c r="V6" i="47"/>
  <c r="V8" i="47"/>
  <c r="R9" i="47"/>
  <c r="V10" i="47"/>
  <c r="R11" i="47"/>
  <c r="V12" i="47"/>
  <c r="Q14" i="47"/>
  <c r="V15" i="47"/>
  <c r="Q17" i="47"/>
  <c r="V18" i="47"/>
  <c r="Q20" i="47"/>
  <c r="V21" i="47"/>
  <c r="Q23" i="47"/>
  <c r="V24" i="47"/>
  <c r="Q26" i="47"/>
  <c r="V27" i="47"/>
  <c r="Q29" i="47"/>
  <c r="V30" i="47"/>
  <c r="Q32" i="47"/>
  <c r="V33" i="47"/>
  <c r="Q35" i="47"/>
  <c r="V36" i="47"/>
  <c r="Q38" i="47"/>
  <c r="V39" i="47"/>
  <c r="Q41" i="47"/>
  <c r="V42" i="47"/>
  <c r="Q44" i="47"/>
  <c r="V45" i="47"/>
  <c r="Q47" i="47"/>
  <c r="V48" i="47"/>
  <c r="Q50" i="47"/>
  <c r="V51" i="47"/>
  <c r="Q53" i="47"/>
  <c r="V54" i="47"/>
  <c r="Q56" i="47"/>
  <c r="V57" i="47"/>
  <c r="Q59" i="47"/>
  <c r="V60" i="47"/>
  <c r="Q62" i="47"/>
  <c r="V63" i="47"/>
  <c r="Q65" i="47"/>
  <c r="V66" i="47"/>
  <c r="Q68" i="47"/>
  <c r="V69" i="47"/>
  <c r="Q71" i="47"/>
  <c r="V72" i="47"/>
  <c r="Q74" i="47"/>
  <c r="V75" i="47"/>
  <c r="Q77" i="47"/>
  <c r="V78" i="47"/>
  <c r="F5" i="48"/>
  <c r="F8" i="48"/>
  <c r="F11" i="48"/>
  <c r="F14" i="48"/>
  <c r="F17" i="48"/>
  <c r="F20" i="48"/>
  <c r="F23" i="48"/>
  <c r="F26" i="48"/>
  <c r="F29" i="48"/>
  <c r="F32" i="48"/>
  <c r="F35" i="48"/>
  <c r="F38" i="48"/>
  <c r="F41" i="48"/>
  <c r="F44" i="48"/>
  <c r="F47" i="48"/>
  <c r="F50" i="48"/>
  <c r="F53" i="48"/>
  <c r="F56" i="48"/>
  <c r="F59" i="48"/>
  <c r="F62" i="48"/>
  <c r="F65" i="48"/>
  <c r="F68" i="48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4" i="48"/>
  <c r="Y4" i="48" s="1"/>
  <c r="R5" i="48"/>
  <c r="V6" i="48"/>
  <c r="V8" i="48"/>
  <c r="R9" i="48"/>
  <c r="V10" i="48"/>
  <c r="R11" i="48"/>
  <c r="V12" i="48"/>
  <c r="Q14" i="48"/>
  <c r="V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H7" i="49"/>
  <c r="I7" i="49" s="1"/>
  <c r="J7" i="49" s="1"/>
  <c r="H5" i="49"/>
  <c r="I5" i="49" s="1"/>
  <c r="J5" i="49" s="1"/>
  <c r="H16" i="49"/>
  <c r="I16" i="49" s="1"/>
  <c r="J16" i="49" s="1"/>
  <c r="AG4" i="51"/>
  <c r="O8" i="51"/>
  <c r="P8" i="51" s="1"/>
  <c r="O9" i="52"/>
  <c r="P9" i="52" s="1"/>
  <c r="H6" i="53"/>
  <c r="I6" i="53" s="1"/>
  <c r="J6" i="53" s="1"/>
  <c r="X4" i="53"/>
  <c r="AH4" i="53" s="1"/>
  <c r="H10" i="54"/>
  <c r="I10" i="54" s="1"/>
  <c r="J10" i="54" s="1"/>
  <c r="P16" i="54"/>
  <c r="P13" i="54"/>
  <c r="P8" i="54"/>
  <c r="P7" i="54"/>
  <c r="P14" i="54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H23" i="58"/>
  <c r="I23" i="58" s="1"/>
  <c r="J23" i="58" s="1"/>
  <c r="H10" i="61"/>
  <c r="I10" i="61" s="1"/>
  <c r="J10" i="61" s="1"/>
  <c r="H18" i="61"/>
  <c r="I18" i="61" s="1"/>
  <c r="J18" i="61" s="1"/>
  <c r="Z4" i="61"/>
  <c r="V9" i="6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22" i="61"/>
  <c r="P22" i="61" s="1"/>
  <c r="O19" i="61"/>
  <c r="P19" i="61" s="1"/>
  <c r="O16" i="61"/>
  <c r="P16" i="61" s="1"/>
  <c r="O13" i="61"/>
  <c r="P13" i="61" s="1"/>
  <c r="O8" i="61"/>
  <c r="P8" i="61" s="1"/>
  <c r="O7" i="61"/>
  <c r="P7" i="61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H5" i="62"/>
  <c r="I5" i="62" s="1"/>
  <c r="J5" i="62" s="1"/>
  <c r="P17" i="62"/>
  <c r="R8" i="63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21" i="63"/>
  <c r="P21" i="63" s="1"/>
  <c r="O18" i="63"/>
  <c r="P18" i="63" s="1"/>
  <c r="O15" i="63"/>
  <c r="P15" i="63" s="1"/>
  <c r="O12" i="63"/>
  <c r="P12" i="63" s="1"/>
  <c r="O6" i="63"/>
  <c r="P6" i="63" s="1"/>
  <c r="R16" i="63"/>
  <c r="H14" i="66"/>
  <c r="I14" i="66" s="1"/>
  <c r="J14" i="66" s="1"/>
  <c r="AQ4" i="66"/>
  <c r="X4" i="68"/>
  <c r="O21" i="68"/>
  <c r="P21" i="68" s="1"/>
  <c r="AH4" i="72"/>
  <c r="Z4" i="72"/>
  <c r="F75" i="73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Q5" i="46"/>
  <c r="R7" i="46"/>
  <c r="Q9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R3" i="48"/>
  <c r="G5" i="48"/>
  <c r="G8" i="48"/>
  <c r="G11" i="48"/>
  <c r="G14" i="48"/>
  <c r="G17" i="48"/>
  <c r="G20" i="48"/>
  <c r="G23" i="48"/>
  <c r="G26" i="48"/>
  <c r="G29" i="48"/>
  <c r="G32" i="48"/>
  <c r="G35" i="48"/>
  <c r="G38" i="48"/>
  <c r="G41" i="48"/>
  <c r="G44" i="48"/>
  <c r="G47" i="48"/>
  <c r="G50" i="48"/>
  <c r="G53" i="48"/>
  <c r="G56" i="48"/>
  <c r="G59" i="48"/>
  <c r="G62" i="48"/>
  <c r="G65" i="48"/>
  <c r="G68" i="48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R14" i="48"/>
  <c r="H10" i="49"/>
  <c r="I10" i="49" s="1"/>
  <c r="J10" i="49" s="1"/>
  <c r="O3" i="51"/>
  <c r="O13" i="51"/>
  <c r="P13" i="51" s="1"/>
  <c r="V9" i="52"/>
  <c r="H8" i="53"/>
  <c r="I8" i="53" s="1"/>
  <c r="J8" i="53" s="1"/>
  <c r="H17" i="53"/>
  <c r="I17" i="53" s="1"/>
  <c r="J17" i="53" s="1"/>
  <c r="H11" i="54"/>
  <c r="I11" i="54" s="1"/>
  <c r="J11" i="54" s="1"/>
  <c r="H20" i="54"/>
  <c r="I20" i="54" s="1"/>
  <c r="J20" i="54" s="1"/>
  <c r="Z4" i="54"/>
  <c r="Y4" i="54"/>
  <c r="P15" i="54"/>
  <c r="R3" i="55"/>
  <c r="M9" i="55"/>
  <c r="U9" i="55" s="1"/>
  <c r="H20" i="57"/>
  <c r="I20" i="57" s="1"/>
  <c r="J20" i="57" s="1"/>
  <c r="Z4" i="59"/>
  <c r="O11" i="59"/>
  <c r="P11" i="59" s="1"/>
  <c r="O5" i="59"/>
  <c r="P5" i="59" s="1"/>
  <c r="O21" i="59"/>
  <c r="P21" i="59" s="1"/>
  <c r="O18" i="59"/>
  <c r="P18" i="59" s="1"/>
  <c r="O15" i="59"/>
  <c r="P15" i="59" s="1"/>
  <c r="O12" i="59"/>
  <c r="P12" i="59" s="1"/>
  <c r="O6" i="59"/>
  <c r="P6" i="59" s="1"/>
  <c r="O9" i="59"/>
  <c r="P9" i="59" s="1"/>
  <c r="O23" i="59"/>
  <c r="P23" i="59" s="1"/>
  <c r="O20" i="59"/>
  <c r="P20" i="59" s="1"/>
  <c r="O17" i="59"/>
  <c r="P17" i="59" s="1"/>
  <c r="O14" i="59"/>
  <c r="P14" i="59" s="1"/>
  <c r="O10" i="59"/>
  <c r="P10" i="59" s="1"/>
  <c r="O16" i="59"/>
  <c r="P16" i="59" s="1"/>
  <c r="O22" i="59"/>
  <c r="P22" i="59" s="1"/>
  <c r="V21" i="60"/>
  <c r="V18" i="60"/>
  <c r="V15" i="60"/>
  <c r="V12" i="60"/>
  <c r="V6" i="60"/>
  <c r="V22" i="60"/>
  <c r="V19" i="60"/>
  <c r="V16" i="60"/>
  <c r="V13" i="60"/>
  <c r="V8" i="60"/>
  <c r="V7" i="60"/>
  <c r="V23" i="60"/>
  <c r="V20" i="60"/>
  <c r="V17" i="60"/>
  <c r="V14" i="60"/>
  <c r="V10" i="60"/>
  <c r="V11" i="60"/>
  <c r="V5" i="60"/>
  <c r="V4" i="60"/>
  <c r="Y4" i="60" s="1"/>
  <c r="H21" i="61"/>
  <c r="I21" i="61" s="1"/>
  <c r="J21" i="61" s="1"/>
  <c r="H20" i="61"/>
  <c r="I20" i="61" s="1"/>
  <c r="J20" i="61" s="1"/>
  <c r="P9" i="62"/>
  <c r="X4" i="62"/>
  <c r="AH4" i="62" s="1"/>
  <c r="P6" i="62"/>
  <c r="P10" i="62"/>
  <c r="P13" i="62"/>
  <c r="P18" i="62"/>
  <c r="P22" i="62"/>
  <c r="O11" i="63"/>
  <c r="P11" i="63" s="1"/>
  <c r="V11" i="65"/>
  <c r="V23" i="65"/>
  <c r="V20" i="65"/>
  <c r="V17" i="65"/>
  <c r="V14" i="65"/>
  <c r="V10" i="65"/>
  <c r="V8" i="65"/>
  <c r="V18" i="65"/>
  <c r="V12" i="65"/>
  <c r="V9" i="65"/>
  <c r="V7" i="65"/>
  <c r="V19" i="65"/>
  <c r="V13" i="65"/>
  <c r="V21" i="65"/>
  <c r="V15" i="65"/>
  <c r="V5" i="65"/>
  <c r="V4" i="65"/>
  <c r="Y4" i="65" s="1"/>
  <c r="V22" i="65"/>
  <c r="V16" i="65"/>
  <c r="V6" i="65"/>
  <c r="R23" i="67"/>
  <c r="R20" i="67"/>
  <c r="R17" i="67"/>
  <c r="R14" i="67"/>
  <c r="R10" i="67"/>
  <c r="R9" i="67"/>
  <c r="R21" i="67"/>
  <c r="R15" i="67"/>
  <c r="R22" i="67"/>
  <c r="R16" i="67"/>
  <c r="R8" i="67"/>
  <c r="R5" i="67"/>
  <c r="R4" i="67"/>
  <c r="R18" i="67"/>
  <c r="R12" i="67"/>
  <c r="R7" i="67"/>
  <c r="R3" i="67"/>
  <c r="R19" i="67"/>
  <c r="R13" i="67"/>
  <c r="R11" i="67"/>
  <c r="H63" i="73"/>
  <c r="I63" i="73" s="1"/>
  <c r="J63" i="73" s="1"/>
  <c r="AH4" i="73"/>
  <c r="Z4" i="73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Q45" i="47"/>
  <c r="V46" i="47"/>
  <c r="Q48" i="47"/>
  <c r="V49" i="47"/>
  <c r="Q51" i="47"/>
  <c r="V52" i="47"/>
  <c r="Q54" i="47"/>
  <c r="V55" i="47"/>
  <c r="Q57" i="47"/>
  <c r="V58" i="47"/>
  <c r="Q60" i="47"/>
  <c r="V61" i="47"/>
  <c r="Q63" i="47"/>
  <c r="V64" i="47"/>
  <c r="Q66" i="47"/>
  <c r="V67" i="47"/>
  <c r="Q69" i="47"/>
  <c r="V70" i="47"/>
  <c r="Q72" i="47"/>
  <c r="V73" i="47"/>
  <c r="Q75" i="47"/>
  <c r="V76" i="47"/>
  <c r="V79" i="47"/>
  <c r="F6" i="48"/>
  <c r="F9" i="48"/>
  <c r="F12" i="48"/>
  <c r="F15" i="48"/>
  <c r="F18" i="48"/>
  <c r="F21" i="48"/>
  <c r="F24" i="48"/>
  <c r="F27" i="48"/>
  <c r="F30" i="48"/>
  <c r="F33" i="48"/>
  <c r="F36" i="48"/>
  <c r="F39" i="48"/>
  <c r="F42" i="48"/>
  <c r="F45" i="48"/>
  <c r="F48" i="48"/>
  <c r="F51" i="48"/>
  <c r="F54" i="48"/>
  <c r="F57" i="48"/>
  <c r="F60" i="48"/>
  <c r="F63" i="48"/>
  <c r="F66" i="48"/>
  <c r="F69" i="48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8" i="48"/>
  <c r="Q10" i="48"/>
  <c r="Q12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O16" i="51"/>
  <c r="P16" i="51" s="1"/>
  <c r="H10" i="53"/>
  <c r="I10" i="53" s="1"/>
  <c r="J10" i="53" s="1"/>
  <c r="H18" i="53"/>
  <c r="I18" i="53" s="1"/>
  <c r="J18" i="53" s="1"/>
  <c r="V21" i="53"/>
  <c r="V18" i="53"/>
  <c r="V15" i="53"/>
  <c r="V12" i="53"/>
  <c r="V6" i="53"/>
  <c r="V22" i="53"/>
  <c r="V19" i="53"/>
  <c r="V16" i="53"/>
  <c r="V13" i="53"/>
  <c r="V8" i="53"/>
  <c r="V7" i="53"/>
  <c r="V23" i="53"/>
  <c r="V20" i="53"/>
  <c r="V17" i="53"/>
  <c r="V14" i="53"/>
  <c r="V10" i="53"/>
  <c r="V5" i="53"/>
  <c r="V4" i="53"/>
  <c r="Y4" i="53" s="1"/>
  <c r="Z4" i="53" s="1"/>
  <c r="V11" i="53"/>
  <c r="H4" i="54"/>
  <c r="I4" i="54" s="1"/>
  <c r="J4" i="54" s="1"/>
  <c r="K4" i="54" s="1"/>
  <c r="R8" i="55"/>
  <c r="H5" i="57"/>
  <c r="I5" i="57" s="1"/>
  <c r="J5" i="57" s="1"/>
  <c r="H20" i="58"/>
  <c r="I20" i="58" s="1"/>
  <c r="J20" i="58" s="1"/>
  <c r="H4" i="61"/>
  <c r="I4" i="61" s="1"/>
  <c r="J4" i="61" s="1"/>
  <c r="K4" i="61" s="1"/>
  <c r="H12" i="61"/>
  <c r="I12" i="61" s="1"/>
  <c r="J12" i="61" s="1"/>
  <c r="H22" i="61"/>
  <c r="I22" i="61" s="1"/>
  <c r="J22" i="61" s="1"/>
  <c r="P8" i="62"/>
  <c r="P14" i="62"/>
  <c r="P23" i="62"/>
  <c r="R11" i="63"/>
  <c r="R5" i="63"/>
  <c r="R4" i="63"/>
  <c r="R21" i="63"/>
  <c r="R18" i="63"/>
  <c r="R15" i="63"/>
  <c r="R12" i="63"/>
  <c r="R6" i="63"/>
  <c r="R9" i="63"/>
  <c r="R23" i="63"/>
  <c r="R20" i="63"/>
  <c r="R17" i="63"/>
  <c r="R14" i="63"/>
  <c r="R10" i="63"/>
  <c r="O21" i="66"/>
  <c r="P21" i="66" s="1"/>
  <c r="O18" i="66"/>
  <c r="P18" i="66" s="1"/>
  <c r="O15" i="66"/>
  <c r="P15" i="66" s="1"/>
  <c r="O12" i="66"/>
  <c r="P12" i="66" s="1"/>
  <c r="O6" i="66"/>
  <c r="P6" i="66" s="1"/>
  <c r="O11" i="66"/>
  <c r="P11" i="66" s="1"/>
  <c r="O5" i="66"/>
  <c r="P5" i="66" s="1"/>
  <c r="O22" i="66"/>
  <c r="P22" i="66" s="1"/>
  <c r="O17" i="66"/>
  <c r="P17" i="66" s="1"/>
  <c r="O13" i="66"/>
  <c r="P13" i="66" s="1"/>
  <c r="O23" i="66"/>
  <c r="P23" i="66" s="1"/>
  <c r="O19" i="66"/>
  <c r="P19" i="66" s="1"/>
  <c r="O14" i="66"/>
  <c r="P14" i="66" s="1"/>
  <c r="O3" i="66"/>
  <c r="O20" i="66"/>
  <c r="P20" i="66" s="1"/>
  <c r="O16" i="66"/>
  <c r="P16" i="66" s="1"/>
  <c r="O9" i="66"/>
  <c r="P9" i="66" s="1"/>
  <c r="O10" i="66"/>
  <c r="P10" i="66" s="1"/>
  <c r="H4" i="66"/>
  <c r="I4" i="66" s="1"/>
  <c r="J4" i="66" s="1"/>
  <c r="K4" i="66" s="1"/>
  <c r="H17" i="66"/>
  <c r="I17" i="66" s="1"/>
  <c r="J17" i="66" s="1"/>
  <c r="H19" i="74"/>
  <c r="I19" i="74" s="1"/>
  <c r="J19" i="74" s="1"/>
  <c r="AH3" i="46"/>
  <c r="AQ3" i="46" s="1"/>
  <c r="M4" i="46"/>
  <c r="U4" i="46" s="1"/>
  <c r="X4" i="46" s="1"/>
  <c r="Z4" i="46" s="1"/>
  <c r="M10" i="46"/>
  <c r="U10" i="46" s="1"/>
  <c r="M16" i="46"/>
  <c r="U16" i="46" s="1"/>
  <c r="M22" i="46"/>
  <c r="U22" i="46" s="1"/>
  <c r="M28" i="46"/>
  <c r="U28" i="46" s="1"/>
  <c r="M34" i="46"/>
  <c r="U34" i="46" s="1"/>
  <c r="M40" i="46"/>
  <c r="U40" i="46" s="1"/>
  <c r="M46" i="46"/>
  <c r="U46" i="46" s="1"/>
  <c r="M52" i="46"/>
  <c r="U52" i="46" s="1"/>
  <c r="M58" i="46"/>
  <c r="U58" i="46" s="1"/>
  <c r="M64" i="46"/>
  <c r="U64" i="46" s="1"/>
  <c r="M70" i="46"/>
  <c r="U70" i="46" s="1"/>
  <c r="M76" i="46"/>
  <c r="U76" i="46" s="1"/>
  <c r="M82" i="46"/>
  <c r="U82" i="46" s="1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R6" i="47"/>
  <c r="R8" i="47"/>
  <c r="R10" i="47"/>
  <c r="R12" i="47"/>
  <c r="R15" i="47"/>
  <c r="R18" i="47"/>
  <c r="R21" i="47"/>
  <c r="R24" i="47"/>
  <c r="R27" i="47"/>
  <c r="R30" i="47"/>
  <c r="R33" i="47"/>
  <c r="R36" i="47"/>
  <c r="R39" i="47"/>
  <c r="R42" i="47"/>
  <c r="R45" i="47"/>
  <c r="R48" i="47"/>
  <c r="R51" i="47"/>
  <c r="R54" i="47"/>
  <c r="R57" i="47"/>
  <c r="R60" i="47"/>
  <c r="R63" i="47"/>
  <c r="R66" i="47"/>
  <c r="R69" i="47"/>
  <c r="R72" i="47"/>
  <c r="R75" i="47"/>
  <c r="G6" i="48"/>
  <c r="G9" i="48"/>
  <c r="G12" i="48"/>
  <c r="G15" i="48"/>
  <c r="G18" i="48"/>
  <c r="G21" i="48"/>
  <c r="G24" i="48"/>
  <c r="G27" i="48"/>
  <c r="G30" i="48"/>
  <c r="G33" i="48"/>
  <c r="G36" i="48"/>
  <c r="G39" i="48"/>
  <c r="G42" i="48"/>
  <c r="G45" i="48"/>
  <c r="G48" i="48"/>
  <c r="G51" i="48"/>
  <c r="G54" i="48"/>
  <c r="G57" i="48"/>
  <c r="G60" i="48"/>
  <c r="G63" i="48"/>
  <c r="G66" i="48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R67" i="48"/>
  <c r="R64" i="48"/>
  <c r="R61" i="48"/>
  <c r="R58" i="48"/>
  <c r="R55" i="48"/>
  <c r="R52" i="48"/>
  <c r="R49" i="48"/>
  <c r="R46" i="48"/>
  <c r="R43" i="48"/>
  <c r="R40" i="48"/>
  <c r="R37" i="48"/>
  <c r="R34" i="48"/>
  <c r="R31" i="48"/>
  <c r="R28" i="48"/>
  <c r="R25" i="48"/>
  <c r="R22" i="48"/>
  <c r="R19" i="48"/>
  <c r="R16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6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R8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R10" i="48"/>
  <c r="V11" i="48"/>
  <c r="R12" i="48"/>
  <c r="R15" i="48"/>
  <c r="AN3" i="49"/>
  <c r="M9" i="49"/>
  <c r="U9" i="49" s="1"/>
  <c r="Q21" i="50"/>
  <c r="Q18" i="50"/>
  <c r="Q15" i="50"/>
  <c r="Q12" i="50"/>
  <c r="Q6" i="50"/>
  <c r="Q22" i="50"/>
  <c r="Q19" i="50"/>
  <c r="Q16" i="50"/>
  <c r="Q13" i="50"/>
  <c r="Q8" i="50"/>
  <c r="Q7" i="50"/>
  <c r="Q23" i="50"/>
  <c r="Q20" i="50"/>
  <c r="Q17" i="50"/>
  <c r="Q14" i="50"/>
  <c r="Q10" i="50"/>
  <c r="Q11" i="50"/>
  <c r="Q5" i="50"/>
  <c r="O19" i="51"/>
  <c r="P19" i="51" s="1"/>
  <c r="H21" i="53"/>
  <c r="I21" i="53" s="1"/>
  <c r="J21" i="53" s="1"/>
  <c r="H20" i="53"/>
  <c r="I20" i="53" s="1"/>
  <c r="J20" i="53" s="1"/>
  <c r="H5" i="54"/>
  <c r="I5" i="54" s="1"/>
  <c r="J5" i="54" s="1"/>
  <c r="H14" i="54"/>
  <c r="I14" i="54" s="1"/>
  <c r="J14" i="54" s="1"/>
  <c r="H23" i="54"/>
  <c r="I23" i="54" s="1"/>
  <c r="J23" i="54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9" i="55"/>
  <c r="P9" i="55" s="1"/>
  <c r="O23" i="55"/>
  <c r="P23" i="55" s="1"/>
  <c r="O20" i="55"/>
  <c r="P20" i="55" s="1"/>
  <c r="O17" i="55"/>
  <c r="P17" i="55" s="1"/>
  <c r="O14" i="55"/>
  <c r="P14" i="55" s="1"/>
  <c r="O10" i="55"/>
  <c r="P10" i="55" s="1"/>
  <c r="O21" i="55"/>
  <c r="P21" i="55" s="1"/>
  <c r="O18" i="55"/>
  <c r="P18" i="55" s="1"/>
  <c r="O15" i="55"/>
  <c r="P15" i="55" s="1"/>
  <c r="O12" i="55"/>
  <c r="P12" i="55" s="1"/>
  <c r="O6" i="55"/>
  <c r="P6" i="55" s="1"/>
  <c r="H11" i="57"/>
  <c r="I11" i="57" s="1"/>
  <c r="J11" i="57" s="1"/>
  <c r="H5" i="58"/>
  <c r="I5" i="58" s="1"/>
  <c r="J5" i="58" s="1"/>
  <c r="Q21" i="58"/>
  <c r="Q18" i="58"/>
  <c r="Q15" i="58"/>
  <c r="Q12" i="58"/>
  <c r="Q6" i="58"/>
  <c r="Q22" i="58"/>
  <c r="Q19" i="58"/>
  <c r="Q16" i="58"/>
  <c r="Q13" i="58"/>
  <c r="Q8" i="58"/>
  <c r="Q7" i="58"/>
  <c r="Q23" i="58"/>
  <c r="Q20" i="58"/>
  <c r="Q17" i="58"/>
  <c r="Q14" i="58"/>
  <c r="Q10" i="58"/>
  <c r="Q11" i="58"/>
  <c r="Q5" i="58"/>
  <c r="AN3" i="59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H5" i="61"/>
  <c r="I5" i="61" s="1"/>
  <c r="J5" i="61" s="1"/>
  <c r="H14" i="61"/>
  <c r="I14" i="61" s="1"/>
  <c r="J14" i="61" s="1"/>
  <c r="H23" i="61"/>
  <c r="I23" i="61" s="1"/>
  <c r="J23" i="61" s="1"/>
  <c r="P7" i="62"/>
  <c r="P15" i="62"/>
  <c r="P19" i="62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F18" i="65"/>
  <c r="H18" i="65" s="1"/>
  <c r="I18" i="65" s="1"/>
  <c r="J18" i="65" s="1"/>
  <c r="F12" i="65"/>
  <c r="H12" i="65" s="1"/>
  <c r="I12" i="65" s="1"/>
  <c r="J12" i="65" s="1"/>
  <c r="F6" i="65"/>
  <c r="H6" i="65" s="1"/>
  <c r="I6" i="65" s="1"/>
  <c r="J6" i="65" s="1"/>
  <c r="F21" i="65"/>
  <c r="H21" i="65" s="1"/>
  <c r="I21" i="65" s="1"/>
  <c r="J21" i="65" s="1"/>
  <c r="F14" i="65"/>
  <c r="H14" i="65" s="1"/>
  <c r="I14" i="65" s="1"/>
  <c r="J14" i="65" s="1"/>
  <c r="F7" i="65"/>
  <c r="H7" i="65" s="1"/>
  <c r="I7" i="65" s="1"/>
  <c r="J7" i="65" s="1"/>
  <c r="F20" i="65"/>
  <c r="H20" i="65" s="1"/>
  <c r="I20" i="65" s="1"/>
  <c r="J20" i="65" s="1"/>
  <c r="F13" i="65"/>
  <c r="H13" i="65" s="1"/>
  <c r="I13" i="65" s="1"/>
  <c r="J13" i="65" s="1"/>
  <c r="F5" i="65"/>
  <c r="H5" i="65" s="1"/>
  <c r="I5" i="65" s="1"/>
  <c r="J5" i="65" s="1"/>
  <c r="F19" i="65"/>
  <c r="H19" i="65" s="1"/>
  <c r="I19" i="65" s="1"/>
  <c r="J19" i="65" s="1"/>
  <c r="F11" i="65"/>
  <c r="H11" i="65" s="1"/>
  <c r="I11" i="65" s="1"/>
  <c r="J11" i="65" s="1"/>
  <c r="F4" i="65"/>
  <c r="H4" i="65" s="1"/>
  <c r="I4" i="65" s="1"/>
  <c r="J4" i="65" s="1"/>
  <c r="K4" i="65" s="1"/>
  <c r="F23" i="65"/>
  <c r="H23" i="65" s="1"/>
  <c r="I23" i="65" s="1"/>
  <c r="J23" i="65" s="1"/>
  <c r="F16" i="65"/>
  <c r="H16" i="65" s="1"/>
  <c r="I16" i="65" s="1"/>
  <c r="J16" i="65" s="1"/>
  <c r="F9" i="65"/>
  <c r="H9" i="65" s="1"/>
  <c r="I9" i="65" s="1"/>
  <c r="J9" i="65" s="1"/>
  <c r="F22" i="65"/>
  <c r="H22" i="65" s="1"/>
  <c r="I22" i="65" s="1"/>
  <c r="J22" i="65" s="1"/>
  <c r="F15" i="65"/>
  <c r="H15" i="65" s="1"/>
  <c r="I15" i="65" s="1"/>
  <c r="J15" i="65" s="1"/>
  <c r="F8" i="65"/>
  <c r="H8" i="65" s="1"/>
  <c r="I8" i="65" s="1"/>
  <c r="J8" i="65" s="1"/>
  <c r="H20" i="66"/>
  <c r="I20" i="66" s="1"/>
  <c r="J20" i="66" s="1"/>
  <c r="Z4" i="66"/>
  <c r="P3" i="49"/>
  <c r="AF3" i="49" s="1"/>
  <c r="AO3" i="49" s="1"/>
  <c r="O9" i="50"/>
  <c r="P9" i="50" s="1"/>
  <c r="M16" i="51"/>
  <c r="U16" i="51" s="1"/>
  <c r="M22" i="51"/>
  <c r="U22" i="51" s="1"/>
  <c r="AH3" i="52"/>
  <c r="AQ3" i="52" s="1"/>
  <c r="M9" i="52"/>
  <c r="U9" i="52" s="1"/>
  <c r="M15" i="52"/>
  <c r="U15" i="52" s="1"/>
  <c r="M21" i="52"/>
  <c r="U21" i="52" s="1"/>
  <c r="R7" i="52"/>
  <c r="R8" i="52"/>
  <c r="R13" i="52"/>
  <c r="R16" i="52"/>
  <c r="R19" i="52"/>
  <c r="R22" i="52"/>
  <c r="G9" i="53"/>
  <c r="G15" i="53"/>
  <c r="G21" i="53"/>
  <c r="G9" i="54"/>
  <c r="G15" i="54"/>
  <c r="G21" i="54"/>
  <c r="Q13" i="54"/>
  <c r="Q16" i="54"/>
  <c r="Q19" i="54"/>
  <c r="Q22" i="54"/>
  <c r="Q9" i="55"/>
  <c r="AE3" i="56"/>
  <c r="O13" i="56"/>
  <c r="P13" i="56" s="1"/>
  <c r="O16" i="56"/>
  <c r="P16" i="56" s="1"/>
  <c r="O19" i="56"/>
  <c r="P19" i="56" s="1"/>
  <c r="O22" i="56"/>
  <c r="P22" i="56" s="1"/>
  <c r="V22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O7" i="57"/>
  <c r="P7" i="57" s="1"/>
  <c r="O8" i="57"/>
  <c r="P8" i="57" s="1"/>
  <c r="O13" i="57"/>
  <c r="P13" i="57" s="1"/>
  <c r="O16" i="57"/>
  <c r="P16" i="57" s="1"/>
  <c r="O19" i="57"/>
  <c r="P19" i="57" s="1"/>
  <c r="O22" i="57"/>
  <c r="P22" i="57" s="1"/>
  <c r="V22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R22" i="60"/>
  <c r="G9" i="61"/>
  <c r="G15" i="61"/>
  <c r="G21" i="61"/>
  <c r="G9" i="62"/>
  <c r="G15" i="62"/>
  <c r="G21" i="62"/>
  <c r="Q13" i="62"/>
  <c r="Q16" i="62"/>
  <c r="Q19" i="62"/>
  <c r="Q22" i="62"/>
  <c r="Q9" i="63"/>
  <c r="O3" i="64"/>
  <c r="O7" i="64"/>
  <c r="P7" i="64" s="1"/>
  <c r="O8" i="64"/>
  <c r="P8" i="64" s="1"/>
  <c r="O13" i="64"/>
  <c r="P13" i="64" s="1"/>
  <c r="V13" i="64"/>
  <c r="O16" i="64"/>
  <c r="P16" i="64" s="1"/>
  <c r="V16" i="64"/>
  <c r="O19" i="64"/>
  <c r="P19" i="64" s="1"/>
  <c r="V19" i="64"/>
  <c r="O22" i="64"/>
  <c r="P22" i="64" s="1"/>
  <c r="O11" i="65"/>
  <c r="P11" i="65" s="1"/>
  <c r="O23" i="65"/>
  <c r="P23" i="65" s="1"/>
  <c r="O20" i="65"/>
  <c r="P20" i="65" s="1"/>
  <c r="O17" i="65"/>
  <c r="P17" i="65" s="1"/>
  <c r="O14" i="65"/>
  <c r="P14" i="65" s="1"/>
  <c r="O10" i="65"/>
  <c r="P10" i="65" s="1"/>
  <c r="M4" i="65"/>
  <c r="U4" i="65" s="1"/>
  <c r="X4" i="65" s="1"/>
  <c r="AH4" i="65" s="1"/>
  <c r="M11" i="65"/>
  <c r="U11" i="65" s="1"/>
  <c r="M18" i="65"/>
  <c r="U18" i="65" s="1"/>
  <c r="O8" i="65"/>
  <c r="P8" i="65" s="1"/>
  <c r="O9" i="65"/>
  <c r="P9" i="65" s="1"/>
  <c r="O12" i="65"/>
  <c r="P12" i="65" s="1"/>
  <c r="O18" i="65"/>
  <c r="P18" i="65" s="1"/>
  <c r="P3" i="67"/>
  <c r="AF3" i="67" s="1"/>
  <c r="AO3" i="67" s="1"/>
  <c r="M19" i="67"/>
  <c r="U19" i="67" s="1"/>
  <c r="M13" i="67"/>
  <c r="U13" i="67" s="1"/>
  <c r="M7" i="67"/>
  <c r="U7" i="67" s="1"/>
  <c r="M20" i="67"/>
  <c r="U20" i="67" s="1"/>
  <c r="M14" i="67"/>
  <c r="U14" i="67" s="1"/>
  <c r="M8" i="67"/>
  <c r="U8" i="67" s="1"/>
  <c r="M11" i="67"/>
  <c r="U11" i="67" s="1"/>
  <c r="M21" i="67"/>
  <c r="U21" i="67" s="1"/>
  <c r="O5" i="67"/>
  <c r="P5" i="67" s="1"/>
  <c r="O10" i="67"/>
  <c r="P10" i="67" s="1"/>
  <c r="O17" i="67"/>
  <c r="P17" i="67" s="1"/>
  <c r="O23" i="67"/>
  <c r="P23" i="67" s="1"/>
  <c r="R16" i="68"/>
  <c r="H21" i="69"/>
  <c r="I21" i="69" s="1"/>
  <c r="J21" i="69" s="1"/>
  <c r="H12" i="69"/>
  <c r="I12" i="69" s="1"/>
  <c r="J12" i="69" s="1"/>
  <c r="H20" i="69"/>
  <c r="I20" i="69" s="1"/>
  <c r="J20" i="69" s="1"/>
  <c r="Q11" i="70"/>
  <c r="Q5" i="70"/>
  <c r="Q21" i="70"/>
  <c r="Q18" i="70"/>
  <c r="Q15" i="70"/>
  <c r="Q12" i="70"/>
  <c r="Q6" i="70"/>
  <c r="Q22" i="70"/>
  <c r="Q19" i="70"/>
  <c r="Q16" i="70"/>
  <c r="Q13" i="70"/>
  <c r="Q8" i="70"/>
  <c r="Q7" i="70"/>
  <c r="Q23" i="70"/>
  <c r="Q20" i="70"/>
  <c r="Q17" i="70"/>
  <c r="Q14" i="70"/>
  <c r="Q10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11" i="70"/>
  <c r="P11" i="70" s="1"/>
  <c r="O5" i="70"/>
  <c r="P5" i="70" s="1"/>
  <c r="O21" i="70"/>
  <c r="P21" i="70" s="1"/>
  <c r="O18" i="70"/>
  <c r="P18" i="70" s="1"/>
  <c r="O15" i="70"/>
  <c r="P15" i="70" s="1"/>
  <c r="O12" i="70"/>
  <c r="P12" i="70" s="1"/>
  <c r="O6" i="70"/>
  <c r="P6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3" i="71"/>
  <c r="O8" i="71"/>
  <c r="P8" i="71" s="1"/>
  <c r="O13" i="71"/>
  <c r="P13" i="71" s="1"/>
  <c r="O9" i="72"/>
  <c r="P9" i="72" s="1"/>
  <c r="V23" i="72"/>
  <c r="V20" i="72"/>
  <c r="V17" i="72"/>
  <c r="V14" i="72"/>
  <c r="V21" i="72"/>
  <c r="V18" i="72"/>
  <c r="V15" i="72"/>
  <c r="V12" i="72"/>
  <c r="V22" i="72"/>
  <c r="V13" i="72"/>
  <c r="V11" i="72"/>
  <c r="V5" i="72"/>
  <c r="V4" i="72"/>
  <c r="Y4" i="72" s="1"/>
  <c r="V6" i="72"/>
  <c r="V19" i="72"/>
  <c r="V8" i="72"/>
  <c r="V7" i="72"/>
  <c r="V10" i="72"/>
  <c r="H27" i="73"/>
  <c r="I27" i="73" s="1"/>
  <c r="J27" i="73" s="1"/>
  <c r="H84" i="74"/>
  <c r="I84" i="74" s="1"/>
  <c r="J84" i="74" s="1"/>
  <c r="F6" i="49"/>
  <c r="H6" i="49" s="1"/>
  <c r="I6" i="49" s="1"/>
  <c r="J6" i="49" s="1"/>
  <c r="F12" i="49"/>
  <c r="H12" i="49" s="1"/>
  <c r="I12" i="49" s="1"/>
  <c r="J12" i="49" s="1"/>
  <c r="F18" i="49"/>
  <c r="H18" i="49" s="1"/>
  <c r="I18" i="49" s="1"/>
  <c r="J18" i="49" s="1"/>
  <c r="G9" i="49"/>
  <c r="G15" i="49"/>
  <c r="G21" i="49"/>
  <c r="O9" i="49"/>
  <c r="P9" i="49" s="1"/>
  <c r="Q10" i="49"/>
  <c r="O3" i="50"/>
  <c r="M6" i="50"/>
  <c r="U6" i="50" s="1"/>
  <c r="M12" i="50"/>
  <c r="U12" i="50" s="1"/>
  <c r="M18" i="50"/>
  <c r="U18" i="50" s="1"/>
  <c r="R5" i="50"/>
  <c r="O7" i="50"/>
  <c r="P7" i="50" s="1"/>
  <c r="V7" i="50"/>
  <c r="O8" i="50"/>
  <c r="P8" i="50" s="1"/>
  <c r="V8" i="50"/>
  <c r="R11" i="50"/>
  <c r="O13" i="50"/>
  <c r="P13" i="50" s="1"/>
  <c r="V13" i="50"/>
  <c r="O16" i="50"/>
  <c r="P16" i="50" s="1"/>
  <c r="V16" i="50"/>
  <c r="O19" i="50"/>
  <c r="P19" i="50" s="1"/>
  <c r="V19" i="50"/>
  <c r="O22" i="50"/>
  <c r="P22" i="50" s="1"/>
  <c r="V22" i="50"/>
  <c r="M5" i="51"/>
  <c r="U5" i="51" s="1"/>
  <c r="X5" i="51" s="1"/>
  <c r="AH5" i="51" s="1"/>
  <c r="M11" i="51"/>
  <c r="U11" i="51" s="1"/>
  <c r="M17" i="51"/>
  <c r="U17" i="51" s="1"/>
  <c r="M23" i="51"/>
  <c r="U23" i="51" s="1"/>
  <c r="R6" i="51"/>
  <c r="Q11" i="51"/>
  <c r="R12" i="51"/>
  <c r="R15" i="51"/>
  <c r="R18" i="51"/>
  <c r="R21" i="51"/>
  <c r="M4" i="52"/>
  <c r="U4" i="52" s="1"/>
  <c r="X4" i="52" s="1"/>
  <c r="M10" i="52"/>
  <c r="U10" i="52" s="1"/>
  <c r="M16" i="52"/>
  <c r="U16" i="52" s="1"/>
  <c r="M22" i="52"/>
  <c r="U22" i="52" s="1"/>
  <c r="Q6" i="52"/>
  <c r="Q12" i="52"/>
  <c r="Q15" i="52"/>
  <c r="Q18" i="52"/>
  <c r="Q21" i="52"/>
  <c r="AH3" i="53"/>
  <c r="AQ3" i="53" s="1"/>
  <c r="F7" i="53"/>
  <c r="H7" i="53" s="1"/>
  <c r="I7" i="53" s="1"/>
  <c r="J7" i="53" s="1"/>
  <c r="F13" i="53"/>
  <c r="H13" i="53" s="1"/>
  <c r="I13" i="53" s="1"/>
  <c r="J13" i="53" s="1"/>
  <c r="F19" i="53"/>
  <c r="H19" i="53" s="1"/>
  <c r="I19" i="53" s="1"/>
  <c r="J19" i="53" s="1"/>
  <c r="G4" i="53"/>
  <c r="G10" i="53"/>
  <c r="G16" i="53"/>
  <c r="G22" i="53"/>
  <c r="M9" i="53"/>
  <c r="U9" i="53" s="1"/>
  <c r="M15" i="53"/>
  <c r="U15" i="53" s="1"/>
  <c r="M21" i="53"/>
  <c r="U21" i="53" s="1"/>
  <c r="Q6" i="53"/>
  <c r="Q12" i="53"/>
  <c r="Q15" i="53"/>
  <c r="Q18" i="53"/>
  <c r="Q21" i="53"/>
  <c r="AH3" i="54"/>
  <c r="AQ3" i="54" s="1"/>
  <c r="F7" i="54"/>
  <c r="H7" i="54" s="1"/>
  <c r="I7" i="54" s="1"/>
  <c r="J7" i="54" s="1"/>
  <c r="F13" i="54"/>
  <c r="H13" i="54" s="1"/>
  <c r="I13" i="54" s="1"/>
  <c r="J13" i="54" s="1"/>
  <c r="F19" i="54"/>
  <c r="H19" i="54" s="1"/>
  <c r="I19" i="54" s="1"/>
  <c r="J19" i="54" s="1"/>
  <c r="G4" i="54"/>
  <c r="G10" i="54"/>
  <c r="G16" i="54"/>
  <c r="G22" i="54"/>
  <c r="M9" i="54"/>
  <c r="U9" i="54" s="1"/>
  <c r="M15" i="54"/>
  <c r="U15" i="54" s="1"/>
  <c r="M21" i="54"/>
  <c r="U21" i="54" s="1"/>
  <c r="O5" i="54"/>
  <c r="P5" i="54" s="1"/>
  <c r="R7" i="54"/>
  <c r="R8" i="54"/>
  <c r="O11" i="54"/>
  <c r="P11" i="54" s="1"/>
  <c r="R13" i="54"/>
  <c r="R16" i="54"/>
  <c r="R19" i="54"/>
  <c r="R22" i="54"/>
  <c r="V6" i="55"/>
  <c r="Q7" i="55"/>
  <c r="Q8" i="55"/>
  <c r="V12" i="55"/>
  <c r="Q13" i="55"/>
  <c r="V15" i="55"/>
  <c r="Q16" i="55"/>
  <c r="V18" i="55"/>
  <c r="Q19" i="55"/>
  <c r="V21" i="55"/>
  <c r="Q22" i="55"/>
  <c r="M7" i="56"/>
  <c r="U7" i="56" s="1"/>
  <c r="M13" i="56"/>
  <c r="U13" i="56" s="1"/>
  <c r="M19" i="56"/>
  <c r="U19" i="56" s="1"/>
  <c r="R10" i="56"/>
  <c r="R14" i="56"/>
  <c r="R17" i="56"/>
  <c r="R20" i="56"/>
  <c r="R23" i="56"/>
  <c r="O3" i="57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F22" i="57"/>
  <c r="H22" i="57" s="1"/>
  <c r="I22" i="57" s="1"/>
  <c r="J22" i="57" s="1"/>
  <c r="G7" i="57"/>
  <c r="G13" i="57"/>
  <c r="G19" i="57"/>
  <c r="M6" i="57"/>
  <c r="U6" i="57" s="1"/>
  <c r="M12" i="57"/>
  <c r="U12" i="57" s="1"/>
  <c r="M18" i="57"/>
  <c r="U18" i="57" s="1"/>
  <c r="O3" i="58"/>
  <c r="F4" i="58"/>
  <c r="H4" i="58" s="1"/>
  <c r="I4" i="58" s="1"/>
  <c r="J4" i="58" s="1"/>
  <c r="K4" i="58" s="1"/>
  <c r="F10" i="58"/>
  <c r="H10" i="58" s="1"/>
  <c r="I10" i="58" s="1"/>
  <c r="J10" i="58" s="1"/>
  <c r="F16" i="58"/>
  <c r="H16" i="58" s="1"/>
  <c r="I16" i="58" s="1"/>
  <c r="J16" i="58" s="1"/>
  <c r="F22" i="58"/>
  <c r="H22" i="58" s="1"/>
  <c r="I22" i="58" s="1"/>
  <c r="J22" i="58" s="1"/>
  <c r="G7" i="58"/>
  <c r="G13" i="58"/>
  <c r="G19" i="58"/>
  <c r="M6" i="58"/>
  <c r="U6" i="58" s="1"/>
  <c r="M12" i="58"/>
  <c r="U12" i="58" s="1"/>
  <c r="M18" i="58"/>
  <c r="U18" i="58" s="1"/>
  <c r="R4" i="58"/>
  <c r="R5" i="58"/>
  <c r="O7" i="58"/>
  <c r="P7" i="58" s="1"/>
  <c r="V7" i="58"/>
  <c r="O8" i="58"/>
  <c r="P8" i="58" s="1"/>
  <c r="V8" i="58"/>
  <c r="R11" i="58"/>
  <c r="O13" i="58"/>
  <c r="P13" i="58" s="1"/>
  <c r="V13" i="58"/>
  <c r="O16" i="58"/>
  <c r="P16" i="58" s="1"/>
  <c r="V16" i="58"/>
  <c r="O19" i="58"/>
  <c r="P19" i="58" s="1"/>
  <c r="V19" i="58"/>
  <c r="O22" i="58"/>
  <c r="P22" i="58" s="1"/>
  <c r="V22" i="58"/>
  <c r="M5" i="59"/>
  <c r="U5" i="59" s="1"/>
  <c r="M11" i="59"/>
  <c r="U11" i="59" s="1"/>
  <c r="M17" i="59"/>
  <c r="U17" i="59" s="1"/>
  <c r="M23" i="59"/>
  <c r="U23" i="59" s="1"/>
  <c r="R6" i="59"/>
  <c r="Q11" i="59"/>
  <c r="R12" i="59"/>
  <c r="R15" i="59"/>
  <c r="R18" i="59"/>
  <c r="R21" i="59"/>
  <c r="M4" i="60"/>
  <c r="U4" i="60" s="1"/>
  <c r="X4" i="60" s="1"/>
  <c r="M10" i="60"/>
  <c r="U10" i="60" s="1"/>
  <c r="M16" i="60"/>
  <c r="U16" i="60" s="1"/>
  <c r="M22" i="60"/>
  <c r="U22" i="60" s="1"/>
  <c r="Q6" i="60"/>
  <c r="Q12" i="60"/>
  <c r="Q15" i="60"/>
  <c r="Q18" i="60"/>
  <c r="Q21" i="60"/>
  <c r="AH3" i="61"/>
  <c r="AQ3" i="61" s="1"/>
  <c r="F7" i="61"/>
  <c r="H7" i="61" s="1"/>
  <c r="I7" i="61" s="1"/>
  <c r="J7" i="61" s="1"/>
  <c r="F13" i="61"/>
  <c r="H13" i="61" s="1"/>
  <c r="I13" i="61" s="1"/>
  <c r="J13" i="61" s="1"/>
  <c r="F19" i="61"/>
  <c r="H19" i="61" s="1"/>
  <c r="I19" i="61" s="1"/>
  <c r="J19" i="61" s="1"/>
  <c r="G4" i="61"/>
  <c r="G10" i="61"/>
  <c r="G16" i="61"/>
  <c r="G22" i="61"/>
  <c r="M9" i="61"/>
  <c r="U9" i="61" s="1"/>
  <c r="M15" i="61"/>
  <c r="U15" i="61" s="1"/>
  <c r="M21" i="61"/>
  <c r="U21" i="61" s="1"/>
  <c r="Q6" i="61"/>
  <c r="Q12" i="61"/>
  <c r="Q15" i="61"/>
  <c r="Q18" i="61"/>
  <c r="Q21" i="61"/>
  <c r="AH3" i="62"/>
  <c r="AQ3" i="62" s="1"/>
  <c r="F7" i="62"/>
  <c r="F13" i="62"/>
  <c r="F19" i="62"/>
  <c r="G4" i="62"/>
  <c r="G10" i="62"/>
  <c r="G16" i="62"/>
  <c r="G22" i="62"/>
  <c r="M9" i="62"/>
  <c r="U9" i="62" s="1"/>
  <c r="M15" i="62"/>
  <c r="U15" i="62" s="1"/>
  <c r="M21" i="62"/>
  <c r="U21" i="62" s="1"/>
  <c r="O5" i="62"/>
  <c r="P5" i="62" s="1"/>
  <c r="R7" i="62"/>
  <c r="R8" i="62"/>
  <c r="O11" i="62"/>
  <c r="P11" i="62" s="1"/>
  <c r="R13" i="62"/>
  <c r="R16" i="62"/>
  <c r="R19" i="62"/>
  <c r="R22" i="62"/>
  <c r="V6" i="63"/>
  <c r="Q7" i="63"/>
  <c r="Q8" i="63"/>
  <c r="V12" i="63"/>
  <c r="Q13" i="63"/>
  <c r="V15" i="63"/>
  <c r="Q16" i="63"/>
  <c r="V18" i="63"/>
  <c r="Q19" i="63"/>
  <c r="V21" i="63"/>
  <c r="Q22" i="63"/>
  <c r="M7" i="64"/>
  <c r="U7" i="64" s="1"/>
  <c r="M13" i="64"/>
  <c r="U13" i="64" s="1"/>
  <c r="M19" i="64"/>
  <c r="U19" i="64" s="1"/>
  <c r="Q9" i="64"/>
  <c r="R10" i="64"/>
  <c r="R14" i="64"/>
  <c r="R17" i="64"/>
  <c r="R20" i="64"/>
  <c r="V21" i="64"/>
  <c r="R23" i="64"/>
  <c r="O3" i="65"/>
  <c r="M5" i="65"/>
  <c r="U5" i="65" s="1"/>
  <c r="M12" i="65"/>
  <c r="U12" i="65" s="1"/>
  <c r="M19" i="65"/>
  <c r="U19" i="65" s="1"/>
  <c r="O6" i="65"/>
  <c r="P6" i="65" s="1"/>
  <c r="O16" i="65"/>
  <c r="P16" i="65" s="1"/>
  <c r="O22" i="65"/>
  <c r="P22" i="65" s="1"/>
  <c r="F18" i="66"/>
  <c r="H18" i="66" s="1"/>
  <c r="I18" i="66" s="1"/>
  <c r="J18" i="66" s="1"/>
  <c r="F12" i="66"/>
  <c r="H12" i="66" s="1"/>
  <c r="I12" i="66" s="1"/>
  <c r="J12" i="66" s="1"/>
  <c r="F6" i="66"/>
  <c r="H6" i="66" s="1"/>
  <c r="I6" i="66" s="1"/>
  <c r="J6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11" i="66"/>
  <c r="H11" i="66" s="1"/>
  <c r="I11" i="66" s="1"/>
  <c r="J11" i="66" s="1"/>
  <c r="F21" i="66"/>
  <c r="H21" i="66" s="1"/>
  <c r="I21" i="66" s="1"/>
  <c r="J21" i="66" s="1"/>
  <c r="Q11" i="66"/>
  <c r="Q12" i="66"/>
  <c r="V14" i="66"/>
  <c r="Q17" i="66"/>
  <c r="V19" i="66"/>
  <c r="Q21" i="66"/>
  <c r="M4" i="67"/>
  <c r="U4" i="67" s="1"/>
  <c r="X4" i="67" s="1"/>
  <c r="AH4" i="67" s="1"/>
  <c r="M12" i="67"/>
  <c r="U12" i="67" s="1"/>
  <c r="M22" i="67"/>
  <c r="U22" i="67" s="1"/>
  <c r="O8" i="67"/>
  <c r="P8" i="67" s="1"/>
  <c r="O9" i="67"/>
  <c r="P9" i="67" s="1"/>
  <c r="V14" i="67"/>
  <c r="O16" i="67"/>
  <c r="P16" i="67" s="1"/>
  <c r="O22" i="67"/>
  <c r="P22" i="67" s="1"/>
  <c r="M9" i="68"/>
  <c r="U9" i="68" s="1"/>
  <c r="Y4" i="68"/>
  <c r="R13" i="68"/>
  <c r="H5" i="69"/>
  <c r="I5" i="69" s="1"/>
  <c r="J5" i="69" s="1"/>
  <c r="H23" i="69"/>
  <c r="I23" i="69" s="1"/>
  <c r="J23" i="69" s="1"/>
  <c r="O15" i="69"/>
  <c r="P15" i="69" s="1"/>
  <c r="O16" i="71"/>
  <c r="P16" i="71" s="1"/>
  <c r="V16" i="72"/>
  <c r="G39" i="73"/>
  <c r="H7" i="74"/>
  <c r="I7" i="74" s="1"/>
  <c r="J7" i="74" s="1"/>
  <c r="H61" i="74"/>
  <c r="I61" i="74" s="1"/>
  <c r="J61" i="74" s="1"/>
  <c r="H79" i="74"/>
  <c r="I79" i="74" s="1"/>
  <c r="J79" i="74" s="1"/>
  <c r="H25" i="74"/>
  <c r="I25" i="74" s="1"/>
  <c r="J25" i="74" s="1"/>
  <c r="H43" i="74"/>
  <c r="I43" i="74" s="1"/>
  <c r="J43" i="74" s="1"/>
  <c r="H51" i="77"/>
  <c r="I51" i="77" s="1"/>
  <c r="J51" i="77" s="1"/>
  <c r="F8" i="49"/>
  <c r="H8" i="49" s="1"/>
  <c r="I8" i="49" s="1"/>
  <c r="J8" i="49" s="1"/>
  <c r="F14" i="49"/>
  <c r="H14" i="49" s="1"/>
  <c r="I14" i="49" s="1"/>
  <c r="J14" i="49" s="1"/>
  <c r="F20" i="49"/>
  <c r="H20" i="49" s="1"/>
  <c r="I20" i="49" s="1"/>
  <c r="J20" i="49" s="1"/>
  <c r="G5" i="49"/>
  <c r="G11" i="49"/>
  <c r="G17" i="49"/>
  <c r="G23" i="49"/>
  <c r="Q9" i="49"/>
  <c r="M8" i="50"/>
  <c r="U8" i="50" s="1"/>
  <c r="M14" i="50"/>
  <c r="U14" i="50" s="1"/>
  <c r="M20" i="50"/>
  <c r="U20" i="50" s="1"/>
  <c r="O6" i="50"/>
  <c r="P6" i="50" s="1"/>
  <c r="V6" i="50"/>
  <c r="R9" i="50"/>
  <c r="O12" i="50"/>
  <c r="P12" i="50" s="1"/>
  <c r="V12" i="50"/>
  <c r="O15" i="50"/>
  <c r="P15" i="50" s="1"/>
  <c r="V15" i="50"/>
  <c r="O18" i="50"/>
  <c r="P18" i="50" s="1"/>
  <c r="V18" i="50"/>
  <c r="O21" i="50"/>
  <c r="P21" i="50" s="1"/>
  <c r="V21" i="50"/>
  <c r="M7" i="51"/>
  <c r="U7" i="51" s="1"/>
  <c r="M13" i="51"/>
  <c r="U13" i="51" s="1"/>
  <c r="M19" i="51"/>
  <c r="U19" i="51" s="1"/>
  <c r="Q9" i="51"/>
  <c r="R10" i="51"/>
  <c r="R14" i="51"/>
  <c r="R17" i="51"/>
  <c r="R20" i="51"/>
  <c r="R23" i="51"/>
  <c r="M6" i="52"/>
  <c r="U6" i="52" s="1"/>
  <c r="M12" i="52"/>
  <c r="U12" i="52" s="1"/>
  <c r="M18" i="52"/>
  <c r="U18" i="52" s="1"/>
  <c r="R4" i="52"/>
  <c r="R5" i="52"/>
  <c r="Q10" i="52"/>
  <c r="R11" i="52"/>
  <c r="Q14" i="52"/>
  <c r="Q17" i="52"/>
  <c r="Q20" i="52"/>
  <c r="Q23" i="52"/>
  <c r="F9" i="53"/>
  <c r="H9" i="53" s="1"/>
  <c r="I9" i="53" s="1"/>
  <c r="J9" i="53" s="1"/>
  <c r="F15" i="53"/>
  <c r="H15" i="53" s="1"/>
  <c r="I15" i="53" s="1"/>
  <c r="J15" i="53" s="1"/>
  <c r="G6" i="53"/>
  <c r="G12" i="53"/>
  <c r="G18" i="53"/>
  <c r="M5" i="53"/>
  <c r="U5" i="53" s="1"/>
  <c r="M11" i="53"/>
  <c r="U11" i="53" s="1"/>
  <c r="M17" i="53"/>
  <c r="U17" i="53" s="1"/>
  <c r="Q5" i="53"/>
  <c r="Q10" i="53"/>
  <c r="Q14" i="53"/>
  <c r="Q17" i="53"/>
  <c r="Q20" i="53"/>
  <c r="Q23" i="53"/>
  <c r="F9" i="54"/>
  <c r="H9" i="54" s="1"/>
  <c r="I9" i="54" s="1"/>
  <c r="J9" i="54" s="1"/>
  <c r="F15" i="54"/>
  <c r="H15" i="54" s="1"/>
  <c r="I15" i="54" s="1"/>
  <c r="J15" i="54" s="1"/>
  <c r="G6" i="54"/>
  <c r="G12" i="54"/>
  <c r="G18" i="54"/>
  <c r="M5" i="54"/>
  <c r="U5" i="54" s="1"/>
  <c r="M11" i="54"/>
  <c r="U11" i="54" s="1"/>
  <c r="M17" i="54"/>
  <c r="U17" i="54" s="1"/>
  <c r="Q5" i="54"/>
  <c r="R6" i="54"/>
  <c r="O9" i="54"/>
  <c r="P9" i="54" s="1"/>
  <c r="Q11" i="54"/>
  <c r="R12" i="54"/>
  <c r="R15" i="54"/>
  <c r="R18" i="54"/>
  <c r="Q6" i="55"/>
  <c r="V10" i="55"/>
  <c r="Q12" i="55"/>
  <c r="V14" i="55"/>
  <c r="Q15" i="55"/>
  <c r="V17" i="55"/>
  <c r="Q18" i="55"/>
  <c r="V20" i="55"/>
  <c r="Q21" i="55"/>
  <c r="AH3" i="56"/>
  <c r="AQ3" i="56" s="1"/>
  <c r="M9" i="56"/>
  <c r="U9" i="56" s="1"/>
  <c r="M15" i="56"/>
  <c r="U15" i="56" s="1"/>
  <c r="V4" i="56"/>
  <c r="Y4" i="56" s="1"/>
  <c r="Z4" i="56" s="1"/>
  <c r="O5" i="56"/>
  <c r="P5" i="56" s="1"/>
  <c r="V5" i="56"/>
  <c r="R7" i="56"/>
  <c r="R8" i="56"/>
  <c r="O11" i="56"/>
  <c r="P11" i="56" s="1"/>
  <c r="V11" i="56"/>
  <c r="R13" i="56"/>
  <c r="R16" i="56"/>
  <c r="R19" i="56"/>
  <c r="F6" i="57"/>
  <c r="H6" i="57" s="1"/>
  <c r="I6" i="57" s="1"/>
  <c r="J6" i="57" s="1"/>
  <c r="F12" i="57"/>
  <c r="H12" i="57" s="1"/>
  <c r="I12" i="57" s="1"/>
  <c r="J12" i="57" s="1"/>
  <c r="F18" i="57"/>
  <c r="H18" i="57" s="1"/>
  <c r="I18" i="57" s="1"/>
  <c r="J18" i="57" s="1"/>
  <c r="G9" i="57"/>
  <c r="G15" i="57"/>
  <c r="M8" i="57"/>
  <c r="U8" i="57" s="1"/>
  <c r="M14" i="57"/>
  <c r="U14" i="57" s="1"/>
  <c r="M20" i="57"/>
  <c r="U20" i="57" s="1"/>
  <c r="O11" i="57"/>
  <c r="P11" i="57" s="1"/>
  <c r="V11" i="57"/>
  <c r="F6" i="58"/>
  <c r="H6" i="58" s="1"/>
  <c r="I6" i="58" s="1"/>
  <c r="J6" i="58" s="1"/>
  <c r="F12" i="58"/>
  <c r="H12" i="58" s="1"/>
  <c r="I12" i="58" s="1"/>
  <c r="J12" i="58" s="1"/>
  <c r="F18" i="58"/>
  <c r="H18" i="58" s="1"/>
  <c r="I18" i="58" s="1"/>
  <c r="J18" i="58" s="1"/>
  <c r="G9" i="58"/>
  <c r="G15" i="58"/>
  <c r="M8" i="58"/>
  <c r="U8" i="58" s="1"/>
  <c r="M14" i="58"/>
  <c r="U14" i="58" s="1"/>
  <c r="M20" i="58"/>
  <c r="U20" i="58" s="1"/>
  <c r="O6" i="58"/>
  <c r="P6" i="58" s="1"/>
  <c r="V6" i="58"/>
  <c r="R9" i="58"/>
  <c r="O12" i="58"/>
  <c r="P12" i="58" s="1"/>
  <c r="V12" i="58"/>
  <c r="O15" i="58"/>
  <c r="P15" i="58" s="1"/>
  <c r="V15" i="58"/>
  <c r="O18" i="58"/>
  <c r="P18" i="58" s="1"/>
  <c r="V18" i="58"/>
  <c r="O21" i="58"/>
  <c r="P21" i="58" s="1"/>
  <c r="V21" i="58"/>
  <c r="M7" i="59"/>
  <c r="U7" i="59" s="1"/>
  <c r="M13" i="59"/>
  <c r="U13" i="59" s="1"/>
  <c r="M19" i="59"/>
  <c r="U19" i="59" s="1"/>
  <c r="R10" i="59"/>
  <c r="R14" i="59"/>
  <c r="R17" i="59"/>
  <c r="R20" i="59"/>
  <c r="R23" i="59"/>
  <c r="M6" i="60"/>
  <c r="U6" i="60" s="1"/>
  <c r="M12" i="60"/>
  <c r="U12" i="60" s="1"/>
  <c r="M18" i="60"/>
  <c r="U18" i="60" s="1"/>
  <c r="R4" i="60"/>
  <c r="R5" i="60"/>
  <c r="Q10" i="60"/>
  <c r="R11" i="60"/>
  <c r="Q14" i="60"/>
  <c r="Q17" i="60"/>
  <c r="Q20" i="60"/>
  <c r="Q23" i="60"/>
  <c r="F9" i="61"/>
  <c r="H9" i="61" s="1"/>
  <c r="I9" i="61" s="1"/>
  <c r="J9" i="61" s="1"/>
  <c r="F15" i="61"/>
  <c r="H15" i="61" s="1"/>
  <c r="I15" i="61" s="1"/>
  <c r="J15" i="61" s="1"/>
  <c r="G6" i="61"/>
  <c r="G12" i="61"/>
  <c r="G18" i="61"/>
  <c r="M5" i="61"/>
  <c r="U5" i="61" s="1"/>
  <c r="M11" i="61"/>
  <c r="U11" i="61" s="1"/>
  <c r="M17" i="61"/>
  <c r="U17" i="61" s="1"/>
  <c r="Q5" i="61"/>
  <c r="Q10" i="61"/>
  <c r="Q14" i="61"/>
  <c r="Q17" i="61"/>
  <c r="Q20" i="61"/>
  <c r="Q23" i="61"/>
  <c r="F9" i="62"/>
  <c r="F15" i="62"/>
  <c r="H15" i="62" s="1"/>
  <c r="I15" i="62" s="1"/>
  <c r="J15" i="62" s="1"/>
  <c r="G6" i="62"/>
  <c r="G12" i="62"/>
  <c r="G18" i="62"/>
  <c r="M5" i="62"/>
  <c r="U5" i="62" s="1"/>
  <c r="M11" i="62"/>
  <c r="U11" i="62" s="1"/>
  <c r="M17" i="62"/>
  <c r="U17" i="62" s="1"/>
  <c r="Q5" i="62"/>
  <c r="R6" i="62"/>
  <c r="Q11" i="62"/>
  <c r="R12" i="62"/>
  <c r="R15" i="62"/>
  <c r="R18" i="62"/>
  <c r="Q6" i="63"/>
  <c r="V10" i="63"/>
  <c r="Q12" i="63"/>
  <c r="V14" i="63"/>
  <c r="Q15" i="63"/>
  <c r="V17" i="63"/>
  <c r="Q18" i="63"/>
  <c r="V20" i="63"/>
  <c r="Q21" i="63"/>
  <c r="V23" i="63"/>
  <c r="AH3" i="64"/>
  <c r="AQ3" i="64" s="1"/>
  <c r="M9" i="64"/>
  <c r="U9" i="64" s="1"/>
  <c r="M15" i="64"/>
  <c r="U15" i="64" s="1"/>
  <c r="V4" i="64"/>
  <c r="Y4" i="64" s="1"/>
  <c r="Z4" i="64" s="1"/>
  <c r="O5" i="64"/>
  <c r="P5" i="64" s="1"/>
  <c r="V5" i="64"/>
  <c r="R7" i="64"/>
  <c r="R8" i="64"/>
  <c r="O11" i="64"/>
  <c r="P11" i="64" s="1"/>
  <c r="V11" i="64"/>
  <c r="R13" i="64"/>
  <c r="R16" i="64"/>
  <c r="R19" i="64"/>
  <c r="V23" i="64"/>
  <c r="M7" i="65"/>
  <c r="U7" i="65" s="1"/>
  <c r="M15" i="65"/>
  <c r="U15" i="65" s="1"/>
  <c r="Q21" i="65"/>
  <c r="Q18" i="65"/>
  <c r="Q15" i="65"/>
  <c r="Q12" i="65"/>
  <c r="O15" i="65"/>
  <c r="P15" i="65" s="1"/>
  <c r="Q16" i="65"/>
  <c r="O21" i="65"/>
  <c r="P21" i="65" s="1"/>
  <c r="Q22" i="65"/>
  <c r="F5" i="66"/>
  <c r="H5" i="66" s="1"/>
  <c r="I5" i="66" s="1"/>
  <c r="J5" i="66" s="1"/>
  <c r="F15" i="66"/>
  <c r="H15" i="66" s="1"/>
  <c r="I15" i="66" s="1"/>
  <c r="J15" i="66" s="1"/>
  <c r="F23" i="66"/>
  <c r="H23" i="66" s="1"/>
  <c r="I23" i="66" s="1"/>
  <c r="J23" i="66" s="1"/>
  <c r="Q9" i="66"/>
  <c r="V21" i="66"/>
  <c r="V18" i="66"/>
  <c r="V15" i="66"/>
  <c r="V12" i="66"/>
  <c r="V6" i="66"/>
  <c r="V11" i="66"/>
  <c r="V5" i="66"/>
  <c r="V4" i="66"/>
  <c r="Y4" i="66" s="1"/>
  <c r="V13" i="66"/>
  <c r="Q15" i="66"/>
  <c r="V17" i="66"/>
  <c r="V22" i="66"/>
  <c r="M6" i="67"/>
  <c r="U6" i="67" s="1"/>
  <c r="M16" i="67"/>
  <c r="U16" i="67" s="1"/>
  <c r="V21" i="67"/>
  <c r="V18" i="67"/>
  <c r="V15" i="67"/>
  <c r="V12" i="67"/>
  <c r="V6" i="67"/>
  <c r="V11" i="67"/>
  <c r="V13" i="67"/>
  <c r="O14" i="67"/>
  <c r="P14" i="67" s="1"/>
  <c r="V19" i="67"/>
  <c r="O20" i="67"/>
  <c r="P20" i="67" s="1"/>
  <c r="M18" i="68"/>
  <c r="U18" i="68" s="1"/>
  <c r="M12" i="68"/>
  <c r="U12" i="68" s="1"/>
  <c r="M6" i="68"/>
  <c r="U6" i="68" s="1"/>
  <c r="M19" i="68"/>
  <c r="U19" i="68" s="1"/>
  <c r="M13" i="68"/>
  <c r="U13" i="68" s="1"/>
  <c r="M7" i="68"/>
  <c r="U7" i="68" s="1"/>
  <c r="M11" i="68"/>
  <c r="U11" i="68" s="1"/>
  <c r="M21" i="68"/>
  <c r="U21" i="68" s="1"/>
  <c r="R7" i="68"/>
  <c r="H17" i="69"/>
  <c r="I17" i="69" s="1"/>
  <c r="J17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9" i="69"/>
  <c r="P9" i="69" s="1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11" i="69"/>
  <c r="P11" i="69" s="1"/>
  <c r="O3" i="69"/>
  <c r="O13" i="72"/>
  <c r="P13" i="72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AE3" i="74"/>
  <c r="P3" i="74"/>
  <c r="AF3" i="74" s="1"/>
  <c r="AO3" i="74" s="1"/>
  <c r="F9" i="49"/>
  <c r="H9" i="49" s="1"/>
  <c r="I9" i="49" s="1"/>
  <c r="J9" i="49" s="1"/>
  <c r="F15" i="49"/>
  <c r="H15" i="49" s="1"/>
  <c r="I15" i="49" s="1"/>
  <c r="J15" i="49" s="1"/>
  <c r="G6" i="49"/>
  <c r="G12" i="49"/>
  <c r="O6" i="49"/>
  <c r="P6" i="49" s="1"/>
  <c r="O11" i="49"/>
  <c r="P11" i="49" s="1"/>
  <c r="Q12" i="49"/>
  <c r="O14" i="49"/>
  <c r="P14" i="49" s="1"/>
  <c r="Q15" i="49"/>
  <c r="O17" i="49"/>
  <c r="P17" i="49" s="1"/>
  <c r="Q18" i="49"/>
  <c r="O20" i="49"/>
  <c r="P20" i="49" s="1"/>
  <c r="AH3" i="50"/>
  <c r="AQ3" i="50" s="1"/>
  <c r="M9" i="50"/>
  <c r="U9" i="50" s="1"/>
  <c r="M15" i="50"/>
  <c r="U15" i="50" s="1"/>
  <c r="V4" i="50"/>
  <c r="Y4" i="50" s="1"/>
  <c r="Z4" i="50" s="1"/>
  <c r="O5" i="50"/>
  <c r="P5" i="50" s="1"/>
  <c r="V5" i="50"/>
  <c r="R7" i="50"/>
  <c r="R8" i="50"/>
  <c r="O11" i="50"/>
  <c r="P11" i="50" s="1"/>
  <c r="V11" i="50"/>
  <c r="R13" i="50"/>
  <c r="R16" i="50"/>
  <c r="R19" i="50"/>
  <c r="M8" i="51"/>
  <c r="U8" i="51" s="1"/>
  <c r="M14" i="51"/>
  <c r="U14" i="51" s="1"/>
  <c r="M20" i="51"/>
  <c r="U20" i="51" s="1"/>
  <c r="R9" i="51"/>
  <c r="Q13" i="51"/>
  <c r="V15" i="51"/>
  <c r="Q16" i="51"/>
  <c r="V18" i="51"/>
  <c r="Q19" i="51"/>
  <c r="M7" i="52"/>
  <c r="U7" i="52" s="1"/>
  <c r="M13" i="52"/>
  <c r="U13" i="52" s="1"/>
  <c r="M19" i="52"/>
  <c r="U19" i="52" s="1"/>
  <c r="R10" i="52"/>
  <c r="R14" i="52"/>
  <c r="R17" i="52"/>
  <c r="R20" i="52"/>
  <c r="R23" i="52"/>
  <c r="G7" i="53"/>
  <c r="G13" i="53"/>
  <c r="G19" i="53"/>
  <c r="G7" i="54"/>
  <c r="G13" i="54"/>
  <c r="G19" i="54"/>
  <c r="Q10" i="54"/>
  <c r="Q14" i="54"/>
  <c r="Q17" i="54"/>
  <c r="O19" i="54"/>
  <c r="P19" i="54" s="1"/>
  <c r="Q20" i="54"/>
  <c r="Q23" i="54"/>
  <c r="Q5" i="55"/>
  <c r="Q11" i="55"/>
  <c r="O10" i="56"/>
  <c r="P10" i="56" s="1"/>
  <c r="V10" i="56"/>
  <c r="O14" i="56"/>
  <c r="P14" i="56" s="1"/>
  <c r="V14" i="56"/>
  <c r="O17" i="56"/>
  <c r="P17" i="56" s="1"/>
  <c r="V17" i="56"/>
  <c r="O20" i="56"/>
  <c r="P20" i="56" s="1"/>
  <c r="V20" i="56"/>
  <c r="O23" i="56"/>
  <c r="P23" i="56" s="1"/>
  <c r="AH3" i="57"/>
  <c r="AQ3" i="57" s="1"/>
  <c r="F7" i="57"/>
  <c r="H7" i="57" s="1"/>
  <c r="I7" i="57" s="1"/>
  <c r="J7" i="57" s="1"/>
  <c r="F13" i="57"/>
  <c r="H13" i="57" s="1"/>
  <c r="I13" i="57" s="1"/>
  <c r="J13" i="57" s="1"/>
  <c r="F19" i="57"/>
  <c r="H19" i="57" s="1"/>
  <c r="I19" i="57" s="1"/>
  <c r="J19" i="57" s="1"/>
  <c r="M9" i="57"/>
  <c r="U9" i="57" s="1"/>
  <c r="M15" i="57"/>
  <c r="U15" i="57" s="1"/>
  <c r="V4" i="57"/>
  <c r="Y4" i="57" s="1"/>
  <c r="Z4" i="57" s="1"/>
  <c r="O5" i="57"/>
  <c r="P5" i="57" s="1"/>
  <c r="V5" i="57"/>
  <c r="O10" i="57"/>
  <c r="P10" i="57" s="1"/>
  <c r="V10" i="57"/>
  <c r="O14" i="57"/>
  <c r="P14" i="57" s="1"/>
  <c r="V14" i="57"/>
  <c r="O17" i="57"/>
  <c r="P17" i="57" s="1"/>
  <c r="V17" i="57"/>
  <c r="O20" i="57"/>
  <c r="P20" i="57" s="1"/>
  <c r="V20" i="57"/>
  <c r="O23" i="57"/>
  <c r="P23" i="57" s="1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14" i="59"/>
  <c r="U14" i="59" s="1"/>
  <c r="M20" i="59"/>
  <c r="U20" i="59" s="1"/>
  <c r="R9" i="59"/>
  <c r="M7" i="60"/>
  <c r="U7" i="60" s="1"/>
  <c r="M13" i="60"/>
  <c r="U13" i="60" s="1"/>
  <c r="M19" i="60"/>
  <c r="U19" i="60" s="1"/>
  <c r="Q9" i="60"/>
  <c r="R10" i="60"/>
  <c r="R14" i="60"/>
  <c r="R17" i="60"/>
  <c r="R20" i="60"/>
  <c r="R23" i="60"/>
  <c r="G7" i="61"/>
  <c r="G13" i="61"/>
  <c r="G19" i="61"/>
  <c r="Q9" i="61"/>
  <c r="AE3" i="62"/>
  <c r="G7" i="62"/>
  <c r="G13" i="62"/>
  <c r="G19" i="62"/>
  <c r="Q14" i="62"/>
  <c r="Q17" i="62"/>
  <c r="Q20" i="62"/>
  <c r="Q23" i="62"/>
  <c r="Q11" i="63"/>
  <c r="O10" i="64"/>
  <c r="P10" i="64" s="1"/>
  <c r="O14" i="64"/>
  <c r="P14" i="64" s="1"/>
  <c r="O17" i="64"/>
  <c r="P17" i="64" s="1"/>
  <c r="V17" i="64"/>
  <c r="O20" i="64"/>
  <c r="P20" i="64" s="1"/>
  <c r="V20" i="64"/>
  <c r="O23" i="64"/>
  <c r="P23" i="64" s="1"/>
  <c r="O13" i="65"/>
  <c r="P13" i="65" s="1"/>
  <c r="O19" i="65"/>
  <c r="P19" i="65" s="1"/>
  <c r="H8" i="66"/>
  <c r="I8" i="66" s="1"/>
  <c r="J8" i="66" s="1"/>
  <c r="H16" i="66"/>
  <c r="I16" i="66" s="1"/>
  <c r="J16" i="66" s="1"/>
  <c r="O13" i="67"/>
  <c r="P13" i="67" s="1"/>
  <c r="H18" i="69"/>
  <c r="I18" i="69" s="1"/>
  <c r="J18" i="69" s="1"/>
  <c r="O23" i="71"/>
  <c r="P23" i="71" s="1"/>
  <c r="O20" i="71"/>
  <c r="P20" i="71" s="1"/>
  <c r="O17" i="71"/>
  <c r="P17" i="71" s="1"/>
  <c r="O14" i="71"/>
  <c r="P14" i="71" s="1"/>
  <c r="O10" i="71"/>
  <c r="P10" i="71" s="1"/>
  <c r="O11" i="71"/>
  <c r="P11" i="71" s="1"/>
  <c r="O5" i="71"/>
  <c r="P5" i="71" s="1"/>
  <c r="O21" i="71"/>
  <c r="P21" i="71" s="1"/>
  <c r="O18" i="71"/>
  <c r="P18" i="71" s="1"/>
  <c r="O15" i="71"/>
  <c r="P15" i="71" s="1"/>
  <c r="O12" i="71"/>
  <c r="P12" i="71" s="1"/>
  <c r="O6" i="71"/>
  <c r="P6" i="71" s="1"/>
  <c r="O9" i="71"/>
  <c r="P9" i="71" s="1"/>
  <c r="O23" i="72"/>
  <c r="P23" i="72" s="1"/>
  <c r="O20" i="72"/>
  <c r="P20" i="72" s="1"/>
  <c r="O17" i="72"/>
  <c r="P17" i="72" s="1"/>
  <c r="O14" i="72"/>
  <c r="P14" i="72" s="1"/>
  <c r="O21" i="72"/>
  <c r="P21" i="72" s="1"/>
  <c r="O18" i="72"/>
  <c r="P18" i="72" s="1"/>
  <c r="O15" i="72"/>
  <c r="P15" i="72" s="1"/>
  <c r="O19" i="72"/>
  <c r="P19" i="72" s="1"/>
  <c r="O11" i="72"/>
  <c r="P11" i="72" s="1"/>
  <c r="O5" i="72"/>
  <c r="P5" i="72" s="1"/>
  <c r="O12" i="72"/>
  <c r="P12" i="72" s="1"/>
  <c r="O6" i="72"/>
  <c r="P6" i="72" s="1"/>
  <c r="O16" i="72"/>
  <c r="P16" i="72" s="1"/>
  <c r="O8" i="72"/>
  <c r="P8" i="72" s="1"/>
  <c r="O7" i="72"/>
  <c r="P7" i="72" s="1"/>
  <c r="O3" i="72"/>
  <c r="O10" i="72"/>
  <c r="P10" i="72" s="1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89" i="73"/>
  <c r="G83" i="73"/>
  <c r="G77" i="73"/>
  <c r="G71" i="73"/>
  <c r="G65" i="73"/>
  <c r="G59" i="73"/>
  <c r="G53" i="73"/>
  <c r="G47" i="73"/>
  <c r="G41" i="73"/>
  <c r="G35" i="73"/>
  <c r="G29" i="73"/>
  <c r="G23" i="73"/>
  <c r="G17" i="73"/>
  <c r="G11" i="73"/>
  <c r="G5" i="73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6" i="73"/>
  <c r="G84" i="73"/>
  <c r="G72" i="73"/>
  <c r="G60" i="73"/>
  <c r="G48" i="73"/>
  <c r="G36" i="73"/>
  <c r="G24" i="73"/>
  <c r="G12" i="73"/>
  <c r="G93" i="73"/>
  <c r="G81" i="73"/>
  <c r="G69" i="73"/>
  <c r="G57" i="73"/>
  <c r="G45" i="73"/>
  <c r="G33" i="73"/>
  <c r="G21" i="73"/>
  <c r="G9" i="73"/>
  <c r="G92" i="73"/>
  <c r="G80" i="73"/>
  <c r="G68" i="73"/>
  <c r="G56" i="73"/>
  <c r="G44" i="73"/>
  <c r="G32" i="73"/>
  <c r="G20" i="73"/>
  <c r="G8" i="73"/>
  <c r="G90" i="73"/>
  <c r="G78" i="73"/>
  <c r="G66" i="73"/>
  <c r="G54" i="73"/>
  <c r="G42" i="73"/>
  <c r="G30" i="73"/>
  <c r="G18" i="73"/>
  <c r="G6" i="73"/>
  <c r="G98" i="73"/>
  <c r="G86" i="73"/>
  <c r="G74" i="73"/>
  <c r="G62" i="73"/>
  <c r="G50" i="73"/>
  <c r="G38" i="73"/>
  <c r="G26" i="73"/>
  <c r="G14" i="73"/>
  <c r="G75" i="73"/>
  <c r="O10" i="50"/>
  <c r="P10" i="50" s="1"/>
  <c r="V10" i="50"/>
  <c r="O14" i="50"/>
  <c r="P14" i="50" s="1"/>
  <c r="V14" i="50"/>
  <c r="O17" i="50"/>
  <c r="P17" i="50" s="1"/>
  <c r="V17" i="50"/>
  <c r="O20" i="50"/>
  <c r="P20" i="50" s="1"/>
  <c r="V20" i="50"/>
  <c r="AH3" i="51"/>
  <c r="AQ3" i="51" s="1"/>
  <c r="M9" i="51"/>
  <c r="U9" i="51" s="1"/>
  <c r="M15" i="51"/>
  <c r="U15" i="51" s="1"/>
  <c r="R7" i="51"/>
  <c r="R8" i="51"/>
  <c r="R13" i="51"/>
  <c r="R16" i="51"/>
  <c r="R19" i="51"/>
  <c r="M8" i="52"/>
  <c r="U8" i="52" s="1"/>
  <c r="M14" i="52"/>
  <c r="U14" i="52" s="1"/>
  <c r="G8" i="53"/>
  <c r="G14" i="53"/>
  <c r="G8" i="54"/>
  <c r="G14" i="54"/>
  <c r="Q10" i="55"/>
  <c r="Q14" i="55"/>
  <c r="Q17" i="55"/>
  <c r="Q20" i="55"/>
  <c r="F8" i="57"/>
  <c r="H8" i="57" s="1"/>
  <c r="I8" i="57" s="1"/>
  <c r="J8" i="57" s="1"/>
  <c r="F14" i="57"/>
  <c r="H14" i="57" s="1"/>
  <c r="I14" i="57" s="1"/>
  <c r="J14" i="57" s="1"/>
  <c r="F8" i="58"/>
  <c r="H8" i="58" s="1"/>
  <c r="I8" i="58" s="1"/>
  <c r="J8" i="58" s="1"/>
  <c r="F14" i="58"/>
  <c r="H14" i="58" s="1"/>
  <c r="I14" i="58" s="1"/>
  <c r="J14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AH3" i="59"/>
  <c r="AQ3" i="59" s="1"/>
  <c r="M9" i="59"/>
  <c r="U9" i="59" s="1"/>
  <c r="M15" i="59"/>
  <c r="U15" i="59" s="1"/>
  <c r="R7" i="59"/>
  <c r="R8" i="59"/>
  <c r="R13" i="59"/>
  <c r="R16" i="59"/>
  <c r="R19" i="59"/>
  <c r="M8" i="60"/>
  <c r="U8" i="60" s="1"/>
  <c r="M14" i="60"/>
  <c r="U14" i="60" s="1"/>
  <c r="Q7" i="60"/>
  <c r="Q8" i="60"/>
  <c r="Q13" i="60"/>
  <c r="Q16" i="60"/>
  <c r="Q19" i="60"/>
  <c r="G8" i="61"/>
  <c r="G14" i="61"/>
  <c r="Q7" i="61"/>
  <c r="Q8" i="61"/>
  <c r="Q13" i="61"/>
  <c r="Q16" i="61"/>
  <c r="Q19" i="61"/>
  <c r="G8" i="62"/>
  <c r="G14" i="62"/>
  <c r="V8" i="63"/>
  <c r="Q10" i="63"/>
  <c r="V13" i="63"/>
  <c r="Q14" i="63"/>
  <c r="V16" i="63"/>
  <c r="Q17" i="63"/>
  <c r="V19" i="63"/>
  <c r="Q20" i="63"/>
  <c r="M20" i="65"/>
  <c r="U20" i="65" s="1"/>
  <c r="M14" i="65"/>
  <c r="U14" i="65" s="1"/>
  <c r="M8" i="65"/>
  <c r="U8" i="65" s="1"/>
  <c r="M10" i="65"/>
  <c r="U10" i="65" s="1"/>
  <c r="M17" i="65"/>
  <c r="U17" i="65" s="1"/>
  <c r="O7" i="65"/>
  <c r="P7" i="65" s="1"/>
  <c r="Q22" i="66"/>
  <c r="Q19" i="66"/>
  <c r="Q16" i="66"/>
  <c r="Q13" i="66"/>
  <c r="Q8" i="66"/>
  <c r="Q7" i="66"/>
  <c r="Q14" i="66"/>
  <c r="Q18" i="66"/>
  <c r="Q23" i="66"/>
  <c r="O21" i="67"/>
  <c r="P21" i="67" s="1"/>
  <c r="O18" i="67"/>
  <c r="P18" i="67" s="1"/>
  <c r="O15" i="67"/>
  <c r="P15" i="67" s="1"/>
  <c r="O12" i="67"/>
  <c r="P12" i="67" s="1"/>
  <c r="O6" i="67"/>
  <c r="P6" i="67" s="1"/>
  <c r="M10" i="67"/>
  <c r="U10" i="67" s="1"/>
  <c r="M18" i="67"/>
  <c r="U18" i="67" s="1"/>
  <c r="O7" i="67"/>
  <c r="P7" i="67" s="1"/>
  <c r="O11" i="67"/>
  <c r="P11" i="67" s="1"/>
  <c r="R11" i="68"/>
  <c r="R5" i="68"/>
  <c r="R4" i="68"/>
  <c r="R21" i="68"/>
  <c r="R18" i="68"/>
  <c r="R15" i="68"/>
  <c r="R12" i="68"/>
  <c r="R23" i="68"/>
  <c r="R20" i="68"/>
  <c r="R17" i="68"/>
  <c r="R14" i="68"/>
  <c r="R10" i="68"/>
  <c r="R6" i="68"/>
  <c r="R8" i="68"/>
  <c r="R19" i="68"/>
  <c r="H11" i="69"/>
  <c r="I11" i="69" s="1"/>
  <c r="J11" i="69" s="1"/>
  <c r="O7" i="71"/>
  <c r="P7" i="71" s="1"/>
  <c r="H15" i="73"/>
  <c r="I15" i="73" s="1"/>
  <c r="J15" i="73" s="1"/>
  <c r="H87" i="73"/>
  <c r="I87" i="73" s="1"/>
  <c r="J87" i="73" s="1"/>
  <c r="H37" i="74"/>
  <c r="I37" i="74" s="1"/>
  <c r="J37" i="74" s="1"/>
  <c r="H73" i="74"/>
  <c r="I73" i="74" s="1"/>
  <c r="J73" i="74" s="1"/>
  <c r="H55" i="74"/>
  <c r="I55" i="74" s="1"/>
  <c r="J55" i="74" s="1"/>
  <c r="H9" i="75"/>
  <c r="I9" i="75" s="1"/>
  <c r="J9" i="75" s="1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Q9" i="68"/>
  <c r="F4" i="69"/>
  <c r="H4" i="69" s="1"/>
  <c r="I4" i="69" s="1"/>
  <c r="J4" i="69" s="1"/>
  <c r="K4" i="69" s="1"/>
  <c r="F10" i="69"/>
  <c r="H10" i="69" s="1"/>
  <c r="I10" i="69" s="1"/>
  <c r="J10" i="69" s="1"/>
  <c r="F16" i="69"/>
  <c r="H16" i="69" s="1"/>
  <c r="I16" i="69" s="1"/>
  <c r="J16" i="69" s="1"/>
  <c r="F22" i="69"/>
  <c r="H22" i="69" s="1"/>
  <c r="I22" i="69" s="1"/>
  <c r="J22" i="69" s="1"/>
  <c r="M6" i="69"/>
  <c r="U6" i="69" s="1"/>
  <c r="M12" i="69"/>
  <c r="U12" i="69" s="1"/>
  <c r="M18" i="69"/>
  <c r="U18" i="69" s="1"/>
  <c r="Q9" i="69"/>
  <c r="G7" i="70"/>
  <c r="G13" i="70"/>
  <c r="G19" i="70"/>
  <c r="M6" i="70"/>
  <c r="U6" i="70" s="1"/>
  <c r="M12" i="70"/>
  <c r="U12" i="70" s="1"/>
  <c r="M18" i="70"/>
  <c r="U18" i="70" s="1"/>
  <c r="R4" i="70"/>
  <c r="R5" i="70"/>
  <c r="R11" i="70"/>
  <c r="V13" i="70"/>
  <c r="V16" i="70"/>
  <c r="V19" i="70"/>
  <c r="M5" i="71"/>
  <c r="U5" i="71" s="1"/>
  <c r="M11" i="71"/>
  <c r="U11" i="71" s="1"/>
  <c r="M17" i="71"/>
  <c r="U17" i="71" s="1"/>
  <c r="M23" i="71"/>
  <c r="U23" i="71" s="1"/>
  <c r="Q5" i="71"/>
  <c r="R6" i="71"/>
  <c r="Q11" i="71"/>
  <c r="R12" i="71"/>
  <c r="R15" i="71"/>
  <c r="R18" i="71"/>
  <c r="R21" i="71"/>
  <c r="Q6" i="72"/>
  <c r="R20" i="72"/>
  <c r="G6" i="74"/>
  <c r="G12" i="74"/>
  <c r="G18" i="74"/>
  <c r="G24" i="74"/>
  <c r="G30" i="74"/>
  <c r="G36" i="74"/>
  <c r="G42" i="74"/>
  <c r="G48" i="74"/>
  <c r="G54" i="74"/>
  <c r="G60" i="74"/>
  <c r="G66" i="74"/>
  <c r="G72" i="74"/>
  <c r="G78" i="74"/>
  <c r="M12" i="74"/>
  <c r="U12" i="74" s="1"/>
  <c r="M24" i="74"/>
  <c r="U24" i="74" s="1"/>
  <c r="M36" i="74"/>
  <c r="U36" i="74" s="1"/>
  <c r="M48" i="74"/>
  <c r="U48" i="74" s="1"/>
  <c r="M60" i="74"/>
  <c r="U60" i="74" s="1"/>
  <c r="M72" i="74"/>
  <c r="U72" i="74" s="1"/>
  <c r="Q11" i="74"/>
  <c r="Q56" i="74"/>
  <c r="P3" i="77"/>
  <c r="AF3" i="77" s="1"/>
  <c r="AO3" i="77" s="1"/>
  <c r="AE3" i="77"/>
  <c r="H87" i="77"/>
  <c r="I87" i="77" s="1"/>
  <c r="J87" i="77" s="1"/>
  <c r="G9" i="70"/>
  <c r="G15" i="70"/>
  <c r="G21" i="70"/>
  <c r="Q9" i="7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AH4" i="74" s="1"/>
  <c r="M15" i="74"/>
  <c r="U15" i="74" s="1"/>
  <c r="M27" i="74"/>
  <c r="U27" i="74" s="1"/>
  <c r="M39" i="74"/>
  <c r="U39" i="74" s="1"/>
  <c r="M51" i="74"/>
  <c r="U51" i="74" s="1"/>
  <c r="M63" i="74"/>
  <c r="U63" i="74" s="1"/>
  <c r="M75" i="74"/>
  <c r="U75" i="74" s="1"/>
  <c r="M87" i="74"/>
  <c r="U87" i="74" s="1"/>
  <c r="Q89" i="74"/>
  <c r="Q80" i="74"/>
  <c r="Q71" i="74"/>
  <c r="Q62" i="74"/>
  <c r="Q53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84" i="74"/>
  <c r="Q82" i="74"/>
  <c r="Q75" i="74"/>
  <c r="Q73" i="74"/>
  <c r="Q66" i="74"/>
  <c r="Q64" i="74"/>
  <c r="Q57" i="74"/>
  <c r="Q55" i="74"/>
  <c r="Q86" i="74"/>
  <c r="Q77" i="74"/>
  <c r="Q68" i="74"/>
  <c r="Q59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10" i="74"/>
  <c r="Q8" i="74"/>
  <c r="Q6" i="74"/>
  <c r="Q88" i="74"/>
  <c r="Q81" i="74"/>
  <c r="Q79" i="74"/>
  <c r="Q72" i="74"/>
  <c r="Q70" i="74"/>
  <c r="Q63" i="74"/>
  <c r="Q61" i="74"/>
  <c r="Q54" i="74"/>
  <c r="Q52" i="74"/>
  <c r="Q87" i="74"/>
  <c r="Q85" i="74"/>
  <c r="Q78" i="74"/>
  <c r="Q76" i="74"/>
  <c r="Q69" i="74"/>
  <c r="Q67" i="74"/>
  <c r="Q60" i="74"/>
  <c r="Q58" i="74"/>
  <c r="Q51" i="74"/>
  <c r="Q74" i="74"/>
  <c r="AH4" i="75"/>
  <c r="H15" i="77"/>
  <c r="I15" i="77" s="1"/>
  <c r="J15" i="77" s="1"/>
  <c r="V10" i="68"/>
  <c r="V14" i="68"/>
  <c r="V17" i="68"/>
  <c r="V20" i="68"/>
  <c r="V23" i="68"/>
  <c r="AH3" i="69"/>
  <c r="AQ3" i="69" s="1"/>
  <c r="M9" i="69"/>
  <c r="U9" i="69" s="1"/>
  <c r="M15" i="69"/>
  <c r="U15" i="69" s="1"/>
  <c r="M21" i="69"/>
  <c r="U21" i="69" s="1"/>
  <c r="V10" i="69"/>
  <c r="V14" i="69"/>
  <c r="V17" i="69"/>
  <c r="V20" i="69"/>
  <c r="V23" i="69"/>
  <c r="AH3" i="70"/>
  <c r="AQ3" i="70" s="1"/>
  <c r="G4" i="70"/>
  <c r="G10" i="70"/>
  <c r="G16" i="70"/>
  <c r="G22" i="70"/>
  <c r="M9" i="70"/>
  <c r="U9" i="70" s="1"/>
  <c r="M15" i="70"/>
  <c r="U15" i="70" s="1"/>
  <c r="M21" i="70"/>
  <c r="U21" i="70" s="1"/>
  <c r="R7" i="70"/>
  <c r="R8" i="70"/>
  <c r="R13" i="70"/>
  <c r="R16" i="70"/>
  <c r="R19" i="70"/>
  <c r="R22" i="70"/>
  <c r="Q7" i="71"/>
  <c r="Q8" i="71"/>
  <c r="Q13" i="71"/>
  <c r="Q16" i="71"/>
  <c r="Q19" i="71"/>
  <c r="Q22" i="71"/>
  <c r="Q21" i="72"/>
  <c r="Q18" i="72"/>
  <c r="Q15" i="72"/>
  <c r="Q22" i="72"/>
  <c r="Q19" i="72"/>
  <c r="Q16" i="72"/>
  <c r="Q13" i="72"/>
  <c r="Q9" i="72"/>
  <c r="Q17" i="72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7" i="74"/>
  <c r="F84" i="74"/>
  <c r="F81" i="74"/>
  <c r="F78" i="74"/>
  <c r="F75" i="74"/>
  <c r="F72" i="74"/>
  <c r="F69" i="74"/>
  <c r="F66" i="74"/>
  <c r="F63" i="74"/>
  <c r="F60" i="74"/>
  <c r="F57" i="74"/>
  <c r="F54" i="74"/>
  <c r="F51" i="74"/>
  <c r="F48" i="74"/>
  <c r="F45" i="74"/>
  <c r="F42" i="74"/>
  <c r="F39" i="74"/>
  <c r="F36" i="74"/>
  <c r="F33" i="74"/>
  <c r="F30" i="74"/>
  <c r="F27" i="74"/>
  <c r="F24" i="74"/>
  <c r="F21" i="74"/>
  <c r="F18" i="74"/>
  <c r="F15" i="74"/>
  <c r="F12" i="74"/>
  <c r="F9" i="74"/>
  <c r="F6" i="74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G9" i="74"/>
  <c r="G15" i="74"/>
  <c r="G21" i="74"/>
  <c r="G27" i="74"/>
  <c r="G33" i="74"/>
  <c r="G39" i="74"/>
  <c r="G45" i="74"/>
  <c r="G51" i="74"/>
  <c r="G57" i="74"/>
  <c r="G63" i="74"/>
  <c r="G69" i="74"/>
  <c r="G75" i="74"/>
  <c r="G81" i="74"/>
  <c r="G87" i="74"/>
  <c r="M6" i="74"/>
  <c r="U6" i="74" s="1"/>
  <c r="M18" i="74"/>
  <c r="U18" i="74" s="1"/>
  <c r="M30" i="74"/>
  <c r="U30" i="74" s="1"/>
  <c r="M42" i="74"/>
  <c r="U42" i="74" s="1"/>
  <c r="M54" i="74"/>
  <c r="U54" i="74" s="1"/>
  <c r="M66" i="74"/>
  <c r="U66" i="74" s="1"/>
  <c r="M78" i="74"/>
  <c r="U78" i="74" s="1"/>
  <c r="Q9" i="74"/>
  <c r="R13" i="74"/>
  <c r="R16" i="74"/>
  <c r="R19" i="74"/>
  <c r="R22" i="74"/>
  <c r="Q32" i="74"/>
  <c r="Q41" i="74"/>
  <c r="Q50" i="74"/>
  <c r="R58" i="74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94" i="77"/>
  <c r="F88" i="77"/>
  <c r="F82" i="77"/>
  <c r="F76" i="77"/>
  <c r="F70" i="77"/>
  <c r="F64" i="77"/>
  <c r="F58" i="77"/>
  <c r="F52" i="77"/>
  <c r="F46" i="77"/>
  <c r="F40" i="77"/>
  <c r="F34" i="77"/>
  <c r="F28" i="77"/>
  <c r="F22" i="77"/>
  <c r="F16" i="77"/>
  <c r="F10" i="77"/>
  <c r="F4" i="77"/>
  <c r="F98" i="77"/>
  <c r="F92" i="77"/>
  <c r="F86" i="77"/>
  <c r="F80" i="77"/>
  <c r="F74" i="77"/>
  <c r="F68" i="77"/>
  <c r="F62" i="77"/>
  <c r="F56" i="77"/>
  <c r="F50" i="77"/>
  <c r="F44" i="77"/>
  <c r="F38" i="77"/>
  <c r="F32" i="77"/>
  <c r="F26" i="77"/>
  <c r="F20" i="77"/>
  <c r="F14" i="77"/>
  <c r="F8" i="77"/>
  <c r="F97" i="77"/>
  <c r="F91" i="77"/>
  <c r="F85" i="77"/>
  <c r="F79" i="77"/>
  <c r="F73" i="77"/>
  <c r="F67" i="77"/>
  <c r="F61" i="77"/>
  <c r="F55" i="77"/>
  <c r="F49" i="77"/>
  <c r="F43" i="77"/>
  <c r="F37" i="77"/>
  <c r="F31" i="77"/>
  <c r="F25" i="77"/>
  <c r="F19" i="77"/>
  <c r="F13" i="77"/>
  <c r="F7" i="77"/>
  <c r="F63" i="77"/>
  <c r="F27" i="77"/>
  <c r="F93" i="77"/>
  <c r="F57" i="77"/>
  <c r="F21" i="77"/>
  <c r="F87" i="77"/>
  <c r="F51" i="77"/>
  <c r="F15" i="77"/>
  <c r="F81" i="77"/>
  <c r="F45" i="77"/>
  <c r="F9" i="77"/>
  <c r="F69" i="77"/>
  <c r="F33" i="77"/>
  <c r="M4" i="69"/>
  <c r="U4" i="69" s="1"/>
  <c r="X4" i="69" s="1"/>
  <c r="M10" i="69"/>
  <c r="U10" i="69" s="1"/>
  <c r="M16" i="69"/>
  <c r="U16" i="69" s="1"/>
  <c r="M22" i="69"/>
  <c r="U22" i="69" s="1"/>
  <c r="G5" i="70"/>
  <c r="G11" i="70"/>
  <c r="G17" i="70"/>
  <c r="G23" i="70"/>
  <c r="M4" i="70"/>
  <c r="U4" i="70" s="1"/>
  <c r="X4" i="70" s="1"/>
  <c r="M10" i="70"/>
  <c r="U10" i="70" s="1"/>
  <c r="M16" i="70"/>
  <c r="U16" i="70" s="1"/>
  <c r="M22" i="70"/>
  <c r="U22" i="70" s="1"/>
  <c r="AH3" i="71"/>
  <c r="AQ3" i="71" s="1"/>
  <c r="M9" i="71"/>
  <c r="U9" i="71" s="1"/>
  <c r="M15" i="71"/>
  <c r="U15" i="71" s="1"/>
  <c r="M21" i="71"/>
  <c r="U21" i="71" s="1"/>
  <c r="R7" i="71"/>
  <c r="R8" i="71"/>
  <c r="R13" i="71"/>
  <c r="R16" i="71"/>
  <c r="R19" i="71"/>
  <c r="R22" i="71"/>
  <c r="Q7" i="72"/>
  <c r="Q8" i="72"/>
  <c r="G4" i="74"/>
  <c r="G10" i="74"/>
  <c r="G16" i="74"/>
  <c r="G22" i="74"/>
  <c r="G28" i="74"/>
  <c r="G34" i="74"/>
  <c r="G40" i="74"/>
  <c r="G46" i="74"/>
  <c r="G52" i="74"/>
  <c r="G58" i="74"/>
  <c r="G64" i="74"/>
  <c r="G70" i="74"/>
  <c r="G76" i="74"/>
  <c r="G82" i="74"/>
  <c r="G88" i="74"/>
  <c r="M8" i="74"/>
  <c r="U8" i="74" s="1"/>
  <c r="M20" i="74"/>
  <c r="U20" i="74" s="1"/>
  <c r="M32" i="74"/>
  <c r="U32" i="74" s="1"/>
  <c r="M44" i="74"/>
  <c r="U44" i="74" s="1"/>
  <c r="M56" i="74"/>
  <c r="U56" i="74" s="1"/>
  <c r="M68" i="74"/>
  <c r="U68" i="74" s="1"/>
  <c r="M80" i="74"/>
  <c r="U80" i="74" s="1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82" i="74"/>
  <c r="R73" i="74"/>
  <c r="R64" i="74"/>
  <c r="R55" i="74"/>
  <c r="R86" i="74"/>
  <c r="R77" i="74"/>
  <c r="R68" i="74"/>
  <c r="R59" i="74"/>
  <c r="R48" i="74"/>
  <c r="R45" i="74"/>
  <c r="R42" i="74"/>
  <c r="R39" i="74"/>
  <c r="R36" i="74"/>
  <c r="R33" i="74"/>
  <c r="R30" i="74"/>
  <c r="R27" i="74"/>
  <c r="R88" i="74"/>
  <c r="R79" i="74"/>
  <c r="R70" i="74"/>
  <c r="R61" i="74"/>
  <c r="R52" i="74"/>
  <c r="R83" i="74"/>
  <c r="R74" i="74"/>
  <c r="R65" i="74"/>
  <c r="R56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89" i="74"/>
  <c r="R80" i="74"/>
  <c r="R71" i="74"/>
  <c r="R62" i="74"/>
  <c r="R53" i="74"/>
  <c r="R49" i="74"/>
  <c r="R46" i="74"/>
  <c r="R43" i="74"/>
  <c r="R40" i="74"/>
  <c r="R37" i="74"/>
  <c r="R34" i="74"/>
  <c r="R31" i="74"/>
  <c r="R28" i="74"/>
  <c r="R25" i="74"/>
  <c r="R9" i="74"/>
  <c r="Q65" i="74"/>
  <c r="AE3" i="75"/>
  <c r="P3" i="75"/>
  <c r="AF3" i="75" s="1"/>
  <c r="AO3" i="75" s="1"/>
  <c r="H17" i="75"/>
  <c r="I17" i="75" s="1"/>
  <c r="J17" i="75" s="1"/>
  <c r="H69" i="76"/>
  <c r="I69" i="76" s="1"/>
  <c r="J69" i="76" s="1"/>
  <c r="H17" i="76"/>
  <c r="I17" i="76" s="1"/>
  <c r="J17" i="76" s="1"/>
  <c r="H35" i="76"/>
  <c r="I35" i="76" s="1"/>
  <c r="J35" i="76" s="1"/>
  <c r="H53" i="76"/>
  <c r="I53" i="76" s="1"/>
  <c r="J53" i="76" s="1"/>
  <c r="F39" i="77"/>
  <c r="G9" i="65"/>
  <c r="G15" i="65"/>
  <c r="G9" i="66"/>
  <c r="G15" i="66"/>
  <c r="M8" i="66"/>
  <c r="U8" i="66" s="1"/>
  <c r="M14" i="66"/>
  <c r="U14" i="66" s="1"/>
  <c r="V7" i="68"/>
  <c r="V8" i="68"/>
  <c r="Q10" i="68"/>
  <c r="V13" i="68"/>
  <c r="Q14" i="68"/>
  <c r="V16" i="68"/>
  <c r="Q17" i="68"/>
  <c r="V19" i="68"/>
  <c r="Q20" i="68"/>
  <c r="F9" i="69"/>
  <c r="H9" i="69" s="1"/>
  <c r="I9" i="69" s="1"/>
  <c r="J9" i="69" s="1"/>
  <c r="F15" i="69"/>
  <c r="H15" i="69" s="1"/>
  <c r="I15" i="69" s="1"/>
  <c r="J15" i="69" s="1"/>
  <c r="M5" i="69"/>
  <c r="U5" i="69" s="1"/>
  <c r="M11" i="69"/>
  <c r="U11" i="69" s="1"/>
  <c r="M17" i="69"/>
  <c r="U17" i="69" s="1"/>
  <c r="V7" i="69"/>
  <c r="V8" i="69"/>
  <c r="Q10" i="69"/>
  <c r="V13" i="69"/>
  <c r="Q14" i="69"/>
  <c r="V16" i="69"/>
  <c r="Q17" i="69"/>
  <c r="V19" i="69"/>
  <c r="Q20" i="69"/>
  <c r="F9" i="70"/>
  <c r="F15" i="70"/>
  <c r="G6" i="70"/>
  <c r="G12" i="70"/>
  <c r="M5" i="70"/>
  <c r="U5" i="70" s="1"/>
  <c r="M11" i="70"/>
  <c r="U11" i="70" s="1"/>
  <c r="M17" i="70"/>
  <c r="U17" i="70" s="1"/>
  <c r="R6" i="70"/>
  <c r="R12" i="70"/>
  <c r="R15" i="70"/>
  <c r="R18" i="70"/>
  <c r="M4" i="71"/>
  <c r="U4" i="71" s="1"/>
  <c r="X4" i="71" s="1"/>
  <c r="M10" i="71"/>
  <c r="U10" i="71" s="1"/>
  <c r="M16" i="71"/>
  <c r="U16" i="71" s="1"/>
  <c r="Q6" i="71"/>
  <c r="V10" i="71"/>
  <c r="Q12" i="71"/>
  <c r="V14" i="71"/>
  <c r="Q15" i="71"/>
  <c r="V17" i="71"/>
  <c r="Q18" i="71"/>
  <c r="V20" i="71"/>
  <c r="AH3" i="72"/>
  <c r="AQ3" i="72" s="1"/>
  <c r="M9" i="72"/>
  <c r="U9" i="72" s="1"/>
  <c r="M15" i="72"/>
  <c r="U15" i="72" s="1"/>
  <c r="R7" i="72"/>
  <c r="R8" i="72"/>
  <c r="Q20" i="72"/>
  <c r="P3" i="73"/>
  <c r="AF3" i="73" s="1"/>
  <c r="AO3" i="73" s="1"/>
  <c r="AE3" i="73"/>
  <c r="F5" i="74"/>
  <c r="F11" i="74"/>
  <c r="F17" i="74"/>
  <c r="F23" i="74"/>
  <c r="F29" i="74"/>
  <c r="F35" i="74"/>
  <c r="F41" i="74"/>
  <c r="F47" i="74"/>
  <c r="F53" i="74"/>
  <c r="F59" i="74"/>
  <c r="F65" i="74"/>
  <c r="F71" i="74"/>
  <c r="F77" i="74"/>
  <c r="F83" i="74"/>
  <c r="F89" i="74"/>
  <c r="M9" i="74"/>
  <c r="U9" i="74" s="1"/>
  <c r="M21" i="74"/>
  <c r="U21" i="74" s="1"/>
  <c r="M33" i="74"/>
  <c r="U33" i="74" s="1"/>
  <c r="M45" i="74"/>
  <c r="U45" i="74" s="1"/>
  <c r="M57" i="74"/>
  <c r="U57" i="74" s="1"/>
  <c r="M69" i="74"/>
  <c r="U69" i="74" s="1"/>
  <c r="M81" i="74"/>
  <c r="U81" i="74" s="1"/>
  <c r="R7" i="74"/>
  <c r="R8" i="74"/>
  <c r="V81" i="74"/>
  <c r="V72" i="74"/>
  <c r="V63" i="74"/>
  <c r="V54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85" i="74"/>
  <c r="V83" i="74"/>
  <c r="V76" i="74"/>
  <c r="V74" i="74"/>
  <c r="V67" i="74"/>
  <c r="V65" i="74"/>
  <c r="V58" i="74"/>
  <c r="V56" i="74"/>
  <c r="V87" i="74"/>
  <c r="V78" i="74"/>
  <c r="V69" i="74"/>
  <c r="V60" i="74"/>
  <c r="V51" i="74"/>
  <c r="V49" i="74"/>
  <c r="V46" i="74"/>
  <c r="V43" i="74"/>
  <c r="V40" i="74"/>
  <c r="V37" i="74"/>
  <c r="V34" i="74"/>
  <c r="V31" i="74"/>
  <c r="V28" i="74"/>
  <c r="V25" i="74"/>
  <c r="V22" i="74"/>
  <c r="V19" i="74"/>
  <c r="V16" i="74"/>
  <c r="V13" i="74"/>
  <c r="V7" i="74"/>
  <c r="V89" i="74"/>
  <c r="V82" i="74"/>
  <c r="V80" i="74"/>
  <c r="V73" i="74"/>
  <c r="V71" i="74"/>
  <c r="V64" i="74"/>
  <c r="V62" i="74"/>
  <c r="V55" i="74"/>
  <c r="V53" i="74"/>
  <c r="V88" i="74"/>
  <c r="V86" i="74"/>
  <c r="V79" i="74"/>
  <c r="V77" i="74"/>
  <c r="V70" i="74"/>
  <c r="V68" i="74"/>
  <c r="V61" i="74"/>
  <c r="V59" i="74"/>
  <c r="V52" i="74"/>
  <c r="R12" i="74"/>
  <c r="R15" i="74"/>
  <c r="R18" i="74"/>
  <c r="R21" i="74"/>
  <c r="R24" i="74"/>
  <c r="Q29" i="74"/>
  <c r="V30" i="74"/>
  <c r="Q38" i="74"/>
  <c r="V39" i="74"/>
  <c r="Q47" i="74"/>
  <c r="V48" i="74"/>
  <c r="V57" i="74"/>
  <c r="R76" i="74"/>
  <c r="V84" i="74"/>
  <c r="H29" i="75"/>
  <c r="I29" i="75" s="1"/>
  <c r="J29" i="75" s="1"/>
  <c r="H67" i="75"/>
  <c r="I67" i="75" s="1"/>
  <c r="J67" i="75" s="1"/>
  <c r="F75" i="77"/>
  <c r="H41" i="75"/>
  <c r="I41" i="75" s="1"/>
  <c r="J41" i="75" s="1"/>
  <c r="H66" i="75"/>
  <c r="I66" i="75" s="1"/>
  <c r="J66" i="75" s="1"/>
  <c r="Q11" i="75"/>
  <c r="Q15" i="75"/>
  <c r="H20" i="76"/>
  <c r="I20" i="76" s="1"/>
  <c r="J20" i="76" s="1"/>
  <c r="H38" i="76"/>
  <c r="I38" i="76" s="1"/>
  <c r="J38" i="76" s="1"/>
  <c r="H56" i="76"/>
  <c r="I56" i="76" s="1"/>
  <c r="J56" i="76" s="1"/>
  <c r="H9" i="77"/>
  <c r="I9" i="77" s="1"/>
  <c r="J9" i="77" s="1"/>
  <c r="H45" i="77"/>
  <c r="I45" i="77" s="1"/>
  <c r="J45" i="77" s="1"/>
  <c r="H81" i="77"/>
  <c r="I81" i="77" s="1"/>
  <c r="J81" i="77" s="1"/>
  <c r="H18" i="79"/>
  <c r="I18" i="79" s="1"/>
  <c r="J18" i="79" s="1"/>
  <c r="H72" i="79"/>
  <c r="I72" i="79" s="1"/>
  <c r="J72" i="79" s="1"/>
  <c r="H28" i="75"/>
  <c r="I28" i="75" s="1"/>
  <c r="J28" i="75" s="1"/>
  <c r="H78" i="75"/>
  <c r="I78" i="75" s="1"/>
  <c r="J78" i="75" s="1"/>
  <c r="Q8" i="75"/>
  <c r="Q18" i="75"/>
  <c r="R32" i="75"/>
  <c r="R37" i="75"/>
  <c r="R46" i="75"/>
  <c r="R56" i="75"/>
  <c r="R65" i="75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H21" i="77"/>
  <c r="I21" i="77" s="1"/>
  <c r="J21" i="77" s="1"/>
  <c r="H57" i="77"/>
  <c r="I57" i="77" s="1"/>
  <c r="J57" i="77" s="1"/>
  <c r="H93" i="77"/>
  <c r="I93" i="77" s="1"/>
  <c r="J93" i="77" s="1"/>
  <c r="H87" i="78"/>
  <c r="I87" i="78" s="1"/>
  <c r="J87" i="78" s="1"/>
  <c r="H36" i="79"/>
  <c r="I36" i="79" s="1"/>
  <c r="J36" i="79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F79" i="75"/>
  <c r="F76" i="75"/>
  <c r="F73" i="75"/>
  <c r="F70" i="75"/>
  <c r="F67" i="75"/>
  <c r="F64" i="75"/>
  <c r="F61" i="75"/>
  <c r="F58" i="75"/>
  <c r="F55" i="75"/>
  <c r="F52" i="75"/>
  <c r="F49" i="75"/>
  <c r="F46" i="75"/>
  <c r="F43" i="75"/>
  <c r="F40" i="75"/>
  <c r="F37" i="75"/>
  <c r="F34" i="75"/>
  <c r="F31" i="75"/>
  <c r="F28" i="75"/>
  <c r="F25" i="75"/>
  <c r="F22" i="75"/>
  <c r="F19" i="75"/>
  <c r="F16" i="75"/>
  <c r="F13" i="75"/>
  <c r="F10" i="75"/>
  <c r="F7" i="75"/>
  <c r="F4" i="75"/>
  <c r="G7" i="75"/>
  <c r="F11" i="75"/>
  <c r="G14" i="75"/>
  <c r="F18" i="75"/>
  <c r="G21" i="75"/>
  <c r="G25" i="75"/>
  <c r="F29" i="75"/>
  <c r="G32" i="75"/>
  <c r="F36" i="75"/>
  <c r="G39" i="75"/>
  <c r="G43" i="75"/>
  <c r="F47" i="75"/>
  <c r="G50" i="75"/>
  <c r="F54" i="75"/>
  <c r="G57" i="75"/>
  <c r="G61" i="75"/>
  <c r="F65" i="75"/>
  <c r="G68" i="75"/>
  <c r="F72" i="75"/>
  <c r="G75" i="75"/>
  <c r="G79" i="75"/>
  <c r="Q5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79" i="75"/>
  <c r="R76" i="75"/>
  <c r="R73" i="75"/>
  <c r="R70" i="75"/>
  <c r="R67" i="75"/>
  <c r="R64" i="75"/>
  <c r="R61" i="75"/>
  <c r="R58" i="75"/>
  <c r="R55" i="75"/>
  <c r="R52" i="75"/>
  <c r="R49" i="75"/>
  <c r="R8" i="75"/>
  <c r="Q10" i="75"/>
  <c r="Q14" i="75"/>
  <c r="R16" i="75"/>
  <c r="R18" i="75"/>
  <c r="R41" i="75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H27" i="77"/>
  <c r="I27" i="77" s="1"/>
  <c r="J27" i="77" s="1"/>
  <c r="H63" i="77"/>
  <c r="I63" i="77" s="1"/>
  <c r="J63" i="77" s="1"/>
  <c r="H54" i="75"/>
  <c r="I54" i="75" s="1"/>
  <c r="J54" i="75" s="1"/>
  <c r="Z4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7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12" i="75"/>
  <c r="Q21" i="75"/>
  <c r="H26" i="76"/>
  <c r="I26" i="76" s="1"/>
  <c r="J26" i="76" s="1"/>
  <c r="H44" i="76"/>
  <c r="I44" i="76" s="1"/>
  <c r="J44" i="76" s="1"/>
  <c r="H62" i="76"/>
  <c r="I62" i="76" s="1"/>
  <c r="J62" i="76" s="1"/>
  <c r="H33" i="77"/>
  <c r="I33" i="77" s="1"/>
  <c r="J33" i="77" s="1"/>
  <c r="H69" i="77"/>
  <c r="I69" i="77" s="1"/>
  <c r="J69" i="77" s="1"/>
  <c r="H69" i="79"/>
  <c r="I69" i="79" s="1"/>
  <c r="J69" i="79" s="1"/>
  <c r="H54" i="79"/>
  <c r="I54" i="79" s="1"/>
  <c r="J54" i="79" s="1"/>
  <c r="AH3" i="73"/>
  <c r="AQ3" i="73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F5" i="75"/>
  <c r="G8" i="75"/>
  <c r="F12" i="75"/>
  <c r="G15" i="75"/>
  <c r="G19" i="75"/>
  <c r="F23" i="75"/>
  <c r="G26" i="75"/>
  <c r="F30" i="75"/>
  <c r="G33" i="75"/>
  <c r="G37" i="75"/>
  <c r="F41" i="75"/>
  <c r="G44" i="75"/>
  <c r="F48" i="75"/>
  <c r="G51" i="75"/>
  <c r="G55" i="75"/>
  <c r="F59" i="75"/>
  <c r="G62" i="75"/>
  <c r="F66" i="75"/>
  <c r="G69" i="75"/>
  <c r="G73" i="75"/>
  <c r="F77" i="75"/>
  <c r="Q9" i="75"/>
  <c r="V77" i="75"/>
  <c r="V74" i="75"/>
  <c r="V71" i="75"/>
  <c r="V68" i="75"/>
  <c r="V65" i="75"/>
  <c r="V62" i="75"/>
  <c r="V59" i="75"/>
  <c r="V56" i="75"/>
  <c r="V53" i="75"/>
  <c r="V50" i="75"/>
  <c r="V47" i="75"/>
  <c r="V44" i="75"/>
  <c r="V41" i="75"/>
  <c r="V38" i="75"/>
  <c r="V35" i="75"/>
  <c r="V32" i="75"/>
  <c r="V29" i="75"/>
  <c r="V26" i="75"/>
  <c r="V23" i="75"/>
  <c r="V20" i="75"/>
  <c r="V17" i="75"/>
  <c r="V14" i="75"/>
  <c r="V79" i="75"/>
  <c r="V76" i="75"/>
  <c r="V73" i="75"/>
  <c r="V70" i="75"/>
  <c r="V67" i="75"/>
  <c r="V64" i="75"/>
  <c r="V61" i="75"/>
  <c r="V58" i="75"/>
  <c r="V55" i="75"/>
  <c r="V52" i="75"/>
  <c r="V49" i="75"/>
  <c r="V46" i="75"/>
  <c r="V43" i="75"/>
  <c r="V40" i="75"/>
  <c r="V37" i="75"/>
  <c r="V34" i="75"/>
  <c r="V31" i="75"/>
  <c r="V78" i="75"/>
  <c r="V75" i="75"/>
  <c r="V72" i="75"/>
  <c r="V69" i="75"/>
  <c r="V66" i="75"/>
  <c r="V63" i="75"/>
  <c r="V60" i="75"/>
  <c r="V57" i="75"/>
  <c r="V54" i="75"/>
  <c r="V51" i="75"/>
  <c r="V48" i="75"/>
  <c r="V45" i="75"/>
  <c r="V42" i="75"/>
  <c r="V39" i="75"/>
  <c r="V36" i="75"/>
  <c r="V33" i="75"/>
  <c r="V30" i="75"/>
  <c r="V27" i="75"/>
  <c r="V24" i="75"/>
  <c r="R12" i="75"/>
  <c r="Q17" i="75"/>
  <c r="V18" i="75"/>
  <c r="R19" i="75"/>
  <c r="R21" i="75"/>
  <c r="R28" i="75"/>
  <c r="Q30" i="75"/>
  <c r="R35" i="75"/>
  <c r="R44" i="75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7" i="77"/>
  <c r="G91" i="77"/>
  <c r="G85" i="77"/>
  <c r="G79" i="77"/>
  <c r="G73" i="77"/>
  <c r="G67" i="77"/>
  <c r="G61" i="77"/>
  <c r="G55" i="77"/>
  <c r="G49" i="77"/>
  <c r="G43" i="77"/>
  <c r="G37" i="77"/>
  <c r="G31" i="77"/>
  <c r="G25" i="77"/>
  <c r="G19" i="77"/>
  <c r="G13" i="77"/>
  <c r="G7" i="77"/>
  <c r="G39" i="77"/>
  <c r="G75" i="77"/>
  <c r="AH4" i="78"/>
  <c r="Z4" i="78"/>
  <c r="AE3" i="78"/>
  <c r="P3" i="78"/>
  <c r="AF3" i="78" s="1"/>
  <c r="AO3" i="78" s="1"/>
  <c r="AE3" i="76"/>
  <c r="AH3" i="77"/>
  <c r="AQ3" i="7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F6" i="78"/>
  <c r="F10" i="78"/>
  <c r="F15" i="78"/>
  <c r="F19" i="78"/>
  <c r="F24" i="78"/>
  <c r="F28" i="78"/>
  <c r="F33" i="78"/>
  <c r="F37" i="78"/>
  <c r="F42" i="78"/>
  <c r="F46" i="78"/>
  <c r="F51" i="78"/>
  <c r="F55" i="78"/>
  <c r="F60" i="78"/>
  <c r="F64" i="78"/>
  <c r="F69" i="78"/>
  <c r="F73" i="78"/>
  <c r="F78" i="78"/>
  <c r="F82" i="78"/>
  <c r="F87" i="78"/>
  <c r="Q36" i="78"/>
  <c r="Q45" i="78"/>
  <c r="Q54" i="78"/>
  <c r="Q63" i="78"/>
  <c r="Q72" i="78"/>
  <c r="Q81" i="78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V77" i="79"/>
  <c r="V74" i="79"/>
  <c r="V71" i="79"/>
  <c r="V68" i="79"/>
  <c r="V64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6" i="79"/>
  <c r="V69" i="79"/>
  <c r="V66" i="79"/>
  <c r="V59" i="79"/>
  <c r="V57" i="79"/>
  <c r="V61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10" i="79"/>
  <c r="V8" i="79"/>
  <c r="V6" i="79"/>
  <c r="V4" i="79"/>
  <c r="Y4" i="79" s="1"/>
  <c r="V79" i="79"/>
  <c r="V72" i="79"/>
  <c r="V70" i="79"/>
  <c r="V65" i="79"/>
  <c r="V63" i="79"/>
  <c r="V56" i="79"/>
  <c r="V54" i="79"/>
  <c r="V67" i="79"/>
  <c r="V58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M6" i="76"/>
  <c r="U6" i="76" s="1"/>
  <c r="M12" i="76"/>
  <c r="U12" i="76" s="1"/>
  <c r="M18" i="76"/>
  <c r="U18" i="76" s="1"/>
  <c r="M24" i="76"/>
  <c r="U24" i="76" s="1"/>
  <c r="M30" i="76"/>
  <c r="U30" i="76" s="1"/>
  <c r="M36" i="76"/>
  <c r="U36" i="76" s="1"/>
  <c r="M42" i="76"/>
  <c r="U42" i="76" s="1"/>
  <c r="M48" i="76"/>
  <c r="U48" i="76" s="1"/>
  <c r="M54" i="76"/>
  <c r="U54" i="76" s="1"/>
  <c r="M60" i="76"/>
  <c r="U60" i="76" s="1"/>
  <c r="M66" i="76"/>
  <c r="U66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Q92" i="77"/>
  <c r="V96" i="77"/>
  <c r="Q97" i="77"/>
  <c r="G6" i="78"/>
  <c r="G10" i="78"/>
  <c r="G15" i="78"/>
  <c r="G19" i="78"/>
  <c r="G24" i="78"/>
  <c r="G28" i="78"/>
  <c r="G33" i="78"/>
  <c r="G37" i="78"/>
  <c r="G42" i="78"/>
  <c r="G46" i="78"/>
  <c r="G51" i="78"/>
  <c r="G55" i="78"/>
  <c r="G60" i="78"/>
  <c r="G64" i="78"/>
  <c r="G69" i="78"/>
  <c r="G73" i="78"/>
  <c r="G78" i="78"/>
  <c r="G82" i="78"/>
  <c r="Q5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30" i="78"/>
  <c r="R8" i="78"/>
  <c r="R16" i="78"/>
  <c r="R18" i="78"/>
  <c r="G15" i="79"/>
  <c r="G33" i="79"/>
  <c r="G51" i="79"/>
  <c r="R79" i="79"/>
  <c r="R76" i="79"/>
  <c r="R73" i="79"/>
  <c r="R70" i="79"/>
  <c r="R67" i="79"/>
  <c r="R64" i="79"/>
  <c r="R61" i="79"/>
  <c r="R58" i="79"/>
  <c r="R55" i="79"/>
  <c r="R77" i="79"/>
  <c r="R75" i="79"/>
  <c r="R68" i="79"/>
  <c r="R65" i="79"/>
  <c r="R56" i="79"/>
  <c r="R60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3" i="79"/>
  <c r="R78" i="79"/>
  <c r="R71" i="79"/>
  <c r="R69" i="79"/>
  <c r="R62" i="79"/>
  <c r="R53" i="79"/>
  <c r="R11" i="79"/>
  <c r="R9" i="79"/>
  <c r="R5" i="79"/>
  <c r="R66" i="79"/>
  <c r="R57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" i="79"/>
  <c r="R74" i="79"/>
  <c r="R72" i="79"/>
  <c r="R59" i="79"/>
  <c r="Q79" i="79"/>
  <c r="Q76" i="79"/>
  <c r="Q73" i="79"/>
  <c r="Q70" i="79"/>
  <c r="Q63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5" i="79"/>
  <c r="Q68" i="79"/>
  <c r="Q67" i="79"/>
  <c r="Q65" i="79"/>
  <c r="Q58" i="79"/>
  <c r="Q56" i="79"/>
  <c r="Q60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78" i="79"/>
  <c r="Q71" i="79"/>
  <c r="Q69" i="79"/>
  <c r="Q64" i="79"/>
  <c r="Q62" i="79"/>
  <c r="Q55" i="79"/>
  <c r="Q53" i="79"/>
  <c r="Q11" i="79"/>
  <c r="Q9" i="79"/>
  <c r="Q5" i="79"/>
  <c r="Q66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7" i="79"/>
  <c r="R10" i="79"/>
  <c r="V11" i="79"/>
  <c r="R54" i="79"/>
  <c r="V62" i="79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4" i="82"/>
  <c r="U84" i="82" s="1"/>
  <c r="M74" i="82"/>
  <c r="U74" i="82" s="1"/>
  <c r="M66" i="82"/>
  <c r="U66" i="82" s="1"/>
  <c r="M56" i="82"/>
  <c r="U56" i="82" s="1"/>
  <c r="M48" i="82"/>
  <c r="U48" i="82" s="1"/>
  <c r="M38" i="82"/>
  <c r="U38" i="82" s="1"/>
  <c r="M30" i="82"/>
  <c r="U30" i="82" s="1"/>
  <c r="M20" i="82"/>
  <c r="U20" i="82" s="1"/>
  <c r="M12" i="82"/>
  <c r="U12" i="82" s="1"/>
  <c r="M81" i="82"/>
  <c r="U81" i="82" s="1"/>
  <c r="M73" i="82"/>
  <c r="U73" i="82" s="1"/>
  <c r="M63" i="82"/>
  <c r="U63" i="82" s="1"/>
  <c r="M55" i="82"/>
  <c r="U55" i="82" s="1"/>
  <c r="M45" i="82"/>
  <c r="U45" i="82" s="1"/>
  <c r="M37" i="82"/>
  <c r="U37" i="82" s="1"/>
  <c r="M27" i="82"/>
  <c r="U27" i="82" s="1"/>
  <c r="M19" i="82"/>
  <c r="U19" i="82" s="1"/>
  <c r="M9" i="82"/>
  <c r="U9" i="82" s="1"/>
  <c r="M80" i="82"/>
  <c r="U80" i="82" s="1"/>
  <c r="M72" i="82"/>
  <c r="U72" i="82" s="1"/>
  <c r="M62" i="82"/>
  <c r="U62" i="82" s="1"/>
  <c r="M54" i="82"/>
  <c r="U54" i="82" s="1"/>
  <c r="M44" i="82"/>
  <c r="U44" i="82" s="1"/>
  <c r="M36" i="82"/>
  <c r="U36" i="82" s="1"/>
  <c r="M26" i="82"/>
  <c r="U26" i="82" s="1"/>
  <c r="M18" i="82"/>
  <c r="U18" i="82" s="1"/>
  <c r="M8" i="82"/>
  <c r="U8" i="82" s="1"/>
  <c r="M87" i="82"/>
  <c r="U87" i="82" s="1"/>
  <c r="M79" i="82"/>
  <c r="U79" i="82" s="1"/>
  <c r="M69" i="82"/>
  <c r="U69" i="82" s="1"/>
  <c r="M61" i="82"/>
  <c r="U61" i="82" s="1"/>
  <c r="M51" i="82"/>
  <c r="U51" i="82" s="1"/>
  <c r="M43" i="82"/>
  <c r="U43" i="82" s="1"/>
  <c r="M33" i="82"/>
  <c r="U33" i="82" s="1"/>
  <c r="M25" i="82"/>
  <c r="U25" i="82" s="1"/>
  <c r="M15" i="82"/>
  <c r="U15" i="82" s="1"/>
  <c r="M7" i="82"/>
  <c r="U7" i="82" s="1"/>
  <c r="M86" i="82"/>
  <c r="U86" i="82" s="1"/>
  <c r="M78" i="82"/>
  <c r="U78" i="82" s="1"/>
  <c r="M68" i="82"/>
  <c r="U68" i="82" s="1"/>
  <c r="M60" i="82"/>
  <c r="U60" i="82" s="1"/>
  <c r="M50" i="82"/>
  <c r="U50" i="82" s="1"/>
  <c r="M42" i="82"/>
  <c r="U42" i="82" s="1"/>
  <c r="M32" i="82"/>
  <c r="U32" i="82" s="1"/>
  <c r="M24" i="82"/>
  <c r="U24" i="82" s="1"/>
  <c r="M14" i="82"/>
  <c r="U14" i="82" s="1"/>
  <c r="M6" i="82"/>
  <c r="U6" i="82" s="1"/>
  <c r="M49" i="82"/>
  <c r="U49" i="82" s="1"/>
  <c r="M39" i="82"/>
  <c r="U39" i="82" s="1"/>
  <c r="M85" i="82"/>
  <c r="U85" i="82" s="1"/>
  <c r="M31" i="82"/>
  <c r="U31" i="82" s="1"/>
  <c r="M75" i="82"/>
  <c r="U75" i="82" s="1"/>
  <c r="M21" i="82"/>
  <c r="U21" i="82" s="1"/>
  <c r="M67" i="82"/>
  <c r="U67" i="82" s="1"/>
  <c r="M13" i="82"/>
  <c r="U13" i="82" s="1"/>
  <c r="AH3" i="76"/>
  <c r="AQ3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M96" i="77"/>
  <c r="U96" i="77" s="1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7" i="78"/>
  <c r="G12" i="78"/>
  <c r="G16" i="78"/>
  <c r="G21" i="78"/>
  <c r="G25" i="78"/>
  <c r="G30" i="78"/>
  <c r="G34" i="78"/>
  <c r="G39" i="78"/>
  <c r="G43" i="78"/>
  <c r="G48" i="78"/>
  <c r="G52" i="78"/>
  <c r="G57" i="78"/>
  <c r="G61" i="78"/>
  <c r="G66" i="78"/>
  <c r="G70" i="78"/>
  <c r="G75" i="78"/>
  <c r="G79" i="78"/>
  <c r="G84" i="78"/>
  <c r="G88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R10" i="78"/>
  <c r="R13" i="78"/>
  <c r="R15" i="78"/>
  <c r="R24" i="78"/>
  <c r="P3" i="79"/>
  <c r="AF3" i="79" s="1"/>
  <c r="AO3" i="79" s="1"/>
  <c r="AE3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G77" i="79"/>
  <c r="G74" i="79"/>
  <c r="G71" i="79"/>
  <c r="G68" i="79"/>
  <c r="G65" i="79"/>
  <c r="G62" i="79"/>
  <c r="G59" i="79"/>
  <c r="G56" i="79"/>
  <c r="G53" i="79"/>
  <c r="G50" i="79"/>
  <c r="G47" i="79"/>
  <c r="G44" i="79"/>
  <c r="G41" i="79"/>
  <c r="G38" i="79"/>
  <c r="G35" i="79"/>
  <c r="G32" i="79"/>
  <c r="G29" i="79"/>
  <c r="G26" i="79"/>
  <c r="G23" i="79"/>
  <c r="G20" i="79"/>
  <c r="G17" i="79"/>
  <c r="G14" i="79"/>
  <c r="G11" i="79"/>
  <c r="G8" i="79"/>
  <c r="G5" i="79"/>
  <c r="F77" i="79"/>
  <c r="F74" i="79"/>
  <c r="F71" i="79"/>
  <c r="F68" i="79"/>
  <c r="F65" i="79"/>
  <c r="F62" i="79"/>
  <c r="F59" i="79"/>
  <c r="F56" i="79"/>
  <c r="F53" i="79"/>
  <c r="F50" i="79"/>
  <c r="F47" i="79"/>
  <c r="F44" i="79"/>
  <c r="F41" i="79"/>
  <c r="F38" i="79"/>
  <c r="F35" i="79"/>
  <c r="F32" i="79"/>
  <c r="F29" i="79"/>
  <c r="F26" i="79"/>
  <c r="F23" i="79"/>
  <c r="F20" i="79"/>
  <c r="F17" i="79"/>
  <c r="F14" i="79"/>
  <c r="F11" i="79"/>
  <c r="F8" i="79"/>
  <c r="F5" i="79"/>
  <c r="G79" i="79"/>
  <c r="G76" i="79"/>
  <c r="G73" i="79"/>
  <c r="G70" i="79"/>
  <c r="G67" i="79"/>
  <c r="G64" i="79"/>
  <c r="G61" i="79"/>
  <c r="G58" i="79"/>
  <c r="G55" i="79"/>
  <c r="G52" i="79"/>
  <c r="G49" i="79"/>
  <c r="G46" i="79"/>
  <c r="G43" i="79"/>
  <c r="G40" i="79"/>
  <c r="G37" i="79"/>
  <c r="G34" i="79"/>
  <c r="G31" i="79"/>
  <c r="G28" i="79"/>
  <c r="G25" i="79"/>
  <c r="G22" i="79"/>
  <c r="G19" i="79"/>
  <c r="G16" i="79"/>
  <c r="G13" i="79"/>
  <c r="G10" i="79"/>
  <c r="G7" i="79"/>
  <c r="G4" i="79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21" i="79"/>
  <c r="G39" i="79"/>
  <c r="G57" i="79"/>
  <c r="G75" i="79"/>
  <c r="V5" i="79"/>
  <c r="V53" i="79"/>
  <c r="V73" i="79"/>
  <c r="H7" i="80"/>
  <c r="I7" i="80" s="1"/>
  <c r="J7" i="80" s="1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66" i="80"/>
  <c r="U66" i="80" s="1"/>
  <c r="M56" i="80"/>
  <c r="U56" i="80" s="1"/>
  <c r="M48" i="80"/>
  <c r="U48" i="80" s="1"/>
  <c r="M38" i="80"/>
  <c r="U38" i="80" s="1"/>
  <c r="M30" i="80"/>
  <c r="U30" i="80" s="1"/>
  <c r="M20" i="80"/>
  <c r="U20" i="80" s="1"/>
  <c r="M12" i="80"/>
  <c r="U12" i="80" s="1"/>
  <c r="M63" i="80"/>
  <c r="U63" i="80" s="1"/>
  <c r="M55" i="80"/>
  <c r="U55" i="80" s="1"/>
  <c r="M45" i="80"/>
  <c r="U45" i="80" s="1"/>
  <c r="M37" i="80"/>
  <c r="U37" i="80" s="1"/>
  <c r="M27" i="80"/>
  <c r="U27" i="80" s="1"/>
  <c r="M19" i="80"/>
  <c r="U19" i="80" s="1"/>
  <c r="M9" i="80"/>
  <c r="U9" i="80" s="1"/>
  <c r="M62" i="80"/>
  <c r="U62" i="80" s="1"/>
  <c r="M54" i="80"/>
  <c r="U54" i="80" s="1"/>
  <c r="M44" i="80"/>
  <c r="U44" i="80" s="1"/>
  <c r="M36" i="80"/>
  <c r="U36" i="80" s="1"/>
  <c r="M26" i="80"/>
  <c r="U26" i="80" s="1"/>
  <c r="M18" i="80"/>
  <c r="U18" i="80" s="1"/>
  <c r="M8" i="80"/>
  <c r="U8" i="80" s="1"/>
  <c r="M69" i="80"/>
  <c r="U69" i="80" s="1"/>
  <c r="M61" i="80"/>
  <c r="U61" i="80" s="1"/>
  <c r="M51" i="80"/>
  <c r="U51" i="80" s="1"/>
  <c r="M43" i="80"/>
  <c r="U43" i="80" s="1"/>
  <c r="M33" i="80"/>
  <c r="U33" i="80" s="1"/>
  <c r="M25" i="80"/>
  <c r="U25" i="80" s="1"/>
  <c r="M15" i="80"/>
  <c r="U15" i="80" s="1"/>
  <c r="M7" i="80"/>
  <c r="U7" i="80" s="1"/>
  <c r="M68" i="80"/>
  <c r="U68" i="80" s="1"/>
  <c r="M60" i="80"/>
  <c r="U60" i="80" s="1"/>
  <c r="M50" i="80"/>
  <c r="U50" i="80" s="1"/>
  <c r="M42" i="80"/>
  <c r="U42" i="80" s="1"/>
  <c r="M32" i="80"/>
  <c r="U32" i="80" s="1"/>
  <c r="M24" i="80"/>
  <c r="U24" i="80" s="1"/>
  <c r="M14" i="80"/>
  <c r="U14" i="80" s="1"/>
  <c r="M6" i="80"/>
  <c r="U6" i="80" s="1"/>
  <c r="M57" i="80"/>
  <c r="U57" i="80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V87" i="77"/>
  <c r="F4" i="78"/>
  <c r="F9" i="78"/>
  <c r="F13" i="78"/>
  <c r="F18" i="78"/>
  <c r="F22" i="78"/>
  <c r="F27" i="78"/>
  <c r="F31" i="78"/>
  <c r="F36" i="78"/>
  <c r="F40" i="78"/>
  <c r="F45" i="78"/>
  <c r="F49" i="78"/>
  <c r="F54" i="78"/>
  <c r="F58" i="78"/>
  <c r="F63" i="78"/>
  <c r="F67" i="78"/>
  <c r="F72" i="78"/>
  <c r="F76" i="78"/>
  <c r="F81" i="78"/>
  <c r="F85" i="78"/>
  <c r="Q6" i="78"/>
  <c r="Q12" i="78"/>
  <c r="Q19" i="78"/>
  <c r="Q21" i="78"/>
  <c r="Q27" i="78"/>
  <c r="Q30" i="78"/>
  <c r="Q39" i="78"/>
  <c r="Q48" i="78"/>
  <c r="Q57" i="78"/>
  <c r="Q66" i="78"/>
  <c r="Q75" i="78"/>
  <c r="Q84" i="78"/>
  <c r="G6" i="79"/>
  <c r="G24" i="79"/>
  <c r="G42" i="79"/>
  <c r="G60" i="79"/>
  <c r="G78" i="79"/>
  <c r="R15" i="79"/>
  <c r="R24" i="79"/>
  <c r="R33" i="79"/>
  <c r="R42" i="79"/>
  <c r="R51" i="79"/>
  <c r="V60" i="79"/>
  <c r="V75" i="79"/>
  <c r="M13" i="80"/>
  <c r="U13" i="80" s="1"/>
  <c r="M67" i="80"/>
  <c r="U67" i="80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11" i="77"/>
  <c r="Q62" i="77"/>
  <c r="V66" i="77"/>
  <c r="Q67" i="77"/>
  <c r="V68" i="77"/>
  <c r="Q80" i="77"/>
  <c r="V84" i="77"/>
  <c r="Q85" i="77"/>
  <c r="V86" i="77"/>
  <c r="Q98" i="77"/>
  <c r="G4" i="78"/>
  <c r="G9" i="78"/>
  <c r="G13" i="78"/>
  <c r="G18" i="78"/>
  <c r="G22" i="78"/>
  <c r="G27" i="78"/>
  <c r="G31" i="78"/>
  <c r="G36" i="78"/>
  <c r="G40" i="78"/>
  <c r="G45" i="78"/>
  <c r="G49" i="78"/>
  <c r="G54" i="78"/>
  <c r="G58" i="78"/>
  <c r="G63" i="78"/>
  <c r="G67" i="78"/>
  <c r="G72" i="78"/>
  <c r="G76" i="78"/>
  <c r="G81" i="78"/>
  <c r="G85" i="78"/>
  <c r="R6" i="78"/>
  <c r="Q9" i="78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R12" i="78"/>
  <c r="R19" i="78"/>
  <c r="R21" i="78"/>
  <c r="R22" i="78"/>
  <c r="R27" i="78"/>
  <c r="G9" i="79"/>
  <c r="G27" i="79"/>
  <c r="G45" i="79"/>
  <c r="G63" i="79"/>
  <c r="Q59" i="79"/>
  <c r="R63" i="79"/>
  <c r="Q72" i="79"/>
  <c r="H22" i="80"/>
  <c r="I22" i="80" s="1"/>
  <c r="J22" i="80" s="1"/>
  <c r="M21" i="80"/>
  <c r="U21" i="80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M75" i="79"/>
  <c r="U75" i="79" s="1"/>
  <c r="H10" i="80"/>
  <c r="I10" i="80" s="1"/>
  <c r="J10" i="80" s="1"/>
  <c r="H14" i="80"/>
  <c r="I14" i="80" s="1"/>
  <c r="J14" i="80" s="1"/>
  <c r="H23" i="80"/>
  <c r="I23" i="80" s="1"/>
  <c r="J23" i="80" s="1"/>
  <c r="H32" i="80"/>
  <c r="I32" i="80" s="1"/>
  <c r="J32" i="80" s="1"/>
  <c r="H37" i="80"/>
  <c r="I37" i="80" s="1"/>
  <c r="J37" i="80" s="1"/>
  <c r="H41" i="80"/>
  <c r="I41" i="80" s="1"/>
  <c r="J41" i="80" s="1"/>
  <c r="H46" i="80"/>
  <c r="I46" i="80" s="1"/>
  <c r="J46" i="80" s="1"/>
  <c r="H50" i="80"/>
  <c r="I50" i="80" s="1"/>
  <c r="J50" i="80" s="1"/>
  <c r="H55" i="80"/>
  <c r="I55" i="80" s="1"/>
  <c r="J55" i="80" s="1"/>
  <c r="H59" i="80"/>
  <c r="I59" i="80" s="1"/>
  <c r="J59" i="80" s="1"/>
  <c r="H64" i="80"/>
  <c r="I64" i="80" s="1"/>
  <c r="J64" i="80" s="1"/>
  <c r="H68" i="80"/>
  <c r="I68" i="80" s="1"/>
  <c r="J68" i="80" s="1"/>
  <c r="P3" i="81"/>
  <c r="AF3" i="81" s="1"/>
  <c r="AO3" i="81" s="1"/>
  <c r="AE3" i="81"/>
  <c r="Z4" i="81"/>
  <c r="M4" i="79"/>
  <c r="U4" i="79" s="1"/>
  <c r="X4" i="79" s="1"/>
  <c r="M10" i="79"/>
  <c r="U10" i="79" s="1"/>
  <c r="M16" i="79"/>
  <c r="U16" i="79" s="1"/>
  <c r="M22" i="79"/>
  <c r="U22" i="79" s="1"/>
  <c r="M28" i="79"/>
  <c r="U28" i="79" s="1"/>
  <c r="M34" i="79"/>
  <c r="U34" i="79" s="1"/>
  <c r="M40" i="79"/>
  <c r="U40" i="79" s="1"/>
  <c r="M46" i="79"/>
  <c r="U46" i="79" s="1"/>
  <c r="M52" i="79"/>
  <c r="U52" i="79" s="1"/>
  <c r="M58" i="79"/>
  <c r="U58" i="79" s="1"/>
  <c r="M64" i="79"/>
  <c r="U64" i="79" s="1"/>
  <c r="M70" i="79"/>
  <c r="U70" i="79" s="1"/>
  <c r="M76" i="79"/>
  <c r="U76" i="79" s="1"/>
  <c r="H28" i="80"/>
  <c r="I28" i="80" s="1"/>
  <c r="J28" i="80" s="1"/>
  <c r="H44" i="81"/>
  <c r="I44" i="81" s="1"/>
  <c r="J44" i="81" s="1"/>
  <c r="M5" i="79"/>
  <c r="U5" i="79" s="1"/>
  <c r="M11" i="79"/>
  <c r="U11" i="79" s="1"/>
  <c r="M17" i="79"/>
  <c r="U17" i="79" s="1"/>
  <c r="M23" i="79"/>
  <c r="U23" i="79" s="1"/>
  <c r="M29" i="79"/>
  <c r="U29" i="79" s="1"/>
  <c r="M35" i="79"/>
  <c r="U35" i="79" s="1"/>
  <c r="M41" i="79"/>
  <c r="U41" i="79" s="1"/>
  <c r="M47" i="79"/>
  <c r="U47" i="79" s="1"/>
  <c r="M53" i="79"/>
  <c r="U53" i="79" s="1"/>
  <c r="M59" i="79"/>
  <c r="U59" i="79" s="1"/>
  <c r="M65" i="79"/>
  <c r="U65" i="79" s="1"/>
  <c r="M71" i="79"/>
  <c r="U71" i="79" s="1"/>
  <c r="M77" i="79"/>
  <c r="U77" i="79" s="1"/>
  <c r="H20" i="80"/>
  <c r="I20" i="80" s="1"/>
  <c r="J20" i="80" s="1"/>
  <c r="H29" i="80"/>
  <c r="I29" i="80" s="1"/>
  <c r="J29" i="80" s="1"/>
  <c r="H38" i="80"/>
  <c r="I38" i="80" s="1"/>
  <c r="J38" i="80" s="1"/>
  <c r="H43" i="80"/>
  <c r="I43" i="80" s="1"/>
  <c r="J43" i="80" s="1"/>
  <c r="H47" i="80"/>
  <c r="I47" i="80" s="1"/>
  <c r="J47" i="80" s="1"/>
  <c r="H52" i="80"/>
  <c r="I52" i="80" s="1"/>
  <c r="J52" i="80" s="1"/>
  <c r="H56" i="80"/>
  <c r="I56" i="80" s="1"/>
  <c r="J56" i="80" s="1"/>
  <c r="H61" i="80"/>
  <c r="I61" i="80" s="1"/>
  <c r="J61" i="80" s="1"/>
  <c r="H65" i="80"/>
  <c r="I65" i="80" s="1"/>
  <c r="J65" i="80" s="1"/>
  <c r="H11" i="80"/>
  <c r="I11" i="80" s="1"/>
  <c r="J11" i="80" s="1"/>
  <c r="H25" i="80"/>
  <c r="I25" i="80" s="1"/>
  <c r="J25" i="80" s="1"/>
  <c r="H50" i="81"/>
  <c r="I50" i="81" s="1"/>
  <c r="J50" i="81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6" i="79"/>
  <c r="U6" i="79" s="1"/>
  <c r="M12" i="79"/>
  <c r="U12" i="79" s="1"/>
  <c r="M18" i="79"/>
  <c r="U18" i="79" s="1"/>
  <c r="M24" i="79"/>
  <c r="U24" i="79" s="1"/>
  <c r="M30" i="79"/>
  <c r="U30" i="79" s="1"/>
  <c r="M36" i="79"/>
  <c r="U36" i="79" s="1"/>
  <c r="M42" i="79"/>
  <c r="U42" i="79" s="1"/>
  <c r="M48" i="79"/>
  <c r="U48" i="79" s="1"/>
  <c r="M54" i="79"/>
  <c r="U54" i="79" s="1"/>
  <c r="M60" i="79"/>
  <c r="U60" i="79" s="1"/>
  <c r="M66" i="79"/>
  <c r="U66" i="79" s="1"/>
  <c r="M72" i="79"/>
  <c r="U72" i="79" s="1"/>
  <c r="M78" i="79"/>
  <c r="U78" i="79" s="1"/>
  <c r="H5" i="80"/>
  <c r="I5" i="80" s="1"/>
  <c r="J5" i="80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H4" i="80"/>
  <c r="I4" i="80" s="1"/>
  <c r="J4" i="80" s="1"/>
  <c r="K4" i="80" s="1"/>
  <c r="K5" i="80" s="1"/>
  <c r="H8" i="80"/>
  <c r="I8" i="80" s="1"/>
  <c r="J8" i="80" s="1"/>
  <c r="H17" i="80"/>
  <c r="I17" i="80" s="1"/>
  <c r="J17" i="80" s="1"/>
  <c r="H26" i="80"/>
  <c r="I26" i="80" s="1"/>
  <c r="J26" i="80" s="1"/>
  <c r="H35" i="80"/>
  <c r="I35" i="80" s="1"/>
  <c r="J35" i="80" s="1"/>
  <c r="H40" i="80"/>
  <c r="I40" i="80" s="1"/>
  <c r="J40" i="80" s="1"/>
  <c r="H44" i="80"/>
  <c r="I44" i="80" s="1"/>
  <c r="J44" i="80" s="1"/>
  <c r="H49" i="80"/>
  <c r="I49" i="80" s="1"/>
  <c r="J49" i="80" s="1"/>
  <c r="H53" i="80"/>
  <c r="I53" i="80" s="1"/>
  <c r="J53" i="80" s="1"/>
  <c r="H58" i="80"/>
  <c r="I58" i="80" s="1"/>
  <c r="J58" i="80" s="1"/>
  <c r="H62" i="80"/>
  <c r="I62" i="80" s="1"/>
  <c r="J62" i="80" s="1"/>
  <c r="H67" i="80"/>
  <c r="I67" i="80" s="1"/>
  <c r="J67" i="80" s="1"/>
  <c r="Y4" i="80"/>
  <c r="H13" i="80"/>
  <c r="I13" i="80" s="1"/>
  <c r="J13" i="80" s="1"/>
  <c r="H19" i="80"/>
  <c r="I19" i="80" s="1"/>
  <c r="J19" i="80" s="1"/>
  <c r="P3" i="82"/>
  <c r="AF3" i="82" s="1"/>
  <c r="AO3" i="82" s="1"/>
  <c r="AE3" i="82"/>
  <c r="Q68" i="80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Q44" i="81"/>
  <c r="V45" i="81"/>
  <c r="Q53" i="81"/>
  <c r="V54" i="81"/>
  <c r="Q62" i="81"/>
  <c r="V63" i="81"/>
  <c r="V70" i="81"/>
  <c r="Q71" i="81"/>
  <c r="V75" i="81"/>
  <c r="Q84" i="81"/>
  <c r="V88" i="81"/>
  <c r="Q89" i="81"/>
  <c r="V93" i="81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7" i="82"/>
  <c r="G12" i="82"/>
  <c r="G16" i="82"/>
  <c r="G21" i="82"/>
  <c r="G25" i="82"/>
  <c r="G30" i="82"/>
  <c r="G34" i="82"/>
  <c r="G39" i="82"/>
  <c r="G43" i="82"/>
  <c r="G48" i="82"/>
  <c r="G52" i="82"/>
  <c r="G57" i="82"/>
  <c r="G61" i="82"/>
  <c r="G66" i="82"/>
  <c r="G70" i="82"/>
  <c r="G75" i="82"/>
  <c r="G79" i="82"/>
  <c r="G84" i="82"/>
  <c r="G8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V14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4" i="82"/>
  <c r="V75" i="82"/>
  <c r="V66" i="82"/>
  <c r="V7" i="82"/>
  <c r="V12" i="82"/>
  <c r="V87" i="82"/>
  <c r="V78" i="82"/>
  <c r="V69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0" i="82"/>
  <c r="V8" i="82"/>
  <c r="V81" i="82"/>
  <c r="V72" i="82"/>
  <c r="V63" i="82"/>
  <c r="H79" i="83"/>
  <c r="I79" i="83" s="1"/>
  <c r="J79" i="83" s="1"/>
  <c r="H8" i="83"/>
  <c r="I8" i="83" s="1"/>
  <c r="J8" i="83" s="1"/>
  <c r="H14" i="83"/>
  <c r="I14" i="83" s="1"/>
  <c r="J14" i="83" s="1"/>
  <c r="H20" i="83"/>
  <c r="I20" i="83" s="1"/>
  <c r="J20" i="83" s="1"/>
  <c r="H26" i="83"/>
  <c r="I26" i="83" s="1"/>
  <c r="J26" i="83" s="1"/>
  <c r="H32" i="83"/>
  <c r="I32" i="83" s="1"/>
  <c r="J32" i="83" s="1"/>
  <c r="H38" i="83"/>
  <c r="I38" i="83" s="1"/>
  <c r="J38" i="83" s="1"/>
  <c r="H44" i="83"/>
  <c r="I44" i="83" s="1"/>
  <c r="J44" i="83" s="1"/>
  <c r="H50" i="83"/>
  <c r="I50" i="83" s="1"/>
  <c r="J50" i="83" s="1"/>
  <c r="H56" i="83"/>
  <c r="I56" i="83" s="1"/>
  <c r="J56" i="83" s="1"/>
  <c r="H62" i="83"/>
  <c r="I62" i="83" s="1"/>
  <c r="J62" i="83" s="1"/>
  <c r="H68" i="83"/>
  <c r="I68" i="83" s="1"/>
  <c r="J68" i="83" s="1"/>
  <c r="H74" i="83"/>
  <c r="I74" i="83" s="1"/>
  <c r="J74" i="83" s="1"/>
  <c r="R44" i="80"/>
  <c r="R47" i="80"/>
  <c r="R50" i="80"/>
  <c r="R53" i="80"/>
  <c r="R56" i="80"/>
  <c r="R59" i="80"/>
  <c r="R62" i="80"/>
  <c r="R65" i="80"/>
  <c r="R68" i="80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F94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G94" i="81"/>
  <c r="Q42" i="81"/>
  <c r="V43" i="81"/>
  <c r="Q51" i="81"/>
  <c r="V52" i="81"/>
  <c r="Q60" i="81"/>
  <c r="V61" i="81"/>
  <c r="V72" i="81"/>
  <c r="Q81" i="81"/>
  <c r="V85" i="81"/>
  <c r="Q86" i="81"/>
  <c r="V90" i="81"/>
  <c r="F4" i="82"/>
  <c r="F8" i="82"/>
  <c r="F13" i="82"/>
  <c r="F17" i="82"/>
  <c r="F22" i="82"/>
  <c r="F26" i="82"/>
  <c r="F31" i="82"/>
  <c r="F35" i="82"/>
  <c r="F40" i="82"/>
  <c r="F44" i="82"/>
  <c r="F49" i="82"/>
  <c r="F53" i="82"/>
  <c r="F58" i="82"/>
  <c r="F62" i="82"/>
  <c r="F67" i="82"/>
  <c r="F71" i="82"/>
  <c r="F76" i="82"/>
  <c r="F80" i="82"/>
  <c r="F85" i="82"/>
  <c r="F89" i="82"/>
  <c r="R87" i="82"/>
  <c r="R84" i="82"/>
  <c r="R81" i="82"/>
  <c r="R78" i="82"/>
  <c r="R75" i="82"/>
  <c r="R72" i="82"/>
  <c r="R69" i="82"/>
  <c r="R66" i="82"/>
  <c r="R6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13" i="82"/>
  <c r="R3" i="82"/>
  <c r="R11" i="82"/>
  <c r="R9" i="82"/>
  <c r="R60" i="82"/>
  <c r="R12" i="82"/>
  <c r="R7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3" i="82"/>
  <c r="Q74" i="82"/>
  <c r="Q65" i="82"/>
  <c r="Q10" i="82"/>
  <c r="Q8" i="82"/>
  <c r="Q6" i="82"/>
  <c r="Q86" i="82"/>
  <c r="Q77" i="82"/>
  <c r="Q68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1" i="82"/>
  <c r="Q9" i="82"/>
  <c r="Q89" i="82"/>
  <c r="Q80" i="82"/>
  <c r="Q71" i="82"/>
  <c r="Q62" i="82"/>
  <c r="Q12" i="82"/>
  <c r="Q7" i="82"/>
  <c r="R10" i="82"/>
  <c r="V11" i="82"/>
  <c r="Q42" i="80"/>
  <c r="V43" i="80"/>
  <c r="Q45" i="80"/>
  <c r="V46" i="80"/>
  <c r="Q48" i="80"/>
  <c r="V49" i="80"/>
  <c r="Q51" i="80"/>
  <c r="V52" i="80"/>
  <c r="Q54" i="80"/>
  <c r="V55" i="80"/>
  <c r="Q57" i="80"/>
  <c r="V58" i="80"/>
  <c r="Q60" i="80"/>
  <c r="V61" i="80"/>
  <c r="Q63" i="80"/>
  <c r="V64" i="80"/>
  <c r="Q66" i="80"/>
  <c r="V67" i="80"/>
  <c r="Q69" i="80"/>
  <c r="F5" i="81"/>
  <c r="F11" i="81"/>
  <c r="F17" i="81"/>
  <c r="F23" i="81"/>
  <c r="F29" i="81"/>
  <c r="F35" i="81"/>
  <c r="F41" i="81"/>
  <c r="F47" i="81"/>
  <c r="F53" i="81"/>
  <c r="F59" i="81"/>
  <c r="F65" i="81"/>
  <c r="F71" i="81"/>
  <c r="F77" i="81"/>
  <c r="F83" i="81"/>
  <c r="F89" i="81"/>
  <c r="F95" i="81"/>
  <c r="G5" i="81"/>
  <c r="G11" i="81"/>
  <c r="G17" i="81"/>
  <c r="G23" i="81"/>
  <c r="G29" i="81"/>
  <c r="G35" i="81"/>
  <c r="G41" i="81"/>
  <c r="G47" i="81"/>
  <c r="G53" i="81"/>
  <c r="G59" i="81"/>
  <c r="G65" i="81"/>
  <c r="G71" i="81"/>
  <c r="G77" i="81"/>
  <c r="G83" i="81"/>
  <c r="G89" i="81"/>
  <c r="G95" i="81"/>
  <c r="Q36" i="81"/>
  <c r="Q38" i="81"/>
  <c r="V39" i="81"/>
  <c r="Q47" i="81"/>
  <c r="V48" i="81"/>
  <c r="Q56" i="81"/>
  <c r="V57" i="81"/>
  <c r="Q65" i="81"/>
  <c r="V66" i="81"/>
  <c r="V69" i="81"/>
  <c r="Q78" i="81"/>
  <c r="V82" i="81"/>
  <c r="Q83" i="81"/>
  <c r="G4" i="82"/>
  <c r="G9" i="82"/>
  <c r="G13" i="82"/>
  <c r="G18" i="82"/>
  <c r="G22" i="82"/>
  <c r="G27" i="82"/>
  <c r="G31" i="82"/>
  <c r="G36" i="82"/>
  <c r="G40" i="82"/>
  <c r="G45" i="82"/>
  <c r="G49" i="82"/>
  <c r="G54" i="82"/>
  <c r="G58" i="82"/>
  <c r="G63" i="82"/>
  <c r="G67" i="82"/>
  <c r="G72" i="82"/>
  <c r="G76" i="82"/>
  <c r="G81" i="82"/>
  <c r="G85" i="82"/>
  <c r="R8" i="82"/>
  <c r="V9" i="82"/>
  <c r="G6" i="80"/>
  <c r="G9" i="80"/>
  <c r="G12" i="80"/>
  <c r="G15" i="80"/>
  <c r="G18" i="80"/>
  <c r="G21" i="80"/>
  <c r="G24" i="80"/>
  <c r="G27" i="80"/>
  <c r="G30" i="80"/>
  <c r="G33" i="80"/>
  <c r="G36" i="80"/>
  <c r="G39" i="80"/>
  <c r="G42" i="80"/>
  <c r="G45" i="80"/>
  <c r="G48" i="80"/>
  <c r="G51" i="80"/>
  <c r="G54" i="80"/>
  <c r="G57" i="80"/>
  <c r="G60" i="80"/>
  <c r="G63" i="80"/>
  <c r="G66" i="80"/>
  <c r="G69" i="80"/>
  <c r="R6" i="80"/>
  <c r="R8" i="80"/>
  <c r="R10" i="80"/>
  <c r="V11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F6" i="81"/>
  <c r="F12" i="81"/>
  <c r="F18" i="81"/>
  <c r="F24" i="81"/>
  <c r="F30" i="81"/>
  <c r="F36" i="81"/>
  <c r="F42" i="81"/>
  <c r="F48" i="81"/>
  <c r="F54" i="81"/>
  <c r="F60" i="81"/>
  <c r="F66" i="81"/>
  <c r="F72" i="81"/>
  <c r="F78" i="81"/>
  <c r="F84" i="81"/>
  <c r="F90" i="81"/>
  <c r="F96" i="81"/>
  <c r="G6" i="81"/>
  <c r="G12" i="81"/>
  <c r="G18" i="81"/>
  <c r="G24" i="81"/>
  <c r="G30" i="81"/>
  <c r="G36" i="81"/>
  <c r="G42" i="81"/>
  <c r="G48" i="81"/>
  <c r="G54" i="81"/>
  <c r="G60" i="81"/>
  <c r="G66" i="81"/>
  <c r="G72" i="81"/>
  <c r="G78" i="81"/>
  <c r="G84" i="81"/>
  <c r="G90" i="81"/>
  <c r="G96" i="81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V98" i="81"/>
  <c r="V95" i="81"/>
  <c r="V92" i="81"/>
  <c r="V89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11" i="81"/>
  <c r="V37" i="81"/>
  <c r="Q45" i="81"/>
  <c r="V46" i="81"/>
  <c r="Q54" i="81"/>
  <c r="V55" i="81"/>
  <c r="Q63" i="81"/>
  <c r="V64" i="81"/>
  <c r="Q75" i="81"/>
  <c r="V79" i="81"/>
  <c r="Q80" i="81"/>
  <c r="V84" i="81"/>
  <c r="Q93" i="81"/>
  <c r="V97" i="81"/>
  <c r="Q98" i="81"/>
  <c r="F5" i="82"/>
  <c r="F10" i="82"/>
  <c r="F14" i="82"/>
  <c r="F19" i="82"/>
  <c r="F23" i="82"/>
  <c r="F28" i="82"/>
  <c r="F32" i="82"/>
  <c r="F37" i="82"/>
  <c r="F41" i="82"/>
  <c r="F46" i="82"/>
  <c r="F50" i="82"/>
  <c r="F55" i="82"/>
  <c r="F59" i="82"/>
  <c r="F64" i="82"/>
  <c r="F68" i="82"/>
  <c r="F73" i="82"/>
  <c r="F77" i="82"/>
  <c r="F82" i="82"/>
  <c r="F86" i="82"/>
  <c r="V5" i="82"/>
  <c r="F4" i="80"/>
  <c r="F7" i="80"/>
  <c r="F10" i="80"/>
  <c r="F13" i="80"/>
  <c r="F16" i="80"/>
  <c r="F19" i="80"/>
  <c r="F22" i="80"/>
  <c r="F25" i="80"/>
  <c r="F28" i="80"/>
  <c r="F31" i="80"/>
  <c r="F34" i="80"/>
  <c r="F37" i="80"/>
  <c r="F40" i="80"/>
  <c r="F43" i="80"/>
  <c r="F46" i="80"/>
  <c r="F49" i="80"/>
  <c r="F52" i="80"/>
  <c r="F55" i="80"/>
  <c r="F58" i="80"/>
  <c r="F61" i="80"/>
  <c r="F64" i="80"/>
  <c r="Q7" i="80"/>
  <c r="Q13" i="80"/>
  <c r="V14" i="80"/>
  <c r="Q16" i="80"/>
  <c r="V17" i="80"/>
  <c r="Q19" i="80"/>
  <c r="V20" i="80"/>
  <c r="Q22" i="80"/>
  <c r="V23" i="80"/>
  <c r="Q25" i="80"/>
  <c r="V26" i="80"/>
  <c r="Q28" i="80"/>
  <c r="V29" i="80"/>
  <c r="Q31" i="80"/>
  <c r="V32" i="80"/>
  <c r="Q34" i="80"/>
  <c r="V35" i="80"/>
  <c r="Q37" i="80"/>
  <c r="V38" i="80"/>
  <c r="Q40" i="80"/>
  <c r="V41" i="80"/>
  <c r="Q43" i="80"/>
  <c r="V44" i="80"/>
  <c r="Q46" i="80"/>
  <c r="V47" i="80"/>
  <c r="Q49" i="80"/>
  <c r="V50" i="80"/>
  <c r="Q52" i="80"/>
  <c r="V53" i="80"/>
  <c r="Q55" i="80"/>
  <c r="V56" i="80"/>
  <c r="Q58" i="80"/>
  <c r="V59" i="80"/>
  <c r="Q61" i="80"/>
  <c r="V62" i="80"/>
  <c r="Q64" i="80"/>
  <c r="V65" i="80"/>
  <c r="AH3" i="81"/>
  <c r="AQ3" i="81" s="1"/>
  <c r="F7" i="81"/>
  <c r="F13" i="81"/>
  <c r="F19" i="81"/>
  <c r="F25" i="81"/>
  <c r="F31" i="81"/>
  <c r="F37" i="81"/>
  <c r="F43" i="81"/>
  <c r="F49" i="81"/>
  <c r="F55" i="81"/>
  <c r="F61" i="81"/>
  <c r="F67" i="81"/>
  <c r="F73" i="81"/>
  <c r="F79" i="81"/>
  <c r="F85" i="81"/>
  <c r="F91" i="81"/>
  <c r="G7" i="81"/>
  <c r="G13" i="81"/>
  <c r="G19" i="81"/>
  <c r="G25" i="81"/>
  <c r="G31" i="81"/>
  <c r="G37" i="81"/>
  <c r="G43" i="81"/>
  <c r="G49" i="81"/>
  <c r="G55" i="81"/>
  <c r="G61" i="81"/>
  <c r="G67" i="81"/>
  <c r="G73" i="81"/>
  <c r="G79" i="81"/>
  <c r="G85" i="81"/>
  <c r="G91" i="8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5" i="81"/>
  <c r="Q7" i="81"/>
  <c r="Q13" i="81"/>
  <c r="V14" i="81"/>
  <c r="Q16" i="81"/>
  <c r="V17" i="81"/>
  <c r="Q19" i="81"/>
  <c r="V20" i="81"/>
  <c r="Q22" i="81"/>
  <c r="V23" i="81"/>
  <c r="Q25" i="81"/>
  <c r="V26" i="81"/>
  <c r="Q28" i="81"/>
  <c r="V29" i="81"/>
  <c r="Q31" i="81"/>
  <c r="V32" i="81"/>
  <c r="Q34" i="81"/>
  <c r="V35" i="81"/>
  <c r="Q41" i="81"/>
  <c r="V42" i="81"/>
  <c r="Q50" i="81"/>
  <c r="V51" i="81"/>
  <c r="Q59" i="81"/>
  <c r="V60" i="81"/>
  <c r="Q68" i="81"/>
  <c r="Q72" i="81"/>
  <c r="V76" i="81"/>
  <c r="Q77" i="81"/>
  <c r="V81" i="81"/>
  <c r="Q90" i="81"/>
  <c r="V94" i="81"/>
  <c r="Q95" i="81"/>
  <c r="G6" i="82"/>
  <c r="G10" i="82"/>
  <c r="G15" i="82"/>
  <c r="G19" i="82"/>
  <c r="G24" i="82"/>
  <c r="G28" i="82"/>
  <c r="G33" i="82"/>
  <c r="G37" i="82"/>
  <c r="G42" i="82"/>
  <c r="G46" i="82"/>
  <c r="G51" i="82"/>
  <c r="G55" i="82"/>
  <c r="G60" i="82"/>
  <c r="G64" i="82"/>
  <c r="G69" i="82"/>
  <c r="G73" i="82"/>
  <c r="G78" i="82"/>
  <c r="G82" i="82"/>
  <c r="G87" i="82"/>
  <c r="H11" i="85"/>
  <c r="I11" i="85" s="1"/>
  <c r="J11" i="85" s="1"/>
  <c r="H23" i="85"/>
  <c r="I23" i="85" s="1"/>
  <c r="J23" i="85" s="1"/>
  <c r="H47" i="85"/>
  <c r="I47" i="85" s="1"/>
  <c r="J47" i="85" s="1"/>
  <c r="H59" i="85"/>
  <c r="I59" i="85" s="1"/>
  <c r="J59" i="85" s="1"/>
  <c r="H71" i="85"/>
  <c r="I71" i="85" s="1"/>
  <c r="J71" i="85" s="1"/>
  <c r="H83" i="85"/>
  <c r="I83" i="85" s="1"/>
  <c r="J83" i="85" s="1"/>
  <c r="H95" i="85"/>
  <c r="I95" i="85" s="1"/>
  <c r="J95" i="85" s="1"/>
  <c r="AH3" i="83"/>
  <c r="AQ3" i="83" s="1"/>
  <c r="P3" i="85"/>
  <c r="AF3" i="85" s="1"/>
  <c r="AO3" i="85" s="1"/>
  <c r="AE3" i="85"/>
  <c r="AQ4" i="85"/>
  <c r="H17" i="83"/>
  <c r="I17" i="83" s="1"/>
  <c r="J17" i="83" s="1"/>
  <c r="H23" i="83"/>
  <c r="I23" i="83" s="1"/>
  <c r="J23" i="83" s="1"/>
  <c r="H29" i="83"/>
  <c r="I29" i="83" s="1"/>
  <c r="J29" i="83" s="1"/>
  <c r="H35" i="83"/>
  <c r="I35" i="83" s="1"/>
  <c r="J35" i="83" s="1"/>
  <c r="H41" i="83"/>
  <c r="I41" i="83" s="1"/>
  <c r="J41" i="83" s="1"/>
  <c r="H47" i="83"/>
  <c r="I47" i="83" s="1"/>
  <c r="J47" i="83" s="1"/>
  <c r="H53" i="83"/>
  <c r="I53" i="83" s="1"/>
  <c r="J53" i="83" s="1"/>
  <c r="H59" i="83"/>
  <c r="I59" i="83" s="1"/>
  <c r="J59" i="83" s="1"/>
  <c r="H65" i="83"/>
  <c r="I65" i="83" s="1"/>
  <c r="J65" i="83" s="1"/>
  <c r="H71" i="83"/>
  <c r="I71" i="83" s="1"/>
  <c r="J71" i="83" s="1"/>
  <c r="H77" i="83"/>
  <c r="I77" i="83" s="1"/>
  <c r="J77" i="83" s="1"/>
  <c r="H5" i="83"/>
  <c r="I5" i="83" s="1"/>
  <c r="J5" i="83" s="1"/>
  <c r="H11" i="83"/>
  <c r="I11" i="83" s="1"/>
  <c r="J11" i="83" s="1"/>
  <c r="AE3" i="84"/>
  <c r="P3" i="84"/>
  <c r="AF3" i="84" s="1"/>
  <c r="AO3" i="84" s="1"/>
  <c r="Z4" i="84"/>
  <c r="H17" i="85"/>
  <c r="I17" i="85" s="1"/>
  <c r="J17" i="85" s="1"/>
  <c r="AG4" i="85"/>
  <c r="AP4" i="85" s="1"/>
  <c r="AF4" i="85"/>
  <c r="AO4" i="85" s="1"/>
  <c r="W5" i="85"/>
  <c r="AE4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M77" i="83"/>
  <c r="U77" i="83" s="1"/>
  <c r="Q47" i="83"/>
  <c r="V48" i="83"/>
  <c r="Q50" i="83"/>
  <c r="V51" i="83"/>
  <c r="Q53" i="83"/>
  <c r="V54" i="83"/>
  <c r="Q56" i="83"/>
  <c r="V57" i="83"/>
  <c r="Q59" i="83"/>
  <c r="V60" i="83"/>
  <c r="Q62" i="83"/>
  <c r="V63" i="83"/>
  <c r="Q65" i="83"/>
  <c r="V66" i="83"/>
  <c r="Q68" i="83"/>
  <c r="V69" i="83"/>
  <c r="Q71" i="83"/>
  <c r="V72" i="83"/>
  <c r="Q74" i="83"/>
  <c r="V75" i="83"/>
  <c r="Q77" i="83"/>
  <c r="V78" i="83"/>
  <c r="G4" i="84"/>
  <c r="G7" i="84"/>
  <c r="G10" i="84"/>
  <c r="G13" i="84"/>
  <c r="G16" i="84"/>
  <c r="G19" i="84"/>
  <c r="G22" i="84"/>
  <c r="G25" i="84"/>
  <c r="G28" i="84"/>
  <c r="G31" i="84"/>
  <c r="G34" i="84"/>
  <c r="G37" i="84"/>
  <c r="G40" i="84"/>
  <c r="G43" i="84"/>
  <c r="G46" i="84"/>
  <c r="G49" i="84"/>
  <c r="G52" i="84"/>
  <c r="G55" i="84"/>
  <c r="G58" i="84"/>
  <c r="G61" i="84"/>
  <c r="G64" i="84"/>
  <c r="G67" i="84"/>
  <c r="R7" i="84"/>
  <c r="Q9" i="84"/>
  <c r="Q11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Q65" i="84"/>
  <c r="Q66" i="84"/>
  <c r="V67" i="84"/>
  <c r="Q68" i="84"/>
  <c r="V69" i="84"/>
  <c r="H10" i="85"/>
  <c r="I10" i="85" s="1"/>
  <c r="J10" i="85" s="1"/>
  <c r="H22" i="85"/>
  <c r="I22" i="85" s="1"/>
  <c r="J22" i="85" s="1"/>
  <c r="H34" i="85"/>
  <c r="I34" i="85" s="1"/>
  <c r="J34" i="85" s="1"/>
  <c r="H46" i="85"/>
  <c r="I46" i="85" s="1"/>
  <c r="J46" i="85" s="1"/>
  <c r="H58" i="85"/>
  <c r="I58" i="85" s="1"/>
  <c r="J58" i="85" s="1"/>
  <c r="H70" i="85"/>
  <c r="I70" i="85" s="1"/>
  <c r="J70" i="85" s="1"/>
  <c r="H82" i="85"/>
  <c r="I82" i="85" s="1"/>
  <c r="J82" i="85" s="1"/>
  <c r="H4" i="87"/>
  <c r="I4" i="87" s="1"/>
  <c r="J4" i="87" s="1"/>
  <c r="K4" i="87" s="1"/>
  <c r="K5" i="87" s="1"/>
  <c r="H11" i="87"/>
  <c r="I11" i="87" s="1"/>
  <c r="J11" i="87" s="1"/>
  <c r="H22" i="87"/>
  <c r="I22" i="87" s="1"/>
  <c r="J22" i="87" s="1"/>
  <c r="H29" i="87"/>
  <c r="I29" i="87" s="1"/>
  <c r="J29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F6" i="83"/>
  <c r="F9" i="83"/>
  <c r="F12" i="83"/>
  <c r="F15" i="83"/>
  <c r="F18" i="83"/>
  <c r="F21" i="83"/>
  <c r="F24" i="83"/>
  <c r="F27" i="83"/>
  <c r="F30" i="83"/>
  <c r="F33" i="83"/>
  <c r="F36" i="83"/>
  <c r="F39" i="83"/>
  <c r="F42" i="83"/>
  <c r="F45" i="83"/>
  <c r="F48" i="83"/>
  <c r="F51" i="83"/>
  <c r="F54" i="83"/>
  <c r="F57" i="83"/>
  <c r="F60" i="83"/>
  <c r="F63" i="83"/>
  <c r="F66" i="83"/>
  <c r="F69" i="83"/>
  <c r="F72" i="83"/>
  <c r="F75" i="83"/>
  <c r="F78" i="83"/>
  <c r="M7" i="83"/>
  <c r="U7" i="83" s="1"/>
  <c r="M13" i="83"/>
  <c r="U13" i="83" s="1"/>
  <c r="M19" i="83"/>
  <c r="U19" i="83" s="1"/>
  <c r="M25" i="83"/>
  <c r="U25" i="83" s="1"/>
  <c r="M31" i="83"/>
  <c r="U31" i="83" s="1"/>
  <c r="M37" i="83"/>
  <c r="U37" i="83" s="1"/>
  <c r="M43" i="83"/>
  <c r="U43" i="83" s="1"/>
  <c r="M49" i="83"/>
  <c r="U49" i="83" s="1"/>
  <c r="M55" i="83"/>
  <c r="U55" i="83" s="1"/>
  <c r="M61" i="83"/>
  <c r="U61" i="83" s="1"/>
  <c r="M67" i="83"/>
  <c r="U67" i="83" s="1"/>
  <c r="M73" i="83"/>
  <c r="U73" i="83" s="1"/>
  <c r="M79" i="83"/>
  <c r="U79" i="83" s="1"/>
  <c r="Q8" i="83"/>
  <c r="Q10" i="83"/>
  <c r="Q12" i="83"/>
  <c r="V13" i="83"/>
  <c r="Q15" i="83"/>
  <c r="V16" i="83"/>
  <c r="Q18" i="83"/>
  <c r="V19" i="83"/>
  <c r="Q21" i="83"/>
  <c r="V22" i="83"/>
  <c r="Q24" i="83"/>
  <c r="V25" i="83"/>
  <c r="Q27" i="83"/>
  <c r="V28" i="83"/>
  <c r="Q30" i="83"/>
  <c r="V31" i="83"/>
  <c r="Q33" i="83"/>
  <c r="V34" i="83"/>
  <c r="Q36" i="83"/>
  <c r="V37" i="83"/>
  <c r="Q39" i="83"/>
  <c r="V40" i="83"/>
  <c r="Q42" i="83"/>
  <c r="V43" i="83"/>
  <c r="Q45" i="83"/>
  <c r="V46" i="83"/>
  <c r="Q48" i="83"/>
  <c r="V49" i="83"/>
  <c r="Q51" i="83"/>
  <c r="V52" i="83"/>
  <c r="Q54" i="83"/>
  <c r="V55" i="83"/>
  <c r="Q57" i="83"/>
  <c r="V58" i="83"/>
  <c r="Q60" i="83"/>
  <c r="V61" i="83"/>
  <c r="Q63" i="83"/>
  <c r="V64" i="83"/>
  <c r="Q66" i="83"/>
  <c r="V67" i="83"/>
  <c r="Q69" i="83"/>
  <c r="V70" i="83"/>
  <c r="Q72" i="83"/>
  <c r="V73" i="83"/>
  <c r="Q75" i="83"/>
  <c r="V76" i="83"/>
  <c r="Q78" i="83"/>
  <c r="V79" i="83"/>
  <c r="R3" i="84"/>
  <c r="G5" i="84"/>
  <c r="G8" i="84"/>
  <c r="G11" i="84"/>
  <c r="G14" i="84"/>
  <c r="G17" i="84"/>
  <c r="G20" i="84"/>
  <c r="G23" i="84"/>
  <c r="G26" i="84"/>
  <c r="G29" i="84"/>
  <c r="G32" i="84"/>
  <c r="G35" i="84"/>
  <c r="G38" i="84"/>
  <c r="G41" i="84"/>
  <c r="G44" i="84"/>
  <c r="G47" i="84"/>
  <c r="G50" i="84"/>
  <c r="G53" i="84"/>
  <c r="G56" i="84"/>
  <c r="G59" i="84"/>
  <c r="G62" i="84"/>
  <c r="G65" i="84"/>
  <c r="G68" i="84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M68" i="84"/>
  <c r="U68" i="84" s="1"/>
  <c r="R14" i="84"/>
  <c r="R17" i="84"/>
  <c r="R20" i="84"/>
  <c r="R23" i="84"/>
  <c r="R26" i="84"/>
  <c r="R29" i="84"/>
  <c r="R32" i="84"/>
  <c r="R35" i="84"/>
  <c r="R38" i="84"/>
  <c r="R41" i="84"/>
  <c r="R44" i="84"/>
  <c r="R47" i="84"/>
  <c r="R50" i="84"/>
  <c r="R53" i="84"/>
  <c r="R56" i="84"/>
  <c r="R59" i="84"/>
  <c r="V60" i="84"/>
  <c r="R61" i="84"/>
  <c r="V66" i="84"/>
  <c r="H93" i="85"/>
  <c r="I93" i="85" s="1"/>
  <c r="J93" i="85" s="1"/>
  <c r="H26" i="85"/>
  <c r="I26" i="85" s="1"/>
  <c r="J26" i="85" s="1"/>
  <c r="H38" i="85"/>
  <c r="I38" i="85" s="1"/>
  <c r="J38" i="85" s="1"/>
  <c r="H50" i="85"/>
  <c r="I50" i="85" s="1"/>
  <c r="J50" i="85" s="1"/>
  <c r="H62" i="85"/>
  <c r="I62" i="85" s="1"/>
  <c r="J62" i="85" s="1"/>
  <c r="H74" i="85"/>
  <c r="I74" i="85" s="1"/>
  <c r="J74" i="85" s="1"/>
  <c r="H86" i="85"/>
  <c r="I86" i="85" s="1"/>
  <c r="J86" i="85" s="1"/>
  <c r="H98" i="85"/>
  <c r="I98" i="85" s="1"/>
  <c r="J98" i="85" s="1"/>
  <c r="H31" i="87"/>
  <c r="I31" i="87" s="1"/>
  <c r="J31" i="87" s="1"/>
  <c r="AH4" i="87"/>
  <c r="AQ4" i="87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6" i="83"/>
  <c r="R8" i="83"/>
  <c r="R10" i="83"/>
  <c r="V11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54" i="83"/>
  <c r="R57" i="83"/>
  <c r="R60" i="83"/>
  <c r="R63" i="83"/>
  <c r="R66" i="83"/>
  <c r="R69" i="83"/>
  <c r="R72" i="83"/>
  <c r="R75" i="83"/>
  <c r="R78" i="83"/>
  <c r="F6" i="84"/>
  <c r="F9" i="84"/>
  <c r="F12" i="84"/>
  <c r="F15" i="84"/>
  <c r="F18" i="84"/>
  <c r="F21" i="84"/>
  <c r="F24" i="84"/>
  <c r="F27" i="84"/>
  <c r="F30" i="84"/>
  <c r="F33" i="84"/>
  <c r="F36" i="84"/>
  <c r="F39" i="84"/>
  <c r="F42" i="84"/>
  <c r="F45" i="84"/>
  <c r="F48" i="84"/>
  <c r="F51" i="84"/>
  <c r="F54" i="84"/>
  <c r="F57" i="84"/>
  <c r="F60" i="84"/>
  <c r="F63" i="84"/>
  <c r="F66" i="84"/>
  <c r="F69" i="84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Q6" i="84"/>
  <c r="V7" i="84"/>
  <c r="Q8" i="84"/>
  <c r="Q10" i="84"/>
  <c r="Q12" i="84"/>
  <c r="V13" i="84"/>
  <c r="Q15" i="84"/>
  <c r="V16" i="84"/>
  <c r="Q18" i="84"/>
  <c r="V19" i="84"/>
  <c r="Q21" i="84"/>
  <c r="V22" i="84"/>
  <c r="Q24" i="84"/>
  <c r="V25" i="84"/>
  <c r="Q27" i="84"/>
  <c r="V28" i="84"/>
  <c r="Q30" i="84"/>
  <c r="V31" i="84"/>
  <c r="Q33" i="84"/>
  <c r="V34" i="84"/>
  <c r="Q36" i="84"/>
  <c r="V37" i="84"/>
  <c r="Q39" i="84"/>
  <c r="V40" i="84"/>
  <c r="Q42" i="84"/>
  <c r="V43" i="84"/>
  <c r="Q45" i="84"/>
  <c r="V46" i="84"/>
  <c r="Q48" i="84"/>
  <c r="V49" i="84"/>
  <c r="Q51" i="84"/>
  <c r="V52" i="84"/>
  <c r="Q54" i="84"/>
  <c r="V55" i="84"/>
  <c r="Q57" i="84"/>
  <c r="V58" i="84"/>
  <c r="Q64" i="84"/>
  <c r="V65" i="84"/>
  <c r="H4" i="85"/>
  <c r="I4" i="85" s="1"/>
  <c r="J4" i="85" s="1"/>
  <c r="K4" i="85" s="1"/>
  <c r="H16" i="85"/>
  <c r="I16" i="85" s="1"/>
  <c r="J16" i="85" s="1"/>
  <c r="H28" i="85"/>
  <c r="I28" i="85" s="1"/>
  <c r="J28" i="85" s="1"/>
  <c r="H40" i="85"/>
  <c r="I40" i="85" s="1"/>
  <c r="J40" i="85" s="1"/>
  <c r="H52" i="85"/>
  <c r="I52" i="85" s="1"/>
  <c r="J52" i="85" s="1"/>
  <c r="H64" i="85"/>
  <c r="I64" i="85" s="1"/>
  <c r="J64" i="85" s="1"/>
  <c r="H88" i="85"/>
  <c r="I88" i="85" s="1"/>
  <c r="J88" i="85" s="1"/>
  <c r="H5" i="85"/>
  <c r="I5" i="85" s="1"/>
  <c r="J5" i="85" s="1"/>
  <c r="H13" i="87"/>
  <c r="I13" i="87" s="1"/>
  <c r="J13" i="87" s="1"/>
  <c r="AE3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52" i="83"/>
  <c r="V53" i="83"/>
  <c r="Q55" i="83"/>
  <c r="V56" i="83"/>
  <c r="Q58" i="83"/>
  <c r="V59" i="83"/>
  <c r="Q61" i="83"/>
  <c r="V62" i="83"/>
  <c r="Q64" i="83"/>
  <c r="V65" i="83"/>
  <c r="Q67" i="83"/>
  <c r="V68" i="83"/>
  <c r="Q70" i="83"/>
  <c r="V71" i="83"/>
  <c r="Q73" i="83"/>
  <c r="V74" i="83"/>
  <c r="Q76" i="83"/>
  <c r="Q79" i="83"/>
  <c r="G6" i="84"/>
  <c r="G9" i="84"/>
  <c r="G12" i="84"/>
  <c r="G15" i="84"/>
  <c r="G18" i="84"/>
  <c r="G21" i="84"/>
  <c r="G24" i="84"/>
  <c r="G27" i="84"/>
  <c r="G30" i="84"/>
  <c r="G33" i="84"/>
  <c r="G36" i="84"/>
  <c r="G39" i="84"/>
  <c r="G42" i="84"/>
  <c r="G45" i="84"/>
  <c r="G48" i="84"/>
  <c r="G51" i="84"/>
  <c r="G54" i="84"/>
  <c r="G57" i="84"/>
  <c r="G60" i="84"/>
  <c r="G63" i="84"/>
  <c r="G66" i="84"/>
  <c r="G69" i="84"/>
  <c r="R69" i="84"/>
  <c r="R66" i="84"/>
  <c r="R63" i="84"/>
  <c r="R60" i="84"/>
  <c r="R6" i="84"/>
  <c r="R8" i="84"/>
  <c r="R10" i="84"/>
  <c r="V11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Q62" i="84"/>
  <c r="V63" i="84"/>
  <c r="R64" i="84"/>
  <c r="Q69" i="84"/>
  <c r="H29" i="85"/>
  <c r="I29" i="85" s="1"/>
  <c r="J29" i="85" s="1"/>
  <c r="H41" i="85"/>
  <c r="I41" i="85" s="1"/>
  <c r="J41" i="85" s="1"/>
  <c r="H65" i="85"/>
  <c r="I65" i="85" s="1"/>
  <c r="J65" i="85" s="1"/>
  <c r="H77" i="85"/>
  <c r="I77" i="85" s="1"/>
  <c r="J77" i="85" s="1"/>
  <c r="H89" i="85"/>
  <c r="I89" i="85" s="1"/>
  <c r="J89" i="85" s="1"/>
  <c r="H53" i="85"/>
  <c r="I53" i="85" s="1"/>
  <c r="J53" i="85" s="1"/>
  <c r="AE3" i="87"/>
  <c r="P3" i="87"/>
  <c r="AF3" i="87" s="1"/>
  <c r="AO3" i="87" s="1"/>
  <c r="H78" i="87"/>
  <c r="I78" i="87" s="1"/>
  <c r="J78" i="87" s="1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M4" i="83"/>
  <c r="U4" i="83" s="1"/>
  <c r="X4" i="83" s="1"/>
  <c r="Z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R7" i="83"/>
  <c r="Q9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F4" i="84"/>
  <c r="F7" i="84"/>
  <c r="F10" i="84"/>
  <c r="F13" i="84"/>
  <c r="F16" i="84"/>
  <c r="F19" i="84"/>
  <c r="F22" i="84"/>
  <c r="F25" i="84"/>
  <c r="F28" i="84"/>
  <c r="F31" i="84"/>
  <c r="F34" i="84"/>
  <c r="F37" i="84"/>
  <c r="F40" i="84"/>
  <c r="F43" i="84"/>
  <c r="F46" i="84"/>
  <c r="F49" i="84"/>
  <c r="F52" i="84"/>
  <c r="F55" i="84"/>
  <c r="F58" i="84"/>
  <c r="F61" i="84"/>
  <c r="F64" i="84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Q7" i="84"/>
  <c r="Q13" i="84"/>
  <c r="V14" i="84"/>
  <c r="Q16" i="84"/>
  <c r="V17" i="84"/>
  <c r="Q19" i="84"/>
  <c r="V20" i="84"/>
  <c r="Q22" i="84"/>
  <c r="V23" i="84"/>
  <c r="Q25" i="84"/>
  <c r="V26" i="84"/>
  <c r="Q28" i="84"/>
  <c r="V29" i="84"/>
  <c r="Q31" i="84"/>
  <c r="V32" i="84"/>
  <c r="Q34" i="84"/>
  <c r="V35" i="84"/>
  <c r="Q37" i="84"/>
  <c r="V38" i="84"/>
  <c r="Q40" i="84"/>
  <c r="V41" i="84"/>
  <c r="Q43" i="84"/>
  <c r="V44" i="84"/>
  <c r="Q46" i="84"/>
  <c r="V47" i="84"/>
  <c r="Q49" i="84"/>
  <c r="V50" i="84"/>
  <c r="Q52" i="84"/>
  <c r="V53" i="84"/>
  <c r="Q55" i="84"/>
  <c r="V56" i="84"/>
  <c r="Q58" i="84"/>
  <c r="V59" i="84"/>
  <c r="Q60" i="84"/>
  <c r="V61" i="84"/>
  <c r="R62" i="84"/>
  <c r="H8" i="85"/>
  <c r="I8" i="85" s="1"/>
  <c r="J8" i="85" s="1"/>
  <c r="H20" i="85"/>
  <c r="I20" i="85" s="1"/>
  <c r="J20" i="85" s="1"/>
  <c r="H32" i="85"/>
  <c r="I32" i="85" s="1"/>
  <c r="J32" i="85" s="1"/>
  <c r="H44" i="85"/>
  <c r="I44" i="85" s="1"/>
  <c r="J44" i="85" s="1"/>
  <c r="H56" i="85"/>
  <c r="I56" i="85" s="1"/>
  <c r="J56" i="85" s="1"/>
  <c r="H68" i="85"/>
  <c r="I68" i="85" s="1"/>
  <c r="J68" i="85" s="1"/>
  <c r="H80" i="85"/>
  <c r="I80" i="85" s="1"/>
  <c r="J80" i="85" s="1"/>
  <c r="H92" i="85"/>
  <c r="I92" i="85" s="1"/>
  <c r="J92" i="85" s="1"/>
  <c r="H14" i="85"/>
  <c r="I14" i="85" s="1"/>
  <c r="J14" i="85" s="1"/>
  <c r="P3" i="88"/>
  <c r="AF3" i="88" s="1"/>
  <c r="AO3" i="88" s="1"/>
  <c r="AE3" i="88"/>
  <c r="V43" i="85"/>
  <c r="Q44" i="85"/>
  <c r="V45" i="85"/>
  <c r="Q57" i="85"/>
  <c r="Q62" i="85"/>
  <c r="Q63" i="85"/>
  <c r="Q71" i="85"/>
  <c r="Q80" i="85"/>
  <c r="Q89" i="85"/>
  <c r="H11" i="86"/>
  <c r="I11" i="86" s="1"/>
  <c r="J11" i="86" s="1"/>
  <c r="H29" i="86"/>
  <c r="I29" i="86" s="1"/>
  <c r="J29" i="86" s="1"/>
  <c r="H47" i="86"/>
  <c r="I47" i="86" s="1"/>
  <c r="J47" i="86" s="1"/>
  <c r="H65" i="86"/>
  <c r="I65" i="86" s="1"/>
  <c r="J65" i="86" s="1"/>
  <c r="H83" i="86"/>
  <c r="I83" i="86" s="1"/>
  <c r="J83" i="86" s="1"/>
  <c r="H14" i="87"/>
  <c r="I14" i="87" s="1"/>
  <c r="J14" i="87" s="1"/>
  <c r="H23" i="88"/>
  <c r="I23" i="88" s="1"/>
  <c r="J23" i="88" s="1"/>
  <c r="H41" i="88"/>
  <c r="I41" i="88" s="1"/>
  <c r="J41" i="88" s="1"/>
  <c r="H59" i="88"/>
  <c r="I59" i="88" s="1"/>
  <c r="J59" i="88" s="1"/>
  <c r="F6" i="85"/>
  <c r="F12" i="85"/>
  <c r="F18" i="85"/>
  <c r="F24" i="85"/>
  <c r="F30" i="85"/>
  <c r="F36" i="85"/>
  <c r="F42" i="85"/>
  <c r="F48" i="85"/>
  <c r="F54" i="85"/>
  <c r="F60" i="85"/>
  <c r="F66" i="85"/>
  <c r="F72" i="85"/>
  <c r="F78" i="85"/>
  <c r="F84" i="85"/>
  <c r="F90" i="85"/>
  <c r="F96" i="85"/>
  <c r="G6" i="85"/>
  <c r="G12" i="85"/>
  <c r="G18" i="85"/>
  <c r="G24" i="85"/>
  <c r="G30" i="85"/>
  <c r="G36" i="85"/>
  <c r="G42" i="85"/>
  <c r="G48" i="85"/>
  <c r="G54" i="85"/>
  <c r="G60" i="85"/>
  <c r="G66" i="85"/>
  <c r="G72" i="85"/>
  <c r="G78" i="85"/>
  <c r="G84" i="85"/>
  <c r="G90" i="85"/>
  <c r="G96" i="85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96" i="85"/>
  <c r="Q93" i="85"/>
  <c r="Q90" i="85"/>
  <c r="Q87" i="85"/>
  <c r="Q84" i="85"/>
  <c r="Q81" i="85"/>
  <c r="Q78" i="85"/>
  <c r="Q75" i="85"/>
  <c r="Q72" i="85"/>
  <c r="Q69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97" i="85"/>
  <c r="V94" i="85"/>
  <c r="V91" i="85"/>
  <c r="V88" i="85"/>
  <c r="V85" i="85"/>
  <c r="V82" i="85"/>
  <c r="V79" i="85"/>
  <c r="V76" i="85"/>
  <c r="V73" i="85"/>
  <c r="V70" i="85"/>
  <c r="V67" i="85"/>
  <c r="V11" i="85"/>
  <c r="Q15" i="85"/>
  <c r="V19" i="85"/>
  <c r="Q20" i="85"/>
  <c r="V21" i="85"/>
  <c r="Q33" i="85"/>
  <c r="V37" i="85"/>
  <c r="Q38" i="85"/>
  <c r="V39" i="85"/>
  <c r="Q51" i="85"/>
  <c r="V55" i="85"/>
  <c r="Q56" i="85"/>
  <c r="V57" i="85"/>
  <c r="V63" i="85"/>
  <c r="V64" i="85"/>
  <c r="Q66" i="85"/>
  <c r="Q68" i="85"/>
  <c r="Q77" i="85"/>
  <c r="Q86" i="85"/>
  <c r="Q95" i="85"/>
  <c r="H4" i="86"/>
  <c r="I4" i="86" s="1"/>
  <c r="J4" i="86" s="1"/>
  <c r="K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26" i="87"/>
  <c r="I26" i="87" s="1"/>
  <c r="J26" i="87" s="1"/>
  <c r="H7" i="87"/>
  <c r="I7" i="87" s="1"/>
  <c r="J7" i="87" s="1"/>
  <c r="H25" i="87"/>
  <c r="I25" i="87" s="1"/>
  <c r="J25" i="87" s="1"/>
  <c r="H37" i="87"/>
  <c r="I37" i="87" s="1"/>
  <c r="J37" i="87" s="1"/>
  <c r="AH3" i="88"/>
  <c r="AQ3" i="88" s="1"/>
  <c r="AH3" i="85"/>
  <c r="AQ3" i="85" s="1"/>
  <c r="F7" i="85"/>
  <c r="F13" i="85"/>
  <c r="F19" i="85"/>
  <c r="F25" i="85"/>
  <c r="F31" i="85"/>
  <c r="F37" i="85"/>
  <c r="F43" i="85"/>
  <c r="F49" i="85"/>
  <c r="F55" i="85"/>
  <c r="F61" i="85"/>
  <c r="F67" i="85"/>
  <c r="F73" i="85"/>
  <c r="F79" i="85"/>
  <c r="F85" i="85"/>
  <c r="F91" i="85"/>
  <c r="F97" i="85"/>
  <c r="G7" i="85"/>
  <c r="G13" i="85"/>
  <c r="G19" i="85"/>
  <c r="G25" i="85"/>
  <c r="G31" i="85"/>
  <c r="G37" i="85"/>
  <c r="G43" i="85"/>
  <c r="G49" i="85"/>
  <c r="G55" i="85"/>
  <c r="G61" i="85"/>
  <c r="G67" i="85"/>
  <c r="G73" i="85"/>
  <c r="G79" i="85"/>
  <c r="G85" i="85"/>
  <c r="G91" i="85"/>
  <c r="G97" i="85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Q13" i="85"/>
  <c r="V14" i="85"/>
  <c r="V16" i="85"/>
  <c r="Q17" i="85"/>
  <c r="V18" i="85"/>
  <c r="Q30" i="85"/>
  <c r="V34" i="85"/>
  <c r="Q35" i="85"/>
  <c r="V36" i="85"/>
  <c r="Q48" i="85"/>
  <c r="V52" i="85"/>
  <c r="Q53" i="85"/>
  <c r="V54" i="85"/>
  <c r="Q65" i="85"/>
  <c r="V69" i="85"/>
  <c r="V78" i="85"/>
  <c r="V87" i="85"/>
  <c r="V96" i="85"/>
  <c r="AN3" i="86"/>
  <c r="H5" i="87"/>
  <c r="I5" i="87" s="1"/>
  <c r="J5" i="87" s="1"/>
  <c r="H23" i="87"/>
  <c r="I23" i="87" s="1"/>
  <c r="J23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Q45" i="85"/>
  <c r="V49" i="85"/>
  <c r="Q50" i="85"/>
  <c r="V51" i="85"/>
  <c r="V66" i="85"/>
  <c r="Q74" i="85"/>
  <c r="Q83" i="85"/>
  <c r="Q92" i="85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0" i="87"/>
  <c r="I20" i="87" s="1"/>
  <c r="J20" i="87" s="1"/>
  <c r="H19" i="87"/>
  <c r="I19" i="87" s="1"/>
  <c r="J19" i="87" s="1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V12" i="85"/>
  <c r="Q14" i="85"/>
  <c r="Q24" i="85"/>
  <c r="V28" i="85"/>
  <c r="Q29" i="85"/>
  <c r="V30" i="85"/>
  <c r="Q42" i="85"/>
  <c r="V46" i="85"/>
  <c r="Q47" i="85"/>
  <c r="V48" i="85"/>
  <c r="Q60" i="85"/>
  <c r="V75" i="85"/>
  <c r="V84" i="85"/>
  <c r="V93" i="85"/>
  <c r="H10" i="87"/>
  <c r="I10" i="87" s="1"/>
  <c r="J10" i="87" s="1"/>
  <c r="H17" i="87"/>
  <c r="I17" i="87" s="1"/>
  <c r="J17" i="87" s="1"/>
  <c r="H50" i="87"/>
  <c r="I50" i="87" s="1"/>
  <c r="J50" i="87" s="1"/>
  <c r="H55" i="87"/>
  <c r="I55" i="87" s="1"/>
  <c r="J55" i="87" s="1"/>
  <c r="H59" i="87"/>
  <c r="I59" i="87" s="1"/>
  <c r="J59" i="87" s="1"/>
  <c r="H64" i="87"/>
  <c r="I64" i="87" s="1"/>
  <c r="J64" i="87" s="1"/>
  <c r="H68" i="87"/>
  <c r="I68" i="87" s="1"/>
  <c r="J68" i="87" s="1"/>
  <c r="H73" i="87"/>
  <c r="I73" i="87" s="1"/>
  <c r="J73" i="87" s="1"/>
  <c r="Z4" i="87"/>
  <c r="H16" i="87"/>
  <c r="I16" i="87" s="1"/>
  <c r="J16" i="87" s="1"/>
  <c r="H46" i="87"/>
  <c r="I46" i="87" s="1"/>
  <c r="J46" i="87" s="1"/>
  <c r="H67" i="88"/>
  <c r="I67" i="88" s="1"/>
  <c r="J67" i="88" s="1"/>
  <c r="H20" i="88"/>
  <c r="I20" i="88" s="1"/>
  <c r="J20" i="88" s="1"/>
  <c r="H38" i="88"/>
  <c r="I38" i="88" s="1"/>
  <c r="J38" i="88" s="1"/>
  <c r="H56" i="88"/>
  <c r="I56" i="88" s="1"/>
  <c r="J56" i="88" s="1"/>
  <c r="Z4" i="88"/>
  <c r="G6" i="86"/>
  <c r="G9" i="86"/>
  <c r="G12" i="86"/>
  <c r="G15" i="86"/>
  <c r="G18" i="86"/>
  <c r="G21" i="86"/>
  <c r="G24" i="86"/>
  <c r="G27" i="86"/>
  <c r="G30" i="86"/>
  <c r="G33" i="86"/>
  <c r="G36" i="86"/>
  <c r="G39" i="86"/>
  <c r="G42" i="86"/>
  <c r="G45" i="86"/>
  <c r="G48" i="86"/>
  <c r="G51" i="86"/>
  <c r="G54" i="86"/>
  <c r="G57" i="86"/>
  <c r="G60" i="86"/>
  <c r="G63" i="86"/>
  <c r="G66" i="86"/>
  <c r="G69" i="86"/>
  <c r="G72" i="86"/>
  <c r="G75" i="86"/>
  <c r="G78" i="86"/>
  <c r="G81" i="86"/>
  <c r="G84" i="86"/>
  <c r="G87" i="86"/>
  <c r="M6" i="86"/>
  <c r="U6" i="86" s="1"/>
  <c r="M12" i="86"/>
  <c r="U12" i="86" s="1"/>
  <c r="M18" i="86"/>
  <c r="U18" i="86" s="1"/>
  <c r="M24" i="86"/>
  <c r="U24" i="86" s="1"/>
  <c r="M30" i="86"/>
  <c r="U30" i="86" s="1"/>
  <c r="M36" i="86"/>
  <c r="U36" i="86" s="1"/>
  <c r="M42" i="86"/>
  <c r="U42" i="86" s="1"/>
  <c r="M48" i="86"/>
  <c r="U48" i="86" s="1"/>
  <c r="M54" i="86"/>
  <c r="U54" i="86" s="1"/>
  <c r="M60" i="86"/>
  <c r="U60" i="86" s="1"/>
  <c r="M66" i="86"/>
  <c r="U66" i="86" s="1"/>
  <c r="M72" i="86"/>
  <c r="U72" i="86" s="1"/>
  <c r="M78" i="86"/>
  <c r="U78" i="86" s="1"/>
  <c r="M84" i="86"/>
  <c r="U84" i="86" s="1"/>
  <c r="R6" i="86"/>
  <c r="R8" i="86"/>
  <c r="R10" i="86"/>
  <c r="V11" i="86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87" i="86"/>
  <c r="F31" i="87"/>
  <c r="F34" i="87"/>
  <c r="F37" i="87"/>
  <c r="F40" i="87"/>
  <c r="F43" i="87"/>
  <c r="F46" i="87"/>
  <c r="F49" i="87"/>
  <c r="F52" i="87"/>
  <c r="F55" i="87"/>
  <c r="F58" i="87"/>
  <c r="F61" i="87"/>
  <c r="F64" i="87"/>
  <c r="F67" i="87"/>
  <c r="F70" i="87"/>
  <c r="F73" i="87"/>
  <c r="F76" i="87"/>
  <c r="F79" i="87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H8" i="87"/>
  <c r="I8" i="87" s="1"/>
  <c r="J8" i="87" s="1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5" i="87"/>
  <c r="V36" i="87"/>
  <c r="Q37" i="87"/>
  <c r="V38" i="87"/>
  <c r="R39" i="87"/>
  <c r="Q44" i="87"/>
  <c r="V45" i="87"/>
  <c r="Q46" i="87"/>
  <c r="V47" i="87"/>
  <c r="R48" i="87"/>
  <c r="Q49" i="87"/>
  <c r="V50" i="87"/>
  <c r="Q51" i="87"/>
  <c r="V52" i="87"/>
  <c r="Q58" i="87"/>
  <c r="V59" i="87"/>
  <c r="Q60" i="87"/>
  <c r="V61" i="87"/>
  <c r="Q67" i="87"/>
  <c r="V68" i="87"/>
  <c r="Q69" i="87"/>
  <c r="V76" i="87"/>
  <c r="H17" i="88"/>
  <c r="I17" i="88" s="1"/>
  <c r="J17" i="88" s="1"/>
  <c r="H35" i="88"/>
  <c r="I35" i="88" s="1"/>
  <c r="J35" i="88" s="1"/>
  <c r="H53" i="88"/>
  <c r="I53" i="88" s="1"/>
  <c r="J5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AH3" i="87"/>
  <c r="AQ3" i="87" s="1"/>
  <c r="H35" i="87"/>
  <c r="I35" i="87" s="1"/>
  <c r="J35" i="87" s="1"/>
  <c r="R38" i="87"/>
  <c r="H44" i="87"/>
  <c r="I44" i="87" s="1"/>
  <c r="J44" i="87" s="1"/>
  <c r="Q45" i="87"/>
  <c r="V46" i="87"/>
  <c r="R47" i="87"/>
  <c r="Q50" i="87"/>
  <c r="V51" i="87"/>
  <c r="R57" i="87"/>
  <c r="Q59" i="87"/>
  <c r="V60" i="87"/>
  <c r="R66" i="87"/>
  <c r="Q68" i="87"/>
  <c r="V69" i="87"/>
  <c r="Q70" i="87"/>
  <c r="V71" i="87"/>
  <c r="Q73" i="87"/>
  <c r="V74" i="87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12" i="89"/>
  <c r="I12" i="89" s="1"/>
  <c r="J12" i="89" s="1"/>
  <c r="H30" i="89"/>
  <c r="I30" i="89" s="1"/>
  <c r="J30" i="89" s="1"/>
  <c r="H48" i="89"/>
  <c r="I48" i="89" s="1"/>
  <c r="J48" i="89" s="1"/>
  <c r="H66" i="89"/>
  <c r="I66" i="89" s="1"/>
  <c r="J66" i="89" s="1"/>
  <c r="H84" i="89"/>
  <c r="I84" i="89" s="1"/>
  <c r="J84" i="89" s="1"/>
  <c r="AH3" i="86"/>
  <c r="AQ3" i="86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M88" i="86"/>
  <c r="U88" i="86" s="1"/>
  <c r="R50" i="86"/>
  <c r="R53" i="86"/>
  <c r="R56" i="86"/>
  <c r="R59" i="86"/>
  <c r="R62" i="86"/>
  <c r="R65" i="86"/>
  <c r="R68" i="86"/>
  <c r="R71" i="86"/>
  <c r="R74" i="86"/>
  <c r="R77" i="86"/>
  <c r="R80" i="86"/>
  <c r="R83" i="86"/>
  <c r="R86" i="86"/>
  <c r="H32" i="87"/>
  <c r="I32" i="87" s="1"/>
  <c r="J32" i="87" s="1"/>
  <c r="R36" i="87"/>
  <c r="Q41" i="87"/>
  <c r="V42" i="87"/>
  <c r="Q43" i="87"/>
  <c r="V44" i="87"/>
  <c r="Q52" i="87"/>
  <c r="H53" i="87"/>
  <c r="I53" i="87" s="1"/>
  <c r="J53" i="87" s="1"/>
  <c r="V53" i="87"/>
  <c r="Q54" i="87"/>
  <c r="V55" i="87"/>
  <c r="Q61" i="87"/>
  <c r="H62" i="87"/>
  <c r="I62" i="87" s="1"/>
  <c r="J62" i="87" s="1"/>
  <c r="V62" i="87"/>
  <c r="Q63" i="87"/>
  <c r="V64" i="87"/>
  <c r="V70" i="87"/>
  <c r="H71" i="87"/>
  <c r="I71" i="87" s="1"/>
  <c r="J71" i="87" s="1"/>
  <c r="Q72" i="87"/>
  <c r="H74" i="87"/>
  <c r="I74" i="87" s="1"/>
  <c r="J74" i="87" s="1"/>
  <c r="H29" i="88"/>
  <c r="I29" i="88" s="1"/>
  <c r="J29" i="88" s="1"/>
  <c r="H47" i="88"/>
  <c r="I47" i="88" s="1"/>
  <c r="J47" i="88" s="1"/>
  <c r="H65" i="88"/>
  <c r="I65" i="88" s="1"/>
  <c r="J65" i="88" s="1"/>
  <c r="F6" i="86"/>
  <c r="F9" i="86"/>
  <c r="F12" i="86"/>
  <c r="F15" i="86"/>
  <c r="F18" i="86"/>
  <c r="F21" i="86"/>
  <c r="F24" i="86"/>
  <c r="F27" i="86"/>
  <c r="F30" i="86"/>
  <c r="F33" i="86"/>
  <c r="F36" i="86"/>
  <c r="F39" i="86"/>
  <c r="F42" i="86"/>
  <c r="F45" i="86"/>
  <c r="F48" i="86"/>
  <c r="F51" i="86"/>
  <c r="F54" i="86"/>
  <c r="F57" i="86"/>
  <c r="F60" i="86"/>
  <c r="F63" i="86"/>
  <c r="F66" i="86"/>
  <c r="F69" i="86"/>
  <c r="F72" i="86"/>
  <c r="F75" i="86"/>
  <c r="F78" i="86"/>
  <c r="F81" i="86"/>
  <c r="F84" i="86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Q8" i="86"/>
  <c r="Q10" i="86"/>
  <c r="Q12" i="86"/>
  <c r="V13" i="86"/>
  <c r="Q15" i="86"/>
  <c r="V16" i="86"/>
  <c r="Q18" i="86"/>
  <c r="V19" i="86"/>
  <c r="Q21" i="86"/>
  <c r="V22" i="86"/>
  <c r="Q24" i="86"/>
  <c r="V25" i="86"/>
  <c r="Q27" i="86"/>
  <c r="V28" i="86"/>
  <c r="Q30" i="86"/>
  <c r="V31" i="86"/>
  <c r="Q33" i="86"/>
  <c r="V34" i="86"/>
  <c r="Q36" i="86"/>
  <c r="V37" i="86"/>
  <c r="Q39" i="86"/>
  <c r="V40" i="86"/>
  <c r="Q42" i="86"/>
  <c r="V43" i="86"/>
  <c r="Q45" i="86"/>
  <c r="V46" i="86"/>
  <c r="Q48" i="86"/>
  <c r="V49" i="86"/>
  <c r="Q51" i="86"/>
  <c r="V52" i="86"/>
  <c r="Q54" i="86"/>
  <c r="V55" i="86"/>
  <c r="Q57" i="86"/>
  <c r="V58" i="86"/>
  <c r="Q60" i="86"/>
  <c r="V61" i="86"/>
  <c r="Q63" i="86"/>
  <c r="V64" i="86"/>
  <c r="Q66" i="86"/>
  <c r="V67" i="86"/>
  <c r="Q69" i="86"/>
  <c r="V70" i="86"/>
  <c r="Q72" i="86"/>
  <c r="V73" i="86"/>
  <c r="Q75" i="86"/>
  <c r="V76" i="86"/>
  <c r="Q78" i="86"/>
  <c r="V79" i="86"/>
  <c r="Q81" i="86"/>
  <c r="V82" i="86"/>
  <c r="Q84" i="86"/>
  <c r="V85" i="86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78" i="87"/>
  <c r="R77" i="87"/>
  <c r="R74" i="87"/>
  <c r="R71" i="87"/>
  <c r="R68" i="87"/>
  <c r="R65" i="87"/>
  <c r="R62" i="87"/>
  <c r="R59" i="87"/>
  <c r="R56" i="87"/>
  <c r="R53" i="87"/>
  <c r="R50" i="87"/>
  <c r="R6" i="87"/>
  <c r="Q77" i="87"/>
  <c r="Q74" i="87"/>
  <c r="Q71" i="87"/>
  <c r="Q79" i="87"/>
  <c r="R8" i="87"/>
  <c r="V78" i="87"/>
  <c r="V75" i="87"/>
  <c r="V72" i="87"/>
  <c r="R10" i="87"/>
  <c r="V11" i="87"/>
  <c r="R12" i="87"/>
  <c r="R15" i="87"/>
  <c r="R18" i="87"/>
  <c r="R21" i="87"/>
  <c r="R24" i="87"/>
  <c r="R27" i="87"/>
  <c r="R30" i="87"/>
  <c r="H38" i="87"/>
  <c r="I38" i="87" s="1"/>
  <c r="J38" i="87" s="1"/>
  <c r="Q39" i="87"/>
  <c r="V40" i="87"/>
  <c r="R41" i="87"/>
  <c r="H47" i="87"/>
  <c r="I47" i="87" s="1"/>
  <c r="J47" i="87" s="1"/>
  <c r="Q48" i="87"/>
  <c r="R54" i="87"/>
  <c r="Q56" i="87"/>
  <c r="V57" i="87"/>
  <c r="R63" i="87"/>
  <c r="Q65" i="87"/>
  <c r="V66" i="87"/>
  <c r="R72" i="87"/>
  <c r="R75" i="87"/>
  <c r="Q76" i="87"/>
  <c r="V77" i="87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AH3" i="90"/>
  <c r="AQ3" i="90" s="1"/>
  <c r="F5" i="88"/>
  <c r="F8" i="88"/>
  <c r="F11" i="88"/>
  <c r="F14" i="88"/>
  <c r="F17" i="88"/>
  <c r="F20" i="88"/>
  <c r="F23" i="88"/>
  <c r="F26" i="88"/>
  <c r="F29" i="88"/>
  <c r="F32" i="88"/>
  <c r="F35" i="88"/>
  <c r="F38" i="88"/>
  <c r="F41" i="88"/>
  <c r="F44" i="88"/>
  <c r="F47" i="88"/>
  <c r="F50" i="88"/>
  <c r="F53" i="88"/>
  <c r="F56" i="88"/>
  <c r="F59" i="88"/>
  <c r="F62" i="88"/>
  <c r="F65" i="88"/>
  <c r="F68" i="88"/>
  <c r="M7" i="88"/>
  <c r="U7" i="88" s="1"/>
  <c r="M13" i="88"/>
  <c r="U13" i="88" s="1"/>
  <c r="M19" i="88"/>
  <c r="U19" i="88" s="1"/>
  <c r="M25" i="88"/>
  <c r="U25" i="88" s="1"/>
  <c r="M31" i="88"/>
  <c r="U31" i="88" s="1"/>
  <c r="M37" i="88"/>
  <c r="U37" i="88" s="1"/>
  <c r="M43" i="88"/>
  <c r="U43" i="88" s="1"/>
  <c r="M49" i="88"/>
  <c r="U49" i="88" s="1"/>
  <c r="M55" i="88"/>
  <c r="U55" i="88" s="1"/>
  <c r="M61" i="88"/>
  <c r="U61" i="88" s="1"/>
  <c r="M67" i="88"/>
  <c r="U67" i="88" s="1"/>
  <c r="V4" i="88"/>
  <c r="Y4" i="88" s="1"/>
  <c r="R5" i="88"/>
  <c r="V6" i="88"/>
  <c r="V8" i="88"/>
  <c r="R9" i="88"/>
  <c r="V10" i="88"/>
  <c r="R11" i="88"/>
  <c r="V12" i="88"/>
  <c r="Q14" i="88"/>
  <c r="V15" i="88"/>
  <c r="Q17" i="88"/>
  <c r="V18" i="88"/>
  <c r="Q20" i="88"/>
  <c r="V21" i="88"/>
  <c r="Q23" i="88"/>
  <c r="V24" i="88"/>
  <c r="Q26" i="88"/>
  <c r="V27" i="88"/>
  <c r="Q29" i="88"/>
  <c r="V30" i="88"/>
  <c r="Q32" i="88"/>
  <c r="V33" i="88"/>
  <c r="Q35" i="88"/>
  <c r="V36" i="88"/>
  <c r="Q38" i="88"/>
  <c r="V39" i="88"/>
  <c r="Q41" i="88"/>
  <c r="V42" i="88"/>
  <c r="Q44" i="88"/>
  <c r="V45" i="88"/>
  <c r="R47" i="88"/>
  <c r="R53" i="88"/>
  <c r="R56" i="88"/>
  <c r="R60" i="88"/>
  <c r="R69" i="88"/>
  <c r="H28" i="89"/>
  <c r="I28" i="89" s="1"/>
  <c r="J28" i="89" s="1"/>
  <c r="H46" i="89"/>
  <c r="I46" i="89" s="1"/>
  <c r="J46" i="89" s="1"/>
  <c r="H64" i="89"/>
  <c r="I64" i="89" s="1"/>
  <c r="J64" i="89" s="1"/>
  <c r="H82" i="89"/>
  <c r="I82" i="89" s="1"/>
  <c r="J82" i="89" s="1"/>
  <c r="Q97" i="89"/>
  <c r="Q94" i="89"/>
  <c r="Q91" i="89"/>
  <c r="Q88" i="89"/>
  <c r="Q85" i="89"/>
  <c r="Q96" i="89"/>
  <c r="Q93" i="89"/>
  <c r="Q98" i="89"/>
  <c r="Q87" i="89"/>
  <c r="Q84" i="89"/>
  <c r="Q82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5" i="89"/>
  <c r="Q11" i="89"/>
  <c r="Q9" i="89"/>
  <c r="Q92" i="89"/>
  <c r="Q89" i="89"/>
  <c r="Q83" i="89"/>
  <c r="Q81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7" i="89"/>
  <c r="Q90" i="89"/>
  <c r="Q86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10" i="89"/>
  <c r="Q8" i="89"/>
  <c r="Q6" i="89"/>
  <c r="V98" i="89"/>
  <c r="V95" i="89"/>
  <c r="V92" i="89"/>
  <c r="V89" i="89"/>
  <c r="V86" i="89"/>
  <c r="V97" i="89"/>
  <c r="V94" i="89"/>
  <c r="V91" i="89"/>
  <c r="V85" i="89"/>
  <c r="V83" i="89"/>
  <c r="V4" i="89"/>
  <c r="Y4" i="89" s="1"/>
  <c r="V96" i="89"/>
  <c r="V93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10" i="89"/>
  <c r="V8" i="89"/>
  <c r="V6" i="89"/>
  <c r="V90" i="89"/>
  <c r="V84" i="89"/>
  <c r="V82" i="89"/>
  <c r="V87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5" i="89"/>
  <c r="V81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7" i="89"/>
  <c r="AE3" i="89"/>
  <c r="P3" i="89"/>
  <c r="AF3" i="89" s="1"/>
  <c r="AO3" i="89" s="1"/>
  <c r="F6" i="88"/>
  <c r="F9" i="88"/>
  <c r="F12" i="88"/>
  <c r="F15" i="88"/>
  <c r="F18" i="88"/>
  <c r="F21" i="88"/>
  <c r="F24" i="88"/>
  <c r="F27" i="88"/>
  <c r="F30" i="88"/>
  <c r="F33" i="88"/>
  <c r="F36" i="88"/>
  <c r="F39" i="88"/>
  <c r="F42" i="88"/>
  <c r="F45" i="88"/>
  <c r="F48" i="88"/>
  <c r="F51" i="88"/>
  <c r="F54" i="88"/>
  <c r="F57" i="88"/>
  <c r="F60" i="88"/>
  <c r="F63" i="88"/>
  <c r="F66" i="88"/>
  <c r="F69" i="88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R50" i="88"/>
  <c r="R57" i="88"/>
  <c r="H16" i="89"/>
  <c r="I16" i="89" s="1"/>
  <c r="J16" i="89" s="1"/>
  <c r="H34" i="89"/>
  <c r="I34" i="89" s="1"/>
  <c r="J34" i="89" s="1"/>
  <c r="H52" i="89"/>
  <c r="I52" i="89" s="1"/>
  <c r="J52" i="89" s="1"/>
  <c r="H70" i="89"/>
  <c r="I70" i="89" s="1"/>
  <c r="J70" i="89" s="1"/>
  <c r="G6" i="88"/>
  <c r="G9" i="88"/>
  <c r="G12" i="88"/>
  <c r="G15" i="88"/>
  <c r="G18" i="88"/>
  <c r="G21" i="88"/>
  <c r="G24" i="88"/>
  <c r="G27" i="88"/>
  <c r="G30" i="88"/>
  <c r="G33" i="88"/>
  <c r="G36" i="88"/>
  <c r="G39" i="88"/>
  <c r="G42" i="88"/>
  <c r="G45" i="88"/>
  <c r="G48" i="88"/>
  <c r="G51" i="88"/>
  <c r="G54" i="88"/>
  <c r="G57" i="88"/>
  <c r="G60" i="88"/>
  <c r="G63" i="88"/>
  <c r="G66" i="88"/>
  <c r="G69" i="88"/>
  <c r="M4" i="88"/>
  <c r="U4" i="88" s="1"/>
  <c r="X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M64" i="88"/>
  <c r="U64" i="88" s="1"/>
  <c r="R68" i="88"/>
  <c r="R65" i="88"/>
  <c r="R62" i="88"/>
  <c r="R59" i="88"/>
  <c r="R67" i="88"/>
  <c r="R64" i="88"/>
  <c r="R61" i="88"/>
  <c r="R58" i="88"/>
  <c r="R55" i="88"/>
  <c r="R52" i="88"/>
  <c r="R49" i="88"/>
  <c r="R6" i="88"/>
  <c r="Q68" i="88"/>
  <c r="Q65" i="88"/>
  <c r="Q62" i="88"/>
  <c r="Q59" i="88"/>
  <c r="Q67" i="88"/>
  <c r="Q64" i="88"/>
  <c r="Q61" i="88"/>
  <c r="Q58" i="88"/>
  <c r="Q55" i="88"/>
  <c r="Q52" i="88"/>
  <c r="Q69" i="88"/>
  <c r="Q66" i="88"/>
  <c r="Q63" i="88"/>
  <c r="Q60" i="88"/>
  <c r="Q57" i="88"/>
  <c r="Q54" i="88"/>
  <c r="R8" i="88"/>
  <c r="V69" i="88"/>
  <c r="V66" i="88"/>
  <c r="V63" i="88"/>
  <c r="V60" i="88"/>
  <c r="V68" i="88"/>
  <c r="V65" i="88"/>
  <c r="V62" i="88"/>
  <c r="V59" i="88"/>
  <c r="V56" i="88"/>
  <c r="V53" i="88"/>
  <c r="V67" i="88"/>
  <c r="V64" i="88"/>
  <c r="V61" i="88"/>
  <c r="V58" i="88"/>
  <c r="V55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V47" i="88"/>
  <c r="R48" i="88"/>
  <c r="V52" i="88"/>
  <c r="V57" i="88"/>
  <c r="H93" i="89"/>
  <c r="I93" i="89" s="1"/>
  <c r="J93" i="89" s="1"/>
  <c r="H18" i="89"/>
  <c r="I18" i="89" s="1"/>
  <c r="J18" i="89" s="1"/>
  <c r="H36" i="89"/>
  <c r="I36" i="89" s="1"/>
  <c r="J36" i="89" s="1"/>
  <c r="H54" i="89"/>
  <c r="I54" i="89" s="1"/>
  <c r="J54" i="89" s="1"/>
  <c r="H72" i="89"/>
  <c r="I72" i="89" s="1"/>
  <c r="J72" i="89" s="1"/>
  <c r="H90" i="89"/>
  <c r="I90" i="89" s="1"/>
  <c r="J90" i="89" s="1"/>
  <c r="H9" i="90"/>
  <c r="I9" i="90" s="1"/>
  <c r="J9" i="90" s="1"/>
  <c r="H15" i="90"/>
  <c r="I15" i="90" s="1"/>
  <c r="J15" i="90" s="1"/>
  <c r="H42" i="90"/>
  <c r="I42" i="90" s="1"/>
  <c r="J42" i="90" s="1"/>
  <c r="F4" i="88"/>
  <c r="F7" i="88"/>
  <c r="F10" i="88"/>
  <c r="F13" i="88"/>
  <c r="F16" i="88"/>
  <c r="F19" i="88"/>
  <c r="F22" i="88"/>
  <c r="F25" i="88"/>
  <c r="F28" i="88"/>
  <c r="F31" i="88"/>
  <c r="F34" i="88"/>
  <c r="F37" i="88"/>
  <c r="F40" i="88"/>
  <c r="F43" i="88"/>
  <c r="F46" i="88"/>
  <c r="F49" i="88"/>
  <c r="F52" i="88"/>
  <c r="F55" i="88"/>
  <c r="F58" i="88"/>
  <c r="F61" i="88"/>
  <c r="F64" i="88"/>
  <c r="F67" i="88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Q7" i="88"/>
  <c r="Q13" i="88"/>
  <c r="V14" i="88"/>
  <c r="Q16" i="88"/>
  <c r="V17" i="88"/>
  <c r="Q19" i="88"/>
  <c r="V20" i="88"/>
  <c r="Q22" i="88"/>
  <c r="V23" i="88"/>
  <c r="Q25" i="88"/>
  <c r="V26" i="88"/>
  <c r="Q28" i="88"/>
  <c r="V29" i="88"/>
  <c r="Q31" i="88"/>
  <c r="V32" i="88"/>
  <c r="Q34" i="88"/>
  <c r="V35" i="88"/>
  <c r="Q37" i="88"/>
  <c r="V38" i="88"/>
  <c r="Q40" i="88"/>
  <c r="V41" i="88"/>
  <c r="Q43" i="88"/>
  <c r="V44" i="88"/>
  <c r="Q46" i="88"/>
  <c r="Q51" i="88"/>
  <c r="R54" i="88"/>
  <c r="R63" i="88"/>
  <c r="H4" i="89"/>
  <c r="I4" i="89" s="1"/>
  <c r="J4" i="89" s="1"/>
  <c r="K4" i="89" s="1"/>
  <c r="H22" i="89"/>
  <c r="I22" i="89" s="1"/>
  <c r="J22" i="89" s="1"/>
  <c r="H40" i="89"/>
  <c r="I40" i="89" s="1"/>
  <c r="J40" i="89" s="1"/>
  <c r="H58" i="89"/>
  <c r="I58" i="89" s="1"/>
  <c r="J58" i="89" s="1"/>
  <c r="H76" i="89"/>
  <c r="I76" i="89" s="1"/>
  <c r="J76" i="89" s="1"/>
  <c r="Q95" i="89"/>
  <c r="G4" i="88"/>
  <c r="G7" i="88"/>
  <c r="G10" i="88"/>
  <c r="G13" i="88"/>
  <c r="G16" i="88"/>
  <c r="G19" i="88"/>
  <c r="G22" i="88"/>
  <c r="G25" i="88"/>
  <c r="G28" i="88"/>
  <c r="G31" i="88"/>
  <c r="G34" i="88"/>
  <c r="G37" i="88"/>
  <c r="G40" i="88"/>
  <c r="G43" i="88"/>
  <c r="G46" i="88"/>
  <c r="G49" i="88"/>
  <c r="G52" i="88"/>
  <c r="G55" i="88"/>
  <c r="G58" i="88"/>
  <c r="G61" i="88"/>
  <c r="G64" i="88"/>
  <c r="M6" i="88"/>
  <c r="U6" i="88" s="1"/>
  <c r="M12" i="88"/>
  <c r="U12" i="88" s="1"/>
  <c r="M18" i="88"/>
  <c r="U18" i="88" s="1"/>
  <c r="M24" i="88"/>
  <c r="U24" i="88" s="1"/>
  <c r="M30" i="88"/>
  <c r="U30" i="88" s="1"/>
  <c r="M36" i="88"/>
  <c r="U36" i="88" s="1"/>
  <c r="M42" i="88"/>
  <c r="U42" i="88" s="1"/>
  <c r="M48" i="88"/>
  <c r="U48" i="88" s="1"/>
  <c r="M54" i="88"/>
  <c r="U54" i="88" s="1"/>
  <c r="M60" i="88"/>
  <c r="U60" i="88" s="1"/>
  <c r="R7" i="88"/>
  <c r="Q9" i="88"/>
  <c r="Q11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Q47" i="88"/>
  <c r="V48" i="88"/>
  <c r="Q49" i="88"/>
  <c r="V50" i="88"/>
  <c r="R51" i="88"/>
  <c r="Q53" i="88"/>
  <c r="V54" i="88"/>
  <c r="Q56" i="88"/>
  <c r="H6" i="89"/>
  <c r="I6" i="89" s="1"/>
  <c r="J6" i="89" s="1"/>
  <c r="H24" i="89"/>
  <c r="I24" i="89" s="1"/>
  <c r="J24" i="89" s="1"/>
  <c r="H42" i="89"/>
  <c r="I42" i="89" s="1"/>
  <c r="J42" i="89" s="1"/>
  <c r="H60" i="89"/>
  <c r="I60" i="89" s="1"/>
  <c r="J60" i="89" s="1"/>
  <c r="H78" i="89"/>
  <c r="I78" i="89" s="1"/>
  <c r="J78" i="89" s="1"/>
  <c r="H96" i="89"/>
  <c r="I96" i="89" s="1"/>
  <c r="J96" i="89" s="1"/>
  <c r="H4" i="90"/>
  <c r="I4" i="90" s="1"/>
  <c r="J4" i="90" s="1"/>
  <c r="K4" i="90" s="1"/>
  <c r="K5" i="90" s="1"/>
  <c r="K6" i="90" s="1"/>
  <c r="H10" i="90"/>
  <c r="I10" i="90" s="1"/>
  <c r="J10" i="90" s="1"/>
  <c r="H18" i="90"/>
  <c r="I18" i="90" s="1"/>
  <c r="J18" i="90" s="1"/>
  <c r="H24" i="90"/>
  <c r="I24" i="90" s="1"/>
  <c r="J24" i="90" s="1"/>
  <c r="H31" i="90"/>
  <c r="I31" i="90" s="1"/>
  <c r="J31" i="90" s="1"/>
  <c r="H37" i="90"/>
  <c r="I37" i="90" s="1"/>
  <c r="J37" i="90" s="1"/>
  <c r="H45" i="90"/>
  <c r="I45" i="90" s="1"/>
  <c r="J45" i="90" s="1"/>
  <c r="H51" i="90"/>
  <c r="I51" i="90" s="1"/>
  <c r="J51" i="90" s="1"/>
  <c r="H58" i="90"/>
  <c r="I58" i="90" s="1"/>
  <c r="J58" i="90" s="1"/>
  <c r="H64" i="90"/>
  <c r="I64" i="90" s="1"/>
  <c r="J64" i="90" s="1"/>
  <c r="H72" i="90"/>
  <c r="I72" i="90" s="1"/>
  <c r="J72" i="90" s="1"/>
  <c r="H78" i="90"/>
  <c r="I78" i="90" s="1"/>
  <c r="J78" i="90" s="1"/>
  <c r="H85" i="90"/>
  <c r="I85" i="90" s="1"/>
  <c r="J85" i="90" s="1"/>
  <c r="F5" i="89"/>
  <c r="F11" i="89"/>
  <c r="F17" i="89"/>
  <c r="F23" i="89"/>
  <c r="F29" i="89"/>
  <c r="F35" i="89"/>
  <c r="F41" i="89"/>
  <c r="F47" i="89"/>
  <c r="F53" i="89"/>
  <c r="F59" i="89"/>
  <c r="F65" i="89"/>
  <c r="F71" i="89"/>
  <c r="F77" i="89"/>
  <c r="F83" i="89"/>
  <c r="F89" i="89"/>
  <c r="F95" i="89"/>
  <c r="G5" i="89"/>
  <c r="G11" i="89"/>
  <c r="G17" i="89"/>
  <c r="G23" i="89"/>
  <c r="G29" i="89"/>
  <c r="G35" i="89"/>
  <c r="G41" i="89"/>
  <c r="G47" i="89"/>
  <c r="G53" i="89"/>
  <c r="G59" i="89"/>
  <c r="G65" i="89"/>
  <c r="G71" i="89"/>
  <c r="G77" i="89"/>
  <c r="G83" i="89"/>
  <c r="G89" i="89"/>
  <c r="G95" i="89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23" i="90"/>
  <c r="I23" i="90" s="1"/>
  <c r="J23" i="90" s="1"/>
  <c r="H29" i="90"/>
  <c r="I29" i="90" s="1"/>
  <c r="J29" i="90" s="1"/>
  <c r="H50" i="90"/>
  <c r="I50" i="90" s="1"/>
  <c r="J50" i="90" s="1"/>
  <c r="H56" i="90"/>
  <c r="I56" i="90" s="1"/>
  <c r="J56" i="90" s="1"/>
  <c r="H77" i="90"/>
  <c r="I77" i="90" s="1"/>
  <c r="J77" i="90" s="1"/>
  <c r="H83" i="90"/>
  <c r="I83" i="90" s="1"/>
  <c r="J83" i="90" s="1"/>
  <c r="Q16" i="90"/>
  <c r="AH3" i="89"/>
  <c r="AQ3" i="89" s="1"/>
  <c r="F7" i="89"/>
  <c r="F13" i="89"/>
  <c r="F19" i="89"/>
  <c r="F25" i="89"/>
  <c r="F31" i="89"/>
  <c r="F37" i="89"/>
  <c r="F43" i="89"/>
  <c r="F49" i="89"/>
  <c r="F55" i="89"/>
  <c r="F61" i="89"/>
  <c r="F67" i="89"/>
  <c r="F73" i="89"/>
  <c r="F79" i="89"/>
  <c r="F85" i="89"/>
  <c r="F91" i="89"/>
  <c r="F97" i="89"/>
  <c r="G7" i="89"/>
  <c r="G13" i="89"/>
  <c r="G19" i="89"/>
  <c r="G25" i="89"/>
  <c r="G31" i="89"/>
  <c r="G37" i="89"/>
  <c r="G43" i="89"/>
  <c r="G49" i="89"/>
  <c r="G55" i="89"/>
  <c r="G61" i="89"/>
  <c r="G67" i="89"/>
  <c r="G73" i="89"/>
  <c r="G79" i="89"/>
  <c r="G85" i="89"/>
  <c r="G91" i="89"/>
  <c r="G97" i="89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H10" i="89"/>
  <c r="I10" i="89" s="1"/>
  <c r="J10" i="89" s="1"/>
  <c r="H11" i="90"/>
  <c r="I11" i="90" s="1"/>
  <c r="J11" i="90" s="1"/>
  <c r="H32" i="90"/>
  <c r="I32" i="90" s="1"/>
  <c r="J32" i="90" s="1"/>
  <c r="H38" i="90"/>
  <c r="I38" i="90" s="1"/>
  <c r="J38" i="90" s="1"/>
  <c r="H59" i="90"/>
  <c r="I59" i="90" s="1"/>
  <c r="J59" i="90" s="1"/>
  <c r="H65" i="90"/>
  <c r="I65" i="90" s="1"/>
  <c r="J65" i="90" s="1"/>
  <c r="H86" i="90"/>
  <c r="I86" i="90" s="1"/>
  <c r="J86" i="90" s="1"/>
  <c r="AH4" i="90"/>
  <c r="R10" i="90"/>
  <c r="R41" i="90"/>
  <c r="F8" i="89"/>
  <c r="F14" i="89"/>
  <c r="F20" i="89"/>
  <c r="F26" i="89"/>
  <c r="F32" i="89"/>
  <c r="F38" i="89"/>
  <c r="F44" i="89"/>
  <c r="F50" i="89"/>
  <c r="F56" i="89"/>
  <c r="F62" i="89"/>
  <c r="F68" i="89"/>
  <c r="F74" i="89"/>
  <c r="F80" i="89"/>
  <c r="F86" i="89"/>
  <c r="F92" i="89"/>
  <c r="F98" i="89"/>
  <c r="G8" i="89"/>
  <c r="G14" i="89"/>
  <c r="G20" i="89"/>
  <c r="G26" i="89"/>
  <c r="G32" i="89"/>
  <c r="G38" i="89"/>
  <c r="G44" i="89"/>
  <c r="G50" i="89"/>
  <c r="G56" i="89"/>
  <c r="G62" i="89"/>
  <c r="G68" i="89"/>
  <c r="G74" i="89"/>
  <c r="G80" i="89"/>
  <c r="G86" i="89"/>
  <c r="G92" i="89"/>
  <c r="G98" i="89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13" i="90"/>
  <c r="I13" i="90" s="1"/>
  <c r="J13" i="90" s="1"/>
  <c r="H19" i="90"/>
  <c r="I19" i="90" s="1"/>
  <c r="J19" i="90" s="1"/>
  <c r="H27" i="90"/>
  <c r="I27" i="90" s="1"/>
  <c r="J27" i="90" s="1"/>
  <c r="H40" i="90"/>
  <c r="I40" i="90" s="1"/>
  <c r="J40" i="90" s="1"/>
  <c r="H46" i="90"/>
  <c r="I46" i="90" s="1"/>
  <c r="J46" i="90" s="1"/>
  <c r="H54" i="90"/>
  <c r="I54" i="90" s="1"/>
  <c r="J54" i="90" s="1"/>
  <c r="H60" i="90"/>
  <c r="I60" i="90" s="1"/>
  <c r="J60" i="90" s="1"/>
  <c r="H67" i="90"/>
  <c r="I67" i="90" s="1"/>
  <c r="J67" i="90" s="1"/>
  <c r="H73" i="90"/>
  <c r="I73" i="90" s="1"/>
  <c r="J73" i="90" s="1"/>
  <c r="H81" i="90"/>
  <c r="I81" i="90" s="1"/>
  <c r="J81" i="90" s="1"/>
  <c r="H87" i="90"/>
  <c r="I87" i="90" s="1"/>
  <c r="J87" i="90" s="1"/>
  <c r="H5" i="90"/>
  <c r="I5" i="90" s="1"/>
  <c r="J5" i="90" s="1"/>
  <c r="Q7" i="90"/>
  <c r="Q25" i="90"/>
  <c r="H33" i="90"/>
  <c r="I33" i="90" s="1"/>
  <c r="J33" i="90" s="1"/>
  <c r="Q67" i="90"/>
  <c r="F9" i="89"/>
  <c r="F15" i="89"/>
  <c r="F21" i="89"/>
  <c r="F27" i="89"/>
  <c r="F33" i="89"/>
  <c r="F39" i="89"/>
  <c r="F45" i="89"/>
  <c r="F51" i="89"/>
  <c r="F57" i="89"/>
  <c r="F63" i="89"/>
  <c r="F69" i="89"/>
  <c r="F75" i="89"/>
  <c r="F81" i="89"/>
  <c r="F87" i="89"/>
  <c r="F93" i="89"/>
  <c r="G9" i="89"/>
  <c r="G15" i="89"/>
  <c r="G21" i="89"/>
  <c r="G27" i="89"/>
  <c r="G33" i="89"/>
  <c r="G39" i="89"/>
  <c r="G45" i="89"/>
  <c r="G51" i="89"/>
  <c r="G57" i="89"/>
  <c r="G63" i="89"/>
  <c r="G69" i="89"/>
  <c r="G75" i="89"/>
  <c r="G81" i="89"/>
  <c r="G87" i="89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AI3" i="90"/>
  <c r="H14" i="90"/>
  <c r="I14" i="90" s="1"/>
  <c r="J14" i="90" s="1"/>
  <c r="H20" i="90"/>
  <c r="I20" i="90" s="1"/>
  <c r="J20" i="90" s="1"/>
  <c r="H41" i="90"/>
  <c r="I41" i="90" s="1"/>
  <c r="J41" i="90" s="1"/>
  <c r="H47" i="90"/>
  <c r="I47" i="90" s="1"/>
  <c r="J47" i="90" s="1"/>
  <c r="H68" i="90"/>
  <c r="I68" i="90" s="1"/>
  <c r="J68" i="90" s="1"/>
  <c r="H74" i="90"/>
  <c r="I74" i="90" s="1"/>
  <c r="J74" i="90" s="1"/>
  <c r="Q5" i="90"/>
  <c r="R88" i="90"/>
  <c r="R85" i="90"/>
  <c r="R89" i="90"/>
  <c r="R87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11" i="90"/>
  <c r="R9" i="90"/>
  <c r="R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83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84" i="90"/>
  <c r="R39" i="90"/>
  <c r="R37" i="90"/>
  <c r="R30" i="90"/>
  <c r="R28" i="90"/>
  <c r="R21" i="90"/>
  <c r="R19" i="90"/>
  <c r="R12" i="90"/>
  <c r="R35" i="90"/>
  <c r="R26" i="90"/>
  <c r="R17" i="90"/>
  <c r="R6" i="90"/>
  <c r="R42" i="90"/>
  <c r="R40" i="90"/>
  <c r="R33" i="90"/>
  <c r="R31" i="90"/>
  <c r="R24" i="90"/>
  <c r="R22" i="90"/>
  <c r="R15" i="90"/>
  <c r="R13" i="90"/>
  <c r="R38" i="90"/>
  <c r="R29" i="90"/>
  <c r="R20" i="90"/>
  <c r="R43" i="90"/>
  <c r="R36" i="90"/>
  <c r="R34" i="90"/>
  <c r="R27" i="90"/>
  <c r="R25" i="90"/>
  <c r="R18" i="90"/>
  <c r="R16" i="90"/>
  <c r="R7" i="90"/>
  <c r="Q11" i="90"/>
  <c r="R32" i="90"/>
  <c r="F4" i="89"/>
  <c r="F10" i="89"/>
  <c r="F16" i="89"/>
  <c r="F22" i="89"/>
  <c r="F28" i="89"/>
  <c r="F34" i="89"/>
  <c r="F40" i="89"/>
  <c r="F46" i="89"/>
  <c r="F52" i="89"/>
  <c r="F58" i="89"/>
  <c r="F64" i="89"/>
  <c r="F70" i="89"/>
  <c r="F76" i="89"/>
  <c r="F82" i="89"/>
  <c r="F88" i="89"/>
  <c r="H94" i="89"/>
  <c r="I94" i="89" s="1"/>
  <c r="J94" i="89" s="1"/>
  <c r="H22" i="90"/>
  <c r="I22" i="90" s="1"/>
  <c r="J22" i="90" s="1"/>
  <c r="H28" i="90"/>
  <c r="I28" i="90" s="1"/>
  <c r="J28" i="90" s="1"/>
  <c r="H36" i="90"/>
  <c r="I36" i="90" s="1"/>
  <c r="J36" i="90" s="1"/>
  <c r="H49" i="90"/>
  <c r="I49" i="90" s="1"/>
  <c r="J49" i="90" s="1"/>
  <c r="H55" i="90"/>
  <c r="I55" i="90" s="1"/>
  <c r="J55" i="90" s="1"/>
  <c r="H63" i="90"/>
  <c r="I63" i="90" s="1"/>
  <c r="J63" i="90" s="1"/>
  <c r="H69" i="90"/>
  <c r="I69" i="90" s="1"/>
  <c r="J69" i="90" s="1"/>
  <c r="H76" i="90"/>
  <c r="I76" i="90" s="1"/>
  <c r="J76" i="90" s="1"/>
  <c r="H82" i="90"/>
  <c r="I82" i="90" s="1"/>
  <c r="J82" i="90" s="1"/>
  <c r="Q88" i="90"/>
  <c r="Q85" i="90"/>
  <c r="Q83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27" i="90"/>
  <c r="Q24" i="90"/>
  <c r="Q21" i="90"/>
  <c r="Q18" i="90"/>
  <c r="Q15" i="90"/>
  <c r="Q12" i="90"/>
  <c r="Q10" i="90"/>
  <c r="Q8" i="90"/>
  <c r="Q6" i="90"/>
  <c r="Q89" i="90"/>
  <c r="Q87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86" i="90"/>
  <c r="Q84" i="90"/>
  <c r="Q9" i="90"/>
  <c r="Q79" i="90"/>
  <c r="Q70" i="90"/>
  <c r="Q61" i="90"/>
  <c r="Q52" i="90"/>
  <c r="Q37" i="90"/>
  <c r="Q28" i="90"/>
  <c r="Q19" i="90"/>
  <c r="Q82" i="90"/>
  <c r="Q73" i="90"/>
  <c r="Q64" i="90"/>
  <c r="Q55" i="90"/>
  <c r="Q46" i="90"/>
  <c r="Q40" i="90"/>
  <c r="Q31" i="90"/>
  <c r="Q22" i="90"/>
  <c r="Q13" i="90"/>
  <c r="Q49" i="90"/>
  <c r="Q76" i="90"/>
  <c r="V47" i="90"/>
  <c r="V56" i="90"/>
  <c r="V65" i="90"/>
  <c r="V74" i="90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10" i="91"/>
  <c r="V8" i="91"/>
  <c r="V6" i="91"/>
  <c r="V4" i="91"/>
  <c r="Y4" i="91" s="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76" i="91"/>
  <c r="V67" i="91"/>
  <c r="V58" i="91"/>
  <c r="V49" i="91"/>
  <c r="V40" i="91"/>
  <c r="V31" i="91"/>
  <c r="V19" i="91"/>
  <c r="V9" i="91"/>
  <c r="V5" i="91"/>
  <c r="V11" i="91"/>
  <c r="V79" i="91"/>
  <c r="V70" i="91"/>
  <c r="V61" i="91"/>
  <c r="V52" i="91"/>
  <c r="V43" i="91"/>
  <c r="V34" i="91"/>
  <c r="V25" i="91"/>
  <c r="V16" i="91"/>
  <c r="V73" i="91"/>
  <c r="V64" i="91"/>
  <c r="V55" i="91"/>
  <c r="V46" i="91"/>
  <c r="V37" i="91"/>
  <c r="V28" i="91"/>
  <c r="V22" i="91"/>
  <c r="V13" i="91"/>
  <c r="V7" i="91"/>
  <c r="P3" i="92"/>
  <c r="AF3" i="92" s="1"/>
  <c r="AO3" i="92" s="1"/>
  <c r="AE3" i="92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11" i="91"/>
  <c r="Q9" i="91"/>
  <c r="Q5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7" i="91"/>
  <c r="Q75" i="91"/>
  <c r="Q66" i="91"/>
  <c r="Q57" i="91"/>
  <c r="Q48" i="91"/>
  <c r="Q39" i="91"/>
  <c r="Q30" i="91"/>
  <c r="Q18" i="91"/>
  <c r="Q8" i="91"/>
  <c r="Q78" i="91"/>
  <c r="Q69" i="91"/>
  <c r="Q60" i="91"/>
  <c r="Q51" i="91"/>
  <c r="Q42" i="91"/>
  <c r="Q33" i="91"/>
  <c r="Q24" i="91"/>
  <c r="Q15" i="91"/>
  <c r="Q10" i="91"/>
  <c r="Q72" i="91"/>
  <c r="Q63" i="91"/>
  <c r="Q54" i="91"/>
  <c r="Q45" i="91"/>
  <c r="Q36" i="91"/>
  <c r="Q27" i="91"/>
  <c r="Q21" i="91"/>
  <c r="Q12" i="91"/>
  <c r="Q6" i="91"/>
  <c r="F87" i="90"/>
  <c r="F84" i="90"/>
  <c r="F81" i="90"/>
  <c r="F78" i="90"/>
  <c r="F75" i="90"/>
  <c r="F72" i="90"/>
  <c r="F69" i="90"/>
  <c r="F66" i="90"/>
  <c r="F63" i="90"/>
  <c r="F60" i="90"/>
  <c r="F57" i="90"/>
  <c r="F54" i="90"/>
  <c r="F51" i="90"/>
  <c r="F48" i="90"/>
  <c r="F45" i="90"/>
  <c r="F42" i="90"/>
  <c r="F39" i="90"/>
  <c r="F36" i="90"/>
  <c r="F33" i="90"/>
  <c r="F30" i="90"/>
  <c r="F27" i="90"/>
  <c r="F24" i="90"/>
  <c r="F21" i="90"/>
  <c r="F18" i="90"/>
  <c r="F15" i="90"/>
  <c r="F12" i="90"/>
  <c r="F9" i="90"/>
  <c r="F6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G7" i="90"/>
  <c r="G12" i="90"/>
  <c r="G16" i="90"/>
  <c r="G21" i="90"/>
  <c r="G25" i="90"/>
  <c r="G30" i="90"/>
  <c r="G34" i="90"/>
  <c r="G39" i="90"/>
  <c r="G43" i="90"/>
  <c r="G48" i="90"/>
  <c r="G52" i="90"/>
  <c r="G57" i="90"/>
  <c r="G61" i="90"/>
  <c r="G66" i="90"/>
  <c r="G70" i="90"/>
  <c r="G75" i="90"/>
  <c r="G79" i="90"/>
  <c r="G84" i="90"/>
  <c r="G88" i="90"/>
  <c r="V20" i="90"/>
  <c r="V29" i="90"/>
  <c r="V38" i="90"/>
  <c r="V44" i="90"/>
  <c r="V53" i="90"/>
  <c r="V62" i="90"/>
  <c r="V71" i="90"/>
  <c r="F4" i="90"/>
  <c r="G8" i="90"/>
  <c r="F13" i="90"/>
  <c r="G17" i="90"/>
  <c r="F22" i="90"/>
  <c r="G26" i="90"/>
  <c r="F31" i="90"/>
  <c r="G35" i="90"/>
  <c r="F40" i="90"/>
  <c r="G44" i="90"/>
  <c r="F49" i="90"/>
  <c r="G53" i="90"/>
  <c r="F58" i="90"/>
  <c r="G62" i="90"/>
  <c r="F67" i="90"/>
  <c r="G71" i="90"/>
  <c r="F76" i="90"/>
  <c r="G80" i="90"/>
  <c r="F85" i="90"/>
  <c r="G89" i="90"/>
  <c r="V89" i="90"/>
  <c r="V86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7" i="90"/>
  <c r="V88" i="90"/>
  <c r="V83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Z4" i="90" s="1"/>
  <c r="V84" i="90"/>
  <c r="V87" i="90"/>
  <c r="V85" i="90"/>
  <c r="P3" i="91"/>
  <c r="AF3" i="91" s="1"/>
  <c r="AO3" i="91" s="1"/>
  <c r="AE3" i="91"/>
  <c r="H24" i="92"/>
  <c r="I24" i="92" s="1"/>
  <c r="J24" i="92" s="1"/>
  <c r="H51" i="92"/>
  <c r="I51" i="92" s="1"/>
  <c r="J51" i="92" s="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8" i="91"/>
  <c r="G12" i="91"/>
  <c r="G17" i="91"/>
  <c r="G21" i="91"/>
  <c r="G26" i="91"/>
  <c r="G30" i="91"/>
  <c r="G35" i="91"/>
  <c r="G41" i="91"/>
  <c r="G47" i="91"/>
  <c r="G53" i="91"/>
  <c r="G59" i="91"/>
  <c r="G65" i="91"/>
  <c r="G71" i="91"/>
  <c r="G77" i="91"/>
  <c r="H18" i="91"/>
  <c r="I18" i="91" s="1"/>
  <c r="J18" i="91" s="1"/>
  <c r="H27" i="91"/>
  <c r="I27" i="91" s="1"/>
  <c r="J27" i="91" s="1"/>
  <c r="H36" i="91"/>
  <c r="I36" i="91" s="1"/>
  <c r="J36" i="91" s="1"/>
  <c r="H42" i="91"/>
  <c r="I42" i="91" s="1"/>
  <c r="J42" i="91" s="1"/>
  <c r="H48" i="91"/>
  <c r="I48" i="91" s="1"/>
  <c r="J48" i="91" s="1"/>
  <c r="H54" i="91"/>
  <c r="I54" i="91" s="1"/>
  <c r="J54" i="91" s="1"/>
  <c r="H60" i="91"/>
  <c r="I60" i="91" s="1"/>
  <c r="J60" i="91" s="1"/>
  <c r="H66" i="91"/>
  <c r="I66" i="91" s="1"/>
  <c r="J66" i="91" s="1"/>
  <c r="H72" i="91"/>
  <c r="I72" i="91" s="1"/>
  <c r="J72" i="91" s="1"/>
  <c r="H78" i="91"/>
  <c r="I78" i="91" s="1"/>
  <c r="J78" i="91" s="1"/>
  <c r="H14" i="91"/>
  <c r="I14" i="91" s="1"/>
  <c r="J14" i="91" s="1"/>
  <c r="H23" i="91"/>
  <c r="I23" i="91" s="1"/>
  <c r="J23" i="91" s="1"/>
  <c r="H32" i="91"/>
  <c r="I32" i="91" s="1"/>
  <c r="J32" i="91" s="1"/>
  <c r="H15" i="92"/>
  <c r="I15" i="92" s="1"/>
  <c r="J15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R3" i="91"/>
  <c r="F6" i="91"/>
  <c r="F10" i="91"/>
  <c r="F15" i="91"/>
  <c r="F19" i="91"/>
  <c r="F24" i="91"/>
  <c r="F28" i="91"/>
  <c r="F33" i="91"/>
  <c r="G38" i="91"/>
  <c r="G44" i="91"/>
  <c r="G50" i="91"/>
  <c r="G56" i="91"/>
  <c r="G62" i="91"/>
  <c r="G68" i="91"/>
  <c r="G74" i="91"/>
  <c r="R4" i="91"/>
  <c r="R10" i="91"/>
  <c r="R15" i="91"/>
  <c r="H42" i="92"/>
  <c r="I42" i="92" s="1"/>
  <c r="J42" i="92" s="1"/>
  <c r="H69" i="92"/>
  <c r="I69" i="92" s="1"/>
  <c r="J69" i="92" s="1"/>
  <c r="G6" i="91"/>
  <c r="G11" i="91"/>
  <c r="G15" i="91"/>
  <c r="G20" i="91"/>
  <c r="G24" i="91"/>
  <c r="G29" i="91"/>
  <c r="G33" i="91"/>
  <c r="F39" i="91"/>
  <c r="F45" i="91"/>
  <c r="F51" i="91"/>
  <c r="F57" i="91"/>
  <c r="F63" i="91"/>
  <c r="F69" i="91"/>
  <c r="F75" i="91"/>
  <c r="R11" i="91"/>
  <c r="R9" i="91"/>
  <c r="R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28" i="91"/>
  <c r="R25" i="91"/>
  <c r="R22" i="91"/>
  <c r="R19" i="91"/>
  <c r="R16" i="91"/>
  <c r="R13" i="91"/>
  <c r="R7" i="9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8" i="91"/>
  <c r="M5" i="90"/>
  <c r="U5" i="90" s="1"/>
  <c r="M11" i="90"/>
  <c r="U11" i="90" s="1"/>
  <c r="M17" i="90"/>
  <c r="U17" i="90" s="1"/>
  <c r="M23" i="90"/>
  <c r="U23" i="90" s="1"/>
  <c r="M29" i="90"/>
  <c r="U29" i="90" s="1"/>
  <c r="M35" i="90"/>
  <c r="U35" i="90" s="1"/>
  <c r="M41" i="90"/>
  <c r="U41" i="90" s="1"/>
  <c r="M47" i="90"/>
  <c r="U47" i="90" s="1"/>
  <c r="M53" i="90"/>
  <c r="U53" i="90" s="1"/>
  <c r="M59" i="90"/>
  <c r="U59" i="90" s="1"/>
  <c r="M65" i="90"/>
  <c r="U65" i="90" s="1"/>
  <c r="M71" i="90"/>
  <c r="U71" i="90" s="1"/>
  <c r="M77" i="90"/>
  <c r="U77" i="90" s="1"/>
  <c r="M83" i="90"/>
  <c r="U83" i="90" s="1"/>
  <c r="F7" i="91"/>
  <c r="F12" i="91"/>
  <c r="F16" i="91"/>
  <c r="F21" i="91"/>
  <c r="F25" i="91"/>
  <c r="F30" i="91"/>
  <c r="F34" i="91"/>
  <c r="G39" i="91"/>
  <c r="G45" i="91"/>
  <c r="G51" i="91"/>
  <c r="G57" i="91"/>
  <c r="G63" i="91"/>
  <c r="G69" i="91"/>
  <c r="G75" i="91"/>
  <c r="H5" i="91"/>
  <c r="I5" i="91" s="1"/>
  <c r="J5" i="91" s="1"/>
  <c r="H9" i="91"/>
  <c r="I9" i="91" s="1"/>
  <c r="J9" i="91" s="1"/>
  <c r="R18" i="91"/>
  <c r="H33" i="92"/>
  <c r="I33" i="92" s="1"/>
  <c r="J33" i="92" s="1"/>
  <c r="H60" i="92"/>
  <c r="I60" i="92" s="1"/>
  <c r="J60" i="92" s="1"/>
  <c r="H6" i="92"/>
  <c r="I6" i="92" s="1"/>
  <c r="J6" i="92" s="1"/>
  <c r="H6" i="93"/>
  <c r="I6" i="93" s="1"/>
  <c r="J6" i="93" s="1"/>
  <c r="F24" i="92"/>
  <c r="F28" i="92"/>
  <c r="F33" i="92"/>
  <c r="F37" i="92"/>
  <c r="F42" i="92"/>
  <c r="F46" i="92"/>
  <c r="F51" i="92"/>
  <c r="F55" i="92"/>
  <c r="F60" i="92"/>
  <c r="F64" i="92"/>
  <c r="R68" i="92"/>
  <c r="R65" i="92"/>
  <c r="R62" i="92"/>
  <c r="R59" i="92"/>
  <c r="R56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3" i="92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7" i="92"/>
  <c r="R8" i="92"/>
  <c r="R11" i="92"/>
  <c r="R18" i="92"/>
  <c r="Q20" i="92"/>
  <c r="V21" i="92"/>
  <c r="R24" i="92"/>
  <c r="R27" i="92"/>
  <c r="R30" i="92"/>
  <c r="R33" i="92"/>
  <c r="Q35" i="92"/>
  <c r="V36" i="92"/>
  <c r="V45" i="92"/>
  <c r="R54" i="92"/>
  <c r="R63" i="92"/>
  <c r="AE3" i="93"/>
  <c r="P3" i="93"/>
  <c r="AF3" i="93" s="1"/>
  <c r="AO3" i="93" s="1"/>
  <c r="Q68" i="92"/>
  <c r="Q65" i="92"/>
  <c r="Q62" i="92"/>
  <c r="Q59" i="92"/>
  <c r="Q56" i="92"/>
  <c r="Q53" i="92"/>
  <c r="Q50" i="92"/>
  <c r="Q47" i="92"/>
  <c r="Q11" i="92"/>
  <c r="Q9" i="92"/>
  <c r="Q5" i="92"/>
  <c r="Q67" i="92"/>
  <c r="Q64" i="92"/>
  <c r="Q61" i="92"/>
  <c r="Q58" i="92"/>
  <c r="Q55" i="92"/>
  <c r="Q52" i="92"/>
  <c r="Q49" i="92"/>
  <c r="Q46" i="92"/>
  <c r="Q43" i="92"/>
  <c r="Q40" i="92"/>
  <c r="Q37" i="92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17" i="92"/>
  <c r="Q26" i="92"/>
  <c r="Q29" i="92"/>
  <c r="V30" i="92"/>
  <c r="Q32" i="92"/>
  <c r="V33" i="92"/>
  <c r="Q38" i="92"/>
  <c r="V39" i="92"/>
  <c r="R51" i="92"/>
  <c r="R60" i="92"/>
  <c r="R69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G68" i="92"/>
  <c r="G65" i="92"/>
  <c r="G62" i="92"/>
  <c r="G59" i="92"/>
  <c r="G56" i="92"/>
  <c r="G53" i="92"/>
  <c r="G50" i="92"/>
  <c r="G47" i="92"/>
  <c r="G44" i="92"/>
  <c r="G41" i="92"/>
  <c r="G38" i="92"/>
  <c r="G35" i="92"/>
  <c r="G32" i="92"/>
  <c r="G29" i="92"/>
  <c r="G26" i="92"/>
  <c r="G23" i="92"/>
  <c r="G20" i="92"/>
  <c r="G17" i="92"/>
  <c r="G14" i="92"/>
  <c r="G11" i="92"/>
  <c r="G8" i="92"/>
  <c r="G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8" i="92"/>
  <c r="G12" i="92"/>
  <c r="F17" i="92"/>
  <c r="G21" i="92"/>
  <c r="F26" i="92"/>
  <c r="G30" i="92"/>
  <c r="F35" i="92"/>
  <c r="G39" i="92"/>
  <c r="F44" i="92"/>
  <c r="G48" i="92"/>
  <c r="F53" i="92"/>
  <c r="G57" i="92"/>
  <c r="F62" i="92"/>
  <c r="G66" i="92"/>
  <c r="M10" i="92"/>
  <c r="U10" i="92" s="1"/>
  <c r="M19" i="92"/>
  <c r="U19" i="92" s="1"/>
  <c r="M28" i="92"/>
  <c r="U28" i="92" s="1"/>
  <c r="M37" i="92"/>
  <c r="U37" i="92" s="1"/>
  <c r="M46" i="92"/>
  <c r="U46" i="92" s="1"/>
  <c r="M55" i="92"/>
  <c r="U55" i="92" s="1"/>
  <c r="Q6" i="92"/>
  <c r="Q12" i="92"/>
  <c r="V13" i="92"/>
  <c r="Q19" i="92"/>
  <c r="V20" i="92"/>
  <c r="Q21" i="92"/>
  <c r="R42" i="92"/>
  <c r="H66" i="93"/>
  <c r="I66" i="93" s="1"/>
  <c r="J66" i="93" s="1"/>
  <c r="M4" i="91"/>
  <c r="U4" i="91" s="1"/>
  <c r="X4" i="91" s="1"/>
  <c r="AH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F4" i="92"/>
  <c r="F9" i="92"/>
  <c r="F13" i="92"/>
  <c r="F18" i="92"/>
  <c r="F22" i="92"/>
  <c r="F27" i="92"/>
  <c r="F31" i="92"/>
  <c r="F36" i="92"/>
  <c r="F40" i="92"/>
  <c r="F45" i="92"/>
  <c r="F49" i="92"/>
  <c r="F54" i="92"/>
  <c r="F58" i="92"/>
  <c r="F63" i="92"/>
  <c r="F67" i="92"/>
  <c r="M68" i="92"/>
  <c r="U68" i="92" s="1"/>
  <c r="M62" i="92"/>
  <c r="U62" i="92" s="1"/>
  <c r="M56" i="92"/>
  <c r="U56" i="92" s="1"/>
  <c r="M50" i="92"/>
  <c r="U50" i="92" s="1"/>
  <c r="M44" i="92"/>
  <c r="U44" i="92" s="1"/>
  <c r="M38" i="92"/>
  <c r="U38" i="92" s="1"/>
  <c r="M32" i="92"/>
  <c r="U32" i="92" s="1"/>
  <c r="M26" i="92"/>
  <c r="U26" i="92" s="1"/>
  <c r="M20" i="92"/>
  <c r="U20" i="92" s="1"/>
  <c r="M14" i="92"/>
  <c r="U14" i="92" s="1"/>
  <c r="M8" i="92"/>
  <c r="U8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5" i="92"/>
  <c r="U65" i="92" s="1"/>
  <c r="R6" i="92"/>
  <c r="R9" i="92"/>
  <c r="V69" i="92"/>
  <c r="V66" i="92"/>
  <c r="V63" i="92"/>
  <c r="V60" i="92"/>
  <c r="V57" i="92"/>
  <c r="V54" i="92"/>
  <c r="V51" i="92"/>
  <c r="V48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25" i="92"/>
  <c r="V10" i="92"/>
  <c r="R12" i="92"/>
  <c r="Q14" i="92"/>
  <c r="V15" i="92"/>
  <c r="R21" i="92"/>
  <c r="Q23" i="92"/>
  <c r="Q25" i="92"/>
  <c r="V26" i="92"/>
  <c r="Q28" i="92"/>
  <c r="V29" i="92"/>
  <c r="Q31" i="92"/>
  <c r="V32" i="92"/>
  <c r="Q34" i="92"/>
  <c r="Q41" i="92"/>
  <c r="V42" i="92"/>
  <c r="R48" i="92"/>
  <c r="R57" i="92"/>
  <c r="R66" i="92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F5" i="92"/>
  <c r="G9" i="92"/>
  <c r="F14" i="92"/>
  <c r="G18" i="92"/>
  <c r="F23" i="92"/>
  <c r="G27" i="92"/>
  <c r="F32" i="92"/>
  <c r="G36" i="92"/>
  <c r="F41" i="92"/>
  <c r="G45" i="92"/>
  <c r="F50" i="92"/>
  <c r="G54" i="92"/>
  <c r="F59" i="92"/>
  <c r="G63" i="92"/>
  <c r="F68" i="92"/>
  <c r="M4" i="92"/>
  <c r="U4" i="92" s="1"/>
  <c r="X4" i="92" s="1"/>
  <c r="M13" i="92"/>
  <c r="U13" i="92" s="1"/>
  <c r="M22" i="92"/>
  <c r="U22" i="92" s="1"/>
  <c r="M31" i="92"/>
  <c r="U31" i="92" s="1"/>
  <c r="M40" i="92"/>
  <c r="U40" i="92" s="1"/>
  <c r="M49" i="92"/>
  <c r="U49" i="92" s="1"/>
  <c r="M58" i="92"/>
  <c r="U58" i="92" s="1"/>
  <c r="M67" i="92"/>
  <c r="U67" i="92" s="1"/>
  <c r="Q8" i="92"/>
  <c r="Q16" i="92"/>
  <c r="V17" i="92"/>
  <c r="Q18" i="92"/>
  <c r="V19" i="92"/>
  <c r="R36" i="92"/>
  <c r="R45" i="92"/>
  <c r="H18" i="93"/>
  <c r="I18" i="93" s="1"/>
  <c r="J18" i="93" s="1"/>
  <c r="F5" i="93"/>
  <c r="F11" i="93"/>
  <c r="F17" i="93"/>
  <c r="F23" i="93"/>
  <c r="F29" i="93"/>
  <c r="F35" i="93"/>
  <c r="F41" i="93"/>
  <c r="F47" i="93"/>
  <c r="F53" i="93"/>
  <c r="F59" i="93"/>
  <c r="F65" i="93"/>
  <c r="F71" i="93"/>
  <c r="F77" i="93"/>
  <c r="F83" i="93"/>
  <c r="F89" i="93"/>
  <c r="F95" i="93"/>
  <c r="G5" i="93"/>
  <c r="G11" i="93"/>
  <c r="G17" i="93"/>
  <c r="G23" i="93"/>
  <c r="G29" i="93"/>
  <c r="G35" i="93"/>
  <c r="G41" i="93"/>
  <c r="G47" i="93"/>
  <c r="G53" i="93"/>
  <c r="G59" i="93"/>
  <c r="G65" i="93"/>
  <c r="G71" i="93"/>
  <c r="G77" i="93"/>
  <c r="G83" i="93"/>
  <c r="G89" i="93"/>
  <c r="G95" i="93"/>
  <c r="M7" i="93"/>
  <c r="U7" i="93" s="1"/>
  <c r="M13" i="93"/>
  <c r="U13" i="93" s="1"/>
  <c r="M19" i="93"/>
  <c r="U19" i="93" s="1"/>
  <c r="M25" i="93"/>
  <c r="U25" i="93" s="1"/>
  <c r="M31" i="93"/>
  <c r="U31" i="93" s="1"/>
  <c r="M37" i="93"/>
  <c r="U37" i="93" s="1"/>
  <c r="M43" i="93"/>
  <c r="U43" i="93" s="1"/>
  <c r="M49" i="93"/>
  <c r="U49" i="93" s="1"/>
  <c r="M55" i="93"/>
  <c r="U55" i="93" s="1"/>
  <c r="M61" i="93"/>
  <c r="U61" i="93" s="1"/>
  <c r="M67" i="93"/>
  <c r="U67" i="93" s="1"/>
  <c r="M73" i="93"/>
  <c r="U73" i="93" s="1"/>
  <c r="M79" i="93"/>
  <c r="U79" i="93" s="1"/>
  <c r="M85" i="93"/>
  <c r="U85" i="93" s="1"/>
  <c r="M91" i="93"/>
  <c r="U91" i="93" s="1"/>
  <c r="M97" i="93"/>
  <c r="U97" i="93" s="1"/>
  <c r="H60" i="94"/>
  <c r="I60" i="94" s="1"/>
  <c r="J60" i="94" s="1"/>
  <c r="H87" i="94"/>
  <c r="I87" i="94" s="1"/>
  <c r="J87" i="94" s="1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H37" i="93"/>
  <c r="I37" i="93" s="1"/>
  <c r="J37" i="93" s="1"/>
  <c r="H55" i="93"/>
  <c r="I55" i="93" s="1"/>
  <c r="J55" i="93" s="1"/>
  <c r="G67" i="93"/>
  <c r="G73" i="93"/>
  <c r="G79" i="93"/>
  <c r="G85" i="93"/>
  <c r="G91" i="93"/>
  <c r="G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AE3" i="94"/>
  <c r="P3" i="94"/>
  <c r="AF3" i="94" s="1"/>
  <c r="AO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G8" i="93"/>
  <c r="G14" i="93"/>
  <c r="G20" i="93"/>
  <c r="G26" i="93"/>
  <c r="G32" i="93"/>
  <c r="G38" i="93"/>
  <c r="G44" i="93"/>
  <c r="G50" i="93"/>
  <c r="G56" i="93"/>
  <c r="G62" i="93"/>
  <c r="G68" i="93"/>
  <c r="G74" i="93"/>
  <c r="G80" i="93"/>
  <c r="G86" i="93"/>
  <c r="G92" i="93"/>
  <c r="G98" i="93"/>
  <c r="M4" i="93"/>
  <c r="U4" i="93" s="1"/>
  <c r="X4" i="93" s="1"/>
  <c r="Z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F93" i="93"/>
  <c r="G9" i="93"/>
  <c r="G15" i="93"/>
  <c r="G21" i="93"/>
  <c r="G27" i="93"/>
  <c r="G33" i="93"/>
  <c r="G39" i="93"/>
  <c r="G45" i="93"/>
  <c r="G51" i="93"/>
  <c r="G57" i="93"/>
  <c r="G63" i="93"/>
  <c r="G69" i="93"/>
  <c r="G75" i="93"/>
  <c r="G81" i="93"/>
  <c r="G87" i="93"/>
  <c r="G93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M95" i="93"/>
  <c r="U95" i="93" s="1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G4" i="93"/>
  <c r="G10" i="93"/>
  <c r="G16" i="93"/>
  <c r="G22" i="93"/>
  <c r="G28" i="93"/>
  <c r="G34" i="93"/>
  <c r="G40" i="93"/>
  <c r="G46" i="93"/>
  <c r="G52" i="93"/>
  <c r="G58" i="93"/>
  <c r="G64" i="93"/>
  <c r="G70" i="93"/>
  <c r="G76" i="93"/>
  <c r="G82" i="93"/>
  <c r="G88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Q98" i="93"/>
  <c r="Q95" i="93"/>
  <c r="Q92" i="93"/>
  <c r="Q89" i="93"/>
  <c r="Q86" i="93"/>
  <c r="Q83" i="93"/>
  <c r="Q80" i="93"/>
  <c r="Q77" i="93"/>
  <c r="Q74" i="93"/>
  <c r="Q97" i="93"/>
  <c r="Q94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V96" i="93"/>
  <c r="V93" i="93"/>
  <c r="V90" i="93"/>
  <c r="V87" i="93"/>
  <c r="V84" i="93"/>
  <c r="V81" i="93"/>
  <c r="V78" i="93"/>
  <c r="V75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62" i="93"/>
  <c r="V59" i="93"/>
  <c r="V11" i="93"/>
  <c r="Q63" i="93"/>
  <c r="V67" i="93"/>
  <c r="Q68" i="93"/>
  <c r="V76" i="93"/>
  <c r="Q81" i="93"/>
  <c r="V94" i="93"/>
  <c r="H32" i="94"/>
  <c r="I32" i="94" s="1"/>
  <c r="J32" i="94" s="1"/>
  <c r="H56" i="94"/>
  <c r="I56" i="94" s="1"/>
  <c r="J56" i="94" s="1"/>
  <c r="H83" i="94"/>
  <c r="I83" i="94" s="1"/>
  <c r="J83" i="94" s="1"/>
  <c r="V18" i="94"/>
  <c r="V61" i="93"/>
  <c r="Q62" i="93"/>
  <c r="V66" i="93"/>
  <c r="Q72" i="93"/>
  <c r="V82" i="93"/>
  <c r="Q87" i="93"/>
  <c r="H89" i="94"/>
  <c r="I89" i="94" s="1"/>
  <c r="J89" i="94" s="1"/>
  <c r="H39" i="94"/>
  <c r="I39" i="94" s="1"/>
  <c r="J39" i="94" s="1"/>
  <c r="H65" i="94"/>
  <c r="I65" i="94" s="1"/>
  <c r="J65" i="94" s="1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56" i="93"/>
  <c r="V57" i="93"/>
  <c r="V58" i="93"/>
  <c r="Q59" i="93"/>
  <c r="V63" i="93"/>
  <c r="Q71" i="93"/>
  <c r="V73" i="93"/>
  <c r="V85" i="93"/>
  <c r="Q90" i="93"/>
  <c r="H43" i="94"/>
  <c r="I43" i="94" s="1"/>
  <c r="J43" i="94" s="1"/>
  <c r="H69" i="94"/>
  <c r="I69" i="94" s="1"/>
  <c r="J69" i="94" s="1"/>
  <c r="X4" i="94"/>
  <c r="Z4" i="94" s="1"/>
  <c r="V60" i="93"/>
  <c r="Q69" i="93"/>
  <c r="Q75" i="93"/>
  <c r="V88" i="93"/>
  <c r="Q93" i="93"/>
  <c r="H47" i="94"/>
  <c r="I47" i="94" s="1"/>
  <c r="J47" i="94" s="1"/>
  <c r="H74" i="94"/>
  <c r="I74" i="94" s="1"/>
  <c r="J74" i="94" s="1"/>
  <c r="Q21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Q54" i="93"/>
  <c r="V55" i="93"/>
  <c r="Q57" i="93"/>
  <c r="Q66" i="93"/>
  <c r="V72" i="93"/>
  <c r="Q78" i="93"/>
  <c r="V91" i="93"/>
  <c r="Q96" i="93"/>
  <c r="H51" i="94"/>
  <c r="I51" i="94" s="1"/>
  <c r="J51" i="94" s="1"/>
  <c r="H78" i="94"/>
  <c r="I78" i="94" s="1"/>
  <c r="J78" i="94" s="1"/>
  <c r="V89" i="94"/>
  <c r="V86" i="94"/>
  <c r="V83" i="94"/>
  <c r="V80" i="94"/>
  <c r="V77" i="94"/>
  <c r="V74" i="94"/>
  <c r="V71" i="94"/>
  <c r="V68" i="94"/>
  <c r="V65" i="94"/>
  <c r="V62" i="94"/>
  <c r="V87" i="94"/>
  <c r="V84" i="94"/>
  <c r="V81" i="94"/>
  <c r="V78" i="94"/>
  <c r="V75" i="94"/>
  <c r="V72" i="94"/>
  <c r="V69" i="94"/>
  <c r="V66" i="94"/>
  <c r="V63" i="94"/>
  <c r="V59" i="94"/>
  <c r="V53" i="94"/>
  <c r="V51" i="94"/>
  <c r="V44" i="94"/>
  <c r="V42" i="94"/>
  <c r="V38" i="94"/>
  <c r="V35" i="94"/>
  <c r="V88" i="94"/>
  <c r="V85" i="94"/>
  <c r="V82" i="94"/>
  <c r="V79" i="94"/>
  <c r="V76" i="94"/>
  <c r="V73" i="94"/>
  <c r="V70" i="94"/>
  <c r="V67" i="94"/>
  <c r="V64" i="94"/>
  <c r="V57" i="94"/>
  <c r="V55" i="94"/>
  <c r="V46" i="94"/>
  <c r="V50" i="94"/>
  <c r="V48" i="94"/>
  <c r="V60" i="94"/>
  <c r="V58" i="94"/>
  <c r="V61" i="94"/>
  <c r="V49" i="94"/>
  <c r="V54" i="94"/>
  <c r="V52" i="94"/>
  <c r="V36" i="94"/>
  <c r="V34" i="94"/>
  <c r="V32" i="94"/>
  <c r="V29" i="94"/>
  <c r="V26" i="94"/>
  <c r="V23" i="94"/>
  <c r="V20" i="94"/>
  <c r="V17" i="94"/>
  <c r="V14" i="94"/>
  <c r="V47" i="94"/>
  <c r="V45" i="94"/>
  <c r="V41" i="94"/>
  <c r="V39" i="94"/>
  <c r="V37" i="94"/>
  <c r="V31" i="94"/>
  <c r="V28" i="94"/>
  <c r="V25" i="94"/>
  <c r="V22" i="94"/>
  <c r="V19" i="94"/>
  <c r="V16" i="94"/>
  <c r="V56" i="94"/>
  <c r="V24" i="94"/>
  <c r="V15" i="94"/>
  <c r="V11" i="94"/>
  <c r="V5" i="94"/>
  <c r="V43" i="94"/>
  <c r="V8" i="94"/>
  <c r="V30" i="94"/>
  <c r="V21" i="94"/>
  <c r="V9" i="94"/>
  <c r="V12" i="94"/>
  <c r="V6" i="94"/>
  <c r="V33" i="94"/>
  <c r="V13" i="94"/>
  <c r="V10" i="94"/>
  <c r="V7" i="94"/>
  <c r="V4" i="94"/>
  <c r="Y4" i="94" s="1"/>
  <c r="V40" i="94"/>
  <c r="G4" i="94"/>
  <c r="G7" i="94"/>
  <c r="G10" i="94"/>
  <c r="G13" i="94"/>
  <c r="G16" i="94"/>
  <c r="G19" i="94"/>
  <c r="G22" i="94"/>
  <c r="G25" i="94"/>
  <c r="G28" i="94"/>
  <c r="F32" i="94"/>
  <c r="G35" i="94"/>
  <c r="F39" i="94"/>
  <c r="G42" i="94"/>
  <c r="F47" i="94"/>
  <c r="F51" i="94"/>
  <c r="F56" i="94"/>
  <c r="F60" i="94"/>
  <c r="F65" i="94"/>
  <c r="F69" i="94"/>
  <c r="F74" i="94"/>
  <c r="F78" i="94"/>
  <c r="F83" i="94"/>
  <c r="F87" i="94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11" i="94"/>
  <c r="U11" i="94" s="1"/>
  <c r="M21" i="94"/>
  <c r="U21" i="94" s="1"/>
  <c r="M29" i="94"/>
  <c r="U29" i="94" s="1"/>
  <c r="M39" i="94"/>
  <c r="U39" i="94" s="1"/>
  <c r="M47" i="94"/>
  <c r="U47" i="94" s="1"/>
  <c r="M57" i="94"/>
  <c r="U57" i="94" s="1"/>
  <c r="M65" i="94"/>
  <c r="U65" i="94" s="1"/>
  <c r="M75" i="94"/>
  <c r="U75" i="94" s="1"/>
  <c r="M83" i="94"/>
  <c r="U83" i="94" s="1"/>
  <c r="R9" i="94"/>
  <c r="Q12" i="94"/>
  <c r="Q14" i="94"/>
  <c r="R23" i="94"/>
  <c r="R44" i="94"/>
  <c r="AH3" i="94"/>
  <c r="AQ3" i="94" s="1"/>
  <c r="G5" i="94"/>
  <c r="G8" i="94"/>
  <c r="G11" i="94"/>
  <c r="G14" i="94"/>
  <c r="G17" i="94"/>
  <c r="G20" i="94"/>
  <c r="G23" i="94"/>
  <c r="G26" i="94"/>
  <c r="G29" i="94"/>
  <c r="F33" i="94"/>
  <c r="G36" i="94"/>
  <c r="G40" i="94"/>
  <c r="F44" i="94"/>
  <c r="F48" i="94"/>
  <c r="F53" i="94"/>
  <c r="F57" i="94"/>
  <c r="F62" i="94"/>
  <c r="F66" i="94"/>
  <c r="F71" i="94"/>
  <c r="F75" i="94"/>
  <c r="F80" i="94"/>
  <c r="F84" i="94"/>
  <c r="F89" i="94"/>
  <c r="M5" i="94"/>
  <c r="U5" i="94" s="1"/>
  <c r="M15" i="94"/>
  <c r="U15" i="94" s="1"/>
  <c r="M23" i="94"/>
  <c r="U23" i="94" s="1"/>
  <c r="M33" i="94"/>
  <c r="U33" i="94" s="1"/>
  <c r="M41" i="94"/>
  <c r="U41" i="94" s="1"/>
  <c r="M51" i="94"/>
  <c r="U51" i="94" s="1"/>
  <c r="M59" i="94"/>
  <c r="U59" i="94" s="1"/>
  <c r="M69" i="94"/>
  <c r="U69" i="94" s="1"/>
  <c r="M77" i="94"/>
  <c r="U77" i="94" s="1"/>
  <c r="M87" i="94"/>
  <c r="U87" i="94" s="1"/>
  <c r="R11" i="94"/>
  <c r="R17" i="94"/>
  <c r="F6" i="94"/>
  <c r="F9" i="94"/>
  <c r="F12" i="94"/>
  <c r="F15" i="94"/>
  <c r="F18" i="94"/>
  <c r="F21" i="94"/>
  <c r="F24" i="94"/>
  <c r="F27" i="94"/>
  <c r="F30" i="94"/>
  <c r="G33" i="94"/>
  <c r="G37" i="94"/>
  <c r="F41" i="94"/>
  <c r="G44" i="94"/>
  <c r="G48" i="94"/>
  <c r="G53" i="94"/>
  <c r="G57" i="94"/>
  <c r="G62" i="94"/>
  <c r="G66" i="94"/>
  <c r="G71" i="94"/>
  <c r="G75" i="94"/>
  <c r="G80" i="94"/>
  <c r="G84" i="94"/>
  <c r="M6" i="94"/>
  <c r="U6" i="94" s="1"/>
  <c r="M16" i="94"/>
  <c r="U16" i="94" s="1"/>
  <c r="M24" i="94"/>
  <c r="U24" i="94" s="1"/>
  <c r="M34" i="94"/>
  <c r="U34" i="94" s="1"/>
  <c r="M42" i="94"/>
  <c r="U42" i="94" s="1"/>
  <c r="M52" i="94"/>
  <c r="U52" i="94" s="1"/>
  <c r="M60" i="94"/>
  <c r="U60" i="94" s="1"/>
  <c r="M70" i="94"/>
  <c r="U70" i="94" s="1"/>
  <c r="M78" i="94"/>
  <c r="U78" i="94" s="1"/>
  <c r="M88" i="94"/>
  <c r="U88" i="94" s="1"/>
  <c r="R88" i="94"/>
  <c r="R85" i="94"/>
  <c r="R82" i="94"/>
  <c r="R79" i="94"/>
  <c r="R76" i="94"/>
  <c r="R73" i="94"/>
  <c r="R70" i="94"/>
  <c r="R67" i="94"/>
  <c r="R64" i="94"/>
  <c r="R61" i="94"/>
  <c r="R58" i="94"/>
  <c r="R55" i="94"/>
  <c r="R52" i="94"/>
  <c r="R49" i="94"/>
  <c r="R46" i="94"/>
  <c r="R43" i="94"/>
  <c r="R87" i="94"/>
  <c r="R84" i="94"/>
  <c r="R81" i="94"/>
  <c r="R78" i="94"/>
  <c r="R75" i="94"/>
  <c r="R72" i="94"/>
  <c r="R69" i="94"/>
  <c r="R66" i="94"/>
  <c r="R63" i="94"/>
  <c r="R60" i="94"/>
  <c r="R57" i="94"/>
  <c r="R56" i="94"/>
  <c r="R54" i="94"/>
  <c r="R45" i="94"/>
  <c r="R47" i="94"/>
  <c r="R39" i="94"/>
  <c r="R36" i="94"/>
  <c r="R33" i="94"/>
  <c r="R59" i="94"/>
  <c r="R51" i="94"/>
  <c r="R53" i="94"/>
  <c r="R89" i="94"/>
  <c r="R86" i="94"/>
  <c r="R83" i="94"/>
  <c r="R80" i="94"/>
  <c r="R77" i="94"/>
  <c r="R74" i="94"/>
  <c r="R71" i="94"/>
  <c r="R68" i="94"/>
  <c r="R65" i="94"/>
  <c r="R62" i="94"/>
  <c r="R50" i="94"/>
  <c r="R41" i="94"/>
  <c r="R37" i="94"/>
  <c r="R35" i="94"/>
  <c r="R31" i="94"/>
  <c r="R28" i="94"/>
  <c r="R25" i="94"/>
  <c r="R22" i="94"/>
  <c r="R19" i="94"/>
  <c r="R16" i="94"/>
  <c r="R13" i="94"/>
  <c r="R7" i="94"/>
  <c r="R48" i="94"/>
  <c r="R40" i="94"/>
  <c r="R38" i="94"/>
  <c r="R30" i="94"/>
  <c r="R27" i="94"/>
  <c r="R24" i="94"/>
  <c r="R21" i="94"/>
  <c r="R18" i="94"/>
  <c r="R15" i="94"/>
  <c r="R34" i="94"/>
  <c r="R32" i="94"/>
  <c r="R8" i="94"/>
  <c r="Q20" i="94"/>
  <c r="Q29" i="94"/>
  <c r="Q39" i="94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49" i="94"/>
  <c r="F46" i="94"/>
  <c r="F43" i="94"/>
  <c r="F40" i="94"/>
  <c r="F37" i="94"/>
  <c r="F34" i="94"/>
  <c r="F31" i="94"/>
  <c r="G6" i="94"/>
  <c r="G9" i="94"/>
  <c r="G12" i="94"/>
  <c r="G15" i="94"/>
  <c r="G18" i="94"/>
  <c r="G21" i="94"/>
  <c r="G24" i="94"/>
  <c r="G27" i="94"/>
  <c r="G30" i="94"/>
  <c r="G34" i="94"/>
  <c r="F38" i="94"/>
  <c r="G41" i="94"/>
  <c r="F45" i="94"/>
  <c r="F50" i="94"/>
  <c r="F54" i="94"/>
  <c r="F59" i="94"/>
  <c r="F63" i="94"/>
  <c r="F68" i="94"/>
  <c r="F72" i="94"/>
  <c r="F77" i="94"/>
  <c r="F81" i="94"/>
  <c r="F86" i="94"/>
  <c r="M9" i="94"/>
  <c r="U9" i="94" s="1"/>
  <c r="M17" i="94"/>
  <c r="U17" i="94" s="1"/>
  <c r="M27" i="94"/>
  <c r="U27" i="94" s="1"/>
  <c r="M35" i="94"/>
  <c r="U35" i="94" s="1"/>
  <c r="M45" i="94"/>
  <c r="U45" i="94" s="1"/>
  <c r="M53" i="94"/>
  <c r="U53" i="94" s="1"/>
  <c r="M63" i="94"/>
  <c r="U63" i="94" s="1"/>
  <c r="M71" i="94"/>
  <c r="U71" i="94" s="1"/>
  <c r="M81" i="94"/>
  <c r="U81" i="94" s="1"/>
  <c r="M89" i="94"/>
  <c r="U89" i="94" s="1"/>
  <c r="R20" i="94"/>
  <c r="R29" i="94"/>
  <c r="F4" i="94"/>
  <c r="F7" i="94"/>
  <c r="F10" i="94"/>
  <c r="F13" i="94"/>
  <c r="F16" i="94"/>
  <c r="F19" i="94"/>
  <c r="F22" i="94"/>
  <c r="F25" i="94"/>
  <c r="F28" i="94"/>
  <c r="G31" i="94"/>
  <c r="F35" i="94"/>
  <c r="G38" i="94"/>
  <c r="F42" i="94"/>
  <c r="G45" i="94"/>
  <c r="G50" i="94"/>
  <c r="G54" i="94"/>
  <c r="G59" i="94"/>
  <c r="G63" i="94"/>
  <c r="G68" i="94"/>
  <c r="G72" i="94"/>
  <c r="G77" i="94"/>
  <c r="G81" i="94"/>
  <c r="G86" i="94"/>
  <c r="M10" i="94"/>
  <c r="U10" i="94" s="1"/>
  <c r="M18" i="94"/>
  <c r="U18" i="94" s="1"/>
  <c r="M28" i="94"/>
  <c r="U28" i="94" s="1"/>
  <c r="M36" i="94"/>
  <c r="U36" i="94" s="1"/>
  <c r="M46" i="94"/>
  <c r="U46" i="94" s="1"/>
  <c r="M54" i="94"/>
  <c r="U54" i="94" s="1"/>
  <c r="M64" i="94"/>
  <c r="U64" i="94" s="1"/>
  <c r="M72" i="94"/>
  <c r="U72" i="94" s="1"/>
  <c r="M82" i="94"/>
  <c r="U82" i="94" s="1"/>
  <c r="R4" i="94"/>
  <c r="Q88" i="94"/>
  <c r="Q85" i="94"/>
  <c r="Q82" i="94"/>
  <c r="Q79" i="94"/>
  <c r="Q76" i="94"/>
  <c r="Q73" i="94"/>
  <c r="Q70" i="94"/>
  <c r="Q67" i="94"/>
  <c r="Q64" i="94"/>
  <c r="Q89" i="94"/>
  <c r="Q86" i="94"/>
  <c r="Q83" i="94"/>
  <c r="Q80" i="94"/>
  <c r="Q77" i="94"/>
  <c r="Q74" i="94"/>
  <c r="Q71" i="94"/>
  <c r="Q68" i="94"/>
  <c r="Q65" i="94"/>
  <c r="Q62" i="94"/>
  <c r="Q58" i="94"/>
  <c r="Q52" i="94"/>
  <c r="Q50" i="94"/>
  <c r="Q43" i="94"/>
  <c r="Q41" i="94"/>
  <c r="Q40" i="94"/>
  <c r="Q37" i="94"/>
  <c r="Q34" i="94"/>
  <c r="Q87" i="94"/>
  <c r="Q84" i="94"/>
  <c r="Q81" i="94"/>
  <c r="Q78" i="94"/>
  <c r="Q75" i="94"/>
  <c r="Q72" i="94"/>
  <c r="Q69" i="94"/>
  <c r="Q66" i="94"/>
  <c r="Q63" i="94"/>
  <c r="Q56" i="94"/>
  <c r="Q54" i="94"/>
  <c r="Q45" i="94"/>
  <c r="Q61" i="94"/>
  <c r="Q49" i="94"/>
  <c r="Q47" i="94"/>
  <c r="Q59" i="94"/>
  <c r="Q57" i="94"/>
  <c r="Q60" i="94"/>
  <c r="Q48" i="94"/>
  <c r="Q44" i="94"/>
  <c r="Q42" i="94"/>
  <c r="Q11" i="94"/>
  <c r="Q9" i="94"/>
  <c r="Q5" i="94"/>
  <c r="Q35" i="94"/>
  <c r="Q33" i="94"/>
  <c r="Q31" i="94"/>
  <c r="Q28" i="94"/>
  <c r="Q25" i="94"/>
  <c r="Q22" i="94"/>
  <c r="Q19" i="94"/>
  <c r="Q16" i="94"/>
  <c r="Q13" i="94"/>
  <c r="Q7" i="94"/>
  <c r="Q55" i="94"/>
  <c r="Q46" i="94"/>
  <c r="Q38" i="94"/>
  <c r="Q36" i="94"/>
  <c r="Q30" i="94"/>
  <c r="Q27" i="94"/>
  <c r="Q24" i="94"/>
  <c r="Q21" i="94"/>
  <c r="Q18" i="94"/>
  <c r="Q15" i="94"/>
  <c r="Q51" i="94"/>
  <c r="R10" i="94"/>
  <c r="Q23" i="94"/>
  <c r="R79" i="95"/>
  <c r="R76" i="95"/>
  <c r="R73" i="95"/>
  <c r="R74" i="95"/>
  <c r="R70" i="95"/>
  <c r="R67" i="95"/>
  <c r="R64" i="95"/>
  <c r="R61" i="95"/>
  <c r="R58" i="95"/>
  <c r="R55" i="95"/>
  <c r="R78" i="95"/>
  <c r="R75" i="95"/>
  <c r="R77" i="95"/>
  <c r="R71" i="95"/>
  <c r="R65" i="95"/>
  <c r="R63" i="95"/>
  <c r="R56" i="95"/>
  <c r="R72" i="95"/>
  <c r="R69" i="95"/>
  <c r="R68" i="95"/>
  <c r="R66" i="95"/>
  <c r="R59" i="95"/>
  <c r="R57" i="95"/>
  <c r="R53" i="95"/>
  <c r="R50" i="95"/>
  <c r="R47" i="95"/>
  <c r="R44" i="95"/>
  <c r="R41" i="95"/>
  <c r="R38" i="95"/>
  <c r="R35" i="95"/>
  <c r="R32" i="95"/>
  <c r="R29" i="95"/>
  <c r="R26" i="95"/>
  <c r="R23" i="95"/>
  <c r="R20" i="95"/>
  <c r="R17" i="95"/>
  <c r="R11" i="95"/>
  <c r="R9" i="95"/>
  <c r="R5" i="95"/>
  <c r="R60" i="95"/>
  <c r="R52" i="95"/>
  <c r="R49" i="95"/>
  <c r="R46" i="95"/>
  <c r="R43" i="95"/>
  <c r="R40" i="95"/>
  <c r="R37" i="95"/>
  <c r="R34" i="95"/>
  <c r="R31" i="95"/>
  <c r="R28" i="95"/>
  <c r="R25" i="95"/>
  <c r="R22" i="95"/>
  <c r="R19" i="95"/>
  <c r="R16" i="95"/>
  <c r="R13" i="95"/>
  <c r="R7" i="95"/>
  <c r="R62" i="95"/>
  <c r="R54" i="95"/>
  <c r="R30" i="95"/>
  <c r="R27" i="95"/>
  <c r="R24" i="95"/>
  <c r="R21" i="95"/>
  <c r="R18" i="95"/>
  <c r="R15" i="95"/>
  <c r="R14" i="95"/>
  <c r="R12" i="95"/>
  <c r="R48" i="95"/>
  <c r="R39" i="95"/>
  <c r="R45" i="95"/>
  <c r="R36" i="95"/>
  <c r="R51" i="95"/>
  <c r="R42" i="95"/>
  <c r="R33" i="95"/>
  <c r="R6" i="95"/>
  <c r="R10" i="95"/>
  <c r="R3" i="95"/>
  <c r="R4" i="95"/>
  <c r="R8" i="95"/>
  <c r="AE3" i="95"/>
  <c r="P3" i="95"/>
  <c r="AF3" i="95" s="1"/>
  <c r="AO3" i="95" s="1"/>
  <c r="H15" i="95"/>
  <c r="I15" i="95" s="1"/>
  <c r="J15" i="95" s="1"/>
  <c r="H29" i="95"/>
  <c r="I29" i="95" s="1"/>
  <c r="J29" i="95" s="1"/>
  <c r="H42" i="95"/>
  <c r="I42" i="95" s="1"/>
  <c r="J42" i="95" s="1"/>
  <c r="H56" i="95"/>
  <c r="I56" i="95" s="1"/>
  <c r="J56" i="95" s="1"/>
  <c r="H69" i="95"/>
  <c r="I69" i="95" s="1"/>
  <c r="J69" i="95" s="1"/>
  <c r="H6" i="95"/>
  <c r="I6" i="95" s="1"/>
  <c r="J6" i="95" s="1"/>
  <c r="H20" i="95"/>
  <c r="I20" i="95" s="1"/>
  <c r="J20" i="95" s="1"/>
  <c r="H33" i="95"/>
  <c r="I33" i="95" s="1"/>
  <c r="J33" i="95" s="1"/>
  <c r="H47" i="95"/>
  <c r="I47" i="95" s="1"/>
  <c r="J47" i="95" s="1"/>
  <c r="H60" i="95"/>
  <c r="I60" i="95" s="1"/>
  <c r="J60" i="95" s="1"/>
  <c r="H74" i="95"/>
  <c r="I74" i="95" s="1"/>
  <c r="J74" i="95" s="1"/>
  <c r="H11" i="95"/>
  <c r="I11" i="95" s="1"/>
  <c r="J11" i="95" s="1"/>
  <c r="H24" i="95"/>
  <c r="I24" i="95" s="1"/>
  <c r="J24" i="95" s="1"/>
  <c r="H38" i="95"/>
  <c r="I38" i="95" s="1"/>
  <c r="J38" i="95" s="1"/>
  <c r="H51" i="95"/>
  <c r="I51" i="95" s="1"/>
  <c r="J51" i="95" s="1"/>
  <c r="H65" i="95"/>
  <c r="I65" i="95" s="1"/>
  <c r="J65" i="95" s="1"/>
  <c r="H78" i="95"/>
  <c r="I78" i="95" s="1"/>
  <c r="J78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8" i="95"/>
  <c r="G12" i="95"/>
  <c r="G17" i="95"/>
  <c r="G21" i="95"/>
  <c r="G26" i="95"/>
  <c r="G30" i="95"/>
  <c r="G35" i="95"/>
  <c r="G39" i="95"/>
  <c r="G44" i="95"/>
  <c r="G48" i="95"/>
  <c r="G53" i="95"/>
  <c r="G57" i="95"/>
  <c r="G62" i="95"/>
  <c r="G66" i="95"/>
  <c r="G71" i="95"/>
  <c r="G75" i="95"/>
  <c r="F4" i="95"/>
  <c r="F9" i="95"/>
  <c r="F13" i="95"/>
  <c r="F18" i="95"/>
  <c r="F22" i="95"/>
  <c r="F27" i="95"/>
  <c r="F31" i="95"/>
  <c r="F36" i="95"/>
  <c r="F40" i="95"/>
  <c r="F45" i="95"/>
  <c r="F49" i="95"/>
  <c r="F54" i="95"/>
  <c r="F58" i="95"/>
  <c r="F63" i="95"/>
  <c r="F67" i="95"/>
  <c r="F72" i="95"/>
  <c r="F76" i="95"/>
  <c r="M9" i="95"/>
  <c r="U9" i="95" s="1"/>
  <c r="M19" i="95"/>
  <c r="U19" i="95" s="1"/>
  <c r="M27" i="95"/>
  <c r="U27" i="95" s="1"/>
  <c r="M37" i="95"/>
  <c r="U37" i="95" s="1"/>
  <c r="M45" i="95"/>
  <c r="U45" i="95" s="1"/>
  <c r="M55" i="95"/>
  <c r="U55" i="95" s="1"/>
  <c r="M63" i="95"/>
  <c r="U63" i="95" s="1"/>
  <c r="M73" i="95"/>
  <c r="U73" i="95" s="1"/>
  <c r="Q76" i="95"/>
  <c r="Q74" i="95"/>
  <c r="Q70" i="95"/>
  <c r="Q67" i="95"/>
  <c r="Q64" i="95"/>
  <c r="Q61" i="95"/>
  <c r="Q58" i="95"/>
  <c r="Q55" i="95"/>
  <c r="Q73" i="95"/>
  <c r="Q72" i="95"/>
  <c r="Q69" i="95"/>
  <c r="Q79" i="95"/>
  <c r="Q78" i="95"/>
  <c r="Q62" i="95"/>
  <c r="Q77" i="95"/>
  <c r="Q71" i="95"/>
  <c r="Q65" i="95"/>
  <c r="Q63" i="95"/>
  <c r="Q56" i="95"/>
  <c r="Q75" i="95"/>
  <c r="Q68" i="95"/>
  <c r="Q54" i="95"/>
  <c r="Q66" i="95"/>
  <c r="Q59" i="95"/>
  <c r="Q53" i="95"/>
  <c r="Q50" i="95"/>
  <c r="Q47" i="95"/>
  <c r="Q44" i="95"/>
  <c r="Q41" i="95"/>
  <c r="Q38" i="95"/>
  <c r="Q35" i="95"/>
  <c r="Q32" i="95"/>
  <c r="Q29" i="95"/>
  <c r="Q26" i="95"/>
  <c r="Q23" i="95"/>
  <c r="Q20" i="95"/>
  <c r="Q17" i="95"/>
  <c r="Q14" i="95"/>
  <c r="Q11" i="95"/>
  <c r="Q9" i="95"/>
  <c r="Q5" i="95"/>
  <c r="Q60" i="95"/>
  <c r="Q52" i="95"/>
  <c r="Q49" i="95"/>
  <c r="Q46" i="95"/>
  <c r="Q43" i="95"/>
  <c r="Q40" i="95"/>
  <c r="Q37" i="95"/>
  <c r="Q34" i="95"/>
  <c r="Q31" i="95"/>
  <c r="Q57" i="95"/>
  <c r="Q51" i="95"/>
  <c r="Q42" i="95"/>
  <c r="Q33" i="95"/>
  <c r="Q30" i="95"/>
  <c r="Q27" i="95"/>
  <c r="Q24" i="95"/>
  <c r="Q21" i="95"/>
  <c r="Q18" i="95"/>
  <c r="Q48" i="95"/>
  <c r="Q39" i="95"/>
  <c r="Q28" i="95"/>
  <c r="Q25" i="95"/>
  <c r="Q22" i="95"/>
  <c r="Q19" i="95"/>
  <c r="Q16" i="95"/>
  <c r="V37" i="95"/>
  <c r="G5" i="95"/>
  <c r="G9" i="95"/>
  <c r="G14" i="95"/>
  <c r="G18" i="95"/>
  <c r="G23" i="95"/>
  <c r="G27" i="95"/>
  <c r="G32" i="95"/>
  <c r="G36" i="95"/>
  <c r="G41" i="95"/>
  <c r="G45" i="95"/>
  <c r="G50" i="95"/>
  <c r="G54" i="95"/>
  <c r="G59" i="95"/>
  <c r="G63" i="95"/>
  <c r="G68" i="95"/>
  <c r="G72" i="95"/>
  <c r="G77" i="95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F6" i="95"/>
  <c r="F10" i="95"/>
  <c r="F15" i="95"/>
  <c r="F19" i="95"/>
  <c r="F24" i="95"/>
  <c r="F28" i="95"/>
  <c r="F33" i="95"/>
  <c r="F37" i="95"/>
  <c r="F42" i="95"/>
  <c r="F46" i="95"/>
  <c r="F51" i="95"/>
  <c r="F55" i="95"/>
  <c r="F60" i="95"/>
  <c r="F64" i="95"/>
  <c r="F69" i="95"/>
  <c r="F73" i="95"/>
  <c r="F78" i="95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V73" i="95"/>
  <c r="V77" i="95"/>
  <c r="V75" i="95"/>
  <c r="V71" i="95"/>
  <c r="V68" i="95"/>
  <c r="V65" i="95"/>
  <c r="V62" i="95"/>
  <c r="V59" i="95"/>
  <c r="V56" i="95"/>
  <c r="V74" i="95"/>
  <c r="V70" i="95"/>
  <c r="V78" i="95"/>
  <c r="V63" i="95"/>
  <c r="V61" i="95"/>
  <c r="V76" i="95"/>
  <c r="V72" i="95"/>
  <c r="V69" i="95"/>
  <c r="V66" i="95"/>
  <c r="V64" i="95"/>
  <c r="V57" i="95"/>
  <c r="V55" i="95"/>
  <c r="V79" i="95"/>
  <c r="V60" i="95"/>
  <c r="V51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12" i="95"/>
  <c r="V10" i="95"/>
  <c r="V8" i="95"/>
  <c r="V6" i="95"/>
  <c r="V4" i="95"/>
  <c r="Y4" i="95" s="1"/>
  <c r="V67" i="95"/>
  <c r="V54" i="95"/>
  <c r="V53" i="95"/>
  <c r="V50" i="95"/>
  <c r="V47" i="95"/>
  <c r="V44" i="95"/>
  <c r="V41" i="95"/>
  <c r="V38" i="95"/>
  <c r="V35" i="95"/>
  <c r="V32" i="95"/>
  <c r="V52" i="95"/>
  <c r="V43" i="95"/>
  <c r="V34" i="95"/>
  <c r="V28" i="95"/>
  <c r="V25" i="95"/>
  <c r="V22" i="95"/>
  <c r="V19" i="95"/>
  <c r="V16" i="95"/>
  <c r="V49" i="95"/>
  <c r="V40" i="95"/>
  <c r="V31" i="95"/>
  <c r="V29" i="95"/>
  <c r="V26" i="95"/>
  <c r="V23" i="95"/>
  <c r="V20" i="95"/>
  <c r="V17" i="95"/>
  <c r="Q45" i="95"/>
  <c r="H50" i="96"/>
  <c r="I50" i="96" s="1"/>
  <c r="J50" i="96" s="1"/>
  <c r="AI3" i="96"/>
  <c r="H13" i="96"/>
  <c r="I13" i="96" s="1"/>
  <c r="J13" i="96" s="1"/>
  <c r="H31" i="96"/>
  <c r="I31" i="96" s="1"/>
  <c r="J31" i="96" s="1"/>
  <c r="H59" i="96"/>
  <c r="I59" i="96" s="1"/>
  <c r="J59" i="96" s="1"/>
  <c r="H19" i="96"/>
  <c r="I19" i="96" s="1"/>
  <c r="J19" i="96" s="1"/>
  <c r="H37" i="96"/>
  <c r="I37" i="96" s="1"/>
  <c r="J37" i="96" s="1"/>
  <c r="H68" i="96"/>
  <c r="I68" i="96" s="1"/>
  <c r="J68" i="96" s="1"/>
  <c r="H7" i="96"/>
  <c r="I7" i="96" s="1"/>
  <c r="J7" i="96" s="1"/>
  <c r="H25" i="96"/>
  <c r="I25" i="96" s="1"/>
  <c r="J25" i="96" s="1"/>
  <c r="H43" i="96"/>
  <c r="I43" i="96" s="1"/>
  <c r="J43" i="96" s="1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F67" i="96"/>
  <c r="F64" i="96"/>
  <c r="F61" i="96"/>
  <c r="F58" i="96"/>
  <c r="F55" i="96"/>
  <c r="F52" i="96"/>
  <c r="F49" i="96"/>
  <c r="F46" i="96"/>
  <c r="F43" i="96"/>
  <c r="F40" i="96"/>
  <c r="F37" i="96"/>
  <c r="F34" i="96"/>
  <c r="F31" i="96"/>
  <c r="F28" i="96"/>
  <c r="F25" i="96"/>
  <c r="F22" i="96"/>
  <c r="F19" i="96"/>
  <c r="F16" i="96"/>
  <c r="F13" i="96"/>
  <c r="F10" i="96"/>
  <c r="F7" i="96"/>
  <c r="F4" i="96"/>
  <c r="G69" i="96"/>
  <c r="G66" i="96"/>
  <c r="G63" i="96"/>
  <c r="G60" i="96"/>
  <c r="G57" i="96"/>
  <c r="G54" i="96"/>
  <c r="G51" i="96"/>
  <c r="G48" i="96"/>
  <c r="G45" i="96"/>
  <c r="G42" i="96"/>
  <c r="G39" i="96"/>
  <c r="G36" i="96"/>
  <c r="G33" i="96"/>
  <c r="G30" i="96"/>
  <c r="G27" i="96"/>
  <c r="G24" i="96"/>
  <c r="G21" i="96"/>
  <c r="G18" i="96"/>
  <c r="G15" i="96"/>
  <c r="G12" i="96"/>
  <c r="G9" i="96"/>
  <c r="G6" i="96"/>
  <c r="G8" i="96"/>
  <c r="G14" i="96"/>
  <c r="G20" i="96"/>
  <c r="G26" i="96"/>
  <c r="G32" i="96"/>
  <c r="G38" i="96"/>
  <c r="G44" i="96"/>
  <c r="G53" i="96"/>
  <c r="G62" i="96"/>
  <c r="M20" i="96"/>
  <c r="U20" i="96" s="1"/>
  <c r="M38" i="96"/>
  <c r="U38" i="96" s="1"/>
  <c r="F9" i="96"/>
  <c r="F15" i="96"/>
  <c r="F21" i="96"/>
  <c r="F27" i="96"/>
  <c r="F33" i="96"/>
  <c r="F39" i="96"/>
  <c r="F45" i="96"/>
  <c r="F54" i="96"/>
  <c r="F63" i="96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M21" i="96"/>
  <c r="U21" i="96" s="1"/>
  <c r="M39" i="96"/>
  <c r="U39" i="96" s="1"/>
  <c r="M57" i="96"/>
  <c r="U57" i="96" s="1"/>
  <c r="G4" i="96"/>
  <c r="G10" i="96"/>
  <c r="G16" i="96"/>
  <c r="G22" i="96"/>
  <c r="G28" i="96"/>
  <c r="G34" i="96"/>
  <c r="G40" i="96"/>
  <c r="G47" i="96"/>
  <c r="G56" i="96"/>
  <c r="G65" i="96"/>
  <c r="M8" i="96"/>
  <c r="U8" i="96" s="1"/>
  <c r="M26" i="96"/>
  <c r="U26" i="96" s="1"/>
  <c r="M44" i="96"/>
  <c r="U44" i="96" s="1"/>
  <c r="M62" i="96"/>
  <c r="U62" i="96" s="1"/>
  <c r="G5" i="96"/>
  <c r="G11" i="96"/>
  <c r="G17" i="96"/>
  <c r="G23" i="96"/>
  <c r="G29" i="96"/>
  <c r="G35" i="96"/>
  <c r="G41" i="96"/>
  <c r="F48" i="96"/>
  <c r="F57" i="96"/>
  <c r="F66" i="96"/>
  <c r="M9" i="96"/>
  <c r="U9" i="96" s="1"/>
  <c r="M27" i="96"/>
  <c r="U27" i="96" s="1"/>
  <c r="M45" i="96"/>
  <c r="U45" i="96" s="1"/>
  <c r="M63" i="96"/>
  <c r="U63" i="96" s="1"/>
  <c r="R69" i="96"/>
  <c r="R66" i="96"/>
  <c r="R63" i="96"/>
  <c r="R60" i="96"/>
  <c r="R57" i="96"/>
  <c r="R68" i="96"/>
  <c r="R65" i="96"/>
  <c r="R62" i="96"/>
  <c r="R59" i="96"/>
  <c r="R56" i="96"/>
  <c r="R54" i="96"/>
  <c r="R51" i="96"/>
  <c r="R48" i="96"/>
  <c r="R45" i="96"/>
  <c r="R42" i="96"/>
  <c r="R39" i="96"/>
  <c r="R36" i="96"/>
  <c r="R33" i="96"/>
  <c r="R53" i="96"/>
  <c r="R50" i="96"/>
  <c r="R67" i="96"/>
  <c r="R64" i="96"/>
  <c r="R61" i="96"/>
  <c r="R58" i="96"/>
  <c r="R55" i="96"/>
  <c r="R52" i="96"/>
  <c r="R49" i="96"/>
  <c r="R47" i="96"/>
  <c r="R40" i="96"/>
  <c r="R38" i="96"/>
  <c r="R43" i="96"/>
  <c r="R41" i="96"/>
  <c r="R32" i="96"/>
  <c r="R31" i="96"/>
  <c r="R34" i="96"/>
  <c r="R44" i="96"/>
  <c r="R29" i="96"/>
  <c r="R26" i="96"/>
  <c r="R23" i="96"/>
  <c r="R20" i="96"/>
  <c r="R17" i="96"/>
  <c r="R37" i="96"/>
  <c r="R28" i="96"/>
  <c r="R25" i="96"/>
  <c r="R22" i="96"/>
  <c r="R19" i="96"/>
  <c r="R35" i="96"/>
  <c r="R27" i="96"/>
  <c r="R24" i="96"/>
  <c r="R6" i="96"/>
  <c r="Q69" i="96"/>
  <c r="Q66" i="96"/>
  <c r="Q63" i="96"/>
  <c r="Q60" i="96"/>
  <c r="Q57" i="96"/>
  <c r="Q67" i="96"/>
  <c r="Q64" i="96"/>
  <c r="Q61" i="96"/>
  <c r="Q58" i="96"/>
  <c r="Q55" i="96"/>
  <c r="Q52" i="96"/>
  <c r="Q49" i="96"/>
  <c r="Q68" i="96"/>
  <c r="Q65" i="96"/>
  <c r="Q62" i="96"/>
  <c r="Q59" i="96"/>
  <c r="Q56" i="96"/>
  <c r="Q54" i="96"/>
  <c r="Q51" i="96"/>
  <c r="Q48" i="96"/>
  <c r="Q45" i="96"/>
  <c r="Q42" i="96"/>
  <c r="Q39" i="96"/>
  <c r="Q47" i="96"/>
  <c r="Q40" i="96"/>
  <c r="Q38" i="96"/>
  <c r="Q35" i="96"/>
  <c r="Q50" i="96"/>
  <c r="Q43" i="96"/>
  <c r="Q41" i="96"/>
  <c r="Q32" i="96"/>
  <c r="Q31" i="96"/>
  <c r="Q34" i="96"/>
  <c r="Q27" i="96"/>
  <c r="Q24" i="96"/>
  <c r="Q21" i="96"/>
  <c r="Q44" i="96"/>
  <c r="Q33" i="96"/>
  <c r="Q29" i="96"/>
  <c r="Q26" i="96"/>
  <c r="Q23" i="96"/>
  <c r="Q20" i="96"/>
  <c r="Q17" i="96"/>
  <c r="Q37" i="96"/>
  <c r="Q46" i="96"/>
  <c r="Q30" i="96"/>
  <c r="R8" i="96"/>
  <c r="V67" i="96"/>
  <c r="V64" i="96"/>
  <c r="V61" i="96"/>
  <c r="V58" i="96"/>
  <c r="V68" i="96"/>
  <c r="V65" i="96"/>
  <c r="V62" i="96"/>
  <c r="V59" i="96"/>
  <c r="V56" i="96"/>
  <c r="V53" i="96"/>
  <c r="V50" i="96"/>
  <c r="V69" i="96"/>
  <c r="V66" i="96"/>
  <c r="V63" i="96"/>
  <c r="V60" i="96"/>
  <c r="V57" i="96"/>
  <c r="V55" i="96"/>
  <c r="V52" i="96"/>
  <c r="V49" i="96"/>
  <c r="V46" i="96"/>
  <c r="V43" i="96"/>
  <c r="V40" i="96"/>
  <c r="V37" i="96"/>
  <c r="V41" i="96"/>
  <c r="V39" i="96"/>
  <c r="V36" i="96"/>
  <c r="V30" i="96"/>
  <c r="V51" i="96"/>
  <c r="V48" i="96"/>
  <c r="V44" i="96"/>
  <c r="V42" i="96"/>
  <c r="V33" i="96"/>
  <c r="V28" i="96"/>
  <c r="V25" i="96"/>
  <c r="V22" i="96"/>
  <c r="V38" i="96"/>
  <c r="V54" i="96"/>
  <c r="V32" i="96"/>
  <c r="V27" i="96"/>
  <c r="V24" i="96"/>
  <c r="V21" i="96"/>
  <c r="V18" i="96"/>
  <c r="V47" i="96"/>
  <c r="V35" i="96"/>
  <c r="V45" i="96"/>
  <c r="V34" i="96"/>
  <c r="R10" i="96"/>
  <c r="V11" i="96"/>
  <c r="R12" i="96"/>
  <c r="R15" i="96"/>
  <c r="Q7" i="96"/>
  <c r="Q13" i="96"/>
  <c r="V14" i="96"/>
  <c r="Q28" i="96"/>
  <c r="V29" i="96"/>
  <c r="Q36" i="96"/>
  <c r="R46" i="96"/>
  <c r="R7" i="96"/>
  <c r="Q9" i="96"/>
  <c r="Q11" i="96"/>
  <c r="R13" i="96"/>
  <c r="V20" i="96"/>
  <c r="V31" i="96"/>
  <c r="R11" i="96"/>
  <c r="Q14" i="96"/>
  <c r="V15" i="96"/>
  <c r="Q16" i="96"/>
  <c r="V17" i="96"/>
  <c r="Q19" i="96"/>
  <c r="Q25" i="96"/>
  <c r="V26" i="96"/>
  <c r="X5" i="85" l="1"/>
  <c r="AH5" i="85" s="1"/>
  <c r="Z4" i="65"/>
  <c r="Z4" i="62"/>
  <c r="Z4" i="67"/>
  <c r="AI3" i="80"/>
  <c r="AI3" i="32"/>
  <c r="AI3" i="41"/>
  <c r="AE3" i="54"/>
  <c r="AN3" i="54" s="1"/>
  <c r="P3" i="54"/>
  <c r="AF3" i="54" s="1"/>
  <c r="AO3" i="54" s="1"/>
  <c r="W5" i="50"/>
  <c r="AE4" i="50"/>
  <c r="AG4" i="50"/>
  <c r="AF4" i="50"/>
  <c r="AF4" i="64"/>
  <c r="W5" i="64"/>
  <c r="AE4" i="64"/>
  <c r="AG4" i="64"/>
  <c r="K6" i="1"/>
  <c r="W5" i="94"/>
  <c r="AE4" i="94"/>
  <c r="AF4" i="94"/>
  <c r="AG4" i="94"/>
  <c r="AF4" i="20"/>
  <c r="W5" i="20"/>
  <c r="AE4" i="20"/>
  <c r="AG4" i="20"/>
  <c r="AF4" i="19"/>
  <c r="W5" i="19"/>
  <c r="Y5" i="19" s="1"/>
  <c r="AE4" i="19"/>
  <c r="AG4" i="19"/>
  <c r="AF4" i="90"/>
  <c r="AO4" i="90" s="1"/>
  <c r="AE4" i="90"/>
  <c r="W5" i="90"/>
  <c r="AG4" i="90"/>
  <c r="AP4" i="90" s="1"/>
  <c r="W5" i="6"/>
  <c r="AG4" i="6"/>
  <c r="AP4" i="6" s="1"/>
  <c r="AE4" i="6"/>
  <c r="AF4" i="6"/>
  <c r="AO4" i="6" s="1"/>
  <c r="AF4" i="56"/>
  <c r="W5" i="56"/>
  <c r="AE4" i="56"/>
  <c r="AG4" i="56"/>
  <c r="W5" i="30"/>
  <c r="AG4" i="30"/>
  <c r="AF4" i="30"/>
  <c r="AE4" i="30"/>
  <c r="W5" i="7"/>
  <c r="AG4" i="7"/>
  <c r="AF4" i="7"/>
  <c r="AE4" i="7"/>
  <c r="W5" i="58"/>
  <c r="AE4" i="58"/>
  <c r="AG4" i="58"/>
  <c r="AP4" i="58" s="1"/>
  <c r="AF4" i="58"/>
  <c r="AO4" i="58" s="1"/>
  <c r="W5" i="57"/>
  <c r="AE4" i="57"/>
  <c r="AG4" i="57"/>
  <c r="AP4" i="57" s="1"/>
  <c r="AF4" i="57"/>
  <c r="AO4" i="57" s="1"/>
  <c r="AG4" i="53"/>
  <c r="AP4" i="53" s="1"/>
  <c r="AF4" i="53"/>
  <c r="AO4" i="53" s="1"/>
  <c r="AE4" i="53"/>
  <c r="W5" i="53"/>
  <c r="AE4" i="8"/>
  <c r="AG4" i="8"/>
  <c r="AF4" i="8"/>
  <c r="W5" i="8"/>
  <c r="W5" i="28"/>
  <c r="AG4" i="28"/>
  <c r="AP4" i="28" s="1"/>
  <c r="AF4" i="28"/>
  <c r="AO4" i="28" s="1"/>
  <c r="AE4" i="28"/>
  <c r="H46" i="96"/>
  <c r="I46" i="96" s="1"/>
  <c r="J46" i="96" s="1"/>
  <c r="H73" i="94"/>
  <c r="I73" i="94" s="1"/>
  <c r="J73" i="94" s="1"/>
  <c r="H59" i="93"/>
  <c r="I59" i="93" s="1"/>
  <c r="J59" i="93" s="1"/>
  <c r="H9" i="92"/>
  <c r="I9" i="92" s="1"/>
  <c r="J9" i="92" s="1"/>
  <c r="H68" i="92"/>
  <c r="I68" i="92" s="1"/>
  <c r="J68" i="92" s="1"/>
  <c r="AI3" i="93"/>
  <c r="AN3" i="93"/>
  <c r="H69" i="91"/>
  <c r="I69" i="91" s="1"/>
  <c r="J69" i="91" s="1"/>
  <c r="H33" i="89"/>
  <c r="I33" i="89" s="1"/>
  <c r="J33" i="89" s="1"/>
  <c r="H97" i="89"/>
  <c r="I97" i="89" s="1"/>
  <c r="J97" i="89" s="1"/>
  <c r="H75" i="86"/>
  <c r="I75" i="86" s="1"/>
  <c r="J75" i="86" s="1"/>
  <c r="H66" i="85"/>
  <c r="I66" i="85" s="1"/>
  <c r="J66" i="85" s="1"/>
  <c r="H10" i="83"/>
  <c r="I10" i="83" s="1"/>
  <c r="J10" i="83" s="1"/>
  <c r="H45" i="84"/>
  <c r="I45" i="84" s="1"/>
  <c r="J45" i="84" s="1"/>
  <c r="H63" i="83"/>
  <c r="I63" i="83" s="1"/>
  <c r="J63" i="83" s="1"/>
  <c r="H59" i="84"/>
  <c r="I59" i="84" s="1"/>
  <c r="J59" i="84" s="1"/>
  <c r="H23" i="84"/>
  <c r="I23" i="84" s="1"/>
  <c r="J23" i="84" s="1"/>
  <c r="H4" i="84"/>
  <c r="I4" i="84" s="1"/>
  <c r="J4" i="84" s="1"/>
  <c r="K4" i="84" s="1"/>
  <c r="H45" i="80"/>
  <c r="I45" i="80" s="1"/>
  <c r="J45" i="80" s="1"/>
  <c r="H56" i="82"/>
  <c r="I56" i="82" s="1"/>
  <c r="J56" i="82" s="1"/>
  <c r="H87" i="81"/>
  <c r="I87" i="81" s="1"/>
  <c r="J87" i="81" s="1"/>
  <c r="H45" i="79"/>
  <c r="I45" i="79" s="1"/>
  <c r="J45" i="79" s="1"/>
  <c r="H67" i="78"/>
  <c r="I67" i="78" s="1"/>
  <c r="J67" i="78" s="1"/>
  <c r="H13" i="78"/>
  <c r="I13" i="78" s="1"/>
  <c r="J13" i="78" s="1"/>
  <c r="H60" i="78"/>
  <c r="I60" i="78" s="1"/>
  <c r="J60" i="78" s="1"/>
  <c r="H37" i="77"/>
  <c r="I37" i="77" s="1"/>
  <c r="J37" i="77" s="1"/>
  <c r="H19" i="75"/>
  <c r="I19" i="75" s="1"/>
  <c r="J19" i="75" s="1"/>
  <c r="Y5" i="57"/>
  <c r="K5" i="57"/>
  <c r="AF4" i="66"/>
  <c r="AO4" i="66" s="1"/>
  <c r="AE4" i="66"/>
  <c r="W5" i="66"/>
  <c r="AG4" i="66"/>
  <c r="AP4" i="66" s="1"/>
  <c r="AH4" i="63"/>
  <c r="Z4" i="63"/>
  <c r="H17" i="96"/>
  <c r="I17" i="96" s="1"/>
  <c r="J17" i="96" s="1"/>
  <c r="H40" i="96"/>
  <c r="I40" i="96" s="1"/>
  <c r="J40" i="96" s="1"/>
  <c r="H4" i="96"/>
  <c r="I4" i="96" s="1"/>
  <c r="J4" i="96" s="1"/>
  <c r="K4" i="96" s="1"/>
  <c r="H32" i="96"/>
  <c r="I32" i="96" s="1"/>
  <c r="J32" i="96" s="1"/>
  <c r="H9" i="96"/>
  <c r="I9" i="96" s="1"/>
  <c r="J9" i="96" s="1"/>
  <c r="H27" i="96"/>
  <c r="I27" i="96" s="1"/>
  <c r="J27" i="96" s="1"/>
  <c r="H45" i="96"/>
  <c r="I45" i="96" s="1"/>
  <c r="J45" i="96" s="1"/>
  <c r="H63" i="96"/>
  <c r="I63" i="96" s="1"/>
  <c r="J63" i="96" s="1"/>
  <c r="H61" i="96"/>
  <c r="I61" i="96" s="1"/>
  <c r="J61" i="96" s="1"/>
  <c r="H54" i="95"/>
  <c r="I54" i="95" s="1"/>
  <c r="J54" i="95" s="1"/>
  <c r="H27" i="95"/>
  <c r="I27" i="95" s="1"/>
  <c r="J27" i="95" s="1"/>
  <c r="H66" i="95"/>
  <c r="I66" i="95" s="1"/>
  <c r="J66" i="95" s="1"/>
  <c r="H39" i="95"/>
  <c r="I39" i="95" s="1"/>
  <c r="J39" i="95" s="1"/>
  <c r="H12" i="95"/>
  <c r="I12" i="95" s="1"/>
  <c r="J12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H81" i="94"/>
  <c r="I81" i="94" s="1"/>
  <c r="J81" i="94" s="1"/>
  <c r="H54" i="94"/>
  <c r="I54" i="94" s="1"/>
  <c r="J54" i="94" s="1"/>
  <c r="H31" i="94"/>
  <c r="I31" i="94" s="1"/>
  <c r="J31" i="94" s="1"/>
  <c r="H27" i="94"/>
  <c r="I27" i="94" s="1"/>
  <c r="J27" i="94" s="1"/>
  <c r="H9" i="94"/>
  <c r="I9" i="94" s="1"/>
  <c r="J9" i="94" s="1"/>
  <c r="H52" i="94"/>
  <c r="I52" i="94" s="1"/>
  <c r="J52" i="94" s="1"/>
  <c r="H70" i="94"/>
  <c r="I70" i="94" s="1"/>
  <c r="J70" i="94" s="1"/>
  <c r="H88" i="94"/>
  <c r="I88" i="94" s="1"/>
  <c r="J88" i="94" s="1"/>
  <c r="H62" i="94"/>
  <c r="I62" i="94" s="1"/>
  <c r="J62" i="94" s="1"/>
  <c r="H37" i="94"/>
  <c r="I37" i="94" s="1"/>
  <c r="J37" i="94" s="1"/>
  <c r="H14" i="94"/>
  <c r="I14" i="94" s="1"/>
  <c r="J14" i="94" s="1"/>
  <c r="H13" i="94"/>
  <c r="I13" i="94" s="1"/>
  <c r="J13" i="94" s="1"/>
  <c r="Y5" i="94"/>
  <c r="H64" i="93"/>
  <c r="I64" i="93" s="1"/>
  <c r="J64" i="93" s="1"/>
  <c r="H28" i="93"/>
  <c r="I28" i="93" s="1"/>
  <c r="J28" i="93" s="1"/>
  <c r="H7" i="93"/>
  <c r="I7" i="93" s="1"/>
  <c r="J7" i="93" s="1"/>
  <c r="H87" i="93"/>
  <c r="I87" i="93" s="1"/>
  <c r="J87" i="93" s="1"/>
  <c r="H51" i="93"/>
  <c r="I51" i="93" s="1"/>
  <c r="J51" i="93" s="1"/>
  <c r="H15" i="93"/>
  <c r="I15" i="93" s="1"/>
  <c r="J15" i="93" s="1"/>
  <c r="H86" i="93"/>
  <c r="I86" i="93" s="1"/>
  <c r="J86" i="93" s="1"/>
  <c r="H50" i="93"/>
  <c r="I50" i="93" s="1"/>
  <c r="J50" i="93" s="1"/>
  <c r="H14" i="93"/>
  <c r="I14" i="93" s="1"/>
  <c r="J14" i="93" s="1"/>
  <c r="H85" i="93"/>
  <c r="I85" i="93" s="1"/>
  <c r="J85" i="93" s="1"/>
  <c r="H65" i="93"/>
  <c r="I65" i="93" s="1"/>
  <c r="J65" i="93" s="1"/>
  <c r="H29" i="93"/>
  <c r="I29" i="93" s="1"/>
  <c r="J29" i="93" s="1"/>
  <c r="H12" i="93"/>
  <c r="I12" i="93" s="1"/>
  <c r="J12" i="93" s="1"/>
  <c r="H57" i="92"/>
  <c r="I57" i="92" s="1"/>
  <c r="J57" i="92" s="1"/>
  <c r="H30" i="92"/>
  <c r="I30" i="92" s="1"/>
  <c r="J30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11" i="92"/>
  <c r="I11" i="92" s="1"/>
  <c r="J11" i="92" s="1"/>
  <c r="H29" i="92"/>
  <c r="I29" i="92" s="1"/>
  <c r="J29" i="92" s="1"/>
  <c r="H47" i="92"/>
  <c r="I47" i="92" s="1"/>
  <c r="J47" i="92" s="1"/>
  <c r="H65" i="92"/>
  <c r="I65" i="92" s="1"/>
  <c r="J65" i="92" s="1"/>
  <c r="AH3" i="92"/>
  <c r="AQ3" i="92" s="1"/>
  <c r="H90" i="93"/>
  <c r="I90" i="93" s="1"/>
  <c r="J90" i="93" s="1"/>
  <c r="H75" i="91"/>
  <c r="I75" i="91" s="1"/>
  <c r="J75" i="91" s="1"/>
  <c r="H39" i="91"/>
  <c r="I39" i="91" s="1"/>
  <c r="J39" i="91" s="1"/>
  <c r="H24" i="91"/>
  <c r="I24" i="91" s="1"/>
  <c r="J24" i="91" s="1"/>
  <c r="H36" i="93"/>
  <c r="I36" i="93" s="1"/>
  <c r="J36" i="93" s="1"/>
  <c r="H56" i="91"/>
  <c r="I56" i="91" s="1"/>
  <c r="J56" i="91" s="1"/>
  <c r="AH3" i="91"/>
  <c r="AQ3" i="91" s="1"/>
  <c r="H53" i="91"/>
  <c r="I53" i="91" s="1"/>
  <c r="J53" i="91" s="1"/>
  <c r="H21" i="91"/>
  <c r="I21" i="91" s="1"/>
  <c r="J21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79" i="90"/>
  <c r="I79" i="90" s="1"/>
  <c r="J79" i="90" s="1"/>
  <c r="H52" i="90"/>
  <c r="I52" i="90" s="1"/>
  <c r="J52" i="90" s="1"/>
  <c r="H25" i="90"/>
  <c r="I25" i="90" s="1"/>
  <c r="J25" i="90" s="1"/>
  <c r="AR3" i="90"/>
  <c r="H75" i="89"/>
  <c r="I75" i="89" s="1"/>
  <c r="J75" i="89" s="1"/>
  <c r="H39" i="89"/>
  <c r="I39" i="89" s="1"/>
  <c r="J39" i="89" s="1"/>
  <c r="H86" i="89"/>
  <c r="I86" i="89" s="1"/>
  <c r="J86" i="89" s="1"/>
  <c r="H50" i="89"/>
  <c r="I50" i="89" s="1"/>
  <c r="J50" i="89" s="1"/>
  <c r="H14" i="89"/>
  <c r="I14" i="89" s="1"/>
  <c r="J14" i="89" s="1"/>
  <c r="H67" i="89"/>
  <c r="I67" i="89" s="1"/>
  <c r="J67" i="89" s="1"/>
  <c r="H31" i="89"/>
  <c r="I31" i="89" s="1"/>
  <c r="J31" i="89" s="1"/>
  <c r="H65" i="89"/>
  <c r="I65" i="89" s="1"/>
  <c r="J65" i="89" s="1"/>
  <c r="H29" i="89"/>
  <c r="I29" i="89" s="1"/>
  <c r="J29" i="89" s="1"/>
  <c r="H55" i="88"/>
  <c r="I55" i="88" s="1"/>
  <c r="J55" i="88" s="1"/>
  <c r="H37" i="88"/>
  <c r="I37" i="88" s="1"/>
  <c r="J37" i="88" s="1"/>
  <c r="H19" i="88"/>
  <c r="I19" i="88" s="1"/>
  <c r="J19" i="88" s="1"/>
  <c r="AH4" i="88"/>
  <c r="H54" i="88"/>
  <c r="I54" i="88" s="1"/>
  <c r="J54" i="88" s="1"/>
  <c r="H36" i="88"/>
  <c r="I36" i="88" s="1"/>
  <c r="J36" i="88" s="1"/>
  <c r="H18" i="88"/>
  <c r="I18" i="88" s="1"/>
  <c r="J18" i="88" s="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78" i="86"/>
  <c r="I78" i="86" s="1"/>
  <c r="J78" i="86" s="1"/>
  <c r="H60" i="86"/>
  <c r="I60" i="86" s="1"/>
  <c r="J60" i="86" s="1"/>
  <c r="H42" i="86"/>
  <c r="I42" i="86" s="1"/>
  <c r="J42" i="86" s="1"/>
  <c r="H24" i="86"/>
  <c r="I24" i="86" s="1"/>
  <c r="J24" i="86" s="1"/>
  <c r="H6" i="86"/>
  <c r="I6" i="86" s="1"/>
  <c r="J6" i="86" s="1"/>
  <c r="AG4" i="87"/>
  <c r="AP4" i="87" s="1"/>
  <c r="AF4" i="87"/>
  <c r="AO4" i="87" s="1"/>
  <c r="AE4" i="87"/>
  <c r="W5" i="87"/>
  <c r="H75" i="85"/>
  <c r="I75" i="85" s="1"/>
  <c r="J75" i="85" s="1"/>
  <c r="H39" i="85"/>
  <c r="I39" i="85" s="1"/>
  <c r="J39" i="85" s="1"/>
  <c r="H67" i="85"/>
  <c r="I67" i="85" s="1"/>
  <c r="J67" i="85" s="1"/>
  <c r="H31" i="85"/>
  <c r="I31" i="85" s="1"/>
  <c r="J31" i="85" s="1"/>
  <c r="H72" i="85"/>
  <c r="I72" i="85" s="1"/>
  <c r="J72" i="85" s="1"/>
  <c r="H36" i="85"/>
  <c r="I36" i="85" s="1"/>
  <c r="J36" i="85" s="1"/>
  <c r="H88" i="86"/>
  <c r="I88" i="86" s="1"/>
  <c r="J88" i="86" s="1"/>
  <c r="H70" i="86"/>
  <c r="I70" i="86" s="1"/>
  <c r="J70" i="86" s="1"/>
  <c r="H52" i="86"/>
  <c r="I52" i="86" s="1"/>
  <c r="J52" i="86" s="1"/>
  <c r="H34" i="86"/>
  <c r="I34" i="86" s="1"/>
  <c r="J34" i="86" s="1"/>
  <c r="H16" i="86"/>
  <c r="I16" i="86" s="1"/>
  <c r="J16" i="86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66" i="84"/>
  <c r="I66" i="84" s="1"/>
  <c r="J66" i="84" s="1"/>
  <c r="H48" i="84"/>
  <c r="I48" i="84" s="1"/>
  <c r="J48" i="84" s="1"/>
  <c r="H30" i="84"/>
  <c r="I30" i="84" s="1"/>
  <c r="J30" i="84" s="1"/>
  <c r="H12" i="84"/>
  <c r="I12" i="84" s="1"/>
  <c r="J12" i="84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2" i="84"/>
  <c r="I62" i="84" s="1"/>
  <c r="J62" i="84" s="1"/>
  <c r="H44" i="84"/>
  <c r="I44" i="84" s="1"/>
  <c r="J44" i="84" s="1"/>
  <c r="H26" i="84"/>
  <c r="I26" i="84" s="1"/>
  <c r="J26" i="84" s="1"/>
  <c r="H8" i="84"/>
  <c r="I8" i="84" s="1"/>
  <c r="J8" i="84" s="1"/>
  <c r="H61" i="84"/>
  <c r="I61" i="84" s="1"/>
  <c r="J61" i="84" s="1"/>
  <c r="H43" i="84"/>
  <c r="I43" i="84" s="1"/>
  <c r="J43" i="84" s="1"/>
  <c r="H25" i="84"/>
  <c r="I25" i="84" s="1"/>
  <c r="J25" i="84" s="1"/>
  <c r="H7" i="84"/>
  <c r="I7" i="84" s="1"/>
  <c r="J7" i="84" s="1"/>
  <c r="H87" i="82"/>
  <c r="I87" i="82" s="1"/>
  <c r="J87" i="82" s="1"/>
  <c r="H60" i="82"/>
  <c r="I60" i="82" s="1"/>
  <c r="J60" i="82" s="1"/>
  <c r="H33" i="82"/>
  <c r="I33" i="82" s="1"/>
  <c r="J33" i="82" s="1"/>
  <c r="H6" i="82"/>
  <c r="I6" i="82" s="1"/>
  <c r="J6" i="82" s="1"/>
  <c r="H91" i="81"/>
  <c r="I91" i="81" s="1"/>
  <c r="J91" i="81" s="1"/>
  <c r="H55" i="81"/>
  <c r="I55" i="81" s="1"/>
  <c r="J55" i="81" s="1"/>
  <c r="H19" i="81"/>
  <c r="I19" i="81" s="1"/>
  <c r="J19" i="81" s="1"/>
  <c r="H84" i="81"/>
  <c r="I84" i="81" s="1"/>
  <c r="J84" i="81" s="1"/>
  <c r="H48" i="81"/>
  <c r="I48" i="81" s="1"/>
  <c r="J48" i="81" s="1"/>
  <c r="H12" i="81"/>
  <c r="I12" i="81" s="1"/>
  <c r="J12" i="81" s="1"/>
  <c r="H66" i="80"/>
  <c r="I66" i="80" s="1"/>
  <c r="J66" i="80" s="1"/>
  <c r="H48" i="80"/>
  <c r="I48" i="80" s="1"/>
  <c r="J48" i="80" s="1"/>
  <c r="H30" i="80"/>
  <c r="I30" i="80" s="1"/>
  <c r="J30" i="80" s="1"/>
  <c r="H12" i="80"/>
  <c r="I12" i="80" s="1"/>
  <c r="J12" i="80" s="1"/>
  <c r="H72" i="82"/>
  <c r="I72" i="82" s="1"/>
  <c r="J72" i="82" s="1"/>
  <c r="H45" i="82"/>
  <c r="I45" i="82" s="1"/>
  <c r="J45" i="82" s="1"/>
  <c r="H18" i="82"/>
  <c r="I18" i="82" s="1"/>
  <c r="J18" i="82" s="1"/>
  <c r="H89" i="81"/>
  <c r="I89" i="81" s="1"/>
  <c r="J89" i="81" s="1"/>
  <c r="H53" i="81"/>
  <c r="I53" i="81" s="1"/>
  <c r="J53" i="81" s="1"/>
  <c r="H17" i="81"/>
  <c r="I17" i="81" s="1"/>
  <c r="J17" i="81" s="1"/>
  <c r="H76" i="81"/>
  <c r="I76" i="81" s="1"/>
  <c r="J76" i="81" s="1"/>
  <c r="H40" i="81"/>
  <c r="I40" i="81" s="1"/>
  <c r="J40" i="81" s="1"/>
  <c r="H4" i="81"/>
  <c r="I4" i="81" s="1"/>
  <c r="J4" i="81" s="1"/>
  <c r="K4" i="81" s="1"/>
  <c r="H66" i="82"/>
  <c r="I66" i="82" s="1"/>
  <c r="J66" i="82" s="1"/>
  <c r="H39" i="82"/>
  <c r="I39" i="82" s="1"/>
  <c r="J39" i="82" s="1"/>
  <c r="H12" i="82"/>
  <c r="I12" i="82" s="1"/>
  <c r="J12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3" i="81"/>
  <c r="I93" i="81" s="1"/>
  <c r="J93" i="81" s="1"/>
  <c r="H57" i="81"/>
  <c r="I57" i="81" s="1"/>
  <c r="J57" i="81" s="1"/>
  <c r="H21" i="81"/>
  <c r="I21" i="81" s="1"/>
  <c r="J21" i="81" s="1"/>
  <c r="H98" i="81"/>
  <c r="I98" i="81" s="1"/>
  <c r="J98" i="81" s="1"/>
  <c r="H92" i="81"/>
  <c r="I92" i="81" s="1"/>
  <c r="J92" i="81" s="1"/>
  <c r="H63" i="79"/>
  <c r="I63" i="79" s="1"/>
  <c r="J63" i="79" s="1"/>
  <c r="H72" i="78"/>
  <c r="I72" i="78" s="1"/>
  <c r="J72" i="78" s="1"/>
  <c r="H45" i="78"/>
  <c r="I45" i="78" s="1"/>
  <c r="J45" i="78" s="1"/>
  <c r="H18" i="78"/>
  <c r="I18" i="78" s="1"/>
  <c r="J18" i="78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R3" i="80"/>
  <c r="H42" i="79"/>
  <c r="I42" i="79" s="1"/>
  <c r="J42" i="79" s="1"/>
  <c r="H57" i="79"/>
  <c r="I57" i="79" s="1"/>
  <c r="J57" i="79" s="1"/>
  <c r="H7" i="79"/>
  <c r="I7" i="79" s="1"/>
  <c r="J7" i="79" s="1"/>
  <c r="H25" i="79"/>
  <c r="I25" i="79" s="1"/>
  <c r="J25" i="79" s="1"/>
  <c r="H43" i="79"/>
  <c r="I43" i="79" s="1"/>
  <c r="J43" i="79" s="1"/>
  <c r="H61" i="79"/>
  <c r="I61" i="79" s="1"/>
  <c r="J61" i="79" s="1"/>
  <c r="H79" i="79"/>
  <c r="I79" i="79" s="1"/>
  <c r="J79" i="79" s="1"/>
  <c r="H17" i="79"/>
  <c r="I17" i="79" s="1"/>
  <c r="J17" i="79" s="1"/>
  <c r="H35" i="79"/>
  <c r="I35" i="79" s="1"/>
  <c r="J35" i="79" s="1"/>
  <c r="H53" i="79"/>
  <c r="I53" i="79" s="1"/>
  <c r="J53" i="79" s="1"/>
  <c r="H71" i="79"/>
  <c r="I71" i="79" s="1"/>
  <c r="J71" i="79" s="1"/>
  <c r="H66" i="78"/>
  <c r="I66" i="78" s="1"/>
  <c r="J66" i="78" s="1"/>
  <c r="H39" i="78"/>
  <c r="I39" i="78" s="1"/>
  <c r="J39" i="78" s="1"/>
  <c r="H12" i="78"/>
  <c r="I12" i="78" s="1"/>
  <c r="J12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AH3" i="78"/>
  <c r="AQ3" i="78" s="1"/>
  <c r="H64" i="78"/>
  <c r="I64" i="78" s="1"/>
  <c r="J64" i="78" s="1"/>
  <c r="H37" i="78"/>
  <c r="I37" i="78" s="1"/>
  <c r="J37" i="78" s="1"/>
  <c r="H10" i="78"/>
  <c r="I10" i="78" s="1"/>
  <c r="J10" i="78" s="1"/>
  <c r="H75" i="77"/>
  <c r="I75" i="77" s="1"/>
  <c r="J75" i="77" s="1"/>
  <c r="H31" i="77"/>
  <c r="I31" i="77" s="1"/>
  <c r="J31" i="77" s="1"/>
  <c r="H67" i="77"/>
  <c r="I67" i="77" s="1"/>
  <c r="J67" i="77" s="1"/>
  <c r="H8" i="77"/>
  <c r="I8" i="77" s="1"/>
  <c r="J8" i="77" s="1"/>
  <c r="H44" i="77"/>
  <c r="I44" i="77" s="1"/>
  <c r="J44" i="77" s="1"/>
  <c r="H80" i="77"/>
  <c r="I80" i="77" s="1"/>
  <c r="J80" i="77" s="1"/>
  <c r="H16" i="77"/>
  <c r="I16" i="77" s="1"/>
  <c r="J16" i="77" s="1"/>
  <c r="H52" i="77"/>
  <c r="I52" i="77" s="1"/>
  <c r="J52" i="77" s="1"/>
  <c r="H88" i="77"/>
  <c r="I88" i="77" s="1"/>
  <c r="J88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H44" i="75"/>
  <c r="I44" i="75" s="1"/>
  <c r="J44" i="75" s="1"/>
  <c r="H76" i="75"/>
  <c r="I76" i="75" s="1"/>
  <c r="J76" i="75" s="1"/>
  <c r="H18" i="75"/>
  <c r="I18" i="75" s="1"/>
  <c r="J18" i="75" s="1"/>
  <c r="H61" i="75"/>
  <c r="I61" i="75" s="1"/>
  <c r="J61" i="75" s="1"/>
  <c r="H39" i="75"/>
  <c r="I39" i="75" s="1"/>
  <c r="J39" i="75" s="1"/>
  <c r="H60" i="75"/>
  <c r="I60" i="75" s="1"/>
  <c r="J60" i="75" s="1"/>
  <c r="H35" i="75"/>
  <c r="I35" i="75" s="1"/>
  <c r="J35" i="75" s="1"/>
  <c r="H48" i="75"/>
  <c r="I48" i="75" s="1"/>
  <c r="J48" i="75" s="1"/>
  <c r="H45" i="75"/>
  <c r="I45" i="75" s="1"/>
  <c r="J45" i="75" s="1"/>
  <c r="AN3" i="73"/>
  <c r="AI3" i="73"/>
  <c r="AH4" i="71"/>
  <c r="Z4" i="71"/>
  <c r="H64" i="74"/>
  <c r="I64" i="74" s="1"/>
  <c r="J64" i="74" s="1"/>
  <c r="H28" i="74"/>
  <c r="I28" i="74" s="1"/>
  <c r="J28" i="74" s="1"/>
  <c r="H38" i="75"/>
  <c r="I38" i="75" s="1"/>
  <c r="J38" i="75" s="1"/>
  <c r="H87" i="74"/>
  <c r="I87" i="74" s="1"/>
  <c r="J87" i="74" s="1"/>
  <c r="H51" i="74"/>
  <c r="I51" i="74" s="1"/>
  <c r="J51" i="74" s="1"/>
  <c r="H15" i="74"/>
  <c r="I15" i="74" s="1"/>
  <c r="J15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H78" i="74"/>
  <c r="I78" i="74" s="1"/>
  <c r="J78" i="74" s="1"/>
  <c r="H42" i="74"/>
  <c r="I42" i="74" s="1"/>
  <c r="J42" i="74" s="1"/>
  <c r="H6" i="74"/>
  <c r="I6" i="74" s="1"/>
  <c r="J6" i="74" s="1"/>
  <c r="H63" i="75"/>
  <c r="I63" i="75" s="1"/>
  <c r="J63" i="75" s="1"/>
  <c r="H20" i="75"/>
  <c r="I20" i="75" s="1"/>
  <c r="J20" i="75" s="1"/>
  <c r="H50" i="73"/>
  <c r="I50" i="73" s="1"/>
  <c r="J50" i="73" s="1"/>
  <c r="H18" i="73"/>
  <c r="I18" i="73" s="1"/>
  <c r="J18" i="73" s="1"/>
  <c r="H90" i="73"/>
  <c r="I90" i="73" s="1"/>
  <c r="J90" i="73" s="1"/>
  <c r="H68" i="73"/>
  <c r="I68" i="73" s="1"/>
  <c r="J68" i="73" s="1"/>
  <c r="H45" i="73"/>
  <c r="I45" i="73" s="1"/>
  <c r="J45" i="73" s="1"/>
  <c r="H24" i="73"/>
  <c r="I24" i="73" s="1"/>
  <c r="J24" i="73" s="1"/>
  <c r="H96" i="73"/>
  <c r="I96" i="73" s="1"/>
  <c r="J96" i="73" s="1"/>
  <c r="H34" i="73"/>
  <c r="I34" i="73" s="1"/>
  <c r="J34" i="73" s="1"/>
  <c r="H70" i="73"/>
  <c r="I70" i="73" s="1"/>
  <c r="J70" i="73" s="1"/>
  <c r="H11" i="73"/>
  <c r="I11" i="73" s="1"/>
  <c r="J11" i="73" s="1"/>
  <c r="H47" i="73"/>
  <c r="I47" i="73" s="1"/>
  <c r="J47" i="73" s="1"/>
  <c r="H83" i="73"/>
  <c r="I83" i="73" s="1"/>
  <c r="J83" i="73" s="1"/>
  <c r="H25" i="73"/>
  <c r="I25" i="73" s="1"/>
  <c r="J25" i="73" s="1"/>
  <c r="H61" i="73"/>
  <c r="I61" i="73" s="1"/>
  <c r="J61" i="73" s="1"/>
  <c r="H97" i="73"/>
  <c r="I97" i="73" s="1"/>
  <c r="J97" i="73" s="1"/>
  <c r="H14" i="70"/>
  <c r="I14" i="70" s="1"/>
  <c r="J14" i="70" s="1"/>
  <c r="Y5" i="56"/>
  <c r="H5" i="70"/>
  <c r="I5" i="70" s="1"/>
  <c r="J5" i="70" s="1"/>
  <c r="K5" i="70" s="1"/>
  <c r="H7" i="62"/>
  <c r="I7" i="62" s="1"/>
  <c r="J7" i="62" s="1"/>
  <c r="AE3" i="70"/>
  <c r="P3" i="70"/>
  <c r="AF3" i="70" s="1"/>
  <c r="AO3" i="70" s="1"/>
  <c r="P3" i="64"/>
  <c r="AF3" i="64" s="1"/>
  <c r="AO3" i="64" s="1"/>
  <c r="AE3" i="64"/>
  <c r="H10" i="62"/>
  <c r="I10" i="62" s="1"/>
  <c r="J10" i="62" s="1"/>
  <c r="AI3" i="49"/>
  <c r="H63" i="48"/>
  <c r="I63" i="48" s="1"/>
  <c r="J63" i="48" s="1"/>
  <c r="H45" i="48"/>
  <c r="I45" i="48" s="1"/>
  <c r="J45" i="48" s="1"/>
  <c r="H27" i="48"/>
  <c r="I27" i="48" s="1"/>
  <c r="J27" i="48" s="1"/>
  <c r="H9" i="48"/>
  <c r="I9" i="48" s="1"/>
  <c r="J9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H8" i="62"/>
  <c r="I8" i="62" s="1"/>
  <c r="J8" i="62" s="1"/>
  <c r="H56" i="48"/>
  <c r="I56" i="48" s="1"/>
  <c r="J56" i="48" s="1"/>
  <c r="H38" i="48"/>
  <c r="I38" i="48" s="1"/>
  <c r="J38" i="48" s="1"/>
  <c r="H20" i="48"/>
  <c r="I20" i="48" s="1"/>
  <c r="J20" i="48" s="1"/>
  <c r="AH3" i="48"/>
  <c r="AQ3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5" i="44"/>
  <c r="I55" i="44" s="1"/>
  <c r="J55" i="44" s="1"/>
  <c r="H37" i="44"/>
  <c r="I37" i="44" s="1"/>
  <c r="J37" i="44" s="1"/>
  <c r="H19" i="44"/>
  <c r="I19" i="44" s="1"/>
  <c r="J19" i="44" s="1"/>
  <c r="H14" i="62"/>
  <c r="I14" i="62" s="1"/>
  <c r="J14" i="62" s="1"/>
  <c r="H86" i="45"/>
  <c r="I86" i="45" s="1"/>
  <c r="J86" i="45" s="1"/>
  <c r="H50" i="45"/>
  <c r="I50" i="45" s="1"/>
  <c r="J50" i="45" s="1"/>
  <c r="H22" i="62"/>
  <c r="I22" i="62" s="1"/>
  <c r="J22" i="62" s="1"/>
  <c r="H67" i="48"/>
  <c r="I67" i="48" s="1"/>
  <c r="J67" i="48" s="1"/>
  <c r="H49" i="48"/>
  <c r="I49" i="48" s="1"/>
  <c r="J49" i="48" s="1"/>
  <c r="H31" i="48"/>
  <c r="I31" i="48" s="1"/>
  <c r="J31" i="48" s="1"/>
  <c r="H13" i="48"/>
  <c r="I13" i="48" s="1"/>
  <c r="J13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AE4" i="46"/>
  <c r="W5" i="46"/>
  <c r="X5" i="46" s="1"/>
  <c r="AH5" i="46" s="1"/>
  <c r="AG4" i="46"/>
  <c r="AF4" i="46"/>
  <c r="H64" i="41"/>
  <c r="I64" i="41" s="1"/>
  <c r="J64" i="41" s="1"/>
  <c r="H28" i="41"/>
  <c r="I28" i="41" s="1"/>
  <c r="J28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81" i="41"/>
  <c r="I81" i="41" s="1"/>
  <c r="J81" i="41" s="1"/>
  <c r="H45" i="41"/>
  <c r="I45" i="41" s="1"/>
  <c r="J45" i="41" s="1"/>
  <c r="H9" i="41"/>
  <c r="I9" i="41" s="1"/>
  <c r="J9" i="41" s="1"/>
  <c r="H74" i="41"/>
  <c r="I74" i="41" s="1"/>
  <c r="J74" i="41" s="1"/>
  <c r="H38" i="41"/>
  <c r="I38" i="41" s="1"/>
  <c r="J3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21" i="62"/>
  <c r="I21" i="62" s="1"/>
  <c r="J21" i="62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65" i="41"/>
  <c r="I65" i="41" s="1"/>
  <c r="J65" i="41" s="1"/>
  <c r="H29" i="41"/>
  <c r="I29" i="41" s="1"/>
  <c r="J29" i="41" s="1"/>
  <c r="H42" i="39"/>
  <c r="I42" i="39" s="1"/>
  <c r="J42" i="39" s="1"/>
  <c r="H65" i="37"/>
  <c r="I65" i="37" s="1"/>
  <c r="J65" i="37" s="1"/>
  <c r="H29" i="37"/>
  <c r="I29" i="37" s="1"/>
  <c r="J29" i="37" s="1"/>
  <c r="AR3" i="41"/>
  <c r="H67" i="40"/>
  <c r="I67" i="40" s="1"/>
  <c r="J67" i="40" s="1"/>
  <c r="H40" i="40"/>
  <c r="I40" i="40" s="1"/>
  <c r="J40" i="40" s="1"/>
  <c r="H13" i="40"/>
  <c r="I13" i="40" s="1"/>
  <c r="J13" i="40" s="1"/>
  <c r="H34" i="39"/>
  <c r="I34" i="39" s="1"/>
  <c r="J34" i="39" s="1"/>
  <c r="H94" i="37"/>
  <c r="I94" i="37" s="1"/>
  <c r="J94" i="37" s="1"/>
  <c r="H58" i="37"/>
  <c r="I58" i="37" s="1"/>
  <c r="J58" i="37" s="1"/>
  <c r="H22" i="37"/>
  <c r="I22" i="37" s="1"/>
  <c r="J22" i="37" s="1"/>
  <c r="H73" i="39"/>
  <c r="I73" i="39" s="1"/>
  <c r="J73" i="39" s="1"/>
  <c r="H30" i="39"/>
  <c r="I30" i="39" s="1"/>
  <c r="J30" i="39" s="1"/>
  <c r="H63" i="37"/>
  <c r="I63" i="37" s="1"/>
  <c r="J63" i="37" s="1"/>
  <c r="H27" i="37"/>
  <c r="I27" i="37" s="1"/>
  <c r="J27" i="37" s="1"/>
  <c r="H43" i="40"/>
  <c r="I43" i="40" s="1"/>
  <c r="J43" i="40" s="1"/>
  <c r="H16" i="40"/>
  <c r="I16" i="40" s="1"/>
  <c r="J16" i="40" s="1"/>
  <c r="H14" i="40"/>
  <c r="I14" i="40" s="1"/>
  <c r="J14" i="40" s="1"/>
  <c r="H32" i="40"/>
  <c r="I32" i="40" s="1"/>
  <c r="J32" i="40" s="1"/>
  <c r="H50" i="40"/>
  <c r="I50" i="40" s="1"/>
  <c r="J50" i="40" s="1"/>
  <c r="H68" i="40"/>
  <c r="I68" i="40" s="1"/>
  <c r="J68" i="40" s="1"/>
  <c r="H58" i="39"/>
  <c r="I58" i="39" s="1"/>
  <c r="J58" i="39" s="1"/>
  <c r="H15" i="39"/>
  <c r="I15" i="39" s="1"/>
  <c r="J15" i="39" s="1"/>
  <c r="H74" i="37"/>
  <c r="I74" i="37" s="1"/>
  <c r="J74" i="37" s="1"/>
  <c r="H38" i="37"/>
  <c r="I38" i="37" s="1"/>
  <c r="J38" i="37" s="1"/>
  <c r="AH3" i="40"/>
  <c r="AH3" i="39"/>
  <c r="H75" i="39"/>
  <c r="I75" i="39" s="1"/>
  <c r="J75" i="39" s="1"/>
  <c r="H10" i="39"/>
  <c r="I10" i="39" s="1"/>
  <c r="J10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90" i="37"/>
  <c r="I90" i="37" s="1"/>
  <c r="J90" i="37" s="1"/>
  <c r="H54" i="37"/>
  <c r="I54" i="37" s="1"/>
  <c r="J54" i="37" s="1"/>
  <c r="H18" i="37"/>
  <c r="I18" i="37" s="1"/>
  <c r="J18" i="37" s="1"/>
  <c r="H81" i="38"/>
  <c r="I81" i="38" s="1"/>
  <c r="J81" i="38" s="1"/>
  <c r="H51" i="35"/>
  <c r="I51" i="35" s="1"/>
  <c r="J51" i="35" s="1"/>
  <c r="H70" i="34"/>
  <c r="I70" i="34" s="1"/>
  <c r="J70" i="34" s="1"/>
  <c r="H52" i="34"/>
  <c r="I52" i="34" s="1"/>
  <c r="J52" i="34" s="1"/>
  <c r="H34" i="34"/>
  <c r="I34" i="34" s="1"/>
  <c r="J34" i="34" s="1"/>
  <c r="H16" i="34"/>
  <c r="I16" i="34" s="1"/>
  <c r="J16" i="34" s="1"/>
  <c r="H69" i="33"/>
  <c r="I69" i="33" s="1"/>
  <c r="J69" i="33" s="1"/>
  <c r="H33" i="33"/>
  <c r="I33" i="33" s="1"/>
  <c r="J33" i="33" s="1"/>
  <c r="H78" i="38"/>
  <c r="I78" i="38" s="1"/>
  <c r="J78" i="38" s="1"/>
  <c r="H34" i="36"/>
  <c r="I34" i="36" s="1"/>
  <c r="J34" i="36" s="1"/>
  <c r="H79" i="35"/>
  <c r="I79" i="35" s="1"/>
  <c r="J79" i="35" s="1"/>
  <c r="H36" i="35"/>
  <c r="I36" i="35" s="1"/>
  <c r="J36" i="35" s="1"/>
  <c r="AH4" i="33"/>
  <c r="AQ4" i="33" s="1"/>
  <c r="H68" i="33"/>
  <c r="I68" i="33" s="1"/>
  <c r="J68" i="33" s="1"/>
  <c r="H32" i="33"/>
  <c r="I32" i="33" s="1"/>
  <c r="J32" i="33" s="1"/>
  <c r="AE4" i="39"/>
  <c r="W5" i="39"/>
  <c r="AG4" i="39"/>
  <c r="AF4" i="39"/>
  <c r="H75" i="38"/>
  <c r="I75" i="38" s="1"/>
  <c r="J75" i="38" s="1"/>
  <c r="H19" i="38"/>
  <c r="I19" i="38" s="1"/>
  <c r="J19" i="38" s="1"/>
  <c r="H37" i="38"/>
  <c r="I37" i="38" s="1"/>
  <c r="J37" i="38" s="1"/>
  <c r="H55" i="38"/>
  <c r="I55" i="38" s="1"/>
  <c r="J55" i="38" s="1"/>
  <c r="H73" i="38"/>
  <c r="I73" i="38" s="1"/>
  <c r="J73" i="38" s="1"/>
  <c r="H8" i="38"/>
  <c r="I8" i="38" s="1"/>
  <c r="J8" i="38" s="1"/>
  <c r="H26" i="38"/>
  <c r="I26" i="38" s="1"/>
  <c r="J26" i="38" s="1"/>
  <c r="H44" i="38"/>
  <c r="I44" i="38" s="1"/>
  <c r="J44" i="38" s="1"/>
  <c r="H62" i="38"/>
  <c r="I62" i="38" s="1"/>
  <c r="J62" i="38" s="1"/>
  <c r="H80" i="38"/>
  <c r="I80" i="38" s="1"/>
  <c r="J80" i="38" s="1"/>
  <c r="H69" i="36"/>
  <c r="I69" i="36" s="1"/>
  <c r="J69" i="36" s="1"/>
  <c r="H33" i="36"/>
  <c r="I33" i="36" s="1"/>
  <c r="J33" i="36" s="1"/>
  <c r="H20" i="36"/>
  <c r="I20" i="36" s="1"/>
  <c r="J20" i="36" s="1"/>
  <c r="H38" i="36"/>
  <c r="I38" i="36" s="1"/>
  <c r="J38" i="36" s="1"/>
  <c r="H56" i="36"/>
  <c r="I56" i="36" s="1"/>
  <c r="J56" i="36" s="1"/>
  <c r="H28" i="35"/>
  <c r="I28" i="35" s="1"/>
  <c r="J28" i="35" s="1"/>
  <c r="H20" i="35"/>
  <c r="I20" i="35" s="1"/>
  <c r="J20" i="35" s="1"/>
  <c r="H38" i="35"/>
  <c r="I38" i="35" s="1"/>
  <c r="J38" i="35" s="1"/>
  <c r="H56" i="35"/>
  <c r="I56" i="35" s="1"/>
  <c r="J56" i="35" s="1"/>
  <c r="H74" i="35"/>
  <c r="I74" i="35" s="1"/>
  <c r="J74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87" i="29"/>
  <c r="I87" i="29" s="1"/>
  <c r="J87" i="29" s="1"/>
  <c r="H51" i="29"/>
  <c r="I51" i="29" s="1"/>
  <c r="J51" i="29" s="1"/>
  <c r="H15" i="29"/>
  <c r="I15" i="29" s="1"/>
  <c r="J15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H4" i="27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49" i="36"/>
  <c r="I49" i="36" s="1"/>
  <c r="J49" i="36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73" i="29"/>
  <c r="I73" i="29" s="1"/>
  <c r="J73" i="29" s="1"/>
  <c r="H37" i="29"/>
  <c r="I37" i="29" s="1"/>
  <c r="J37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3" i="26"/>
  <c r="I83" i="26" s="1"/>
  <c r="J83" i="26" s="1"/>
  <c r="H65" i="26"/>
  <c r="I65" i="26" s="1"/>
  <c r="J65" i="26" s="1"/>
  <c r="H47" i="26"/>
  <c r="I47" i="26" s="1"/>
  <c r="J47" i="26" s="1"/>
  <c r="H29" i="26"/>
  <c r="I29" i="26" s="1"/>
  <c r="J29" i="26" s="1"/>
  <c r="H11" i="26"/>
  <c r="I11" i="26" s="1"/>
  <c r="J11" i="26" s="1"/>
  <c r="H43" i="36"/>
  <c r="I43" i="36" s="1"/>
  <c r="J43" i="36" s="1"/>
  <c r="H15" i="21"/>
  <c r="I15" i="21" s="1"/>
  <c r="J15" i="21" s="1"/>
  <c r="I6" i="15"/>
  <c r="J6" i="15" s="1"/>
  <c r="H77" i="31"/>
  <c r="I77" i="31" s="1"/>
  <c r="J77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29" i="31"/>
  <c r="I29" i="31" s="1"/>
  <c r="J29" i="31" s="1"/>
  <c r="H20" i="31"/>
  <c r="I20" i="31" s="1"/>
  <c r="J20" i="31" s="1"/>
  <c r="H59" i="31"/>
  <c r="I59" i="31" s="1"/>
  <c r="J59" i="31" s="1"/>
  <c r="H52" i="31"/>
  <c r="I52" i="31" s="1"/>
  <c r="J52" i="31" s="1"/>
  <c r="H50" i="31"/>
  <c r="I50" i="31" s="1"/>
  <c r="J50" i="31" s="1"/>
  <c r="H43" i="31"/>
  <c r="I43" i="31" s="1"/>
  <c r="J43" i="31" s="1"/>
  <c r="H41" i="31"/>
  <c r="I41" i="31" s="1"/>
  <c r="J41" i="31" s="1"/>
  <c r="H34" i="31"/>
  <c r="I34" i="31" s="1"/>
  <c r="J34" i="31" s="1"/>
  <c r="H32" i="31"/>
  <c r="I32" i="31" s="1"/>
  <c r="J32" i="31" s="1"/>
  <c r="H25" i="31"/>
  <c r="I25" i="31" s="1"/>
  <c r="J25" i="31" s="1"/>
  <c r="H23" i="31"/>
  <c r="I23" i="31" s="1"/>
  <c r="J23" i="31" s="1"/>
  <c r="H16" i="31"/>
  <c r="I16" i="31" s="1"/>
  <c r="J16" i="31" s="1"/>
  <c r="H14" i="31"/>
  <c r="I14" i="31" s="1"/>
  <c r="J14" i="31" s="1"/>
  <c r="H11" i="31"/>
  <c r="I11" i="31" s="1"/>
  <c r="J11" i="31" s="1"/>
  <c r="H55" i="31"/>
  <c r="I55" i="31" s="1"/>
  <c r="J55" i="31" s="1"/>
  <c r="H46" i="31"/>
  <c r="I46" i="31" s="1"/>
  <c r="J46" i="31" s="1"/>
  <c r="H37" i="31"/>
  <c r="I37" i="31" s="1"/>
  <c r="J37" i="31" s="1"/>
  <c r="H28" i="31"/>
  <c r="I28" i="31" s="1"/>
  <c r="J28" i="31" s="1"/>
  <c r="H19" i="31"/>
  <c r="I19" i="31" s="1"/>
  <c r="J19" i="31" s="1"/>
  <c r="H7" i="31"/>
  <c r="I7" i="31" s="1"/>
  <c r="J7" i="31" s="1"/>
  <c r="H68" i="31"/>
  <c r="I68" i="31" s="1"/>
  <c r="J68" i="31" s="1"/>
  <c r="H31" i="80"/>
  <c r="I31" i="80" s="1"/>
  <c r="J31" i="80" s="1"/>
  <c r="H34" i="80"/>
  <c r="I34" i="80" s="1"/>
  <c r="J34" i="80" s="1"/>
  <c r="H16" i="80"/>
  <c r="I16" i="80" s="1"/>
  <c r="J16" i="80" s="1"/>
  <c r="H77" i="87"/>
  <c r="I77" i="87" s="1"/>
  <c r="J77" i="87" s="1"/>
  <c r="H56" i="87"/>
  <c r="I56" i="87" s="1"/>
  <c r="J56" i="87" s="1"/>
  <c r="H41" i="87"/>
  <c r="I41" i="87" s="1"/>
  <c r="J41" i="87" s="1"/>
  <c r="H65" i="87"/>
  <c r="I65" i="87" s="1"/>
  <c r="J65" i="87" s="1"/>
  <c r="H28" i="87"/>
  <c r="I28" i="87" s="1"/>
  <c r="J28" i="87" s="1"/>
  <c r="I17" i="15"/>
  <c r="J17" i="15" s="1"/>
  <c r="H63" i="25"/>
  <c r="I63" i="25" s="1"/>
  <c r="J63" i="25" s="1"/>
  <c r="H27" i="25"/>
  <c r="I27" i="25" s="1"/>
  <c r="J27" i="25" s="1"/>
  <c r="H14" i="21"/>
  <c r="I14" i="21" s="1"/>
  <c r="J14" i="21" s="1"/>
  <c r="Z4" i="18"/>
  <c r="AH4" i="18"/>
  <c r="I10" i="3"/>
  <c r="J10" i="3" s="1"/>
  <c r="H19" i="29"/>
  <c r="I19" i="29" s="1"/>
  <c r="J19" i="29" s="1"/>
  <c r="H74" i="25"/>
  <c r="I74" i="25" s="1"/>
  <c r="J74" i="25" s="1"/>
  <c r="H38" i="25"/>
  <c r="I38" i="25" s="1"/>
  <c r="J38" i="25" s="1"/>
  <c r="H14" i="22"/>
  <c r="I14" i="22" s="1"/>
  <c r="J14" i="22" s="1"/>
  <c r="I7" i="15"/>
  <c r="J7" i="15" s="1"/>
  <c r="K5" i="6"/>
  <c r="I11" i="4"/>
  <c r="J11" i="4" s="1"/>
  <c r="H8" i="28"/>
  <c r="I8" i="28" s="1"/>
  <c r="J8" i="28" s="1"/>
  <c r="AI3" i="33"/>
  <c r="AN3" i="33"/>
  <c r="H26" i="32"/>
  <c r="I26" i="32" s="1"/>
  <c r="J26" i="32" s="1"/>
  <c r="H53" i="31"/>
  <c r="I53" i="31" s="1"/>
  <c r="J53" i="31" s="1"/>
  <c r="H35" i="31"/>
  <c r="I35" i="31" s="1"/>
  <c r="J35" i="31" s="1"/>
  <c r="H17" i="31"/>
  <c r="I17" i="31" s="1"/>
  <c r="J17" i="31" s="1"/>
  <c r="H59" i="30"/>
  <c r="I59" i="30" s="1"/>
  <c r="J59" i="30" s="1"/>
  <c r="H32" i="30"/>
  <c r="I32" i="30" s="1"/>
  <c r="J32" i="30" s="1"/>
  <c r="H88" i="29"/>
  <c r="I88" i="29" s="1"/>
  <c r="J88" i="29" s="1"/>
  <c r="H34" i="29"/>
  <c r="I34" i="29" s="1"/>
  <c r="J34" i="29" s="1"/>
  <c r="AI3" i="29"/>
  <c r="H77" i="27"/>
  <c r="I77" i="27" s="1"/>
  <c r="J77" i="27" s="1"/>
  <c r="H50" i="27"/>
  <c r="I50" i="27" s="1"/>
  <c r="J50" i="27" s="1"/>
  <c r="H23" i="27"/>
  <c r="I23" i="27" s="1"/>
  <c r="J23" i="27" s="1"/>
  <c r="H6" i="21"/>
  <c r="I6" i="21" s="1"/>
  <c r="J6" i="21" s="1"/>
  <c r="H21" i="6"/>
  <c r="I21" i="6" s="1"/>
  <c r="J21" i="6" s="1"/>
  <c r="H91" i="33"/>
  <c r="I91" i="33" s="1"/>
  <c r="J91" i="33" s="1"/>
  <c r="H37" i="33"/>
  <c r="I37" i="33" s="1"/>
  <c r="J37" i="33" s="1"/>
  <c r="H61" i="31"/>
  <c r="I61" i="31" s="1"/>
  <c r="J61" i="31" s="1"/>
  <c r="H80" i="30"/>
  <c r="I80" i="30" s="1"/>
  <c r="J80" i="30" s="1"/>
  <c r="H84" i="29"/>
  <c r="I84" i="29" s="1"/>
  <c r="J84" i="29" s="1"/>
  <c r="H30" i="29"/>
  <c r="I30" i="29" s="1"/>
  <c r="J30" i="29" s="1"/>
  <c r="H62" i="27"/>
  <c r="I62" i="27" s="1"/>
  <c r="J62" i="27" s="1"/>
  <c r="H35" i="27"/>
  <c r="I35" i="27" s="1"/>
  <c r="J35" i="27" s="1"/>
  <c r="H71" i="25"/>
  <c r="I71" i="25" s="1"/>
  <c r="J71" i="25" s="1"/>
  <c r="H35" i="25"/>
  <c r="I35" i="25" s="1"/>
  <c r="J35" i="25" s="1"/>
  <c r="H17" i="22"/>
  <c r="I17" i="22" s="1"/>
  <c r="J17" i="22" s="1"/>
  <c r="H10" i="21"/>
  <c r="I10" i="21" s="1"/>
  <c r="J10" i="21" s="1"/>
  <c r="H11" i="20"/>
  <c r="H5" i="20"/>
  <c r="H4" i="20"/>
  <c r="H9" i="20"/>
  <c r="H21" i="20"/>
  <c r="H18" i="20"/>
  <c r="H15" i="20"/>
  <c r="H12" i="20"/>
  <c r="H6" i="20"/>
  <c r="H22" i="20"/>
  <c r="H19" i="20"/>
  <c r="H16" i="20"/>
  <c r="H13" i="20"/>
  <c r="H8" i="20"/>
  <c r="H7" i="20"/>
  <c r="H23" i="20"/>
  <c r="H20" i="20"/>
  <c r="H17" i="20"/>
  <c r="H14" i="20"/>
  <c r="H10" i="20"/>
  <c r="H11" i="19"/>
  <c r="H5" i="19"/>
  <c r="H4" i="19"/>
  <c r="H21" i="19"/>
  <c r="H18" i="19"/>
  <c r="H15" i="19"/>
  <c r="H12" i="19"/>
  <c r="H6" i="19"/>
  <c r="H9" i="19"/>
  <c r="H22" i="19"/>
  <c r="H19" i="19"/>
  <c r="H16" i="19"/>
  <c r="H13" i="19"/>
  <c r="H8" i="19"/>
  <c r="H7" i="19"/>
  <c r="H23" i="19"/>
  <c r="H20" i="19"/>
  <c r="H17" i="19"/>
  <c r="H14" i="19"/>
  <c r="H10" i="19"/>
  <c r="H16" i="18"/>
  <c r="I16" i="18" s="1"/>
  <c r="J16" i="18" s="1"/>
  <c r="H9" i="17"/>
  <c r="I9" i="17" s="1"/>
  <c r="J9" i="17" s="1"/>
  <c r="I11" i="16"/>
  <c r="J11" i="16" s="1"/>
  <c r="H13" i="6"/>
  <c r="I13" i="6" s="1"/>
  <c r="J13" i="6" s="1"/>
  <c r="I19" i="2"/>
  <c r="J19" i="2" s="1"/>
  <c r="I13" i="2"/>
  <c r="J13" i="2" s="1"/>
  <c r="H22" i="51"/>
  <c r="H19" i="51"/>
  <c r="H16" i="51"/>
  <c r="H13" i="51"/>
  <c r="H8" i="51"/>
  <c r="H7" i="51"/>
  <c r="H9" i="51"/>
  <c r="H11" i="51"/>
  <c r="H5" i="51"/>
  <c r="H4" i="51"/>
  <c r="H21" i="51"/>
  <c r="H18" i="51"/>
  <c r="H15" i="51"/>
  <c r="H12" i="51"/>
  <c r="H6" i="51"/>
  <c r="H23" i="51"/>
  <c r="H20" i="51"/>
  <c r="H10" i="51"/>
  <c r="H17" i="51"/>
  <c r="H14" i="51"/>
  <c r="H22" i="54"/>
  <c r="I22" i="54" s="1"/>
  <c r="J22" i="54" s="1"/>
  <c r="H16" i="54"/>
  <c r="I16" i="54" s="1"/>
  <c r="J16" i="54" s="1"/>
  <c r="H6" i="54"/>
  <c r="I6" i="54" s="1"/>
  <c r="J6" i="54" s="1"/>
  <c r="H21" i="54"/>
  <c r="I21" i="54" s="1"/>
  <c r="J21" i="54" s="1"/>
  <c r="H12" i="54"/>
  <c r="I12" i="54" s="1"/>
  <c r="J12" i="54" s="1"/>
  <c r="H18" i="54"/>
  <c r="I18" i="54" s="1"/>
  <c r="J18" i="54" s="1"/>
  <c r="H21" i="71"/>
  <c r="H18" i="71"/>
  <c r="H15" i="71"/>
  <c r="H12" i="71"/>
  <c r="H6" i="71"/>
  <c r="H22" i="71"/>
  <c r="H19" i="71"/>
  <c r="H16" i="71"/>
  <c r="H13" i="71"/>
  <c r="H8" i="71"/>
  <c r="H7" i="71"/>
  <c r="H9" i="71"/>
  <c r="H11" i="71"/>
  <c r="H5" i="71"/>
  <c r="H4" i="71"/>
  <c r="H14" i="71"/>
  <c r="H20" i="71"/>
  <c r="H17" i="71"/>
  <c r="H10" i="71"/>
  <c r="H23" i="71"/>
  <c r="AI3" i="14"/>
  <c r="AN3" i="14"/>
  <c r="Z4" i="23"/>
  <c r="H18" i="22"/>
  <c r="I18" i="22" s="1"/>
  <c r="J18" i="22" s="1"/>
  <c r="AI3" i="6"/>
  <c r="AI3" i="15"/>
  <c r="AQ4" i="21"/>
  <c r="H23" i="6"/>
  <c r="I23" i="6" s="1"/>
  <c r="J23" i="6" s="1"/>
  <c r="AQ5" i="1"/>
  <c r="H13" i="17"/>
  <c r="I13" i="17" s="1"/>
  <c r="J13" i="17" s="1"/>
  <c r="AI3" i="2"/>
  <c r="AI3" i="22"/>
  <c r="H17" i="21"/>
  <c r="I17" i="21" s="1"/>
  <c r="J17" i="21" s="1"/>
  <c r="Z4" i="14"/>
  <c r="H6" i="9"/>
  <c r="I6" i="9" s="1"/>
  <c r="J6" i="9" s="1"/>
  <c r="AI3" i="5"/>
  <c r="H4" i="22"/>
  <c r="I4" i="22" s="1"/>
  <c r="J4" i="22" s="1"/>
  <c r="K4" i="22" s="1"/>
  <c r="AQ4" i="22" s="1"/>
  <c r="H17" i="17"/>
  <c r="I17" i="17" s="1"/>
  <c r="J17" i="17" s="1"/>
  <c r="H11" i="96"/>
  <c r="I11" i="96" s="1"/>
  <c r="J11" i="96" s="1"/>
  <c r="H34" i="96"/>
  <c r="I34" i="96" s="1"/>
  <c r="J34" i="96" s="1"/>
  <c r="H12" i="96"/>
  <c r="I12" i="96" s="1"/>
  <c r="J12" i="96" s="1"/>
  <c r="H64" i="96"/>
  <c r="I64" i="96" s="1"/>
  <c r="J64" i="96" s="1"/>
  <c r="H50" i="95"/>
  <c r="I50" i="95" s="1"/>
  <c r="J50" i="95" s="1"/>
  <c r="H8" i="95"/>
  <c r="I8" i="95" s="1"/>
  <c r="J8" i="95" s="1"/>
  <c r="H37" i="95"/>
  <c r="I37" i="95" s="1"/>
  <c r="J37" i="95" s="1"/>
  <c r="H73" i="95"/>
  <c r="I73" i="95" s="1"/>
  <c r="J73" i="95" s="1"/>
  <c r="H77" i="94"/>
  <c r="I77" i="94" s="1"/>
  <c r="J77" i="94" s="1"/>
  <c r="H33" i="94"/>
  <c r="I33" i="94" s="1"/>
  <c r="J33" i="94" s="1"/>
  <c r="H28" i="94"/>
  <c r="I28" i="94" s="1"/>
  <c r="J28" i="94" s="1"/>
  <c r="H8" i="93"/>
  <c r="I8" i="93" s="1"/>
  <c r="J8" i="93" s="1"/>
  <c r="H79" i="93"/>
  <c r="I79" i="93" s="1"/>
  <c r="J79" i="93" s="1"/>
  <c r="H23" i="93"/>
  <c r="I23" i="93" s="1"/>
  <c r="J23" i="93" s="1"/>
  <c r="H63" i="92"/>
  <c r="I63" i="92" s="1"/>
  <c r="J63" i="92" s="1"/>
  <c r="H7" i="92"/>
  <c r="I7" i="92" s="1"/>
  <c r="J7" i="92" s="1"/>
  <c r="H32" i="92"/>
  <c r="I32" i="92" s="1"/>
  <c r="J32" i="92" s="1"/>
  <c r="H4" i="91"/>
  <c r="I4" i="91" s="1"/>
  <c r="J4" i="91" s="1"/>
  <c r="K4" i="91" s="1"/>
  <c r="K5" i="91" s="1"/>
  <c r="H80" i="90"/>
  <c r="I80" i="90" s="1"/>
  <c r="J80" i="90" s="1"/>
  <c r="H48" i="90"/>
  <c r="I48" i="90" s="1"/>
  <c r="J48" i="90" s="1"/>
  <c r="H80" i="89"/>
  <c r="I80" i="89" s="1"/>
  <c r="J80" i="89" s="1"/>
  <c r="H61" i="89"/>
  <c r="I61" i="89" s="1"/>
  <c r="J61" i="89" s="1"/>
  <c r="H33" i="88"/>
  <c r="I33" i="88" s="1"/>
  <c r="J33" i="88" s="1"/>
  <c r="H63" i="87"/>
  <c r="I63" i="87" s="1"/>
  <c r="J63" i="87" s="1"/>
  <c r="H61" i="85"/>
  <c r="I61" i="85" s="1"/>
  <c r="J61" i="85" s="1"/>
  <c r="H30" i="85"/>
  <c r="I30" i="85" s="1"/>
  <c r="J30" i="85" s="1"/>
  <c r="H55" i="82"/>
  <c r="I55" i="82" s="1"/>
  <c r="J55" i="82" s="1"/>
  <c r="H49" i="81"/>
  <c r="I49" i="81" s="1"/>
  <c r="J49" i="81" s="1"/>
  <c r="H13" i="82"/>
  <c r="I13" i="82" s="1"/>
  <c r="J13" i="82" s="1"/>
  <c r="H47" i="81"/>
  <c r="I47" i="81" s="1"/>
  <c r="J47" i="81" s="1"/>
  <c r="H34" i="81"/>
  <c r="I34" i="81" s="1"/>
  <c r="J34" i="81" s="1"/>
  <c r="H34" i="82"/>
  <c r="I34" i="82" s="1"/>
  <c r="J34" i="82" s="1"/>
  <c r="AH4" i="80"/>
  <c r="AQ4" i="80" s="1"/>
  <c r="H39" i="79"/>
  <c r="I39" i="79" s="1"/>
  <c r="J39" i="79" s="1"/>
  <c r="H46" i="79"/>
  <c r="I46" i="79" s="1"/>
  <c r="J46" i="79" s="1"/>
  <c r="H56" i="79"/>
  <c r="I56" i="79" s="1"/>
  <c r="J56" i="79" s="1"/>
  <c r="H88" i="78"/>
  <c r="I88" i="78" s="1"/>
  <c r="J88" i="78" s="1"/>
  <c r="H7" i="78"/>
  <c r="I7" i="78" s="1"/>
  <c r="J7" i="78" s="1"/>
  <c r="H5" i="78"/>
  <c r="I5" i="78" s="1"/>
  <c r="J5" i="78" s="1"/>
  <c r="H59" i="78"/>
  <c r="I59" i="78" s="1"/>
  <c r="J59" i="78" s="1"/>
  <c r="H73" i="77"/>
  <c r="I73" i="77" s="1"/>
  <c r="J73" i="77" s="1"/>
  <c r="H58" i="77"/>
  <c r="I58" i="77" s="1"/>
  <c r="J58" i="77" s="1"/>
  <c r="AH4" i="70"/>
  <c r="AQ4" i="70" s="1"/>
  <c r="Z4" i="70"/>
  <c r="H81" i="74"/>
  <c r="I81" i="74" s="1"/>
  <c r="J81" i="74" s="1"/>
  <c r="H38" i="74"/>
  <c r="I38" i="74" s="1"/>
  <c r="J38" i="74" s="1"/>
  <c r="H72" i="74"/>
  <c r="I72" i="74" s="1"/>
  <c r="J72" i="74" s="1"/>
  <c r="W5" i="67"/>
  <c r="AG4" i="67"/>
  <c r="AF4" i="67"/>
  <c r="AE4" i="67"/>
  <c r="H80" i="73"/>
  <c r="I80" i="73" s="1"/>
  <c r="J80" i="73" s="1"/>
  <c r="H89" i="73"/>
  <c r="I89" i="73" s="1"/>
  <c r="J89" i="73" s="1"/>
  <c r="H42" i="48"/>
  <c r="I42" i="48" s="1"/>
  <c r="J42" i="48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53" i="48"/>
  <c r="I53" i="48" s="1"/>
  <c r="J53" i="48" s="1"/>
  <c r="H35" i="48"/>
  <c r="I35" i="48" s="1"/>
  <c r="J35" i="48" s="1"/>
  <c r="H74" i="47"/>
  <c r="I74" i="47" s="1"/>
  <c r="J74" i="47" s="1"/>
  <c r="H56" i="47"/>
  <c r="I56" i="47" s="1"/>
  <c r="J56" i="47" s="1"/>
  <c r="AH3" i="47"/>
  <c r="AQ3" i="47" s="1"/>
  <c r="H70" i="46"/>
  <c r="I70" i="46" s="1"/>
  <c r="J70" i="46" s="1"/>
  <c r="H27" i="45"/>
  <c r="I27" i="45" s="1"/>
  <c r="J27" i="45" s="1"/>
  <c r="H34" i="44"/>
  <c r="I34" i="44" s="1"/>
  <c r="J34" i="44" s="1"/>
  <c r="H68" i="41"/>
  <c r="I68" i="41" s="1"/>
  <c r="J68" i="41" s="1"/>
  <c r="H57" i="42"/>
  <c r="I57" i="42" s="1"/>
  <c r="J57" i="42" s="1"/>
  <c r="H21" i="42"/>
  <c r="I21" i="42" s="1"/>
  <c r="J21" i="42" s="1"/>
  <c r="H66" i="43"/>
  <c r="I66" i="43" s="1"/>
  <c r="J66" i="43" s="1"/>
  <c r="H12" i="43"/>
  <c r="I12" i="43" s="1"/>
  <c r="J12" i="43" s="1"/>
  <c r="H59" i="42"/>
  <c r="I59" i="42" s="1"/>
  <c r="J59" i="42" s="1"/>
  <c r="H59" i="41"/>
  <c r="I59" i="41" s="1"/>
  <c r="J59" i="41" s="1"/>
  <c r="AH4" i="38"/>
  <c r="AQ4" i="38" s="1"/>
  <c r="Z4" i="38"/>
  <c r="H36" i="40"/>
  <c r="I36" i="40" s="1"/>
  <c r="J36" i="40" s="1"/>
  <c r="H52" i="37"/>
  <c r="I52" i="37" s="1"/>
  <c r="J52" i="37" s="1"/>
  <c r="H16" i="37"/>
  <c r="I16" i="37" s="1"/>
  <c r="J16" i="37" s="1"/>
  <c r="H48" i="39"/>
  <c r="I48" i="39" s="1"/>
  <c r="J48" i="39" s="1"/>
  <c r="H57" i="37"/>
  <c r="I57" i="37" s="1"/>
  <c r="J57" i="37" s="1"/>
  <c r="H66" i="40"/>
  <c r="I66" i="40" s="1"/>
  <c r="J66" i="40" s="1"/>
  <c r="H12" i="40"/>
  <c r="I12" i="40" s="1"/>
  <c r="J12" i="40" s="1"/>
  <c r="H17" i="40"/>
  <c r="I17" i="40" s="1"/>
  <c r="J17" i="40" s="1"/>
  <c r="H53" i="40"/>
  <c r="I53" i="40" s="1"/>
  <c r="J53" i="40" s="1"/>
  <c r="H76" i="39"/>
  <c r="I76" i="39" s="1"/>
  <c r="J76" i="39" s="1"/>
  <c r="H33" i="39"/>
  <c r="I33" i="39" s="1"/>
  <c r="J33" i="39" s="1"/>
  <c r="H32" i="37"/>
  <c r="I32" i="37" s="1"/>
  <c r="J32" i="37" s="1"/>
  <c r="H56" i="39"/>
  <c r="I56" i="39" s="1"/>
  <c r="J56" i="39" s="1"/>
  <c r="H48" i="37"/>
  <c r="I48" i="37" s="1"/>
  <c r="J48" i="37" s="1"/>
  <c r="H63" i="38"/>
  <c r="I63" i="38" s="1"/>
  <c r="J63" i="38" s="1"/>
  <c r="H49" i="34"/>
  <c r="I49" i="34" s="1"/>
  <c r="J49" i="34" s="1"/>
  <c r="H63" i="33"/>
  <c r="I63" i="33" s="1"/>
  <c r="J63" i="33" s="1"/>
  <c r="H28" i="36"/>
  <c r="I28" i="36" s="1"/>
  <c r="J28" i="36" s="1"/>
  <c r="H54" i="35"/>
  <c r="I54" i="35" s="1"/>
  <c r="J54" i="35" s="1"/>
  <c r="H98" i="33"/>
  <c r="I98" i="33" s="1"/>
  <c r="J98" i="33" s="1"/>
  <c r="H26" i="33"/>
  <c r="I26" i="33" s="1"/>
  <c r="J26" i="33" s="1"/>
  <c r="H57" i="38"/>
  <c r="I57" i="38" s="1"/>
  <c r="J57" i="38" s="1"/>
  <c r="H40" i="38"/>
  <c r="I40" i="38" s="1"/>
  <c r="J40" i="38" s="1"/>
  <c r="H65" i="38"/>
  <c r="I65" i="38" s="1"/>
  <c r="J65" i="38" s="1"/>
  <c r="H63" i="36"/>
  <c r="I63" i="36" s="1"/>
  <c r="J63" i="36" s="1"/>
  <c r="H5" i="36"/>
  <c r="I5" i="36" s="1"/>
  <c r="J5" i="36" s="1"/>
  <c r="H46" i="35"/>
  <c r="I46" i="35" s="1"/>
  <c r="J46" i="35" s="1"/>
  <c r="H23" i="35"/>
  <c r="I23" i="35" s="1"/>
  <c r="J23" i="35" s="1"/>
  <c r="H77" i="35"/>
  <c r="I77" i="35" s="1"/>
  <c r="J77" i="35" s="1"/>
  <c r="H69" i="34"/>
  <c r="I69" i="34" s="1"/>
  <c r="J69" i="34" s="1"/>
  <c r="H61" i="30"/>
  <c r="I61" i="30" s="1"/>
  <c r="J61" i="30" s="1"/>
  <c r="H25" i="30"/>
  <c r="I25" i="30" s="1"/>
  <c r="J25" i="30" s="1"/>
  <c r="H81" i="29"/>
  <c r="I81" i="29" s="1"/>
  <c r="J81" i="29" s="1"/>
  <c r="H45" i="29"/>
  <c r="I45" i="29" s="1"/>
  <c r="J45" i="29" s="1"/>
  <c r="H55" i="28"/>
  <c r="I55" i="28" s="1"/>
  <c r="J55" i="28" s="1"/>
  <c r="H37" i="28"/>
  <c r="I37" i="28" s="1"/>
  <c r="J37" i="28" s="1"/>
  <c r="H22" i="27"/>
  <c r="I22" i="27" s="1"/>
  <c r="J22" i="27" s="1"/>
  <c r="H81" i="26"/>
  <c r="I81" i="26" s="1"/>
  <c r="J81" i="26" s="1"/>
  <c r="H27" i="26"/>
  <c r="I27" i="26" s="1"/>
  <c r="J27" i="26" s="1"/>
  <c r="H87" i="30"/>
  <c r="I87" i="30" s="1"/>
  <c r="J87" i="30" s="1"/>
  <c r="H33" i="30"/>
  <c r="I33" i="30" s="1"/>
  <c r="J33" i="30" s="1"/>
  <c r="H30" i="28"/>
  <c r="I30" i="28" s="1"/>
  <c r="J30" i="28" s="1"/>
  <c r="H60" i="27"/>
  <c r="I60" i="27" s="1"/>
  <c r="J60" i="27" s="1"/>
  <c r="H6" i="27"/>
  <c r="I6" i="27" s="1"/>
  <c r="J6" i="27" s="1"/>
  <c r="H44" i="26"/>
  <c r="I44" i="26" s="1"/>
  <c r="J44" i="26" s="1"/>
  <c r="I12" i="16"/>
  <c r="J12" i="16" s="1"/>
  <c r="H21" i="25"/>
  <c r="I21" i="25" s="1"/>
  <c r="J21" i="25" s="1"/>
  <c r="H32" i="25"/>
  <c r="I32" i="25" s="1"/>
  <c r="J32" i="25" s="1"/>
  <c r="H17" i="32"/>
  <c r="I17" i="32" s="1"/>
  <c r="J17" i="32" s="1"/>
  <c r="AH4" i="5"/>
  <c r="Z4" i="5"/>
  <c r="AH4" i="3"/>
  <c r="AQ4" i="3" s="1"/>
  <c r="Z4" i="3"/>
  <c r="I8" i="3"/>
  <c r="J8" i="3" s="1"/>
  <c r="H22" i="52"/>
  <c r="H19" i="52"/>
  <c r="H16" i="52"/>
  <c r="H13" i="52"/>
  <c r="H8" i="52"/>
  <c r="H7" i="52"/>
  <c r="H9" i="52"/>
  <c r="H23" i="52"/>
  <c r="H20" i="52"/>
  <c r="H17" i="52"/>
  <c r="H14" i="52"/>
  <c r="H10" i="52"/>
  <c r="H21" i="52"/>
  <c r="H18" i="52"/>
  <c r="H15" i="52"/>
  <c r="H12" i="52"/>
  <c r="H6" i="52"/>
  <c r="H5" i="52"/>
  <c r="H4" i="52"/>
  <c r="H11" i="52"/>
  <c r="AR3" i="8"/>
  <c r="AN4" i="1"/>
  <c r="AI4" i="1"/>
  <c r="AI4" i="17"/>
  <c r="H41" i="96"/>
  <c r="I41" i="96" s="1"/>
  <c r="J41" i="96" s="1"/>
  <c r="H5" i="96"/>
  <c r="I5" i="96" s="1"/>
  <c r="J5" i="96" s="1"/>
  <c r="H28" i="96"/>
  <c r="I28" i="96" s="1"/>
  <c r="J28" i="96" s="1"/>
  <c r="H62" i="96"/>
  <c r="I62" i="96" s="1"/>
  <c r="J62" i="96" s="1"/>
  <c r="H20" i="96"/>
  <c r="I20" i="96" s="1"/>
  <c r="J20" i="96" s="1"/>
  <c r="H15" i="96"/>
  <c r="I15" i="96" s="1"/>
  <c r="J15" i="96" s="1"/>
  <c r="H33" i="96"/>
  <c r="I33" i="96" s="1"/>
  <c r="J33" i="96" s="1"/>
  <c r="H51" i="96"/>
  <c r="I51" i="96" s="1"/>
  <c r="J51" i="96" s="1"/>
  <c r="H69" i="96"/>
  <c r="I69" i="96" s="1"/>
  <c r="J69" i="96" s="1"/>
  <c r="H49" i="96"/>
  <c r="I49" i="96" s="1"/>
  <c r="J49" i="96" s="1"/>
  <c r="H67" i="96"/>
  <c r="I67" i="96" s="1"/>
  <c r="J67" i="96" s="1"/>
  <c r="AR3" i="96"/>
  <c r="H72" i="95"/>
  <c r="I72" i="95" s="1"/>
  <c r="J72" i="95" s="1"/>
  <c r="H45" i="95"/>
  <c r="I45" i="95" s="1"/>
  <c r="J45" i="95" s="1"/>
  <c r="H18" i="95"/>
  <c r="I18" i="95" s="1"/>
  <c r="J18" i="95" s="1"/>
  <c r="H57" i="95"/>
  <c r="I57" i="95" s="1"/>
  <c r="J57" i="95" s="1"/>
  <c r="H30" i="95"/>
  <c r="I30" i="95" s="1"/>
  <c r="J30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H72" i="94"/>
  <c r="I72" i="94" s="1"/>
  <c r="J72" i="94" s="1"/>
  <c r="H45" i="94"/>
  <c r="I45" i="94" s="1"/>
  <c r="J45" i="94" s="1"/>
  <c r="H41" i="94"/>
  <c r="I41" i="94" s="1"/>
  <c r="J41" i="94" s="1"/>
  <c r="H21" i="94"/>
  <c r="I21" i="94" s="1"/>
  <c r="J21" i="94" s="1"/>
  <c r="H58" i="94"/>
  <c r="I58" i="94" s="1"/>
  <c r="J58" i="94" s="1"/>
  <c r="H76" i="94"/>
  <c r="I76" i="94" s="1"/>
  <c r="J76" i="94" s="1"/>
  <c r="H80" i="94"/>
  <c r="I80" i="94" s="1"/>
  <c r="J80" i="94" s="1"/>
  <c r="H53" i="94"/>
  <c r="I53" i="94" s="1"/>
  <c r="J53" i="94" s="1"/>
  <c r="H26" i="94"/>
  <c r="I26" i="94" s="1"/>
  <c r="J26" i="94" s="1"/>
  <c r="H8" i="94"/>
  <c r="I8" i="94" s="1"/>
  <c r="J8" i="94" s="1"/>
  <c r="H25" i="94"/>
  <c r="I25" i="94" s="1"/>
  <c r="J25" i="94" s="1"/>
  <c r="H7" i="94"/>
  <c r="I7" i="94" s="1"/>
  <c r="J7" i="94" s="1"/>
  <c r="H88" i="93"/>
  <c r="I88" i="93" s="1"/>
  <c r="J88" i="93" s="1"/>
  <c r="H52" i="93"/>
  <c r="I52" i="93" s="1"/>
  <c r="J52" i="93" s="1"/>
  <c r="H16" i="93"/>
  <c r="I16" i="93" s="1"/>
  <c r="J16" i="93" s="1"/>
  <c r="H75" i="93"/>
  <c r="I75" i="93" s="1"/>
  <c r="J75" i="93" s="1"/>
  <c r="H39" i="93"/>
  <c r="I39" i="93" s="1"/>
  <c r="J39" i="93" s="1"/>
  <c r="H25" i="93"/>
  <c r="I25" i="93" s="1"/>
  <c r="J25" i="93" s="1"/>
  <c r="H74" i="93"/>
  <c r="I74" i="93" s="1"/>
  <c r="J74" i="93" s="1"/>
  <c r="H38" i="93"/>
  <c r="I38" i="93" s="1"/>
  <c r="J38" i="93" s="1"/>
  <c r="H73" i="93"/>
  <c r="I73" i="93" s="1"/>
  <c r="J73" i="93" s="1"/>
  <c r="H89" i="93"/>
  <c r="I89" i="93" s="1"/>
  <c r="J89" i="93" s="1"/>
  <c r="H53" i="93"/>
  <c r="I53" i="93" s="1"/>
  <c r="J53" i="93" s="1"/>
  <c r="H17" i="93"/>
  <c r="I17" i="93" s="1"/>
  <c r="J17" i="93" s="1"/>
  <c r="H72" i="93"/>
  <c r="I72" i="93" s="1"/>
  <c r="J72" i="93" s="1"/>
  <c r="H48" i="93"/>
  <c r="I48" i="93" s="1"/>
  <c r="J48" i="93" s="1"/>
  <c r="H48" i="92"/>
  <c r="I48" i="92" s="1"/>
  <c r="J48" i="92" s="1"/>
  <c r="H21" i="92"/>
  <c r="I21" i="92" s="1"/>
  <c r="J21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7" i="92"/>
  <c r="I17" i="92" s="1"/>
  <c r="J17" i="92" s="1"/>
  <c r="H35" i="92"/>
  <c r="I35" i="92" s="1"/>
  <c r="J35" i="92" s="1"/>
  <c r="H53" i="92"/>
  <c r="I53" i="92" s="1"/>
  <c r="J53" i="92" s="1"/>
  <c r="H60" i="93"/>
  <c r="I60" i="93" s="1"/>
  <c r="J60" i="93" s="1"/>
  <c r="H63" i="91"/>
  <c r="I63" i="91" s="1"/>
  <c r="J63" i="91" s="1"/>
  <c r="Z4" i="91"/>
  <c r="H15" i="91"/>
  <c r="I15" i="91" s="1"/>
  <c r="J15" i="91" s="1"/>
  <c r="H44" i="91"/>
  <c r="I44" i="91" s="1"/>
  <c r="J44" i="91" s="1"/>
  <c r="H77" i="91"/>
  <c r="I77" i="91" s="1"/>
  <c r="J77" i="91" s="1"/>
  <c r="H41" i="91"/>
  <c r="I41" i="91" s="1"/>
  <c r="J41" i="91" s="1"/>
  <c r="H12" i="91"/>
  <c r="I12" i="91" s="1"/>
  <c r="J12" i="91" s="1"/>
  <c r="H7" i="91"/>
  <c r="I7" i="91" s="1"/>
  <c r="J7" i="91" s="1"/>
  <c r="H25" i="91"/>
  <c r="I25" i="91" s="1"/>
  <c r="J25" i="91" s="1"/>
  <c r="H43" i="91"/>
  <c r="I43" i="91" s="1"/>
  <c r="J43" i="91" s="1"/>
  <c r="H61" i="91"/>
  <c r="I61" i="91" s="1"/>
  <c r="J61" i="91" s="1"/>
  <c r="H79" i="91"/>
  <c r="I79" i="91" s="1"/>
  <c r="J79" i="91" s="1"/>
  <c r="H70" i="90"/>
  <c r="I70" i="90" s="1"/>
  <c r="J70" i="90" s="1"/>
  <c r="H43" i="90"/>
  <c r="I43" i="90" s="1"/>
  <c r="J43" i="90" s="1"/>
  <c r="H16" i="90"/>
  <c r="I16" i="90" s="1"/>
  <c r="J16" i="90" s="1"/>
  <c r="AN3" i="92"/>
  <c r="H63" i="89"/>
  <c r="I63" i="89" s="1"/>
  <c r="J63" i="89" s="1"/>
  <c r="H27" i="89"/>
  <c r="I27" i="89" s="1"/>
  <c r="J27" i="89" s="1"/>
  <c r="H74" i="89"/>
  <c r="I74" i="89" s="1"/>
  <c r="J74" i="89" s="1"/>
  <c r="H38" i="89"/>
  <c r="I38" i="89" s="1"/>
  <c r="J38" i="89" s="1"/>
  <c r="H91" i="89"/>
  <c r="I91" i="89" s="1"/>
  <c r="J91" i="89" s="1"/>
  <c r="H55" i="89"/>
  <c r="I55" i="89" s="1"/>
  <c r="J55" i="89" s="1"/>
  <c r="H19" i="89"/>
  <c r="I19" i="89" s="1"/>
  <c r="J19" i="89" s="1"/>
  <c r="H89" i="89"/>
  <c r="I89" i="89" s="1"/>
  <c r="J89" i="89" s="1"/>
  <c r="H53" i="89"/>
  <c r="I53" i="89" s="1"/>
  <c r="J53" i="89" s="1"/>
  <c r="H17" i="89"/>
  <c r="I17" i="89" s="1"/>
  <c r="J17" i="89" s="1"/>
  <c r="H49" i="88"/>
  <c r="I49" i="88" s="1"/>
  <c r="J49" i="88" s="1"/>
  <c r="H31" i="88"/>
  <c r="I31" i="88" s="1"/>
  <c r="J31" i="88" s="1"/>
  <c r="H13" i="88"/>
  <c r="I13" i="88" s="1"/>
  <c r="J13" i="88" s="1"/>
  <c r="H66" i="88"/>
  <c r="I66" i="88" s="1"/>
  <c r="J66" i="88" s="1"/>
  <c r="H48" i="88"/>
  <c r="I48" i="88" s="1"/>
  <c r="J48" i="88" s="1"/>
  <c r="H30" i="88"/>
  <c r="I30" i="88" s="1"/>
  <c r="J30" i="88" s="1"/>
  <c r="H12" i="88"/>
  <c r="I12" i="88" s="1"/>
  <c r="J12" i="88" s="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K6" i="87" s="1"/>
  <c r="H72" i="86"/>
  <c r="I72" i="86" s="1"/>
  <c r="J72" i="86" s="1"/>
  <c r="H54" i="86"/>
  <c r="I54" i="86" s="1"/>
  <c r="J54" i="86" s="1"/>
  <c r="H36" i="86"/>
  <c r="I36" i="86" s="1"/>
  <c r="J36" i="86" s="1"/>
  <c r="H18" i="86"/>
  <c r="I18" i="86" s="1"/>
  <c r="J18" i="86" s="1"/>
  <c r="H63" i="85"/>
  <c r="I63" i="85" s="1"/>
  <c r="J63" i="85" s="1"/>
  <c r="H27" i="85"/>
  <c r="I27" i="85" s="1"/>
  <c r="J27" i="85" s="1"/>
  <c r="H86" i="86"/>
  <c r="I86" i="86" s="1"/>
  <c r="J86" i="86" s="1"/>
  <c r="H68" i="86"/>
  <c r="I68" i="86" s="1"/>
  <c r="J68" i="86" s="1"/>
  <c r="H50" i="86"/>
  <c r="I50" i="86" s="1"/>
  <c r="J50" i="86" s="1"/>
  <c r="H32" i="86"/>
  <c r="I32" i="86" s="1"/>
  <c r="J32" i="86" s="1"/>
  <c r="H14" i="86"/>
  <c r="I14" i="86" s="1"/>
  <c r="J14" i="86" s="1"/>
  <c r="H91" i="85"/>
  <c r="I91" i="85" s="1"/>
  <c r="J91" i="85" s="1"/>
  <c r="H55" i="85"/>
  <c r="I55" i="85" s="1"/>
  <c r="J55" i="85" s="1"/>
  <c r="H19" i="85"/>
  <c r="I19" i="85" s="1"/>
  <c r="J19" i="85" s="1"/>
  <c r="H89" i="86"/>
  <c r="I89" i="86" s="1"/>
  <c r="J89" i="86" s="1"/>
  <c r="H71" i="86"/>
  <c r="I71" i="86" s="1"/>
  <c r="J71" i="86" s="1"/>
  <c r="H53" i="86"/>
  <c r="I53" i="86" s="1"/>
  <c r="J53" i="86" s="1"/>
  <c r="H35" i="86"/>
  <c r="I35" i="86" s="1"/>
  <c r="J35" i="86" s="1"/>
  <c r="H17" i="86"/>
  <c r="I17" i="86" s="1"/>
  <c r="J17" i="86" s="1"/>
  <c r="H96" i="85"/>
  <c r="I96" i="85" s="1"/>
  <c r="J96" i="85" s="1"/>
  <c r="H60" i="85"/>
  <c r="I60" i="85" s="1"/>
  <c r="J60" i="85" s="1"/>
  <c r="H24" i="85"/>
  <c r="I24" i="85" s="1"/>
  <c r="J24" i="85" s="1"/>
  <c r="AH4" i="83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60" i="84"/>
  <c r="I60" i="84" s="1"/>
  <c r="J60" i="84" s="1"/>
  <c r="H42" i="84"/>
  <c r="I42" i="84" s="1"/>
  <c r="J42" i="84" s="1"/>
  <c r="H24" i="84"/>
  <c r="I24" i="84" s="1"/>
  <c r="J24" i="84" s="1"/>
  <c r="H6" i="84"/>
  <c r="I6" i="84" s="1"/>
  <c r="J6" i="84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56" i="84"/>
  <c r="I56" i="84" s="1"/>
  <c r="J56" i="84" s="1"/>
  <c r="H38" i="84"/>
  <c r="I38" i="84" s="1"/>
  <c r="J38" i="84" s="1"/>
  <c r="H20" i="84"/>
  <c r="I20" i="84" s="1"/>
  <c r="J20" i="84" s="1"/>
  <c r="AH3" i="84"/>
  <c r="AQ3" i="84" s="1"/>
  <c r="H55" i="84"/>
  <c r="I55" i="84" s="1"/>
  <c r="J55" i="84" s="1"/>
  <c r="H37" i="84"/>
  <c r="I37" i="84" s="1"/>
  <c r="J37" i="84" s="1"/>
  <c r="H19" i="84"/>
  <c r="I19" i="84" s="1"/>
  <c r="J19" i="84" s="1"/>
  <c r="H78" i="82"/>
  <c r="I78" i="82" s="1"/>
  <c r="J78" i="82" s="1"/>
  <c r="H51" i="82"/>
  <c r="I51" i="82" s="1"/>
  <c r="J51" i="82" s="1"/>
  <c r="H24" i="82"/>
  <c r="I24" i="82" s="1"/>
  <c r="J24" i="82" s="1"/>
  <c r="H79" i="81"/>
  <c r="I79" i="81" s="1"/>
  <c r="J79" i="81" s="1"/>
  <c r="H43" i="81"/>
  <c r="I43" i="81" s="1"/>
  <c r="J43" i="81" s="1"/>
  <c r="H7" i="81"/>
  <c r="I7" i="81" s="1"/>
  <c r="J7" i="81" s="1"/>
  <c r="H72" i="81"/>
  <c r="I72" i="81" s="1"/>
  <c r="J72" i="81" s="1"/>
  <c r="H36" i="81"/>
  <c r="I36" i="81" s="1"/>
  <c r="J36" i="81" s="1"/>
  <c r="H60" i="80"/>
  <c r="I60" i="80" s="1"/>
  <c r="J60" i="80" s="1"/>
  <c r="H42" i="80"/>
  <c r="I42" i="80" s="1"/>
  <c r="J42" i="80" s="1"/>
  <c r="H24" i="80"/>
  <c r="I24" i="80" s="1"/>
  <c r="J24" i="80" s="1"/>
  <c r="H6" i="80"/>
  <c r="I6" i="80" s="1"/>
  <c r="J6" i="80" s="1"/>
  <c r="K6" i="80" s="1"/>
  <c r="H63" i="82"/>
  <c r="I63" i="82" s="1"/>
  <c r="J63" i="82" s="1"/>
  <c r="H36" i="82"/>
  <c r="I36" i="82" s="1"/>
  <c r="J36" i="82" s="1"/>
  <c r="H9" i="82"/>
  <c r="I9" i="82" s="1"/>
  <c r="J9" i="82" s="1"/>
  <c r="H77" i="81"/>
  <c r="I77" i="81" s="1"/>
  <c r="J77" i="81" s="1"/>
  <c r="H41" i="81"/>
  <c r="I41" i="81" s="1"/>
  <c r="J41" i="81" s="1"/>
  <c r="H5" i="81"/>
  <c r="I5" i="81" s="1"/>
  <c r="J5" i="81" s="1"/>
  <c r="H64" i="81"/>
  <c r="I64" i="81" s="1"/>
  <c r="J64" i="81" s="1"/>
  <c r="H28" i="81"/>
  <c r="I28" i="81" s="1"/>
  <c r="J28" i="81" s="1"/>
  <c r="H84" i="82"/>
  <c r="I84" i="82" s="1"/>
  <c r="J84" i="82" s="1"/>
  <c r="H57" i="82"/>
  <c r="I57" i="82" s="1"/>
  <c r="J57" i="82" s="1"/>
  <c r="H30" i="82"/>
  <c r="I30" i="82" s="1"/>
  <c r="J30" i="82" s="1"/>
  <c r="H5" i="82"/>
  <c r="I5" i="82" s="1"/>
  <c r="J5" i="82" s="1"/>
  <c r="H23" i="82"/>
  <c r="I23" i="82" s="1"/>
  <c r="J23" i="82" s="1"/>
  <c r="H41" i="82"/>
  <c r="I41" i="82" s="1"/>
  <c r="J41" i="82" s="1"/>
  <c r="H59" i="82"/>
  <c r="I59" i="82" s="1"/>
  <c r="J59" i="82" s="1"/>
  <c r="H77" i="82"/>
  <c r="I77" i="82" s="1"/>
  <c r="J77" i="82" s="1"/>
  <c r="H81" i="81"/>
  <c r="I81" i="81" s="1"/>
  <c r="J81" i="81" s="1"/>
  <c r="H45" i="81"/>
  <c r="I45" i="81" s="1"/>
  <c r="J45" i="81" s="1"/>
  <c r="H9" i="81"/>
  <c r="I9" i="81" s="1"/>
  <c r="J9" i="81" s="1"/>
  <c r="H14" i="81"/>
  <c r="I14" i="81" s="1"/>
  <c r="J14" i="81" s="1"/>
  <c r="H97" i="81"/>
  <c r="I97" i="81" s="1"/>
  <c r="J97" i="81" s="1"/>
  <c r="H27" i="79"/>
  <c r="I27" i="79" s="1"/>
  <c r="J27" i="79" s="1"/>
  <c r="H63" i="78"/>
  <c r="I63" i="78" s="1"/>
  <c r="J63" i="78" s="1"/>
  <c r="H36" i="78"/>
  <c r="I36" i="78" s="1"/>
  <c r="J36" i="78" s="1"/>
  <c r="H9" i="78"/>
  <c r="I9" i="78" s="1"/>
  <c r="J9" i="78" s="1"/>
  <c r="H57" i="76"/>
  <c r="I57" i="76" s="1"/>
  <c r="J57" i="76" s="1"/>
  <c r="H39" i="76"/>
  <c r="I39" i="76" s="1"/>
  <c r="J39" i="76" s="1"/>
  <c r="H21" i="76"/>
  <c r="I21" i="76" s="1"/>
  <c r="J21" i="76" s="1"/>
  <c r="H6" i="79"/>
  <c r="I6" i="79" s="1"/>
  <c r="J6" i="79" s="1"/>
  <c r="H21" i="79"/>
  <c r="I21" i="79" s="1"/>
  <c r="J21" i="79" s="1"/>
  <c r="H13" i="79"/>
  <c r="I13" i="79" s="1"/>
  <c r="J13" i="79" s="1"/>
  <c r="H31" i="79"/>
  <c r="I31" i="79" s="1"/>
  <c r="J31" i="79" s="1"/>
  <c r="H49" i="79"/>
  <c r="I49" i="79" s="1"/>
  <c r="J49" i="79" s="1"/>
  <c r="H67" i="79"/>
  <c r="I67" i="79" s="1"/>
  <c r="J67" i="79" s="1"/>
  <c r="H5" i="79"/>
  <c r="I5" i="79" s="1"/>
  <c r="J5" i="79" s="1"/>
  <c r="H23" i="79"/>
  <c r="I23" i="79" s="1"/>
  <c r="J23" i="79" s="1"/>
  <c r="H41" i="79"/>
  <c r="I41" i="79" s="1"/>
  <c r="J41" i="79" s="1"/>
  <c r="H59" i="79"/>
  <c r="I59" i="79" s="1"/>
  <c r="J59" i="79" s="1"/>
  <c r="H77" i="79"/>
  <c r="I77" i="79" s="1"/>
  <c r="J77" i="79" s="1"/>
  <c r="H84" i="78"/>
  <c r="I84" i="78" s="1"/>
  <c r="J84" i="78" s="1"/>
  <c r="H57" i="78"/>
  <c r="I57" i="78" s="1"/>
  <c r="J57" i="78" s="1"/>
  <c r="H30" i="78"/>
  <c r="I30" i="78" s="1"/>
  <c r="J30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Z4" i="82"/>
  <c r="AH4" i="82"/>
  <c r="H51" i="79"/>
  <c r="I51" i="79" s="1"/>
  <c r="J51" i="79" s="1"/>
  <c r="H82" i="78"/>
  <c r="I82" i="78" s="1"/>
  <c r="J82" i="78" s="1"/>
  <c r="H55" i="78"/>
  <c r="I55" i="78" s="1"/>
  <c r="J55" i="78" s="1"/>
  <c r="H28" i="78"/>
  <c r="I28" i="78" s="1"/>
  <c r="J28" i="78" s="1"/>
  <c r="H68" i="81"/>
  <c r="I68" i="81" s="1"/>
  <c r="J68" i="81" s="1"/>
  <c r="H7" i="77"/>
  <c r="I7" i="77" s="1"/>
  <c r="J7" i="77" s="1"/>
  <c r="H43" i="77"/>
  <c r="I43" i="77" s="1"/>
  <c r="J43" i="77" s="1"/>
  <c r="H79" i="77"/>
  <c r="I79" i="77" s="1"/>
  <c r="J79" i="77" s="1"/>
  <c r="H20" i="77"/>
  <c r="I20" i="77" s="1"/>
  <c r="J20" i="77" s="1"/>
  <c r="H56" i="77"/>
  <c r="I56" i="77" s="1"/>
  <c r="J56" i="77" s="1"/>
  <c r="H92" i="77"/>
  <c r="I92" i="77" s="1"/>
  <c r="J92" i="77" s="1"/>
  <c r="H28" i="77"/>
  <c r="I28" i="77" s="1"/>
  <c r="J28" i="77" s="1"/>
  <c r="H64" i="77"/>
  <c r="I64" i="77" s="1"/>
  <c r="J64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H37" i="75"/>
  <c r="I37" i="75" s="1"/>
  <c r="J37" i="75" s="1"/>
  <c r="H15" i="75"/>
  <c r="I15" i="75" s="1"/>
  <c r="J15" i="75" s="1"/>
  <c r="W5" i="75"/>
  <c r="AG4" i="75"/>
  <c r="AF4" i="75"/>
  <c r="AE4" i="75"/>
  <c r="H72" i="75"/>
  <c r="I72" i="75" s="1"/>
  <c r="J72" i="75" s="1"/>
  <c r="H47" i="75"/>
  <c r="I47" i="75" s="1"/>
  <c r="J47" i="75" s="1"/>
  <c r="H75" i="75"/>
  <c r="I75" i="75" s="1"/>
  <c r="J75" i="75" s="1"/>
  <c r="H32" i="75"/>
  <c r="I32" i="75" s="1"/>
  <c r="J32" i="75" s="1"/>
  <c r="H53" i="75"/>
  <c r="I53" i="75" s="1"/>
  <c r="J53" i="75" s="1"/>
  <c r="H24" i="75"/>
  <c r="I24" i="75" s="1"/>
  <c r="J24" i="75" s="1"/>
  <c r="H34" i="75"/>
  <c r="I34" i="75" s="1"/>
  <c r="J34" i="75" s="1"/>
  <c r="H13" i="75"/>
  <c r="I13" i="75" s="1"/>
  <c r="J13" i="75" s="1"/>
  <c r="AH3" i="74"/>
  <c r="AQ3" i="74" s="1"/>
  <c r="H88" i="74"/>
  <c r="I88" i="74" s="1"/>
  <c r="J88" i="74" s="1"/>
  <c r="H52" i="74"/>
  <c r="I52" i="74" s="1"/>
  <c r="J52" i="74" s="1"/>
  <c r="H16" i="74"/>
  <c r="I16" i="74" s="1"/>
  <c r="J16" i="74" s="1"/>
  <c r="H27" i="75"/>
  <c r="I27" i="75" s="1"/>
  <c r="J27" i="75" s="1"/>
  <c r="H75" i="74"/>
  <c r="I75" i="74" s="1"/>
  <c r="J75" i="74" s="1"/>
  <c r="H39" i="74"/>
  <c r="I39" i="74" s="1"/>
  <c r="J39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H66" i="74"/>
  <c r="I66" i="74" s="1"/>
  <c r="J66" i="74" s="1"/>
  <c r="H30" i="74"/>
  <c r="I30" i="74" s="1"/>
  <c r="J30" i="74" s="1"/>
  <c r="H75" i="73"/>
  <c r="I75" i="73" s="1"/>
  <c r="J75" i="73" s="1"/>
  <c r="H74" i="73"/>
  <c r="I74" i="73" s="1"/>
  <c r="J74" i="73" s="1"/>
  <c r="H42" i="73"/>
  <c r="I42" i="73" s="1"/>
  <c r="J42" i="73" s="1"/>
  <c r="H20" i="73"/>
  <c r="I20" i="73" s="1"/>
  <c r="J20" i="73" s="1"/>
  <c r="H92" i="73"/>
  <c r="I92" i="73" s="1"/>
  <c r="J92" i="73" s="1"/>
  <c r="H69" i="73"/>
  <c r="I69" i="73" s="1"/>
  <c r="J69" i="73" s="1"/>
  <c r="H48" i="73"/>
  <c r="I48" i="73" s="1"/>
  <c r="J48" i="73" s="1"/>
  <c r="H10" i="73"/>
  <c r="I10" i="73" s="1"/>
  <c r="J10" i="73" s="1"/>
  <c r="H46" i="73"/>
  <c r="I46" i="73" s="1"/>
  <c r="J46" i="73" s="1"/>
  <c r="H82" i="73"/>
  <c r="I82" i="73" s="1"/>
  <c r="J82" i="73" s="1"/>
  <c r="H23" i="73"/>
  <c r="I23" i="73" s="1"/>
  <c r="J23" i="73" s="1"/>
  <c r="H59" i="73"/>
  <c r="I59" i="73" s="1"/>
  <c r="J59" i="73" s="1"/>
  <c r="H95" i="73"/>
  <c r="I95" i="73" s="1"/>
  <c r="J95" i="73" s="1"/>
  <c r="H37" i="73"/>
  <c r="I37" i="73" s="1"/>
  <c r="J37" i="73" s="1"/>
  <c r="H73" i="73"/>
  <c r="I73" i="73" s="1"/>
  <c r="J73" i="73" s="1"/>
  <c r="AI3" i="74"/>
  <c r="AN3" i="74"/>
  <c r="H9" i="62"/>
  <c r="I9" i="62" s="1"/>
  <c r="J9" i="62" s="1"/>
  <c r="X5" i="53"/>
  <c r="AH5" i="53" s="1"/>
  <c r="AQ5" i="53" s="1"/>
  <c r="AH4" i="60"/>
  <c r="Z4" i="60"/>
  <c r="K5" i="58"/>
  <c r="K6" i="58" s="1"/>
  <c r="K7" i="58" s="1"/>
  <c r="AE3" i="57"/>
  <c r="P3" i="57"/>
  <c r="AF3" i="57" s="1"/>
  <c r="AO3" i="57" s="1"/>
  <c r="AQ4" i="65"/>
  <c r="AE3" i="55"/>
  <c r="P3" i="55"/>
  <c r="AF3" i="55" s="1"/>
  <c r="AO3" i="55" s="1"/>
  <c r="H57" i="48"/>
  <c r="I57" i="48" s="1"/>
  <c r="J57" i="48" s="1"/>
  <c r="H39" i="48"/>
  <c r="I39" i="48" s="1"/>
  <c r="J39" i="48" s="1"/>
  <c r="H21" i="48"/>
  <c r="I21" i="48" s="1"/>
  <c r="J21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K5" i="54"/>
  <c r="Y5" i="53"/>
  <c r="AQ4" i="62"/>
  <c r="AH3" i="55"/>
  <c r="AQ3" i="55" s="1"/>
  <c r="H68" i="48"/>
  <c r="I68" i="48" s="1"/>
  <c r="J68" i="48" s="1"/>
  <c r="H50" i="48"/>
  <c r="I50" i="48" s="1"/>
  <c r="J50" i="48" s="1"/>
  <c r="H32" i="48"/>
  <c r="I32" i="48" s="1"/>
  <c r="J32" i="48" s="1"/>
  <c r="H14" i="48"/>
  <c r="I14" i="48" s="1"/>
  <c r="J14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H57" i="45"/>
  <c r="I57" i="45" s="1"/>
  <c r="J57" i="45" s="1"/>
  <c r="H21" i="45"/>
  <c r="I21" i="45" s="1"/>
  <c r="J21" i="45" s="1"/>
  <c r="H49" i="44"/>
  <c r="I49" i="44" s="1"/>
  <c r="J49" i="44" s="1"/>
  <c r="H31" i="44"/>
  <c r="I31" i="44" s="1"/>
  <c r="J31" i="44" s="1"/>
  <c r="H13" i="44"/>
  <c r="I13" i="44" s="1"/>
  <c r="J13" i="44" s="1"/>
  <c r="AH4" i="68"/>
  <c r="AQ4" i="53"/>
  <c r="H74" i="45"/>
  <c r="I74" i="45" s="1"/>
  <c r="J74" i="45" s="1"/>
  <c r="H38" i="45"/>
  <c r="I38" i="45" s="1"/>
  <c r="J38" i="45" s="1"/>
  <c r="AN3" i="44"/>
  <c r="AI3" i="44"/>
  <c r="H61" i="48"/>
  <c r="I61" i="48" s="1"/>
  <c r="J61" i="48" s="1"/>
  <c r="H43" i="48"/>
  <c r="I43" i="48" s="1"/>
  <c r="J43" i="48" s="1"/>
  <c r="H25" i="48"/>
  <c r="I25" i="48" s="1"/>
  <c r="J25" i="48" s="1"/>
  <c r="H7" i="48"/>
  <c r="I7" i="48" s="1"/>
  <c r="J7" i="48" s="1"/>
  <c r="AH4" i="47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54" i="44"/>
  <c r="I54" i="44" s="1"/>
  <c r="J54" i="44" s="1"/>
  <c r="H36" i="44"/>
  <c r="I36" i="44" s="1"/>
  <c r="J36" i="44" s="1"/>
  <c r="H18" i="44"/>
  <c r="I18" i="44" s="1"/>
  <c r="J18" i="44" s="1"/>
  <c r="H20" i="62"/>
  <c r="I20" i="62" s="1"/>
  <c r="J20" i="62" s="1"/>
  <c r="AQ4" i="61"/>
  <c r="AI3" i="47"/>
  <c r="AN3" i="47"/>
  <c r="H88" i="41"/>
  <c r="I88" i="41" s="1"/>
  <c r="J88" i="41" s="1"/>
  <c r="H52" i="41"/>
  <c r="I52" i="41" s="1"/>
  <c r="J52" i="41" s="1"/>
  <c r="H16" i="41"/>
  <c r="I16" i="41" s="1"/>
  <c r="J16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69" i="41"/>
  <c r="I69" i="41" s="1"/>
  <c r="J69" i="41" s="1"/>
  <c r="H33" i="41"/>
  <c r="I33" i="41" s="1"/>
  <c r="J33" i="41" s="1"/>
  <c r="W5" i="44"/>
  <c r="AG4" i="44"/>
  <c r="AE4" i="44"/>
  <c r="AF4" i="44"/>
  <c r="AH4" i="44"/>
  <c r="AQ4" i="44" s="1"/>
  <c r="H98" i="41"/>
  <c r="I98" i="41" s="1"/>
  <c r="J98" i="41" s="1"/>
  <c r="H62" i="41"/>
  <c r="I62" i="41" s="1"/>
  <c r="J62" i="41" s="1"/>
  <c r="H26" i="41"/>
  <c r="I26" i="41" s="1"/>
  <c r="J26" i="41" s="1"/>
  <c r="K5" i="45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AQ3" i="42" s="1"/>
  <c r="H89" i="41"/>
  <c r="I89" i="41" s="1"/>
  <c r="J89" i="41" s="1"/>
  <c r="H53" i="41"/>
  <c r="I53" i="41" s="1"/>
  <c r="J53" i="41" s="1"/>
  <c r="H17" i="41"/>
  <c r="I17" i="41" s="1"/>
  <c r="J17" i="41" s="1"/>
  <c r="H78" i="39"/>
  <c r="I78" i="39" s="1"/>
  <c r="J78" i="39" s="1"/>
  <c r="H13" i="39"/>
  <c r="I13" i="39" s="1"/>
  <c r="J13" i="39" s="1"/>
  <c r="H89" i="37"/>
  <c r="I89" i="37" s="1"/>
  <c r="J89" i="37" s="1"/>
  <c r="H53" i="37"/>
  <c r="I53" i="37" s="1"/>
  <c r="J53" i="37" s="1"/>
  <c r="H17" i="37"/>
  <c r="I17" i="37" s="1"/>
  <c r="J17" i="37" s="1"/>
  <c r="H58" i="40"/>
  <c r="I58" i="40" s="1"/>
  <c r="J58" i="40" s="1"/>
  <c r="H31" i="40"/>
  <c r="I31" i="40" s="1"/>
  <c r="J31" i="40" s="1"/>
  <c r="H4" i="40"/>
  <c r="I4" i="40" s="1"/>
  <c r="J4" i="40" s="1"/>
  <c r="K4" i="40" s="1"/>
  <c r="H70" i="39"/>
  <c r="I70" i="39" s="1"/>
  <c r="J70" i="39" s="1"/>
  <c r="H27" i="39"/>
  <c r="I27" i="39" s="1"/>
  <c r="J27" i="39" s="1"/>
  <c r="H82" i="37"/>
  <c r="I82" i="37" s="1"/>
  <c r="J82" i="37" s="1"/>
  <c r="H46" i="37"/>
  <c r="I46" i="37" s="1"/>
  <c r="J46" i="37" s="1"/>
  <c r="H10" i="37"/>
  <c r="I10" i="37" s="1"/>
  <c r="J10" i="37" s="1"/>
  <c r="AN3" i="37"/>
  <c r="AI3" i="37"/>
  <c r="H66" i="39"/>
  <c r="I66" i="39" s="1"/>
  <c r="J66" i="39" s="1"/>
  <c r="H87" i="37"/>
  <c r="I87" i="37" s="1"/>
  <c r="J87" i="37" s="1"/>
  <c r="H51" i="37"/>
  <c r="I51" i="37" s="1"/>
  <c r="J51" i="37" s="1"/>
  <c r="H15" i="37"/>
  <c r="I15" i="37" s="1"/>
  <c r="J15" i="37" s="1"/>
  <c r="H61" i="40"/>
  <c r="I61" i="40" s="1"/>
  <c r="J61" i="40" s="1"/>
  <c r="H34" i="40"/>
  <c r="I34" i="40" s="1"/>
  <c r="J34" i="40" s="1"/>
  <c r="H7" i="40"/>
  <c r="I7" i="40" s="1"/>
  <c r="J7" i="40" s="1"/>
  <c r="H20" i="40"/>
  <c r="I20" i="40" s="1"/>
  <c r="J20" i="40" s="1"/>
  <c r="H38" i="40"/>
  <c r="I38" i="40" s="1"/>
  <c r="J38" i="40" s="1"/>
  <c r="H56" i="40"/>
  <c r="I56" i="40" s="1"/>
  <c r="J56" i="40" s="1"/>
  <c r="H51" i="39"/>
  <c r="I51" i="39" s="1"/>
  <c r="J51" i="39" s="1"/>
  <c r="H98" i="37"/>
  <c r="I98" i="37" s="1"/>
  <c r="J98" i="37" s="1"/>
  <c r="H62" i="37"/>
  <c r="I62" i="37" s="1"/>
  <c r="J62" i="37" s="1"/>
  <c r="H26" i="37"/>
  <c r="I26" i="37" s="1"/>
  <c r="J26" i="37" s="1"/>
  <c r="H46" i="39"/>
  <c r="I46" i="39" s="1"/>
  <c r="J46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8" i="37"/>
  <c r="I78" i="37" s="1"/>
  <c r="J78" i="37" s="1"/>
  <c r="H42" i="37"/>
  <c r="I42" i="37" s="1"/>
  <c r="J42" i="37" s="1"/>
  <c r="H6" i="37"/>
  <c r="I6" i="37" s="1"/>
  <c r="J6" i="37" s="1"/>
  <c r="H45" i="38"/>
  <c r="I45" i="38" s="1"/>
  <c r="J45" i="38" s="1"/>
  <c r="H22" i="35"/>
  <c r="I22" i="35" s="1"/>
  <c r="J22" i="35" s="1"/>
  <c r="H82" i="34"/>
  <c r="I82" i="34" s="1"/>
  <c r="J82" i="34" s="1"/>
  <c r="H64" i="34"/>
  <c r="I64" i="34" s="1"/>
  <c r="J64" i="34" s="1"/>
  <c r="H46" i="34"/>
  <c r="I46" i="34" s="1"/>
  <c r="J46" i="34" s="1"/>
  <c r="H28" i="34"/>
  <c r="I28" i="34" s="1"/>
  <c r="J28" i="34" s="1"/>
  <c r="H10" i="34"/>
  <c r="I10" i="34" s="1"/>
  <c r="J10" i="34" s="1"/>
  <c r="H57" i="33"/>
  <c r="I57" i="33" s="1"/>
  <c r="J57" i="33" s="1"/>
  <c r="H21" i="33"/>
  <c r="I21" i="33" s="1"/>
  <c r="J21" i="33" s="1"/>
  <c r="H42" i="38"/>
  <c r="I42" i="38" s="1"/>
  <c r="J42" i="38" s="1"/>
  <c r="H58" i="36"/>
  <c r="I58" i="36" s="1"/>
  <c r="J58" i="36" s="1"/>
  <c r="H22" i="36"/>
  <c r="I22" i="36" s="1"/>
  <c r="J22" i="36" s="1"/>
  <c r="H72" i="35"/>
  <c r="I72" i="35" s="1"/>
  <c r="J72" i="35" s="1"/>
  <c r="H7" i="35"/>
  <c r="I7" i="35" s="1"/>
  <c r="J7" i="35" s="1"/>
  <c r="H92" i="33"/>
  <c r="I92" i="33" s="1"/>
  <c r="J92" i="33" s="1"/>
  <c r="H56" i="33"/>
  <c r="I56" i="33" s="1"/>
  <c r="J56" i="33" s="1"/>
  <c r="H20" i="33"/>
  <c r="I20" i="33" s="1"/>
  <c r="J20" i="33" s="1"/>
  <c r="H39" i="38"/>
  <c r="I39" i="38" s="1"/>
  <c r="J39" i="38" s="1"/>
  <c r="H7" i="38"/>
  <c r="I7" i="38" s="1"/>
  <c r="J7" i="38" s="1"/>
  <c r="H25" i="38"/>
  <c r="I25" i="38" s="1"/>
  <c r="J25" i="38" s="1"/>
  <c r="H43" i="38"/>
  <c r="I43" i="38" s="1"/>
  <c r="J43" i="38" s="1"/>
  <c r="H61" i="38"/>
  <c r="I61" i="38" s="1"/>
  <c r="J61" i="38" s="1"/>
  <c r="H79" i="38"/>
  <c r="I79" i="38" s="1"/>
  <c r="J79" i="38" s="1"/>
  <c r="H14" i="38"/>
  <c r="I14" i="38" s="1"/>
  <c r="J14" i="38" s="1"/>
  <c r="H32" i="38"/>
  <c r="I32" i="38" s="1"/>
  <c r="J32" i="38" s="1"/>
  <c r="H50" i="38"/>
  <c r="I50" i="38" s="1"/>
  <c r="J50" i="38" s="1"/>
  <c r="H68" i="38"/>
  <c r="I68" i="38" s="1"/>
  <c r="J68" i="38" s="1"/>
  <c r="H86" i="38"/>
  <c r="I86" i="38" s="1"/>
  <c r="J86" i="38" s="1"/>
  <c r="H57" i="36"/>
  <c r="I57" i="36" s="1"/>
  <c r="J57" i="36" s="1"/>
  <c r="H21" i="36"/>
  <c r="I21" i="36" s="1"/>
  <c r="J21" i="36" s="1"/>
  <c r="H8" i="36"/>
  <c r="I8" i="36" s="1"/>
  <c r="J8" i="36" s="1"/>
  <c r="H26" i="36"/>
  <c r="I26" i="36" s="1"/>
  <c r="J26" i="36" s="1"/>
  <c r="H44" i="36"/>
  <c r="I44" i="36" s="1"/>
  <c r="J44" i="36" s="1"/>
  <c r="H62" i="36"/>
  <c r="I62" i="36" s="1"/>
  <c r="J62" i="36" s="1"/>
  <c r="H64" i="35"/>
  <c r="I64" i="35" s="1"/>
  <c r="J64" i="35" s="1"/>
  <c r="H21" i="35"/>
  <c r="I21" i="35" s="1"/>
  <c r="J21" i="35" s="1"/>
  <c r="H8" i="35"/>
  <c r="I8" i="35" s="1"/>
  <c r="J8" i="35" s="1"/>
  <c r="H26" i="35"/>
  <c r="I26" i="35" s="1"/>
  <c r="J26" i="35" s="1"/>
  <c r="H44" i="35"/>
  <c r="I44" i="35" s="1"/>
  <c r="J44" i="35" s="1"/>
  <c r="H62" i="35"/>
  <c r="I62" i="35" s="1"/>
  <c r="J62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H8" i="32"/>
  <c r="I8" i="32" s="1"/>
  <c r="J8" i="32" s="1"/>
  <c r="W5" i="31"/>
  <c r="AG4" i="31"/>
  <c r="AF4" i="31"/>
  <c r="AE4" i="3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75" i="29"/>
  <c r="I75" i="29" s="1"/>
  <c r="J75" i="29" s="1"/>
  <c r="H39" i="29"/>
  <c r="I39" i="29" s="1"/>
  <c r="J39" i="29" s="1"/>
  <c r="H52" i="28"/>
  <c r="I52" i="28" s="1"/>
  <c r="J52" i="28" s="1"/>
  <c r="H34" i="28"/>
  <c r="I34" i="28" s="1"/>
  <c r="J34" i="28" s="1"/>
  <c r="H16" i="28"/>
  <c r="I16" i="28" s="1"/>
  <c r="J16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AN3" i="28"/>
  <c r="AI3" i="28"/>
  <c r="AN3" i="27"/>
  <c r="AI3" i="27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7" i="29"/>
  <c r="I97" i="29" s="1"/>
  <c r="J97" i="29" s="1"/>
  <c r="H61" i="29"/>
  <c r="I61" i="29" s="1"/>
  <c r="J61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7" i="26"/>
  <c r="I77" i="26" s="1"/>
  <c r="J77" i="26" s="1"/>
  <c r="H59" i="26"/>
  <c r="I59" i="26" s="1"/>
  <c r="J59" i="26" s="1"/>
  <c r="H41" i="26"/>
  <c r="I41" i="26" s="1"/>
  <c r="J41" i="26" s="1"/>
  <c r="H23" i="26"/>
  <c r="I23" i="26" s="1"/>
  <c r="J23" i="26" s="1"/>
  <c r="H5" i="26"/>
  <c r="I5" i="26" s="1"/>
  <c r="J5" i="26" s="1"/>
  <c r="K5" i="26" s="1"/>
  <c r="H76" i="33"/>
  <c r="I76" i="33" s="1"/>
  <c r="J76" i="33" s="1"/>
  <c r="H40" i="33"/>
  <c r="I40" i="33" s="1"/>
  <c r="J40" i="33" s="1"/>
  <c r="H31" i="36"/>
  <c r="I31" i="36" s="1"/>
  <c r="J31" i="36" s="1"/>
  <c r="H13" i="35"/>
  <c r="I13" i="35" s="1"/>
  <c r="J13" i="35" s="1"/>
  <c r="Z4" i="33"/>
  <c r="H64" i="33"/>
  <c r="I64" i="33" s="1"/>
  <c r="J64" i="33" s="1"/>
  <c r="H28" i="33"/>
  <c r="I28" i="33" s="1"/>
  <c r="J28" i="33" s="1"/>
  <c r="H23" i="23"/>
  <c r="H20" i="23"/>
  <c r="H17" i="23"/>
  <c r="H14" i="23"/>
  <c r="H10" i="23"/>
  <c r="H16" i="23"/>
  <c r="H13" i="23"/>
  <c r="H7" i="23"/>
  <c r="H11" i="23"/>
  <c r="H5" i="23"/>
  <c r="H4" i="23"/>
  <c r="H21" i="23"/>
  <c r="H18" i="23"/>
  <c r="H15" i="23"/>
  <c r="H12" i="23"/>
  <c r="H6" i="23"/>
  <c r="H22" i="23"/>
  <c r="H9" i="23"/>
  <c r="H19" i="23"/>
  <c r="H8" i="23"/>
  <c r="I6" i="16"/>
  <c r="J6" i="16" s="1"/>
  <c r="I18" i="15"/>
  <c r="J18" i="15" s="1"/>
  <c r="H5" i="27"/>
  <c r="I5" i="27" s="1"/>
  <c r="J5" i="27" s="1"/>
  <c r="H11" i="27"/>
  <c r="I11" i="27" s="1"/>
  <c r="J11" i="27" s="1"/>
  <c r="H89" i="29"/>
  <c r="I89" i="29" s="1"/>
  <c r="J89" i="29" s="1"/>
  <c r="H71" i="29"/>
  <c r="I71" i="29" s="1"/>
  <c r="J71" i="29" s="1"/>
  <c r="H53" i="29"/>
  <c r="I53" i="29" s="1"/>
  <c r="J53" i="29" s="1"/>
  <c r="H35" i="29"/>
  <c r="I35" i="29" s="1"/>
  <c r="J35" i="29" s="1"/>
  <c r="H5" i="29"/>
  <c r="I5" i="29" s="1"/>
  <c r="J5" i="29" s="1"/>
  <c r="H86" i="29"/>
  <c r="I86" i="29" s="1"/>
  <c r="J86" i="29" s="1"/>
  <c r="H68" i="29"/>
  <c r="I68" i="29" s="1"/>
  <c r="J68" i="29" s="1"/>
  <c r="H50" i="29"/>
  <c r="I50" i="29" s="1"/>
  <c r="J50" i="29" s="1"/>
  <c r="H32" i="29"/>
  <c r="I32" i="29" s="1"/>
  <c r="J32" i="29" s="1"/>
  <c r="H20" i="29"/>
  <c r="I20" i="29" s="1"/>
  <c r="J20" i="29" s="1"/>
  <c r="H98" i="29"/>
  <c r="I98" i="29" s="1"/>
  <c r="J98" i="29" s="1"/>
  <c r="H80" i="29"/>
  <c r="I80" i="29" s="1"/>
  <c r="J80" i="29" s="1"/>
  <c r="H62" i="29"/>
  <c r="I62" i="29" s="1"/>
  <c r="J62" i="29" s="1"/>
  <c r="H44" i="29"/>
  <c r="I44" i="29" s="1"/>
  <c r="J44" i="29" s="1"/>
  <c r="H92" i="29"/>
  <c r="I92" i="29" s="1"/>
  <c r="J92" i="29" s="1"/>
  <c r="H74" i="29"/>
  <c r="I74" i="29" s="1"/>
  <c r="J74" i="29" s="1"/>
  <c r="H56" i="29"/>
  <c r="I56" i="29" s="1"/>
  <c r="J56" i="29" s="1"/>
  <c r="H38" i="29"/>
  <c r="I38" i="29" s="1"/>
  <c r="J38" i="29" s="1"/>
  <c r="H26" i="29"/>
  <c r="I26" i="29" s="1"/>
  <c r="J26" i="29" s="1"/>
  <c r="H14" i="29"/>
  <c r="I14" i="29" s="1"/>
  <c r="J14" i="29" s="1"/>
  <c r="H11" i="88"/>
  <c r="I11" i="88" s="1"/>
  <c r="J11" i="88" s="1"/>
  <c r="H5" i="88"/>
  <c r="I5" i="88" s="1"/>
  <c r="J5" i="88" s="1"/>
  <c r="H89" i="33"/>
  <c r="I89" i="33" s="1"/>
  <c r="J89" i="33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47" i="30"/>
  <c r="I47" i="30" s="1"/>
  <c r="J47" i="30" s="1"/>
  <c r="H20" i="30"/>
  <c r="I20" i="30" s="1"/>
  <c r="J20" i="30" s="1"/>
  <c r="H46" i="29"/>
  <c r="I46" i="29" s="1"/>
  <c r="J46" i="29" s="1"/>
  <c r="H65" i="27"/>
  <c r="I65" i="27" s="1"/>
  <c r="J65" i="27" s="1"/>
  <c r="H38" i="27"/>
  <c r="I38" i="27" s="1"/>
  <c r="J38" i="27" s="1"/>
  <c r="H87" i="25"/>
  <c r="I87" i="25" s="1"/>
  <c r="J87" i="25" s="1"/>
  <c r="H51" i="25"/>
  <c r="I51" i="25" s="1"/>
  <c r="J51" i="25" s="1"/>
  <c r="H15" i="25"/>
  <c r="I15" i="25" s="1"/>
  <c r="J15" i="25" s="1"/>
  <c r="I20" i="3"/>
  <c r="J20" i="3" s="1"/>
  <c r="I14" i="3"/>
  <c r="J14" i="3" s="1"/>
  <c r="I10" i="2"/>
  <c r="J10" i="2" s="1"/>
  <c r="H26" i="28"/>
  <c r="I26" i="28" s="1"/>
  <c r="J26" i="28" s="1"/>
  <c r="H54" i="38"/>
  <c r="I54" i="38" s="1"/>
  <c r="J54" i="38" s="1"/>
  <c r="H17" i="29"/>
  <c r="I17" i="29" s="1"/>
  <c r="J17" i="29" s="1"/>
  <c r="H98" i="25"/>
  <c r="I98" i="25" s="1"/>
  <c r="J98" i="25" s="1"/>
  <c r="H62" i="25"/>
  <c r="I62" i="25" s="1"/>
  <c r="J62" i="25" s="1"/>
  <c r="H26" i="25"/>
  <c r="I26" i="25" s="1"/>
  <c r="J26" i="25" s="1"/>
  <c r="Y5" i="20"/>
  <c r="I11" i="2"/>
  <c r="J11" i="2" s="1"/>
  <c r="H93" i="29"/>
  <c r="I93" i="29" s="1"/>
  <c r="J93" i="29" s="1"/>
  <c r="I17" i="16"/>
  <c r="J17" i="16" s="1"/>
  <c r="H50" i="30"/>
  <c r="I50" i="30" s="1"/>
  <c r="J50" i="30" s="1"/>
  <c r="H23" i="30"/>
  <c r="I23" i="30" s="1"/>
  <c r="J23" i="30" s="1"/>
  <c r="H70" i="29"/>
  <c r="I70" i="29" s="1"/>
  <c r="J70" i="29" s="1"/>
  <c r="H18" i="29"/>
  <c r="I18" i="29" s="1"/>
  <c r="J18" i="29" s="1"/>
  <c r="H68" i="27"/>
  <c r="I68" i="27" s="1"/>
  <c r="J68" i="27" s="1"/>
  <c r="H41" i="27"/>
  <c r="I41" i="27" s="1"/>
  <c r="J41" i="27" s="1"/>
  <c r="H14" i="27"/>
  <c r="I14" i="27" s="1"/>
  <c r="J14" i="27" s="1"/>
  <c r="H19" i="22"/>
  <c r="I19" i="22" s="1"/>
  <c r="J19" i="22" s="1"/>
  <c r="I9" i="16"/>
  <c r="J9" i="16" s="1"/>
  <c r="H22" i="10"/>
  <c r="I22" i="10" s="1"/>
  <c r="J22" i="10" s="1"/>
  <c r="H9" i="6"/>
  <c r="I9" i="6" s="1"/>
  <c r="J9" i="6" s="1"/>
  <c r="I18" i="2"/>
  <c r="J18" i="2" s="1"/>
  <c r="I12" i="2"/>
  <c r="J12" i="2" s="1"/>
  <c r="H73" i="33"/>
  <c r="I73" i="33" s="1"/>
  <c r="J73" i="33" s="1"/>
  <c r="H71" i="30"/>
  <c r="I71" i="30" s="1"/>
  <c r="J71" i="30" s="1"/>
  <c r="H23" i="29"/>
  <c r="I23" i="29" s="1"/>
  <c r="J23" i="29" s="1"/>
  <c r="H66" i="29"/>
  <c r="I66" i="29" s="1"/>
  <c r="J66" i="29" s="1"/>
  <c r="H16" i="29"/>
  <c r="I16" i="29" s="1"/>
  <c r="J16" i="29" s="1"/>
  <c r="H67" i="28"/>
  <c r="I67" i="28" s="1"/>
  <c r="J67" i="28" s="1"/>
  <c r="H53" i="27"/>
  <c r="I53" i="27" s="1"/>
  <c r="J53" i="27" s="1"/>
  <c r="H26" i="27"/>
  <c r="I26" i="27" s="1"/>
  <c r="J26" i="27" s="1"/>
  <c r="H95" i="25"/>
  <c r="I95" i="25" s="1"/>
  <c r="J95" i="25" s="1"/>
  <c r="H59" i="25"/>
  <c r="I59" i="25" s="1"/>
  <c r="J59" i="25" s="1"/>
  <c r="H23" i="25"/>
  <c r="I23" i="25" s="1"/>
  <c r="J23" i="25" s="1"/>
  <c r="H5" i="22"/>
  <c r="I5" i="22" s="1"/>
  <c r="J5" i="22" s="1"/>
  <c r="H4" i="18"/>
  <c r="I4" i="18" s="1"/>
  <c r="J4" i="18" s="1"/>
  <c r="K4" i="18" s="1"/>
  <c r="I4" i="16"/>
  <c r="J4" i="16" s="1"/>
  <c r="K4" i="16" s="1"/>
  <c r="AQ4" i="16" s="1"/>
  <c r="I11" i="15"/>
  <c r="J11" i="15" s="1"/>
  <c r="H13" i="9"/>
  <c r="I13" i="9" s="1"/>
  <c r="J13" i="9" s="1"/>
  <c r="I19" i="3"/>
  <c r="J19" i="3" s="1"/>
  <c r="I13" i="3"/>
  <c r="J13" i="3" s="1"/>
  <c r="H11" i="56"/>
  <c r="H5" i="56"/>
  <c r="H4" i="56"/>
  <c r="H21" i="56"/>
  <c r="H18" i="56"/>
  <c r="H15" i="56"/>
  <c r="H12" i="56"/>
  <c r="H6" i="56"/>
  <c r="H9" i="56"/>
  <c r="H23" i="56"/>
  <c r="H20" i="56"/>
  <c r="H17" i="56"/>
  <c r="H14" i="56"/>
  <c r="H10" i="56"/>
  <c r="H19" i="56"/>
  <c r="H13" i="56"/>
  <c r="H7" i="56"/>
  <c r="H22" i="56"/>
  <c r="H16" i="56"/>
  <c r="H8" i="56"/>
  <c r="H22" i="53"/>
  <c r="I22" i="53" s="1"/>
  <c r="J22" i="53" s="1"/>
  <c r="H16" i="53"/>
  <c r="I16" i="53" s="1"/>
  <c r="J16" i="53" s="1"/>
  <c r="H11" i="53"/>
  <c r="I11" i="53" s="1"/>
  <c r="J11" i="53" s="1"/>
  <c r="H21" i="72"/>
  <c r="H18" i="72"/>
  <c r="H15" i="72"/>
  <c r="H22" i="72"/>
  <c r="H19" i="72"/>
  <c r="H16" i="72"/>
  <c r="H13" i="72"/>
  <c r="H17" i="72"/>
  <c r="H8" i="72"/>
  <c r="H7" i="72"/>
  <c r="H23" i="72"/>
  <c r="H14" i="72"/>
  <c r="H9" i="72"/>
  <c r="H10" i="72"/>
  <c r="H12" i="72"/>
  <c r="H6" i="72"/>
  <c r="H4" i="72"/>
  <c r="H20" i="72"/>
  <c r="H11" i="72"/>
  <c r="H5" i="72"/>
  <c r="H62" i="28"/>
  <c r="I62" i="28" s="1"/>
  <c r="J62" i="28" s="1"/>
  <c r="I23" i="16"/>
  <c r="J23" i="16" s="1"/>
  <c r="H21" i="18"/>
  <c r="I21" i="18" s="1"/>
  <c r="J21" i="18" s="1"/>
  <c r="H14" i="17"/>
  <c r="I14" i="17" s="1"/>
  <c r="J14" i="17" s="1"/>
  <c r="Z4" i="15"/>
  <c r="AI3" i="13"/>
  <c r="Y5" i="1"/>
  <c r="Z5" i="1" s="1"/>
  <c r="AI3" i="20"/>
  <c r="H18" i="17"/>
  <c r="I18" i="17" s="1"/>
  <c r="J18" i="17" s="1"/>
  <c r="H29" i="29"/>
  <c r="I29" i="29" s="1"/>
  <c r="J29" i="29" s="1"/>
  <c r="H12" i="22"/>
  <c r="I12" i="22" s="1"/>
  <c r="J12" i="22" s="1"/>
  <c r="AI3" i="10"/>
  <c r="Z4" i="22"/>
  <c r="H11" i="18"/>
  <c r="I11" i="18" s="1"/>
  <c r="J11" i="18" s="1"/>
  <c r="H5" i="5"/>
  <c r="I5" i="5" s="1"/>
  <c r="J5" i="5" s="1"/>
  <c r="H17" i="18"/>
  <c r="I17" i="18" s="1"/>
  <c r="J17" i="18" s="1"/>
  <c r="H19" i="17"/>
  <c r="I19" i="17" s="1"/>
  <c r="J19" i="17" s="1"/>
  <c r="Z4" i="16"/>
  <c r="AI3" i="1"/>
  <c r="H5" i="21"/>
  <c r="I5" i="21" s="1"/>
  <c r="J5" i="21" s="1"/>
  <c r="K5" i="21" s="1"/>
  <c r="Z5" i="17"/>
  <c r="H21" i="17"/>
  <c r="I21" i="17" s="1"/>
  <c r="J21" i="17" s="1"/>
  <c r="H26" i="96"/>
  <c r="I26" i="96" s="1"/>
  <c r="J26" i="96" s="1"/>
  <c r="H30" i="96"/>
  <c r="I30" i="96" s="1"/>
  <c r="J30" i="96" s="1"/>
  <c r="H66" i="96"/>
  <c r="I66" i="96" s="1"/>
  <c r="J66" i="96" s="1"/>
  <c r="H77" i="95"/>
  <c r="I77" i="95" s="1"/>
  <c r="J77" i="95" s="1"/>
  <c r="H62" i="95"/>
  <c r="I62" i="95" s="1"/>
  <c r="J62" i="95" s="1"/>
  <c r="H55" i="95"/>
  <c r="I55" i="95" s="1"/>
  <c r="J55" i="95" s="1"/>
  <c r="AI3" i="94"/>
  <c r="AN3" i="94"/>
  <c r="H25" i="92"/>
  <c r="I25" i="92" s="1"/>
  <c r="J25" i="92" s="1"/>
  <c r="H20" i="91"/>
  <c r="I20" i="91" s="1"/>
  <c r="J20" i="91" s="1"/>
  <c r="H17" i="91"/>
  <c r="I17" i="91" s="1"/>
  <c r="J17" i="91" s="1"/>
  <c r="H40" i="91"/>
  <c r="I40" i="91" s="1"/>
  <c r="J40" i="91" s="1"/>
  <c r="H58" i="91"/>
  <c r="I58" i="91" s="1"/>
  <c r="J58" i="91" s="1"/>
  <c r="H53" i="90"/>
  <c r="I53" i="90" s="1"/>
  <c r="J53" i="90" s="1"/>
  <c r="H75" i="90"/>
  <c r="I75" i="90" s="1"/>
  <c r="J75" i="90" s="1"/>
  <c r="H44" i="89"/>
  <c r="I44" i="89" s="1"/>
  <c r="J44" i="89" s="1"/>
  <c r="H23" i="89"/>
  <c r="I23" i="89" s="1"/>
  <c r="J23" i="89" s="1"/>
  <c r="H16" i="88"/>
  <c r="I16" i="88" s="1"/>
  <c r="J16" i="88" s="1"/>
  <c r="H15" i="88"/>
  <c r="I15" i="88" s="1"/>
  <c r="J15" i="88" s="1"/>
  <c r="H9" i="87"/>
  <c r="I9" i="87" s="1"/>
  <c r="J9" i="87" s="1"/>
  <c r="W5" i="88"/>
  <c r="X5" i="88" s="1"/>
  <c r="AG4" i="88"/>
  <c r="AF4" i="88"/>
  <c r="AE4" i="88"/>
  <c r="H69" i="85"/>
  <c r="I69" i="85" s="1"/>
  <c r="J69" i="85" s="1"/>
  <c r="H97" i="85"/>
  <c r="I97" i="85" s="1"/>
  <c r="J97" i="85" s="1"/>
  <c r="H25" i="85"/>
  <c r="I25" i="85" s="1"/>
  <c r="J25" i="85" s="1"/>
  <c r="H64" i="83"/>
  <c r="I64" i="83" s="1"/>
  <c r="J64" i="83" s="1"/>
  <c r="H28" i="83"/>
  <c r="I28" i="83" s="1"/>
  <c r="J28" i="83" s="1"/>
  <c r="H9" i="84"/>
  <c r="I9" i="84" s="1"/>
  <c r="J9" i="84" s="1"/>
  <c r="H45" i="83"/>
  <c r="I45" i="83" s="1"/>
  <c r="J45" i="83" s="1"/>
  <c r="H9" i="83"/>
  <c r="I9" i="83" s="1"/>
  <c r="J9" i="83" s="1"/>
  <c r="H58" i="84"/>
  <c r="I58" i="84" s="1"/>
  <c r="J58" i="84" s="1"/>
  <c r="H85" i="81"/>
  <c r="I85" i="81" s="1"/>
  <c r="J85" i="81" s="1"/>
  <c r="H78" i="81"/>
  <c r="I78" i="81" s="1"/>
  <c r="J78" i="81" s="1"/>
  <c r="H6" i="81"/>
  <c r="I6" i="81" s="1"/>
  <c r="J6" i="81" s="1"/>
  <c r="H9" i="80"/>
  <c r="I9" i="80" s="1"/>
  <c r="J9" i="80" s="1"/>
  <c r="H61" i="82"/>
  <c r="I61" i="82" s="1"/>
  <c r="J61" i="82" s="1"/>
  <c r="H20" i="82"/>
  <c r="I20" i="82" s="1"/>
  <c r="J20" i="82" s="1"/>
  <c r="H74" i="82"/>
  <c r="I74" i="82" s="1"/>
  <c r="J74" i="82" s="1"/>
  <c r="H15" i="81"/>
  <c r="I15" i="81" s="1"/>
  <c r="J15" i="81" s="1"/>
  <c r="AG4" i="81"/>
  <c r="AF4" i="81"/>
  <c r="AE4" i="81"/>
  <c r="W5" i="81"/>
  <c r="Y5" i="81" s="1"/>
  <c r="H10" i="79"/>
  <c r="I10" i="79" s="1"/>
  <c r="J10" i="79" s="1"/>
  <c r="H28" i="79"/>
  <c r="I28" i="79" s="1"/>
  <c r="J28" i="79" s="1"/>
  <c r="H20" i="79"/>
  <c r="I20" i="79" s="1"/>
  <c r="J20" i="79" s="1"/>
  <c r="H74" i="79"/>
  <c r="I74" i="79" s="1"/>
  <c r="J74" i="79" s="1"/>
  <c r="H34" i="78"/>
  <c r="I34" i="78" s="1"/>
  <c r="J34" i="78" s="1"/>
  <c r="AH3" i="79"/>
  <c r="AQ3" i="79" s="1"/>
  <c r="H6" i="78"/>
  <c r="I6" i="78" s="1"/>
  <c r="J6" i="78" s="1"/>
  <c r="H14" i="77"/>
  <c r="I14" i="77" s="1"/>
  <c r="J14" i="77" s="1"/>
  <c r="H86" i="77"/>
  <c r="I86" i="77" s="1"/>
  <c r="J86" i="77" s="1"/>
  <c r="H35" i="77"/>
  <c r="I35" i="77" s="1"/>
  <c r="J35" i="77" s="1"/>
  <c r="H71" i="77"/>
  <c r="I71" i="77" s="1"/>
  <c r="J71" i="77" s="1"/>
  <c r="H12" i="77"/>
  <c r="I12" i="77" s="1"/>
  <c r="J12" i="77" s="1"/>
  <c r="H84" i="77"/>
  <c r="I84" i="77" s="1"/>
  <c r="J84" i="77" s="1"/>
  <c r="H14" i="75"/>
  <c r="I14" i="75" s="1"/>
  <c r="J14" i="75" s="1"/>
  <c r="H58" i="74"/>
  <c r="I58" i="74" s="1"/>
  <c r="J58" i="74" s="1"/>
  <c r="H20" i="74"/>
  <c r="I20" i="74" s="1"/>
  <c r="J20" i="74" s="1"/>
  <c r="H74" i="74"/>
  <c r="I74" i="74" s="1"/>
  <c r="J74" i="74" s="1"/>
  <c r="H30" i="73"/>
  <c r="I30" i="73" s="1"/>
  <c r="J30" i="73" s="1"/>
  <c r="H57" i="73"/>
  <c r="I57" i="73" s="1"/>
  <c r="J57" i="73" s="1"/>
  <c r="H36" i="73"/>
  <c r="I36" i="73" s="1"/>
  <c r="J36" i="73" s="1"/>
  <c r="H40" i="73"/>
  <c r="I40" i="73" s="1"/>
  <c r="J40" i="73" s="1"/>
  <c r="H76" i="73"/>
  <c r="I76" i="73" s="1"/>
  <c r="J76" i="73" s="1"/>
  <c r="H17" i="73"/>
  <c r="I17" i="73" s="1"/>
  <c r="J17" i="73" s="1"/>
  <c r="H53" i="73"/>
  <c r="I53" i="73" s="1"/>
  <c r="J53" i="73" s="1"/>
  <c r="H67" i="73"/>
  <c r="I67" i="73" s="1"/>
  <c r="J67" i="73" s="1"/>
  <c r="AN3" i="62"/>
  <c r="AI3" i="62"/>
  <c r="Y5" i="58"/>
  <c r="H24" i="48"/>
  <c r="I24" i="48" s="1"/>
  <c r="J24" i="48" s="1"/>
  <c r="W5" i="73"/>
  <c r="AG4" i="73"/>
  <c r="AP4" i="73" s="1"/>
  <c r="AE4" i="73"/>
  <c r="AF4" i="73"/>
  <c r="H17" i="48"/>
  <c r="I17" i="48" s="1"/>
  <c r="J17" i="48" s="1"/>
  <c r="H38" i="47"/>
  <c r="I38" i="47" s="1"/>
  <c r="J38" i="47" s="1"/>
  <c r="H52" i="46"/>
  <c r="I52" i="46" s="1"/>
  <c r="J52" i="46" s="1"/>
  <c r="H16" i="46"/>
  <c r="I16" i="46" s="1"/>
  <c r="J16" i="46" s="1"/>
  <c r="H80" i="45"/>
  <c r="I80" i="45" s="1"/>
  <c r="J80" i="45" s="1"/>
  <c r="H44" i="45"/>
  <c r="I44" i="45" s="1"/>
  <c r="J44" i="45" s="1"/>
  <c r="H64" i="48"/>
  <c r="I64" i="48" s="1"/>
  <c r="J64" i="48" s="1"/>
  <c r="H28" i="48"/>
  <c r="I28" i="48" s="1"/>
  <c r="J28" i="48" s="1"/>
  <c r="H67" i="47"/>
  <c r="I67" i="47" s="1"/>
  <c r="J67" i="47" s="1"/>
  <c r="H31" i="47"/>
  <c r="I31" i="47" s="1"/>
  <c r="J31" i="47" s="1"/>
  <c r="H51" i="46"/>
  <c r="I51" i="46" s="1"/>
  <c r="J51" i="46" s="1"/>
  <c r="H57" i="44"/>
  <c r="I57" i="44" s="1"/>
  <c r="J57" i="44" s="1"/>
  <c r="H21" i="44"/>
  <c r="I21" i="44" s="1"/>
  <c r="J21" i="44" s="1"/>
  <c r="AI3" i="48"/>
  <c r="AN3" i="48"/>
  <c r="H70" i="42"/>
  <c r="I70" i="42" s="1"/>
  <c r="J70" i="42" s="1"/>
  <c r="H34" i="42"/>
  <c r="I34" i="42" s="1"/>
  <c r="J34" i="42" s="1"/>
  <c r="H39" i="42"/>
  <c r="I39" i="42" s="1"/>
  <c r="J39" i="42" s="1"/>
  <c r="H30" i="43"/>
  <c r="I30" i="43" s="1"/>
  <c r="J30" i="43" s="1"/>
  <c r="H41" i="42"/>
  <c r="I41" i="42" s="1"/>
  <c r="J41" i="42" s="1"/>
  <c r="H23" i="41"/>
  <c r="I23" i="41" s="1"/>
  <c r="J23" i="41" s="1"/>
  <c r="H23" i="37"/>
  <c r="I23" i="37" s="1"/>
  <c r="J23" i="37" s="1"/>
  <c r="H63" i="40"/>
  <c r="I63" i="40" s="1"/>
  <c r="J63" i="40" s="1"/>
  <c r="H9" i="40"/>
  <c r="I9" i="40" s="1"/>
  <c r="J9" i="40" s="1"/>
  <c r="H52" i="39"/>
  <c r="I52" i="39" s="1"/>
  <c r="J52" i="39" s="1"/>
  <c r="H9" i="39"/>
  <c r="I9" i="39" s="1"/>
  <c r="J9" i="39" s="1"/>
  <c r="H88" i="37"/>
  <c r="I88" i="37" s="1"/>
  <c r="J88" i="37" s="1"/>
  <c r="H93" i="37"/>
  <c r="I93" i="37" s="1"/>
  <c r="J93" i="37" s="1"/>
  <c r="H21" i="37"/>
  <c r="I21" i="37" s="1"/>
  <c r="J21" i="37" s="1"/>
  <c r="H39" i="40"/>
  <c r="I39" i="40" s="1"/>
  <c r="J39" i="40" s="1"/>
  <c r="H35" i="40"/>
  <c r="I35" i="40" s="1"/>
  <c r="J35" i="40" s="1"/>
  <c r="H68" i="37"/>
  <c r="I68" i="37" s="1"/>
  <c r="J68" i="37" s="1"/>
  <c r="H28" i="39"/>
  <c r="I28" i="39" s="1"/>
  <c r="J28" i="39" s="1"/>
  <c r="H20" i="39"/>
  <c r="I20" i="39" s="1"/>
  <c r="J20" i="39" s="1"/>
  <c r="H38" i="39"/>
  <c r="I38" i="39" s="1"/>
  <c r="J38" i="39" s="1"/>
  <c r="H74" i="39"/>
  <c r="I74" i="39" s="1"/>
  <c r="J74" i="39" s="1"/>
  <c r="H84" i="37"/>
  <c r="I84" i="37" s="1"/>
  <c r="J84" i="37" s="1"/>
  <c r="H69" i="35"/>
  <c r="I69" i="35" s="1"/>
  <c r="J69" i="35" s="1"/>
  <c r="H4" i="35"/>
  <c r="I4" i="35" s="1"/>
  <c r="J4" i="35" s="1"/>
  <c r="K4" i="35" s="1"/>
  <c r="H85" i="34"/>
  <c r="I85" i="34" s="1"/>
  <c r="J85" i="34" s="1"/>
  <c r="H31" i="34"/>
  <c r="I31" i="34" s="1"/>
  <c r="J31" i="34" s="1"/>
  <c r="H76" i="38"/>
  <c r="I76" i="38" s="1"/>
  <c r="J76" i="38" s="1"/>
  <c r="H29" i="38"/>
  <c r="I29" i="38" s="1"/>
  <c r="J29" i="38" s="1"/>
  <c r="H27" i="36"/>
  <c r="I27" i="36" s="1"/>
  <c r="J27" i="36" s="1"/>
  <c r="H41" i="36"/>
  <c r="I41" i="36" s="1"/>
  <c r="J41" i="36" s="1"/>
  <c r="H59" i="36"/>
  <c r="I59" i="36" s="1"/>
  <c r="J59" i="36" s="1"/>
  <c r="H5" i="35"/>
  <c r="I5" i="35" s="1"/>
  <c r="J5" i="35" s="1"/>
  <c r="H59" i="35"/>
  <c r="I59" i="35" s="1"/>
  <c r="J59" i="35" s="1"/>
  <c r="H87" i="34"/>
  <c r="I87" i="34" s="1"/>
  <c r="J87" i="34" s="1"/>
  <c r="H33" i="34"/>
  <c r="I33" i="34" s="1"/>
  <c r="J33" i="34" s="1"/>
  <c r="H21" i="32"/>
  <c r="I21" i="32" s="1"/>
  <c r="J21" i="32" s="1"/>
  <c r="H79" i="30"/>
  <c r="I79" i="30" s="1"/>
  <c r="J79" i="30" s="1"/>
  <c r="H43" i="30"/>
  <c r="I43" i="30" s="1"/>
  <c r="J43" i="30" s="1"/>
  <c r="H7" i="30"/>
  <c r="I7" i="30" s="1"/>
  <c r="J7" i="30" s="1"/>
  <c r="H9" i="29"/>
  <c r="I9" i="29" s="1"/>
  <c r="J9" i="29" s="1"/>
  <c r="H19" i="28"/>
  <c r="I19" i="28" s="1"/>
  <c r="J19" i="28" s="1"/>
  <c r="H76" i="27"/>
  <c r="I76" i="27" s="1"/>
  <c r="J76" i="27" s="1"/>
  <c r="H58" i="27"/>
  <c r="I58" i="27" s="1"/>
  <c r="J58" i="27" s="1"/>
  <c r="H40" i="27"/>
  <c r="I40" i="27" s="1"/>
  <c r="J40" i="27" s="1"/>
  <c r="H4" i="27"/>
  <c r="I4" i="27" s="1"/>
  <c r="J4" i="27" s="1"/>
  <c r="K4" i="27" s="1"/>
  <c r="H63" i="26"/>
  <c r="I63" i="26" s="1"/>
  <c r="J63" i="26" s="1"/>
  <c r="H45" i="26"/>
  <c r="I45" i="26" s="1"/>
  <c r="J45" i="26" s="1"/>
  <c r="H9" i="26"/>
  <c r="I9" i="26" s="1"/>
  <c r="J9" i="26" s="1"/>
  <c r="X5" i="28"/>
  <c r="AH5" i="28" s="1"/>
  <c r="H51" i="30"/>
  <c r="I51" i="30" s="1"/>
  <c r="J51" i="30" s="1"/>
  <c r="H67" i="29"/>
  <c r="I67" i="29" s="1"/>
  <c r="J67" i="29" s="1"/>
  <c r="H66" i="28"/>
  <c r="I66" i="28" s="1"/>
  <c r="J66" i="28" s="1"/>
  <c r="H12" i="28"/>
  <c r="I12" i="28" s="1"/>
  <c r="J12" i="28" s="1"/>
  <c r="H78" i="27"/>
  <c r="I78" i="27" s="1"/>
  <c r="J78" i="27" s="1"/>
  <c r="H24" i="27"/>
  <c r="I24" i="27" s="1"/>
  <c r="J24" i="27" s="1"/>
  <c r="H62" i="26"/>
  <c r="I62" i="26" s="1"/>
  <c r="J62" i="26" s="1"/>
  <c r="H26" i="26"/>
  <c r="I26" i="26" s="1"/>
  <c r="J26" i="26" s="1"/>
  <c r="AH3" i="38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1" i="32"/>
  <c r="I11" i="32" s="1"/>
  <c r="J11" i="32" s="1"/>
  <c r="H7" i="32"/>
  <c r="I7" i="32" s="1"/>
  <c r="J7" i="32" s="1"/>
  <c r="H16" i="32"/>
  <c r="I16" i="32" s="1"/>
  <c r="J16" i="32" s="1"/>
  <c r="H13" i="32"/>
  <c r="I13" i="32" s="1"/>
  <c r="J13" i="32" s="1"/>
  <c r="I14" i="4"/>
  <c r="J14" i="4" s="1"/>
  <c r="I17" i="2"/>
  <c r="J17" i="2" s="1"/>
  <c r="I23" i="15"/>
  <c r="J23" i="15" s="1"/>
  <c r="H68" i="25"/>
  <c r="I68" i="25" s="1"/>
  <c r="J68" i="25" s="1"/>
  <c r="I13" i="16"/>
  <c r="J13" i="16" s="1"/>
  <c r="I9" i="15"/>
  <c r="J9" i="15" s="1"/>
  <c r="I18" i="4"/>
  <c r="J18" i="4" s="1"/>
  <c r="I12" i="4"/>
  <c r="J12" i="4" s="1"/>
  <c r="I21" i="3"/>
  <c r="J21" i="3" s="1"/>
  <c r="AH4" i="11"/>
  <c r="Z4" i="11"/>
  <c r="H22" i="59"/>
  <c r="H19" i="59"/>
  <c r="H16" i="59"/>
  <c r="H13" i="59"/>
  <c r="H8" i="59"/>
  <c r="H7" i="59"/>
  <c r="H9" i="59"/>
  <c r="H11" i="59"/>
  <c r="H5" i="59"/>
  <c r="H4" i="59"/>
  <c r="H21" i="59"/>
  <c r="H18" i="59"/>
  <c r="H15" i="59"/>
  <c r="H12" i="59"/>
  <c r="H6" i="59"/>
  <c r="H23" i="59"/>
  <c r="H17" i="59"/>
  <c r="H10" i="59"/>
  <c r="H20" i="59"/>
  <c r="H14" i="59"/>
  <c r="H22" i="70"/>
  <c r="I22" i="70" s="1"/>
  <c r="J22" i="70" s="1"/>
  <c r="H19" i="70"/>
  <c r="I19" i="70" s="1"/>
  <c r="J19" i="70" s="1"/>
  <c r="H16" i="70"/>
  <c r="I16" i="70" s="1"/>
  <c r="J16" i="70" s="1"/>
  <c r="H13" i="70"/>
  <c r="I13" i="70" s="1"/>
  <c r="J13" i="70" s="1"/>
  <c r="H8" i="70"/>
  <c r="I8" i="70" s="1"/>
  <c r="J8" i="70" s="1"/>
  <c r="H7" i="70"/>
  <c r="I7" i="70" s="1"/>
  <c r="J7" i="70" s="1"/>
  <c r="AF4" i="21"/>
  <c r="AO4" i="21" s="1"/>
  <c r="W5" i="21"/>
  <c r="AE4" i="21"/>
  <c r="AG4" i="21"/>
  <c r="AP4" i="21" s="1"/>
  <c r="AR3" i="9"/>
  <c r="H35" i="96"/>
  <c r="I35" i="96" s="1"/>
  <c r="J35" i="96" s="1"/>
  <c r="H65" i="96"/>
  <c r="I65" i="96" s="1"/>
  <c r="J65" i="96" s="1"/>
  <c r="H22" i="96"/>
  <c r="I22" i="96" s="1"/>
  <c r="J22" i="96" s="1"/>
  <c r="H53" i="96"/>
  <c r="I53" i="96" s="1"/>
  <c r="J53" i="96" s="1"/>
  <c r="H14" i="96"/>
  <c r="I14" i="96" s="1"/>
  <c r="J14" i="96" s="1"/>
  <c r="H18" i="96"/>
  <c r="I18" i="96" s="1"/>
  <c r="J18" i="96" s="1"/>
  <c r="H36" i="96"/>
  <c r="I36" i="96" s="1"/>
  <c r="J36" i="96" s="1"/>
  <c r="H54" i="96"/>
  <c r="I54" i="96" s="1"/>
  <c r="J54" i="96" s="1"/>
  <c r="H52" i="96"/>
  <c r="I52" i="96" s="1"/>
  <c r="J52" i="96" s="1"/>
  <c r="AH4" i="95"/>
  <c r="AQ4" i="95" s="1"/>
  <c r="Z4" i="95"/>
  <c r="H68" i="95"/>
  <c r="I68" i="95" s="1"/>
  <c r="J68" i="95" s="1"/>
  <c r="H41" i="95"/>
  <c r="I41" i="95" s="1"/>
  <c r="J41" i="95" s="1"/>
  <c r="H14" i="95"/>
  <c r="I14" i="95" s="1"/>
  <c r="J14" i="95" s="1"/>
  <c r="H53" i="95"/>
  <c r="I53" i="95" s="1"/>
  <c r="J53" i="95" s="1"/>
  <c r="H26" i="95"/>
  <c r="I26" i="95" s="1"/>
  <c r="J2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AH3" i="95"/>
  <c r="AQ3" i="95" s="1"/>
  <c r="H68" i="94"/>
  <c r="I68" i="94" s="1"/>
  <c r="J68" i="94" s="1"/>
  <c r="H18" i="94"/>
  <c r="I18" i="94" s="1"/>
  <c r="J18" i="94" s="1"/>
  <c r="H61" i="94"/>
  <c r="I61" i="94" s="1"/>
  <c r="J61" i="94" s="1"/>
  <c r="H79" i="94"/>
  <c r="I79" i="94" s="1"/>
  <c r="J79" i="94" s="1"/>
  <c r="H75" i="94"/>
  <c r="I75" i="94" s="1"/>
  <c r="J75" i="94" s="1"/>
  <c r="H48" i="94"/>
  <c r="I48" i="94" s="1"/>
  <c r="J48" i="94" s="1"/>
  <c r="H23" i="94"/>
  <c r="I23" i="94" s="1"/>
  <c r="J23" i="94" s="1"/>
  <c r="H5" i="94"/>
  <c r="I5" i="94" s="1"/>
  <c r="J5" i="94" s="1"/>
  <c r="H42" i="94"/>
  <c r="I42" i="94" s="1"/>
  <c r="J42" i="94" s="1"/>
  <c r="H22" i="94"/>
  <c r="I22" i="94" s="1"/>
  <c r="J22" i="94" s="1"/>
  <c r="H4" i="94"/>
  <c r="I4" i="94" s="1"/>
  <c r="J4" i="94" s="1"/>
  <c r="K4" i="94" s="1"/>
  <c r="H19" i="93"/>
  <c r="I19" i="93" s="1"/>
  <c r="J19" i="93" s="1"/>
  <c r="H82" i="93"/>
  <c r="I82" i="93" s="1"/>
  <c r="J82" i="93" s="1"/>
  <c r="H46" i="93"/>
  <c r="I46" i="93" s="1"/>
  <c r="J46" i="93" s="1"/>
  <c r="H10" i="93"/>
  <c r="I10" i="93" s="1"/>
  <c r="J10" i="93" s="1"/>
  <c r="H69" i="93"/>
  <c r="I69" i="93" s="1"/>
  <c r="J69" i="93" s="1"/>
  <c r="H33" i="93"/>
  <c r="I33" i="93" s="1"/>
  <c r="J33" i="93" s="1"/>
  <c r="AH4" i="93"/>
  <c r="H68" i="93"/>
  <c r="I68" i="93" s="1"/>
  <c r="J68" i="93" s="1"/>
  <c r="H32" i="93"/>
  <c r="I32" i="93" s="1"/>
  <c r="J32" i="93" s="1"/>
  <c r="H67" i="93"/>
  <c r="I67" i="93" s="1"/>
  <c r="J67" i="93" s="1"/>
  <c r="H49" i="93"/>
  <c r="I49" i="93" s="1"/>
  <c r="J49" i="93" s="1"/>
  <c r="H31" i="93"/>
  <c r="I31" i="93" s="1"/>
  <c r="J31" i="93" s="1"/>
  <c r="H83" i="93"/>
  <c r="I83" i="93" s="1"/>
  <c r="J83" i="93" s="1"/>
  <c r="H47" i="93"/>
  <c r="I47" i="93" s="1"/>
  <c r="J47" i="93" s="1"/>
  <c r="H11" i="93"/>
  <c r="I11" i="93" s="1"/>
  <c r="J11" i="93" s="1"/>
  <c r="H54" i="92"/>
  <c r="I54" i="92" s="1"/>
  <c r="J54" i="92" s="1"/>
  <c r="H27" i="92"/>
  <c r="I27" i="92" s="1"/>
  <c r="J2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20" i="92"/>
  <c r="I20" i="92" s="1"/>
  <c r="J20" i="92" s="1"/>
  <c r="H38" i="92"/>
  <c r="I38" i="92" s="1"/>
  <c r="J38" i="92" s="1"/>
  <c r="H56" i="92"/>
  <c r="I56" i="92" s="1"/>
  <c r="J56" i="92" s="1"/>
  <c r="H84" i="93"/>
  <c r="I84" i="93" s="1"/>
  <c r="J84" i="93" s="1"/>
  <c r="H42" i="93"/>
  <c r="I42" i="93" s="1"/>
  <c r="J42" i="93" s="1"/>
  <c r="H57" i="91"/>
  <c r="I57" i="91" s="1"/>
  <c r="J57" i="91" s="1"/>
  <c r="H11" i="91"/>
  <c r="I11" i="91" s="1"/>
  <c r="J11" i="91" s="1"/>
  <c r="H74" i="91"/>
  <c r="I74" i="91" s="1"/>
  <c r="J74" i="91" s="1"/>
  <c r="H38" i="91"/>
  <c r="I38" i="91" s="1"/>
  <c r="J38" i="91" s="1"/>
  <c r="H71" i="91"/>
  <c r="I71" i="91" s="1"/>
  <c r="J71" i="91" s="1"/>
  <c r="H35" i="91"/>
  <c r="I35" i="91" s="1"/>
  <c r="J35" i="91" s="1"/>
  <c r="H8" i="91"/>
  <c r="I8" i="91" s="1"/>
  <c r="J8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71" i="90"/>
  <c r="I71" i="90" s="1"/>
  <c r="J71" i="90" s="1"/>
  <c r="H44" i="90"/>
  <c r="I44" i="90" s="1"/>
  <c r="J44" i="90" s="1"/>
  <c r="H17" i="90"/>
  <c r="I17" i="90" s="1"/>
  <c r="J17" i="90" s="1"/>
  <c r="H66" i="90"/>
  <c r="I66" i="90" s="1"/>
  <c r="J66" i="90" s="1"/>
  <c r="H39" i="90"/>
  <c r="I39" i="90" s="1"/>
  <c r="J39" i="90" s="1"/>
  <c r="H12" i="90"/>
  <c r="I12" i="90" s="1"/>
  <c r="J12" i="90" s="1"/>
  <c r="H57" i="89"/>
  <c r="I57" i="89" s="1"/>
  <c r="J57" i="89" s="1"/>
  <c r="H21" i="89"/>
  <c r="I21" i="89" s="1"/>
  <c r="J21" i="89" s="1"/>
  <c r="AH4" i="89"/>
  <c r="AQ4" i="89" s="1"/>
  <c r="H68" i="89"/>
  <c r="I68" i="89" s="1"/>
  <c r="J68" i="89" s="1"/>
  <c r="H32" i="89"/>
  <c r="I32" i="89" s="1"/>
  <c r="J32" i="89" s="1"/>
  <c r="H85" i="89"/>
  <c r="I85" i="89" s="1"/>
  <c r="J85" i="89" s="1"/>
  <c r="H49" i="89"/>
  <c r="I49" i="89" s="1"/>
  <c r="J49" i="89" s="1"/>
  <c r="H13" i="89"/>
  <c r="I13" i="89" s="1"/>
  <c r="J13" i="89" s="1"/>
  <c r="H83" i="89"/>
  <c r="I83" i="89" s="1"/>
  <c r="J83" i="89" s="1"/>
  <c r="H47" i="89"/>
  <c r="I47" i="89" s="1"/>
  <c r="J47" i="89" s="1"/>
  <c r="H11" i="89"/>
  <c r="I11" i="89" s="1"/>
  <c r="J11" i="89" s="1"/>
  <c r="Z4" i="89"/>
  <c r="H64" i="88"/>
  <c r="I64" i="88" s="1"/>
  <c r="J64" i="88" s="1"/>
  <c r="H46" i="88"/>
  <c r="I46" i="88" s="1"/>
  <c r="J46" i="88" s="1"/>
  <c r="H28" i="88"/>
  <c r="I28" i="88" s="1"/>
  <c r="J28" i="88" s="1"/>
  <c r="H10" i="88"/>
  <c r="I10" i="88" s="1"/>
  <c r="J10" i="88" s="1"/>
  <c r="H63" i="88"/>
  <c r="I63" i="88" s="1"/>
  <c r="J63" i="88" s="1"/>
  <c r="H45" i="88"/>
  <c r="I45" i="88" s="1"/>
  <c r="J45" i="88" s="1"/>
  <c r="H27" i="88"/>
  <c r="I27" i="88" s="1"/>
  <c r="J27" i="88" s="1"/>
  <c r="H9" i="88"/>
  <c r="I9" i="88" s="1"/>
  <c r="J9" i="88" s="1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87" i="86"/>
  <c r="I87" i="86" s="1"/>
  <c r="J87" i="86" s="1"/>
  <c r="H69" i="86"/>
  <c r="I69" i="86" s="1"/>
  <c r="J69" i="86" s="1"/>
  <c r="H51" i="86"/>
  <c r="I51" i="86" s="1"/>
  <c r="J51" i="86" s="1"/>
  <c r="H33" i="86"/>
  <c r="I33" i="86" s="1"/>
  <c r="J33" i="86" s="1"/>
  <c r="H15" i="86"/>
  <c r="I15" i="86" s="1"/>
  <c r="J15" i="86" s="1"/>
  <c r="AQ5" i="85"/>
  <c r="H57" i="85"/>
  <c r="I57" i="85" s="1"/>
  <c r="J57" i="85" s="1"/>
  <c r="H21" i="85"/>
  <c r="I21" i="85" s="1"/>
  <c r="J21" i="85" s="1"/>
  <c r="H85" i="85"/>
  <c r="I85" i="85" s="1"/>
  <c r="J85" i="85" s="1"/>
  <c r="H49" i="85"/>
  <c r="I49" i="85" s="1"/>
  <c r="J49" i="85" s="1"/>
  <c r="H13" i="85"/>
  <c r="I13" i="85" s="1"/>
  <c r="J13" i="85" s="1"/>
  <c r="H90" i="85"/>
  <c r="I90" i="85" s="1"/>
  <c r="J90" i="85" s="1"/>
  <c r="H54" i="85"/>
  <c r="I54" i="85" s="1"/>
  <c r="J54" i="85" s="1"/>
  <c r="H18" i="85"/>
  <c r="I18" i="85" s="1"/>
  <c r="J18" i="85" s="1"/>
  <c r="H79" i="86"/>
  <c r="I79" i="86" s="1"/>
  <c r="J79" i="86" s="1"/>
  <c r="H61" i="86"/>
  <c r="I61" i="86" s="1"/>
  <c r="J61" i="86" s="1"/>
  <c r="H43" i="86"/>
  <c r="I43" i="86" s="1"/>
  <c r="J43" i="86" s="1"/>
  <c r="H25" i="86"/>
  <c r="I25" i="86" s="1"/>
  <c r="J25" i="86" s="1"/>
  <c r="H7" i="86"/>
  <c r="I7" i="86" s="1"/>
  <c r="J7" i="86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57" i="84"/>
  <c r="I57" i="84" s="1"/>
  <c r="J57" i="84" s="1"/>
  <c r="H39" i="84"/>
  <c r="I39" i="84" s="1"/>
  <c r="J39" i="84" s="1"/>
  <c r="H21" i="84"/>
  <c r="I21" i="84" s="1"/>
  <c r="J21" i="84" s="1"/>
  <c r="AN3" i="83"/>
  <c r="AI3" i="83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10" i="86"/>
  <c r="I10" i="86" s="1"/>
  <c r="J10" i="86" s="1"/>
  <c r="H53" i="84"/>
  <c r="I53" i="84" s="1"/>
  <c r="J53" i="84" s="1"/>
  <c r="H35" i="84"/>
  <c r="I35" i="84" s="1"/>
  <c r="J35" i="84" s="1"/>
  <c r="H17" i="84"/>
  <c r="I17" i="84" s="1"/>
  <c r="J17" i="84" s="1"/>
  <c r="H52" i="84"/>
  <c r="I52" i="84" s="1"/>
  <c r="J52" i="84" s="1"/>
  <c r="H34" i="84"/>
  <c r="I34" i="84" s="1"/>
  <c r="J34" i="84" s="1"/>
  <c r="H16" i="84"/>
  <c r="I16" i="84" s="1"/>
  <c r="J16" i="84" s="1"/>
  <c r="AI4" i="85"/>
  <c r="AN4" i="85"/>
  <c r="W5" i="84"/>
  <c r="AG4" i="84"/>
  <c r="AP4" i="84" s="1"/>
  <c r="AF4" i="84"/>
  <c r="AO4" i="84" s="1"/>
  <c r="AE4" i="84"/>
  <c r="AI3" i="85"/>
  <c r="AN3" i="85"/>
  <c r="H73" i="82"/>
  <c r="I73" i="82" s="1"/>
  <c r="J73" i="82" s="1"/>
  <c r="H46" i="82"/>
  <c r="I46" i="82" s="1"/>
  <c r="J46" i="82" s="1"/>
  <c r="H19" i="82"/>
  <c r="I19" i="82" s="1"/>
  <c r="J19" i="82" s="1"/>
  <c r="H73" i="81"/>
  <c r="I73" i="81" s="1"/>
  <c r="J73" i="81" s="1"/>
  <c r="H37" i="81"/>
  <c r="I37" i="81" s="1"/>
  <c r="J37" i="81" s="1"/>
  <c r="H66" i="81"/>
  <c r="I66" i="81" s="1"/>
  <c r="J66" i="81" s="1"/>
  <c r="H30" i="81"/>
  <c r="I30" i="81" s="1"/>
  <c r="J30" i="81" s="1"/>
  <c r="H57" i="80"/>
  <c r="I57" i="80" s="1"/>
  <c r="J57" i="80" s="1"/>
  <c r="H39" i="80"/>
  <c r="I39" i="80" s="1"/>
  <c r="J39" i="80" s="1"/>
  <c r="H21" i="80"/>
  <c r="I21" i="80" s="1"/>
  <c r="J21" i="80" s="1"/>
  <c r="H85" i="82"/>
  <c r="I85" i="82" s="1"/>
  <c r="J85" i="82" s="1"/>
  <c r="H58" i="82"/>
  <c r="I58" i="82" s="1"/>
  <c r="J58" i="82" s="1"/>
  <c r="H31" i="82"/>
  <c r="I31" i="82" s="1"/>
  <c r="J31" i="82" s="1"/>
  <c r="H4" i="82"/>
  <c r="I4" i="82" s="1"/>
  <c r="J4" i="82" s="1"/>
  <c r="K4" i="82" s="1"/>
  <c r="H71" i="81"/>
  <c r="I71" i="81" s="1"/>
  <c r="J71" i="81" s="1"/>
  <c r="H35" i="81"/>
  <c r="I35" i="81" s="1"/>
  <c r="J35" i="81" s="1"/>
  <c r="H94" i="81"/>
  <c r="I94" i="81" s="1"/>
  <c r="J94" i="81" s="1"/>
  <c r="H58" i="81"/>
  <c r="I58" i="81" s="1"/>
  <c r="J58" i="81" s="1"/>
  <c r="H22" i="81"/>
  <c r="I22" i="81" s="1"/>
  <c r="J22" i="81" s="1"/>
  <c r="H79" i="82"/>
  <c r="I79" i="82" s="1"/>
  <c r="J79" i="82" s="1"/>
  <c r="H52" i="82"/>
  <c r="I52" i="82" s="1"/>
  <c r="J52" i="82" s="1"/>
  <c r="H25" i="82"/>
  <c r="I25" i="82" s="1"/>
  <c r="J25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75" i="81"/>
  <c r="I75" i="81" s="1"/>
  <c r="J75" i="81" s="1"/>
  <c r="H39" i="81"/>
  <c r="I39" i="81" s="1"/>
  <c r="J39" i="81" s="1"/>
  <c r="H62" i="81"/>
  <c r="I62" i="81" s="1"/>
  <c r="J62" i="81" s="1"/>
  <c r="H20" i="81"/>
  <c r="I20" i="81" s="1"/>
  <c r="J20" i="81" s="1"/>
  <c r="H8" i="81"/>
  <c r="I8" i="81" s="1"/>
  <c r="J8" i="81" s="1"/>
  <c r="H9" i="79"/>
  <c r="I9" i="79" s="1"/>
  <c r="J9" i="79" s="1"/>
  <c r="H85" i="78"/>
  <c r="I85" i="78" s="1"/>
  <c r="J85" i="78" s="1"/>
  <c r="H58" i="78"/>
  <c r="I58" i="78" s="1"/>
  <c r="J58" i="78" s="1"/>
  <c r="H31" i="78"/>
  <c r="I31" i="78" s="1"/>
  <c r="J31" i="78" s="1"/>
  <c r="H4" i="78"/>
  <c r="I4" i="78" s="1"/>
  <c r="J4" i="78" s="1"/>
  <c r="K4" i="78" s="1"/>
  <c r="H54" i="76"/>
  <c r="I54" i="76" s="1"/>
  <c r="J54" i="76" s="1"/>
  <c r="H36" i="76"/>
  <c r="I36" i="76" s="1"/>
  <c r="J36" i="76" s="1"/>
  <c r="H18" i="76"/>
  <c r="I18" i="76" s="1"/>
  <c r="J18" i="76" s="1"/>
  <c r="H16" i="79"/>
  <c r="I16" i="79" s="1"/>
  <c r="J16" i="79" s="1"/>
  <c r="H34" i="79"/>
  <c r="I34" i="79" s="1"/>
  <c r="J34" i="79" s="1"/>
  <c r="H52" i="79"/>
  <c r="I52" i="79" s="1"/>
  <c r="J52" i="79" s="1"/>
  <c r="H70" i="79"/>
  <c r="I70" i="79" s="1"/>
  <c r="J70" i="79" s="1"/>
  <c r="H8" i="79"/>
  <c r="I8" i="79" s="1"/>
  <c r="J8" i="79" s="1"/>
  <c r="H26" i="79"/>
  <c r="I26" i="79" s="1"/>
  <c r="J26" i="79" s="1"/>
  <c r="H44" i="79"/>
  <c r="I44" i="79" s="1"/>
  <c r="J44" i="79" s="1"/>
  <c r="H62" i="79"/>
  <c r="I62" i="79" s="1"/>
  <c r="J62" i="79" s="1"/>
  <c r="H79" i="78"/>
  <c r="I79" i="78" s="1"/>
  <c r="J79" i="78" s="1"/>
  <c r="H52" i="78"/>
  <c r="I52" i="78" s="1"/>
  <c r="J52" i="78" s="1"/>
  <c r="H25" i="78"/>
  <c r="I25" i="78" s="1"/>
  <c r="J25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33" i="79"/>
  <c r="I33" i="79" s="1"/>
  <c r="J33" i="79" s="1"/>
  <c r="H78" i="78"/>
  <c r="I78" i="78" s="1"/>
  <c r="J78" i="78" s="1"/>
  <c r="H51" i="78"/>
  <c r="I51" i="78" s="1"/>
  <c r="J51" i="78" s="1"/>
  <c r="H24" i="78"/>
  <c r="I24" i="78" s="1"/>
  <c r="J24" i="78" s="1"/>
  <c r="H13" i="77"/>
  <c r="I13" i="77" s="1"/>
  <c r="J13" i="77" s="1"/>
  <c r="H49" i="77"/>
  <c r="I49" i="77" s="1"/>
  <c r="J49" i="77" s="1"/>
  <c r="H85" i="77"/>
  <c r="I85" i="77" s="1"/>
  <c r="J85" i="77" s="1"/>
  <c r="H26" i="77"/>
  <c r="I26" i="77" s="1"/>
  <c r="J26" i="77" s="1"/>
  <c r="H62" i="77"/>
  <c r="I62" i="77" s="1"/>
  <c r="J62" i="77" s="1"/>
  <c r="H98" i="77"/>
  <c r="I98" i="77" s="1"/>
  <c r="J98" i="77" s="1"/>
  <c r="H34" i="77"/>
  <c r="I34" i="77" s="1"/>
  <c r="J34" i="77" s="1"/>
  <c r="H70" i="77"/>
  <c r="I70" i="77" s="1"/>
  <c r="J70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H16" i="75"/>
  <c r="I16" i="75" s="1"/>
  <c r="J16" i="75" s="1"/>
  <c r="H55" i="75"/>
  <c r="I55" i="75" s="1"/>
  <c r="J55" i="75" s="1"/>
  <c r="H33" i="75"/>
  <c r="I33" i="75" s="1"/>
  <c r="J33" i="75" s="1"/>
  <c r="H40" i="75"/>
  <c r="I40" i="75" s="1"/>
  <c r="J40" i="75" s="1"/>
  <c r="H50" i="75"/>
  <c r="I50" i="75" s="1"/>
  <c r="J50" i="75" s="1"/>
  <c r="H7" i="75"/>
  <c r="I7" i="75" s="1"/>
  <c r="J7" i="75" s="1"/>
  <c r="H71" i="75"/>
  <c r="I71" i="75" s="1"/>
  <c r="J71" i="75" s="1"/>
  <c r="H46" i="75"/>
  <c r="I46" i="75" s="1"/>
  <c r="J46" i="75" s="1"/>
  <c r="H10" i="75"/>
  <c r="I10" i="75" s="1"/>
  <c r="J10" i="75" s="1"/>
  <c r="H59" i="75"/>
  <c r="I59" i="75" s="1"/>
  <c r="J59" i="75" s="1"/>
  <c r="AI3" i="75"/>
  <c r="AN3" i="75"/>
  <c r="H82" i="74"/>
  <c r="I82" i="74" s="1"/>
  <c r="J82" i="74" s="1"/>
  <c r="H46" i="74"/>
  <c r="I46" i="74" s="1"/>
  <c r="J46" i="74" s="1"/>
  <c r="H10" i="74"/>
  <c r="I10" i="74" s="1"/>
  <c r="J10" i="74" s="1"/>
  <c r="Z4" i="69"/>
  <c r="AH4" i="69"/>
  <c r="AQ4" i="69" s="1"/>
  <c r="H49" i="75"/>
  <c r="I49" i="75" s="1"/>
  <c r="J49" i="75" s="1"/>
  <c r="H22" i="75"/>
  <c r="I22" i="75" s="1"/>
  <c r="J22" i="75" s="1"/>
  <c r="H69" i="74"/>
  <c r="I69" i="74" s="1"/>
  <c r="J69" i="74" s="1"/>
  <c r="H33" i="74"/>
  <c r="I33" i="74" s="1"/>
  <c r="J3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H60" i="74"/>
  <c r="I60" i="74" s="1"/>
  <c r="J60" i="74" s="1"/>
  <c r="H24" i="74"/>
  <c r="I24" i="74" s="1"/>
  <c r="J24" i="74" s="1"/>
  <c r="H4" i="75"/>
  <c r="I4" i="75" s="1"/>
  <c r="J4" i="75" s="1"/>
  <c r="K4" i="75" s="1"/>
  <c r="H17" i="70"/>
  <c r="I17" i="70" s="1"/>
  <c r="J17" i="70" s="1"/>
  <c r="H14" i="73"/>
  <c r="I14" i="73" s="1"/>
  <c r="J14" i="73" s="1"/>
  <c r="H86" i="73"/>
  <c r="I86" i="73" s="1"/>
  <c r="J86" i="73" s="1"/>
  <c r="H54" i="73"/>
  <c r="I54" i="73" s="1"/>
  <c r="J54" i="73" s="1"/>
  <c r="H32" i="73"/>
  <c r="I32" i="73" s="1"/>
  <c r="J32" i="73" s="1"/>
  <c r="H9" i="73"/>
  <c r="I9" i="73" s="1"/>
  <c r="J9" i="73" s="1"/>
  <c r="H81" i="73"/>
  <c r="I81" i="73" s="1"/>
  <c r="J81" i="73" s="1"/>
  <c r="H60" i="73"/>
  <c r="I60" i="73" s="1"/>
  <c r="J60" i="73" s="1"/>
  <c r="H16" i="73"/>
  <c r="I16" i="73" s="1"/>
  <c r="J16" i="73" s="1"/>
  <c r="H52" i="73"/>
  <c r="I52" i="73" s="1"/>
  <c r="J52" i="73" s="1"/>
  <c r="H88" i="73"/>
  <c r="I88" i="73" s="1"/>
  <c r="J88" i="73" s="1"/>
  <c r="H29" i="73"/>
  <c r="I29" i="73" s="1"/>
  <c r="J29" i="73" s="1"/>
  <c r="H65" i="73"/>
  <c r="I65" i="73" s="1"/>
  <c r="J65" i="73" s="1"/>
  <c r="H7" i="73"/>
  <c r="I7" i="73" s="1"/>
  <c r="J7" i="73" s="1"/>
  <c r="H43" i="73"/>
  <c r="I43" i="73" s="1"/>
  <c r="J43" i="73" s="1"/>
  <c r="H79" i="73"/>
  <c r="I79" i="73" s="1"/>
  <c r="J79" i="73" s="1"/>
  <c r="H23" i="70"/>
  <c r="I23" i="70" s="1"/>
  <c r="J23" i="70" s="1"/>
  <c r="Y5" i="50"/>
  <c r="AE3" i="69"/>
  <c r="P3" i="69"/>
  <c r="AF3" i="69" s="1"/>
  <c r="AO3" i="69" s="1"/>
  <c r="Y5" i="64"/>
  <c r="AE3" i="65"/>
  <c r="P3" i="65"/>
  <c r="AF3" i="65" s="1"/>
  <c r="AO3" i="65" s="1"/>
  <c r="AE3" i="58"/>
  <c r="P3" i="58"/>
  <c r="AF3" i="58" s="1"/>
  <c r="AO3" i="58" s="1"/>
  <c r="P3" i="60"/>
  <c r="AF3" i="60" s="1"/>
  <c r="AO3" i="60" s="1"/>
  <c r="AE3" i="60"/>
  <c r="AI3" i="54"/>
  <c r="H54" i="48"/>
  <c r="I54" i="48" s="1"/>
  <c r="J54" i="48" s="1"/>
  <c r="H36" i="48"/>
  <c r="I36" i="48" s="1"/>
  <c r="J36" i="48" s="1"/>
  <c r="H18" i="48"/>
  <c r="I18" i="48" s="1"/>
  <c r="J18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AH4" i="46"/>
  <c r="P3" i="66"/>
  <c r="AF3" i="66" s="1"/>
  <c r="AO3" i="66" s="1"/>
  <c r="AE3" i="66"/>
  <c r="H65" i="48"/>
  <c r="I65" i="48" s="1"/>
  <c r="J65" i="48" s="1"/>
  <c r="H47" i="48"/>
  <c r="I47" i="48" s="1"/>
  <c r="J47" i="48" s="1"/>
  <c r="H29" i="48"/>
  <c r="I29" i="48" s="1"/>
  <c r="J29" i="48" s="1"/>
  <c r="H11" i="48"/>
  <c r="I11" i="48" s="1"/>
  <c r="J11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AE3" i="63"/>
  <c r="P3" i="63"/>
  <c r="AF3" i="63" s="1"/>
  <c r="AO3" i="63" s="1"/>
  <c r="P3" i="61"/>
  <c r="AF3" i="61" s="1"/>
  <c r="AO3" i="61" s="1"/>
  <c r="AE3" i="61"/>
  <c r="AH4" i="45"/>
  <c r="AQ4" i="45" s="1"/>
  <c r="H68" i="45"/>
  <c r="I68" i="45" s="1"/>
  <c r="J68" i="45" s="1"/>
  <c r="H32" i="45"/>
  <c r="I32" i="45" s="1"/>
  <c r="J32" i="45" s="1"/>
  <c r="Z4" i="68"/>
  <c r="H58" i="48"/>
  <c r="I58" i="48" s="1"/>
  <c r="J58" i="48" s="1"/>
  <c r="H40" i="48"/>
  <c r="I40" i="48" s="1"/>
  <c r="J40" i="48" s="1"/>
  <c r="H22" i="48"/>
  <c r="I22" i="48" s="1"/>
  <c r="J22" i="48" s="1"/>
  <c r="H4" i="48"/>
  <c r="I4" i="48" s="1"/>
  <c r="J4" i="48" s="1"/>
  <c r="K4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20" i="70"/>
  <c r="I20" i="70" s="1"/>
  <c r="J20" i="70" s="1"/>
  <c r="AI4" i="51"/>
  <c r="H82" i="41"/>
  <c r="I82" i="41" s="1"/>
  <c r="J82" i="41" s="1"/>
  <c r="H46" i="41"/>
  <c r="I46" i="41" s="1"/>
  <c r="J46" i="41" s="1"/>
  <c r="H10" i="41"/>
  <c r="I10" i="41" s="1"/>
  <c r="J10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63" i="41"/>
  <c r="I63" i="41" s="1"/>
  <c r="J63" i="41" s="1"/>
  <c r="H27" i="41"/>
  <c r="I27" i="41" s="1"/>
  <c r="J27" i="41" s="1"/>
  <c r="Z4" i="45"/>
  <c r="AN3" i="42"/>
  <c r="AI3" i="42"/>
  <c r="H92" i="41"/>
  <c r="I92" i="41" s="1"/>
  <c r="J92" i="41" s="1"/>
  <c r="H56" i="41"/>
  <c r="I56" i="41" s="1"/>
  <c r="J56" i="41" s="1"/>
  <c r="H20" i="41"/>
  <c r="I20" i="41" s="1"/>
  <c r="J20" i="41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83" i="41"/>
  <c r="I83" i="41" s="1"/>
  <c r="J83" i="41" s="1"/>
  <c r="H47" i="41"/>
  <c r="I47" i="41" s="1"/>
  <c r="J47" i="41" s="1"/>
  <c r="H11" i="41"/>
  <c r="I11" i="41" s="1"/>
  <c r="J11" i="41" s="1"/>
  <c r="H31" i="39"/>
  <c r="I31" i="39" s="1"/>
  <c r="J31" i="39" s="1"/>
  <c r="H83" i="37"/>
  <c r="I83" i="37" s="1"/>
  <c r="J83" i="37" s="1"/>
  <c r="H47" i="37"/>
  <c r="I47" i="37" s="1"/>
  <c r="J47" i="37" s="1"/>
  <c r="H11" i="37"/>
  <c r="I11" i="37" s="1"/>
  <c r="J11" i="37" s="1"/>
  <c r="H54" i="40"/>
  <c r="I54" i="40" s="1"/>
  <c r="J54" i="40" s="1"/>
  <c r="H27" i="40"/>
  <c r="I27" i="40" s="1"/>
  <c r="J27" i="40" s="1"/>
  <c r="H45" i="39"/>
  <c r="I45" i="39" s="1"/>
  <c r="J45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19" i="39"/>
  <c r="I19" i="39" s="1"/>
  <c r="J19" i="39" s="1"/>
  <c r="H81" i="37"/>
  <c r="I81" i="37" s="1"/>
  <c r="J81" i="37" s="1"/>
  <c r="H45" i="37"/>
  <c r="I45" i="37" s="1"/>
  <c r="J45" i="37" s="1"/>
  <c r="H9" i="37"/>
  <c r="I9" i="37" s="1"/>
  <c r="J9" i="37" s="1"/>
  <c r="H57" i="40"/>
  <c r="I57" i="40" s="1"/>
  <c r="J57" i="40" s="1"/>
  <c r="H30" i="40"/>
  <c r="I30" i="40" s="1"/>
  <c r="J30" i="40" s="1"/>
  <c r="H5" i="40"/>
  <c r="I5" i="40" s="1"/>
  <c r="J5" i="40" s="1"/>
  <c r="H23" i="40"/>
  <c r="I23" i="40" s="1"/>
  <c r="J23" i="40" s="1"/>
  <c r="H41" i="40"/>
  <c r="I41" i="40" s="1"/>
  <c r="J41" i="40" s="1"/>
  <c r="H59" i="40"/>
  <c r="I59" i="40" s="1"/>
  <c r="J59" i="40" s="1"/>
  <c r="H69" i="39"/>
  <c r="I69" i="39" s="1"/>
  <c r="J69" i="39" s="1"/>
  <c r="H4" i="39"/>
  <c r="I4" i="39" s="1"/>
  <c r="J4" i="39" s="1"/>
  <c r="K4" i="39" s="1"/>
  <c r="H92" i="37"/>
  <c r="I92" i="37" s="1"/>
  <c r="J92" i="37" s="1"/>
  <c r="H56" i="37"/>
  <c r="I56" i="37" s="1"/>
  <c r="J56" i="37" s="1"/>
  <c r="H20" i="37"/>
  <c r="I20" i="37" s="1"/>
  <c r="J20" i="37" s="1"/>
  <c r="H64" i="39"/>
  <c r="I64" i="39" s="1"/>
  <c r="J64" i="39" s="1"/>
  <c r="H21" i="39"/>
  <c r="I21" i="39" s="1"/>
  <c r="J21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72" i="37"/>
  <c r="I72" i="37" s="1"/>
  <c r="J72" i="37" s="1"/>
  <c r="H36" i="37"/>
  <c r="I36" i="37" s="1"/>
  <c r="J36" i="37" s="1"/>
  <c r="H27" i="38"/>
  <c r="I27" i="38" s="1"/>
  <c r="J27" i="38" s="1"/>
  <c r="H40" i="35"/>
  <c r="I40" i="35" s="1"/>
  <c r="J40" i="35" s="1"/>
  <c r="H79" i="34"/>
  <c r="I79" i="34" s="1"/>
  <c r="J79" i="34" s="1"/>
  <c r="H61" i="34"/>
  <c r="I61" i="34" s="1"/>
  <c r="J61" i="34" s="1"/>
  <c r="H43" i="34"/>
  <c r="I43" i="34" s="1"/>
  <c r="J43" i="34" s="1"/>
  <c r="H25" i="34"/>
  <c r="I25" i="34" s="1"/>
  <c r="J25" i="34" s="1"/>
  <c r="H7" i="34"/>
  <c r="I7" i="34" s="1"/>
  <c r="J7" i="34" s="1"/>
  <c r="H87" i="33"/>
  <c r="I87" i="33" s="1"/>
  <c r="J87" i="33" s="1"/>
  <c r="H51" i="33"/>
  <c r="I51" i="33" s="1"/>
  <c r="J51" i="33" s="1"/>
  <c r="H15" i="33"/>
  <c r="I15" i="33" s="1"/>
  <c r="J15" i="33" s="1"/>
  <c r="H24" i="38"/>
  <c r="I24" i="38" s="1"/>
  <c r="J24" i="38" s="1"/>
  <c r="H52" i="36"/>
  <c r="I52" i="36" s="1"/>
  <c r="J52" i="36" s="1"/>
  <c r="H16" i="36"/>
  <c r="I16" i="36" s="1"/>
  <c r="J16" i="36" s="1"/>
  <c r="H25" i="35"/>
  <c r="I25" i="35" s="1"/>
  <c r="J25" i="35" s="1"/>
  <c r="H86" i="33"/>
  <c r="I86" i="33" s="1"/>
  <c r="J86" i="33" s="1"/>
  <c r="H50" i="33"/>
  <c r="I50" i="33" s="1"/>
  <c r="J50" i="33" s="1"/>
  <c r="H14" i="33"/>
  <c r="I14" i="33" s="1"/>
  <c r="J14" i="33" s="1"/>
  <c r="H21" i="38"/>
  <c r="I21" i="38" s="1"/>
  <c r="J21" i="38" s="1"/>
  <c r="H10" i="38"/>
  <c r="I10" i="38" s="1"/>
  <c r="J10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17" i="38"/>
  <c r="I17" i="38" s="1"/>
  <c r="J17" i="38" s="1"/>
  <c r="H35" i="38"/>
  <c r="I35" i="38" s="1"/>
  <c r="J35" i="38" s="1"/>
  <c r="H53" i="38"/>
  <c r="I53" i="38" s="1"/>
  <c r="J53" i="38" s="1"/>
  <c r="H71" i="38"/>
  <c r="I71" i="38" s="1"/>
  <c r="J71" i="38" s="1"/>
  <c r="H89" i="38"/>
  <c r="I89" i="38" s="1"/>
  <c r="J89" i="38" s="1"/>
  <c r="H51" i="36"/>
  <c r="I51" i="36" s="1"/>
  <c r="J51" i="36" s="1"/>
  <c r="H15" i="36"/>
  <c r="I15" i="36" s="1"/>
  <c r="J15" i="36" s="1"/>
  <c r="H11" i="36"/>
  <c r="I11" i="36" s="1"/>
  <c r="J11" i="36" s="1"/>
  <c r="H29" i="36"/>
  <c r="I29" i="36" s="1"/>
  <c r="J29" i="36" s="1"/>
  <c r="H47" i="36"/>
  <c r="I47" i="36" s="1"/>
  <c r="J47" i="36" s="1"/>
  <c r="H65" i="36"/>
  <c r="I65" i="36" s="1"/>
  <c r="J65" i="36" s="1"/>
  <c r="H39" i="35"/>
  <c r="I39" i="35" s="1"/>
  <c r="J39" i="35" s="1"/>
  <c r="H11" i="35"/>
  <c r="I11" i="35" s="1"/>
  <c r="J11" i="35" s="1"/>
  <c r="H29" i="35"/>
  <c r="I29" i="35" s="1"/>
  <c r="J29" i="35" s="1"/>
  <c r="H47" i="35"/>
  <c r="I47" i="35" s="1"/>
  <c r="J47" i="35" s="1"/>
  <c r="H65" i="35"/>
  <c r="I65" i="35" s="1"/>
  <c r="J65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54" i="36"/>
  <c r="I54" i="36" s="1"/>
  <c r="J54" i="36" s="1"/>
  <c r="H36" i="36"/>
  <c r="I36" i="36" s="1"/>
  <c r="J36" i="36" s="1"/>
  <c r="H18" i="36"/>
  <c r="I18" i="36" s="1"/>
  <c r="J18" i="36" s="1"/>
  <c r="H4" i="32"/>
  <c r="I4" i="32" s="1"/>
  <c r="J4" i="32" s="1"/>
  <c r="K4" i="32" s="1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69" i="29"/>
  <c r="I69" i="29" s="1"/>
  <c r="J69" i="29" s="1"/>
  <c r="H33" i="29"/>
  <c r="I33" i="29" s="1"/>
  <c r="J33" i="29" s="1"/>
  <c r="H49" i="28"/>
  <c r="I49" i="28" s="1"/>
  <c r="J49" i="28" s="1"/>
  <c r="H31" i="28"/>
  <c r="I31" i="28" s="1"/>
  <c r="J31" i="28" s="1"/>
  <c r="H13" i="28"/>
  <c r="I13" i="28" s="1"/>
  <c r="J13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25" i="36"/>
  <c r="I25" i="36" s="1"/>
  <c r="J25" i="36" s="1"/>
  <c r="H65" i="32"/>
  <c r="I65" i="32" s="1"/>
  <c r="J65" i="32" s="1"/>
  <c r="H38" i="32"/>
  <c r="I38" i="32" s="1"/>
  <c r="J38" i="32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91" i="29"/>
  <c r="I91" i="29" s="1"/>
  <c r="J91" i="29" s="1"/>
  <c r="H55" i="29"/>
  <c r="I55" i="29" s="1"/>
  <c r="J55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52" i="35"/>
  <c r="I52" i="35" s="1"/>
  <c r="J52" i="35" s="1"/>
  <c r="H9" i="35"/>
  <c r="I9" i="35" s="1"/>
  <c r="J9" i="35" s="1"/>
  <c r="H67" i="36"/>
  <c r="I67" i="36" s="1"/>
  <c r="J67" i="36" s="1"/>
  <c r="H19" i="36"/>
  <c r="I19" i="36" s="1"/>
  <c r="J19" i="36" s="1"/>
  <c r="H6" i="35"/>
  <c r="I6" i="35" s="1"/>
  <c r="J6" i="35" s="1"/>
  <c r="H18" i="33"/>
  <c r="I18" i="33" s="1"/>
  <c r="J18" i="33" s="1"/>
  <c r="I18" i="16"/>
  <c r="J18" i="16" s="1"/>
  <c r="AI3" i="31"/>
  <c r="H80" i="34"/>
  <c r="I80" i="34" s="1"/>
  <c r="J80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6" i="34"/>
  <c r="I86" i="34" s="1"/>
  <c r="J86" i="34" s="1"/>
  <c r="H74" i="34"/>
  <c r="I74" i="34" s="1"/>
  <c r="J74" i="34" s="1"/>
  <c r="H56" i="34"/>
  <c r="I56" i="34" s="1"/>
  <c r="J56" i="34" s="1"/>
  <c r="H38" i="34"/>
  <c r="I38" i="34" s="1"/>
  <c r="J38" i="34" s="1"/>
  <c r="H20" i="34"/>
  <c r="I20" i="34" s="1"/>
  <c r="J20" i="34" s="1"/>
  <c r="H50" i="34"/>
  <c r="I50" i="34" s="1"/>
  <c r="J50" i="34" s="1"/>
  <c r="H32" i="34"/>
  <c r="I32" i="34" s="1"/>
  <c r="J32" i="34" s="1"/>
  <c r="H14" i="34"/>
  <c r="I14" i="34" s="1"/>
  <c r="J14" i="34" s="1"/>
  <c r="H10" i="76"/>
  <c r="I10" i="76" s="1"/>
  <c r="J10" i="76" s="1"/>
  <c r="H8" i="76"/>
  <c r="I8" i="76" s="1"/>
  <c r="J8" i="76" s="1"/>
  <c r="H4" i="76"/>
  <c r="I4" i="76" s="1"/>
  <c r="J4" i="76" s="1"/>
  <c r="K4" i="76" s="1"/>
  <c r="H67" i="76"/>
  <c r="I67" i="76" s="1"/>
  <c r="J67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83" i="33"/>
  <c r="I83" i="33" s="1"/>
  <c r="J83" i="33" s="1"/>
  <c r="H71" i="33"/>
  <c r="I71" i="33" s="1"/>
  <c r="J71" i="33" s="1"/>
  <c r="H74" i="30"/>
  <c r="I74" i="30" s="1"/>
  <c r="J74" i="30" s="1"/>
  <c r="H90" i="29"/>
  <c r="I90" i="29" s="1"/>
  <c r="J90" i="29" s="1"/>
  <c r="H36" i="29"/>
  <c r="I36" i="29" s="1"/>
  <c r="J36" i="29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H47" i="33"/>
  <c r="I47" i="33" s="1"/>
  <c r="J47" i="33" s="1"/>
  <c r="H59" i="28"/>
  <c r="I59" i="28" s="1"/>
  <c r="J59" i="28" s="1"/>
  <c r="H32" i="28"/>
  <c r="I32" i="28" s="1"/>
  <c r="J32" i="28" s="1"/>
  <c r="H92" i="25"/>
  <c r="I92" i="25" s="1"/>
  <c r="J92" i="25" s="1"/>
  <c r="H56" i="25"/>
  <c r="I56" i="25" s="1"/>
  <c r="J56" i="25" s="1"/>
  <c r="H20" i="25"/>
  <c r="I20" i="25" s="1"/>
  <c r="J20" i="25" s="1"/>
  <c r="H19" i="21"/>
  <c r="I19" i="21" s="1"/>
  <c r="J19" i="21" s="1"/>
  <c r="I19" i="16"/>
  <c r="J19" i="16" s="1"/>
  <c r="I8" i="16"/>
  <c r="J8" i="16" s="1"/>
  <c r="I22" i="15"/>
  <c r="J22" i="15" s="1"/>
  <c r="I13" i="15"/>
  <c r="J13" i="15" s="1"/>
  <c r="H22" i="8"/>
  <c r="H19" i="8"/>
  <c r="H16" i="8"/>
  <c r="H13" i="8"/>
  <c r="H8" i="8"/>
  <c r="H7" i="8"/>
  <c r="H18" i="8"/>
  <c r="H6" i="8"/>
  <c r="H9" i="8"/>
  <c r="H23" i="8"/>
  <c r="H20" i="8"/>
  <c r="H17" i="8"/>
  <c r="H14" i="8"/>
  <c r="H10" i="8"/>
  <c r="H21" i="8"/>
  <c r="H15" i="8"/>
  <c r="H11" i="8"/>
  <c r="H5" i="8"/>
  <c r="H4" i="8"/>
  <c r="H12" i="8"/>
  <c r="H22" i="7"/>
  <c r="H19" i="7"/>
  <c r="H16" i="7"/>
  <c r="H13" i="7"/>
  <c r="H8" i="7"/>
  <c r="H7" i="7"/>
  <c r="H9" i="7"/>
  <c r="H23" i="7"/>
  <c r="H20" i="7"/>
  <c r="H17" i="7"/>
  <c r="H14" i="7"/>
  <c r="H10" i="7"/>
  <c r="H15" i="7"/>
  <c r="H12" i="7"/>
  <c r="H6" i="7"/>
  <c r="H11" i="7"/>
  <c r="H5" i="7"/>
  <c r="H4" i="7"/>
  <c r="H21" i="7"/>
  <c r="H18" i="7"/>
  <c r="H18" i="6"/>
  <c r="I18" i="6" s="1"/>
  <c r="J18" i="6" s="1"/>
  <c r="H12" i="6"/>
  <c r="I12" i="6" s="1"/>
  <c r="J12" i="6" s="1"/>
  <c r="H6" i="6"/>
  <c r="I6" i="6" s="1"/>
  <c r="J6" i="6" s="1"/>
  <c r="H22" i="6"/>
  <c r="I22" i="6" s="1"/>
  <c r="J22" i="6" s="1"/>
  <c r="I10" i="16"/>
  <c r="J10" i="16" s="1"/>
  <c r="H53" i="32"/>
  <c r="I53" i="32" s="1"/>
  <c r="J53" i="32" s="1"/>
  <c r="H76" i="31"/>
  <c r="I76" i="31" s="1"/>
  <c r="J76" i="31" s="1"/>
  <c r="H62" i="31"/>
  <c r="I62" i="31" s="1"/>
  <c r="J62" i="31" s="1"/>
  <c r="H44" i="31"/>
  <c r="I44" i="31" s="1"/>
  <c r="J44" i="31" s="1"/>
  <c r="H26" i="31"/>
  <c r="I26" i="31" s="1"/>
  <c r="J26" i="31" s="1"/>
  <c r="H86" i="30"/>
  <c r="I86" i="30" s="1"/>
  <c r="J86" i="30" s="1"/>
  <c r="H60" i="29"/>
  <c r="I60" i="29" s="1"/>
  <c r="J60" i="29" s="1"/>
  <c r="H11" i="29"/>
  <c r="I11" i="29" s="1"/>
  <c r="J11" i="29" s="1"/>
  <c r="H13" i="22"/>
  <c r="I13" i="22" s="1"/>
  <c r="J13" i="22" s="1"/>
  <c r="H22" i="12"/>
  <c r="H19" i="12"/>
  <c r="H16" i="12"/>
  <c r="H13" i="12"/>
  <c r="H8" i="12"/>
  <c r="H7" i="12"/>
  <c r="H4" i="12"/>
  <c r="H9" i="12"/>
  <c r="H5" i="12"/>
  <c r="H23" i="12"/>
  <c r="H20" i="12"/>
  <c r="H17" i="12"/>
  <c r="H14" i="12"/>
  <c r="H10" i="12"/>
  <c r="H11" i="12"/>
  <c r="H21" i="12"/>
  <c r="H18" i="12"/>
  <c r="H15" i="12"/>
  <c r="H12" i="12"/>
  <c r="H6" i="12"/>
  <c r="H22" i="11"/>
  <c r="H19" i="11"/>
  <c r="H16" i="11"/>
  <c r="H13" i="11"/>
  <c r="H8" i="11"/>
  <c r="H7" i="11"/>
  <c r="H9" i="11"/>
  <c r="H11" i="11"/>
  <c r="H5" i="11"/>
  <c r="H23" i="11"/>
  <c r="H20" i="11"/>
  <c r="H17" i="11"/>
  <c r="H14" i="11"/>
  <c r="H10" i="11"/>
  <c r="H4" i="11"/>
  <c r="H21" i="11"/>
  <c r="H18" i="11"/>
  <c r="H15" i="11"/>
  <c r="H12" i="11"/>
  <c r="H6" i="11"/>
  <c r="H16" i="10"/>
  <c r="I16" i="10" s="1"/>
  <c r="J16" i="10" s="1"/>
  <c r="H21" i="9"/>
  <c r="I21" i="9" s="1"/>
  <c r="J21" i="9" s="1"/>
  <c r="AH4" i="4"/>
  <c r="AQ4" i="4" s="1"/>
  <c r="Z4" i="4"/>
  <c r="H53" i="28"/>
  <c r="I53" i="28" s="1"/>
  <c r="J53" i="28" s="1"/>
  <c r="AI3" i="26"/>
  <c r="I14" i="16"/>
  <c r="J14" i="16" s="1"/>
  <c r="H19" i="33"/>
  <c r="I19" i="33" s="1"/>
  <c r="J19" i="33" s="1"/>
  <c r="H74" i="31"/>
  <c r="I74" i="31" s="1"/>
  <c r="J74" i="31" s="1"/>
  <c r="H62" i="30"/>
  <c r="I62" i="30" s="1"/>
  <c r="J62" i="30" s="1"/>
  <c r="H35" i="30"/>
  <c r="I35" i="30" s="1"/>
  <c r="J35" i="30" s="1"/>
  <c r="H8" i="30"/>
  <c r="I8" i="30" s="1"/>
  <c r="J8" i="30" s="1"/>
  <c r="H58" i="29"/>
  <c r="I58" i="29" s="1"/>
  <c r="J58" i="29" s="1"/>
  <c r="H8" i="29"/>
  <c r="I8" i="29" s="1"/>
  <c r="J8" i="29" s="1"/>
  <c r="Z4" i="27"/>
  <c r="H89" i="25"/>
  <c r="I89" i="25" s="1"/>
  <c r="J89" i="25" s="1"/>
  <c r="H53" i="25"/>
  <c r="I53" i="25" s="1"/>
  <c r="J53" i="25" s="1"/>
  <c r="H17" i="25"/>
  <c r="I17" i="25" s="1"/>
  <c r="J17" i="25" s="1"/>
  <c r="I5" i="16"/>
  <c r="J5" i="16" s="1"/>
  <c r="H20" i="10"/>
  <c r="I20" i="10" s="1"/>
  <c r="J20" i="10" s="1"/>
  <c r="H7" i="9"/>
  <c r="I7" i="9" s="1"/>
  <c r="J7" i="9" s="1"/>
  <c r="Y5" i="6"/>
  <c r="H18" i="5"/>
  <c r="I18" i="5" s="1"/>
  <c r="J18" i="5" s="1"/>
  <c r="I8" i="4"/>
  <c r="J8" i="4" s="1"/>
  <c r="I7" i="3"/>
  <c r="J7" i="3" s="1"/>
  <c r="K7" i="3" s="1"/>
  <c r="I22" i="2"/>
  <c r="J22" i="2" s="1"/>
  <c r="I16" i="2"/>
  <c r="J16" i="2" s="1"/>
  <c r="H22" i="60"/>
  <c r="H19" i="60"/>
  <c r="H16" i="60"/>
  <c r="H13" i="60"/>
  <c r="H8" i="60"/>
  <c r="H7" i="60"/>
  <c r="H9" i="60"/>
  <c r="H23" i="60"/>
  <c r="H20" i="60"/>
  <c r="H17" i="60"/>
  <c r="H14" i="60"/>
  <c r="H10" i="60"/>
  <c r="H21" i="60"/>
  <c r="H18" i="60"/>
  <c r="H15" i="60"/>
  <c r="H12" i="60"/>
  <c r="H6" i="60"/>
  <c r="H11" i="60"/>
  <c r="H5" i="60"/>
  <c r="H4" i="60"/>
  <c r="H9" i="67"/>
  <c r="H22" i="67"/>
  <c r="H19" i="67"/>
  <c r="H16" i="67"/>
  <c r="H13" i="67"/>
  <c r="H8" i="67"/>
  <c r="H7" i="67"/>
  <c r="H21" i="67"/>
  <c r="H15" i="67"/>
  <c r="H23" i="67"/>
  <c r="H17" i="67"/>
  <c r="H10" i="67"/>
  <c r="H5" i="67"/>
  <c r="H4" i="67"/>
  <c r="H11" i="67"/>
  <c r="H6" i="67"/>
  <c r="H20" i="67"/>
  <c r="H14" i="67"/>
  <c r="H12" i="67"/>
  <c r="H18" i="67"/>
  <c r="H23" i="68"/>
  <c r="H20" i="68"/>
  <c r="H17" i="68"/>
  <c r="H14" i="68"/>
  <c r="H10" i="68"/>
  <c r="H11" i="68"/>
  <c r="H21" i="68"/>
  <c r="H18" i="68"/>
  <c r="H15" i="68"/>
  <c r="H12" i="68"/>
  <c r="H9" i="68"/>
  <c r="H13" i="68"/>
  <c r="H7" i="68"/>
  <c r="H16" i="68"/>
  <c r="H22" i="68"/>
  <c r="H5" i="68"/>
  <c r="H4" i="68"/>
  <c r="H8" i="68"/>
  <c r="H6" i="68"/>
  <c r="H19" i="68"/>
  <c r="I20" i="16"/>
  <c r="J20" i="16" s="1"/>
  <c r="H21" i="21"/>
  <c r="I21" i="21" s="1"/>
  <c r="J21" i="21" s="1"/>
  <c r="AI3" i="19"/>
  <c r="H23" i="17"/>
  <c r="I23" i="17" s="1"/>
  <c r="J23" i="17" s="1"/>
  <c r="AI3" i="11"/>
  <c r="H14" i="9"/>
  <c r="I14" i="9" s="1"/>
  <c r="J14" i="9" s="1"/>
  <c r="H5" i="30"/>
  <c r="I5" i="30" s="1"/>
  <c r="J5" i="30" s="1"/>
  <c r="AI3" i="24"/>
  <c r="H7" i="17"/>
  <c r="I7" i="17" s="1"/>
  <c r="J7" i="17" s="1"/>
  <c r="H23" i="5"/>
  <c r="I23" i="5" s="1"/>
  <c r="J23" i="5" s="1"/>
  <c r="H4" i="17"/>
  <c r="I4" i="17" s="1"/>
  <c r="J4" i="17" s="1"/>
  <c r="K4" i="17" s="1"/>
  <c r="AN4" i="17" s="1"/>
  <c r="AI3" i="12"/>
  <c r="H20" i="9"/>
  <c r="I20" i="9" s="1"/>
  <c r="J20" i="9" s="1"/>
  <c r="H23" i="21"/>
  <c r="I23" i="21" s="1"/>
  <c r="J23" i="21" s="1"/>
  <c r="AI3" i="4"/>
  <c r="H10" i="22"/>
  <c r="I10" i="22" s="1"/>
  <c r="J10" i="22" s="1"/>
  <c r="H12" i="17"/>
  <c r="I12" i="17" s="1"/>
  <c r="J12" i="17" s="1"/>
  <c r="H11" i="30"/>
  <c r="I11" i="30" s="1"/>
  <c r="J11" i="30" s="1"/>
  <c r="H5" i="18"/>
  <c r="I5" i="18" s="1"/>
  <c r="J5" i="18" s="1"/>
  <c r="AI3" i="16"/>
  <c r="H14" i="5"/>
  <c r="I14" i="5" s="1"/>
  <c r="J14" i="5" s="1"/>
  <c r="AH4" i="96"/>
  <c r="AQ4" i="96" s="1"/>
  <c r="H35" i="95"/>
  <c r="I35" i="95" s="1"/>
  <c r="J35" i="95" s="1"/>
  <c r="H50" i="94"/>
  <c r="I50" i="94" s="1"/>
  <c r="J50" i="94" s="1"/>
  <c r="H24" i="94"/>
  <c r="I24" i="94" s="1"/>
  <c r="J24" i="94" s="1"/>
  <c r="H55" i="94"/>
  <c r="I55" i="94" s="1"/>
  <c r="J55" i="94" s="1"/>
  <c r="H57" i="94"/>
  <c r="I57" i="94" s="1"/>
  <c r="J57" i="94" s="1"/>
  <c r="H58" i="93"/>
  <c r="I58" i="93" s="1"/>
  <c r="J58" i="93" s="1"/>
  <c r="H45" i="93"/>
  <c r="I45" i="93" s="1"/>
  <c r="J45" i="93" s="1"/>
  <c r="H9" i="93"/>
  <c r="I9" i="93" s="1"/>
  <c r="J9" i="93" s="1"/>
  <c r="H44" i="93"/>
  <c r="I44" i="93" s="1"/>
  <c r="J44" i="93" s="1"/>
  <c r="H43" i="92"/>
  <c r="I43" i="92" s="1"/>
  <c r="J43" i="92" s="1"/>
  <c r="H14" i="92"/>
  <c r="I14" i="92" s="1"/>
  <c r="J14" i="92" s="1"/>
  <c r="H50" i="92"/>
  <c r="I50" i="92" s="1"/>
  <c r="J50" i="92" s="1"/>
  <c r="H22" i="91"/>
  <c r="I22" i="91" s="1"/>
  <c r="J22" i="91" s="1"/>
  <c r="H76" i="91"/>
  <c r="I76" i="91" s="1"/>
  <c r="J76" i="91" s="1"/>
  <c r="H21" i="90"/>
  <c r="I21" i="90" s="1"/>
  <c r="J21" i="90" s="1"/>
  <c r="H25" i="89"/>
  <c r="I25" i="89" s="1"/>
  <c r="J25" i="89" s="1"/>
  <c r="H59" i="89"/>
  <c r="I59" i="89" s="1"/>
  <c r="J59" i="89" s="1"/>
  <c r="H34" i="88"/>
  <c r="I34" i="88" s="1"/>
  <c r="J34" i="88" s="1"/>
  <c r="H69" i="88"/>
  <c r="I69" i="88" s="1"/>
  <c r="J69" i="88" s="1"/>
  <c r="H27" i="87"/>
  <c r="I27" i="87" s="1"/>
  <c r="J27" i="87" s="1"/>
  <c r="H57" i="86"/>
  <c r="I57" i="86" s="1"/>
  <c r="J57" i="86" s="1"/>
  <c r="H21" i="86"/>
  <c r="I21" i="86" s="1"/>
  <c r="J21" i="86" s="1"/>
  <c r="H33" i="85"/>
  <c r="I33" i="85" s="1"/>
  <c r="J33" i="85" s="1"/>
  <c r="H46" i="83"/>
  <c r="I46" i="83" s="1"/>
  <c r="J46" i="83" s="1"/>
  <c r="H63" i="84"/>
  <c r="I63" i="84" s="1"/>
  <c r="J63" i="84" s="1"/>
  <c r="H27" i="84"/>
  <c r="I27" i="84" s="1"/>
  <c r="J27" i="84" s="1"/>
  <c r="H27" i="83"/>
  <c r="I27" i="83" s="1"/>
  <c r="J27" i="83" s="1"/>
  <c r="H40" i="84"/>
  <c r="I40" i="84" s="1"/>
  <c r="J40" i="84" s="1"/>
  <c r="H82" i="82"/>
  <c r="I82" i="82" s="1"/>
  <c r="J82" i="82" s="1"/>
  <c r="H42" i="81"/>
  <c r="I42" i="81" s="1"/>
  <c r="J42" i="81" s="1"/>
  <c r="H63" i="80"/>
  <c r="I63" i="80" s="1"/>
  <c r="J63" i="80" s="1"/>
  <c r="H27" i="80"/>
  <c r="I27" i="80" s="1"/>
  <c r="J27" i="80" s="1"/>
  <c r="H40" i="82"/>
  <c r="I40" i="82" s="1"/>
  <c r="J40" i="82" s="1"/>
  <c r="H83" i="81"/>
  <c r="I83" i="81" s="1"/>
  <c r="J83" i="81" s="1"/>
  <c r="H11" i="81"/>
  <c r="I11" i="81" s="1"/>
  <c r="J11" i="81" s="1"/>
  <c r="H70" i="81"/>
  <c r="I70" i="81" s="1"/>
  <c r="J70" i="81" s="1"/>
  <c r="H88" i="82"/>
  <c r="I88" i="82" s="1"/>
  <c r="J88" i="82" s="1"/>
  <c r="H7" i="82"/>
  <c r="I7" i="82" s="1"/>
  <c r="J7" i="82" s="1"/>
  <c r="AN3" i="82"/>
  <c r="H40" i="78"/>
  <c r="I40" i="78" s="1"/>
  <c r="J40" i="78" s="1"/>
  <c r="H60" i="76"/>
  <c r="I60" i="76" s="1"/>
  <c r="J60" i="76" s="1"/>
  <c r="H42" i="76"/>
  <c r="I42" i="76" s="1"/>
  <c r="J42" i="76" s="1"/>
  <c r="H6" i="76"/>
  <c r="I6" i="76" s="1"/>
  <c r="J6" i="76" s="1"/>
  <c r="H64" i="79"/>
  <c r="I64" i="79" s="1"/>
  <c r="J64" i="79" s="1"/>
  <c r="H38" i="79"/>
  <c r="I38" i="79" s="1"/>
  <c r="J38" i="79" s="1"/>
  <c r="H61" i="78"/>
  <c r="I61" i="78" s="1"/>
  <c r="J61" i="78" s="1"/>
  <c r="H41" i="78"/>
  <c r="I41" i="78" s="1"/>
  <c r="J41" i="78" s="1"/>
  <c r="AE4" i="78"/>
  <c r="W5" i="78"/>
  <c r="AG4" i="78"/>
  <c r="AF4" i="78"/>
  <c r="AO4" i="78" s="1"/>
  <c r="H39" i="77"/>
  <c r="I39" i="77" s="1"/>
  <c r="J39" i="77" s="1"/>
  <c r="H50" i="77"/>
  <c r="I50" i="77" s="1"/>
  <c r="J50" i="77" s="1"/>
  <c r="H94" i="77"/>
  <c r="I94" i="77" s="1"/>
  <c r="J94" i="77" s="1"/>
  <c r="H48" i="77"/>
  <c r="I48" i="77" s="1"/>
  <c r="J48" i="77" s="1"/>
  <c r="H79" i="75"/>
  <c r="I79" i="75" s="1"/>
  <c r="J79" i="75" s="1"/>
  <c r="H22" i="74"/>
  <c r="I22" i="74" s="1"/>
  <c r="J22" i="74" s="1"/>
  <c r="H45" i="74"/>
  <c r="I45" i="74" s="1"/>
  <c r="J45" i="74" s="1"/>
  <c r="H56" i="74"/>
  <c r="I56" i="74" s="1"/>
  <c r="J56" i="74" s="1"/>
  <c r="H8" i="73"/>
  <c r="I8" i="73" s="1"/>
  <c r="J8" i="73" s="1"/>
  <c r="AG4" i="65"/>
  <c r="AP4" i="65" s="1"/>
  <c r="AE4" i="65"/>
  <c r="W5" i="65"/>
  <c r="X5" i="65" s="1"/>
  <c r="AH5" i="65" s="1"/>
  <c r="AQ5" i="65" s="1"/>
  <c r="AF4" i="65"/>
  <c r="AO4" i="65" s="1"/>
  <c r="H60" i="48"/>
  <c r="I60" i="48" s="1"/>
  <c r="J60" i="48" s="1"/>
  <c r="H6" i="48"/>
  <c r="I6" i="48" s="1"/>
  <c r="J6" i="48" s="1"/>
  <c r="AQ4" i="57"/>
  <c r="AF4" i="59"/>
  <c r="W5" i="59"/>
  <c r="AE4" i="59"/>
  <c r="AG4" i="59"/>
  <c r="H20" i="47"/>
  <c r="I20" i="47" s="1"/>
  <c r="J20" i="47" s="1"/>
  <c r="H34" i="46"/>
  <c r="I34" i="46" s="1"/>
  <c r="J34" i="46" s="1"/>
  <c r="H63" i="45"/>
  <c r="I63" i="45" s="1"/>
  <c r="J63" i="45" s="1"/>
  <c r="H52" i="44"/>
  <c r="I52" i="44" s="1"/>
  <c r="J52" i="44" s="1"/>
  <c r="H16" i="44"/>
  <c r="I16" i="44" s="1"/>
  <c r="J16" i="44" s="1"/>
  <c r="K5" i="62"/>
  <c r="H46" i="48"/>
  <c r="I46" i="48" s="1"/>
  <c r="J46" i="48" s="1"/>
  <c r="H10" i="48"/>
  <c r="I10" i="48" s="1"/>
  <c r="J10" i="48" s="1"/>
  <c r="H49" i="47"/>
  <c r="I49" i="47" s="1"/>
  <c r="J49" i="47" s="1"/>
  <c r="H13" i="47"/>
  <c r="I13" i="47" s="1"/>
  <c r="J13" i="47" s="1"/>
  <c r="H87" i="46"/>
  <c r="I87" i="46" s="1"/>
  <c r="J87" i="46" s="1"/>
  <c r="H69" i="46"/>
  <c r="I69" i="46" s="1"/>
  <c r="J69" i="46" s="1"/>
  <c r="H33" i="46"/>
  <c r="I33" i="46" s="1"/>
  <c r="J33" i="46" s="1"/>
  <c r="H15" i="46"/>
  <c r="I15" i="46" s="1"/>
  <c r="J15" i="46" s="1"/>
  <c r="H39" i="44"/>
  <c r="I39" i="44" s="1"/>
  <c r="J39" i="44" s="1"/>
  <c r="K5" i="53"/>
  <c r="K7" i="49"/>
  <c r="H58" i="41"/>
  <c r="I58" i="41" s="1"/>
  <c r="J58" i="41" s="1"/>
  <c r="H22" i="41"/>
  <c r="I22" i="41" s="1"/>
  <c r="J22" i="41" s="1"/>
  <c r="H88" i="42"/>
  <c r="I88" i="42" s="1"/>
  <c r="J88" i="42" s="1"/>
  <c r="H52" i="42"/>
  <c r="I52" i="42" s="1"/>
  <c r="J52" i="42" s="1"/>
  <c r="H16" i="42"/>
  <c r="I16" i="42" s="1"/>
  <c r="J16" i="42" s="1"/>
  <c r="H75" i="41"/>
  <c r="I75" i="41" s="1"/>
  <c r="J75" i="41" s="1"/>
  <c r="H39" i="41"/>
  <c r="I39" i="41" s="1"/>
  <c r="J39" i="41" s="1"/>
  <c r="X5" i="44"/>
  <c r="AH5" i="44" s="1"/>
  <c r="AH4" i="41"/>
  <c r="Z4" i="41"/>
  <c r="H32" i="41"/>
  <c r="I32" i="41" s="1"/>
  <c r="J32" i="41" s="1"/>
  <c r="H75" i="42"/>
  <c r="I75" i="42" s="1"/>
  <c r="J75" i="42" s="1"/>
  <c r="H48" i="43"/>
  <c r="I48" i="43" s="1"/>
  <c r="J48" i="43" s="1"/>
  <c r="H77" i="42"/>
  <c r="I77" i="42" s="1"/>
  <c r="J77" i="42" s="1"/>
  <c r="H23" i="42"/>
  <c r="I23" i="42" s="1"/>
  <c r="J23" i="42" s="1"/>
  <c r="H5" i="42"/>
  <c r="I5" i="42" s="1"/>
  <c r="J5" i="42" s="1"/>
  <c r="H95" i="41"/>
  <c r="I95" i="41" s="1"/>
  <c r="J95" i="41" s="1"/>
  <c r="H60" i="39"/>
  <c r="I60" i="39" s="1"/>
  <c r="J60" i="39" s="1"/>
  <c r="H59" i="37"/>
  <c r="I59" i="37" s="1"/>
  <c r="J59" i="37" s="1"/>
  <c r="H12" i="37"/>
  <c r="I12" i="37" s="1"/>
  <c r="J12" i="37" s="1"/>
  <c r="H67" i="34"/>
  <c r="I67" i="34" s="1"/>
  <c r="J67" i="34" s="1"/>
  <c r="H13" i="34"/>
  <c r="I13" i="34" s="1"/>
  <c r="J13" i="34" s="1"/>
  <c r="H27" i="33"/>
  <c r="I27" i="33" s="1"/>
  <c r="J27" i="33" s="1"/>
  <c r="H60" i="38"/>
  <c r="I60" i="38" s="1"/>
  <c r="J60" i="38" s="1"/>
  <c r="H64" i="36"/>
  <c r="I64" i="36" s="1"/>
  <c r="J64" i="36" s="1"/>
  <c r="H62" i="33"/>
  <c r="I62" i="33" s="1"/>
  <c r="J62" i="33" s="1"/>
  <c r="H4" i="38"/>
  <c r="I4" i="38" s="1"/>
  <c r="J4" i="38" s="1"/>
  <c r="K4" i="38" s="1"/>
  <c r="H22" i="38"/>
  <c r="I22" i="38" s="1"/>
  <c r="J22" i="38" s="1"/>
  <c r="H58" i="38"/>
  <c r="I58" i="38" s="1"/>
  <c r="J58" i="38" s="1"/>
  <c r="H11" i="38"/>
  <c r="I11" i="38" s="1"/>
  <c r="J11" i="38" s="1"/>
  <c r="H47" i="38"/>
  <c r="I47" i="38" s="1"/>
  <c r="J47" i="38" s="1"/>
  <c r="H83" i="38"/>
  <c r="I83" i="38" s="1"/>
  <c r="J83" i="38" s="1"/>
  <c r="H23" i="36"/>
  <c r="I23" i="36" s="1"/>
  <c r="J23" i="36" s="1"/>
  <c r="H41" i="35"/>
  <c r="I41" i="35" s="1"/>
  <c r="J41" i="35" s="1"/>
  <c r="H51" i="34"/>
  <c r="I51" i="34" s="1"/>
  <c r="J51" i="34" s="1"/>
  <c r="H15" i="34"/>
  <c r="I15" i="34" s="1"/>
  <c r="J15" i="34" s="1"/>
  <c r="H57" i="32"/>
  <c r="I57" i="32" s="1"/>
  <c r="J57" i="32" s="1"/>
  <c r="H39" i="32"/>
  <c r="I39" i="32" s="1"/>
  <c r="J39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W5" i="34"/>
  <c r="AG4" i="34"/>
  <c r="AF4" i="34"/>
  <c r="AO4" i="34" s="1"/>
  <c r="AE4" i="34"/>
  <c r="AE4" i="36"/>
  <c r="W5" i="36"/>
  <c r="AF4" i="36"/>
  <c r="AO4" i="36" s="1"/>
  <c r="AG4" i="36"/>
  <c r="H69" i="30"/>
  <c r="I69" i="30" s="1"/>
  <c r="J69" i="30" s="1"/>
  <c r="H15" i="30"/>
  <c r="I15" i="30" s="1"/>
  <c r="J15" i="30" s="1"/>
  <c r="H31" i="29"/>
  <c r="I31" i="29" s="1"/>
  <c r="J31" i="29" s="1"/>
  <c r="H48" i="28"/>
  <c r="I48" i="28" s="1"/>
  <c r="J48" i="28" s="1"/>
  <c r="H42" i="27"/>
  <c r="I42" i="27" s="1"/>
  <c r="J42" i="27" s="1"/>
  <c r="H80" i="26"/>
  <c r="I80" i="26" s="1"/>
  <c r="J80" i="26" s="1"/>
  <c r="H8" i="26"/>
  <c r="I8" i="26" s="1"/>
  <c r="J8" i="26" s="1"/>
  <c r="H56" i="81"/>
  <c r="I56" i="81" s="1"/>
  <c r="J56" i="81" s="1"/>
  <c r="H86" i="81"/>
  <c r="I86" i="81" s="1"/>
  <c r="J86" i="81" s="1"/>
  <c r="H38" i="81"/>
  <c r="I38" i="81" s="1"/>
  <c r="J38" i="81" s="1"/>
  <c r="H57" i="25"/>
  <c r="I57" i="25" s="1"/>
  <c r="J57" i="25" s="1"/>
  <c r="I20" i="4"/>
  <c r="J20" i="4" s="1"/>
  <c r="AH4" i="25"/>
  <c r="AQ4" i="25" s="1"/>
  <c r="Z4" i="25"/>
  <c r="I22" i="16"/>
  <c r="J22" i="16" s="1"/>
  <c r="I16" i="15"/>
  <c r="J16" i="15" s="1"/>
  <c r="AR3" i="34"/>
  <c r="AH4" i="30"/>
  <c r="AQ4" i="30" s="1"/>
  <c r="I15" i="3"/>
  <c r="J15" i="3" s="1"/>
  <c r="H65" i="25"/>
  <c r="I65" i="25" s="1"/>
  <c r="J65" i="25" s="1"/>
  <c r="H29" i="25"/>
  <c r="I29" i="25" s="1"/>
  <c r="J29" i="25" s="1"/>
  <c r="AH4" i="13"/>
  <c r="AQ4" i="13" s="1"/>
  <c r="Z4" i="13"/>
  <c r="I22" i="4"/>
  <c r="J22" i="4" s="1"/>
  <c r="I16" i="4"/>
  <c r="J16" i="4" s="1"/>
  <c r="I7" i="2"/>
  <c r="J7" i="2" s="1"/>
  <c r="K7" i="2" s="1"/>
  <c r="H18" i="62"/>
  <c r="I18" i="62" s="1"/>
  <c r="J18" i="62" s="1"/>
  <c r="H6" i="62"/>
  <c r="I6" i="62" s="1"/>
  <c r="J6" i="62" s="1"/>
  <c r="H12" i="62"/>
  <c r="I12" i="62" s="1"/>
  <c r="J12" i="62" s="1"/>
  <c r="AE4" i="9"/>
  <c r="AG4" i="9"/>
  <c r="AP4" i="9" s="1"/>
  <c r="W5" i="9"/>
  <c r="AF4" i="9"/>
  <c r="AO4" i="9" s="1"/>
  <c r="H29" i="96"/>
  <c r="I29" i="96" s="1"/>
  <c r="J29" i="96" s="1"/>
  <c r="Z4" i="96"/>
  <c r="H56" i="96"/>
  <c r="I56" i="96" s="1"/>
  <c r="J56" i="96" s="1"/>
  <c r="H16" i="96"/>
  <c r="I16" i="96" s="1"/>
  <c r="J16" i="96" s="1"/>
  <c r="H44" i="96"/>
  <c r="I44" i="96" s="1"/>
  <c r="J44" i="96" s="1"/>
  <c r="H8" i="96"/>
  <c r="I8" i="96" s="1"/>
  <c r="J8" i="96" s="1"/>
  <c r="H21" i="96"/>
  <c r="I21" i="96" s="1"/>
  <c r="J21" i="96" s="1"/>
  <c r="H39" i="96"/>
  <c r="I39" i="96" s="1"/>
  <c r="J39" i="96" s="1"/>
  <c r="H57" i="96"/>
  <c r="I57" i="96" s="1"/>
  <c r="J57" i="96" s="1"/>
  <c r="H55" i="96"/>
  <c r="I55" i="96" s="1"/>
  <c r="J55" i="96" s="1"/>
  <c r="H63" i="95"/>
  <c r="I63" i="95" s="1"/>
  <c r="J63" i="95" s="1"/>
  <c r="H36" i="95"/>
  <c r="I36" i="95" s="1"/>
  <c r="J36" i="95" s="1"/>
  <c r="H9" i="95"/>
  <c r="I9" i="95" s="1"/>
  <c r="J9" i="95" s="1"/>
  <c r="H75" i="95"/>
  <c r="I75" i="95" s="1"/>
  <c r="J75" i="95" s="1"/>
  <c r="H48" i="95"/>
  <c r="I48" i="95" s="1"/>
  <c r="J48" i="95" s="1"/>
  <c r="H21" i="95"/>
  <c r="I21" i="95" s="1"/>
  <c r="J21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H63" i="94"/>
  <c r="I63" i="94" s="1"/>
  <c r="J63" i="94" s="1"/>
  <c r="H38" i="94"/>
  <c r="I38" i="94" s="1"/>
  <c r="J38" i="94" s="1"/>
  <c r="H34" i="94"/>
  <c r="I34" i="94" s="1"/>
  <c r="J34" i="94" s="1"/>
  <c r="H15" i="94"/>
  <c r="I15" i="94" s="1"/>
  <c r="J15" i="94" s="1"/>
  <c r="H46" i="94"/>
  <c r="I46" i="94" s="1"/>
  <c r="J46" i="94" s="1"/>
  <c r="H64" i="94"/>
  <c r="I64" i="94" s="1"/>
  <c r="J64" i="94" s="1"/>
  <c r="H82" i="94"/>
  <c r="I82" i="94" s="1"/>
  <c r="J82" i="94" s="1"/>
  <c r="H71" i="94"/>
  <c r="I71" i="94" s="1"/>
  <c r="J71" i="94" s="1"/>
  <c r="H44" i="94"/>
  <c r="I44" i="94" s="1"/>
  <c r="J44" i="94" s="1"/>
  <c r="X5" i="94"/>
  <c r="AH5" i="94" s="1"/>
  <c r="H40" i="94"/>
  <c r="I40" i="94" s="1"/>
  <c r="J40" i="94" s="1"/>
  <c r="H20" i="94"/>
  <c r="I20" i="94" s="1"/>
  <c r="J20" i="94" s="1"/>
  <c r="H19" i="94"/>
  <c r="I19" i="94" s="1"/>
  <c r="J19" i="94" s="1"/>
  <c r="AH4" i="94"/>
  <c r="AQ4" i="94" s="1"/>
  <c r="H13" i="93"/>
  <c r="I13" i="93" s="1"/>
  <c r="J13" i="93" s="1"/>
  <c r="H76" i="93"/>
  <c r="I76" i="93" s="1"/>
  <c r="J76" i="93" s="1"/>
  <c r="H40" i="93"/>
  <c r="I40" i="93" s="1"/>
  <c r="J40" i="93" s="1"/>
  <c r="H4" i="93"/>
  <c r="I4" i="93" s="1"/>
  <c r="J4" i="93" s="1"/>
  <c r="K4" i="93" s="1"/>
  <c r="H63" i="93"/>
  <c r="I63" i="93" s="1"/>
  <c r="J63" i="93" s="1"/>
  <c r="H27" i="93"/>
  <c r="I27" i="93" s="1"/>
  <c r="J27" i="93" s="1"/>
  <c r="H98" i="93"/>
  <c r="I98" i="93" s="1"/>
  <c r="J98" i="93" s="1"/>
  <c r="H62" i="93"/>
  <c r="I62" i="93" s="1"/>
  <c r="J62" i="93" s="1"/>
  <c r="H26" i="93"/>
  <c r="I26" i="93" s="1"/>
  <c r="J26" i="93" s="1"/>
  <c r="H97" i="93"/>
  <c r="I97" i="93" s="1"/>
  <c r="J97" i="93" s="1"/>
  <c r="H61" i="93"/>
  <c r="I61" i="93" s="1"/>
  <c r="J61" i="93" s="1"/>
  <c r="H77" i="93"/>
  <c r="I77" i="93" s="1"/>
  <c r="J77" i="93" s="1"/>
  <c r="H41" i="93"/>
  <c r="I41" i="93" s="1"/>
  <c r="J41" i="93" s="1"/>
  <c r="H5" i="93"/>
  <c r="I5" i="93" s="1"/>
  <c r="J5" i="93" s="1"/>
  <c r="H78" i="93"/>
  <c r="I78" i="93" s="1"/>
  <c r="J78" i="93" s="1"/>
  <c r="H30" i="93"/>
  <c r="I30" i="93" s="1"/>
  <c r="J30" i="93" s="1"/>
  <c r="H66" i="92"/>
  <c r="I66" i="92" s="1"/>
  <c r="J66" i="92" s="1"/>
  <c r="H39" i="92"/>
  <c r="I39" i="92" s="1"/>
  <c r="J39" i="92" s="1"/>
  <c r="H12" i="92"/>
  <c r="I12" i="92" s="1"/>
  <c r="J12" i="92" s="1"/>
  <c r="H16" i="92"/>
  <c r="I16" i="92" s="1"/>
  <c r="J16" i="92" s="1"/>
  <c r="H34" i="92"/>
  <c r="I34" i="92" s="1"/>
  <c r="J34" i="92" s="1"/>
  <c r="H52" i="92"/>
  <c r="I52" i="92" s="1"/>
  <c r="J52" i="92" s="1"/>
  <c r="H5" i="92"/>
  <c r="I5" i="92" s="1"/>
  <c r="J5" i="92" s="1"/>
  <c r="H23" i="92"/>
  <c r="I23" i="92" s="1"/>
  <c r="J23" i="92" s="1"/>
  <c r="H41" i="92"/>
  <c r="I41" i="92" s="1"/>
  <c r="J41" i="92" s="1"/>
  <c r="H59" i="92"/>
  <c r="I59" i="92" s="1"/>
  <c r="J59" i="92" s="1"/>
  <c r="H96" i="93"/>
  <c r="I96" i="93" s="1"/>
  <c r="J96" i="93" s="1"/>
  <c r="H51" i="91"/>
  <c r="I51" i="91" s="1"/>
  <c r="J51" i="91" s="1"/>
  <c r="H33" i="91"/>
  <c r="I33" i="91" s="1"/>
  <c r="J33" i="91" s="1"/>
  <c r="H6" i="91"/>
  <c r="I6" i="91" s="1"/>
  <c r="J6" i="91" s="1"/>
  <c r="H68" i="91"/>
  <c r="I68" i="91" s="1"/>
  <c r="J68" i="91" s="1"/>
  <c r="H65" i="91"/>
  <c r="I65" i="91" s="1"/>
  <c r="J65" i="91" s="1"/>
  <c r="H30" i="91"/>
  <c r="I30" i="91" s="1"/>
  <c r="J30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AN3" i="91"/>
  <c r="AI3" i="91"/>
  <c r="H88" i="90"/>
  <c r="I88" i="90" s="1"/>
  <c r="J88" i="90" s="1"/>
  <c r="H61" i="90"/>
  <c r="I61" i="90" s="1"/>
  <c r="J61" i="90" s="1"/>
  <c r="H34" i="90"/>
  <c r="I34" i="90" s="1"/>
  <c r="J34" i="90" s="1"/>
  <c r="H7" i="90"/>
  <c r="I7" i="90" s="1"/>
  <c r="J7" i="90" s="1"/>
  <c r="K7" i="90" s="1"/>
  <c r="H87" i="89"/>
  <c r="I87" i="89" s="1"/>
  <c r="J87" i="89" s="1"/>
  <c r="H51" i="89"/>
  <c r="I51" i="89" s="1"/>
  <c r="J51" i="89" s="1"/>
  <c r="H15" i="89"/>
  <c r="I15" i="89" s="1"/>
  <c r="J15" i="89" s="1"/>
  <c r="H98" i="89"/>
  <c r="I98" i="89" s="1"/>
  <c r="J98" i="89" s="1"/>
  <c r="H62" i="89"/>
  <c r="I62" i="89" s="1"/>
  <c r="J62" i="89" s="1"/>
  <c r="H26" i="89"/>
  <c r="I26" i="89" s="1"/>
  <c r="J26" i="89" s="1"/>
  <c r="H79" i="89"/>
  <c r="I79" i="89" s="1"/>
  <c r="J79" i="89" s="1"/>
  <c r="H43" i="89"/>
  <c r="I43" i="89" s="1"/>
  <c r="J43" i="89" s="1"/>
  <c r="H7" i="89"/>
  <c r="I7" i="89" s="1"/>
  <c r="J7" i="89" s="1"/>
  <c r="H77" i="89"/>
  <c r="I77" i="89" s="1"/>
  <c r="J77" i="89" s="1"/>
  <c r="H41" i="89"/>
  <c r="I41" i="89" s="1"/>
  <c r="J41" i="89" s="1"/>
  <c r="H5" i="89"/>
  <c r="I5" i="89" s="1"/>
  <c r="J5" i="89" s="1"/>
  <c r="K5" i="89" s="1"/>
  <c r="H61" i="88"/>
  <c r="I61" i="88" s="1"/>
  <c r="J61" i="88" s="1"/>
  <c r="H43" i="88"/>
  <c r="I43" i="88" s="1"/>
  <c r="J43" i="88" s="1"/>
  <c r="H25" i="88"/>
  <c r="I25" i="88" s="1"/>
  <c r="J25" i="88" s="1"/>
  <c r="H7" i="88"/>
  <c r="I7" i="88" s="1"/>
  <c r="J7" i="88" s="1"/>
  <c r="H60" i="88"/>
  <c r="I60" i="88" s="1"/>
  <c r="J60" i="88" s="1"/>
  <c r="H42" i="88"/>
  <c r="I42" i="88" s="1"/>
  <c r="J42" i="88" s="1"/>
  <c r="H24" i="88"/>
  <c r="I24" i="88" s="1"/>
  <c r="J24" i="88" s="1"/>
  <c r="H6" i="88"/>
  <c r="I6" i="88" s="1"/>
  <c r="J6" i="88" s="1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H84" i="86"/>
  <c r="I84" i="86" s="1"/>
  <c r="J84" i="86" s="1"/>
  <c r="H66" i="86"/>
  <c r="I66" i="86" s="1"/>
  <c r="J66" i="86" s="1"/>
  <c r="H48" i="86"/>
  <c r="I48" i="86" s="1"/>
  <c r="J48" i="86" s="1"/>
  <c r="H30" i="86"/>
  <c r="I30" i="86" s="1"/>
  <c r="J30" i="86" s="1"/>
  <c r="H12" i="86"/>
  <c r="I12" i="86" s="1"/>
  <c r="J12" i="86" s="1"/>
  <c r="H87" i="85"/>
  <c r="I87" i="85" s="1"/>
  <c r="J87" i="85" s="1"/>
  <c r="H51" i="85"/>
  <c r="I51" i="85" s="1"/>
  <c r="J51" i="85" s="1"/>
  <c r="H15" i="85"/>
  <c r="I15" i="85" s="1"/>
  <c r="J15" i="85" s="1"/>
  <c r="H82" i="86"/>
  <c r="I82" i="86" s="1"/>
  <c r="J82" i="86" s="1"/>
  <c r="H64" i="86"/>
  <c r="I64" i="86" s="1"/>
  <c r="J64" i="86" s="1"/>
  <c r="H46" i="86"/>
  <c r="I46" i="86" s="1"/>
  <c r="J46" i="86" s="1"/>
  <c r="H28" i="86"/>
  <c r="I28" i="86" s="1"/>
  <c r="J28" i="86" s="1"/>
  <c r="H5" i="86"/>
  <c r="I5" i="86" s="1"/>
  <c r="J5" i="86" s="1"/>
  <c r="K5" i="86" s="1"/>
  <c r="H79" i="85"/>
  <c r="I79" i="85" s="1"/>
  <c r="J79" i="85" s="1"/>
  <c r="H43" i="85"/>
  <c r="I43" i="85" s="1"/>
  <c r="J43" i="85" s="1"/>
  <c r="H7" i="85"/>
  <c r="I7" i="85" s="1"/>
  <c r="J7" i="85" s="1"/>
  <c r="H85" i="86"/>
  <c r="I85" i="86" s="1"/>
  <c r="J85" i="86" s="1"/>
  <c r="H67" i="86"/>
  <c r="I67" i="86" s="1"/>
  <c r="J67" i="86" s="1"/>
  <c r="H49" i="86"/>
  <c r="I49" i="86" s="1"/>
  <c r="J49" i="86" s="1"/>
  <c r="H31" i="86"/>
  <c r="I31" i="86" s="1"/>
  <c r="J31" i="86" s="1"/>
  <c r="H13" i="86"/>
  <c r="I13" i="86" s="1"/>
  <c r="J13" i="86" s="1"/>
  <c r="H84" i="85"/>
  <c r="I84" i="85" s="1"/>
  <c r="J84" i="85" s="1"/>
  <c r="H48" i="85"/>
  <c r="I48" i="85" s="1"/>
  <c r="J48" i="85" s="1"/>
  <c r="H12" i="85"/>
  <c r="I12" i="85" s="1"/>
  <c r="J12" i="85" s="1"/>
  <c r="H74" i="86"/>
  <c r="I74" i="86" s="1"/>
  <c r="J74" i="86" s="1"/>
  <c r="H56" i="86"/>
  <c r="I56" i="86" s="1"/>
  <c r="J56" i="86" s="1"/>
  <c r="H38" i="86"/>
  <c r="I38" i="86" s="1"/>
  <c r="J38" i="86" s="1"/>
  <c r="H20" i="86"/>
  <c r="I20" i="86" s="1"/>
  <c r="J20" i="86" s="1"/>
  <c r="AI3" i="86"/>
  <c r="AN3" i="88"/>
  <c r="AI3" i="88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54" i="84"/>
  <c r="I54" i="84" s="1"/>
  <c r="J54" i="84" s="1"/>
  <c r="H36" i="84"/>
  <c r="I36" i="84" s="1"/>
  <c r="J36" i="84" s="1"/>
  <c r="H18" i="84"/>
  <c r="I18" i="84" s="1"/>
  <c r="J18" i="84" s="1"/>
  <c r="K5" i="85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68" i="84"/>
  <c r="I68" i="84" s="1"/>
  <c r="J68" i="84" s="1"/>
  <c r="H50" i="84"/>
  <c r="I50" i="84" s="1"/>
  <c r="J50" i="84" s="1"/>
  <c r="H32" i="84"/>
  <c r="I32" i="84" s="1"/>
  <c r="J32" i="84" s="1"/>
  <c r="H14" i="84"/>
  <c r="I14" i="84" s="1"/>
  <c r="J14" i="84" s="1"/>
  <c r="H67" i="84"/>
  <c r="I67" i="84" s="1"/>
  <c r="J67" i="84" s="1"/>
  <c r="H49" i="84"/>
  <c r="I49" i="84" s="1"/>
  <c r="J49" i="84" s="1"/>
  <c r="H31" i="84"/>
  <c r="I31" i="84" s="1"/>
  <c r="J31" i="84" s="1"/>
  <c r="H13" i="84"/>
  <c r="I13" i="84" s="1"/>
  <c r="J13" i="84" s="1"/>
  <c r="Y5" i="85"/>
  <c r="Z5" i="85" s="1"/>
  <c r="H69" i="82"/>
  <c r="I69" i="82" s="1"/>
  <c r="J69" i="82" s="1"/>
  <c r="H42" i="82"/>
  <c r="I42" i="82" s="1"/>
  <c r="J42" i="82" s="1"/>
  <c r="H15" i="82"/>
  <c r="I15" i="82" s="1"/>
  <c r="J15" i="82" s="1"/>
  <c r="H67" i="81"/>
  <c r="I67" i="81" s="1"/>
  <c r="J67" i="81" s="1"/>
  <c r="H31" i="81"/>
  <c r="I31" i="81" s="1"/>
  <c r="J31" i="81" s="1"/>
  <c r="H96" i="81"/>
  <c r="I96" i="81" s="1"/>
  <c r="J96" i="81" s="1"/>
  <c r="H60" i="81"/>
  <c r="I60" i="81" s="1"/>
  <c r="J60" i="81" s="1"/>
  <c r="H24" i="81"/>
  <c r="I24" i="81" s="1"/>
  <c r="J24" i="81" s="1"/>
  <c r="H54" i="80"/>
  <c r="I54" i="80" s="1"/>
  <c r="J54" i="80" s="1"/>
  <c r="H36" i="80"/>
  <c r="I36" i="80" s="1"/>
  <c r="J36" i="80" s="1"/>
  <c r="H18" i="80"/>
  <c r="I18" i="80" s="1"/>
  <c r="J18" i="80" s="1"/>
  <c r="H81" i="82"/>
  <c r="I81" i="82" s="1"/>
  <c r="J81" i="82" s="1"/>
  <c r="H54" i="82"/>
  <c r="I54" i="82" s="1"/>
  <c r="J54" i="82" s="1"/>
  <c r="H27" i="82"/>
  <c r="I27" i="82" s="1"/>
  <c r="J27" i="82" s="1"/>
  <c r="H65" i="81"/>
  <c r="I65" i="81" s="1"/>
  <c r="J65" i="81" s="1"/>
  <c r="H29" i="81"/>
  <c r="I29" i="81" s="1"/>
  <c r="J29" i="81" s="1"/>
  <c r="H88" i="81"/>
  <c r="I88" i="81" s="1"/>
  <c r="J88" i="81" s="1"/>
  <c r="H52" i="81"/>
  <c r="I52" i="81" s="1"/>
  <c r="J52" i="81" s="1"/>
  <c r="H16" i="81"/>
  <c r="I16" i="81" s="1"/>
  <c r="J16" i="81" s="1"/>
  <c r="H75" i="82"/>
  <c r="I75" i="82" s="1"/>
  <c r="J75" i="82" s="1"/>
  <c r="H48" i="82"/>
  <c r="I48" i="82" s="1"/>
  <c r="J48" i="82" s="1"/>
  <c r="H21" i="82"/>
  <c r="I21" i="82" s="1"/>
  <c r="J21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69" i="81"/>
  <c r="I69" i="81" s="1"/>
  <c r="J69" i="81" s="1"/>
  <c r="H33" i="81"/>
  <c r="I33" i="81" s="1"/>
  <c r="J33" i="81" s="1"/>
  <c r="H26" i="81"/>
  <c r="I26" i="81" s="1"/>
  <c r="J26" i="81" s="1"/>
  <c r="H80" i="81"/>
  <c r="I80" i="81" s="1"/>
  <c r="J80" i="81" s="1"/>
  <c r="AN3" i="81"/>
  <c r="AI3" i="81"/>
  <c r="H81" i="78"/>
  <c r="I81" i="78" s="1"/>
  <c r="J81" i="78" s="1"/>
  <c r="H54" i="78"/>
  <c r="I54" i="78" s="1"/>
  <c r="J54" i="78" s="1"/>
  <c r="H27" i="78"/>
  <c r="I27" i="78" s="1"/>
  <c r="J27" i="78" s="1"/>
  <c r="AH4" i="76"/>
  <c r="Z4" i="76"/>
  <c r="H51" i="76"/>
  <c r="I51" i="76" s="1"/>
  <c r="J51" i="76" s="1"/>
  <c r="H33" i="76"/>
  <c r="I33" i="76" s="1"/>
  <c r="J33" i="76" s="1"/>
  <c r="H15" i="76"/>
  <c r="I15" i="76" s="1"/>
  <c r="J15" i="76" s="1"/>
  <c r="H78" i="79"/>
  <c r="I78" i="79" s="1"/>
  <c r="J78" i="79" s="1"/>
  <c r="H19" i="79"/>
  <c r="I19" i="79" s="1"/>
  <c r="J19" i="79" s="1"/>
  <c r="H37" i="79"/>
  <c r="I37" i="79" s="1"/>
  <c r="J37" i="79" s="1"/>
  <c r="H55" i="79"/>
  <c r="I55" i="79" s="1"/>
  <c r="J55" i="79" s="1"/>
  <c r="H73" i="79"/>
  <c r="I73" i="79" s="1"/>
  <c r="J73" i="79" s="1"/>
  <c r="H11" i="79"/>
  <c r="I11" i="79" s="1"/>
  <c r="J11" i="79" s="1"/>
  <c r="H29" i="79"/>
  <c r="I29" i="79" s="1"/>
  <c r="J29" i="79" s="1"/>
  <c r="H47" i="79"/>
  <c r="I47" i="79" s="1"/>
  <c r="J47" i="79" s="1"/>
  <c r="H65" i="79"/>
  <c r="I65" i="79" s="1"/>
  <c r="J65" i="79" s="1"/>
  <c r="AI3" i="79"/>
  <c r="AN3" i="79"/>
  <c r="H75" i="78"/>
  <c r="I75" i="78" s="1"/>
  <c r="J75" i="78" s="1"/>
  <c r="H48" i="78"/>
  <c r="I48" i="78" s="1"/>
  <c r="J48" i="78" s="1"/>
  <c r="H21" i="78"/>
  <c r="I21" i="78" s="1"/>
  <c r="J21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Z4" i="80"/>
  <c r="H15" i="79"/>
  <c r="I15" i="79" s="1"/>
  <c r="J15" i="79" s="1"/>
  <c r="H73" i="78"/>
  <c r="I73" i="78" s="1"/>
  <c r="J73" i="78" s="1"/>
  <c r="H46" i="78"/>
  <c r="I46" i="78" s="1"/>
  <c r="J46" i="78" s="1"/>
  <c r="H19" i="78"/>
  <c r="I19" i="78" s="1"/>
  <c r="J19" i="78" s="1"/>
  <c r="AI3" i="76"/>
  <c r="AN3" i="76"/>
  <c r="H19" i="77"/>
  <c r="I19" i="77" s="1"/>
  <c r="J19" i="77" s="1"/>
  <c r="H55" i="77"/>
  <c r="I55" i="77" s="1"/>
  <c r="J55" i="77" s="1"/>
  <c r="H91" i="77"/>
  <c r="I91" i="77" s="1"/>
  <c r="J91" i="77" s="1"/>
  <c r="H32" i="77"/>
  <c r="I32" i="77" s="1"/>
  <c r="J32" i="77" s="1"/>
  <c r="H68" i="77"/>
  <c r="I68" i="77" s="1"/>
  <c r="J68" i="77" s="1"/>
  <c r="H4" i="77"/>
  <c r="I4" i="77" s="1"/>
  <c r="J4" i="77" s="1"/>
  <c r="K4" i="77" s="1"/>
  <c r="H40" i="77"/>
  <c r="I40" i="77" s="1"/>
  <c r="J40" i="77" s="1"/>
  <c r="H76" i="77"/>
  <c r="I76" i="77" s="1"/>
  <c r="J76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H73" i="75"/>
  <c r="I73" i="75" s="1"/>
  <c r="J73" i="75" s="1"/>
  <c r="H51" i="75"/>
  <c r="I51" i="75" s="1"/>
  <c r="J51" i="75" s="1"/>
  <c r="H8" i="75"/>
  <c r="I8" i="75" s="1"/>
  <c r="J8" i="75" s="1"/>
  <c r="H65" i="75"/>
  <c r="I65" i="75" s="1"/>
  <c r="J65" i="75" s="1"/>
  <c r="H68" i="75"/>
  <c r="I68" i="75" s="1"/>
  <c r="J68" i="75" s="1"/>
  <c r="H25" i="75"/>
  <c r="I25" i="75" s="1"/>
  <c r="J25" i="75" s="1"/>
  <c r="H64" i="75"/>
  <c r="I64" i="75" s="1"/>
  <c r="J64" i="75" s="1"/>
  <c r="H6" i="75"/>
  <c r="I6" i="75" s="1"/>
  <c r="J6" i="75" s="1"/>
  <c r="H77" i="75"/>
  <c r="I77" i="75" s="1"/>
  <c r="J77" i="75" s="1"/>
  <c r="H52" i="75"/>
  <c r="I52" i="75" s="1"/>
  <c r="J52" i="75" s="1"/>
  <c r="H30" i="75"/>
  <c r="I30" i="75" s="1"/>
  <c r="J30" i="75" s="1"/>
  <c r="H56" i="75"/>
  <c r="I56" i="75" s="1"/>
  <c r="J56" i="75" s="1"/>
  <c r="H15" i="70"/>
  <c r="I15" i="70" s="1"/>
  <c r="J15" i="70" s="1"/>
  <c r="H76" i="74"/>
  <c r="I76" i="74" s="1"/>
  <c r="J76" i="74" s="1"/>
  <c r="H40" i="74"/>
  <c r="I40" i="74" s="1"/>
  <c r="J40" i="74" s="1"/>
  <c r="H4" i="74"/>
  <c r="I4" i="74" s="1"/>
  <c r="J4" i="74" s="1"/>
  <c r="K4" i="74" s="1"/>
  <c r="K5" i="74" s="1"/>
  <c r="H11" i="75"/>
  <c r="I11" i="75" s="1"/>
  <c r="J11" i="75" s="1"/>
  <c r="H63" i="74"/>
  <c r="I63" i="74" s="1"/>
  <c r="J63" i="74" s="1"/>
  <c r="H27" i="74"/>
  <c r="I27" i="74" s="1"/>
  <c r="J27" i="74" s="1"/>
  <c r="H11" i="74"/>
  <c r="I11" i="74" s="1"/>
  <c r="J11" i="74" s="1"/>
  <c r="H29" i="74"/>
  <c r="I29" i="74" s="1"/>
  <c r="J29" i="74" s="1"/>
  <c r="H47" i="74"/>
  <c r="I47" i="74" s="1"/>
  <c r="J47" i="74" s="1"/>
  <c r="H65" i="74"/>
  <c r="I65" i="74" s="1"/>
  <c r="J65" i="74" s="1"/>
  <c r="H83" i="74"/>
  <c r="I83" i="74" s="1"/>
  <c r="J83" i="74" s="1"/>
  <c r="AQ4" i="75"/>
  <c r="H54" i="74"/>
  <c r="I54" i="74" s="1"/>
  <c r="J54" i="74" s="1"/>
  <c r="H18" i="74"/>
  <c r="I18" i="74" s="1"/>
  <c r="J18" i="74" s="1"/>
  <c r="K5" i="69"/>
  <c r="H74" i="75"/>
  <c r="I74" i="75" s="1"/>
  <c r="J74" i="75" s="1"/>
  <c r="H31" i="75"/>
  <c r="I31" i="75" s="1"/>
  <c r="J31" i="75" s="1"/>
  <c r="H10" i="70"/>
  <c r="I10" i="70" s="1"/>
  <c r="J10" i="70" s="1"/>
  <c r="H26" i="73"/>
  <c r="I26" i="73" s="1"/>
  <c r="J26" i="73" s="1"/>
  <c r="H98" i="73"/>
  <c r="I98" i="73" s="1"/>
  <c r="J98" i="73" s="1"/>
  <c r="H66" i="73"/>
  <c r="I66" i="73" s="1"/>
  <c r="J66" i="73" s="1"/>
  <c r="H44" i="73"/>
  <c r="I44" i="73" s="1"/>
  <c r="J44" i="73" s="1"/>
  <c r="H21" i="73"/>
  <c r="I21" i="73" s="1"/>
  <c r="J21" i="73" s="1"/>
  <c r="H93" i="73"/>
  <c r="I93" i="73" s="1"/>
  <c r="J93" i="73" s="1"/>
  <c r="H72" i="73"/>
  <c r="I72" i="73" s="1"/>
  <c r="J72" i="73" s="1"/>
  <c r="H22" i="73"/>
  <c r="I22" i="73" s="1"/>
  <c r="J22" i="73" s="1"/>
  <c r="H58" i="73"/>
  <c r="I58" i="73" s="1"/>
  <c r="J58" i="73" s="1"/>
  <c r="H94" i="73"/>
  <c r="I94" i="73" s="1"/>
  <c r="J94" i="73" s="1"/>
  <c r="H35" i="73"/>
  <c r="I35" i="73" s="1"/>
  <c r="J35" i="73" s="1"/>
  <c r="H71" i="73"/>
  <c r="I71" i="73" s="1"/>
  <c r="J71" i="73" s="1"/>
  <c r="H13" i="73"/>
  <c r="I13" i="73" s="1"/>
  <c r="J13" i="73" s="1"/>
  <c r="H49" i="73"/>
  <c r="I49" i="73" s="1"/>
  <c r="J49" i="73" s="1"/>
  <c r="H85" i="73"/>
  <c r="I85" i="73" s="1"/>
  <c r="J85" i="73" s="1"/>
  <c r="H19" i="62"/>
  <c r="I19" i="62" s="1"/>
  <c r="J19" i="62" s="1"/>
  <c r="AH4" i="58"/>
  <c r="AQ4" i="58" s="1"/>
  <c r="AE3" i="50"/>
  <c r="P3" i="50"/>
  <c r="AF3" i="50" s="1"/>
  <c r="AO3" i="50" s="1"/>
  <c r="P3" i="71"/>
  <c r="AF3" i="71" s="1"/>
  <c r="AO3" i="71" s="1"/>
  <c r="AE3" i="71"/>
  <c r="H18" i="70"/>
  <c r="I18" i="70" s="1"/>
  <c r="J18" i="70" s="1"/>
  <c r="AI3" i="59"/>
  <c r="AH4" i="48"/>
  <c r="AQ4" i="48" s="1"/>
  <c r="Z4" i="48"/>
  <c r="H51" i="48"/>
  <c r="I51" i="48" s="1"/>
  <c r="J51" i="48" s="1"/>
  <c r="H33" i="48"/>
  <c r="I33" i="48" s="1"/>
  <c r="J33" i="48" s="1"/>
  <c r="H15" i="48"/>
  <c r="I15" i="48" s="1"/>
  <c r="J15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K5" i="66"/>
  <c r="H16" i="62"/>
  <c r="I16" i="62" s="1"/>
  <c r="J16" i="62" s="1"/>
  <c r="AG4" i="54"/>
  <c r="AP4" i="54" s="1"/>
  <c r="AF4" i="54"/>
  <c r="AO4" i="54" s="1"/>
  <c r="AE4" i="54"/>
  <c r="W5" i="54"/>
  <c r="X5" i="54" s="1"/>
  <c r="AH5" i="54" s="1"/>
  <c r="AQ5" i="54" s="1"/>
  <c r="P3" i="51"/>
  <c r="AF3" i="51" s="1"/>
  <c r="AO3" i="51" s="1"/>
  <c r="AE3" i="51"/>
  <c r="H62" i="48"/>
  <c r="I62" i="48" s="1"/>
  <c r="J62" i="48" s="1"/>
  <c r="H44" i="48"/>
  <c r="I44" i="48" s="1"/>
  <c r="J44" i="48" s="1"/>
  <c r="H26" i="48"/>
  <c r="I26" i="48" s="1"/>
  <c r="J26" i="48" s="1"/>
  <c r="H8" i="48"/>
  <c r="I8" i="48" s="1"/>
  <c r="J8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G4" i="61"/>
  <c r="AP4" i="61" s="1"/>
  <c r="AF4" i="61"/>
  <c r="AO4" i="61" s="1"/>
  <c r="W5" i="61"/>
  <c r="AE4" i="61"/>
  <c r="H98" i="45"/>
  <c r="I98" i="45" s="1"/>
  <c r="J98" i="45" s="1"/>
  <c r="H62" i="45"/>
  <c r="I62" i="45" s="1"/>
  <c r="J62" i="45" s="1"/>
  <c r="H26" i="45"/>
  <c r="I26" i="45" s="1"/>
  <c r="J26" i="45" s="1"/>
  <c r="P3" i="52"/>
  <c r="AF3" i="52" s="1"/>
  <c r="AO3" i="52" s="1"/>
  <c r="AE3" i="52"/>
  <c r="H55" i="48"/>
  <c r="I55" i="48" s="1"/>
  <c r="J55" i="48" s="1"/>
  <c r="H37" i="48"/>
  <c r="I37" i="48" s="1"/>
  <c r="J37" i="48" s="1"/>
  <c r="H19" i="48"/>
  <c r="I19" i="48" s="1"/>
  <c r="J19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K5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6" i="70"/>
  <c r="I6" i="70" s="1"/>
  <c r="J6" i="70" s="1"/>
  <c r="AE3" i="68"/>
  <c r="P3" i="68"/>
  <c r="AF3" i="68" s="1"/>
  <c r="AO3" i="68" s="1"/>
  <c r="Y5" i="51"/>
  <c r="Z5" i="51" s="1"/>
  <c r="H76" i="41"/>
  <c r="I76" i="41" s="1"/>
  <c r="J76" i="41" s="1"/>
  <c r="H40" i="41"/>
  <c r="I40" i="41" s="1"/>
  <c r="J40" i="41" s="1"/>
  <c r="H4" i="41"/>
  <c r="I4" i="41" s="1"/>
  <c r="J4" i="41" s="1"/>
  <c r="K4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93" i="41"/>
  <c r="I93" i="41" s="1"/>
  <c r="J93" i="41" s="1"/>
  <c r="H57" i="41"/>
  <c r="I57" i="41" s="1"/>
  <c r="J57" i="41" s="1"/>
  <c r="H21" i="41"/>
  <c r="I21" i="41" s="1"/>
  <c r="J21" i="41" s="1"/>
  <c r="H86" i="41"/>
  <c r="I86" i="41" s="1"/>
  <c r="J86" i="41" s="1"/>
  <c r="H50" i="41"/>
  <c r="I50" i="41" s="1"/>
  <c r="J50" i="41" s="1"/>
  <c r="H14" i="41"/>
  <c r="I14" i="41" s="1"/>
  <c r="J14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77" i="41"/>
  <c r="I77" i="41" s="1"/>
  <c r="J77" i="41" s="1"/>
  <c r="H41" i="41"/>
  <c r="I41" i="41" s="1"/>
  <c r="J41" i="41" s="1"/>
  <c r="H5" i="41"/>
  <c r="I5" i="41" s="1"/>
  <c r="J5" i="41" s="1"/>
  <c r="H49" i="39"/>
  <c r="I49" i="39" s="1"/>
  <c r="J49" i="39" s="1"/>
  <c r="H6" i="39"/>
  <c r="I6" i="39" s="1"/>
  <c r="J6" i="39" s="1"/>
  <c r="H77" i="37"/>
  <c r="I77" i="37" s="1"/>
  <c r="J77" i="37" s="1"/>
  <c r="H41" i="37"/>
  <c r="I41" i="37" s="1"/>
  <c r="J41" i="37" s="1"/>
  <c r="H5" i="37"/>
  <c r="I5" i="37" s="1"/>
  <c r="J5" i="37" s="1"/>
  <c r="H49" i="40"/>
  <c r="I49" i="40" s="1"/>
  <c r="J49" i="40" s="1"/>
  <c r="H22" i="40"/>
  <c r="I22" i="40" s="1"/>
  <c r="J22" i="40" s="1"/>
  <c r="H63" i="39"/>
  <c r="I63" i="39" s="1"/>
  <c r="J63" i="39" s="1"/>
  <c r="H70" i="37"/>
  <c r="I70" i="37" s="1"/>
  <c r="J70" i="37" s="1"/>
  <c r="H34" i="37"/>
  <c r="I34" i="37" s="1"/>
  <c r="J34" i="37" s="1"/>
  <c r="AI3" i="45"/>
  <c r="AN3" i="45"/>
  <c r="H37" i="39"/>
  <c r="I37" i="39" s="1"/>
  <c r="J37" i="39" s="1"/>
  <c r="H75" i="37"/>
  <c r="I75" i="37" s="1"/>
  <c r="J75" i="37" s="1"/>
  <c r="H39" i="37"/>
  <c r="I39" i="37" s="1"/>
  <c r="J39" i="37" s="1"/>
  <c r="H52" i="40"/>
  <c r="I52" i="40" s="1"/>
  <c r="J52" i="40" s="1"/>
  <c r="H25" i="40"/>
  <c r="I25" i="40" s="1"/>
  <c r="J25" i="40" s="1"/>
  <c r="H8" i="40"/>
  <c r="I8" i="40" s="1"/>
  <c r="J8" i="40" s="1"/>
  <c r="H26" i="40"/>
  <c r="I26" i="40" s="1"/>
  <c r="J26" i="40" s="1"/>
  <c r="H44" i="40"/>
  <c r="I44" i="40" s="1"/>
  <c r="J44" i="40" s="1"/>
  <c r="H62" i="40"/>
  <c r="I62" i="40" s="1"/>
  <c r="J62" i="40" s="1"/>
  <c r="H22" i="39"/>
  <c r="I22" i="39" s="1"/>
  <c r="J22" i="39" s="1"/>
  <c r="H86" i="37"/>
  <c r="I86" i="37" s="1"/>
  <c r="J86" i="37" s="1"/>
  <c r="H50" i="37"/>
  <c r="I50" i="37" s="1"/>
  <c r="J50" i="37" s="1"/>
  <c r="H14" i="37"/>
  <c r="I14" i="37" s="1"/>
  <c r="J14" i="37" s="1"/>
  <c r="H39" i="39"/>
  <c r="I39" i="39" s="1"/>
  <c r="J39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66" i="37"/>
  <c r="I66" i="37" s="1"/>
  <c r="J66" i="37" s="1"/>
  <c r="H30" i="37"/>
  <c r="I30" i="37" s="1"/>
  <c r="J30" i="37" s="1"/>
  <c r="H9" i="38"/>
  <c r="I9" i="38" s="1"/>
  <c r="J9" i="38" s="1"/>
  <c r="AH4" i="37"/>
  <c r="Z4" i="37"/>
  <c r="H58" i="35"/>
  <c r="I58" i="35" s="1"/>
  <c r="J58" i="35" s="1"/>
  <c r="H15" i="35"/>
  <c r="I15" i="35" s="1"/>
  <c r="J15" i="35" s="1"/>
  <c r="H76" i="34"/>
  <c r="I76" i="34" s="1"/>
  <c r="J76" i="34" s="1"/>
  <c r="H58" i="34"/>
  <c r="I58" i="34" s="1"/>
  <c r="J58" i="34" s="1"/>
  <c r="H40" i="34"/>
  <c r="I40" i="34" s="1"/>
  <c r="J40" i="34" s="1"/>
  <c r="H22" i="34"/>
  <c r="I22" i="34" s="1"/>
  <c r="J22" i="34" s="1"/>
  <c r="H4" i="34"/>
  <c r="I4" i="34" s="1"/>
  <c r="J4" i="34" s="1"/>
  <c r="K4" i="34" s="1"/>
  <c r="H81" i="33"/>
  <c r="I81" i="33" s="1"/>
  <c r="J81" i="33" s="1"/>
  <c r="H45" i="33"/>
  <c r="I45" i="33" s="1"/>
  <c r="J45" i="33" s="1"/>
  <c r="H9" i="33"/>
  <c r="I9" i="33" s="1"/>
  <c r="J9" i="33" s="1"/>
  <c r="H6" i="38"/>
  <c r="I6" i="38" s="1"/>
  <c r="J6" i="38" s="1"/>
  <c r="H46" i="36"/>
  <c r="I46" i="36" s="1"/>
  <c r="J46" i="36" s="1"/>
  <c r="H10" i="36"/>
  <c r="I10" i="36" s="1"/>
  <c r="J10" i="36" s="1"/>
  <c r="H43" i="35"/>
  <c r="I43" i="35" s="1"/>
  <c r="J43" i="35" s="1"/>
  <c r="H80" i="33"/>
  <c r="I80" i="33" s="1"/>
  <c r="J80" i="33" s="1"/>
  <c r="H44" i="33"/>
  <c r="I44" i="33" s="1"/>
  <c r="J44" i="33" s="1"/>
  <c r="H8" i="33"/>
  <c r="I8" i="33" s="1"/>
  <c r="J8" i="33" s="1"/>
  <c r="H13" i="38"/>
  <c r="I13" i="38" s="1"/>
  <c r="J13" i="38" s="1"/>
  <c r="H31" i="38"/>
  <c r="I31" i="38" s="1"/>
  <c r="J31" i="38" s="1"/>
  <c r="H49" i="38"/>
  <c r="I49" i="38" s="1"/>
  <c r="J49" i="38" s="1"/>
  <c r="H67" i="38"/>
  <c r="I67" i="38" s="1"/>
  <c r="J67" i="38" s="1"/>
  <c r="H85" i="38"/>
  <c r="I85" i="38" s="1"/>
  <c r="J85" i="38" s="1"/>
  <c r="H20" i="38"/>
  <c r="I20" i="38" s="1"/>
  <c r="J20" i="38" s="1"/>
  <c r="H38" i="38"/>
  <c r="I38" i="38" s="1"/>
  <c r="J38" i="38" s="1"/>
  <c r="H56" i="38"/>
  <c r="I56" i="38" s="1"/>
  <c r="J56" i="38" s="1"/>
  <c r="H74" i="38"/>
  <c r="I74" i="38" s="1"/>
  <c r="J74" i="38" s="1"/>
  <c r="H45" i="36"/>
  <c r="I45" i="36" s="1"/>
  <c r="J45" i="36" s="1"/>
  <c r="H9" i="36"/>
  <c r="I9" i="36" s="1"/>
  <c r="J9" i="36" s="1"/>
  <c r="H14" i="36"/>
  <c r="I14" i="36" s="1"/>
  <c r="J14" i="36" s="1"/>
  <c r="H32" i="36"/>
  <c r="I32" i="36" s="1"/>
  <c r="J32" i="36" s="1"/>
  <c r="H50" i="36"/>
  <c r="I50" i="36" s="1"/>
  <c r="J50" i="36" s="1"/>
  <c r="H68" i="36"/>
  <c r="I68" i="36" s="1"/>
  <c r="J68" i="36" s="1"/>
  <c r="H57" i="35"/>
  <c r="I57" i="35" s="1"/>
  <c r="J57" i="35" s="1"/>
  <c r="H14" i="35"/>
  <c r="I14" i="35" s="1"/>
  <c r="J14" i="35" s="1"/>
  <c r="H32" i="35"/>
  <c r="I32" i="35" s="1"/>
  <c r="J32" i="35" s="1"/>
  <c r="H50" i="35"/>
  <c r="I50" i="35" s="1"/>
  <c r="J50" i="35" s="1"/>
  <c r="H68" i="35"/>
  <c r="I68" i="35" s="1"/>
  <c r="J68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AH3" i="36"/>
  <c r="W5" i="32"/>
  <c r="X5" i="32" s="1"/>
  <c r="AH5" i="32" s="1"/>
  <c r="AG4" i="32"/>
  <c r="AP4" i="32" s="1"/>
  <c r="AF4" i="32"/>
  <c r="AO4" i="32" s="1"/>
  <c r="AE4" i="32"/>
  <c r="AH4" i="32"/>
  <c r="AQ4" i="32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63" i="29"/>
  <c r="I63" i="29" s="1"/>
  <c r="J63" i="29" s="1"/>
  <c r="H27" i="29"/>
  <c r="I27" i="29" s="1"/>
  <c r="J27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61" i="36"/>
  <c r="I61" i="36" s="1"/>
  <c r="J61" i="36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85" i="29"/>
  <c r="I85" i="29" s="1"/>
  <c r="J85" i="29" s="1"/>
  <c r="H49" i="29"/>
  <c r="I49" i="29" s="1"/>
  <c r="J49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9" i="26"/>
  <c r="I89" i="26" s="1"/>
  <c r="J89" i="26" s="1"/>
  <c r="H71" i="26"/>
  <c r="I71" i="26" s="1"/>
  <c r="J71" i="26" s="1"/>
  <c r="H53" i="26"/>
  <c r="I53" i="26" s="1"/>
  <c r="J53" i="26" s="1"/>
  <c r="H35" i="26"/>
  <c r="I35" i="26" s="1"/>
  <c r="J35" i="26" s="1"/>
  <c r="H17" i="26"/>
  <c r="I17" i="26" s="1"/>
  <c r="J17" i="26" s="1"/>
  <c r="H66" i="33"/>
  <c r="I66" i="33" s="1"/>
  <c r="J66" i="33" s="1"/>
  <c r="H30" i="33"/>
  <c r="I30" i="33" s="1"/>
  <c r="J30" i="33" s="1"/>
  <c r="AR3" i="32"/>
  <c r="X5" i="30"/>
  <c r="AH5" i="30" s="1"/>
  <c r="H55" i="36"/>
  <c r="I55" i="36" s="1"/>
  <c r="J55" i="36" s="1"/>
  <c r="H7" i="36"/>
  <c r="I7" i="36" s="1"/>
  <c r="J7" i="36" s="1"/>
  <c r="H90" i="33"/>
  <c r="I90" i="33" s="1"/>
  <c r="J90" i="33" s="1"/>
  <c r="H54" i="33"/>
  <c r="I54" i="33" s="1"/>
  <c r="J54" i="33" s="1"/>
  <c r="H10" i="33"/>
  <c r="I10" i="33" s="1"/>
  <c r="J10" i="33" s="1"/>
  <c r="H23" i="24"/>
  <c r="H20" i="24"/>
  <c r="H17" i="24"/>
  <c r="H14" i="24"/>
  <c r="H10" i="24"/>
  <c r="H11" i="24"/>
  <c r="H5" i="24"/>
  <c r="H4" i="24"/>
  <c r="H16" i="24"/>
  <c r="H7" i="24"/>
  <c r="H21" i="24"/>
  <c r="H18" i="24"/>
  <c r="H15" i="24"/>
  <c r="H12" i="24"/>
  <c r="H6" i="24"/>
  <c r="H19" i="24"/>
  <c r="H13" i="24"/>
  <c r="H8" i="24"/>
  <c r="H9" i="24"/>
  <c r="H22" i="24"/>
  <c r="I15" i="15"/>
  <c r="J15" i="15" s="1"/>
  <c r="H67" i="44"/>
  <c r="I67" i="44" s="1"/>
  <c r="J67" i="44" s="1"/>
  <c r="H11" i="44"/>
  <c r="I11" i="44" s="1"/>
  <c r="J11" i="44" s="1"/>
  <c r="H65" i="43"/>
  <c r="I65" i="43" s="1"/>
  <c r="J65" i="43" s="1"/>
  <c r="H10" i="43"/>
  <c r="I10" i="43" s="1"/>
  <c r="J10" i="43" s="1"/>
  <c r="H68" i="43"/>
  <c r="I68" i="43" s="1"/>
  <c r="J68" i="43" s="1"/>
  <c r="H58" i="43"/>
  <c r="I58" i="43" s="1"/>
  <c r="J58" i="43" s="1"/>
  <c r="H71" i="43"/>
  <c r="I71" i="43" s="1"/>
  <c r="J71" i="43" s="1"/>
  <c r="H74" i="43"/>
  <c r="I74" i="43" s="1"/>
  <c r="J74" i="43" s="1"/>
  <c r="H62" i="43"/>
  <c r="I62" i="43" s="1"/>
  <c r="J62" i="43" s="1"/>
  <c r="H8" i="43"/>
  <c r="I8" i="43" s="1"/>
  <c r="J8" i="43" s="1"/>
  <c r="H77" i="43"/>
  <c r="I77" i="43" s="1"/>
  <c r="J77" i="43" s="1"/>
  <c r="H14" i="45"/>
  <c r="I14" i="45" s="1"/>
  <c r="J14" i="45" s="1"/>
  <c r="H20" i="45"/>
  <c r="I20" i="45" s="1"/>
  <c r="J20" i="45" s="1"/>
  <c r="H41" i="45"/>
  <c r="I41" i="45" s="1"/>
  <c r="J41" i="45" s="1"/>
  <c r="H23" i="45"/>
  <c r="I23" i="45" s="1"/>
  <c r="J23" i="45" s="1"/>
  <c r="H11" i="45"/>
  <c r="I11" i="45" s="1"/>
  <c r="J11" i="45" s="1"/>
  <c r="H59" i="45"/>
  <c r="I59" i="45" s="1"/>
  <c r="J59" i="45" s="1"/>
  <c r="H65" i="33"/>
  <c r="I65" i="33" s="1"/>
  <c r="J65" i="33" s="1"/>
  <c r="H53" i="33"/>
  <c r="I53" i="33" s="1"/>
  <c r="J53" i="33" s="1"/>
  <c r="H10" i="32"/>
  <c r="I10" i="32" s="1"/>
  <c r="J10" i="32" s="1"/>
  <c r="H64" i="31"/>
  <c r="I64" i="31" s="1"/>
  <c r="J64" i="31" s="1"/>
  <c r="H65" i="30"/>
  <c r="I65" i="30" s="1"/>
  <c r="J65" i="30" s="1"/>
  <c r="H38" i="30"/>
  <c r="I38" i="30" s="1"/>
  <c r="J38" i="30" s="1"/>
  <c r="H82" i="29"/>
  <c r="I82" i="29" s="1"/>
  <c r="J82" i="29" s="1"/>
  <c r="H28" i="29"/>
  <c r="I28" i="29" s="1"/>
  <c r="J28" i="29" s="1"/>
  <c r="H56" i="27"/>
  <c r="I56" i="27" s="1"/>
  <c r="J56" i="27" s="1"/>
  <c r="H29" i="27"/>
  <c r="I29" i="27" s="1"/>
  <c r="J29" i="27" s="1"/>
  <c r="H75" i="25"/>
  <c r="I75" i="25" s="1"/>
  <c r="J75" i="25" s="1"/>
  <c r="H39" i="25"/>
  <c r="I39" i="25" s="1"/>
  <c r="J39" i="25" s="1"/>
  <c r="H9" i="22"/>
  <c r="I9" i="22" s="1"/>
  <c r="J9" i="22" s="1"/>
  <c r="I17" i="4"/>
  <c r="J17" i="4" s="1"/>
  <c r="I20" i="2"/>
  <c r="J20" i="2" s="1"/>
  <c r="I14" i="2"/>
  <c r="J14" i="2" s="1"/>
  <c r="H17" i="28"/>
  <c r="I17" i="28" s="1"/>
  <c r="J17" i="28" s="1"/>
  <c r="H86" i="25"/>
  <c r="I86" i="25" s="1"/>
  <c r="J86" i="25" s="1"/>
  <c r="H50" i="25"/>
  <c r="I50" i="25" s="1"/>
  <c r="J50" i="25" s="1"/>
  <c r="H14" i="25"/>
  <c r="I14" i="25" s="1"/>
  <c r="J14" i="25" s="1"/>
  <c r="H13" i="21"/>
  <c r="I13" i="21" s="1"/>
  <c r="J13" i="21" s="1"/>
  <c r="I7" i="16"/>
  <c r="J7" i="16" s="1"/>
  <c r="H35" i="28"/>
  <c r="I35" i="28" s="1"/>
  <c r="J35" i="28" s="1"/>
  <c r="I10" i="15"/>
  <c r="J10" i="15" s="1"/>
  <c r="H44" i="32"/>
  <c r="I44" i="32" s="1"/>
  <c r="J44" i="32" s="1"/>
  <c r="H58" i="31"/>
  <c r="I58" i="31" s="1"/>
  <c r="J58" i="31" s="1"/>
  <c r="H40" i="31"/>
  <c r="I40" i="31" s="1"/>
  <c r="J40" i="31" s="1"/>
  <c r="H22" i="31"/>
  <c r="I22" i="31" s="1"/>
  <c r="J22" i="31" s="1"/>
  <c r="H8" i="31"/>
  <c r="I8" i="31" s="1"/>
  <c r="J8" i="31" s="1"/>
  <c r="H77" i="30"/>
  <c r="I77" i="30" s="1"/>
  <c r="J77" i="30" s="1"/>
  <c r="H41" i="30"/>
  <c r="I41" i="30" s="1"/>
  <c r="J41" i="30" s="1"/>
  <c r="H14" i="30"/>
  <c r="I14" i="30" s="1"/>
  <c r="J14" i="30" s="1"/>
  <c r="H52" i="29"/>
  <c r="I52" i="29" s="1"/>
  <c r="J52" i="29" s="1"/>
  <c r="H59" i="27"/>
  <c r="I59" i="27" s="1"/>
  <c r="J59" i="27" s="1"/>
  <c r="H32" i="27"/>
  <c r="I32" i="27" s="1"/>
  <c r="J32" i="27" s="1"/>
  <c r="H7" i="22"/>
  <c r="I7" i="22" s="1"/>
  <c r="J7" i="22" s="1"/>
  <c r="H18" i="21"/>
  <c r="I18" i="21" s="1"/>
  <c r="J18" i="21" s="1"/>
  <c r="K5" i="13"/>
  <c r="H10" i="10"/>
  <c r="I10" i="10" s="1"/>
  <c r="J10" i="10" s="1"/>
  <c r="H15" i="9"/>
  <c r="I15" i="9" s="1"/>
  <c r="J15" i="9" s="1"/>
  <c r="I21" i="4"/>
  <c r="J21" i="4" s="1"/>
  <c r="I15" i="4"/>
  <c r="J15" i="4" s="1"/>
  <c r="I18" i="3"/>
  <c r="J18" i="3" s="1"/>
  <c r="I12" i="3"/>
  <c r="J12" i="3" s="1"/>
  <c r="AH4" i="2"/>
  <c r="AQ4" i="2" s="1"/>
  <c r="Z4" i="2"/>
  <c r="H55" i="33"/>
  <c r="I55" i="33" s="1"/>
  <c r="J55" i="33" s="1"/>
  <c r="H70" i="31"/>
  <c r="I70" i="31" s="1"/>
  <c r="J70" i="31" s="1"/>
  <c r="H89" i="30"/>
  <c r="I89" i="30" s="1"/>
  <c r="J89" i="30" s="1"/>
  <c r="AQ4" i="29"/>
  <c r="H48" i="29"/>
  <c r="I48" i="29" s="1"/>
  <c r="J48" i="29" s="1"/>
  <c r="H71" i="27"/>
  <c r="I71" i="27" s="1"/>
  <c r="J71" i="27" s="1"/>
  <c r="H44" i="27"/>
  <c r="I44" i="27" s="1"/>
  <c r="J44" i="27" s="1"/>
  <c r="H17" i="27"/>
  <c r="I17" i="27" s="1"/>
  <c r="J17" i="27" s="1"/>
  <c r="H83" i="25"/>
  <c r="I83" i="25" s="1"/>
  <c r="J83" i="25" s="1"/>
  <c r="H47" i="25"/>
  <c r="I47" i="25" s="1"/>
  <c r="J47" i="25" s="1"/>
  <c r="H11" i="25"/>
  <c r="I11" i="25" s="1"/>
  <c r="J11" i="25" s="1"/>
  <c r="H22" i="21"/>
  <c r="I22" i="21" s="1"/>
  <c r="J22" i="21" s="1"/>
  <c r="I4" i="15"/>
  <c r="J4" i="15" s="1"/>
  <c r="K4" i="15" s="1"/>
  <c r="AQ4" i="15" s="1"/>
  <c r="AH4" i="12"/>
  <c r="Z4" i="12"/>
  <c r="AH4" i="10"/>
  <c r="AQ4" i="10" s="1"/>
  <c r="Z4" i="10"/>
  <c r="H14" i="10"/>
  <c r="I14" i="10" s="1"/>
  <c r="J14" i="10" s="1"/>
  <c r="H12" i="5"/>
  <c r="I12" i="5" s="1"/>
  <c r="J12" i="5" s="1"/>
  <c r="I19" i="4"/>
  <c r="J19" i="4" s="1"/>
  <c r="I13" i="4"/>
  <c r="J13" i="4" s="1"/>
  <c r="H11" i="64"/>
  <c r="H5" i="64"/>
  <c r="H4" i="64"/>
  <c r="H21" i="64"/>
  <c r="H18" i="64"/>
  <c r="H15" i="64"/>
  <c r="H12" i="64"/>
  <c r="H6" i="64"/>
  <c r="H22" i="64"/>
  <c r="H23" i="64"/>
  <c r="H9" i="64"/>
  <c r="H20" i="64"/>
  <c r="H17" i="64"/>
  <c r="H14" i="64"/>
  <c r="H10" i="64"/>
  <c r="H19" i="64"/>
  <c r="H16" i="64"/>
  <c r="H8" i="64"/>
  <c r="H13" i="64"/>
  <c r="H7" i="64"/>
  <c r="H23" i="55"/>
  <c r="H20" i="55"/>
  <c r="H17" i="55"/>
  <c r="H14" i="55"/>
  <c r="H10" i="55"/>
  <c r="H11" i="55"/>
  <c r="H5" i="55"/>
  <c r="H4" i="55"/>
  <c r="H21" i="55"/>
  <c r="H18" i="55"/>
  <c r="H15" i="55"/>
  <c r="H12" i="55"/>
  <c r="H6" i="55"/>
  <c r="H22" i="55"/>
  <c r="H19" i="55"/>
  <c r="H16" i="55"/>
  <c r="H13" i="55"/>
  <c r="H8" i="55"/>
  <c r="H7" i="55"/>
  <c r="H9" i="55"/>
  <c r="H19" i="69"/>
  <c r="I19" i="69" s="1"/>
  <c r="J19" i="69" s="1"/>
  <c r="H13" i="69"/>
  <c r="I13" i="69" s="1"/>
  <c r="J13" i="69" s="1"/>
  <c r="H7" i="69"/>
  <c r="I7" i="69" s="1"/>
  <c r="J7" i="69" s="1"/>
  <c r="H8" i="69"/>
  <c r="I8" i="69" s="1"/>
  <c r="J8" i="69" s="1"/>
  <c r="H95" i="29"/>
  <c r="I95" i="29" s="1"/>
  <c r="J95" i="29" s="1"/>
  <c r="I20" i="15"/>
  <c r="J20" i="15" s="1"/>
  <c r="AI3" i="18"/>
  <c r="H16" i="17"/>
  <c r="I16" i="17" s="1"/>
  <c r="J16" i="17" s="1"/>
  <c r="AQ4" i="6"/>
  <c r="H13" i="5"/>
  <c r="I13" i="5" s="1"/>
  <c r="J13" i="5" s="1"/>
  <c r="AI3" i="17"/>
  <c r="H12" i="9"/>
  <c r="I12" i="9" s="1"/>
  <c r="J12" i="9" s="1"/>
  <c r="H11" i="5"/>
  <c r="I11" i="5" s="1"/>
  <c r="J11" i="5" s="1"/>
  <c r="AR3" i="3"/>
  <c r="H11" i="28"/>
  <c r="I11" i="28" s="1"/>
  <c r="J11" i="28" s="1"/>
  <c r="H20" i="5"/>
  <c r="I20" i="5" s="1"/>
  <c r="J20" i="5" s="1"/>
  <c r="AH4" i="20"/>
  <c r="K9" i="14"/>
  <c r="K10" i="14" s="1"/>
  <c r="K11" i="14" s="1"/>
  <c r="K12" i="14" s="1"/>
  <c r="Z4" i="24"/>
  <c r="H5" i="17"/>
  <c r="I5" i="17" s="1"/>
  <c r="J5" i="17" s="1"/>
  <c r="H19" i="5"/>
  <c r="I19" i="5" s="1"/>
  <c r="J19" i="5" s="1"/>
  <c r="H17" i="5"/>
  <c r="I17" i="5" s="1"/>
  <c r="J17" i="5" s="1"/>
  <c r="AI3" i="23"/>
  <c r="AI3" i="21"/>
  <c r="H18" i="9"/>
  <c r="I18" i="9" s="1"/>
  <c r="J18" i="9" s="1"/>
  <c r="H4" i="5"/>
  <c r="I4" i="5" s="1"/>
  <c r="J4" i="5" s="1"/>
  <c r="K4" i="5" s="1"/>
  <c r="H48" i="96"/>
  <c r="I48" i="96" s="1"/>
  <c r="J48" i="96" s="1"/>
  <c r="H23" i="95"/>
  <c r="I23" i="95" s="1"/>
  <c r="J23" i="95" s="1"/>
  <c r="H19" i="95"/>
  <c r="I19" i="95" s="1"/>
  <c r="J19" i="95" s="1"/>
  <c r="H6" i="94"/>
  <c r="I6" i="94" s="1"/>
  <c r="J6" i="94" s="1"/>
  <c r="H84" i="94"/>
  <c r="I84" i="94" s="1"/>
  <c r="J84" i="94" s="1"/>
  <c r="H29" i="94"/>
  <c r="I29" i="94" s="1"/>
  <c r="J29" i="94" s="1"/>
  <c r="H11" i="94"/>
  <c r="I11" i="94" s="1"/>
  <c r="J11" i="94" s="1"/>
  <c r="H10" i="94"/>
  <c r="I10" i="94" s="1"/>
  <c r="J10" i="94" s="1"/>
  <c r="H22" i="93"/>
  <c r="I22" i="93" s="1"/>
  <c r="J22" i="93" s="1"/>
  <c r="H81" i="93"/>
  <c r="I81" i="93" s="1"/>
  <c r="J81" i="93" s="1"/>
  <c r="H80" i="93"/>
  <c r="I80" i="93" s="1"/>
  <c r="J80" i="93" s="1"/>
  <c r="H95" i="93"/>
  <c r="I95" i="93" s="1"/>
  <c r="J95" i="93" s="1"/>
  <c r="H36" i="92"/>
  <c r="I36" i="92" s="1"/>
  <c r="J36" i="92" s="1"/>
  <c r="H61" i="92"/>
  <c r="I61" i="92" s="1"/>
  <c r="J61" i="92" s="1"/>
  <c r="H50" i="91"/>
  <c r="I50" i="91" s="1"/>
  <c r="J50" i="91" s="1"/>
  <c r="H47" i="91"/>
  <c r="I47" i="91" s="1"/>
  <c r="J47" i="91" s="1"/>
  <c r="H26" i="90"/>
  <c r="I26" i="90" s="1"/>
  <c r="J26" i="90" s="1"/>
  <c r="H69" i="89"/>
  <c r="I69" i="89" s="1"/>
  <c r="J69" i="89" s="1"/>
  <c r="H8" i="89"/>
  <c r="I8" i="89" s="1"/>
  <c r="J8" i="89" s="1"/>
  <c r="H95" i="89"/>
  <c r="I95" i="89" s="1"/>
  <c r="J95" i="89" s="1"/>
  <c r="H52" i="88"/>
  <c r="I52" i="88" s="1"/>
  <c r="J52" i="88" s="1"/>
  <c r="H51" i="88"/>
  <c r="I51" i="88" s="1"/>
  <c r="J51" i="88" s="1"/>
  <c r="H45" i="87"/>
  <c r="I45" i="87" s="1"/>
  <c r="J45" i="87" s="1"/>
  <c r="H39" i="86"/>
  <c r="I39" i="86" s="1"/>
  <c r="J39" i="86" s="1"/>
  <c r="H41" i="84"/>
  <c r="I41" i="84" s="1"/>
  <c r="J41" i="84" s="1"/>
  <c r="H5" i="84"/>
  <c r="I5" i="84" s="1"/>
  <c r="J5" i="84" s="1"/>
  <c r="H22" i="84"/>
  <c r="I22" i="84" s="1"/>
  <c r="J22" i="84" s="1"/>
  <c r="H28" i="82"/>
  <c r="I28" i="82" s="1"/>
  <c r="J28" i="82" s="1"/>
  <c r="H13" i="81"/>
  <c r="I13" i="81" s="1"/>
  <c r="J13" i="81" s="1"/>
  <c r="H67" i="82"/>
  <c r="I67" i="82" s="1"/>
  <c r="J67" i="82" s="1"/>
  <c r="H38" i="82"/>
  <c r="I38" i="82" s="1"/>
  <c r="J38" i="82" s="1"/>
  <c r="H51" i="81"/>
  <c r="I51" i="81" s="1"/>
  <c r="J51" i="81" s="1"/>
  <c r="H24" i="76"/>
  <c r="I24" i="76" s="1"/>
  <c r="J24" i="76" s="1"/>
  <c r="H24" i="79"/>
  <c r="I24" i="79" s="1"/>
  <c r="J24" i="79" s="1"/>
  <c r="H23" i="78"/>
  <c r="I23" i="78" s="1"/>
  <c r="J23" i="78" s="1"/>
  <c r="H77" i="78"/>
  <c r="I77" i="78" s="1"/>
  <c r="J77" i="78" s="1"/>
  <c r="H33" i="78"/>
  <c r="I33" i="78" s="1"/>
  <c r="J33" i="78" s="1"/>
  <c r="H22" i="77"/>
  <c r="I22" i="77" s="1"/>
  <c r="J22" i="77" s="1"/>
  <c r="H62" i="75"/>
  <c r="I62" i="75" s="1"/>
  <c r="J62" i="75" s="1"/>
  <c r="H57" i="75"/>
  <c r="I57" i="75" s="1"/>
  <c r="J57" i="75" s="1"/>
  <c r="H9" i="74"/>
  <c r="I9" i="74" s="1"/>
  <c r="J9" i="74" s="1"/>
  <c r="H36" i="74"/>
  <c r="I36" i="74" s="1"/>
  <c r="J36" i="74" s="1"/>
  <c r="H62" i="73"/>
  <c r="I62" i="73" s="1"/>
  <c r="J62" i="73" s="1"/>
  <c r="H4" i="73"/>
  <c r="I4" i="73" s="1"/>
  <c r="J4" i="73" s="1"/>
  <c r="K4" i="73" s="1"/>
  <c r="AQ4" i="73" s="1"/>
  <c r="H31" i="73"/>
  <c r="I31" i="73" s="1"/>
  <c r="J31" i="73" s="1"/>
  <c r="X5" i="59"/>
  <c r="AH5" i="59" s="1"/>
  <c r="K5" i="61"/>
  <c r="H23" i="96"/>
  <c r="I23" i="96" s="1"/>
  <c r="J23" i="96" s="1"/>
  <c r="H47" i="96"/>
  <c r="I47" i="96" s="1"/>
  <c r="J47" i="96" s="1"/>
  <c r="H10" i="96"/>
  <c r="I10" i="96" s="1"/>
  <c r="J10" i="96" s="1"/>
  <c r="H38" i="96"/>
  <c r="I38" i="96" s="1"/>
  <c r="J38" i="96" s="1"/>
  <c r="H6" i="96"/>
  <c r="I6" i="96" s="1"/>
  <c r="J6" i="96" s="1"/>
  <c r="H24" i="96"/>
  <c r="I24" i="96" s="1"/>
  <c r="J24" i="96" s="1"/>
  <c r="H42" i="96"/>
  <c r="I42" i="96" s="1"/>
  <c r="J42" i="96" s="1"/>
  <c r="H60" i="96"/>
  <c r="I60" i="96" s="1"/>
  <c r="J60" i="96" s="1"/>
  <c r="H58" i="96"/>
  <c r="I58" i="96" s="1"/>
  <c r="J58" i="96" s="1"/>
  <c r="H59" i="95"/>
  <c r="I59" i="95" s="1"/>
  <c r="J59" i="95" s="1"/>
  <c r="H32" i="95"/>
  <c r="I32" i="95" s="1"/>
  <c r="J32" i="95" s="1"/>
  <c r="H5" i="95"/>
  <c r="I5" i="95" s="1"/>
  <c r="J5" i="95" s="1"/>
  <c r="H71" i="95"/>
  <c r="I71" i="95" s="1"/>
  <c r="J71" i="95" s="1"/>
  <c r="H44" i="95"/>
  <c r="I44" i="95" s="1"/>
  <c r="J44" i="95" s="1"/>
  <c r="H17" i="95"/>
  <c r="I17" i="95" s="1"/>
  <c r="J17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N3" i="95"/>
  <c r="H86" i="94"/>
  <c r="I86" i="94" s="1"/>
  <c r="J86" i="94" s="1"/>
  <c r="H59" i="94"/>
  <c r="I59" i="94" s="1"/>
  <c r="J59" i="94" s="1"/>
  <c r="H30" i="94"/>
  <c r="I30" i="94" s="1"/>
  <c r="J30" i="94" s="1"/>
  <c r="H12" i="94"/>
  <c r="I12" i="94" s="1"/>
  <c r="J12" i="94" s="1"/>
  <c r="H49" i="94"/>
  <c r="I49" i="94" s="1"/>
  <c r="J49" i="94" s="1"/>
  <c r="H67" i="94"/>
  <c r="I67" i="94" s="1"/>
  <c r="J67" i="94" s="1"/>
  <c r="H85" i="94"/>
  <c r="I85" i="94" s="1"/>
  <c r="J85" i="94" s="1"/>
  <c r="H66" i="94"/>
  <c r="I66" i="94" s="1"/>
  <c r="J66" i="94" s="1"/>
  <c r="H36" i="94"/>
  <c r="I36" i="94" s="1"/>
  <c r="J36" i="94" s="1"/>
  <c r="H17" i="94"/>
  <c r="I17" i="94" s="1"/>
  <c r="J17" i="94" s="1"/>
  <c r="H35" i="94"/>
  <c r="I35" i="94" s="1"/>
  <c r="J35" i="94" s="1"/>
  <c r="H16" i="94"/>
  <c r="I16" i="94" s="1"/>
  <c r="J16" i="94" s="1"/>
  <c r="H70" i="93"/>
  <c r="I70" i="93" s="1"/>
  <c r="J70" i="93" s="1"/>
  <c r="H34" i="93"/>
  <c r="I34" i="93" s="1"/>
  <c r="J34" i="93" s="1"/>
  <c r="H93" i="93"/>
  <c r="I93" i="93" s="1"/>
  <c r="J93" i="93" s="1"/>
  <c r="H57" i="93"/>
  <c r="I57" i="93" s="1"/>
  <c r="J57" i="93" s="1"/>
  <c r="H21" i="93"/>
  <c r="I21" i="93" s="1"/>
  <c r="J21" i="93" s="1"/>
  <c r="H92" i="93"/>
  <c r="I92" i="93" s="1"/>
  <c r="J92" i="93" s="1"/>
  <c r="H56" i="93"/>
  <c r="I56" i="93" s="1"/>
  <c r="J56" i="93" s="1"/>
  <c r="H20" i="93"/>
  <c r="I20" i="93" s="1"/>
  <c r="J20" i="93" s="1"/>
  <c r="H91" i="93"/>
  <c r="I91" i="93" s="1"/>
  <c r="J91" i="93" s="1"/>
  <c r="H43" i="93"/>
  <c r="I43" i="93" s="1"/>
  <c r="J43" i="93" s="1"/>
  <c r="H71" i="93"/>
  <c r="I71" i="93" s="1"/>
  <c r="J71" i="93" s="1"/>
  <c r="H35" i="93"/>
  <c r="I35" i="93" s="1"/>
  <c r="J35" i="93" s="1"/>
  <c r="W5" i="93"/>
  <c r="X5" i="93" s="1"/>
  <c r="AH5" i="93" s="1"/>
  <c r="AG4" i="93"/>
  <c r="AP4" i="93" s="1"/>
  <c r="AE4" i="93"/>
  <c r="AF4" i="93"/>
  <c r="AH4" i="92"/>
  <c r="AQ4" i="92" s="1"/>
  <c r="Z4" i="92"/>
  <c r="H45" i="92"/>
  <c r="I45" i="92" s="1"/>
  <c r="J45" i="92" s="1"/>
  <c r="H18" i="92"/>
  <c r="I18" i="92" s="1"/>
  <c r="J18" i="92" s="1"/>
  <c r="H19" i="92"/>
  <c r="I19" i="92" s="1"/>
  <c r="J19" i="92" s="1"/>
  <c r="H37" i="92"/>
  <c r="I37" i="92" s="1"/>
  <c r="J37" i="92" s="1"/>
  <c r="H55" i="92"/>
  <c r="I55" i="92" s="1"/>
  <c r="J55" i="92" s="1"/>
  <c r="H8" i="92"/>
  <c r="I8" i="92" s="1"/>
  <c r="J8" i="92" s="1"/>
  <c r="H26" i="92"/>
  <c r="I26" i="92" s="1"/>
  <c r="J26" i="92" s="1"/>
  <c r="H44" i="92"/>
  <c r="I44" i="92" s="1"/>
  <c r="J44" i="92" s="1"/>
  <c r="H62" i="92"/>
  <c r="I62" i="92" s="1"/>
  <c r="J62" i="92" s="1"/>
  <c r="H94" i="93"/>
  <c r="I94" i="93" s="1"/>
  <c r="J94" i="93" s="1"/>
  <c r="H24" i="93"/>
  <c r="I24" i="93" s="1"/>
  <c r="J24" i="93" s="1"/>
  <c r="H45" i="91"/>
  <c r="I45" i="91" s="1"/>
  <c r="J45" i="91" s="1"/>
  <c r="H29" i="91"/>
  <c r="I29" i="91" s="1"/>
  <c r="J29" i="91" s="1"/>
  <c r="H62" i="91"/>
  <c r="I62" i="91" s="1"/>
  <c r="J62" i="91" s="1"/>
  <c r="H59" i="91"/>
  <c r="I59" i="91" s="1"/>
  <c r="J59" i="91" s="1"/>
  <c r="H26" i="91"/>
  <c r="I26" i="91" s="1"/>
  <c r="J26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9" i="90"/>
  <c r="I89" i="90" s="1"/>
  <c r="J89" i="90" s="1"/>
  <c r="H62" i="90"/>
  <c r="I62" i="90" s="1"/>
  <c r="J62" i="90" s="1"/>
  <c r="H35" i="90"/>
  <c r="I35" i="90" s="1"/>
  <c r="J35" i="90" s="1"/>
  <c r="H8" i="90"/>
  <c r="I8" i="90" s="1"/>
  <c r="J8" i="90" s="1"/>
  <c r="H84" i="90"/>
  <c r="I84" i="90" s="1"/>
  <c r="J84" i="90" s="1"/>
  <c r="H57" i="90"/>
  <c r="I57" i="90" s="1"/>
  <c r="J57" i="90" s="1"/>
  <c r="H30" i="90"/>
  <c r="I30" i="90" s="1"/>
  <c r="J30" i="90" s="1"/>
  <c r="H81" i="89"/>
  <c r="I81" i="89" s="1"/>
  <c r="J81" i="89" s="1"/>
  <c r="H45" i="89"/>
  <c r="I45" i="89" s="1"/>
  <c r="J45" i="89" s="1"/>
  <c r="H9" i="89"/>
  <c r="I9" i="89" s="1"/>
  <c r="J9" i="89" s="1"/>
  <c r="H92" i="89"/>
  <c r="I92" i="89" s="1"/>
  <c r="J92" i="89" s="1"/>
  <c r="H56" i="89"/>
  <c r="I56" i="89" s="1"/>
  <c r="J56" i="89" s="1"/>
  <c r="H20" i="89"/>
  <c r="I20" i="89" s="1"/>
  <c r="J20" i="89" s="1"/>
  <c r="AQ4" i="90"/>
  <c r="H73" i="89"/>
  <c r="I73" i="89" s="1"/>
  <c r="J73" i="89" s="1"/>
  <c r="H37" i="89"/>
  <c r="I37" i="89" s="1"/>
  <c r="J37" i="89" s="1"/>
  <c r="H71" i="89"/>
  <c r="I71" i="89" s="1"/>
  <c r="J71" i="89" s="1"/>
  <c r="H35" i="89"/>
  <c r="I35" i="89" s="1"/>
  <c r="J35" i="89" s="1"/>
  <c r="H58" i="88"/>
  <c r="I58" i="88" s="1"/>
  <c r="J58" i="88" s="1"/>
  <c r="H40" i="88"/>
  <c r="I40" i="88" s="1"/>
  <c r="J40" i="88" s="1"/>
  <c r="H22" i="88"/>
  <c r="I22" i="88" s="1"/>
  <c r="J22" i="88" s="1"/>
  <c r="H4" i="88"/>
  <c r="I4" i="88" s="1"/>
  <c r="J4" i="88" s="1"/>
  <c r="K4" i="88" s="1"/>
  <c r="H57" i="88"/>
  <c r="I57" i="88" s="1"/>
  <c r="J57" i="88" s="1"/>
  <c r="H39" i="88"/>
  <c r="I39" i="88" s="1"/>
  <c r="J39" i="88" s="1"/>
  <c r="H21" i="88"/>
  <c r="I21" i="88" s="1"/>
  <c r="J21" i="88" s="1"/>
  <c r="AI3" i="89"/>
  <c r="AN3" i="89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AH4" i="86"/>
  <c r="AQ4" i="86" s="1"/>
  <c r="Z4" i="86"/>
  <c r="H81" i="86"/>
  <c r="I81" i="86" s="1"/>
  <c r="J81" i="86" s="1"/>
  <c r="H63" i="86"/>
  <c r="I63" i="86" s="1"/>
  <c r="J63" i="86" s="1"/>
  <c r="H45" i="86"/>
  <c r="I45" i="86" s="1"/>
  <c r="J45" i="86" s="1"/>
  <c r="H27" i="86"/>
  <c r="I27" i="86" s="1"/>
  <c r="J27" i="86" s="1"/>
  <c r="H9" i="86"/>
  <c r="I9" i="86" s="1"/>
  <c r="J9" i="86" s="1"/>
  <c r="H81" i="85"/>
  <c r="I81" i="85" s="1"/>
  <c r="J81" i="85" s="1"/>
  <c r="H45" i="85"/>
  <c r="I45" i="85" s="1"/>
  <c r="J45" i="85" s="1"/>
  <c r="H9" i="85"/>
  <c r="I9" i="85" s="1"/>
  <c r="J9" i="85" s="1"/>
  <c r="H77" i="86"/>
  <c r="I77" i="86" s="1"/>
  <c r="J77" i="86" s="1"/>
  <c r="H59" i="86"/>
  <c r="I59" i="86" s="1"/>
  <c r="J59" i="86" s="1"/>
  <c r="H41" i="86"/>
  <c r="I41" i="86" s="1"/>
  <c r="J41" i="86" s="1"/>
  <c r="H23" i="86"/>
  <c r="I23" i="86" s="1"/>
  <c r="J23" i="86" s="1"/>
  <c r="H73" i="85"/>
  <c r="I73" i="85" s="1"/>
  <c r="J73" i="85" s="1"/>
  <c r="H37" i="85"/>
  <c r="I37" i="85" s="1"/>
  <c r="J37" i="85" s="1"/>
  <c r="H80" i="86"/>
  <c r="I80" i="86" s="1"/>
  <c r="J80" i="86" s="1"/>
  <c r="H62" i="86"/>
  <c r="I62" i="86" s="1"/>
  <c r="J62" i="86" s="1"/>
  <c r="H44" i="86"/>
  <c r="I44" i="86" s="1"/>
  <c r="J44" i="86" s="1"/>
  <c r="H26" i="86"/>
  <c r="I26" i="86" s="1"/>
  <c r="J26" i="86" s="1"/>
  <c r="H78" i="85"/>
  <c r="I78" i="85" s="1"/>
  <c r="J78" i="85" s="1"/>
  <c r="H42" i="85"/>
  <c r="I42" i="85" s="1"/>
  <c r="J42" i="85" s="1"/>
  <c r="H6" i="85"/>
  <c r="I6" i="85" s="1"/>
  <c r="J6" i="85" s="1"/>
  <c r="X5" i="84"/>
  <c r="AH5" i="84" s="1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AI3" i="87"/>
  <c r="AN3" i="87"/>
  <c r="H69" i="84"/>
  <c r="I69" i="84" s="1"/>
  <c r="J69" i="84" s="1"/>
  <c r="H51" i="84"/>
  <c r="I51" i="84" s="1"/>
  <c r="J51" i="84" s="1"/>
  <c r="H33" i="84"/>
  <c r="I33" i="84" s="1"/>
  <c r="J33" i="84" s="1"/>
  <c r="H15" i="84"/>
  <c r="I15" i="84" s="1"/>
  <c r="J15" i="84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5" i="84"/>
  <c r="I65" i="84" s="1"/>
  <c r="J65" i="84" s="1"/>
  <c r="H47" i="84"/>
  <c r="I47" i="84" s="1"/>
  <c r="J47" i="84" s="1"/>
  <c r="H29" i="84"/>
  <c r="I29" i="84" s="1"/>
  <c r="J29" i="84" s="1"/>
  <c r="H11" i="84"/>
  <c r="I11" i="84" s="1"/>
  <c r="J11" i="84" s="1"/>
  <c r="H64" i="84"/>
  <c r="I64" i="84" s="1"/>
  <c r="J64" i="84" s="1"/>
  <c r="H46" i="84"/>
  <c r="I46" i="84" s="1"/>
  <c r="J46" i="84" s="1"/>
  <c r="H28" i="84"/>
  <c r="I28" i="84" s="1"/>
  <c r="J28" i="84" s="1"/>
  <c r="H10" i="84"/>
  <c r="I10" i="84" s="1"/>
  <c r="J10" i="84" s="1"/>
  <c r="AI3" i="84"/>
  <c r="AN3" i="84"/>
  <c r="W5" i="83"/>
  <c r="AG4" i="83"/>
  <c r="AP4" i="83" s="1"/>
  <c r="AF4" i="83"/>
  <c r="AO4" i="83" s="1"/>
  <c r="AE4" i="83"/>
  <c r="H64" i="82"/>
  <c r="I64" i="82" s="1"/>
  <c r="J64" i="82" s="1"/>
  <c r="H37" i="82"/>
  <c r="I37" i="82" s="1"/>
  <c r="J37" i="82" s="1"/>
  <c r="H10" i="82"/>
  <c r="I10" i="82" s="1"/>
  <c r="J10" i="82" s="1"/>
  <c r="H61" i="81"/>
  <c r="I61" i="81" s="1"/>
  <c r="J61" i="81" s="1"/>
  <c r="H25" i="81"/>
  <c r="I25" i="81" s="1"/>
  <c r="J25" i="81" s="1"/>
  <c r="H90" i="81"/>
  <c r="I90" i="81" s="1"/>
  <c r="J90" i="81" s="1"/>
  <c r="H54" i="81"/>
  <c r="I54" i="81" s="1"/>
  <c r="J54" i="81" s="1"/>
  <c r="H18" i="81"/>
  <c r="I18" i="81" s="1"/>
  <c r="J18" i="81" s="1"/>
  <c r="H69" i="80"/>
  <c r="I69" i="80" s="1"/>
  <c r="J69" i="80" s="1"/>
  <c r="H51" i="80"/>
  <c r="I51" i="80" s="1"/>
  <c r="J51" i="80" s="1"/>
  <c r="H33" i="80"/>
  <c r="I33" i="80" s="1"/>
  <c r="J33" i="80" s="1"/>
  <c r="H15" i="80"/>
  <c r="I15" i="80" s="1"/>
  <c r="J15" i="80" s="1"/>
  <c r="H76" i="82"/>
  <c r="I76" i="82" s="1"/>
  <c r="J76" i="82" s="1"/>
  <c r="H49" i="82"/>
  <c r="I49" i="82" s="1"/>
  <c r="J49" i="82" s="1"/>
  <c r="H22" i="82"/>
  <c r="I22" i="82" s="1"/>
  <c r="J22" i="82" s="1"/>
  <c r="H95" i="81"/>
  <c r="I95" i="81" s="1"/>
  <c r="J95" i="81" s="1"/>
  <c r="H59" i="81"/>
  <c r="I59" i="81" s="1"/>
  <c r="J59" i="81" s="1"/>
  <c r="H23" i="81"/>
  <c r="I23" i="81" s="1"/>
  <c r="J23" i="81" s="1"/>
  <c r="AH3" i="82"/>
  <c r="AQ3" i="82" s="1"/>
  <c r="H82" i="81"/>
  <c r="I82" i="81" s="1"/>
  <c r="J82" i="81" s="1"/>
  <c r="H46" i="81"/>
  <c r="I46" i="81" s="1"/>
  <c r="J46" i="81" s="1"/>
  <c r="H10" i="81"/>
  <c r="I10" i="81" s="1"/>
  <c r="J10" i="81" s="1"/>
  <c r="H70" i="82"/>
  <c r="I70" i="82" s="1"/>
  <c r="J70" i="82" s="1"/>
  <c r="H43" i="82"/>
  <c r="I43" i="82" s="1"/>
  <c r="J43" i="82" s="1"/>
  <c r="H16" i="82"/>
  <c r="I16" i="82" s="1"/>
  <c r="J16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3" i="81"/>
  <c r="I63" i="81" s="1"/>
  <c r="J63" i="81" s="1"/>
  <c r="H27" i="81"/>
  <c r="I27" i="81" s="1"/>
  <c r="J27" i="81" s="1"/>
  <c r="AH4" i="79"/>
  <c r="Z4" i="79"/>
  <c r="H74" i="81"/>
  <c r="I74" i="81" s="1"/>
  <c r="J74" i="81" s="1"/>
  <c r="H76" i="78"/>
  <c r="I76" i="78" s="1"/>
  <c r="J76" i="78" s="1"/>
  <c r="H49" i="78"/>
  <c r="I49" i="78" s="1"/>
  <c r="J49" i="78" s="1"/>
  <c r="H22" i="78"/>
  <c r="I22" i="78" s="1"/>
  <c r="J22" i="78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60" i="79"/>
  <c r="I60" i="79" s="1"/>
  <c r="J60" i="79" s="1"/>
  <c r="H75" i="79"/>
  <c r="I75" i="79" s="1"/>
  <c r="J75" i="79" s="1"/>
  <c r="H4" i="79"/>
  <c r="I4" i="79" s="1"/>
  <c r="J4" i="79" s="1"/>
  <c r="K4" i="79" s="1"/>
  <c r="H22" i="79"/>
  <c r="I22" i="79" s="1"/>
  <c r="J22" i="79" s="1"/>
  <c r="H40" i="79"/>
  <c r="I40" i="79" s="1"/>
  <c r="J40" i="79" s="1"/>
  <c r="H58" i="79"/>
  <c r="I58" i="79" s="1"/>
  <c r="J58" i="79" s="1"/>
  <c r="H76" i="79"/>
  <c r="I76" i="79" s="1"/>
  <c r="J76" i="79" s="1"/>
  <c r="H14" i="79"/>
  <c r="I14" i="79" s="1"/>
  <c r="J14" i="79" s="1"/>
  <c r="H32" i="79"/>
  <c r="I32" i="79" s="1"/>
  <c r="J32" i="79" s="1"/>
  <c r="H50" i="79"/>
  <c r="I50" i="79" s="1"/>
  <c r="J50" i="79" s="1"/>
  <c r="H68" i="79"/>
  <c r="I68" i="79" s="1"/>
  <c r="J68" i="79" s="1"/>
  <c r="H70" i="78"/>
  <c r="I70" i="78" s="1"/>
  <c r="J70" i="78" s="1"/>
  <c r="H43" i="78"/>
  <c r="I43" i="78" s="1"/>
  <c r="J43" i="78" s="1"/>
  <c r="H16" i="78"/>
  <c r="I16" i="78" s="1"/>
  <c r="J16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69" i="78"/>
  <c r="I69" i="78" s="1"/>
  <c r="J69" i="78" s="1"/>
  <c r="H42" i="78"/>
  <c r="I42" i="78" s="1"/>
  <c r="J42" i="78" s="1"/>
  <c r="H15" i="78"/>
  <c r="I15" i="78" s="1"/>
  <c r="J15" i="78" s="1"/>
  <c r="AH4" i="77"/>
  <c r="AQ4" i="77" s="1"/>
  <c r="AN3" i="78"/>
  <c r="AI3" i="78"/>
  <c r="H25" i="77"/>
  <c r="I25" i="77" s="1"/>
  <c r="J25" i="77" s="1"/>
  <c r="H61" i="77"/>
  <c r="I61" i="77" s="1"/>
  <c r="J61" i="77" s="1"/>
  <c r="H97" i="77"/>
  <c r="I97" i="77" s="1"/>
  <c r="J97" i="77" s="1"/>
  <c r="H38" i="77"/>
  <c r="I38" i="77" s="1"/>
  <c r="J38" i="77" s="1"/>
  <c r="H74" i="77"/>
  <c r="I74" i="77" s="1"/>
  <c r="J74" i="77" s="1"/>
  <c r="H10" i="77"/>
  <c r="I10" i="77" s="1"/>
  <c r="J10" i="77" s="1"/>
  <c r="H46" i="77"/>
  <c r="I46" i="77" s="1"/>
  <c r="J46" i="77" s="1"/>
  <c r="H82" i="77"/>
  <c r="I82" i="77" s="1"/>
  <c r="J82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H69" i="75"/>
  <c r="I69" i="75" s="1"/>
  <c r="J69" i="75" s="1"/>
  <c r="H26" i="75"/>
  <c r="I26" i="75" s="1"/>
  <c r="J26" i="75" s="1"/>
  <c r="H58" i="75"/>
  <c r="I58" i="75" s="1"/>
  <c r="J58" i="75" s="1"/>
  <c r="H36" i="75"/>
  <c r="I36" i="75" s="1"/>
  <c r="J36" i="75" s="1"/>
  <c r="H23" i="75"/>
  <c r="I23" i="75" s="1"/>
  <c r="J23" i="75" s="1"/>
  <c r="H43" i="75"/>
  <c r="I43" i="75" s="1"/>
  <c r="J43" i="75" s="1"/>
  <c r="H21" i="75"/>
  <c r="I21" i="75" s="1"/>
  <c r="J21" i="75" s="1"/>
  <c r="H42" i="75"/>
  <c r="I42" i="75" s="1"/>
  <c r="J42" i="75" s="1"/>
  <c r="Z4" i="77"/>
  <c r="H5" i="75"/>
  <c r="I5" i="75" s="1"/>
  <c r="J5" i="75" s="1"/>
  <c r="H70" i="75"/>
  <c r="I70" i="75" s="1"/>
  <c r="J70" i="75" s="1"/>
  <c r="H9" i="70"/>
  <c r="I9" i="70" s="1"/>
  <c r="J9" i="70" s="1"/>
  <c r="H70" i="74"/>
  <c r="I70" i="74" s="1"/>
  <c r="J70" i="74" s="1"/>
  <c r="H34" i="74"/>
  <c r="I34" i="74" s="1"/>
  <c r="J34" i="74" s="1"/>
  <c r="H57" i="74"/>
  <c r="I57" i="74" s="1"/>
  <c r="J57" i="74" s="1"/>
  <c r="H21" i="74"/>
  <c r="I21" i="74" s="1"/>
  <c r="J21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77"/>
  <c r="AI3" i="77"/>
  <c r="Z4" i="74"/>
  <c r="H48" i="74"/>
  <c r="I48" i="74" s="1"/>
  <c r="J48" i="74" s="1"/>
  <c r="H12" i="74"/>
  <c r="I12" i="74" s="1"/>
  <c r="J12" i="74" s="1"/>
  <c r="H21" i="70"/>
  <c r="I21" i="70" s="1"/>
  <c r="J21" i="70" s="1"/>
  <c r="H38" i="73"/>
  <c r="I38" i="73" s="1"/>
  <c r="J38" i="73" s="1"/>
  <c r="H6" i="73"/>
  <c r="I6" i="73" s="1"/>
  <c r="J6" i="73" s="1"/>
  <c r="H78" i="73"/>
  <c r="I78" i="73" s="1"/>
  <c r="J78" i="73" s="1"/>
  <c r="H56" i="73"/>
  <c r="I56" i="73" s="1"/>
  <c r="J56" i="73" s="1"/>
  <c r="H33" i="73"/>
  <c r="I33" i="73" s="1"/>
  <c r="J33" i="73" s="1"/>
  <c r="H12" i="73"/>
  <c r="I12" i="73" s="1"/>
  <c r="J12" i="73" s="1"/>
  <c r="H84" i="73"/>
  <c r="I84" i="73" s="1"/>
  <c r="J84" i="73" s="1"/>
  <c r="H28" i="73"/>
  <c r="I28" i="73" s="1"/>
  <c r="J28" i="73" s="1"/>
  <c r="H64" i="73"/>
  <c r="I64" i="73" s="1"/>
  <c r="J64" i="73" s="1"/>
  <c r="H5" i="73"/>
  <c r="I5" i="73" s="1"/>
  <c r="J5" i="73" s="1"/>
  <c r="H41" i="73"/>
  <c r="I41" i="73" s="1"/>
  <c r="J41" i="73" s="1"/>
  <c r="H77" i="73"/>
  <c r="I77" i="73" s="1"/>
  <c r="J77" i="73" s="1"/>
  <c r="H19" i="73"/>
  <c r="I19" i="73" s="1"/>
  <c r="J19" i="73" s="1"/>
  <c r="H55" i="73"/>
  <c r="I55" i="73" s="1"/>
  <c r="J55" i="73" s="1"/>
  <c r="H91" i="73"/>
  <c r="I91" i="73" s="1"/>
  <c r="J91" i="73" s="1"/>
  <c r="P3" i="72"/>
  <c r="AF3" i="72" s="1"/>
  <c r="AO3" i="72" s="1"/>
  <c r="AE3" i="72"/>
  <c r="Y5" i="66"/>
  <c r="H39" i="73"/>
  <c r="I39" i="73" s="1"/>
  <c r="J39" i="73" s="1"/>
  <c r="H12" i="70"/>
  <c r="I12" i="70" s="1"/>
  <c r="J12" i="70" s="1"/>
  <c r="H13" i="62"/>
  <c r="I13" i="62" s="1"/>
  <c r="J13" i="62" s="1"/>
  <c r="AH4" i="52"/>
  <c r="Z4" i="52"/>
  <c r="H11" i="70"/>
  <c r="I11" i="70" s="1"/>
  <c r="J11" i="70" s="1"/>
  <c r="AI3" i="56"/>
  <c r="AN3" i="56"/>
  <c r="K5" i="65"/>
  <c r="H66" i="48"/>
  <c r="I66" i="48" s="1"/>
  <c r="J66" i="48" s="1"/>
  <c r="H48" i="48"/>
  <c r="I48" i="48" s="1"/>
  <c r="J48" i="48" s="1"/>
  <c r="H30" i="48"/>
  <c r="I30" i="48" s="1"/>
  <c r="J30" i="48" s="1"/>
  <c r="H12" i="48"/>
  <c r="I12" i="48" s="1"/>
  <c r="J12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17" i="62"/>
  <c r="I17" i="62" s="1"/>
  <c r="J17" i="62" s="1"/>
  <c r="AH4" i="49"/>
  <c r="AQ4" i="49" s="1"/>
  <c r="Z4" i="49"/>
  <c r="AH3" i="67"/>
  <c r="AQ3" i="67" s="1"/>
  <c r="H59" i="48"/>
  <c r="I59" i="48" s="1"/>
  <c r="J59" i="48" s="1"/>
  <c r="H41" i="48"/>
  <c r="I41" i="48" s="1"/>
  <c r="J41" i="48" s="1"/>
  <c r="H23" i="48"/>
  <c r="I23" i="48" s="1"/>
  <c r="J23" i="48" s="1"/>
  <c r="H5" i="48"/>
  <c r="I5" i="48" s="1"/>
  <c r="J5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AG4" i="72"/>
  <c r="W5" i="72"/>
  <c r="AE4" i="72"/>
  <c r="AF4" i="72"/>
  <c r="H23" i="62"/>
  <c r="I23" i="62" s="1"/>
  <c r="J23" i="62" s="1"/>
  <c r="AH4" i="55"/>
  <c r="Z4" i="55"/>
  <c r="AN3" i="46"/>
  <c r="AI3" i="46"/>
  <c r="H92" i="45"/>
  <c r="I92" i="45" s="1"/>
  <c r="J92" i="45" s="1"/>
  <c r="H56" i="45"/>
  <c r="I56" i="45" s="1"/>
  <c r="J56" i="45" s="1"/>
  <c r="H52" i="48"/>
  <c r="I52" i="48" s="1"/>
  <c r="J52" i="48" s="1"/>
  <c r="H34" i="48"/>
  <c r="I34" i="48" s="1"/>
  <c r="J34" i="48" s="1"/>
  <c r="H16" i="48"/>
  <c r="I16" i="48" s="1"/>
  <c r="J16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AG4" i="62"/>
  <c r="AP4" i="62" s="1"/>
  <c r="AF4" i="62"/>
  <c r="AO4" i="62" s="1"/>
  <c r="W5" i="62"/>
  <c r="AE4" i="62"/>
  <c r="P3" i="53"/>
  <c r="AF3" i="53" s="1"/>
  <c r="AO3" i="53" s="1"/>
  <c r="AE3" i="53"/>
  <c r="H70" i="41"/>
  <c r="I70" i="41" s="1"/>
  <c r="J70" i="41" s="1"/>
  <c r="H34" i="41"/>
  <c r="I34" i="41" s="1"/>
  <c r="J34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K5" i="42" s="1"/>
  <c r="H87" i="41"/>
  <c r="I87" i="41" s="1"/>
  <c r="J87" i="41" s="1"/>
  <c r="H51" i="41"/>
  <c r="I51" i="41" s="1"/>
  <c r="J51" i="41" s="1"/>
  <c r="H15" i="41"/>
  <c r="I15" i="41" s="1"/>
  <c r="J15" i="41" s="1"/>
  <c r="K6" i="43"/>
  <c r="K7" i="43" s="1"/>
  <c r="H80" i="41"/>
  <c r="I80" i="41" s="1"/>
  <c r="J80" i="41" s="1"/>
  <c r="H44" i="41"/>
  <c r="I44" i="41" s="1"/>
  <c r="J44" i="41" s="1"/>
  <c r="H8" i="41"/>
  <c r="I8" i="41" s="1"/>
  <c r="J8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71" i="41"/>
  <c r="I71" i="41" s="1"/>
  <c r="J71" i="41" s="1"/>
  <c r="H35" i="41"/>
  <c r="I35" i="41" s="1"/>
  <c r="J35" i="41" s="1"/>
  <c r="H67" i="39"/>
  <c r="I67" i="39" s="1"/>
  <c r="J67" i="39" s="1"/>
  <c r="H24" i="39"/>
  <c r="I24" i="39" s="1"/>
  <c r="J24" i="39" s="1"/>
  <c r="H71" i="37"/>
  <c r="I71" i="37" s="1"/>
  <c r="J71" i="37" s="1"/>
  <c r="H35" i="37"/>
  <c r="I35" i="37" s="1"/>
  <c r="J35" i="37" s="1"/>
  <c r="AH4" i="40"/>
  <c r="AQ4" i="40" s="1"/>
  <c r="Z4" i="40"/>
  <c r="H45" i="40"/>
  <c r="I45" i="40" s="1"/>
  <c r="J45" i="40" s="1"/>
  <c r="H18" i="40"/>
  <c r="I18" i="40" s="1"/>
  <c r="J18" i="40" s="1"/>
  <c r="H16" i="39"/>
  <c r="I16" i="39" s="1"/>
  <c r="J16" i="39" s="1"/>
  <c r="H64" i="37"/>
  <c r="I64" i="37" s="1"/>
  <c r="J64" i="37" s="1"/>
  <c r="H28" i="37"/>
  <c r="I28" i="37" s="1"/>
  <c r="J28" i="37" s="1"/>
  <c r="H55" i="39"/>
  <c r="I55" i="39" s="1"/>
  <c r="J55" i="39" s="1"/>
  <c r="H12" i="39"/>
  <c r="I12" i="39" s="1"/>
  <c r="J12" i="39" s="1"/>
  <c r="H69" i="37"/>
  <c r="I69" i="37" s="1"/>
  <c r="J69" i="37" s="1"/>
  <c r="H33" i="37"/>
  <c r="I33" i="37" s="1"/>
  <c r="J33" i="37" s="1"/>
  <c r="H48" i="40"/>
  <c r="I48" i="40" s="1"/>
  <c r="J48" i="40" s="1"/>
  <c r="H21" i="40"/>
  <c r="I21" i="40" s="1"/>
  <c r="J21" i="40" s="1"/>
  <c r="H11" i="40"/>
  <c r="I11" i="40" s="1"/>
  <c r="J11" i="40" s="1"/>
  <c r="H29" i="40"/>
  <c r="I29" i="40" s="1"/>
  <c r="J29" i="40" s="1"/>
  <c r="H47" i="40"/>
  <c r="I47" i="40" s="1"/>
  <c r="J47" i="40" s="1"/>
  <c r="H65" i="40"/>
  <c r="I65" i="40" s="1"/>
  <c r="J65" i="40" s="1"/>
  <c r="H40" i="39"/>
  <c r="I40" i="39" s="1"/>
  <c r="J40" i="39" s="1"/>
  <c r="H80" i="37"/>
  <c r="I80" i="37" s="1"/>
  <c r="J80" i="37" s="1"/>
  <c r="H44" i="37"/>
  <c r="I44" i="37" s="1"/>
  <c r="J44" i="37" s="1"/>
  <c r="H8" i="37"/>
  <c r="I8" i="37" s="1"/>
  <c r="J8" i="37" s="1"/>
  <c r="Z4" i="43"/>
  <c r="AH4" i="43"/>
  <c r="AQ4" i="43" s="1"/>
  <c r="AI3" i="43"/>
  <c r="H57" i="39"/>
  <c r="I57" i="39" s="1"/>
  <c r="J57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96" i="37"/>
  <c r="I96" i="37" s="1"/>
  <c r="J96" i="37" s="1"/>
  <c r="H60" i="37"/>
  <c r="I60" i="37" s="1"/>
  <c r="J60" i="37" s="1"/>
  <c r="H24" i="37"/>
  <c r="I24" i="37" s="1"/>
  <c r="J24" i="37" s="1"/>
  <c r="H76" i="35"/>
  <c r="I76" i="35" s="1"/>
  <c r="J76" i="35" s="1"/>
  <c r="H33" i="35"/>
  <c r="I33" i="35" s="1"/>
  <c r="J33" i="35" s="1"/>
  <c r="H73" i="34"/>
  <c r="I73" i="34" s="1"/>
  <c r="J73" i="34" s="1"/>
  <c r="H55" i="34"/>
  <c r="I55" i="34" s="1"/>
  <c r="J55" i="34" s="1"/>
  <c r="H37" i="34"/>
  <c r="I37" i="34" s="1"/>
  <c r="J37" i="34" s="1"/>
  <c r="H19" i="34"/>
  <c r="I19" i="34" s="1"/>
  <c r="J19" i="34" s="1"/>
  <c r="H75" i="33"/>
  <c r="I75" i="33" s="1"/>
  <c r="J75" i="33" s="1"/>
  <c r="H39" i="33"/>
  <c r="I39" i="33" s="1"/>
  <c r="J39" i="33" s="1"/>
  <c r="H40" i="36"/>
  <c r="I40" i="36" s="1"/>
  <c r="J40" i="36" s="1"/>
  <c r="H4" i="36"/>
  <c r="I4" i="36" s="1"/>
  <c r="J4" i="36" s="1"/>
  <c r="K4" i="36" s="1"/>
  <c r="H61" i="35"/>
  <c r="I61" i="35" s="1"/>
  <c r="J61" i="35" s="1"/>
  <c r="H18" i="35"/>
  <c r="I18" i="35" s="1"/>
  <c r="J18" i="35" s="1"/>
  <c r="H74" i="33"/>
  <c r="I74" i="33" s="1"/>
  <c r="J74" i="33" s="1"/>
  <c r="H38" i="33"/>
  <c r="I38" i="33" s="1"/>
  <c r="J38" i="33" s="1"/>
  <c r="AQ4" i="39"/>
  <c r="H16" i="38"/>
  <c r="I16" i="38" s="1"/>
  <c r="J16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5" i="38"/>
  <c r="I5" i="38" s="1"/>
  <c r="J5" i="38" s="1"/>
  <c r="H23" i="38"/>
  <c r="I23" i="38" s="1"/>
  <c r="J23" i="38" s="1"/>
  <c r="H41" i="38"/>
  <c r="I41" i="38" s="1"/>
  <c r="J41" i="38" s="1"/>
  <c r="H59" i="38"/>
  <c r="I59" i="38" s="1"/>
  <c r="J59" i="38" s="1"/>
  <c r="H77" i="38"/>
  <c r="I77" i="38" s="1"/>
  <c r="J77" i="38" s="1"/>
  <c r="H39" i="36"/>
  <c r="I39" i="36" s="1"/>
  <c r="J39" i="36" s="1"/>
  <c r="H17" i="36"/>
  <c r="I17" i="36" s="1"/>
  <c r="J17" i="36" s="1"/>
  <c r="H35" i="36"/>
  <c r="I35" i="36" s="1"/>
  <c r="J35" i="36" s="1"/>
  <c r="H53" i="36"/>
  <c r="I53" i="36" s="1"/>
  <c r="J53" i="36" s="1"/>
  <c r="AH3" i="35"/>
  <c r="AQ3" i="35" s="1"/>
  <c r="H75" i="35"/>
  <c r="I75" i="35" s="1"/>
  <c r="J75" i="35" s="1"/>
  <c r="H10" i="35"/>
  <c r="I10" i="35" s="1"/>
  <c r="J10" i="35" s="1"/>
  <c r="H17" i="35"/>
  <c r="I17" i="35" s="1"/>
  <c r="J17" i="35" s="1"/>
  <c r="H35" i="35"/>
  <c r="I35" i="35" s="1"/>
  <c r="J35" i="35" s="1"/>
  <c r="H53" i="35"/>
  <c r="I53" i="35" s="1"/>
  <c r="J53" i="35" s="1"/>
  <c r="H71" i="35"/>
  <c r="I71" i="35" s="1"/>
  <c r="J71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57" i="29"/>
  <c r="I57" i="29" s="1"/>
  <c r="J57" i="29" s="1"/>
  <c r="H21" i="29"/>
  <c r="I21" i="29" s="1"/>
  <c r="J21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AN3" i="30"/>
  <c r="AI3" i="30"/>
  <c r="H47" i="32"/>
  <c r="I47" i="32" s="1"/>
  <c r="J47" i="32" s="1"/>
  <c r="H20" i="32"/>
  <c r="I20" i="32" s="1"/>
  <c r="J20" i="32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9" i="29"/>
  <c r="I79" i="29" s="1"/>
  <c r="J79" i="29" s="1"/>
  <c r="H43" i="29"/>
  <c r="I43" i="29" s="1"/>
  <c r="J43" i="29" s="1"/>
  <c r="AH4" i="28"/>
  <c r="AQ4" i="28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AH4" i="35"/>
  <c r="AQ4" i="35" s="1"/>
  <c r="Z4" i="35"/>
  <c r="H22" i="22"/>
  <c r="I22" i="22" s="1"/>
  <c r="J22" i="22" s="1"/>
  <c r="H16" i="22"/>
  <c r="I16" i="22" s="1"/>
  <c r="J16" i="22" s="1"/>
  <c r="I15" i="16"/>
  <c r="J15" i="16" s="1"/>
  <c r="I12" i="15"/>
  <c r="J12" i="15" s="1"/>
  <c r="H30" i="35"/>
  <c r="I30" i="35" s="1"/>
  <c r="J30" i="35" s="1"/>
  <c r="H48" i="35"/>
  <c r="I48" i="35" s="1"/>
  <c r="J48" i="35" s="1"/>
  <c r="H12" i="35"/>
  <c r="I12" i="35" s="1"/>
  <c r="J12" i="35" s="1"/>
  <c r="H73" i="35"/>
  <c r="I73" i="35" s="1"/>
  <c r="J73" i="35" s="1"/>
  <c r="H55" i="35"/>
  <c r="I55" i="35" s="1"/>
  <c r="J55" i="35" s="1"/>
  <c r="H66" i="35"/>
  <c r="I66" i="35" s="1"/>
  <c r="J66" i="35" s="1"/>
  <c r="H37" i="35"/>
  <c r="I37" i="35" s="1"/>
  <c r="J37" i="35" s="1"/>
  <c r="H19" i="35"/>
  <c r="I19" i="35" s="1"/>
  <c r="J19" i="35" s="1"/>
  <c r="H23" i="33"/>
  <c r="I23" i="33" s="1"/>
  <c r="J23" i="33" s="1"/>
  <c r="H17" i="33"/>
  <c r="I17" i="33" s="1"/>
  <c r="J17" i="33" s="1"/>
  <c r="H5" i="33"/>
  <c r="I5" i="33" s="1"/>
  <c r="J5" i="33" s="1"/>
  <c r="K5" i="33" s="1"/>
  <c r="H76" i="85"/>
  <c r="I76" i="85" s="1"/>
  <c r="J76" i="85" s="1"/>
  <c r="H94" i="85"/>
  <c r="I94" i="85" s="1"/>
  <c r="J94" i="85" s="1"/>
  <c r="H35" i="85"/>
  <c r="I35" i="85" s="1"/>
  <c r="J35" i="85" s="1"/>
  <c r="H35" i="33"/>
  <c r="I35" i="33" s="1"/>
  <c r="J35" i="33" s="1"/>
  <c r="H59" i="32"/>
  <c r="I59" i="32" s="1"/>
  <c r="J59" i="32" s="1"/>
  <c r="H41" i="32"/>
  <c r="I41" i="32" s="1"/>
  <c r="J41" i="32" s="1"/>
  <c r="H23" i="32"/>
  <c r="I23" i="32" s="1"/>
  <c r="J23" i="32" s="1"/>
  <c r="H5" i="32"/>
  <c r="I5" i="32" s="1"/>
  <c r="J5" i="32" s="1"/>
  <c r="AH4" i="26"/>
  <c r="AQ4" i="26" s="1"/>
  <c r="Z4" i="26"/>
  <c r="H69" i="25"/>
  <c r="I69" i="25" s="1"/>
  <c r="J69" i="25" s="1"/>
  <c r="H33" i="25"/>
  <c r="I33" i="25" s="1"/>
  <c r="J33" i="25" s="1"/>
  <c r="H20" i="21"/>
  <c r="I20" i="21" s="1"/>
  <c r="J20" i="21" s="1"/>
  <c r="I10" i="4"/>
  <c r="J10" i="4" s="1"/>
  <c r="I17" i="3"/>
  <c r="J17" i="3" s="1"/>
  <c r="AI3" i="35"/>
  <c r="AN3" i="35"/>
  <c r="H50" i="28"/>
  <c r="I50" i="28" s="1"/>
  <c r="J50" i="28" s="1"/>
  <c r="H23" i="28"/>
  <c r="I23" i="28" s="1"/>
  <c r="J23" i="28" s="1"/>
  <c r="H80" i="25"/>
  <c r="I80" i="25" s="1"/>
  <c r="J80" i="25" s="1"/>
  <c r="H44" i="25"/>
  <c r="I44" i="25" s="1"/>
  <c r="J44" i="25" s="1"/>
  <c r="H8" i="25"/>
  <c r="I8" i="25" s="1"/>
  <c r="J8" i="25" s="1"/>
  <c r="H20" i="22"/>
  <c r="I20" i="22" s="1"/>
  <c r="J20" i="22" s="1"/>
  <c r="H7" i="21"/>
  <c r="I7" i="21" s="1"/>
  <c r="J7" i="21" s="1"/>
  <c r="I16" i="16"/>
  <c r="J16" i="16" s="1"/>
  <c r="I19" i="15"/>
  <c r="J19" i="15" s="1"/>
  <c r="I8" i="15"/>
  <c r="J8" i="15" s="1"/>
  <c r="K5" i="9"/>
  <c r="H35" i="32"/>
  <c r="I35" i="32" s="1"/>
  <c r="J35" i="32" s="1"/>
  <c r="H71" i="31"/>
  <c r="I71" i="31" s="1"/>
  <c r="J71" i="31" s="1"/>
  <c r="H4" i="31"/>
  <c r="I4" i="31" s="1"/>
  <c r="J4" i="31" s="1"/>
  <c r="K4" i="31" s="1"/>
  <c r="H68" i="30"/>
  <c r="I68" i="30" s="1"/>
  <c r="J68" i="30" s="1"/>
  <c r="H96" i="29"/>
  <c r="I96" i="29" s="1"/>
  <c r="J96" i="29" s="1"/>
  <c r="H42" i="29"/>
  <c r="I42" i="29" s="1"/>
  <c r="J42" i="29" s="1"/>
  <c r="H4" i="29"/>
  <c r="I4" i="29" s="1"/>
  <c r="J4" i="29" s="1"/>
  <c r="K4" i="29" s="1"/>
  <c r="H12" i="21"/>
  <c r="I12" i="21" s="1"/>
  <c r="J12" i="21" s="1"/>
  <c r="K6" i="10"/>
  <c r="K7" i="10" s="1"/>
  <c r="I21" i="2"/>
  <c r="J21" i="2" s="1"/>
  <c r="I15" i="2"/>
  <c r="J15" i="2" s="1"/>
  <c r="H44" i="28"/>
  <c r="I44" i="28" s="1"/>
  <c r="J44" i="28" s="1"/>
  <c r="H53" i="30"/>
  <c r="I53" i="30" s="1"/>
  <c r="J53" i="30" s="1"/>
  <c r="W5" i="29"/>
  <c r="AG4" i="29"/>
  <c r="AP4" i="29" s="1"/>
  <c r="AF4" i="29"/>
  <c r="AO4" i="29" s="1"/>
  <c r="AE4" i="29"/>
  <c r="H94" i="29"/>
  <c r="I94" i="29" s="1"/>
  <c r="J94" i="29" s="1"/>
  <c r="H40" i="29"/>
  <c r="I40" i="29" s="1"/>
  <c r="J40" i="29" s="1"/>
  <c r="H77" i="25"/>
  <c r="I77" i="25" s="1"/>
  <c r="J77" i="25" s="1"/>
  <c r="H41" i="25"/>
  <c r="I41" i="25" s="1"/>
  <c r="J41" i="25" s="1"/>
  <c r="H5" i="25"/>
  <c r="I5" i="25" s="1"/>
  <c r="J5" i="25" s="1"/>
  <c r="K5" i="25" s="1"/>
  <c r="H23" i="22"/>
  <c r="I23" i="22" s="1"/>
  <c r="J23" i="22" s="1"/>
  <c r="H16" i="21"/>
  <c r="I16" i="21" s="1"/>
  <c r="J16" i="21" s="1"/>
  <c r="H22" i="18"/>
  <c r="I22" i="18" s="1"/>
  <c r="J22" i="18" s="1"/>
  <c r="H15" i="17"/>
  <c r="I15" i="17" s="1"/>
  <c r="J15" i="17" s="1"/>
  <c r="I5" i="15"/>
  <c r="J5" i="15" s="1"/>
  <c r="H8" i="10"/>
  <c r="I8" i="10" s="1"/>
  <c r="J8" i="10" s="1"/>
  <c r="Y5" i="8"/>
  <c r="H19" i="6"/>
  <c r="I19" i="6" s="1"/>
  <c r="J19" i="6" s="1"/>
  <c r="H6" i="5"/>
  <c r="I6" i="5" s="1"/>
  <c r="J6" i="5" s="1"/>
  <c r="I7" i="4"/>
  <c r="J7" i="4" s="1"/>
  <c r="K7" i="4" s="1"/>
  <c r="I22" i="3"/>
  <c r="J22" i="3" s="1"/>
  <c r="I16" i="3"/>
  <c r="J16" i="3" s="1"/>
  <c r="I8" i="2"/>
  <c r="J8" i="2" s="1"/>
  <c r="H21" i="50"/>
  <c r="H18" i="50"/>
  <c r="H15" i="50"/>
  <c r="H12" i="50"/>
  <c r="H6" i="50"/>
  <c r="H22" i="50"/>
  <c r="H19" i="50"/>
  <c r="H16" i="50"/>
  <c r="H13" i="50"/>
  <c r="H8" i="50"/>
  <c r="H7" i="50"/>
  <c r="H23" i="50"/>
  <c r="H20" i="50"/>
  <c r="H17" i="50"/>
  <c r="H14" i="50"/>
  <c r="H10" i="50"/>
  <c r="H11" i="50"/>
  <c r="H5" i="50"/>
  <c r="H4" i="50"/>
  <c r="H9" i="50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22" i="63"/>
  <c r="H19" i="63"/>
  <c r="H16" i="63"/>
  <c r="H13" i="63"/>
  <c r="H8" i="63"/>
  <c r="H7" i="63"/>
  <c r="H9" i="63"/>
  <c r="I14" i="15"/>
  <c r="J14" i="15" s="1"/>
  <c r="H8" i="17"/>
  <c r="I8" i="17" s="1"/>
  <c r="J8" i="17" s="1"/>
  <c r="H22" i="5"/>
  <c r="I22" i="5" s="1"/>
  <c r="J22" i="5" s="1"/>
  <c r="H20" i="6"/>
  <c r="I20" i="6" s="1"/>
  <c r="J20" i="6" s="1"/>
  <c r="H83" i="29"/>
  <c r="I83" i="29" s="1"/>
  <c r="J83" i="29" s="1"/>
  <c r="AI3" i="25"/>
  <c r="AI3" i="7"/>
  <c r="H7" i="5"/>
  <c r="I7" i="5" s="1"/>
  <c r="J7" i="5" s="1"/>
  <c r="AO4" i="17"/>
  <c r="K6" i="89" l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90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F5" i="85"/>
  <c r="AO5" i="85" s="1"/>
  <c r="W6" i="85"/>
  <c r="AE5" i="85"/>
  <c r="AG5" i="85"/>
  <c r="AP5" i="85" s="1"/>
  <c r="K8" i="3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6" i="21"/>
  <c r="AH5" i="88"/>
  <c r="W6" i="1"/>
  <c r="AG5" i="1"/>
  <c r="AP5" i="1" s="1"/>
  <c r="AF5" i="1"/>
  <c r="AO5" i="1" s="1"/>
  <c r="AE5" i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70"/>
  <c r="K6" i="86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9"/>
  <c r="AR3" i="30"/>
  <c r="I11" i="55"/>
  <c r="J11" i="55" s="1"/>
  <c r="I5" i="64"/>
  <c r="J5" i="64" s="1"/>
  <c r="I9" i="24"/>
  <c r="J9" i="24" s="1"/>
  <c r="AI3" i="71"/>
  <c r="AN3" i="71"/>
  <c r="I19" i="63"/>
  <c r="J19" i="63" s="1"/>
  <c r="I11" i="50"/>
  <c r="J11" i="50" s="1"/>
  <c r="I6" i="50"/>
  <c r="J6" i="50" s="1"/>
  <c r="I13" i="63"/>
  <c r="J13" i="63" s="1"/>
  <c r="I15" i="63"/>
  <c r="J15" i="63" s="1"/>
  <c r="I10" i="63"/>
  <c r="J10" i="63" s="1"/>
  <c r="I4" i="50"/>
  <c r="J4" i="50" s="1"/>
  <c r="K4" i="50" s="1"/>
  <c r="I20" i="50"/>
  <c r="J20" i="50" s="1"/>
  <c r="I19" i="50"/>
  <c r="J19" i="50" s="1"/>
  <c r="I21" i="50"/>
  <c r="J21" i="50" s="1"/>
  <c r="X5" i="29"/>
  <c r="AH5" i="29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E4" i="40"/>
  <c r="W5" i="40"/>
  <c r="AG4" i="40"/>
  <c r="AP4" i="40" s="1"/>
  <c r="AF4" i="40"/>
  <c r="AO4" i="40" s="1"/>
  <c r="Y5" i="62"/>
  <c r="AI4" i="72"/>
  <c r="AN4" i="72"/>
  <c r="AG4" i="49"/>
  <c r="AP4" i="49" s="1"/>
  <c r="AF4" i="49"/>
  <c r="AO4" i="49" s="1"/>
  <c r="AE4" i="49"/>
  <c r="W5" i="49"/>
  <c r="AF4" i="77"/>
  <c r="AO4" i="77" s="1"/>
  <c r="AE4" i="77"/>
  <c r="W5" i="77"/>
  <c r="AG4" i="77"/>
  <c r="AP4" i="77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Y5" i="83"/>
  <c r="AF4" i="86"/>
  <c r="AO4" i="86" s="1"/>
  <c r="AE4" i="86"/>
  <c r="AG4" i="86"/>
  <c r="AP4" i="86" s="1"/>
  <c r="W5" i="86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E4" i="92"/>
  <c r="AG4" i="92"/>
  <c r="AP4" i="92" s="1"/>
  <c r="W5" i="92"/>
  <c r="AF4" i="92"/>
  <c r="AO4" i="92" s="1"/>
  <c r="AI4" i="93"/>
  <c r="AN4" i="93"/>
  <c r="AR3" i="23"/>
  <c r="I7" i="55"/>
  <c r="J7" i="55" s="1"/>
  <c r="I6" i="55"/>
  <c r="J6" i="55" s="1"/>
  <c r="I5" i="55"/>
  <c r="J5" i="55" s="1"/>
  <c r="I23" i="55"/>
  <c r="J23" i="55" s="1"/>
  <c r="I10" i="64"/>
  <c r="J10" i="64" s="1"/>
  <c r="I22" i="64"/>
  <c r="J22" i="64" s="1"/>
  <c r="I4" i="64"/>
  <c r="J4" i="64" s="1"/>
  <c r="K4" i="64" s="1"/>
  <c r="AO4" i="64" s="1"/>
  <c r="I22" i="24"/>
  <c r="J22" i="24" s="1"/>
  <c r="I12" i="24"/>
  <c r="J12" i="24" s="1"/>
  <c r="I4" i="24"/>
  <c r="J4" i="24" s="1"/>
  <c r="K4" i="24" s="1"/>
  <c r="I20" i="24"/>
  <c r="J20" i="24" s="1"/>
  <c r="AQ4" i="37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W6" i="51"/>
  <c r="AF5" i="51"/>
  <c r="AE5" i="51"/>
  <c r="AG5" i="5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N4" i="61"/>
  <c r="AI4" i="61"/>
  <c r="AR3" i="59"/>
  <c r="AR3" i="88"/>
  <c r="AR3" i="91"/>
  <c r="K5" i="93"/>
  <c r="AQ5" i="93" s="1"/>
  <c r="W5" i="96"/>
  <c r="AG4" i="96"/>
  <c r="AP4" i="96" s="1"/>
  <c r="AF4" i="96"/>
  <c r="AO4" i="96" s="1"/>
  <c r="AE4" i="96"/>
  <c r="AP4" i="36"/>
  <c r="AI4" i="34"/>
  <c r="AN4" i="34"/>
  <c r="AR3" i="11"/>
  <c r="I4" i="68"/>
  <c r="J4" i="68" s="1"/>
  <c r="K4" i="68" s="1"/>
  <c r="I9" i="68"/>
  <c r="J9" i="68" s="1"/>
  <c r="I10" i="68"/>
  <c r="J10" i="68" s="1"/>
  <c r="I12" i="67"/>
  <c r="J12" i="67" s="1"/>
  <c r="I5" i="67"/>
  <c r="J5" i="67" s="1"/>
  <c r="I7" i="67"/>
  <c r="J7" i="67" s="1"/>
  <c r="I9" i="67"/>
  <c r="J9" i="67" s="1"/>
  <c r="I15" i="60"/>
  <c r="J15" i="60" s="1"/>
  <c r="I20" i="60"/>
  <c r="J20" i="60" s="1"/>
  <c r="I16" i="60"/>
  <c r="J16" i="60" s="1"/>
  <c r="I4" i="11"/>
  <c r="J4" i="11" s="1"/>
  <c r="K4" i="11" s="1"/>
  <c r="I5" i="11"/>
  <c r="J5" i="11" s="1"/>
  <c r="I16" i="11"/>
  <c r="J16" i="11" s="1"/>
  <c r="I15" i="12"/>
  <c r="J15" i="12" s="1"/>
  <c r="I17" i="12"/>
  <c r="J17" i="12" s="1"/>
  <c r="I7" i="12"/>
  <c r="J7" i="12" s="1"/>
  <c r="I18" i="7"/>
  <c r="J18" i="7" s="1"/>
  <c r="I12" i="7"/>
  <c r="J12" i="7" s="1"/>
  <c r="I23" i="7"/>
  <c r="J23" i="7" s="1"/>
  <c r="I19" i="7"/>
  <c r="J19" i="7" s="1"/>
  <c r="I11" i="8"/>
  <c r="J11" i="8" s="1"/>
  <c r="I20" i="8"/>
  <c r="J20" i="8" s="1"/>
  <c r="I8" i="8"/>
  <c r="J8" i="8" s="1"/>
  <c r="AN3" i="61"/>
  <c r="AI3" i="61"/>
  <c r="AR3" i="54"/>
  <c r="AI3" i="69"/>
  <c r="AN3" i="69"/>
  <c r="W5" i="95"/>
  <c r="AG4" i="95"/>
  <c r="AP4" i="95" s="1"/>
  <c r="AF4" i="95"/>
  <c r="AO4" i="95" s="1"/>
  <c r="AE4" i="95"/>
  <c r="AI4" i="21"/>
  <c r="AN4" i="21"/>
  <c r="I17" i="59"/>
  <c r="J17" i="59" s="1"/>
  <c r="I21" i="59"/>
  <c r="J21" i="59" s="1"/>
  <c r="I8" i="59"/>
  <c r="J8" i="59" s="1"/>
  <c r="AN4" i="73"/>
  <c r="AI4" i="73"/>
  <c r="AP4" i="81"/>
  <c r="AP4" i="88"/>
  <c r="W5" i="15"/>
  <c r="AE4" i="15"/>
  <c r="AG4" i="15"/>
  <c r="AP4" i="15" s="1"/>
  <c r="AF4" i="15"/>
  <c r="AO4" i="15" s="1"/>
  <c r="I5" i="72"/>
  <c r="J5" i="72" s="1"/>
  <c r="I10" i="72"/>
  <c r="J10" i="72" s="1"/>
  <c r="I17" i="72"/>
  <c r="J17" i="72" s="1"/>
  <c r="I18" i="72"/>
  <c r="J18" i="72" s="1"/>
  <c r="I16" i="56"/>
  <c r="J16" i="56" s="1"/>
  <c r="I14" i="56"/>
  <c r="J14" i="56" s="1"/>
  <c r="I12" i="56"/>
  <c r="J12" i="56" s="1"/>
  <c r="I11" i="56"/>
  <c r="J11" i="56" s="1"/>
  <c r="I6" i="23"/>
  <c r="J6" i="23" s="1"/>
  <c r="I5" i="23"/>
  <c r="J5" i="23" s="1"/>
  <c r="I14" i="23"/>
  <c r="J14" i="23" s="1"/>
  <c r="Y5" i="31"/>
  <c r="X5" i="31"/>
  <c r="AH5" i="31" s="1"/>
  <c r="Y5" i="44"/>
  <c r="Z5" i="44" s="1"/>
  <c r="AI3" i="55"/>
  <c r="AN3" i="55"/>
  <c r="AI3" i="57"/>
  <c r="AN3" i="57"/>
  <c r="AR3" i="74"/>
  <c r="AP4" i="75"/>
  <c r="AR4" i="1"/>
  <c r="I4" i="52"/>
  <c r="J4" i="52" s="1"/>
  <c r="K4" i="52" s="1"/>
  <c r="AQ4" i="52" s="1"/>
  <c r="I21" i="52"/>
  <c r="J21" i="52" s="1"/>
  <c r="I9" i="52"/>
  <c r="J9" i="52" s="1"/>
  <c r="I22" i="52"/>
  <c r="J22" i="52" s="1"/>
  <c r="AQ4" i="5"/>
  <c r="AE4" i="38"/>
  <c r="W5" i="38"/>
  <c r="AF4" i="38"/>
  <c r="AO4" i="38" s="1"/>
  <c r="AG4" i="38"/>
  <c r="AP4" i="38" s="1"/>
  <c r="AR3" i="22"/>
  <c r="AR3" i="15"/>
  <c r="AR3" i="14"/>
  <c r="I14" i="71"/>
  <c r="J14" i="71" s="1"/>
  <c r="I8" i="71"/>
  <c r="J8" i="71" s="1"/>
  <c r="I12" i="71"/>
  <c r="J12" i="71" s="1"/>
  <c r="I10" i="51"/>
  <c r="J10" i="51" s="1"/>
  <c r="I18" i="51"/>
  <c r="J18" i="51" s="1"/>
  <c r="I7" i="51"/>
  <c r="J7" i="51" s="1"/>
  <c r="I7" i="19"/>
  <c r="J7" i="19" s="1"/>
  <c r="I9" i="19"/>
  <c r="J9" i="19" s="1"/>
  <c r="I4" i="19"/>
  <c r="J4" i="19" s="1"/>
  <c r="K4" i="19" s="1"/>
  <c r="I17" i="20"/>
  <c r="J17" i="20" s="1"/>
  <c r="I16" i="20"/>
  <c r="J16" i="20" s="1"/>
  <c r="I18" i="20"/>
  <c r="J18" i="20" s="1"/>
  <c r="AQ4" i="27"/>
  <c r="AP4" i="46"/>
  <c r="Y5" i="87"/>
  <c r="X5" i="87"/>
  <c r="AI4" i="66"/>
  <c r="AN4" i="66"/>
  <c r="K6" i="57"/>
  <c r="AI4" i="28"/>
  <c r="AN4" i="28"/>
  <c r="AI4" i="19"/>
  <c r="AN4" i="19"/>
  <c r="X5" i="64"/>
  <c r="AH5" i="64" s="1"/>
  <c r="AF4" i="43"/>
  <c r="AO4" i="43" s="1"/>
  <c r="AE4" i="43"/>
  <c r="AG4" i="43"/>
  <c r="AP4" i="43" s="1"/>
  <c r="W5" i="43"/>
  <c r="AG4" i="55"/>
  <c r="AF4" i="55"/>
  <c r="W5" i="55"/>
  <c r="AE4" i="55"/>
  <c r="AN3" i="72"/>
  <c r="AI3" i="72"/>
  <c r="I8" i="55"/>
  <c r="J8" i="55" s="1"/>
  <c r="I15" i="24"/>
  <c r="J15" i="24" s="1"/>
  <c r="K6" i="69"/>
  <c r="I14" i="68"/>
  <c r="J14" i="68" s="1"/>
  <c r="I8" i="67"/>
  <c r="J8" i="67" s="1"/>
  <c r="I23" i="60"/>
  <c r="J23" i="60" s="1"/>
  <c r="I10" i="11"/>
  <c r="J10" i="11" s="1"/>
  <c r="I18" i="12"/>
  <c r="J18" i="12" s="1"/>
  <c r="I8" i="12"/>
  <c r="J8" i="12" s="1"/>
  <c r="I15" i="7"/>
  <c r="J15" i="7" s="1"/>
  <c r="I23" i="8"/>
  <c r="J23" i="8" s="1"/>
  <c r="AN3" i="60"/>
  <c r="AI3" i="60"/>
  <c r="I23" i="59"/>
  <c r="J23" i="59" s="1"/>
  <c r="I13" i="59"/>
  <c r="J13" i="59" s="1"/>
  <c r="AR3" i="1"/>
  <c r="I9" i="72"/>
  <c r="J9" i="72" s="1"/>
  <c r="I22" i="56"/>
  <c r="J22" i="56" s="1"/>
  <c r="I15" i="56"/>
  <c r="J15" i="56" s="1"/>
  <c r="K5" i="18"/>
  <c r="I12" i="23"/>
  <c r="J12" i="23" s="1"/>
  <c r="AR3" i="28"/>
  <c r="AR3" i="37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G4" i="60"/>
  <c r="W5" i="60"/>
  <c r="AE4" i="60"/>
  <c r="AF4" i="60"/>
  <c r="I7" i="52"/>
  <c r="J7" i="52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I8" i="51"/>
  <c r="J8" i="51" s="1"/>
  <c r="I10" i="19"/>
  <c r="J10" i="19" s="1"/>
  <c r="I5" i="19"/>
  <c r="J5" i="19" s="1"/>
  <c r="I19" i="20"/>
  <c r="J19" i="20" s="1"/>
  <c r="Y5" i="39"/>
  <c r="X5" i="39"/>
  <c r="AH5" i="39" s="1"/>
  <c r="AN4" i="87"/>
  <c r="AI4" i="87"/>
  <c r="Y5" i="90"/>
  <c r="I17" i="63"/>
  <c r="J17" i="63" s="1"/>
  <c r="AN3" i="53"/>
  <c r="AI3" i="53"/>
  <c r="AG4" i="52"/>
  <c r="W5" i="52"/>
  <c r="AE4" i="52"/>
  <c r="AF4" i="52"/>
  <c r="I10" i="55"/>
  <c r="J10" i="55" s="1"/>
  <c r="I12" i="64"/>
  <c r="J12" i="64" s="1"/>
  <c r="AG4" i="12"/>
  <c r="AF4" i="12"/>
  <c r="W5" i="12"/>
  <c r="AE4" i="12"/>
  <c r="I8" i="24"/>
  <c r="J8" i="24" s="1"/>
  <c r="AI4" i="32"/>
  <c r="AN4" i="32"/>
  <c r="AN4" i="54"/>
  <c r="AI4" i="54"/>
  <c r="AR3" i="24"/>
  <c r="I22" i="68"/>
  <c r="J22" i="68" s="1"/>
  <c r="I15" i="68"/>
  <c r="J15" i="68" s="1"/>
  <c r="I17" i="68"/>
  <c r="J17" i="68" s="1"/>
  <c r="I20" i="67"/>
  <c r="J20" i="67" s="1"/>
  <c r="I17" i="67"/>
  <c r="J17" i="67" s="1"/>
  <c r="I13" i="67"/>
  <c r="J13" i="67" s="1"/>
  <c r="I5" i="60"/>
  <c r="J5" i="60" s="1"/>
  <c r="I21" i="60"/>
  <c r="J21" i="60" s="1"/>
  <c r="I9" i="60"/>
  <c r="J9" i="60" s="1"/>
  <c r="I22" i="60"/>
  <c r="J22" i="60" s="1"/>
  <c r="I12" i="11"/>
  <c r="J12" i="11" s="1"/>
  <c r="I14" i="11"/>
  <c r="J14" i="11" s="1"/>
  <c r="I9" i="11"/>
  <c r="J9" i="11" s="1"/>
  <c r="I22" i="11"/>
  <c r="J22" i="11" s="1"/>
  <c r="I21" i="12"/>
  <c r="J21" i="12" s="1"/>
  <c r="I23" i="12"/>
  <c r="J23" i="12" s="1"/>
  <c r="I13" i="12"/>
  <c r="J13" i="12" s="1"/>
  <c r="I4" i="7"/>
  <c r="J4" i="7" s="1"/>
  <c r="K4" i="7" s="1"/>
  <c r="I10" i="7"/>
  <c r="J10" i="7" s="1"/>
  <c r="I7" i="7"/>
  <c r="J7" i="7" s="1"/>
  <c r="I21" i="8"/>
  <c r="J21" i="8" s="1"/>
  <c r="I9" i="8"/>
  <c r="J9" i="8" s="1"/>
  <c r="I16" i="8"/>
  <c r="J16" i="8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45"/>
  <c r="AG4" i="45"/>
  <c r="AP4" i="45" s="1"/>
  <c r="AE4" i="45"/>
  <c r="AF4" i="45"/>
  <c r="AO4" i="45" s="1"/>
  <c r="Y5" i="61"/>
  <c r="AI3" i="66"/>
  <c r="AN3" i="66"/>
  <c r="AI3" i="58"/>
  <c r="AN3" i="58"/>
  <c r="AI3" i="65"/>
  <c r="AN3" i="65"/>
  <c r="AF4" i="69"/>
  <c r="AO4" i="69" s="1"/>
  <c r="W5" i="69"/>
  <c r="AE4" i="69"/>
  <c r="AG4" i="69"/>
  <c r="AP4" i="69" s="1"/>
  <c r="AR3" i="75"/>
  <c r="K5" i="78"/>
  <c r="Y5" i="84"/>
  <c r="Z5" i="84" s="1"/>
  <c r="AR3" i="83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6" i="59"/>
  <c r="J6" i="59" s="1"/>
  <c r="I5" i="59"/>
  <c r="J5" i="59" s="1"/>
  <c r="I16" i="59"/>
  <c r="J16" i="59" s="1"/>
  <c r="Y5" i="73"/>
  <c r="X5" i="73"/>
  <c r="AH5" i="73" s="1"/>
  <c r="AQ5" i="73" s="1"/>
  <c r="Z5" i="81"/>
  <c r="X5" i="81"/>
  <c r="AH5" i="81" s="1"/>
  <c r="AR3" i="20"/>
  <c r="I20" i="72"/>
  <c r="J20" i="72" s="1"/>
  <c r="I14" i="72"/>
  <c r="J14" i="72" s="1"/>
  <c r="I16" i="72"/>
  <c r="J16" i="72" s="1"/>
  <c r="I7" i="56"/>
  <c r="J7" i="56" s="1"/>
  <c r="I20" i="56"/>
  <c r="J20" i="56" s="1"/>
  <c r="I18" i="56"/>
  <c r="J18" i="56" s="1"/>
  <c r="I8" i="23"/>
  <c r="J8" i="23" s="1"/>
  <c r="I15" i="23"/>
  <c r="J15" i="23" s="1"/>
  <c r="I7" i="23"/>
  <c r="J7" i="23" s="1"/>
  <c r="I20" i="23"/>
  <c r="J20" i="23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54"/>
  <c r="K8" i="58"/>
  <c r="AI3" i="92"/>
  <c r="I6" i="52"/>
  <c r="J6" i="52" s="1"/>
  <c r="I14" i="52"/>
  <c r="J14" i="52" s="1"/>
  <c r="I8" i="52"/>
  <c r="J8" i="52" s="1"/>
  <c r="AG4" i="3"/>
  <c r="AP4" i="3" s="1"/>
  <c r="AF4" i="3"/>
  <c r="AO4" i="3" s="1"/>
  <c r="W5" i="3"/>
  <c r="AE4" i="3"/>
  <c r="Y5" i="67"/>
  <c r="Z5" i="67" s="1"/>
  <c r="X5" i="67"/>
  <c r="AH5" i="67" s="1"/>
  <c r="I23" i="71"/>
  <c r="J23" i="71" s="1"/>
  <c r="I5" i="71"/>
  <c r="J5" i="71" s="1"/>
  <c r="I16" i="71"/>
  <c r="J16" i="71" s="1"/>
  <c r="I18" i="71"/>
  <c r="J18" i="71" s="1"/>
  <c r="I23" i="51"/>
  <c r="J23" i="51" s="1"/>
  <c r="I4" i="51"/>
  <c r="J4" i="51" s="1"/>
  <c r="K4" i="51" s="1"/>
  <c r="I13" i="51"/>
  <c r="J13" i="51" s="1"/>
  <c r="I14" i="19"/>
  <c r="J14" i="19" s="1"/>
  <c r="I13" i="19"/>
  <c r="J13" i="19" s="1"/>
  <c r="I12" i="19"/>
  <c r="J12" i="19" s="1"/>
  <c r="I11" i="19"/>
  <c r="J11" i="19" s="1"/>
  <c r="I23" i="20"/>
  <c r="J23" i="20" s="1"/>
  <c r="I22" i="20"/>
  <c r="J22" i="20" s="1"/>
  <c r="I9" i="20"/>
  <c r="J9" i="20" s="1"/>
  <c r="AI4" i="39"/>
  <c r="AN4" i="39"/>
  <c r="AQ3" i="39"/>
  <c r="AI3" i="39"/>
  <c r="AR3" i="49"/>
  <c r="AI3" i="64"/>
  <c r="AN3" i="64"/>
  <c r="AI3" i="70"/>
  <c r="AN3" i="70"/>
  <c r="X5" i="83"/>
  <c r="AH5" i="83" s="1"/>
  <c r="AQ4" i="88"/>
  <c r="K5" i="92"/>
  <c r="AG4" i="63"/>
  <c r="AF4" i="63"/>
  <c r="W5" i="63"/>
  <c r="AE4" i="63"/>
  <c r="AI4" i="8"/>
  <c r="AI4" i="58"/>
  <c r="AN4" i="58"/>
  <c r="AI4" i="30"/>
  <c r="AN4" i="30"/>
  <c r="AI4" i="56"/>
  <c r="AI4" i="90"/>
  <c r="AN4" i="90"/>
  <c r="AO4" i="19"/>
  <c r="AP4" i="94"/>
  <c r="AO4" i="50"/>
  <c r="I18" i="63"/>
  <c r="J18" i="63" s="1"/>
  <c r="I5" i="50"/>
  <c r="J5" i="50" s="1"/>
  <c r="AE4" i="35"/>
  <c r="AG4" i="35"/>
  <c r="AP4" i="35" s="1"/>
  <c r="AF4" i="35"/>
  <c r="AO4" i="35" s="1"/>
  <c r="W5" i="35"/>
  <c r="X5" i="72"/>
  <c r="AH5" i="72" s="1"/>
  <c r="I7" i="64"/>
  <c r="J7" i="64" s="1"/>
  <c r="I6" i="64"/>
  <c r="J6" i="64" s="1"/>
  <c r="I5" i="24"/>
  <c r="J5" i="24" s="1"/>
  <c r="AQ5" i="94"/>
  <c r="I12" i="68"/>
  <c r="J12" i="68" s="1"/>
  <c r="I10" i="67"/>
  <c r="J10" i="67" s="1"/>
  <c r="I18" i="60"/>
  <c r="J18" i="60" s="1"/>
  <c r="I6" i="11"/>
  <c r="J6" i="11" s="1"/>
  <c r="I19" i="11"/>
  <c r="J19" i="11" s="1"/>
  <c r="I20" i="12"/>
  <c r="J20" i="12" s="1"/>
  <c r="I15" i="8"/>
  <c r="J15" i="8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R3" i="31"/>
  <c r="AR3" i="48"/>
  <c r="I11" i="72"/>
  <c r="J11" i="72" s="1"/>
  <c r="I21" i="72"/>
  <c r="J21" i="72" s="1"/>
  <c r="K5" i="16"/>
  <c r="I11" i="23"/>
  <c r="J11" i="23" s="1"/>
  <c r="AR3" i="47"/>
  <c r="X5" i="75"/>
  <c r="AH5" i="75" s="1"/>
  <c r="Y5" i="75"/>
  <c r="I5" i="52"/>
  <c r="J5" i="52" s="1"/>
  <c r="AR3" i="2"/>
  <c r="I13" i="71"/>
  <c r="J13" i="71" s="1"/>
  <c r="I20" i="51"/>
  <c r="J20" i="51" s="1"/>
  <c r="I8" i="19"/>
  <c r="J8" i="19" s="1"/>
  <c r="I20" i="20"/>
  <c r="J20" i="20" s="1"/>
  <c r="AR3" i="25"/>
  <c r="I7" i="50"/>
  <c r="J7" i="50" s="1"/>
  <c r="AR3" i="87"/>
  <c r="AR3" i="8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R3" i="17"/>
  <c r="I13" i="55"/>
  <c r="J13" i="55" s="1"/>
  <c r="I13" i="64"/>
  <c r="J13" i="64" s="1"/>
  <c r="I11" i="64"/>
  <c r="J11" i="64" s="1"/>
  <c r="K5" i="15"/>
  <c r="I18" i="24"/>
  <c r="J18" i="24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34"/>
  <c r="AN3" i="52"/>
  <c r="AI3" i="52"/>
  <c r="K6" i="66"/>
  <c r="AR3" i="79"/>
  <c r="Z5" i="36"/>
  <c r="Y5" i="36"/>
  <c r="I9" i="63"/>
  <c r="J9" i="63" s="1"/>
  <c r="I4" i="63"/>
  <c r="J4" i="63" s="1"/>
  <c r="K4" i="63" s="1"/>
  <c r="I10" i="50"/>
  <c r="J10" i="50" s="1"/>
  <c r="I12" i="50"/>
  <c r="J12" i="50" s="1"/>
  <c r="AR3" i="43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56"/>
  <c r="AR3" i="77"/>
  <c r="AI4" i="83"/>
  <c r="AN4" i="83"/>
  <c r="AR3" i="84"/>
  <c r="K5" i="5"/>
  <c r="AQ4" i="20"/>
  <c r="I16" i="55"/>
  <c r="J16" i="55" s="1"/>
  <c r="I18" i="55"/>
  <c r="J18" i="55" s="1"/>
  <c r="I14" i="55"/>
  <c r="J14" i="55" s="1"/>
  <c r="I8" i="64"/>
  <c r="J8" i="64" s="1"/>
  <c r="I20" i="64"/>
  <c r="J20" i="64" s="1"/>
  <c r="I15" i="64"/>
  <c r="J15" i="64" s="1"/>
  <c r="I13" i="24"/>
  <c r="J13" i="24" s="1"/>
  <c r="I21" i="24"/>
  <c r="J21" i="24" s="1"/>
  <c r="I10" i="24"/>
  <c r="J10" i="24" s="1"/>
  <c r="AQ3" i="36"/>
  <c r="AI3" i="36"/>
  <c r="AN3" i="68"/>
  <c r="AI3" i="68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Q4" i="76"/>
  <c r="X5" i="9"/>
  <c r="AH5" i="9" s="1"/>
  <c r="AQ5" i="9" s="1"/>
  <c r="AF4" i="13"/>
  <c r="AO4" i="13" s="1"/>
  <c r="AG4" i="13"/>
  <c r="AP4" i="13" s="1"/>
  <c r="W5" i="13"/>
  <c r="AE4" i="13"/>
  <c r="AN4" i="36"/>
  <c r="AI4" i="36"/>
  <c r="Y5" i="34"/>
  <c r="X5" i="34"/>
  <c r="AH5" i="34" s="1"/>
  <c r="AQ5" i="34" s="1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P4" i="78"/>
  <c r="AI3" i="82"/>
  <c r="AR3" i="16"/>
  <c r="AR3" i="12"/>
  <c r="AR3" i="19"/>
  <c r="I19" i="68"/>
  <c r="J19" i="68" s="1"/>
  <c r="I16" i="68"/>
  <c r="J16" i="68" s="1"/>
  <c r="I18" i="68"/>
  <c r="J18" i="68" s="1"/>
  <c r="I20" i="68"/>
  <c r="J20" i="68" s="1"/>
  <c r="I6" i="67"/>
  <c r="J6" i="67" s="1"/>
  <c r="I23" i="67"/>
  <c r="J23" i="67" s="1"/>
  <c r="I16" i="67"/>
  <c r="J16" i="67" s="1"/>
  <c r="I11" i="60"/>
  <c r="J11" i="60" s="1"/>
  <c r="I10" i="60"/>
  <c r="J10" i="60" s="1"/>
  <c r="I7" i="60"/>
  <c r="J7" i="60" s="1"/>
  <c r="W5" i="27"/>
  <c r="AG4" i="27"/>
  <c r="AP4" i="27" s="1"/>
  <c r="AF4" i="27"/>
  <c r="AO4" i="27" s="1"/>
  <c r="AE4" i="27"/>
  <c r="AR3" i="26"/>
  <c r="I15" i="11"/>
  <c r="J15" i="11" s="1"/>
  <c r="I17" i="11"/>
  <c r="J17" i="11" s="1"/>
  <c r="I7" i="11"/>
  <c r="J7" i="11" s="1"/>
  <c r="I11" i="12"/>
  <c r="J11" i="12" s="1"/>
  <c r="I5" i="12"/>
  <c r="J5" i="12" s="1"/>
  <c r="I16" i="12"/>
  <c r="J16" i="12" s="1"/>
  <c r="I5" i="7"/>
  <c r="J5" i="7" s="1"/>
  <c r="I14" i="7"/>
  <c r="J14" i="7" s="1"/>
  <c r="I8" i="7"/>
  <c r="J8" i="7" s="1"/>
  <c r="I12" i="8"/>
  <c r="J12" i="8" s="1"/>
  <c r="I10" i="8"/>
  <c r="J10" i="8" s="1"/>
  <c r="I6" i="8"/>
  <c r="J6" i="8" s="1"/>
  <c r="I19" i="8"/>
  <c r="J19" i="8" s="1"/>
  <c r="AR4" i="51"/>
  <c r="AI3" i="63"/>
  <c r="AN3" i="63"/>
  <c r="K5" i="75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5" i="82"/>
  <c r="AR3" i="85"/>
  <c r="W5" i="89"/>
  <c r="AG4" i="89"/>
  <c r="AP4" i="89" s="1"/>
  <c r="AE4" i="89"/>
  <c r="AF4" i="89"/>
  <c r="AO4" i="89" s="1"/>
  <c r="I14" i="59"/>
  <c r="J14" i="59" s="1"/>
  <c r="I12" i="59"/>
  <c r="J12" i="59" s="1"/>
  <c r="I11" i="59"/>
  <c r="J11" i="59" s="1"/>
  <c r="I19" i="59"/>
  <c r="J19" i="5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3" i="62"/>
  <c r="AG4" i="22"/>
  <c r="AP4" i="22" s="1"/>
  <c r="AF4" i="22"/>
  <c r="AO4" i="22" s="1"/>
  <c r="W5" i="22"/>
  <c r="AE4" i="22"/>
  <c r="I4" i="72"/>
  <c r="J4" i="72" s="1"/>
  <c r="K4" i="72" s="1"/>
  <c r="I23" i="72"/>
  <c r="J23" i="72" s="1"/>
  <c r="I19" i="72"/>
  <c r="J19" i="72" s="1"/>
  <c r="I13" i="56"/>
  <c r="J13" i="56" s="1"/>
  <c r="I23" i="56"/>
  <c r="J23" i="56" s="1"/>
  <c r="I21" i="56"/>
  <c r="J21" i="56" s="1"/>
  <c r="I19" i="23"/>
  <c r="J19" i="23" s="1"/>
  <c r="I18" i="23"/>
  <c r="J18" i="23" s="1"/>
  <c r="I13" i="23"/>
  <c r="J13" i="23" s="1"/>
  <c r="I23" i="23"/>
  <c r="J23" i="23" s="1"/>
  <c r="AR3" i="27"/>
  <c r="AN4" i="31"/>
  <c r="AI4" i="31"/>
  <c r="X5" i="36"/>
  <c r="AH5" i="36" s="1"/>
  <c r="AQ5" i="36" s="1"/>
  <c r="AO4" i="44"/>
  <c r="AQ4" i="68"/>
  <c r="AN4" i="75"/>
  <c r="AI4" i="75"/>
  <c r="AQ4" i="82"/>
  <c r="W5" i="91"/>
  <c r="AG4" i="91"/>
  <c r="AP4" i="91" s="1"/>
  <c r="AF4" i="91"/>
  <c r="AO4" i="91" s="1"/>
  <c r="AE4" i="91"/>
  <c r="I12" i="52"/>
  <c r="J12" i="52" s="1"/>
  <c r="I17" i="52"/>
  <c r="J17" i="52" s="1"/>
  <c r="I13" i="52"/>
  <c r="J13" i="52" s="1"/>
  <c r="AG4" i="23"/>
  <c r="AF4" i="23"/>
  <c r="W5" i="23"/>
  <c r="AE4" i="23"/>
  <c r="I10" i="71"/>
  <c r="J10" i="71" s="1"/>
  <c r="I11" i="71"/>
  <c r="J11" i="71" s="1"/>
  <c r="I19" i="71"/>
  <c r="J19" i="71" s="1"/>
  <c r="I21" i="71"/>
  <c r="J21" i="71" s="1"/>
  <c r="I6" i="51"/>
  <c r="J6" i="51" s="1"/>
  <c r="I5" i="51"/>
  <c r="J5" i="51" s="1"/>
  <c r="I16" i="51"/>
  <c r="J16" i="51" s="1"/>
  <c r="I17" i="19"/>
  <c r="J17" i="19" s="1"/>
  <c r="I16" i="19"/>
  <c r="J16" i="19" s="1"/>
  <c r="I15" i="19"/>
  <c r="J15" i="19" s="1"/>
  <c r="I7" i="20"/>
  <c r="J7" i="20" s="1"/>
  <c r="I6" i="20"/>
  <c r="J6" i="20" s="1"/>
  <c r="I4" i="20"/>
  <c r="J4" i="20" s="1"/>
  <c r="K4" i="20" s="1"/>
  <c r="AR3" i="33"/>
  <c r="AQ4" i="18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I4" i="46"/>
  <c r="AN4" i="46"/>
  <c r="AR3" i="73"/>
  <c r="Y5" i="28"/>
  <c r="Z5" i="28" s="1"/>
  <c r="Z5" i="53"/>
  <c r="X5" i="58"/>
  <c r="AO4" i="30"/>
  <c r="X5" i="56"/>
  <c r="AH5" i="56" s="1"/>
  <c r="X5" i="6"/>
  <c r="AH5" i="6" s="1"/>
  <c r="AQ5" i="6" s="1"/>
  <c r="AP4" i="20"/>
  <c r="AO4" i="94"/>
  <c r="K7" i="1"/>
  <c r="AP4" i="50"/>
  <c r="AR3" i="7"/>
  <c r="I14" i="63"/>
  <c r="J14" i="63" s="1"/>
  <c r="I22" i="50"/>
  <c r="J22" i="50" s="1"/>
  <c r="I12" i="55"/>
  <c r="J12" i="55" s="1"/>
  <c r="K6" i="13"/>
  <c r="I23" i="24"/>
  <c r="J23" i="24" s="1"/>
  <c r="Y5" i="54"/>
  <c r="Z5" i="54" s="1"/>
  <c r="AI3" i="50"/>
  <c r="AN3" i="50"/>
  <c r="I5" i="68"/>
  <c r="J5" i="68" s="1"/>
  <c r="I14" i="67"/>
  <c r="J14" i="67" s="1"/>
  <c r="I4" i="60"/>
  <c r="J4" i="60" s="1"/>
  <c r="K4" i="60" s="1"/>
  <c r="I19" i="60"/>
  <c r="J19" i="60" s="1"/>
  <c r="I11" i="11"/>
  <c r="J11" i="11" s="1"/>
  <c r="I21" i="7"/>
  <c r="J21" i="7" s="1"/>
  <c r="I9" i="7"/>
  <c r="J9" i="7" s="1"/>
  <c r="I22" i="7"/>
  <c r="J22" i="7" s="1"/>
  <c r="I13" i="8"/>
  <c r="J13" i="8" s="1"/>
  <c r="AG4" i="68"/>
  <c r="AP4" i="68" s="1"/>
  <c r="AF4" i="68"/>
  <c r="AO4" i="68" s="1"/>
  <c r="AE4" i="68"/>
  <c r="W5" i="68"/>
  <c r="X5" i="21"/>
  <c r="AH5" i="21" s="1"/>
  <c r="AQ5" i="21" s="1"/>
  <c r="I4" i="59"/>
  <c r="J4" i="59" s="1"/>
  <c r="K4" i="59" s="1"/>
  <c r="Y5" i="88"/>
  <c r="Z5" i="88" s="1"/>
  <c r="I13" i="72"/>
  <c r="J13" i="72" s="1"/>
  <c r="I17" i="56"/>
  <c r="J17" i="56" s="1"/>
  <c r="I17" i="23"/>
  <c r="J17" i="23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0" i="52"/>
  <c r="J10" i="52" s="1"/>
  <c r="AR3" i="5"/>
  <c r="AR3" i="6"/>
  <c r="I4" i="71"/>
  <c r="J4" i="71" s="1"/>
  <c r="K4" i="71" s="1"/>
  <c r="I15" i="71"/>
  <c r="J15" i="71" s="1"/>
  <c r="I21" i="51"/>
  <c r="J21" i="51" s="1"/>
  <c r="I6" i="19"/>
  <c r="J6" i="19" s="1"/>
  <c r="I21" i="20"/>
  <c r="J21" i="20" s="1"/>
  <c r="Y5" i="46"/>
  <c r="Z5" i="4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4" i="81"/>
  <c r="AR3" i="93"/>
  <c r="X5" i="7"/>
  <c r="AH5" i="7" s="1"/>
  <c r="AI4" i="6"/>
  <c r="AN4" i="6"/>
  <c r="I21" i="63"/>
  <c r="J21" i="63" s="1"/>
  <c r="Y5" i="93"/>
  <c r="Z5" i="93" s="1"/>
  <c r="K13" i="14"/>
  <c r="AR3" i="18"/>
  <c r="I15" i="55"/>
  <c r="J15" i="55" s="1"/>
  <c r="I17" i="64"/>
  <c r="J17" i="64" s="1"/>
  <c r="I11" i="24"/>
  <c r="J11" i="24" s="1"/>
  <c r="AR3" i="45"/>
  <c r="W5" i="80"/>
  <c r="AG4" i="80"/>
  <c r="AP4" i="80" s="1"/>
  <c r="AF4" i="80"/>
  <c r="AO4" i="80" s="1"/>
  <c r="AE4" i="80"/>
  <c r="AG4" i="76"/>
  <c r="AP4" i="76" s="1"/>
  <c r="AF4" i="76"/>
  <c r="AO4" i="76" s="1"/>
  <c r="AE4" i="76"/>
  <c r="W5" i="76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6"/>
  <c r="AF4" i="25"/>
  <c r="AO4" i="25" s="1"/>
  <c r="W5" i="25"/>
  <c r="AG4" i="25"/>
  <c r="AP4" i="25" s="1"/>
  <c r="AE4" i="25"/>
  <c r="AP4" i="34"/>
  <c r="K8" i="49"/>
  <c r="I22" i="63"/>
  <c r="J22" i="63" s="1"/>
  <c r="I20" i="63"/>
  <c r="J20" i="63" s="1"/>
  <c r="I8" i="50"/>
  <c r="J8" i="50" s="1"/>
  <c r="K8" i="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I4" i="29"/>
  <c r="AN4" i="29"/>
  <c r="AR3" i="35"/>
  <c r="I7" i="63"/>
  <c r="J7" i="63" s="1"/>
  <c r="I6" i="63"/>
  <c r="J6" i="63" s="1"/>
  <c r="I5" i="63"/>
  <c r="J5" i="63" s="1"/>
  <c r="I23" i="63"/>
  <c r="J23" i="63" s="1"/>
  <c r="I14" i="50"/>
  <c r="J14" i="50" s="1"/>
  <c r="I13" i="50"/>
  <c r="J13" i="50" s="1"/>
  <c r="I15" i="50"/>
  <c r="J15" i="50" s="1"/>
  <c r="Y5" i="9"/>
  <c r="Z5" i="9" s="1"/>
  <c r="K5" i="29"/>
  <c r="AG4" i="26"/>
  <c r="AP4" i="26" s="1"/>
  <c r="AF4" i="26"/>
  <c r="AO4" i="26" s="1"/>
  <c r="AE4" i="26"/>
  <c r="W5" i="26"/>
  <c r="AR3" i="46"/>
  <c r="K5" i="44"/>
  <c r="K6" i="65"/>
  <c r="X5" i="61"/>
  <c r="AH5" i="61" s="1"/>
  <c r="AQ5" i="61" s="1"/>
  <c r="AF4" i="79"/>
  <c r="AO4" i="79" s="1"/>
  <c r="AE4" i="79"/>
  <c r="W5" i="79"/>
  <c r="AG4" i="79"/>
  <c r="AP4" i="79" s="1"/>
  <c r="I19" i="55"/>
  <c r="J19" i="55" s="1"/>
  <c r="I21" i="55"/>
  <c r="J21" i="55" s="1"/>
  <c r="I17" i="55"/>
  <c r="J17" i="55" s="1"/>
  <c r="I16" i="64"/>
  <c r="J16" i="64" s="1"/>
  <c r="I9" i="64"/>
  <c r="J9" i="64" s="1"/>
  <c r="I18" i="64"/>
  <c r="J18" i="64" s="1"/>
  <c r="Y5" i="7"/>
  <c r="AG4" i="10"/>
  <c r="AP4" i="10" s="1"/>
  <c r="AF4" i="10"/>
  <c r="AO4" i="10" s="1"/>
  <c r="W5" i="10"/>
  <c r="AE4" i="10"/>
  <c r="AG4" i="2"/>
  <c r="AP4" i="2" s="1"/>
  <c r="AF4" i="2"/>
  <c r="AO4" i="2" s="1"/>
  <c r="W5" i="2"/>
  <c r="AE4" i="2"/>
  <c r="I19" i="24"/>
  <c r="J19" i="24" s="1"/>
  <c r="I7" i="24"/>
  <c r="J7" i="24" s="1"/>
  <c r="I14" i="24"/>
  <c r="J14" i="24" s="1"/>
  <c r="Y5" i="29"/>
  <c r="Z5" i="29" s="1"/>
  <c r="AG4" i="48"/>
  <c r="AP4" i="48" s="1"/>
  <c r="AF4" i="48"/>
  <c r="AO4" i="48" s="1"/>
  <c r="AE4" i="48"/>
  <c r="W5" i="48"/>
  <c r="AI3" i="67"/>
  <c r="K6" i="74"/>
  <c r="AR3" i="81"/>
  <c r="X5" i="90"/>
  <c r="W5" i="41"/>
  <c r="AG4" i="41"/>
  <c r="AP4" i="41" s="1"/>
  <c r="AE4" i="41"/>
  <c r="AF4" i="41"/>
  <c r="AO4" i="41" s="1"/>
  <c r="K6" i="62"/>
  <c r="AI4" i="59"/>
  <c r="AN4" i="59"/>
  <c r="Y5" i="78"/>
  <c r="X5" i="78"/>
  <c r="AH5" i="78" s="1"/>
  <c r="AQ5" i="78" s="1"/>
  <c r="AR3" i="4"/>
  <c r="K5" i="17"/>
  <c r="AQ4" i="17"/>
  <c r="I6" i="68"/>
  <c r="J6" i="68" s="1"/>
  <c r="I7" i="68"/>
  <c r="J7" i="68" s="1"/>
  <c r="I21" i="68"/>
  <c r="J21" i="68" s="1"/>
  <c r="I23" i="68"/>
  <c r="J23" i="68" s="1"/>
  <c r="I11" i="67"/>
  <c r="J11" i="67" s="1"/>
  <c r="I15" i="67"/>
  <c r="J15" i="67" s="1"/>
  <c r="I19" i="67"/>
  <c r="J19" i="67" s="1"/>
  <c r="I6" i="60"/>
  <c r="J6" i="60" s="1"/>
  <c r="I14" i="60"/>
  <c r="J14" i="60" s="1"/>
  <c r="I8" i="60"/>
  <c r="J8" i="60" s="1"/>
  <c r="I18" i="11"/>
  <c r="J18" i="11" s="1"/>
  <c r="I20" i="11"/>
  <c r="J20" i="11" s="1"/>
  <c r="I8" i="11"/>
  <c r="J8" i="11" s="1"/>
  <c r="I6" i="12"/>
  <c r="J6" i="12" s="1"/>
  <c r="I10" i="12"/>
  <c r="J10" i="12" s="1"/>
  <c r="I9" i="12"/>
  <c r="J9" i="12" s="1"/>
  <c r="I19" i="12"/>
  <c r="J19" i="12" s="1"/>
  <c r="I11" i="7"/>
  <c r="J11" i="7" s="1"/>
  <c r="I17" i="7"/>
  <c r="J17" i="7" s="1"/>
  <c r="I13" i="7"/>
  <c r="J13" i="7" s="1"/>
  <c r="I4" i="8"/>
  <c r="J4" i="8" s="1"/>
  <c r="K4" i="8" s="1"/>
  <c r="AP4" i="8" s="1"/>
  <c r="I14" i="8"/>
  <c r="J14" i="8" s="1"/>
  <c r="I18" i="8"/>
  <c r="J18" i="8" s="1"/>
  <c r="I22" i="8"/>
  <c r="J22" i="8" s="1"/>
  <c r="Y5" i="72"/>
  <c r="Z5" i="72" s="1"/>
  <c r="AR4" i="85"/>
  <c r="AQ4" i="93"/>
  <c r="I20" i="59"/>
  <c r="J20" i="59" s="1"/>
  <c r="I15" i="59"/>
  <c r="J15" i="59" s="1"/>
  <c r="I9" i="59"/>
  <c r="J9" i="59" s="1"/>
  <c r="I22" i="59"/>
  <c r="J22" i="59" s="1"/>
  <c r="AG4" i="11"/>
  <c r="AP4" i="11" s="1"/>
  <c r="AF4" i="11"/>
  <c r="AO4" i="11" s="1"/>
  <c r="W5" i="11"/>
  <c r="AE4" i="11"/>
  <c r="K5" i="35"/>
  <c r="AN4" i="81"/>
  <c r="AI4" i="81"/>
  <c r="AI4" i="88"/>
  <c r="AN4" i="88"/>
  <c r="AR3" i="94"/>
  <c r="W5" i="16"/>
  <c r="AE4" i="16"/>
  <c r="AG4" i="16"/>
  <c r="AP4" i="16" s="1"/>
  <c r="AF4" i="16"/>
  <c r="AO4" i="16" s="1"/>
  <c r="AR3" i="10"/>
  <c r="I6" i="72"/>
  <c r="J6" i="72" s="1"/>
  <c r="I7" i="72"/>
  <c r="J7" i="72" s="1"/>
  <c r="I22" i="72"/>
  <c r="J22" i="72" s="1"/>
  <c r="I19" i="56"/>
  <c r="J19" i="56" s="1"/>
  <c r="I9" i="56"/>
  <c r="J9" i="56" s="1"/>
  <c r="I4" i="56"/>
  <c r="J4" i="56" s="1"/>
  <c r="K4" i="56" s="1"/>
  <c r="I9" i="23"/>
  <c r="J9" i="23" s="1"/>
  <c r="I21" i="23"/>
  <c r="J21" i="23" s="1"/>
  <c r="I16" i="23"/>
  <c r="J16" i="23" s="1"/>
  <c r="AO4" i="3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W5" i="42"/>
  <c r="AG4" i="42"/>
  <c r="AP4" i="42" s="1"/>
  <c r="AE4" i="42"/>
  <c r="AF4" i="42"/>
  <c r="AO4" i="42" s="1"/>
  <c r="AI4" i="44"/>
  <c r="AN4" i="44"/>
  <c r="AG4" i="47"/>
  <c r="AP4" i="47" s="1"/>
  <c r="AF4" i="47"/>
  <c r="AO4" i="47" s="1"/>
  <c r="AE4" i="47"/>
  <c r="W5" i="47"/>
  <c r="AR3" i="44"/>
  <c r="AO4" i="75"/>
  <c r="AF4" i="82"/>
  <c r="AO4" i="82" s="1"/>
  <c r="AE4" i="82"/>
  <c r="W5" i="82"/>
  <c r="AG4" i="82"/>
  <c r="AP4" i="82" s="1"/>
  <c r="AQ4" i="83"/>
  <c r="AR4" i="17"/>
  <c r="I15" i="52"/>
  <c r="J15" i="52" s="1"/>
  <c r="I20" i="52"/>
  <c r="J20" i="52" s="1"/>
  <c r="I16" i="52"/>
  <c r="J16" i="52" s="1"/>
  <c r="AF4" i="70"/>
  <c r="AO4" i="70" s="1"/>
  <c r="W5" i="70"/>
  <c r="AE4" i="70"/>
  <c r="AG4" i="70"/>
  <c r="AP4" i="70" s="1"/>
  <c r="AP4" i="17"/>
  <c r="W5" i="14"/>
  <c r="AE4" i="14"/>
  <c r="AG4" i="14"/>
  <c r="AP4" i="14" s="1"/>
  <c r="AF4" i="14"/>
  <c r="AO4" i="14" s="1"/>
  <c r="I17" i="71"/>
  <c r="J17" i="71" s="1"/>
  <c r="I9" i="71"/>
  <c r="J9" i="71" s="1"/>
  <c r="I22" i="71"/>
  <c r="J22" i="71" s="1"/>
  <c r="I14" i="51"/>
  <c r="J14" i="51" s="1"/>
  <c r="I12" i="51"/>
  <c r="J12" i="51" s="1"/>
  <c r="I11" i="51"/>
  <c r="J11" i="51" s="1"/>
  <c r="I19" i="51"/>
  <c r="J19" i="51" s="1"/>
  <c r="I20" i="19"/>
  <c r="J20" i="19" s="1"/>
  <c r="I19" i="19"/>
  <c r="J19" i="19" s="1"/>
  <c r="I18" i="19"/>
  <c r="J18" i="19" s="1"/>
  <c r="I10" i="20"/>
  <c r="J10" i="20" s="1"/>
  <c r="I8" i="20"/>
  <c r="J8" i="20" s="1"/>
  <c r="I12" i="20"/>
  <c r="J12" i="20" s="1"/>
  <c r="I5" i="20"/>
  <c r="J5" i="20" s="1"/>
  <c r="AF4" i="18"/>
  <c r="AO4" i="18" s="1"/>
  <c r="W5" i="18"/>
  <c r="AE4" i="18"/>
  <c r="AG4" i="18"/>
  <c r="AP4" i="18" s="1"/>
  <c r="AO4" i="39"/>
  <c r="AQ3" i="40"/>
  <c r="AI3" i="40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5" i="84"/>
  <c r="AQ5" i="84" s="1"/>
  <c r="AQ4" i="84"/>
  <c r="AN4" i="53"/>
  <c r="AI4" i="53"/>
  <c r="AI4" i="57"/>
  <c r="AN4" i="57"/>
  <c r="AI4" i="7"/>
  <c r="AN4" i="7"/>
  <c r="AP4" i="30"/>
  <c r="AQ4" i="36"/>
  <c r="AI4" i="20"/>
  <c r="AN4" i="20"/>
  <c r="AI4" i="94"/>
  <c r="AN4" i="94"/>
  <c r="AP4" i="64"/>
  <c r="AI4" i="50"/>
  <c r="AN4" i="50"/>
  <c r="I16" i="63"/>
  <c r="J16" i="63" s="1"/>
  <c r="I23" i="50"/>
  <c r="J23" i="50" s="1"/>
  <c r="K6" i="61"/>
  <c r="I14" i="64"/>
  <c r="J14" i="64" s="1"/>
  <c r="K8" i="2"/>
  <c r="X5" i="19"/>
  <c r="AH5" i="19" s="1"/>
  <c r="K8" i="10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W5" i="74"/>
  <c r="AF4" i="74"/>
  <c r="AO4" i="74" s="1"/>
  <c r="AE4" i="74"/>
  <c r="AG4" i="74"/>
  <c r="AP4" i="74" s="1"/>
  <c r="AI3" i="95"/>
  <c r="I8" i="63"/>
  <c r="J8" i="63" s="1"/>
  <c r="I12" i="63"/>
  <c r="J12" i="63" s="1"/>
  <c r="I11" i="63"/>
  <c r="J11" i="63" s="1"/>
  <c r="I9" i="50"/>
  <c r="J9" i="50" s="1"/>
  <c r="I17" i="50"/>
  <c r="J17" i="50" s="1"/>
  <c r="I16" i="50"/>
  <c r="J16" i="50" s="1"/>
  <c r="I18" i="50"/>
  <c r="J18" i="50" s="1"/>
  <c r="K8" i="43"/>
  <c r="AN4" i="62"/>
  <c r="AI4" i="62"/>
  <c r="AO4" i="72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78"/>
  <c r="AQ4" i="79"/>
  <c r="AO4" i="93"/>
  <c r="AR3" i="21"/>
  <c r="AG4" i="24"/>
  <c r="AP4" i="24" s="1"/>
  <c r="AF4" i="24"/>
  <c r="AO4" i="24" s="1"/>
  <c r="W5" i="24"/>
  <c r="AE4" i="24"/>
  <c r="I9" i="55"/>
  <c r="J9" i="55" s="1"/>
  <c r="I22" i="55"/>
  <c r="J22" i="55" s="1"/>
  <c r="I4" i="55"/>
  <c r="J4" i="55" s="1"/>
  <c r="K4" i="55" s="1"/>
  <c r="I20" i="55"/>
  <c r="J20" i="55" s="1"/>
  <c r="I19" i="64"/>
  <c r="J19" i="64" s="1"/>
  <c r="I23" i="64"/>
  <c r="J23" i="64" s="1"/>
  <c r="I21" i="64"/>
  <c r="J21" i="64" s="1"/>
  <c r="I6" i="24"/>
  <c r="J6" i="24" s="1"/>
  <c r="I16" i="24"/>
  <c r="J16" i="24" s="1"/>
  <c r="I17" i="24"/>
  <c r="J17" i="24" s="1"/>
  <c r="Y5" i="32"/>
  <c r="Z5" i="32" s="1"/>
  <c r="AE4" i="37"/>
  <c r="W5" i="37"/>
  <c r="AF4" i="37"/>
  <c r="AO4" i="37" s="1"/>
  <c r="AG4" i="37"/>
  <c r="AP4" i="37" s="1"/>
  <c r="AN3" i="51"/>
  <c r="AI3" i="51"/>
  <c r="AR3" i="76"/>
  <c r="AI4" i="9"/>
  <c r="AN4" i="9"/>
  <c r="AQ4" i="41"/>
  <c r="K6" i="53"/>
  <c r="Z5" i="59"/>
  <c r="Y5" i="59"/>
  <c r="AI4" i="65"/>
  <c r="AN4" i="65"/>
  <c r="AI4" i="78"/>
  <c r="AN4" i="78"/>
  <c r="I8" i="68"/>
  <c r="J8" i="68" s="1"/>
  <c r="I13" i="68"/>
  <c r="J13" i="68" s="1"/>
  <c r="I11" i="68"/>
  <c r="J11" i="68" s="1"/>
  <c r="I18" i="67"/>
  <c r="J18" i="67" s="1"/>
  <c r="I4" i="67"/>
  <c r="J4" i="67" s="1"/>
  <c r="K4" i="67" s="1"/>
  <c r="AP4" i="67" s="1"/>
  <c r="I21" i="67"/>
  <c r="J21" i="67" s="1"/>
  <c r="I22" i="67"/>
  <c r="J22" i="67" s="1"/>
  <c r="I12" i="60"/>
  <c r="J12" i="60" s="1"/>
  <c r="I17" i="60"/>
  <c r="J17" i="60" s="1"/>
  <c r="I13" i="60"/>
  <c r="J13" i="60" s="1"/>
  <c r="AG4" i="4"/>
  <c r="AP4" i="4" s="1"/>
  <c r="AF4" i="4"/>
  <c r="AO4" i="4" s="1"/>
  <c r="W5" i="4"/>
  <c r="AE4" i="4"/>
  <c r="I21" i="11"/>
  <c r="J21" i="11" s="1"/>
  <c r="I23" i="11"/>
  <c r="J23" i="11" s="1"/>
  <c r="I13" i="11"/>
  <c r="J13" i="11" s="1"/>
  <c r="I12" i="12"/>
  <c r="J12" i="12" s="1"/>
  <c r="I14" i="12"/>
  <c r="J14" i="12" s="1"/>
  <c r="I4" i="12"/>
  <c r="J4" i="12" s="1"/>
  <c r="K4" i="12" s="1"/>
  <c r="AQ4" i="12" s="1"/>
  <c r="I22" i="12"/>
  <c r="J22" i="12" s="1"/>
  <c r="I6" i="7"/>
  <c r="J6" i="7" s="1"/>
  <c r="I20" i="7"/>
  <c r="J20" i="7" s="1"/>
  <c r="I16" i="7"/>
  <c r="J16" i="7" s="1"/>
  <c r="I5" i="8"/>
  <c r="J5" i="8" s="1"/>
  <c r="I17" i="8"/>
  <c r="J17" i="8" s="1"/>
  <c r="I7" i="8"/>
  <c r="J7" i="8" s="1"/>
  <c r="K5" i="32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R3" i="42"/>
  <c r="K5" i="48"/>
  <c r="Y5" i="65"/>
  <c r="Z5" i="65" s="1"/>
  <c r="AQ4" i="46"/>
  <c r="X5" i="62"/>
  <c r="AH5" i="62" s="1"/>
  <c r="AQ5" i="62" s="1"/>
  <c r="AN4" i="84"/>
  <c r="AI4" i="84"/>
  <c r="K5" i="83"/>
  <c r="I10" i="59"/>
  <c r="J10" i="59" s="1"/>
  <c r="I18" i="59"/>
  <c r="J18" i="59" s="1"/>
  <c r="I7" i="59"/>
  <c r="J7" i="59" s="1"/>
  <c r="AQ4" i="11"/>
  <c r="AQ3" i="38"/>
  <c r="AI3" i="38"/>
  <c r="AO4" i="73"/>
  <c r="AO4" i="81"/>
  <c r="AO4" i="88"/>
  <c r="AE5" i="17"/>
  <c r="W6" i="17"/>
  <c r="AF5" i="17"/>
  <c r="AO5" i="17" s="1"/>
  <c r="AG5" i="17"/>
  <c r="AP5" i="17" s="1"/>
  <c r="AR3" i="13"/>
  <c r="I12" i="72"/>
  <c r="J12" i="72" s="1"/>
  <c r="I8" i="72"/>
  <c r="J8" i="72" s="1"/>
  <c r="I15" i="72"/>
  <c r="J15" i="72" s="1"/>
  <c r="I8" i="56"/>
  <c r="J8" i="56" s="1"/>
  <c r="I10" i="56"/>
  <c r="J10" i="56" s="1"/>
  <c r="I6" i="56"/>
  <c r="J6" i="56" s="1"/>
  <c r="I5" i="56"/>
  <c r="J5" i="56" s="1"/>
  <c r="Y5" i="21"/>
  <c r="Z5" i="21" s="1"/>
  <c r="I22" i="23"/>
  <c r="J22" i="23" s="1"/>
  <c r="I4" i="23"/>
  <c r="J4" i="23" s="1"/>
  <c r="K4" i="23" s="1"/>
  <c r="I10" i="23"/>
  <c r="J10" i="23" s="1"/>
  <c r="W5" i="33"/>
  <c r="AG4" i="33"/>
  <c r="AP4" i="33" s="1"/>
  <c r="AF4" i="33"/>
  <c r="AO4" i="33" s="1"/>
  <c r="AE4" i="33"/>
  <c r="AP4" i="31"/>
  <c r="AQ4" i="42"/>
  <c r="AP4" i="44"/>
  <c r="AQ4" i="47"/>
  <c r="AQ4" i="78"/>
  <c r="I11" i="52"/>
  <c r="J11" i="52" s="1"/>
  <c r="I18" i="52"/>
  <c r="J18" i="52" s="1"/>
  <c r="I23" i="52"/>
  <c r="J23" i="52" s="1"/>
  <c r="I19" i="52"/>
  <c r="J19" i="52" s="1"/>
  <c r="AG4" i="5"/>
  <c r="AP4" i="5" s="1"/>
  <c r="AF4" i="5"/>
  <c r="AO4" i="5" s="1"/>
  <c r="W5" i="5"/>
  <c r="AE4" i="5"/>
  <c r="AQ4" i="31"/>
  <c r="AI4" i="67"/>
  <c r="AN4" i="67"/>
  <c r="K5" i="22"/>
  <c r="I20" i="71"/>
  <c r="J20" i="71" s="1"/>
  <c r="I7" i="71"/>
  <c r="J7" i="71" s="1"/>
  <c r="I6" i="71"/>
  <c r="J6" i="71" s="1"/>
  <c r="I17" i="51"/>
  <c r="J17" i="51" s="1"/>
  <c r="I15" i="51"/>
  <c r="J15" i="51" s="1"/>
  <c r="I9" i="51"/>
  <c r="J9" i="51" s="1"/>
  <c r="I22" i="51"/>
  <c r="J22" i="51" s="1"/>
  <c r="I23" i="19"/>
  <c r="J23" i="19" s="1"/>
  <c r="I22" i="19"/>
  <c r="J22" i="19" s="1"/>
  <c r="I21" i="19"/>
  <c r="J21" i="19" s="1"/>
  <c r="I14" i="20"/>
  <c r="J14" i="20" s="1"/>
  <c r="I13" i="20"/>
  <c r="J13" i="20" s="1"/>
  <c r="I15" i="20"/>
  <c r="J15" i="20" s="1"/>
  <c r="I11" i="20"/>
  <c r="J11" i="20" s="1"/>
  <c r="AR3" i="29"/>
  <c r="K6" i="6"/>
  <c r="AP4" i="39"/>
  <c r="AO4" i="46"/>
  <c r="AQ4" i="74"/>
  <c r="W5" i="71"/>
  <c r="AE4" i="71"/>
  <c r="AF4" i="71"/>
  <c r="AO4" i="71" s="1"/>
  <c r="AG4" i="71"/>
  <c r="AP4" i="71" s="1"/>
  <c r="AQ4" i="91"/>
  <c r="X5" i="66"/>
  <c r="AH5" i="66" s="1"/>
  <c r="AQ5" i="66" s="1"/>
  <c r="X5" i="8"/>
  <c r="AH5" i="8" s="1"/>
  <c r="Z5" i="57"/>
  <c r="X5" i="57"/>
  <c r="AH5" i="57" s="1"/>
  <c r="AQ5" i="57" s="1"/>
  <c r="AO4" i="7"/>
  <c r="Y5" i="30"/>
  <c r="Z5" i="30" s="1"/>
  <c r="AP4" i="19"/>
  <c r="Z5" i="20"/>
  <c r="X5" i="20"/>
  <c r="AH5" i="20" s="1"/>
  <c r="Z5" i="94"/>
  <c r="AN4" i="64"/>
  <c r="AI4" i="64"/>
  <c r="X5" i="50"/>
  <c r="AH5" i="50" s="1"/>
  <c r="Z5" i="50" l="1"/>
  <c r="Z5" i="78"/>
  <c r="Z5" i="66"/>
  <c r="Z5" i="75"/>
  <c r="Z5" i="19"/>
  <c r="Z5" i="7"/>
  <c r="Z5" i="6"/>
  <c r="AF5" i="30"/>
  <c r="AO5" i="30" s="1"/>
  <c r="AE5" i="30"/>
  <c r="AG5" i="30"/>
  <c r="AP5" i="30" s="1"/>
  <c r="W6" i="30"/>
  <c r="W6" i="78"/>
  <c r="AG5" i="78"/>
  <c r="AP5" i="78" s="1"/>
  <c r="AF5" i="78"/>
  <c r="AO5" i="78" s="1"/>
  <c r="AE5" i="78"/>
  <c r="W6" i="46"/>
  <c r="AG5" i="46"/>
  <c r="AP5" i="46" s="1"/>
  <c r="AF5" i="46"/>
  <c r="AO5" i="46" s="1"/>
  <c r="AE5" i="46"/>
  <c r="AF5" i="21"/>
  <c r="AO5" i="21" s="1"/>
  <c r="AE5" i="21"/>
  <c r="W6" i="21"/>
  <c r="AG5" i="21"/>
  <c r="AP5" i="21" s="1"/>
  <c r="W6" i="72"/>
  <c r="AG5" i="72"/>
  <c r="AE5" i="72"/>
  <c r="AF5" i="72"/>
  <c r="W6" i="9"/>
  <c r="AG5" i="9"/>
  <c r="AP5" i="9" s="1"/>
  <c r="AF5" i="9"/>
  <c r="AO5" i="9" s="1"/>
  <c r="AE5" i="9"/>
  <c r="AF5" i="88"/>
  <c r="AO5" i="88" s="1"/>
  <c r="AE5" i="88"/>
  <c r="AG5" i="88"/>
  <c r="AP5" i="88" s="1"/>
  <c r="W6" i="88"/>
  <c r="AF5" i="28"/>
  <c r="AO5" i="28" s="1"/>
  <c r="AE5" i="28"/>
  <c r="AG5" i="28"/>
  <c r="AP5" i="28" s="1"/>
  <c r="W6" i="28"/>
  <c r="W6" i="93"/>
  <c r="AG5" i="93"/>
  <c r="AP5" i="93" s="1"/>
  <c r="AF5" i="93"/>
  <c r="AO5" i="93" s="1"/>
  <c r="AE5" i="93"/>
  <c r="AG5" i="67"/>
  <c r="W6" i="67"/>
  <c r="AF5" i="67"/>
  <c r="AE5" i="67"/>
  <c r="AF5" i="44"/>
  <c r="AO5" i="44" s="1"/>
  <c r="AE5" i="44"/>
  <c r="W6" i="44"/>
  <c r="AG5" i="44"/>
  <c r="AP5" i="44" s="1"/>
  <c r="AF5" i="32"/>
  <c r="AO5" i="32" s="1"/>
  <c r="AE5" i="32"/>
  <c r="W6" i="32"/>
  <c r="AG5" i="32"/>
  <c r="AP5" i="32" s="1"/>
  <c r="AF5" i="29"/>
  <c r="AO5" i="29" s="1"/>
  <c r="AE5" i="29"/>
  <c r="W6" i="29"/>
  <c r="AG5" i="29"/>
  <c r="AP5" i="29" s="1"/>
  <c r="AF5" i="20"/>
  <c r="AE5" i="20"/>
  <c r="W6" i="20"/>
  <c r="AG5" i="20"/>
  <c r="K7" i="6"/>
  <c r="K6" i="22"/>
  <c r="Z5" i="5"/>
  <c r="Y5" i="5"/>
  <c r="X5" i="5"/>
  <c r="AH5" i="5" s="1"/>
  <c r="AQ5" i="5" s="1"/>
  <c r="AN5" i="17"/>
  <c r="AI5" i="17"/>
  <c r="K5" i="55"/>
  <c r="Z5" i="24"/>
  <c r="X5" i="24"/>
  <c r="AH5" i="24" s="1"/>
  <c r="Y5" i="24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F5" i="19"/>
  <c r="AE5" i="19"/>
  <c r="W6" i="19"/>
  <c r="AG5" i="19"/>
  <c r="AP5" i="19" s="1"/>
  <c r="AR4" i="94"/>
  <c r="AI4" i="18"/>
  <c r="AN4" i="18"/>
  <c r="AN4" i="47"/>
  <c r="AI4" i="47"/>
  <c r="AI4" i="42"/>
  <c r="AN4" i="42"/>
  <c r="Y5" i="16"/>
  <c r="Z5" i="16" s="1"/>
  <c r="X5" i="16"/>
  <c r="AH5" i="16" s="1"/>
  <c r="AQ5" i="16" s="1"/>
  <c r="X5" i="11"/>
  <c r="AH5" i="11" s="1"/>
  <c r="Y5" i="11"/>
  <c r="K6" i="17"/>
  <c r="AQ5" i="17"/>
  <c r="AI4" i="25"/>
  <c r="AN4" i="25"/>
  <c r="AQ5" i="7"/>
  <c r="Z5" i="56"/>
  <c r="X5" i="23"/>
  <c r="AH5" i="23" s="1"/>
  <c r="AQ5" i="23" s="1"/>
  <c r="Y5" i="23"/>
  <c r="AR4" i="75"/>
  <c r="K5" i="72"/>
  <c r="AQ4" i="72"/>
  <c r="AI4" i="13"/>
  <c r="AN4" i="13"/>
  <c r="AR3" i="52"/>
  <c r="AQ5" i="75"/>
  <c r="AR4" i="90"/>
  <c r="Y5" i="63"/>
  <c r="X5" i="63"/>
  <c r="AH5" i="63" s="1"/>
  <c r="AQ5" i="63" s="1"/>
  <c r="AR4" i="39"/>
  <c r="K5" i="51"/>
  <c r="AQ4" i="51"/>
  <c r="AO4" i="51"/>
  <c r="AP4" i="51"/>
  <c r="AN4" i="51"/>
  <c r="AQ5" i="67"/>
  <c r="AQ5" i="81"/>
  <c r="AE5" i="84"/>
  <c r="W6" i="84"/>
  <c r="AF5" i="84"/>
  <c r="AO5" i="84" s="1"/>
  <c r="AG5" i="84"/>
  <c r="AP5" i="84" s="1"/>
  <c r="K5" i="7"/>
  <c r="AQ4" i="7"/>
  <c r="AO4" i="12"/>
  <c r="AO4" i="52"/>
  <c r="AP4" i="60"/>
  <c r="K7" i="69"/>
  <c r="Y5" i="55"/>
  <c r="X5" i="55"/>
  <c r="AH5" i="55" s="1"/>
  <c r="AQ5" i="55" s="1"/>
  <c r="AI4" i="43"/>
  <c r="AN4" i="43"/>
  <c r="AR4" i="19"/>
  <c r="AR4" i="66"/>
  <c r="AR3" i="55"/>
  <c r="Z5" i="31"/>
  <c r="AR4" i="21"/>
  <c r="Y5" i="86"/>
  <c r="X5" i="86"/>
  <c r="AN4" i="77"/>
  <c r="AI4" i="77"/>
  <c r="AQ5" i="29"/>
  <c r="AP4" i="72"/>
  <c r="AE5" i="50"/>
  <c r="W6" i="50"/>
  <c r="AG5" i="50"/>
  <c r="AF5" i="50"/>
  <c r="K5" i="23"/>
  <c r="AQ4" i="23"/>
  <c r="AR4" i="9"/>
  <c r="Y5" i="18"/>
  <c r="X5" i="18"/>
  <c r="AH5" i="18" s="1"/>
  <c r="AQ5" i="18" s="1"/>
  <c r="K5" i="56"/>
  <c r="AQ4" i="56"/>
  <c r="W6" i="65"/>
  <c r="AG5" i="65"/>
  <c r="AP5" i="65" s="1"/>
  <c r="AE5" i="65"/>
  <c r="AF5" i="65"/>
  <c r="AO5" i="65" s="1"/>
  <c r="AI4" i="41"/>
  <c r="AN4" i="41"/>
  <c r="K7" i="74"/>
  <c r="AI4" i="10"/>
  <c r="AN4" i="10"/>
  <c r="AN4" i="76"/>
  <c r="AI4" i="76"/>
  <c r="AE5" i="7"/>
  <c r="AG5" i="7"/>
  <c r="AP5" i="7" s="1"/>
  <c r="AF5" i="7"/>
  <c r="AO5" i="7" s="1"/>
  <c r="W6" i="7"/>
  <c r="K5" i="60"/>
  <c r="AO4" i="23"/>
  <c r="Y5" i="91"/>
  <c r="X5" i="91"/>
  <c r="Z5" i="91" s="1"/>
  <c r="AR4" i="31"/>
  <c r="AN4" i="22"/>
  <c r="AI4" i="22"/>
  <c r="AI4" i="27"/>
  <c r="AN4" i="27"/>
  <c r="Y5" i="13"/>
  <c r="X5" i="13"/>
  <c r="AR3" i="68"/>
  <c r="K5" i="63"/>
  <c r="W6" i="36"/>
  <c r="AG5" i="36"/>
  <c r="AP5" i="36" s="1"/>
  <c r="AE5" i="36"/>
  <c r="AF5" i="36"/>
  <c r="AO5" i="36" s="1"/>
  <c r="AE5" i="75"/>
  <c r="W6" i="75"/>
  <c r="AG5" i="75"/>
  <c r="AP5" i="75" s="1"/>
  <c r="AF5" i="75"/>
  <c r="AO5" i="75" s="1"/>
  <c r="AR4" i="58"/>
  <c r="AO4" i="63"/>
  <c r="K7" i="54"/>
  <c r="W6" i="81"/>
  <c r="AG5" i="81"/>
  <c r="AP5" i="81" s="1"/>
  <c r="AF5" i="81"/>
  <c r="AO5" i="81" s="1"/>
  <c r="AE5" i="81"/>
  <c r="AN4" i="69"/>
  <c r="AI4" i="69"/>
  <c r="AR3" i="58"/>
  <c r="AR4" i="32"/>
  <c r="AP4" i="12"/>
  <c r="AI4" i="52"/>
  <c r="AN4" i="52"/>
  <c r="AQ5" i="39"/>
  <c r="AO4" i="55"/>
  <c r="AR4" i="28"/>
  <c r="K5" i="52"/>
  <c r="AQ5" i="31"/>
  <c r="AI4" i="95"/>
  <c r="AN4" i="95"/>
  <c r="AR3" i="69"/>
  <c r="AI4" i="96"/>
  <c r="AN4" i="96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P5" i="51"/>
  <c r="Y6" i="1"/>
  <c r="X6" i="1"/>
  <c r="Z6" i="1" s="1"/>
  <c r="AI5" i="85"/>
  <c r="AN5" i="85"/>
  <c r="AN4" i="4"/>
  <c r="AI4" i="4"/>
  <c r="AR4" i="64"/>
  <c r="AR4" i="67"/>
  <c r="X5" i="33"/>
  <c r="Z5" i="33" s="1"/>
  <c r="Y5" i="33"/>
  <c r="K5" i="12"/>
  <c r="Y5" i="4"/>
  <c r="X5" i="4"/>
  <c r="Z5" i="4" s="1"/>
  <c r="AI4" i="74"/>
  <c r="AN4" i="74"/>
  <c r="K9" i="2"/>
  <c r="K7" i="61"/>
  <c r="AR4" i="20"/>
  <c r="AR3" i="40"/>
  <c r="AI4" i="70"/>
  <c r="AN4" i="70"/>
  <c r="Z5" i="42"/>
  <c r="X5" i="42"/>
  <c r="Y5" i="42"/>
  <c r="AH5" i="90"/>
  <c r="AQ5" i="90" s="1"/>
  <c r="AR3" i="67"/>
  <c r="X5" i="10"/>
  <c r="Z5" i="10" s="1"/>
  <c r="Y5" i="10"/>
  <c r="X5" i="79"/>
  <c r="Y5" i="79"/>
  <c r="Z5" i="79" s="1"/>
  <c r="K9" i="4"/>
  <c r="Y5" i="25"/>
  <c r="X5" i="25"/>
  <c r="Y5" i="80"/>
  <c r="X5" i="80"/>
  <c r="Z5" i="80" s="1"/>
  <c r="K5" i="59"/>
  <c r="AQ4" i="59"/>
  <c r="X5" i="68"/>
  <c r="AH5" i="68" s="1"/>
  <c r="Y5" i="68"/>
  <c r="AH5" i="58"/>
  <c r="AQ5" i="58" s="1"/>
  <c r="AQ4" i="63"/>
  <c r="AP4" i="23"/>
  <c r="Y5" i="22"/>
  <c r="X5" i="22"/>
  <c r="AH5" i="22" s="1"/>
  <c r="AQ5" i="22" s="1"/>
  <c r="AQ5" i="32"/>
  <c r="AR3" i="82"/>
  <c r="Z5" i="34"/>
  <c r="AR4" i="56"/>
  <c r="AN4" i="8"/>
  <c r="AP4" i="63"/>
  <c r="AR3" i="92"/>
  <c r="Y5" i="69"/>
  <c r="X5" i="69"/>
  <c r="Z5" i="69" s="1"/>
  <c r="AI4" i="45"/>
  <c r="AN4" i="45"/>
  <c r="X5" i="52"/>
  <c r="AH5" i="52" s="1"/>
  <c r="AQ5" i="52" s="1"/>
  <c r="Y5" i="52"/>
  <c r="AQ5" i="28"/>
  <c r="Z5" i="61"/>
  <c r="AP4" i="55"/>
  <c r="AH5" i="87"/>
  <c r="AQ5" i="87" s="1"/>
  <c r="X5" i="38"/>
  <c r="Y5" i="38"/>
  <c r="AR4" i="73"/>
  <c r="K5" i="11"/>
  <c r="AO4" i="59"/>
  <c r="AI5" i="51"/>
  <c r="AN5" i="51"/>
  <c r="AI4" i="92"/>
  <c r="AN4" i="92"/>
  <c r="AN4" i="86"/>
  <c r="AI4" i="86"/>
  <c r="Y5" i="49"/>
  <c r="X5" i="49"/>
  <c r="Z5" i="49" s="1"/>
  <c r="AR4" i="72"/>
  <c r="Y5" i="40"/>
  <c r="Z5" i="40" s="1"/>
  <c r="X5" i="40"/>
  <c r="X6" i="85"/>
  <c r="Z6" i="85" s="1"/>
  <c r="Y6" i="85"/>
  <c r="AR4" i="7"/>
  <c r="Z5" i="8"/>
  <c r="K6" i="83"/>
  <c r="AR4" i="78"/>
  <c r="K7" i="53"/>
  <c r="Y5" i="37"/>
  <c r="X5" i="37"/>
  <c r="Z5" i="37" s="1"/>
  <c r="AR4" i="50"/>
  <c r="AR4" i="57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Y5" i="70"/>
  <c r="X5" i="70"/>
  <c r="Z5" i="70" s="1"/>
  <c r="AR4" i="59"/>
  <c r="Y5" i="41"/>
  <c r="X5" i="41"/>
  <c r="Z5" i="41" s="1"/>
  <c r="Y5" i="48"/>
  <c r="X5" i="48"/>
  <c r="AN4" i="2"/>
  <c r="AI4" i="2"/>
  <c r="K7" i="65"/>
  <c r="Y5" i="26"/>
  <c r="X5" i="26"/>
  <c r="K6" i="29"/>
  <c r="AN4" i="68"/>
  <c r="AI4" i="68"/>
  <c r="AR3" i="50"/>
  <c r="K7" i="13"/>
  <c r="Z5" i="58"/>
  <c r="AR4" i="46"/>
  <c r="K5" i="20"/>
  <c r="AI4" i="89"/>
  <c r="AN4" i="89"/>
  <c r="AR3" i="36"/>
  <c r="AR4" i="83"/>
  <c r="K6" i="15"/>
  <c r="K6" i="16"/>
  <c r="AQ5" i="72"/>
  <c r="AN4" i="35"/>
  <c r="AI4" i="35"/>
  <c r="AN4" i="56"/>
  <c r="AR4" i="8"/>
  <c r="K6" i="92"/>
  <c r="AR3" i="70"/>
  <c r="AR3" i="39"/>
  <c r="AN4" i="3"/>
  <c r="AI4" i="3"/>
  <c r="AQ4" i="60"/>
  <c r="K6" i="78"/>
  <c r="AP4" i="52"/>
  <c r="Z5" i="39"/>
  <c r="AO4" i="60"/>
  <c r="AR3" i="72"/>
  <c r="Y5" i="43"/>
  <c r="Z5" i="43" s="1"/>
  <c r="X5" i="43"/>
  <c r="Z5" i="64"/>
  <c r="AP4" i="7"/>
  <c r="K5" i="19"/>
  <c r="AQ4" i="19"/>
  <c r="AO5" i="51"/>
  <c r="AR4" i="93"/>
  <c r="AN4" i="49"/>
  <c r="AI4" i="49"/>
  <c r="AI4" i="40"/>
  <c r="AN4" i="40"/>
  <c r="K5" i="50"/>
  <c r="AQ5" i="50" s="1"/>
  <c r="AQ4" i="50"/>
  <c r="AQ5" i="88"/>
  <c r="W6" i="59"/>
  <c r="AF5" i="59"/>
  <c r="AE5" i="59"/>
  <c r="AG5" i="59"/>
  <c r="AF5" i="94"/>
  <c r="AO5" i="94" s="1"/>
  <c r="AE5" i="94"/>
  <c r="AG5" i="94"/>
  <c r="AP5" i="94" s="1"/>
  <c r="W6" i="94"/>
  <c r="AI4" i="71"/>
  <c r="AN4" i="71"/>
  <c r="AR3" i="38"/>
  <c r="AR4" i="84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6" i="32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5" i="67"/>
  <c r="AQ4" i="67"/>
  <c r="AR4" i="62"/>
  <c r="Y5" i="74"/>
  <c r="X5" i="74"/>
  <c r="Z5" i="74" s="1"/>
  <c r="K9" i="10"/>
  <c r="AO4" i="56"/>
  <c r="AR4" i="53"/>
  <c r="AI4" i="14"/>
  <c r="AN4" i="14"/>
  <c r="X5" i="82"/>
  <c r="Y5" i="82"/>
  <c r="Y5" i="47"/>
  <c r="Z5" i="47" s="1"/>
  <c r="X5" i="47"/>
  <c r="AR4" i="44"/>
  <c r="AR4" i="88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Y5" i="2"/>
  <c r="Z5" i="2" s="1"/>
  <c r="X5" i="2"/>
  <c r="AI4" i="79"/>
  <c r="AN4" i="79"/>
  <c r="AN4" i="26"/>
  <c r="AI4" i="26"/>
  <c r="K9" i="49"/>
  <c r="K14" i="14"/>
  <c r="AR4" i="6"/>
  <c r="K8" i="1"/>
  <c r="AG5" i="6"/>
  <c r="AP5" i="6" s="1"/>
  <c r="AE5" i="6"/>
  <c r="AF5" i="6"/>
  <c r="AO5" i="6" s="1"/>
  <c r="W6" i="6"/>
  <c r="AI4" i="91"/>
  <c r="AN4" i="91"/>
  <c r="Y5" i="27"/>
  <c r="X5" i="27"/>
  <c r="AP4" i="59"/>
  <c r="AR4" i="36"/>
  <c r="K6" i="5"/>
  <c r="Y5" i="3"/>
  <c r="X5" i="3"/>
  <c r="Z5" i="73"/>
  <c r="AR3" i="66"/>
  <c r="X5" i="45"/>
  <c r="Y5" i="45"/>
  <c r="Z5" i="45" s="1"/>
  <c r="AR4" i="54"/>
  <c r="AI4" i="12"/>
  <c r="AN4" i="12"/>
  <c r="AR3" i="53"/>
  <c r="Z5" i="90"/>
  <c r="AI4" i="60"/>
  <c r="AN4" i="60"/>
  <c r="K6" i="18"/>
  <c r="AR3" i="60"/>
  <c r="AQ5" i="30"/>
  <c r="AO4" i="20"/>
  <c r="K7" i="57"/>
  <c r="Z5" i="87"/>
  <c r="AO4" i="67"/>
  <c r="AI4" i="38"/>
  <c r="AN4" i="38"/>
  <c r="AR3" i="57"/>
  <c r="AI4" i="15"/>
  <c r="AN4" i="15"/>
  <c r="Y5" i="95"/>
  <c r="X5" i="95"/>
  <c r="AR3" i="61"/>
  <c r="K5" i="68"/>
  <c r="AR4" i="34"/>
  <c r="Y5" i="96"/>
  <c r="X5" i="96"/>
  <c r="AR4" i="61"/>
  <c r="Z6" i="51"/>
  <c r="X6" i="51"/>
  <c r="AH6" i="51" s="1"/>
  <c r="Y6" i="51"/>
  <c r="K5" i="64"/>
  <c r="AQ4" i="64"/>
  <c r="Z5" i="83"/>
  <c r="Z5" i="62"/>
  <c r="K7" i="9"/>
  <c r="K7" i="70"/>
  <c r="AI5" i="1"/>
  <c r="AN5" i="1"/>
  <c r="K7" i="21"/>
  <c r="AE5" i="57"/>
  <c r="W6" i="57"/>
  <c r="AG5" i="57"/>
  <c r="AP5" i="57" s="1"/>
  <c r="AF5" i="57"/>
  <c r="AO5" i="57" s="1"/>
  <c r="AQ5" i="20"/>
  <c r="W6" i="66"/>
  <c r="AE5" i="66"/>
  <c r="AG5" i="66"/>
  <c r="AP5" i="66" s="1"/>
  <c r="AF5" i="66"/>
  <c r="AO5" i="66" s="1"/>
  <c r="Y5" i="71"/>
  <c r="X5" i="71"/>
  <c r="AH5" i="71" s="1"/>
  <c r="AQ5" i="71" s="1"/>
  <c r="AN4" i="5"/>
  <c r="AI4" i="5"/>
  <c r="AI4" i="33"/>
  <c r="AN4" i="33"/>
  <c r="X6" i="17"/>
  <c r="AH6" i="17" s="1"/>
  <c r="AQ6" i="17" s="1"/>
  <c r="Y6" i="17"/>
  <c r="AR4" i="65"/>
  <c r="AR3" i="51"/>
  <c r="AI4" i="37"/>
  <c r="AN4" i="37"/>
  <c r="AN4" i="24"/>
  <c r="AI4" i="24"/>
  <c r="AR3" i="95"/>
  <c r="AQ4" i="55"/>
  <c r="AQ5" i="19"/>
  <c r="Y5" i="14"/>
  <c r="X5" i="14"/>
  <c r="AN4" i="82"/>
  <c r="AI4" i="82"/>
  <c r="AN4" i="16"/>
  <c r="AI4" i="16"/>
  <c r="AR4" i="81"/>
  <c r="AI4" i="11"/>
  <c r="AN4" i="11"/>
  <c r="K5" i="8"/>
  <c r="AQ4" i="8"/>
  <c r="K7" i="62"/>
  <c r="AN4" i="48"/>
  <c r="AI4" i="48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4" i="29"/>
  <c r="Y5" i="76"/>
  <c r="X5" i="76"/>
  <c r="AN4" i="80"/>
  <c r="AI4" i="80"/>
  <c r="AP4" i="56"/>
  <c r="K5" i="71"/>
  <c r="AG5" i="54"/>
  <c r="AP5" i="54" s="1"/>
  <c r="AF5" i="54"/>
  <c r="AO5" i="54" s="1"/>
  <c r="W6" i="54"/>
  <c r="AE5" i="54"/>
  <c r="AG5" i="53"/>
  <c r="AP5" i="53" s="1"/>
  <c r="AF5" i="53"/>
  <c r="AO5" i="53" s="1"/>
  <c r="W6" i="53"/>
  <c r="AE5" i="53"/>
  <c r="AN4" i="23"/>
  <c r="AI4" i="23"/>
  <c r="X5" i="89"/>
  <c r="Z5" i="89" s="1"/>
  <c r="Y5" i="89"/>
  <c r="K6" i="82"/>
  <c r="AR3" i="63"/>
  <c r="K7" i="66"/>
  <c r="AQ5" i="44"/>
  <c r="Y5" i="35"/>
  <c r="X5" i="35"/>
  <c r="Z5" i="35" s="1"/>
  <c r="AR4" i="30"/>
  <c r="AN4" i="63"/>
  <c r="AI4" i="63"/>
  <c r="AQ5" i="83"/>
  <c r="AR3" i="64"/>
  <c r="K9" i="58"/>
  <c r="AR3" i="65"/>
  <c r="X5" i="12"/>
  <c r="AH5" i="12" s="1"/>
  <c r="AQ5" i="12" s="1"/>
  <c r="Y5" i="12"/>
  <c r="AR4" i="87"/>
  <c r="Z5" i="60"/>
  <c r="X5" i="60"/>
  <c r="AH5" i="60" s="1"/>
  <c r="AQ5" i="60" s="1"/>
  <c r="Y5" i="60"/>
  <c r="AN4" i="55"/>
  <c r="AI4" i="55"/>
  <c r="AO4" i="8"/>
  <c r="AQ4" i="71"/>
  <c r="Y5" i="15"/>
  <c r="X5" i="15"/>
  <c r="AH5" i="15" s="1"/>
  <c r="AQ5" i="15" s="1"/>
  <c r="K5" i="24"/>
  <c r="AQ4" i="24"/>
  <c r="Y5" i="92"/>
  <c r="Z5" i="92" s="1"/>
  <c r="X5" i="92"/>
  <c r="X5" i="77"/>
  <c r="Y5" i="77"/>
  <c r="Z5" i="77" s="1"/>
  <c r="AR3" i="71"/>
  <c r="AQ5" i="46"/>
  <c r="K9" i="3"/>
  <c r="Z5" i="27" l="1"/>
  <c r="Z5" i="25"/>
  <c r="Z5" i="11"/>
  <c r="Z5" i="82"/>
  <c r="AG5" i="82" s="1"/>
  <c r="AP5" i="82" s="1"/>
  <c r="Z5" i="26"/>
  <c r="AF5" i="26" s="1"/>
  <c r="AO5" i="26" s="1"/>
  <c r="Z5" i="96"/>
  <c r="AG5" i="96" s="1"/>
  <c r="AP5" i="96" s="1"/>
  <c r="Z5" i="12"/>
  <c r="Z5" i="14"/>
  <c r="Z5" i="76"/>
  <c r="AF5" i="76" s="1"/>
  <c r="AO5" i="76" s="1"/>
  <c r="Z5" i="52"/>
  <c r="Z5" i="68"/>
  <c r="AE5" i="68" s="1"/>
  <c r="W6" i="76"/>
  <c r="AG5" i="76"/>
  <c r="AP5" i="76" s="1"/>
  <c r="AG5" i="68"/>
  <c r="AP5" i="68" s="1"/>
  <c r="W6" i="68"/>
  <c r="AF5" i="68"/>
  <c r="AO5" i="68" s="1"/>
  <c r="W6" i="43"/>
  <c r="AG5" i="43"/>
  <c r="AP5" i="43" s="1"/>
  <c r="AF5" i="43"/>
  <c r="AO5" i="43" s="1"/>
  <c r="AE5" i="43"/>
  <c r="AF5" i="27"/>
  <c r="AO5" i="27" s="1"/>
  <c r="AE5" i="27"/>
  <c r="AG5" i="27"/>
  <c r="AP5" i="27" s="1"/>
  <c r="W6" i="27"/>
  <c r="W6" i="25"/>
  <c r="AG5" i="25"/>
  <c r="AP5" i="25" s="1"/>
  <c r="AF5" i="25"/>
  <c r="AO5" i="25" s="1"/>
  <c r="AE5" i="25"/>
  <c r="W6" i="89"/>
  <c r="AG5" i="89"/>
  <c r="AP5" i="89" s="1"/>
  <c r="AF5" i="89"/>
  <c r="AO5" i="89" s="1"/>
  <c r="AE5" i="89"/>
  <c r="W6" i="82"/>
  <c r="AE5" i="82"/>
  <c r="W6" i="26"/>
  <c r="AE5" i="26"/>
  <c r="AG5" i="26"/>
  <c r="AP5" i="26" s="1"/>
  <c r="AF5" i="96"/>
  <c r="AO5" i="96" s="1"/>
  <c r="AE5" i="96"/>
  <c r="W6" i="96"/>
  <c r="AE5" i="74"/>
  <c r="W6" i="74"/>
  <c r="AG5" i="74"/>
  <c r="AP5" i="74" s="1"/>
  <c r="AF5" i="74"/>
  <c r="AO5" i="74" s="1"/>
  <c r="W6" i="79"/>
  <c r="AG5" i="79"/>
  <c r="AP5" i="79" s="1"/>
  <c r="AF5" i="79"/>
  <c r="AO5" i="79" s="1"/>
  <c r="AE5" i="79"/>
  <c r="AG5" i="4"/>
  <c r="AP5" i="4" s="1"/>
  <c r="W6" i="4"/>
  <c r="AF5" i="4"/>
  <c r="AO5" i="4" s="1"/>
  <c r="AE5" i="4"/>
  <c r="AE5" i="16"/>
  <c r="AG5" i="16"/>
  <c r="AP5" i="16" s="1"/>
  <c r="W6" i="16"/>
  <c r="AF5" i="16"/>
  <c r="AO5" i="16" s="1"/>
  <c r="W6" i="77"/>
  <c r="AG5" i="77"/>
  <c r="AP5" i="77" s="1"/>
  <c r="AE5" i="77"/>
  <c r="AF5" i="77"/>
  <c r="AO5" i="77" s="1"/>
  <c r="AE5" i="14"/>
  <c r="W6" i="14"/>
  <c r="AG5" i="14"/>
  <c r="AP5" i="14" s="1"/>
  <c r="AF5" i="14"/>
  <c r="AO5" i="14" s="1"/>
  <c r="AF5" i="45"/>
  <c r="AO5" i="45" s="1"/>
  <c r="AE5" i="45"/>
  <c r="W6" i="45"/>
  <c r="AG5" i="45"/>
  <c r="AP5" i="45" s="1"/>
  <c r="AN5" i="54"/>
  <c r="AI5" i="54"/>
  <c r="AR4" i="11"/>
  <c r="X6" i="66"/>
  <c r="Y6" i="66"/>
  <c r="AF5" i="64"/>
  <c r="AO5" i="64" s="1"/>
  <c r="AE5" i="64"/>
  <c r="W6" i="64"/>
  <c r="AG5" i="64"/>
  <c r="AP5" i="64" s="1"/>
  <c r="K7" i="29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K6" i="59"/>
  <c r="AQ5" i="59"/>
  <c r="AR5" i="17"/>
  <c r="X6" i="20"/>
  <c r="AH6" i="20" s="1"/>
  <c r="AQ6" i="20" s="1"/>
  <c r="Y6" i="20"/>
  <c r="AH5" i="35"/>
  <c r="AQ5" i="35" s="1"/>
  <c r="X6" i="53"/>
  <c r="Y6" i="53"/>
  <c r="Z6" i="53" s="1"/>
  <c r="Z5" i="71"/>
  <c r="Y6" i="57"/>
  <c r="X6" i="57"/>
  <c r="AF5" i="83"/>
  <c r="AO5" i="83" s="1"/>
  <c r="AE5" i="83"/>
  <c r="AG5" i="83"/>
  <c r="AP5" i="83" s="1"/>
  <c r="W6" i="83"/>
  <c r="AH5" i="96"/>
  <c r="AQ5" i="96" s="1"/>
  <c r="K6" i="68"/>
  <c r="Z5" i="95"/>
  <c r="AR4" i="38"/>
  <c r="AH5" i="45"/>
  <c r="AQ5" i="45" s="1"/>
  <c r="AE5" i="73"/>
  <c r="W6" i="73"/>
  <c r="AG5" i="73"/>
  <c r="AP5" i="73" s="1"/>
  <c r="AF5" i="73"/>
  <c r="AO5" i="73" s="1"/>
  <c r="AR4" i="79"/>
  <c r="AH5" i="82"/>
  <c r="AQ5" i="82" s="1"/>
  <c r="AI5" i="59"/>
  <c r="AN5" i="59"/>
  <c r="AR4" i="40"/>
  <c r="K6" i="19"/>
  <c r="W6" i="39"/>
  <c r="AF5" i="39"/>
  <c r="AO5" i="39" s="1"/>
  <c r="AE5" i="39"/>
  <c r="AG5" i="39"/>
  <c r="AP5" i="39" s="1"/>
  <c r="K7" i="16"/>
  <c r="AE5" i="58"/>
  <c r="W6" i="58"/>
  <c r="AG5" i="58"/>
  <c r="AP5" i="58" s="1"/>
  <c r="AF5" i="58"/>
  <c r="AO5" i="58" s="1"/>
  <c r="AR4" i="68"/>
  <c r="K8" i="53"/>
  <c r="K7" i="83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H5" i="49"/>
  <c r="AQ5" i="49" s="1"/>
  <c r="AR4" i="92"/>
  <c r="AH5" i="69"/>
  <c r="AQ5" i="69" s="1"/>
  <c r="AF5" i="34"/>
  <c r="AO5" i="34" s="1"/>
  <c r="AE5" i="34"/>
  <c r="AG5" i="34"/>
  <c r="AP5" i="34" s="1"/>
  <c r="W6" i="34"/>
  <c r="AE6" i="1"/>
  <c r="W7" i="1"/>
  <c r="AG6" i="1"/>
  <c r="AP6" i="1" s="1"/>
  <c r="AF6" i="1"/>
  <c r="AO6" i="1" s="1"/>
  <c r="K6" i="63"/>
  <c r="AR4" i="76"/>
  <c r="AR4" i="41"/>
  <c r="K6" i="23"/>
  <c r="Z5" i="86"/>
  <c r="AR4" i="13"/>
  <c r="AQ5" i="11"/>
  <c r="AR4" i="42"/>
  <c r="AR4" i="18"/>
  <c r="AI5" i="19"/>
  <c r="AN5" i="19"/>
  <c r="K6" i="55"/>
  <c r="K8" i="6"/>
  <c r="AO5" i="20"/>
  <c r="Y6" i="32"/>
  <c r="X6" i="32"/>
  <c r="X6" i="67"/>
  <c r="AH6" i="67" s="1"/>
  <c r="Y6" i="67"/>
  <c r="Z6" i="67" s="1"/>
  <c r="AI5" i="28"/>
  <c r="AN5" i="28"/>
  <c r="AI5" i="88"/>
  <c r="AN5" i="88"/>
  <c r="AO5" i="72"/>
  <c r="AN5" i="78"/>
  <c r="AI5" i="78"/>
  <c r="K6" i="64"/>
  <c r="AH5" i="4"/>
  <c r="AQ5" i="4" s="1"/>
  <c r="AG5" i="91"/>
  <c r="AP5" i="91" s="1"/>
  <c r="AF5" i="91"/>
  <c r="AO5" i="91" s="1"/>
  <c r="AE5" i="91"/>
  <c r="W6" i="91"/>
  <c r="AI5" i="7"/>
  <c r="AN5" i="7"/>
  <c r="K8" i="74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X6" i="65"/>
  <c r="Z6" i="65" s="1"/>
  <c r="Y6" i="65"/>
  <c r="K6" i="56"/>
  <c r="K7" i="17"/>
  <c r="K7" i="22"/>
  <c r="K10" i="58"/>
  <c r="AR4" i="63"/>
  <c r="K6" i="8"/>
  <c r="AR4" i="16"/>
  <c r="AH5" i="14"/>
  <c r="AQ5" i="14" s="1"/>
  <c r="AR4" i="33"/>
  <c r="AI5" i="57"/>
  <c r="AN5" i="57"/>
  <c r="AR5" i="1"/>
  <c r="AQ6" i="51"/>
  <c r="K7" i="18"/>
  <c r="AR4" i="91"/>
  <c r="K10" i="49"/>
  <c r="AN5" i="94"/>
  <c r="AI5" i="94"/>
  <c r="AO5" i="59"/>
  <c r="AR4" i="49"/>
  <c r="AR4" i="2"/>
  <c r="AH5" i="41"/>
  <c r="AQ5" i="41" s="1"/>
  <c r="AH5" i="70"/>
  <c r="AQ5" i="70" s="1"/>
  <c r="AH5" i="40"/>
  <c r="AQ5" i="40" s="1"/>
  <c r="Z5" i="22"/>
  <c r="AH5" i="80"/>
  <c r="AQ5" i="80" s="1"/>
  <c r="AH5" i="42"/>
  <c r="AQ5" i="42" s="1"/>
  <c r="AR4" i="70"/>
  <c r="AR4" i="74"/>
  <c r="AR4" i="52"/>
  <c r="X6" i="81"/>
  <c r="Y6" i="81"/>
  <c r="Z6" i="81" s="1"/>
  <c r="X6" i="75"/>
  <c r="Y6" i="75"/>
  <c r="Z6" i="75" s="1"/>
  <c r="AN5" i="36"/>
  <c r="AI5" i="36"/>
  <c r="X6" i="7"/>
  <c r="AH6" i="7" s="1"/>
  <c r="Y6" i="7"/>
  <c r="AR4" i="10"/>
  <c r="AO5" i="50"/>
  <c r="K8" i="69"/>
  <c r="AI5" i="84"/>
  <c r="AN5" i="84"/>
  <c r="AF5" i="56"/>
  <c r="AO5" i="56" s="1"/>
  <c r="AE5" i="56"/>
  <c r="W6" i="56"/>
  <c r="AG5" i="56"/>
  <c r="AP5" i="56" s="1"/>
  <c r="AR4" i="25"/>
  <c r="W6" i="11"/>
  <c r="AG5" i="11"/>
  <c r="AP5" i="11" s="1"/>
  <c r="AF5" i="11"/>
  <c r="AO5" i="11" s="1"/>
  <c r="AE5" i="11"/>
  <c r="AR4" i="47"/>
  <c r="AO5" i="19"/>
  <c r="AI5" i="32"/>
  <c r="AN5" i="32"/>
  <c r="Y6" i="44"/>
  <c r="X6" i="44"/>
  <c r="AP5" i="67"/>
  <c r="Y6" i="93"/>
  <c r="Z6" i="93" s="1"/>
  <c r="X6" i="93"/>
  <c r="AI5" i="72"/>
  <c r="AN5" i="72"/>
  <c r="AN5" i="46"/>
  <c r="AI5" i="46"/>
  <c r="Y6" i="30"/>
  <c r="X6" i="30"/>
  <c r="AH5" i="92"/>
  <c r="AQ5" i="92" s="1"/>
  <c r="K6" i="24"/>
  <c r="AR4" i="55"/>
  <c r="AG5" i="60"/>
  <c r="AP5" i="60" s="1"/>
  <c r="AE5" i="60"/>
  <c r="W6" i="60"/>
  <c r="AF5" i="60"/>
  <c r="AO5" i="60" s="1"/>
  <c r="W6" i="12"/>
  <c r="AF5" i="12"/>
  <c r="AO5" i="12" s="1"/>
  <c r="AG5" i="12"/>
  <c r="AP5" i="12" s="1"/>
  <c r="AE5" i="12"/>
  <c r="W6" i="35"/>
  <c r="AG5" i="35"/>
  <c r="AP5" i="35" s="1"/>
  <c r="AE5" i="35"/>
  <c r="AF5" i="35"/>
  <c r="AO5" i="35" s="1"/>
  <c r="AR4" i="23"/>
  <c r="AR4" i="80"/>
  <c r="K8" i="62"/>
  <c r="AR4" i="37"/>
  <c r="AR4" i="5"/>
  <c r="AE6" i="51"/>
  <c r="W7" i="51"/>
  <c r="AG6" i="51"/>
  <c r="AF6" i="51"/>
  <c r="AR4" i="15"/>
  <c r="W6" i="87"/>
  <c r="AE5" i="87"/>
  <c r="AG5" i="87"/>
  <c r="AP5" i="87" s="1"/>
  <c r="AF5" i="87"/>
  <c r="AO5" i="87" s="1"/>
  <c r="AR4" i="12"/>
  <c r="K15" i="14"/>
  <c r="AH5" i="2"/>
  <c r="AQ5" i="2" s="1"/>
  <c r="AH5" i="47"/>
  <c r="AQ5" i="47" s="1"/>
  <c r="AR4" i="71"/>
  <c r="Z6" i="59"/>
  <c r="X6" i="59"/>
  <c r="AH6" i="59" s="1"/>
  <c r="AQ6" i="59" s="1"/>
  <c r="Y6" i="59"/>
  <c r="AR4" i="3"/>
  <c r="AR4" i="35"/>
  <c r="K7" i="15"/>
  <c r="AR4" i="89"/>
  <c r="K6" i="20"/>
  <c r="K8" i="13"/>
  <c r="AH5" i="37"/>
  <c r="AQ5" i="37" s="1"/>
  <c r="W6" i="49"/>
  <c r="AG5" i="49"/>
  <c r="AP5" i="49" s="1"/>
  <c r="AE5" i="49"/>
  <c r="AF5" i="49"/>
  <c r="AO5" i="49" s="1"/>
  <c r="AR5" i="51"/>
  <c r="AF5" i="69"/>
  <c r="AO5" i="69" s="1"/>
  <c r="AE5" i="69"/>
  <c r="W6" i="69"/>
  <c r="AG5" i="69"/>
  <c r="AP5" i="69" s="1"/>
  <c r="AH5" i="10"/>
  <c r="AQ5" i="10" s="1"/>
  <c r="AG5" i="42"/>
  <c r="AP5" i="42" s="1"/>
  <c r="AF5" i="42"/>
  <c r="AO5" i="42" s="1"/>
  <c r="AE5" i="42"/>
  <c r="W6" i="42"/>
  <c r="K8" i="61"/>
  <c r="AH5" i="33"/>
  <c r="AQ5" i="33" s="1"/>
  <c r="AQ5" i="8"/>
  <c r="AR4" i="69"/>
  <c r="AI5" i="75"/>
  <c r="AN5" i="75"/>
  <c r="AR4" i="27"/>
  <c r="AH5" i="91"/>
  <c r="AQ5" i="91" s="1"/>
  <c r="AI5" i="65"/>
  <c r="AN5" i="65"/>
  <c r="AP5" i="50"/>
  <c r="AR4" i="77"/>
  <c r="AR4" i="43"/>
  <c r="AQ5" i="24"/>
  <c r="AN5" i="44"/>
  <c r="AI5" i="44"/>
  <c r="AI5" i="9"/>
  <c r="AN5" i="9"/>
  <c r="AP5" i="72"/>
  <c r="W6" i="92"/>
  <c r="AF5" i="92"/>
  <c r="AO5" i="92" s="1"/>
  <c r="AG5" i="92"/>
  <c r="AP5" i="92" s="1"/>
  <c r="AE5" i="92"/>
  <c r="AH5" i="76"/>
  <c r="AQ5" i="76" s="1"/>
  <c r="AH5" i="95"/>
  <c r="AQ5" i="95" s="1"/>
  <c r="K8" i="66"/>
  <c r="K7" i="82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Q5" i="56"/>
  <c r="AR4" i="48"/>
  <c r="AI5" i="66"/>
  <c r="AN5" i="66"/>
  <c r="K8" i="70"/>
  <c r="AG5" i="62"/>
  <c r="AP5" i="62" s="1"/>
  <c r="AF5" i="62"/>
  <c r="AO5" i="62" s="1"/>
  <c r="W6" i="62"/>
  <c r="AE5" i="62"/>
  <c r="AR4" i="60"/>
  <c r="AH5" i="3"/>
  <c r="AQ5" i="3" s="1"/>
  <c r="X6" i="6"/>
  <c r="Y6" i="6"/>
  <c r="Z6" i="6" s="1"/>
  <c r="K9" i="1"/>
  <c r="AR4" i="26"/>
  <c r="AR4" i="14"/>
  <c r="K6" i="50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H5" i="48"/>
  <c r="AQ5" i="48" s="1"/>
  <c r="W6" i="41"/>
  <c r="AG5" i="41"/>
  <c r="AP5" i="41" s="1"/>
  <c r="AF5" i="41"/>
  <c r="AO5" i="41" s="1"/>
  <c r="AE5" i="41"/>
  <c r="AF5" i="70"/>
  <c r="AO5" i="70" s="1"/>
  <c r="AE5" i="70"/>
  <c r="W6" i="70"/>
  <c r="AG5" i="70"/>
  <c r="AP5" i="70" s="1"/>
  <c r="AE5" i="8"/>
  <c r="AG5" i="8"/>
  <c r="AP5" i="8" s="1"/>
  <c r="AF5" i="8"/>
  <c r="AO5" i="8" s="1"/>
  <c r="W6" i="8"/>
  <c r="AH6" i="85"/>
  <c r="AQ6" i="85" s="1"/>
  <c r="AG5" i="40"/>
  <c r="AP5" i="40" s="1"/>
  <c r="W6" i="40"/>
  <c r="AF5" i="40"/>
  <c r="AO5" i="40" s="1"/>
  <c r="AE5" i="40"/>
  <c r="AR4" i="86"/>
  <c r="K6" i="11"/>
  <c r="AQ5" i="64"/>
  <c r="AG5" i="52"/>
  <c r="AP5" i="52" s="1"/>
  <c r="AE5" i="52"/>
  <c r="W6" i="52"/>
  <c r="AF5" i="52"/>
  <c r="AO5" i="52" s="1"/>
  <c r="AE5" i="80"/>
  <c r="W6" i="80"/>
  <c r="AG5" i="80"/>
  <c r="AP5" i="80" s="1"/>
  <c r="AF5" i="80"/>
  <c r="AO5" i="80" s="1"/>
  <c r="K10" i="4"/>
  <c r="W6" i="10"/>
  <c r="AF5" i="10"/>
  <c r="AO5" i="10" s="1"/>
  <c r="AG5" i="10"/>
  <c r="AP5" i="10" s="1"/>
  <c r="AE5" i="10"/>
  <c r="K6" i="12"/>
  <c r="AF5" i="33"/>
  <c r="AO5" i="33" s="1"/>
  <c r="AE5" i="33"/>
  <c r="W6" i="33"/>
  <c r="AG5" i="33"/>
  <c r="AP5" i="33" s="1"/>
  <c r="AR5" i="85"/>
  <c r="AR4" i="95"/>
  <c r="K6" i="52"/>
  <c r="Z6" i="36"/>
  <c r="X6" i="36"/>
  <c r="Y6" i="36"/>
  <c r="AH5" i="13"/>
  <c r="AQ5" i="13" s="1"/>
  <c r="Y6" i="50"/>
  <c r="X6" i="50"/>
  <c r="AH6" i="50" s="1"/>
  <c r="AE5" i="31"/>
  <c r="W6" i="31"/>
  <c r="AG5" i="31"/>
  <c r="AP5" i="31" s="1"/>
  <c r="AF5" i="31"/>
  <c r="AO5" i="31" s="1"/>
  <c r="AG5" i="24"/>
  <c r="AP5" i="24" s="1"/>
  <c r="AF5" i="24"/>
  <c r="AO5" i="24" s="1"/>
  <c r="AE5" i="24"/>
  <c r="W6" i="24"/>
  <c r="AG5" i="5"/>
  <c r="AP5" i="5" s="1"/>
  <c r="AF5" i="5"/>
  <c r="AO5" i="5" s="1"/>
  <c r="AE5" i="5"/>
  <c r="W6" i="5"/>
  <c r="AP5" i="20"/>
  <c r="X6" i="29"/>
  <c r="Y6" i="29"/>
  <c r="Z6" i="29" s="1"/>
  <c r="AN5" i="93"/>
  <c r="AI5" i="93"/>
  <c r="Y6" i="28"/>
  <c r="X6" i="28"/>
  <c r="X6" i="88"/>
  <c r="Z6" i="88" s="1"/>
  <c r="Y6" i="88"/>
  <c r="X6" i="72"/>
  <c r="AH6" i="72" s="1"/>
  <c r="Y6" i="72"/>
  <c r="Z6" i="72" s="1"/>
  <c r="Y6" i="21"/>
  <c r="X6" i="21"/>
  <c r="Z6" i="21" s="1"/>
  <c r="AI5" i="21"/>
  <c r="AN5" i="21"/>
  <c r="Y6" i="46"/>
  <c r="X6" i="46"/>
  <c r="X6" i="78"/>
  <c r="Y6" i="78"/>
  <c r="AI5" i="30"/>
  <c r="AN5" i="30"/>
  <c r="AG5" i="90"/>
  <c r="AP5" i="90" s="1"/>
  <c r="AF5" i="90"/>
  <c r="AO5" i="90" s="1"/>
  <c r="W6" i="90"/>
  <c r="AE5" i="90"/>
  <c r="AG5" i="2"/>
  <c r="AP5" i="2" s="1"/>
  <c r="W6" i="2"/>
  <c r="AF5" i="2"/>
  <c r="AO5" i="2" s="1"/>
  <c r="AE5" i="2"/>
  <c r="W6" i="47"/>
  <c r="AG5" i="47"/>
  <c r="AP5" i="47" s="1"/>
  <c r="AF5" i="47"/>
  <c r="AO5" i="47" s="1"/>
  <c r="AE5" i="47"/>
  <c r="K10" i="10"/>
  <c r="K8" i="65"/>
  <c r="W6" i="37"/>
  <c r="AG5" i="37"/>
  <c r="AP5" i="37" s="1"/>
  <c r="AF5" i="37"/>
  <c r="AO5" i="37" s="1"/>
  <c r="AE5" i="37"/>
  <c r="W7" i="85"/>
  <c r="AG6" i="85"/>
  <c r="AP6" i="85" s="1"/>
  <c r="AE6" i="85"/>
  <c r="AF6" i="85"/>
  <c r="AO6" i="85" s="1"/>
  <c r="AH5" i="38"/>
  <c r="AQ5" i="38" s="1"/>
  <c r="AI5" i="81"/>
  <c r="AN5" i="81"/>
  <c r="AR4" i="22"/>
  <c r="AI5" i="50"/>
  <c r="AN5" i="50"/>
  <c r="AH5" i="86"/>
  <c r="AQ5" i="86" s="1"/>
  <c r="AI5" i="67"/>
  <c r="AN5" i="67"/>
  <c r="K10" i="3"/>
  <c r="AH5" i="77"/>
  <c r="AQ5" i="77" s="1"/>
  <c r="Z5" i="15"/>
  <c r="AH5" i="89"/>
  <c r="AQ5" i="89" s="1"/>
  <c r="AN5" i="53"/>
  <c r="AI5" i="53"/>
  <c r="X6" i="54"/>
  <c r="Y6" i="54"/>
  <c r="Z6" i="54" s="1"/>
  <c r="K6" i="71"/>
  <c r="AR4" i="82"/>
  <c r="AR4" i="24"/>
  <c r="Z6" i="17"/>
  <c r="K8" i="21"/>
  <c r="K8" i="9"/>
  <c r="K8" i="57"/>
  <c r="Z5" i="3"/>
  <c r="K7" i="5"/>
  <c r="AH5" i="27"/>
  <c r="AQ5" i="27" s="1"/>
  <c r="AI5" i="6"/>
  <c r="AN5" i="6"/>
  <c r="AH5" i="74"/>
  <c r="AQ5" i="74" s="1"/>
  <c r="K6" i="67"/>
  <c r="X6" i="94"/>
  <c r="Z6" i="94" s="1"/>
  <c r="Y6" i="94"/>
  <c r="AP5" i="59"/>
  <c r="AH5" i="43"/>
  <c r="AQ5" i="43" s="1"/>
  <c r="K7" i="78"/>
  <c r="AH5" i="26"/>
  <c r="AQ5" i="26" s="1"/>
  <c r="Z5" i="48"/>
  <c r="Z5" i="38"/>
  <c r="AG5" i="61"/>
  <c r="AP5" i="61" s="1"/>
  <c r="AF5" i="61"/>
  <c r="AO5" i="61" s="1"/>
  <c r="W6" i="61"/>
  <c r="AE5" i="61"/>
  <c r="AR4" i="45"/>
  <c r="AQ5" i="68"/>
  <c r="AH5" i="25"/>
  <c r="AQ5" i="25" s="1"/>
  <c r="AH5" i="79"/>
  <c r="AQ5" i="79" s="1"/>
  <c r="K10" i="2"/>
  <c r="AR4" i="4"/>
  <c r="AH6" i="1"/>
  <c r="AQ6" i="1" s="1"/>
  <c r="AR4" i="96"/>
  <c r="K8" i="54"/>
  <c r="Z5" i="13"/>
  <c r="K6" i="60"/>
  <c r="Z5" i="18"/>
  <c r="Z5" i="55"/>
  <c r="K6" i="7"/>
  <c r="Y6" i="84"/>
  <c r="X6" i="84"/>
  <c r="Z6" i="84" s="1"/>
  <c r="K6" i="51"/>
  <c r="AQ5" i="51"/>
  <c r="Z5" i="63"/>
  <c r="K6" i="72"/>
  <c r="Z5" i="23"/>
  <c r="Y6" i="19"/>
  <c r="X6" i="19"/>
  <c r="AH6" i="19" s="1"/>
  <c r="AQ6" i="19" s="1"/>
  <c r="AI5" i="20"/>
  <c r="AN5" i="20"/>
  <c r="AI5" i="29"/>
  <c r="AN5" i="29"/>
  <c r="AO5" i="67"/>
  <c r="X6" i="9"/>
  <c r="Y6" i="9"/>
  <c r="Z6" i="9" s="1"/>
  <c r="Z6" i="20" l="1"/>
  <c r="Z6" i="78"/>
  <c r="AF5" i="82"/>
  <c r="AO5" i="82" s="1"/>
  <c r="AE5" i="76"/>
  <c r="W7" i="29"/>
  <c r="AG6" i="29"/>
  <c r="AP6" i="29" s="1"/>
  <c r="AE6" i="29"/>
  <c r="AF6" i="29"/>
  <c r="AO6" i="29" s="1"/>
  <c r="W7" i="54"/>
  <c r="AG6" i="54"/>
  <c r="AP6" i="54" s="1"/>
  <c r="AE6" i="54"/>
  <c r="AF6" i="54"/>
  <c r="AO6" i="54" s="1"/>
  <c r="AE6" i="78"/>
  <c r="W7" i="78"/>
  <c r="AG6" i="78"/>
  <c r="AP6" i="78" s="1"/>
  <c r="AF6" i="78"/>
  <c r="AO6" i="78" s="1"/>
  <c r="W7" i="6"/>
  <c r="AF6" i="6"/>
  <c r="AO6" i="6" s="1"/>
  <c r="AG6" i="6"/>
  <c r="AP6" i="6" s="1"/>
  <c r="AE6" i="6"/>
  <c r="AE6" i="72"/>
  <c r="W7" i="72"/>
  <c r="AF6" i="72"/>
  <c r="AO6" i="72" s="1"/>
  <c r="AG6" i="72"/>
  <c r="AP6" i="72" s="1"/>
  <c r="AE6" i="9"/>
  <c r="W7" i="9"/>
  <c r="AG6" i="9"/>
  <c r="AP6" i="9" s="1"/>
  <c r="AF6" i="9"/>
  <c r="AO6" i="9" s="1"/>
  <c r="W7" i="81"/>
  <c r="AG6" i="81"/>
  <c r="AP6" i="81" s="1"/>
  <c r="AF6" i="81"/>
  <c r="AO6" i="81" s="1"/>
  <c r="AE6" i="81"/>
  <c r="W6" i="13"/>
  <c r="AF5" i="13"/>
  <c r="AO5" i="13" s="1"/>
  <c r="AG5" i="13"/>
  <c r="AP5" i="13" s="1"/>
  <c r="AE5" i="13"/>
  <c r="AR5" i="20"/>
  <c r="AG5" i="63"/>
  <c r="AP5" i="63" s="1"/>
  <c r="AF5" i="63"/>
  <c r="AO5" i="63" s="1"/>
  <c r="AE5" i="63"/>
  <c r="W6" i="63"/>
  <c r="W7" i="84"/>
  <c r="AG6" i="84"/>
  <c r="AP6" i="84" s="1"/>
  <c r="AF6" i="84"/>
  <c r="AO6" i="84" s="1"/>
  <c r="AE6" i="84"/>
  <c r="AF5" i="18"/>
  <c r="AO5" i="18" s="1"/>
  <c r="AE5" i="18"/>
  <c r="W6" i="18"/>
  <c r="AG5" i="18"/>
  <c r="AP5" i="18" s="1"/>
  <c r="AG6" i="94"/>
  <c r="AP6" i="94" s="1"/>
  <c r="AF6" i="94"/>
  <c r="AO6" i="94" s="1"/>
  <c r="W7" i="94"/>
  <c r="AE6" i="94"/>
  <c r="AG6" i="17"/>
  <c r="AP6" i="17" s="1"/>
  <c r="W7" i="17"/>
  <c r="AF6" i="17"/>
  <c r="AO6" i="17" s="1"/>
  <c r="AE6" i="17"/>
  <c r="K7" i="71"/>
  <c r="K11" i="3"/>
  <c r="AN5" i="37"/>
  <c r="AI5" i="37"/>
  <c r="AG6" i="21"/>
  <c r="AP6" i="21" s="1"/>
  <c r="AF6" i="21"/>
  <c r="AO6" i="21" s="1"/>
  <c r="AE6" i="21"/>
  <c r="W7" i="21"/>
  <c r="AH6" i="88"/>
  <c r="AQ6" i="88" s="1"/>
  <c r="AN5" i="5"/>
  <c r="AI5" i="5"/>
  <c r="AE6" i="36"/>
  <c r="AF6" i="36"/>
  <c r="AO6" i="36" s="1"/>
  <c r="W7" i="36"/>
  <c r="AG6" i="36"/>
  <c r="AP6" i="36" s="1"/>
  <c r="Y6" i="80"/>
  <c r="X6" i="80"/>
  <c r="AI5" i="52"/>
  <c r="AN5" i="52"/>
  <c r="AI5" i="8"/>
  <c r="AN5" i="8"/>
  <c r="AN5" i="41"/>
  <c r="AI5" i="41"/>
  <c r="Z6" i="92"/>
  <c r="Y6" i="92"/>
  <c r="X6" i="92"/>
  <c r="AR5" i="44"/>
  <c r="K9" i="61"/>
  <c r="Y6" i="69"/>
  <c r="X6" i="69"/>
  <c r="AE6" i="59"/>
  <c r="W7" i="59"/>
  <c r="AG6" i="59"/>
  <c r="AP6" i="59" s="1"/>
  <c r="AF6" i="59"/>
  <c r="AO6" i="59" s="1"/>
  <c r="K16" i="14"/>
  <c r="X6" i="87"/>
  <c r="Y6" i="87"/>
  <c r="AP6" i="51"/>
  <c r="AR5" i="46"/>
  <c r="X6" i="56"/>
  <c r="AH6" i="56" s="1"/>
  <c r="AQ6" i="56" s="1"/>
  <c r="Y6" i="56"/>
  <c r="Z6" i="56" s="1"/>
  <c r="AF6" i="75"/>
  <c r="AO6" i="75" s="1"/>
  <c r="AE6" i="75"/>
  <c r="W7" i="75"/>
  <c r="AG6" i="75"/>
  <c r="AP6" i="75" s="1"/>
  <c r="AG5" i="22"/>
  <c r="AP5" i="22" s="1"/>
  <c r="AF5" i="22"/>
  <c r="AO5" i="22" s="1"/>
  <c r="AE5" i="22"/>
  <c r="W6" i="22"/>
  <c r="K11" i="58"/>
  <c r="AH6" i="65"/>
  <c r="AQ6" i="65" s="1"/>
  <c r="X6" i="91"/>
  <c r="Y6" i="91"/>
  <c r="AR5" i="78"/>
  <c r="AR5" i="28"/>
  <c r="W6" i="86"/>
  <c r="AG5" i="86"/>
  <c r="AP5" i="86" s="1"/>
  <c r="AE5" i="86"/>
  <c r="AF5" i="86"/>
  <c r="AO5" i="86" s="1"/>
  <c r="AI5" i="73"/>
  <c r="AN5" i="73"/>
  <c r="W7" i="53"/>
  <c r="AF6" i="53"/>
  <c r="AO6" i="53" s="1"/>
  <c r="AE6" i="53"/>
  <c r="AG6" i="53"/>
  <c r="AP6" i="53" s="1"/>
  <c r="X6" i="45"/>
  <c r="Y6" i="45"/>
  <c r="AN5" i="14"/>
  <c r="AI5" i="14"/>
  <c r="Y6" i="4"/>
  <c r="X6" i="4"/>
  <c r="Y6" i="74"/>
  <c r="X6" i="74"/>
  <c r="AI5" i="26"/>
  <c r="AN5" i="26"/>
  <c r="AN5" i="25"/>
  <c r="AI5" i="25"/>
  <c r="AI5" i="76"/>
  <c r="AN5" i="76"/>
  <c r="AR5" i="50"/>
  <c r="AN6" i="85"/>
  <c r="AI6" i="85"/>
  <c r="Y6" i="47"/>
  <c r="X6" i="47"/>
  <c r="Z6" i="47" s="1"/>
  <c r="AR5" i="21"/>
  <c r="AI5" i="69"/>
  <c r="AN5" i="69"/>
  <c r="AI5" i="49"/>
  <c r="AN5" i="49"/>
  <c r="K9" i="13"/>
  <c r="AE6" i="65"/>
  <c r="W7" i="65"/>
  <c r="AG6" i="65"/>
  <c r="AP6" i="65" s="1"/>
  <c r="AF6" i="65"/>
  <c r="AO6" i="65" s="1"/>
  <c r="AH6" i="32"/>
  <c r="AQ6" i="32" s="1"/>
  <c r="AN5" i="34"/>
  <c r="AI5" i="34"/>
  <c r="Y6" i="39"/>
  <c r="X6" i="39"/>
  <c r="Z6" i="39" s="1"/>
  <c r="AG6" i="20"/>
  <c r="AP6" i="20" s="1"/>
  <c r="AF6" i="20"/>
  <c r="AO6" i="20" s="1"/>
  <c r="AE6" i="20"/>
  <c r="W7" i="20"/>
  <c r="Y6" i="82"/>
  <c r="X6" i="82"/>
  <c r="X6" i="27"/>
  <c r="Z6" i="27" s="1"/>
  <c r="Y6" i="27"/>
  <c r="AN5" i="68"/>
  <c r="AI5" i="68"/>
  <c r="X6" i="61"/>
  <c r="Y6" i="61"/>
  <c r="K9" i="57"/>
  <c r="AH6" i="54"/>
  <c r="AQ6" i="54" s="1"/>
  <c r="AR5" i="67"/>
  <c r="AQ6" i="72"/>
  <c r="AH6" i="28"/>
  <c r="AQ6" i="28" s="1"/>
  <c r="AH6" i="29"/>
  <c r="AQ6" i="29" s="1"/>
  <c r="AQ6" i="50"/>
  <c r="K7" i="52"/>
  <c r="X6" i="33"/>
  <c r="Y6" i="33"/>
  <c r="AI5" i="10"/>
  <c r="AN5" i="10"/>
  <c r="K11" i="4"/>
  <c r="Y6" i="70"/>
  <c r="X6" i="70"/>
  <c r="Z6" i="70" s="1"/>
  <c r="K10" i="1"/>
  <c r="AN5" i="62"/>
  <c r="AI5" i="62"/>
  <c r="K9" i="70"/>
  <c r="AI5" i="92"/>
  <c r="AN5" i="92"/>
  <c r="X6" i="42"/>
  <c r="Y6" i="42"/>
  <c r="AI6" i="51"/>
  <c r="AN6" i="51"/>
  <c r="Y6" i="11"/>
  <c r="X6" i="11"/>
  <c r="AH6" i="11" s="1"/>
  <c r="AQ6" i="11" s="1"/>
  <c r="K9" i="69"/>
  <c r="AR5" i="36"/>
  <c r="AH6" i="81"/>
  <c r="AQ6" i="81" s="1"/>
  <c r="AN5" i="91"/>
  <c r="AI5" i="91"/>
  <c r="K7" i="23"/>
  <c r="K9" i="53"/>
  <c r="X6" i="58"/>
  <c r="Y6" i="58"/>
  <c r="AG5" i="95"/>
  <c r="AP5" i="95" s="1"/>
  <c r="AF5" i="95"/>
  <c r="AO5" i="95" s="1"/>
  <c r="AE5" i="95"/>
  <c r="W6" i="95"/>
  <c r="Y6" i="83"/>
  <c r="X6" i="83"/>
  <c r="AH6" i="57"/>
  <c r="AQ6" i="57" s="1"/>
  <c r="K7" i="59"/>
  <c r="AI5" i="77"/>
  <c r="AN5" i="77"/>
  <c r="AI5" i="79"/>
  <c r="AN5" i="79"/>
  <c r="AI5" i="74"/>
  <c r="AN5" i="74"/>
  <c r="X6" i="89"/>
  <c r="Y6" i="89"/>
  <c r="Y6" i="76"/>
  <c r="X6" i="76"/>
  <c r="AI5" i="35"/>
  <c r="AN5" i="35"/>
  <c r="AR5" i="32"/>
  <c r="K8" i="17"/>
  <c r="K9" i="6"/>
  <c r="K8" i="16"/>
  <c r="Y6" i="43"/>
  <c r="X6" i="43"/>
  <c r="K7" i="67"/>
  <c r="X6" i="37"/>
  <c r="Y6" i="37"/>
  <c r="K11" i="10"/>
  <c r="AN5" i="2"/>
  <c r="AI5" i="2"/>
  <c r="AH6" i="46"/>
  <c r="AQ6" i="46" s="1"/>
  <c r="X6" i="24"/>
  <c r="AH6" i="24" s="1"/>
  <c r="AQ6" i="24" s="1"/>
  <c r="Y6" i="24"/>
  <c r="X6" i="8"/>
  <c r="AH6" i="8" s="1"/>
  <c r="AQ6" i="8" s="1"/>
  <c r="Y6" i="8"/>
  <c r="AI5" i="70"/>
  <c r="AN5" i="70"/>
  <c r="Y6" i="41"/>
  <c r="X6" i="41"/>
  <c r="X6" i="62"/>
  <c r="Y6" i="62"/>
  <c r="K9" i="66"/>
  <c r="AR5" i="65"/>
  <c r="AN5" i="42"/>
  <c r="AI5" i="42"/>
  <c r="Y6" i="49"/>
  <c r="X6" i="49"/>
  <c r="Z6" i="49" s="1"/>
  <c r="K8" i="15"/>
  <c r="Y6" i="35"/>
  <c r="X6" i="35"/>
  <c r="Y6" i="60"/>
  <c r="X6" i="60"/>
  <c r="AH6" i="60" s="1"/>
  <c r="AQ6" i="60" s="1"/>
  <c r="K7" i="24"/>
  <c r="AH6" i="30"/>
  <c r="AQ6" i="30" s="1"/>
  <c r="AR5" i="72"/>
  <c r="AH6" i="44"/>
  <c r="AQ6" i="44" s="1"/>
  <c r="AR5" i="94"/>
  <c r="K7" i="8"/>
  <c r="K8" i="22"/>
  <c r="Z6" i="32"/>
  <c r="K7" i="55"/>
  <c r="AI5" i="58"/>
  <c r="AN5" i="58"/>
  <c r="K7" i="19"/>
  <c r="AR5" i="54"/>
  <c r="AI5" i="16"/>
  <c r="AN5" i="16"/>
  <c r="Y6" i="25"/>
  <c r="X6" i="25"/>
  <c r="Y6" i="68"/>
  <c r="X6" i="68"/>
  <c r="AH6" i="68" s="1"/>
  <c r="AQ6" i="68" s="1"/>
  <c r="K7" i="7"/>
  <c r="K9" i="9"/>
  <c r="AH6" i="78"/>
  <c r="AQ6" i="78" s="1"/>
  <c r="W7" i="88"/>
  <c r="AG6" i="88"/>
  <c r="AP6" i="88" s="1"/>
  <c r="AF6" i="88"/>
  <c r="AO6" i="88" s="1"/>
  <c r="AE6" i="88"/>
  <c r="Y7" i="51"/>
  <c r="X7" i="51"/>
  <c r="AH7" i="51" s="1"/>
  <c r="AQ7" i="51" s="1"/>
  <c r="X6" i="12"/>
  <c r="AH6" i="12" s="1"/>
  <c r="AQ6" i="12" s="1"/>
  <c r="Y6" i="12"/>
  <c r="AR5" i="59"/>
  <c r="AN5" i="45"/>
  <c r="AI5" i="45"/>
  <c r="X6" i="16"/>
  <c r="Y6" i="16"/>
  <c r="AN5" i="96"/>
  <c r="AI5" i="96"/>
  <c r="Y6" i="26"/>
  <c r="Z6" i="26" s="1"/>
  <c r="X6" i="26"/>
  <c r="K7" i="51"/>
  <c r="W6" i="48"/>
  <c r="AG5" i="48"/>
  <c r="AP5" i="48" s="1"/>
  <c r="AF5" i="48"/>
  <c r="AO5" i="48" s="1"/>
  <c r="AE5" i="48"/>
  <c r="AH6" i="9"/>
  <c r="AQ6" i="9" s="1"/>
  <c r="AR5" i="29"/>
  <c r="K7" i="72"/>
  <c r="AH6" i="84"/>
  <c r="AQ6" i="84" s="1"/>
  <c r="AG5" i="55"/>
  <c r="AP5" i="55" s="1"/>
  <c r="AF5" i="55"/>
  <c r="AO5" i="55" s="1"/>
  <c r="AE5" i="55"/>
  <c r="W6" i="55"/>
  <c r="K7" i="60"/>
  <c r="K9" i="54"/>
  <c r="AR5" i="6"/>
  <c r="K8" i="5"/>
  <c r="K9" i="21"/>
  <c r="AR5" i="53"/>
  <c r="X7" i="85"/>
  <c r="Z7" i="85" s="1"/>
  <c r="Y7" i="85"/>
  <c r="AI5" i="47"/>
  <c r="AN5" i="47"/>
  <c r="AI5" i="90"/>
  <c r="AN5" i="90"/>
  <c r="AH6" i="21"/>
  <c r="AQ6" i="21" s="1"/>
  <c r="Z6" i="28"/>
  <c r="AN5" i="24"/>
  <c r="AI5" i="24"/>
  <c r="X6" i="31"/>
  <c r="Y6" i="31"/>
  <c r="Z6" i="50"/>
  <c r="AN5" i="33"/>
  <c r="AI5" i="33"/>
  <c r="K7" i="11"/>
  <c r="X6" i="40"/>
  <c r="Y6" i="40"/>
  <c r="AH6" i="6"/>
  <c r="AQ6" i="6" s="1"/>
  <c r="AR5" i="66"/>
  <c r="K7" i="20"/>
  <c r="AI5" i="12"/>
  <c r="AN5" i="12"/>
  <c r="AI5" i="60"/>
  <c r="AN5" i="60"/>
  <c r="Z6" i="7"/>
  <c r="K11" i="49"/>
  <c r="K8" i="18"/>
  <c r="K7" i="56"/>
  <c r="K7" i="64"/>
  <c r="AR5" i="88"/>
  <c r="AQ6" i="67"/>
  <c r="Y7" i="1"/>
  <c r="X7" i="1"/>
  <c r="Z7" i="1" s="1"/>
  <c r="Y6" i="34"/>
  <c r="X6" i="34"/>
  <c r="AN5" i="39"/>
  <c r="AI5" i="39"/>
  <c r="Y6" i="73"/>
  <c r="X6" i="73"/>
  <c r="K7" i="68"/>
  <c r="Z6" i="57"/>
  <c r="X6" i="64"/>
  <c r="AH6" i="64" s="1"/>
  <c r="AQ6" i="64" s="1"/>
  <c r="Y6" i="64"/>
  <c r="AH6" i="66"/>
  <c r="AQ6" i="66" s="1"/>
  <c r="Y6" i="77"/>
  <c r="X6" i="77"/>
  <c r="AN5" i="4"/>
  <c r="AI5" i="4"/>
  <c r="AI5" i="82"/>
  <c r="AN5" i="82"/>
  <c r="AI5" i="27"/>
  <c r="AN5" i="27"/>
  <c r="AI5" i="43"/>
  <c r="AN5" i="43"/>
  <c r="K11" i="2"/>
  <c r="AN5" i="61"/>
  <c r="AI5" i="61"/>
  <c r="K7" i="12"/>
  <c r="AN5" i="80"/>
  <c r="AI5" i="80"/>
  <c r="AN5" i="40"/>
  <c r="AI5" i="40"/>
  <c r="K7" i="50"/>
  <c r="AE6" i="93"/>
  <c r="W7" i="93"/>
  <c r="AG6" i="93"/>
  <c r="AP6" i="93" s="1"/>
  <c r="AF6" i="93"/>
  <c r="AO6" i="93" s="1"/>
  <c r="AN5" i="56"/>
  <c r="AI5" i="56"/>
  <c r="AG5" i="23"/>
  <c r="AP5" i="23" s="1"/>
  <c r="AF5" i="23"/>
  <c r="AO5" i="23" s="1"/>
  <c r="AE5" i="23"/>
  <c r="W6" i="23"/>
  <c r="K8" i="78"/>
  <c r="Z6" i="19"/>
  <c r="W6" i="38"/>
  <c r="AG5" i="38"/>
  <c r="AP5" i="38" s="1"/>
  <c r="AF5" i="38"/>
  <c r="AO5" i="38" s="1"/>
  <c r="AE5" i="38"/>
  <c r="AH6" i="94"/>
  <c r="AQ6" i="94" s="1"/>
  <c r="W6" i="3"/>
  <c r="AG5" i="3"/>
  <c r="AP5" i="3" s="1"/>
  <c r="AF5" i="3"/>
  <c r="AO5" i="3" s="1"/>
  <c r="AE5" i="3"/>
  <c r="AE5" i="15"/>
  <c r="W6" i="15"/>
  <c r="AG5" i="15"/>
  <c r="AP5" i="15" s="1"/>
  <c r="AF5" i="15"/>
  <c r="AO5" i="15" s="1"/>
  <c r="AR5" i="81"/>
  <c r="K9" i="65"/>
  <c r="X6" i="2"/>
  <c r="Y6" i="2"/>
  <c r="Z6" i="2" s="1"/>
  <c r="Z6" i="90"/>
  <c r="X6" i="90"/>
  <c r="Y6" i="90"/>
  <c r="AR5" i="30"/>
  <c r="Z6" i="46"/>
  <c r="AR5" i="93"/>
  <c r="Y6" i="5"/>
  <c r="X6" i="5"/>
  <c r="AI5" i="31"/>
  <c r="AN5" i="31"/>
  <c r="AH6" i="36"/>
  <c r="AQ6" i="36" s="1"/>
  <c r="Y6" i="10"/>
  <c r="X6" i="10"/>
  <c r="X6" i="52"/>
  <c r="AH6" i="52" s="1"/>
  <c r="AQ6" i="52" s="1"/>
  <c r="Y6" i="52"/>
  <c r="Z6" i="52" s="1"/>
  <c r="AR5" i="9"/>
  <c r="AR5" i="75"/>
  <c r="AI5" i="87"/>
  <c r="AN5" i="87"/>
  <c r="AO6" i="51"/>
  <c r="K9" i="62"/>
  <c r="Z6" i="30"/>
  <c r="AH6" i="93"/>
  <c r="AQ6" i="93" s="1"/>
  <c r="Z6" i="44"/>
  <c r="AI5" i="11"/>
  <c r="AN5" i="11"/>
  <c r="AR5" i="84"/>
  <c r="AQ6" i="7"/>
  <c r="AH6" i="75"/>
  <c r="AQ6" i="75" s="1"/>
  <c r="AR5" i="57"/>
  <c r="AR5" i="7"/>
  <c r="W7" i="67"/>
  <c r="AG6" i="67"/>
  <c r="AP6" i="67" s="1"/>
  <c r="AF6" i="67"/>
  <c r="AO6" i="67" s="1"/>
  <c r="AE6" i="67"/>
  <c r="AR5" i="19"/>
  <c r="K7" i="63"/>
  <c r="AN6" i="1"/>
  <c r="AI6" i="1"/>
  <c r="AI5" i="83"/>
  <c r="AN5" i="83"/>
  <c r="AE5" i="71"/>
  <c r="W6" i="71"/>
  <c r="AF5" i="71"/>
  <c r="AO5" i="71" s="1"/>
  <c r="AG5" i="71"/>
  <c r="AP5" i="71" s="1"/>
  <c r="AH6" i="53"/>
  <c r="AQ6" i="53" s="1"/>
  <c r="AN5" i="64"/>
  <c r="AI5" i="64"/>
  <c r="Z6" i="66"/>
  <c r="Y6" i="14"/>
  <c r="Z6" i="14" s="1"/>
  <c r="X6" i="14"/>
  <c r="Y6" i="79"/>
  <c r="X6" i="79"/>
  <c r="Y6" i="96"/>
  <c r="X6" i="96"/>
  <c r="AN5" i="89"/>
  <c r="AI5" i="89"/>
  <c r="Z6" i="35" l="1"/>
  <c r="Z6" i="82"/>
  <c r="Z6" i="74"/>
  <c r="Z6" i="11"/>
  <c r="Z6" i="64"/>
  <c r="Z6" i="12"/>
  <c r="AE6" i="12" s="1"/>
  <c r="Z6" i="62"/>
  <c r="Z6" i="8"/>
  <c r="Z6" i="43"/>
  <c r="Z6" i="77"/>
  <c r="Z6" i="34"/>
  <c r="Z6" i="40"/>
  <c r="AF6" i="40" s="1"/>
  <c r="AO6" i="40" s="1"/>
  <c r="Z6" i="31"/>
  <c r="Z6" i="25"/>
  <c r="Z6" i="41"/>
  <c r="Z6" i="76"/>
  <c r="Z6" i="58"/>
  <c r="Z6" i="80"/>
  <c r="W7" i="26"/>
  <c r="AG6" i="26"/>
  <c r="AP6" i="26" s="1"/>
  <c r="AF6" i="26"/>
  <c r="AO6" i="26" s="1"/>
  <c r="AE6" i="26"/>
  <c r="AG6" i="70"/>
  <c r="AP6" i="70" s="1"/>
  <c r="AF6" i="70"/>
  <c r="AO6" i="70" s="1"/>
  <c r="AE6" i="70"/>
  <c r="W7" i="70"/>
  <c r="AF6" i="74"/>
  <c r="AO6" i="74" s="1"/>
  <c r="AE6" i="74"/>
  <c r="AG6" i="74"/>
  <c r="AP6" i="74" s="1"/>
  <c r="W7" i="74"/>
  <c r="AG6" i="12"/>
  <c r="AP6" i="12" s="1"/>
  <c r="AF6" i="12"/>
  <c r="AO6" i="12" s="1"/>
  <c r="W7" i="62"/>
  <c r="AG6" i="62"/>
  <c r="AP6" i="62" s="1"/>
  <c r="AE6" i="62"/>
  <c r="AF6" i="62"/>
  <c r="AO6" i="62" s="1"/>
  <c r="AF6" i="43"/>
  <c r="AO6" i="43" s="1"/>
  <c r="AE6" i="43"/>
  <c r="W7" i="43"/>
  <c r="AG6" i="43"/>
  <c r="AP6" i="43" s="1"/>
  <c r="AG6" i="56"/>
  <c r="AP6" i="56" s="1"/>
  <c r="AF6" i="56"/>
  <c r="AO6" i="56" s="1"/>
  <c r="AE6" i="56"/>
  <c r="W7" i="56"/>
  <c r="W7" i="47"/>
  <c r="AG6" i="47"/>
  <c r="AP6" i="47" s="1"/>
  <c r="AF6" i="47"/>
  <c r="AO6" i="47" s="1"/>
  <c r="AE6" i="47"/>
  <c r="W7" i="52"/>
  <c r="AF6" i="52"/>
  <c r="AO6" i="52" s="1"/>
  <c r="AE6" i="52"/>
  <c r="AG6" i="52"/>
  <c r="AP6" i="52" s="1"/>
  <c r="AF6" i="14"/>
  <c r="AO6" i="14" s="1"/>
  <c r="AE6" i="14"/>
  <c r="W7" i="14"/>
  <c r="AG6" i="14"/>
  <c r="AP6" i="14" s="1"/>
  <c r="W7" i="77"/>
  <c r="AG6" i="77"/>
  <c r="AP6" i="77" s="1"/>
  <c r="AF6" i="77"/>
  <c r="AO6" i="77" s="1"/>
  <c r="AE6" i="77"/>
  <c r="W7" i="34"/>
  <c r="AG6" i="34"/>
  <c r="AP6" i="34" s="1"/>
  <c r="AF6" i="34"/>
  <c r="AO6" i="34" s="1"/>
  <c r="AE6" i="34"/>
  <c r="AE6" i="40"/>
  <c r="W7" i="40"/>
  <c r="AG6" i="40"/>
  <c r="AP6" i="40" s="1"/>
  <c r="W7" i="31"/>
  <c r="AG6" i="31"/>
  <c r="AP6" i="31" s="1"/>
  <c r="AF6" i="31"/>
  <c r="AO6" i="31" s="1"/>
  <c r="AE6" i="31"/>
  <c r="AF6" i="25"/>
  <c r="AO6" i="25" s="1"/>
  <c r="AE6" i="25"/>
  <c r="W7" i="25"/>
  <c r="AG6" i="25"/>
  <c r="AP6" i="25" s="1"/>
  <c r="AE6" i="41"/>
  <c r="AF6" i="41"/>
  <c r="AO6" i="41" s="1"/>
  <c r="AG6" i="41"/>
  <c r="AP6" i="41" s="1"/>
  <c r="W7" i="41"/>
  <c r="W7" i="76"/>
  <c r="AG6" i="76"/>
  <c r="AP6" i="76" s="1"/>
  <c r="AF6" i="76"/>
  <c r="AO6" i="76" s="1"/>
  <c r="AE6" i="76"/>
  <c r="AF6" i="58"/>
  <c r="AO6" i="58" s="1"/>
  <c r="AE6" i="58"/>
  <c r="AG6" i="58"/>
  <c r="AP6" i="58" s="1"/>
  <c r="W7" i="58"/>
  <c r="W7" i="80"/>
  <c r="AG6" i="80"/>
  <c r="AP6" i="80" s="1"/>
  <c r="AF6" i="80"/>
  <c r="AO6" i="80" s="1"/>
  <c r="AE6" i="80"/>
  <c r="AE6" i="39"/>
  <c r="W7" i="39"/>
  <c r="AG6" i="39"/>
  <c r="AP6" i="39" s="1"/>
  <c r="AF6" i="39"/>
  <c r="AO6" i="39" s="1"/>
  <c r="AE6" i="49"/>
  <c r="W7" i="49"/>
  <c r="AG6" i="49"/>
  <c r="AP6" i="49" s="1"/>
  <c r="AF6" i="49"/>
  <c r="AO6" i="49" s="1"/>
  <c r="AE6" i="11"/>
  <c r="W7" i="11"/>
  <c r="AG6" i="11"/>
  <c r="AP6" i="11" s="1"/>
  <c r="AF6" i="11"/>
  <c r="AO6" i="11" s="1"/>
  <c r="W7" i="2"/>
  <c r="AE6" i="2"/>
  <c r="AG6" i="2"/>
  <c r="AP6" i="2" s="1"/>
  <c r="AF6" i="2"/>
  <c r="AO6" i="2" s="1"/>
  <c r="AG7" i="1"/>
  <c r="AP7" i="1" s="1"/>
  <c r="AF7" i="1"/>
  <c r="AO7" i="1" s="1"/>
  <c r="AE7" i="1"/>
  <c r="W8" i="1"/>
  <c r="AE6" i="35"/>
  <c r="AF6" i="35"/>
  <c r="AO6" i="35" s="1"/>
  <c r="AG6" i="35"/>
  <c r="AP6" i="35" s="1"/>
  <c r="W7" i="35"/>
  <c r="AF6" i="82"/>
  <c r="AO6" i="82" s="1"/>
  <c r="AE6" i="82"/>
  <c r="AG6" i="82"/>
  <c r="AP6" i="82" s="1"/>
  <c r="W7" i="82"/>
  <c r="AR5" i="31"/>
  <c r="K9" i="15"/>
  <c r="AR5" i="77"/>
  <c r="AH6" i="83"/>
  <c r="AQ6" i="83" s="1"/>
  <c r="AR5" i="92"/>
  <c r="K10" i="62"/>
  <c r="K12" i="2"/>
  <c r="AR5" i="4"/>
  <c r="AG6" i="57"/>
  <c r="AP6" i="57" s="1"/>
  <c r="AF6" i="57"/>
  <c r="AO6" i="57" s="1"/>
  <c r="AE6" i="57"/>
  <c r="W7" i="57"/>
  <c r="AH6" i="73"/>
  <c r="AQ6" i="73" s="1"/>
  <c r="K8" i="56"/>
  <c r="AF6" i="7"/>
  <c r="AO6" i="7" s="1"/>
  <c r="W7" i="7"/>
  <c r="AG6" i="7"/>
  <c r="AP6" i="7" s="1"/>
  <c r="AE6" i="7"/>
  <c r="AR5" i="12"/>
  <c r="K12" i="10"/>
  <c r="AH6" i="96"/>
  <c r="AQ6" i="96" s="1"/>
  <c r="AE6" i="66"/>
  <c r="W7" i="66"/>
  <c r="AG6" i="66"/>
  <c r="AP6" i="66" s="1"/>
  <c r="AF6" i="66"/>
  <c r="AO6" i="66" s="1"/>
  <c r="AR5" i="89"/>
  <c r="Z6" i="96"/>
  <c r="AH6" i="14"/>
  <c r="AQ6" i="14" s="1"/>
  <c r="X6" i="71"/>
  <c r="Y6" i="71"/>
  <c r="Y7" i="67"/>
  <c r="X7" i="67"/>
  <c r="AH7" i="67" s="1"/>
  <c r="AQ7" i="67" s="1"/>
  <c r="AR5" i="11"/>
  <c r="AH6" i="90"/>
  <c r="AQ6" i="90" s="1"/>
  <c r="AN5" i="3"/>
  <c r="AI5" i="3"/>
  <c r="Y6" i="23"/>
  <c r="X6" i="23"/>
  <c r="Z6" i="23" s="1"/>
  <c r="AN6" i="93"/>
  <c r="AI6" i="93"/>
  <c r="K8" i="12"/>
  <c r="K8" i="68"/>
  <c r="AR5" i="39"/>
  <c r="K9" i="18"/>
  <c r="AR5" i="60"/>
  <c r="AH7" i="85"/>
  <c r="AQ7" i="85" s="1"/>
  <c r="K10" i="21"/>
  <c r="K8" i="60"/>
  <c r="AH6" i="26"/>
  <c r="AQ6" i="26" s="1"/>
  <c r="Z6" i="68"/>
  <c r="AR5" i="58"/>
  <c r="W7" i="32"/>
  <c r="AG6" i="32"/>
  <c r="AP6" i="32" s="1"/>
  <c r="AF6" i="32"/>
  <c r="AO6" i="32" s="1"/>
  <c r="AE6" i="32"/>
  <c r="AH6" i="35"/>
  <c r="AQ6" i="35" s="1"/>
  <c r="AH6" i="43"/>
  <c r="AQ6" i="43" s="1"/>
  <c r="AN5" i="95"/>
  <c r="AI5" i="95"/>
  <c r="K11" i="1"/>
  <c r="AR5" i="10"/>
  <c r="AH6" i="27"/>
  <c r="AQ6" i="27" s="1"/>
  <c r="X7" i="20"/>
  <c r="AH7" i="20" s="1"/>
  <c r="AQ7" i="20" s="1"/>
  <c r="Y7" i="20"/>
  <c r="Z7" i="20" s="1"/>
  <c r="AR5" i="76"/>
  <c r="AI6" i="53"/>
  <c r="AN6" i="53"/>
  <c r="Y6" i="22"/>
  <c r="X6" i="22"/>
  <c r="AN6" i="75"/>
  <c r="AI6" i="75"/>
  <c r="K17" i="14"/>
  <c r="AR5" i="8"/>
  <c r="AR5" i="5"/>
  <c r="K8" i="71"/>
  <c r="AI6" i="94"/>
  <c r="AN6" i="94"/>
  <c r="AN5" i="63"/>
  <c r="AI5" i="63"/>
  <c r="AI6" i="9"/>
  <c r="AN6" i="9"/>
  <c r="X7" i="6"/>
  <c r="Y7" i="6"/>
  <c r="AN6" i="78"/>
  <c r="AI6" i="78"/>
  <c r="AI5" i="71"/>
  <c r="AN5" i="71"/>
  <c r="AR6" i="1"/>
  <c r="W7" i="44"/>
  <c r="AG6" i="44"/>
  <c r="AP6" i="44" s="1"/>
  <c r="AE6" i="44"/>
  <c r="AF6" i="44"/>
  <c r="AO6" i="44" s="1"/>
  <c r="AN5" i="23"/>
  <c r="AI5" i="23"/>
  <c r="AR5" i="40"/>
  <c r="AG6" i="64"/>
  <c r="AP6" i="64" s="1"/>
  <c r="AF6" i="64"/>
  <c r="AO6" i="64" s="1"/>
  <c r="AE6" i="64"/>
  <c r="W7" i="64"/>
  <c r="AH7" i="1"/>
  <c r="AQ7" i="1" s="1"/>
  <c r="AR5" i="90"/>
  <c r="AF7" i="85"/>
  <c r="AO7" i="85" s="1"/>
  <c r="AE7" i="85"/>
  <c r="W8" i="85"/>
  <c r="AG7" i="85"/>
  <c r="AP7" i="85" s="1"/>
  <c r="AH6" i="16"/>
  <c r="AQ6" i="16" s="1"/>
  <c r="AH6" i="42"/>
  <c r="AQ6" i="42" s="1"/>
  <c r="AH6" i="4"/>
  <c r="AQ6" i="4" s="1"/>
  <c r="K10" i="61"/>
  <c r="AE6" i="92"/>
  <c r="AF6" i="92"/>
  <c r="AO6" i="92" s="1"/>
  <c r="W7" i="92"/>
  <c r="AG6" i="92"/>
  <c r="AP6" i="92" s="1"/>
  <c r="AN6" i="17"/>
  <c r="AI6" i="17"/>
  <c r="AH6" i="10"/>
  <c r="AQ6" i="10" s="1"/>
  <c r="K8" i="20"/>
  <c r="W7" i="28"/>
  <c r="AG6" i="28"/>
  <c r="AP6" i="28" s="1"/>
  <c r="AF6" i="28"/>
  <c r="AO6" i="28" s="1"/>
  <c r="AE6" i="28"/>
  <c r="AI5" i="48"/>
  <c r="AN5" i="48"/>
  <c r="AI6" i="88"/>
  <c r="AN6" i="88"/>
  <c r="AH6" i="89"/>
  <c r="AQ6" i="89" s="1"/>
  <c r="AR5" i="74"/>
  <c r="K10" i="53"/>
  <c r="K8" i="23"/>
  <c r="AR6" i="51"/>
  <c r="Z6" i="42"/>
  <c r="AH6" i="33"/>
  <c r="AQ6" i="33" s="1"/>
  <c r="AR5" i="34"/>
  <c r="AR5" i="26"/>
  <c r="AH6" i="45"/>
  <c r="AQ6" i="45" s="1"/>
  <c r="X7" i="53"/>
  <c r="Y7" i="53"/>
  <c r="AH6" i="87"/>
  <c r="AQ6" i="87" s="1"/>
  <c r="AH6" i="69"/>
  <c r="AQ6" i="69" s="1"/>
  <c r="AR5" i="52"/>
  <c r="Y7" i="36"/>
  <c r="X7" i="36"/>
  <c r="X7" i="21"/>
  <c r="Z7" i="21" s="1"/>
  <c r="Y7" i="21"/>
  <c r="Y6" i="13"/>
  <c r="X6" i="13"/>
  <c r="Z6" i="13" s="1"/>
  <c r="Y7" i="81"/>
  <c r="X7" i="81"/>
  <c r="AI6" i="54"/>
  <c r="AN6" i="54"/>
  <c r="AI6" i="29"/>
  <c r="AN6" i="29"/>
  <c r="AR5" i="83"/>
  <c r="AI6" i="67"/>
  <c r="AN6" i="67"/>
  <c r="AH6" i="5"/>
  <c r="AQ6" i="5" s="1"/>
  <c r="AH6" i="2"/>
  <c r="AQ6" i="2" s="1"/>
  <c r="AI5" i="15"/>
  <c r="AN5" i="15"/>
  <c r="X6" i="3"/>
  <c r="Y6" i="3"/>
  <c r="AR5" i="80"/>
  <c r="K12" i="49"/>
  <c r="AH6" i="31"/>
  <c r="AQ6" i="31" s="1"/>
  <c r="K9" i="5"/>
  <c r="K10" i="54"/>
  <c r="K8" i="72"/>
  <c r="K8" i="51"/>
  <c r="AR5" i="96"/>
  <c r="Z7" i="51"/>
  <c r="K8" i="19"/>
  <c r="Z6" i="89"/>
  <c r="Z6" i="83"/>
  <c r="K10" i="70"/>
  <c r="Z6" i="33"/>
  <c r="AR5" i="68"/>
  <c r="AH6" i="82"/>
  <c r="AQ6" i="82" s="1"/>
  <c r="X7" i="65"/>
  <c r="Y7" i="65"/>
  <c r="AR5" i="49"/>
  <c r="AR5" i="25"/>
  <c r="Z6" i="4"/>
  <c r="Z6" i="45"/>
  <c r="K12" i="58"/>
  <c r="Z6" i="87"/>
  <c r="Y7" i="59"/>
  <c r="X7" i="59"/>
  <c r="AH7" i="59" s="1"/>
  <c r="AQ7" i="59" s="1"/>
  <c r="AR5" i="41"/>
  <c r="AH6" i="80"/>
  <c r="AQ6" i="80" s="1"/>
  <c r="AN6" i="21"/>
  <c r="AI6" i="21"/>
  <c r="K12" i="3"/>
  <c r="Y7" i="17"/>
  <c r="X7" i="17"/>
  <c r="Z7" i="17" s="1"/>
  <c r="X6" i="18"/>
  <c r="Y6" i="18"/>
  <c r="AI6" i="6"/>
  <c r="AN6" i="6"/>
  <c r="AR5" i="27"/>
  <c r="X6" i="55"/>
  <c r="Y6" i="55"/>
  <c r="K10" i="6"/>
  <c r="W7" i="27"/>
  <c r="AG6" i="27"/>
  <c r="AP6" i="27" s="1"/>
  <c r="AF6" i="27"/>
  <c r="AO6" i="27" s="1"/>
  <c r="AE6" i="27"/>
  <c r="K10" i="13"/>
  <c r="Y6" i="86"/>
  <c r="X6" i="86"/>
  <c r="AN5" i="22"/>
  <c r="AI5" i="22"/>
  <c r="AN5" i="38"/>
  <c r="AI5" i="38"/>
  <c r="AR5" i="82"/>
  <c r="AH6" i="77"/>
  <c r="AQ6" i="77" s="1"/>
  <c r="Z6" i="73"/>
  <c r="AR5" i="47"/>
  <c r="AR5" i="45"/>
  <c r="K10" i="9"/>
  <c r="AH6" i="41"/>
  <c r="AQ6" i="41" s="1"/>
  <c r="AH6" i="37"/>
  <c r="AQ6" i="37" s="1"/>
  <c r="K9" i="16"/>
  <c r="AR5" i="35"/>
  <c r="AR5" i="91"/>
  <c r="AH6" i="47"/>
  <c r="AQ6" i="47" s="1"/>
  <c r="AH6" i="74"/>
  <c r="AQ6" i="74" s="1"/>
  <c r="AH6" i="91"/>
  <c r="AQ6" i="91" s="1"/>
  <c r="AI6" i="59"/>
  <c r="AN6" i="59"/>
  <c r="Z6" i="69"/>
  <c r="AN6" i="36"/>
  <c r="AI6" i="36"/>
  <c r="AR5" i="37"/>
  <c r="AI5" i="18"/>
  <c r="AN5" i="18"/>
  <c r="X7" i="84"/>
  <c r="Y7" i="84"/>
  <c r="Z7" i="84" s="1"/>
  <c r="X7" i="72"/>
  <c r="AH7" i="72" s="1"/>
  <c r="AQ7" i="72" s="1"/>
  <c r="Y7" i="72"/>
  <c r="Y7" i="54"/>
  <c r="X7" i="54"/>
  <c r="X7" i="29"/>
  <c r="Y7" i="29"/>
  <c r="Z7" i="29" s="1"/>
  <c r="AF6" i="90"/>
  <c r="AO6" i="90" s="1"/>
  <c r="AE6" i="90"/>
  <c r="W7" i="90"/>
  <c r="AG6" i="90"/>
  <c r="AP6" i="90" s="1"/>
  <c r="K10" i="65"/>
  <c r="X6" i="38"/>
  <c r="Y6" i="38"/>
  <c r="AF6" i="50"/>
  <c r="AO6" i="50" s="1"/>
  <c r="AE6" i="50"/>
  <c r="AG6" i="50"/>
  <c r="AP6" i="50" s="1"/>
  <c r="W7" i="50"/>
  <c r="AH6" i="25"/>
  <c r="AQ6" i="25" s="1"/>
  <c r="AH6" i="76"/>
  <c r="AQ6" i="76" s="1"/>
  <c r="K10" i="57"/>
  <c r="AN6" i="20"/>
  <c r="AI6" i="20"/>
  <c r="AR6" i="85"/>
  <c r="X7" i="94"/>
  <c r="Z7" i="94" s="1"/>
  <c r="Y7" i="94"/>
  <c r="AN6" i="84"/>
  <c r="AI6" i="84"/>
  <c r="AH6" i="79"/>
  <c r="AQ6" i="79" s="1"/>
  <c r="AE6" i="46"/>
  <c r="W7" i="46"/>
  <c r="AG6" i="46"/>
  <c r="AP6" i="46" s="1"/>
  <c r="AF6" i="46"/>
  <c r="AO6" i="46" s="1"/>
  <c r="X6" i="15"/>
  <c r="Z6" i="15" s="1"/>
  <c r="Y6" i="15"/>
  <c r="K9" i="78"/>
  <c r="K8" i="11"/>
  <c r="AN5" i="55"/>
  <c r="AI5" i="55"/>
  <c r="Z6" i="16"/>
  <c r="K8" i="7"/>
  <c r="AR5" i="16"/>
  <c r="K8" i="24"/>
  <c r="AH6" i="49"/>
  <c r="AQ6" i="49" s="1"/>
  <c r="AH6" i="62"/>
  <c r="AQ6" i="62" s="1"/>
  <c r="AR5" i="70"/>
  <c r="Z6" i="79"/>
  <c r="W7" i="30"/>
  <c r="AG6" i="30"/>
  <c r="AP6" i="30" s="1"/>
  <c r="AF6" i="30"/>
  <c r="AO6" i="30" s="1"/>
  <c r="AE6" i="30"/>
  <c r="Z6" i="10"/>
  <c r="AG6" i="19"/>
  <c r="AP6" i="19" s="1"/>
  <c r="AF6" i="19"/>
  <c r="AO6" i="19" s="1"/>
  <c r="W7" i="19"/>
  <c r="AE6" i="19"/>
  <c r="AH6" i="34"/>
  <c r="AQ6" i="34" s="1"/>
  <c r="K8" i="64"/>
  <c r="K9" i="22"/>
  <c r="W7" i="8"/>
  <c r="AG6" i="8"/>
  <c r="AP6" i="8" s="1"/>
  <c r="AE6" i="8"/>
  <c r="AF6" i="8"/>
  <c r="AO6" i="8" s="1"/>
  <c r="K8" i="67"/>
  <c r="K9" i="17"/>
  <c r="AR5" i="79"/>
  <c r="K8" i="59"/>
  <c r="AR5" i="62"/>
  <c r="AH6" i="70"/>
  <c r="AQ6" i="70" s="1"/>
  <c r="K12" i="4"/>
  <c r="AH6" i="61"/>
  <c r="AQ6" i="61" s="1"/>
  <c r="AH6" i="39"/>
  <c r="AQ6" i="39" s="1"/>
  <c r="AI6" i="65"/>
  <c r="AN6" i="65"/>
  <c r="AR5" i="64"/>
  <c r="K8" i="63"/>
  <c r="AR5" i="87"/>
  <c r="Z6" i="5"/>
  <c r="AR5" i="56"/>
  <c r="Y7" i="93"/>
  <c r="X7" i="93"/>
  <c r="Z7" i="93" s="1"/>
  <c r="K8" i="50"/>
  <c r="AR5" i="61"/>
  <c r="AR5" i="43"/>
  <c r="AH6" i="40"/>
  <c r="AQ6" i="40" s="1"/>
  <c r="AR5" i="33"/>
  <c r="AR5" i="24"/>
  <c r="X6" i="48"/>
  <c r="Y6" i="48"/>
  <c r="Y7" i="88"/>
  <c r="X7" i="88"/>
  <c r="K8" i="55"/>
  <c r="K8" i="8"/>
  <c r="Z6" i="60"/>
  <c r="AR5" i="42"/>
  <c r="K10" i="66"/>
  <c r="Z6" i="24"/>
  <c r="AR5" i="2"/>
  <c r="Z6" i="37"/>
  <c r="X6" i="95"/>
  <c r="Y6" i="95"/>
  <c r="Z6" i="95" s="1"/>
  <c r="AH6" i="58"/>
  <c r="AQ6" i="58" s="1"/>
  <c r="K10" i="69"/>
  <c r="K8" i="52"/>
  <c r="Z6" i="61"/>
  <c r="AR5" i="69"/>
  <c r="AR5" i="14"/>
  <c r="AR5" i="73"/>
  <c r="AI5" i="86"/>
  <c r="AN5" i="86"/>
  <c r="Z6" i="91"/>
  <c r="X7" i="75"/>
  <c r="Y7" i="75"/>
  <c r="AH6" i="92"/>
  <c r="AQ6" i="92" s="1"/>
  <c r="Z6" i="63"/>
  <c r="Y6" i="63"/>
  <c r="X6" i="63"/>
  <c r="AI5" i="13"/>
  <c r="AN5" i="13"/>
  <c r="AN6" i="81"/>
  <c r="AI6" i="81"/>
  <c r="X7" i="9"/>
  <c r="Y7" i="9"/>
  <c r="Z7" i="9" s="1"/>
  <c r="AI6" i="72"/>
  <c r="AN6" i="72"/>
  <c r="Y7" i="78"/>
  <c r="Z7" i="78" s="1"/>
  <c r="X7" i="78"/>
  <c r="Z7" i="88" l="1"/>
  <c r="Z7" i="81"/>
  <c r="Z7" i="67"/>
  <c r="Z7" i="36"/>
  <c r="AF7" i="36" s="1"/>
  <c r="AO7" i="36" s="1"/>
  <c r="W7" i="12"/>
  <c r="Z7" i="72"/>
  <c r="AG7" i="72" s="1"/>
  <c r="AP7" i="72" s="1"/>
  <c r="Z6" i="86"/>
  <c r="AG7" i="88"/>
  <c r="AP7" i="88" s="1"/>
  <c r="AF7" i="88"/>
  <c r="AO7" i="88" s="1"/>
  <c r="AE7" i="88"/>
  <c r="W8" i="88"/>
  <c r="W7" i="95"/>
  <c r="AE6" i="95"/>
  <c r="AF6" i="95"/>
  <c r="AO6" i="95" s="1"/>
  <c r="AG6" i="95"/>
  <c r="AP6" i="95" s="1"/>
  <c r="AF7" i="81"/>
  <c r="AO7" i="81" s="1"/>
  <c r="AE7" i="81"/>
  <c r="W8" i="81"/>
  <c r="AG7" i="81"/>
  <c r="AP7" i="81" s="1"/>
  <c r="AF7" i="84"/>
  <c r="AO7" i="84" s="1"/>
  <c r="AE7" i="84"/>
  <c r="W8" i="84"/>
  <c r="AG7" i="84"/>
  <c r="AP7" i="84" s="1"/>
  <c r="AF6" i="15"/>
  <c r="AO6" i="15" s="1"/>
  <c r="AE6" i="15"/>
  <c r="W7" i="15"/>
  <c r="AG6" i="15"/>
  <c r="AP6" i="15" s="1"/>
  <c r="AG7" i="9"/>
  <c r="AP7" i="9" s="1"/>
  <c r="AF7" i="9"/>
  <c r="AO7" i="9" s="1"/>
  <c r="W8" i="9"/>
  <c r="AE7" i="9"/>
  <c r="W8" i="93"/>
  <c r="AE7" i="93"/>
  <c r="AG7" i="93"/>
  <c r="AP7" i="93" s="1"/>
  <c r="AF7" i="93"/>
  <c r="AO7" i="93" s="1"/>
  <c r="W8" i="36"/>
  <c r="AG7" i="36"/>
  <c r="AP7" i="36" s="1"/>
  <c r="AG7" i="29"/>
  <c r="AP7" i="29" s="1"/>
  <c r="AF7" i="29"/>
  <c r="AO7" i="29" s="1"/>
  <c r="AE7" i="29"/>
  <c r="W8" i="29"/>
  <c r="AF7" i="72"/>
  <c r="AO7" i="72" s="1"/>
  <c r="W8" i="72"/>
  <c r="AE7" i="72"/>
  <c r="AF6" i="86"/>
  <c r="AO6" i="86" s="1"/>
  <c r="AE6" i="86"/>
  <c r="W7" i="86"/>
  <c r="AG6" i="86"/>
  <c r="AP6" i="86" s="1"/>
  <c r="W8" i="78"/>
  <c r="AG7" i="78"/>
  <c r="AP7" i="78" s="1"/>
  <c r="AF7" i="78"/>
  <c r="AO7" i="78" s="1"/>
  <c r="AE7" i="78"/>
  <c r="AR6" i="81"/>
  <c r="K9" i="52"/>
  <c r="AF6" i="37"/>
  <c r="AO6" i="37" s="1"/>
  <c r="AE6" i="37"/>
  <c r="W7" i="37"/>
  <c r="AG6" i="37"/>
  <c r="AP6" i="37" s="1"/>
  <c r="AF6" i="5"/>
  <c r="AO6" i="5" s="1"/>
  <c r="W7" i="5"/>
  <c r="AG6" i="5"/>
  <c r="AP6" i="5" s="1"/>
  <c r="AE6" i="5"/>
  <c r="AR5" i="86"/>
  <c r="K9" i="55"/>
  <c r="K9" i="63"/>
  <c r="AR6" i="65"/>
  <c r="K13" i="4"/>
  <c r="X7" i="8"/>
  <c r="Y7" i="8"/>
  <c r="Y7" i="30"/>
  <c r="X7" i="30"/>
  <c r="Z7" i="30" s="1"/>
  <c r="K9" i="7"/>
  <c r="K11" i="57"/>
  <c r="X7" i="50"/>
  <c r="Y7" i="50"/>
  <c r="AH7" i="29"/>
  <c r="AQ7" i="29" s="1"/>
  <c r="AR5" i="18"/>
  <c r="AR5" i="38"/>
  <c r="AI6" i="27"/>
  <c r="AN6" i="27"/>
  <c r="K11" i="6"/>
  <c r="K13" i="58"/>
  <c r="K11" i="70"/>
  <c r="AH7" i="81"/>
  <c r="AQ7" i="81" s="1"/>
  <c r="AH7" i="36"/>
  <c r="AQ7" i="36" s="1"/>
  <c r="AI6" i="28"/>
  <c r="AN6" i="28"/>
  <c r="K9" i="20"/>
  <c r="AR6" i="17"/>
  <c r="AR5" i="71"/>
  <c r="AR6" i="75"/>
  <c r="AI6" i="32"/>
  <c r="AN6" i="32"/>
  <c r="K9" i="68"/>
  <c r="AR6" i="93"/>
  <c r="W7" i="96"/>
  <c r="AG6" i="96"/>
  <c r="AP6" i="96" s="1"/>
  <c r="AF6" i="96"/>
  <c r="AO6" i="96" s="1"/>
  <c r="AE6" i="96"/>
  <c r="Y7" i="66"/>
  <c r="X7" i="66"/>
  <c r="Z7" i="66" s="1"/>
  <c r="AI6" i="7"/>
  <c r="AN6" i="7"/>
  <c r="K9" i="56"/>
  <c r="X7" i="57"/>
  <c r="Y7" i="57"/>
  <c r="Z7" i="57" s="1"/>
  <c r="Y8" i="1"/>
  <c r="X8" i="1"/>
  <c r="AI6" i="11"/>
  <c r="AN6" i="11"/>
  <c r="AN6" i="80"/>
  <c r="AI6" i="80"/>
  <c r="AN6" i="58"/>
  <c r="AI6" i="58"/>
  <c r="Z7" i="76"/>
  <c r="Y7" i="76"/>
  <c r="X7" i="76"/>
  <c r="Y7" i="40"/>
  <c r="X7" i="40"/>
  <c r="Z7" i="40" s="1"/>
  <c r="Z7" i="34"/>
  <c r="Y7" i="34"/>
  <c r="X7" i="34"/>
  <c r="Y7" i="77"/>
  <c r="X7" i="77"/>
  <c r="Z7" i="77" s="1"/>
  <c r="AI6" i="52"/>
  <c r="AN6" i="52"/>
  <c r="X7" i="12"/>
  <c r="Y7" i="12"/>
  <c r="AR6" i="72"/>
  <c r="K9" i="59"/>
  <c r="K9" i="67"/>
  <c r="K9" i="24"/>
  <c r="K9" i="11"/>
  <c r="AR6" i="84"/>
  <c r="AH6" i="38"/>
  <c r="AQ6" i="38" s="1"/>
  <c r="AG6" i="69"/>
  <c r="AP6" i="69" s="1"/>
  <c r="AF6" i="69"/>
  <c r="AO6" i="69" s="1"/>
  <c r="AE6" i="69"/>
  <c r="W7" i="69"/>
  <c r="AH6" i="18"/>
  <c r="AQ6" i="18" s="1"/>
  <c r="K13" i="3"/>
  <c r="Z7" i="59"/>
  <c r="W7" i="45"/>
  <c r="AG6" i="45"/>
  <c r="AP6" i="45" s="1"/>
  <c r="AF6" i="45"/>
  <c r="AO6" i="45" s="1"/>
  <c r="AE6" i="45"/>
  <c r="AH6" i="3"/>
  <c r="AQ6" i="3" s="1"/>
  <c r="AI6" i="92"/>
  <c r="AN6" i="92"/>
  <c r="Y8" i="85"/>
  <c r="X8" i="85"/>
  <c r="Z8" i="85" s="1"/>
  <c r="Y7" i="44"/>
  <c r="X7" i="44"/>
  <c r="AR6" i="78"/>
  <c r="AR6" i="9"/>
  <c r="AR6" i="94"/>
  <c r="AR6" i="53"/>
  <c r="AG7" i="20"/>
  <c r="AP7" i="20" s="1"/>
  <c r="AF7" i="20"/>
  <c r="AO7" i="20" s="1"/>
  <c r="W8" i="20"/>
  <c r="AE7" i="20"/>
  <c r="W7" i="68"/>
  <c r="AE6" i="68"/>
  <c r="AG6" i="68"/>
  <c r="AP6" i="68" s="1"/>
  <c r="AF6" i="68"/>
  <c r="AO6" i="68" s="1"/>
  <c r="K10" i="18"/>
  <c r="AR5" i="3"/>
  <c r="AH6" i="71"/>
  <c r="AQ6" i="71" s="1"/>
  <c r="AN6" i="66"/>
  <c r="AI6" i="66"/>
  <c r="AN6" i="57"/>
  <c r="AI6" i="57"/>
  <c r="K13" i="2"/>
  <c r="Y7" i="35"/>
  <c r="X7" i="35"/>
  <c r="AN7" i="1"/>
  <c r="AI7" i="1"/>
  <c r="AI6" i="2"/>
  <c r="AN6" i="2"/>
  <c r="X7" i="41"/>
  <c r="Y7" i="41"/>
  <c r="Z7" i="41" s="1"/>
  <c r="Y7" i="25"/>
  <c r="X7" i="25"/>
  <c r="Z7" i="25" s="1"/>
  <c r="Y7" i="47"/>
  <c r="X7" i="47"/>
  <c r="Z7" i="47" s="1"/>
  <c r="AI6" i="62"/>
  <c r="AN6" i="62"/>
  <c r="AI6" i="12"/>
  <c r="AN6" i="12"/>
  <c r="Y7" i="70"/>
  <c r="X7" i="70"/>
  <c r="AN6" i="26"/>
  <c r="AI6" i="26"/>
  <c r="AH7" i="75"/>
  <c r="AQ7" i="75" s="1"/>
  <c r="W7" i="60"/>
  <c r="AF6" i="60"/>
  <c r="AO6" i="60" s="1"/>
  <c r="AE6" i="60"/>
  <c r="AG6" i="60"/>
  <c r="AP6" i="60" s="1"/>
  <c r="AG6" i="24"/>
  <c r="AP6" i="24" s="1"/>
  <c r="AF6" i="24"/>
  <c r="AO6" i="24" s="1"/>
  <c r="AE6" i="24"/>
  <c r="W7" i="24"/>
  <c r="K9" i="64"/>
  <c r="AE6" i="10"/>
  <c r="AG6" i="10"/>
  <c r="AP6" i="10" s="1"/>
  <c r="W7" i="10"/>
  <c r="AF6" i="10"/>
  <c r="AO6" i="10" s="1"/>
  <c r="AN6" i="50"/>
  <c r="AI6" i="50"/>
  <c r="Z6" i="38"/>
  <c r="X7" i="90"/>
  <c r="Y7" i="90"/>
  <c r="Z7" i="90" s="1"/>
  <c r="AH7" i="54"/>
  <c r="AQ7" i="54" s="1"/>
  <c r="AH6" i="55"/>
  <c r="AQ6" i="55" s="1"/>
  <c r="Z6" i="18"/>
  <c r="AR6" i="21"/>
  <c r="W7" i="87"/>
  <c r="AG6" i="87"/>
  <c r="AP6" i="87" s="1"/>
  <c r="AF6" i="87"/>
  <c r="AO6" i="87" s="1"/>
  <c r="AE6" i="87"/>
  <c r="W7" i="4"/>
  <c r="AG6" i="4"/>
  <c r="AP6" i="4" s="1"/>
  <c r="AF6" i="4"/>
  <c r="AO6" i="4" s="1"/>
  <c r="AE6" i="4"/>
  <c r="AH7" i="65"/>
  <c r="AQ7" i="65" s="1"/>
  <c r="W7" i="83"/>
  <c r="AG6" i="83"/>
  <c r="AP6" i="83" s="1"/>
  <c r="AF6" i="83"/>
  <c r="AO6" i="83" s="1"/>
  <c r="AE6" i="83"/>
  <c r="K9" i="19"/>
  <c r="K9" i="51"/>
  <c r="K11" i="54"/>
  <c r="K13" i="49"/>
  <c r="Z6" i="3"/>
  <c r="AR6" i="29"/>
  <c r="AH7" i="53"/>
  <c r="AQ7" i="53" s="1"/>
  <c r="K9" i="23"/>
  <c r="AN7" i="85"/>
  <c r="AI7" i="85"/>
  <c r="Y7" i="64"/>
  <c r="X7" i="64"/>
  <c r="Z7" i="64" s="1"/>
  <c r="AR5" i="23"/>
  <c r="AH6" i="22"/>
  <c r="AQ6" i="22" s="1"/>
  <c r="AR5" i="95"/>
  <c r="Z6" i="71"/>
  <c r="X7" i="7"/>
  <c r="Z7" i="7" s="1"/>
  <c r="Y7" i="7"/>
  <c r="K10" i="15"/>
  <c r="X7" i="82"/>
  <c r="Z7" i="82" s="1"/>
  <c r="Y7" i="82"/>
  <c r="Y7" i="2"/>
  <c r="X7" i="2"/>
  <c r="AN6" i="40"/>
  <c r="AI6" i="40"/>
  <c r="Y7" i="14"/>
  <c r="X7" i="14"/>
  <c r="Z7" i="14" s="1"/>
  <c r="Y7" i="52"/>
  <c r="X7" i="52"/>
  <c r="Z7" i="52" s="1"/>
  <c r="Y7" i="56"/>
  <c r="X7" i="56"/>
  <c r="Z7" i="56" s="1"/>
  <c r="Y7" i="43"/>
  <c r="X7" i="43"/>
  <c r="Z7" i="43" s="1"/>
  <c r="Y7" i="74"/>
  <c r="X7" i="74"/>
  <c r="Z7" i="74" s="1"/>
  <c r="AN6" i="70"/>
  <c r="AI6" i="70"/>
  <c r="AR5" i="13"/>
  <c r="Z7" i="75"/>
  <c r="W7" i="61"/>
  <c r="AF6" i="61"/>
  <c r="AO6" i="61" s="1"/>
  <c r="AE6" i="61"/>
  <c r="AG6" i="61"/>
  <c r="AP6" i="61" s="1"/>
  <c r="AH6" i="48"/>
  <c r="AQ6" i="48" s="1"/>
  <c r="AH7" i="78"/>
  <c r="AQ7" i="78" s="1"/>
  <c r="AH7" i="9"/>
  <c r="AQ7" i="9" s="1"/>
  <c r="AH6" i="63"/>
  <c r="AQ6" i="63" s="1"/>
  <c r="AE6" i="91"/>
  <c r="AF6" i="91"/>
  <c r="AO6" i="91" s="1"/>
  <c r="AG6" i="91"/>
  <c r="AP6" i="91" s="1"/>
  <c r="W7" i="91"/>
  <c r="AH6" i="95"/>
  <c r="AQ6" i="95" s="1"/>
  <c r="AH7" i="88"/>
  <c r="AQ7" i="88" s="1"/>
  <c r="Z6" i="48"/>
  <c r="K9" i="50"/>
  <c r="K10" i="22"/>
  <c r="AI6" i="30"/>
  <c r="AN6" i="30"/>
  <c r="AF6" i="16"/>
  <c r="AO6" i="16" s="1"/>
  <c r="AE6" i="16"/>
  <c r="W7" i="16"/>
  <c r="AG6" i="16"/>
  <c r="AP6" i="16" s="1"/>
  <c r="K10" i="78"/>
  <c r="Y7" i="46"/>
  <c r="X7" i="46"/>
  <c r="AN6" i="90"/>
  <c r="AI6" i="90"/>
  <c r="AH7" i="84"/>
  <c r="AQ7" i="84" s="1"/>
  <c r="AR6" i="59"/>
  <c r="W7" i="73"/>
  <c r="AG6" i="73"/>
  <c r="AP6" i="73" s="1"/>
  <c r="AF6" i="73"/>
  <c r="AO6" i="73" s="1"/>
  <c r="AE6" i="73"/>
  <c r="AR5" i="22"/>
  <c r="Y7" i="27"/>
  <c r="X7" i="27"/>
  <c r="Z7" i="27" s="1"/>
  <c r="Z6" i="55"/>
  <c r="AH7" i="17"/>
  <c r="AQ7" i="17" s="1"/>
  <c r="Z7" i="65"/>
  <c r="AE6" i="33"/>
  <c r="W7" i="33"/>
  <c r="AF6" i="33"/>
  <c r="AO6" i="33" s="1"/>
  <c r="AG6" i="33"/>
  <c r="AP6" i="33" s="1"/>
  <c r="AR6" i="67"/>
  <c r="AH6" i="13"/>
  <c r="AQ6" i="13" s="1"/>
  <c r="Z7" i="53"/>
  <c r="AR6" i="88"/>
  <c r="Y7" i="28"/>
  <c r="X7" i="28"/>
  <c r="K11" i="61"/>
  <c r="AN6" i="64"/>
  <c r="AI6" i="64"/>
  <c r="K9" i="71"/>
  <c r="X7" i="32"/>
  <c r="Z7" i="32" s="1"/>
  <c r="Y7" i="32"/>
  <c r="K9" i="60"/>
  <c r="AH6" i="23"/>
  <c r="AQ6" i="23" s="1"/>
  <c r="K13" i="10"/>
  <c r="Y7" i="49"/>
  <c r="Z7" i="49" s="1"/>
  <c r="X7" i="49"/>
  <c r="X7" i="39"/>
  <c r="Y7" i="39"/>
  <c r="Y7" i="80"/>
  <c r="X7" i="80"/>
  <c r="Z7" i="80" s="1"/>
  <c r="AN6" i="76"/>
  <c r="AI6" i="76"/>
  <c r="AI6" i="25"/>
  <c r="AN6" i="25"/>
  <c r="Y7" i="31"/>
  <c r="Z7" i="31" s="1"/>
  <c r="X7" i="31"/>
  <c r="AI6" i="34"/>
  <c r="AN6" i="34"/>
  <c r="AN6" i="77"/>
  <c r="AI6" i="77"/>
  <c r="AI6" i="14"/>
  <c r="AN6" i="14"/>
  <c r="AN6" i="56"/>
  <c r="AI6" i="56"/>
  <c r="X7" i="62"/>
  <c r="Y7" i="62"/>
  <c r="Z7" i="62" s="1"/>
  <c r="K11" i="69"/>
  <c r="K11" i="66"/>
  <c r="K9" i="8"/>
  <c r="AH7" i="93"/>
  <c r="AQ7" i="93" s="1"/>
  <c r="K10" i="17"/>
  <c r="AI6" i="8"/>
  <c r="AN6" i="8"/>
  <c r="AN6" i="19"/>
  <c r="AI6" i="19"/>
  <c r="AF6" i="79"/>
  <c r="AO6" i="79" s="1"/>
  <c r="AE6" i="79"/>
  <c r="AG6" i="79"/>
  <c r="AP6" i="79" s="1"/>
  <c r="W7" i="79"/>
  <c r="AR5" i="55"/>
  <c r="AH7" i="94"/>
  <c r="AQ7" i="94" s="1"/>
  <c r="AR6" i="20"/>
  <c r="Z7" i="54"/>
  <c r="AR6" i="36"/>
  <c r="AR6" i="6"/>
  <c r="AE6" i="89"/>
  <c r="AF6" i="89"/>
  <c r="AO6" i="89" s="1"/>
  <c r="AG6" i="89"/>
  <c r="AP6" i="89" s="1"/>
  <c r="W7" i="89"/>
  <c r="AG7" i="51"/>
  <c r="AP7" i="51" s="1"/>
  <c r="AF7" i="51"/>
  <c r="AO7" i="51" s="1"/>
  <c r="W8" i="51"/>
  <c r="AE7" i="51"/>
  <c r="AR5" i="15"/>
  <c r="AR6" i="54"/>
  <c r="AH7" i="21"/>
  <c r="AQ7" i="21" s="1"/>
  <c r="W7" i="42"/>
  <c r="AG6" i="42"/>
  <c r="AP6" i="42" s="1"/>
  <c r="AE6" i="42"/>
  <c r="AF6" i="42"/>
  <c r="AO6" i="42" s="1"/>
  <c r="X7" i="92"/>
  <c r="Y7" i="92"/>
  <c r="AH7" i="6"/>
  <c r="AQ7" i="6" s="1"/>
  <c r="AR5" i="63"/>
  <c r="K18" i="14"/>
  <c r="Z6" i="22"/>
  <c r="K11" i="62"/>
  <c r="AI6" i="49"/>
  <c r="AN6" i="49"/>
  <c r="AI6" i="39"/>
  <c r="AN6" i="39"/>
  <c r="X7" i="58"/>
  <c r="Y7" i="58"/>
  <c r="AN6" i="47"/>
  <c r="AI6" i="47"/>
  <c r="AI6" i="43"/>
  <c r="AN6" i="43"/>
  <c r="Y7" i="26"/>
  <c r="X7" i="26"/>
  <c r="Z7" i="26" s="1"/>
  <c r="AG6" i="63"/>
  <c r="AP6" i="63" s="1"/>
  <c r="AF6" i="63"/>
  <c r="AO6" i="63" s="1"/>
  <c r="W7" i="63"/>
  <c r="AE6" i="63"/>
  <c r="X7" i="19"/>
  <c r="Y7" i="19"/>
  <c r="Z7" i="19" s="1"/>
  <c r="AH6" i="15"/>
  <c r="AQ6" i="15" s="1"/>
  <c r="AI6" i="46"/>
  <c r="AN6" i="46"/>
  <c r="AG7" i="94"/>
  <c r="AP7" i="94" s="1"/>
  <c r="AF7" i="94"/>
  <c r="AO7" i="94" s="1"/>
  <c r="W8" i="94"/>
  <c r="AE7" i="94"/>
  <c r="K11" i="65"/>
  <c r="K10" i="16"/>
  <c r="K11" i="9"/>
  <c r="AH6" i="86"/>
  <c r="AQ6" i="86" s="1"/>
  <c r="K11" i="13"/>
  <c r="W8" i="17"/>
  <c r="AE7" i="17"/>
  <c r="AG7" i="17"/>
  <c r="AP7" i="17" s="1"/>
  <c r="AF7" i="17"/>
  <c r="AO7" i="17" s="1"/>
  <c r="K9" i="72"/>
  <c r="K10" i="5"/>
  <c r="AF6" i="13"/>
  <c r="AO6" i="13" s="1"/>
  <c r="AE6" i="13"/>
  <c r="W7" i="13"/>
  <c r="AG6" i="13"/>
  <c r="AP6" i="13" s="1"/>
  <c r="AG7" i="21"/>
  <c r="AP7" i="21" s="1"/>
  <c r="W8" i="21"/>
  <c r="AE7" i="21"/>
  <c r="AF7" i="21"/>
  <c r="AO7" i="21" s="1"/>
  <c r="K11" i="53"/>
  <c r="AR5" i="48"/>
  <c r="AI6" i="44"/>
  <c r="AN6" i="44"/>
  <c r="Z7" i="6"/>
  <c r="K12" i="1"/>
  <c r="K11" i="21"/>
  <c r="K9" i="12"/>
  <c r="AG6" i="23"/>
  <c r="AP6" i="23" s="1"/>
  <c r="AF6" i="23"/>
  <c r="AO6" i="23" s="1"/>
  <c r="AE6" i="23"/>
  <c r="W7" i="23"/>
  <c r="W8" i="67"/>
  <c r="AE7" i="67"/>
  <c r="AF7" i="67"/>
  <c r="AO7" i="67" s="1"/>
  <c r="AG7" i="67"/>
  <c r="AP7" i="67" s="1"/>
  <c r="AI6" i="82"/>
  <c r="AN6" i="82"/>
  <c r="AN6" i="35"/>
  <c r="AI6" i="35"/>
  <c r="Y7" i="11"/>
  <c r="Z7" i="11" s="1"/>
  <c r="X7" i="11"/>
  <c r="AI6" i="41"/>
  <c r="AN6" i="41"/>
  <c r="AN6" i="31"/>
  <c r="AI6" i="31"/>
  <c r="AN6" i="74"/>
  <c r="AI6" i="74"/>
  <c r="AE7" i="36" l="1"/>
  <c r="AG7" i="32"/>
  <c r="AP7" i="32" s="1"/>
  <c r="AF7" i="32"/>
  <c r="AO7" i="32" s="1"/>
  <c r="AE7" i="32"/>
  <c r="W8" i="32"/>
  <c r="AE7" i="19"/>
  <c r="W8" i="19"/>
  <c r="AG7" i="19"/>
  <c r="AP7" i="19" s="1"/>
  <c r="AF7" i="19"/>
  <c r="AO7" i="19" s="1"/>
  <c r="W8" i="41"/>
  <c r="AG7" i="41"/>
  <c r="AP7" i="41" s="1"/>
  <c r="AF7" i="41"/>
  <c r="AO7" i="41" s="1"/>
  <c r="AE7" i="41"/>
  <c r="AG7" i="57"/>
  <c r="AP7" i="57" s="1"/>
  <c r="W8" i="57"/>
  <c r="AE7" i="57"/>
  <c r="AF7" i="57"/>
  <c r="AO7" i="57" s="1"/>
  <c r="AE7" i="47"/>
  <c r="W8" i="47"/>
  <c r="AG7" i="47"/>
  <c r="AP7" i="47" s="1"/>
  <c r="AF7" i="47"/>
  <c r="AO7" i="47" s="1"/>
  <c r="AR6" i="49"/>
  <c r="AN6" i="23"/>
  <c r="AI6" i="23"/>
  <c r="AF7" i="6"/>
  <c r="AO7" i="6" s="1"/>
  <c r="W8" i="6"/>
  <c r="AE7" i="6"/>
  <c r="AG7" i="6"/>
  <c r="AP7" i="6" s="1"/>
  <c r="K11" i="5"/>
  <c r="K12" i="13"/>
  <c r="K12" i="65"/>
  <c r="AN6" i="63"/>
  <c r="AI6" i="63"/>
  <c r="AE7" i="26"/>
  <c r="W8" i="26"/>
  <c r="AF7" i="26"/>
  <c r="AO7" i="26" s="1"/>
  <c r="AG7" i="26"/>
  <c r="AP7" i="26" s="1"/>
  <c r="Y8" i="51"/>
  <c r="X8" i="51"/>
  <c r="Z8" i="51" s="1"/>
  <c r="X7" i="79"/>
  <c r="Y7" i="79"/>
  <c r="AR6" i="19"/>
  <c r="K12" i="69"/>
  <c r="AH7" i="62"/>
  <c r="AQ7" i="62" s="1"/>
  <c r="AR6" i="77"/>
  <c r="AF7" i="31"/>
  <c r="AO7" i="31" s="1"/>
  <c r="AE7" i="31"/>
  <c r="AG7" i="31"/>
  <c r="AP7" i="31" s="1"/>
  <c r="W8" i="31"/>
  <c r="K12" i="61"/>
  <c r="AG7" i="65"/>
  <c r="AP7" i="65" s="1"/>
  <c r="AF7" i="65"/>
  <c r="AO7" i="65" s="1"/>
  <c r="AE7" i="65"/>
  <c r="W8" i="65"/>
  <c r="AR6" i="70"/>
  <c r="W8" i="82"/>
  <c r="AG7" i="82"/>
  <c r="AP7" i="82" s="1"/>
  <c r="AF7" i="82"/>
  <c r="AO7" i="82" s="1"/>
  <c r="AE7" i="82"/>
  <c r="AF7" i="7"/>
  <c r="AO7" i="7" s="1"/>
  <c r="W8" i="7"/>
  <c r="AE7" i="7"/>
  <c r="AG7" i="7"/>
  <c r="AP7" i="7" s="1"/>
  <c r="Y7" i="83"/>
  <c r="Z7" i="83"/>
  <c r="X7" i="83"/>
  <c r="Y7" i="87"/>
  <c r="X7" i="87"/>
  <c r="W8" i="90"/>
  <c r="AG7" i="90"/>
  <c r="AP7" i="90" s="1"/>
  <c r="AF7" i="90"/>
  <c r="AO7" i="90" s="1"/>
  <c r="AE7" i="90"/>
  <c r="Y7" i="10"/>
  <c r="X7" i="10"/>
  <c r="AI6" i="60"/>
  <c r="AN6" i="60"/>
  <c r="AH7" i="70"/>
  <c r="AQ7" i="70" s="1"/>
  <c r="AR6" i="62"/>
  <c r="W8" i="25"/>
  <c r="AG7" i="25"/>
  <c r="AP7" i="25" s="1"/>
  <c r="AE7" i="25"/>
  <c r="AF7" i="25"/>
  <c r="AO7" i="25" s="1"/>
  <c r="AR6" i="2"/>
  <c r="AR6" i="66"/>
  <c r="AI6" i="68"/>
  <c r="AN6" i="68"/>
  <c r="AR6" i="92"/>
  <c r="AI6" i="45"/>
  <c r="AN6" i="45"/>
  <c r="K14" i="58"/>
  <c r="K14" i="4"/>
  <c r="AI6" i="5"/>
  <c r="AN6" i="5"/>
  <c r="K10" i="52"/>
  <c r="AN6" i="86"/>
  <c r="AI6" i="86"/>
  <c r="X8" i="9"/>
  <c r="Z8" i="9" s="1"/>
  <c r="Y8" i="9"/>
  <c r="AI7" i="81"/>
  <c r="AN7" i="81"/>
  <c r="AG7" i="11"/>
  <c r="AP7" i="11" s="1"/>
  <c r="AF7" i="11"/>
  <c r="AO7" i="11" s="1"/>
  <c r="W8" i="11"/>
  <c r="AE7" i="11"/>
  <c r="AH7" i="28"/>
  <c r="AQ7" i="28" s="1"/>
  <c r="AH7" i="2"/>
  <c r="AQ7" i="2" s="1"/>
  <c r="K10" i="23"/>
  <c r="Y7" i="24"/>
  <c r="X7" i="24"/>
  <c r="Z7" i="24" s="1"/>
  <c r="AG7" i="34"/>
  <c r="AP7" i="34" s="1"/>
  <c r="AF7" i="34"/>
  <c r="AO7" i="34" s="1"/>
  <c r="AE7" i="34"/>
  <c r="W8" i="34"/>
  <c r="X7" i="37"/>
  <c r="Z7" i="37" s="1"/>
  <c r="Y7" i="37"/>
  <c r="K12" i="53"/>
  <c r="AI7" i="17"/>
  <c r="AN7" i="17"/>
  <c r="AR6" i="46"/>
  <c r="AH7" i="58"/>
  <c r="AQ7" i="58" s="1"/>
  <c r="AH7" i="92"/>
  <c r="AQ7" i="92" s="1"/>
  <c r="K10" i="8"/>
  <c r="AR6" i="56"/>
  <c r="AR6" i="25"/>
  <c r="Y7" i="73"/>
  <c r="X7" i="73"/>
  <c r="AI6" i="91"/>
  <c r="AN6" i="91"/>
  <c r="AH7" i="74"/>
  <c r="AQ7" i="74" s="1"/>
  <c r="AH7" i="56"/>
  <c r="AQ7" i="56" s="1"/>
  <c r="AH7" i="14"/>
  <c r="AQ7" i="14" s="1"/>
  <c r="K11" i="15"/>
  <c r="AR7" i="85"/>
  <c r="W7" i="3"/>
  <c r="AG6" i="3"/>
  <c r="AP6" i="3" s="1"/>
  <c r="AE6" i="3"/>
  <c r="AF6" i="3"/>
  <c r="AO6" i="3" s="1"/>
  <c r="K12" i="54"/>
  <c r="K10" i="19"/>
  <c r="AR6" i="50"/>
  <c r="AI6" i="10"/>
  <c r="AN6" i="10"/>
  <c r="AN6" i="24"/>
  <c r="AI6" i="24"/>
  <c r="Y7" i="60"/>
  <c r="X7" i="60"/>
  <c r="Z7" i="70"/>
  <c r="AH7" i="41"/>
  <c r="AQ7" i="41" s="1"/>
  <c r="K14" i="2"/>
  <c r="AI7" i="20"/>
  <c r="AN7" i="20"/>
  <c r="AH8" i="85"/>
  <c r="AQ8" i="85" s="1"/>
  <c r="AN6" i="69"/>
  <c r="AI6" i="69"/>
  <c r="K10" i="11"/>
  <c r="K10" i="67"/>
  <c r="AH7" i="77"/>
  <c r="AQ7" i="77" s="1"/>
  <c r="AH7" i="40"/>
  <c r="AQ7" i="40" s="1"/>
  <c r="AR6" i="58"/>
  <c r="AR6" i="11"/>
  <c r="AH7" i="57"/>
  <c r="AQ7" i="57" s="1"/>
  <c r="AH7" i="66"/>
  <c r="AQ7" i="66" s="1"/>
  <c r="Y7" i="96"/>
  <c r="X7" i="96"/>
  <c r="Z7" i="96" s="1"/>
  <c r="K12" i="70"/>
  <c r="K12" i="6"/>
  <c r="Y7" i="5"/>
  <c r="X7" i="5"/>
  <c r="Z7" i="5" s="1"/>
  <c r="AN7" i="72"/>
  <c r="AI7" i="72"/>
  <c r="AI7" i="36"/>
  <c r="AN7" i="36"/>
  <c r="AI7" i="93"/>
  <c r="AN7" i="93"/>
  <c r="K12" i="21"/>
  <c r="Y7" i="63"/>
  <c r="Z7" i="63" s="1"/>
  <c r="X7" i="63"/>
  <c r="AI6" i="42"/>
  <c r="AN6" i="42"/>
  <c r="AI6" i="89"/>
  <c r="AN6" i="89"/>
  <c r="AF7" i="80"/>
  <c r="AO7" i="80" s="1"/>
  <c r="AE7" i="80"/>
  <c r="W8" i="80"/>
  <c r="AG7" i="80"/>
  <c r="AP7" i="80" s="1"/>
  <c r="AF7" i="52"/>
  <c r="AO7" i="52" s="1"/>
  <c r="W8" i="52"/>
  <c r="AE7" i="52"/>
  <c r="AG7" i="52"/>
  <c r="AP7" i="52" s="1"/>
  <c r="AG7" i="64"/>
  <c r="AP7" i="64" s="1"/>
  <c r="W8" i="64"/>
  <c r="AE7" i="64"/>
  <c r="AF7" i="64"/>
  <c r="AO7" i="64" s="1"/>
  <c r="Z7" i="4"/>
  <c r="Y7" i="4"/>
  <c r="X7" i="4"/>
  <c r="AE6" i="38"/>
  <c r="AF6" i="38"/>
  <c r="AO6" i="38" s="1"/>
  <c r="AG6" i="38"/>
  <c r="AP6" i="38" s="1"/>
  <c r="W7" i="38"/>
  <c r="AR7" i="1"/>
  <c r="AI7" i="67"/>
  <c r="AN7" i="67"/>
  <c r="AR6" i="44"/>
  <c r="AI6" i="13"/>
  <c r="AN6" i="13"/>
  <c r="Y8" i="17"/>
  <c r="X8" i="17"/>
  <c r="Z8" i="17" s="1"/>
  <c r="K11" i="16"/>
  <c r="AN7" i="94"/>
  <c r="AI7" i="94"/>
  <c r="AH7" i="19"/>
  <c r="AQ7" i="19" s="1"/>
  <c r="AR6" i="43"/>
  <c r="Z7" i="58"/>
  <c r="AG6" i="22"/>
  <c r="AP6" i="22" s="1"/>
  <c r="AF6" i="22"/>
  <c r="AO6" i="22" s="1"/>
  <c r="AE6" i="22"/>
  <c r="W7" i="22"/>
  <c r="Z7" i="92"/>
  <c r="Y7" i="42"/>
  <c r="X7" i="42"/>
  <c r="Z7" i="42" s="1"/>
  <c r="X7" i="89"/>
  <c r="Y7" i="89"/>
  <c r="AI6" i="79"/>
  <c r="AN6" i="79"/>
  <c r="AR6" i="8"/>
  <c r="AR6" i="34"/>
  <c r="AR6" i="76"/>
  <c r="AH7" i="39"/>
  <c r="AQ7" i="39" s="1"/>
  <c r="AR6" i="64"/>
  <c r="Z7" i="28"/>
  <c r="X7" i="33"/>
  <c r="Y7" i="33"/>
  <c r="AH7" i="46"/>
  <c r="AQ7" i="46" s="1"/>
  <c r="Y7" i="16"/>
  <c r="X7" i="16"/>
  <c r="Z7" i="16" s="1"/>
  <c r="K11" i="22"/>
  <c r="AF7" i="75"/>
  <c r="AO7" i="75" s="1"/>
  <c r="AG7" i="75"/>
  <c r="AP7" i="75" s="1"/>
  <c r="W8" i="75"/>
  <c r="AE7" i="75"/>
  <c r="Z7" i="2"/>
  <c r="AI6" i="83"/>
  <c r="AN6" i="83"/>
  <c r="AN6" i="87"/>
  <c r="AI6" i="87"/>
  <c r="AH7" i="35"/>
  <c r="AQ7" i="35" s="1"/>
  <c r="AR6" i="57"/>
  <c r="K11" i="18"/>
  <c r="X8" i="20"/>
  <c r="Y8" i="20"/>
  <c r="AH7" i="44"/>
  <c r="AQ7" i="44" s="1"/>
  <c r="X7" i="45"/>
  <c r="Y7" i="45"/>
  <c r="AH8" i="1"/>
  <c r="AQ8" i="1" s="1"/>
  <c r="K10" i="68"/>
  <c r="AH7" i="8"/>
  <c r="AQ7" i="8" s="1"/>
  <c r="K10" i="55"/>
  <c r="AI6" i="37"/>
  <c r="AN6" i="37"/>
  <c r="AI7" i="78"/>
  <c r="AN7" i="78"/>
  <c r="X8" i="72"/>
  <c r="Y8" i="72"/>
  <c r="X8" i="29"/>
  <c r="Y8" i="29"/>
  <c r="AN7" i="88"/>
  <c r="AI7" i="88"/>
  <c r="AR6" i="31"/>
  <c r="K12" i="9"/>
  <c r="W8" i="54"/>
  <c r="AE7" i="54"/>
  <c r="AG7" i="54"/>
  <c r="AP7" i="54" s="1"/>
  <c r="AF7" i="54"/>
  <c r="AO7" i="54" s="1"/>
  <c r="K10" i="71"/>
  <c r="W8" i="43"/>
  <c r="AG7" i="43"/>
  <c r="AP7" i="43" s="1"/>
  <c r="AE7" i="43"/>
  <c r="AF7" i="43"/>
  <c r="AO7" i="43" s="1"/>
  <c r="Y7" i="68"/>
  <c r="X7" i="68"/>
  <c r="AE7" i="76"/>
  <c r="W8" i="76"/>
  <c r="AG7" i="76"/>
  <c r="AP7" i="76" s="1"/>
  <c r="AF7" i="76"/>
  <c r="AO7" i="76" s="1"/>
  <c r="AR6" i="7"/>
  <c r="AR6" i="32"/>
  <c r="AR6" i="28"/>
  <c r="AG7" i="30"/>
  <c r="AP7" i="30" s="1"/>
  <c r="AF7" i="30"/>
  <c r="AO7" i="30" s="1"/>
  <c r="AE7" i="30"/>
  <c r="W8" i="30"/>
  <c r="AR6" i="74"/>
  <c r="K13" i="1"/>
  <c r="AI7" i="21"/>
  <c r="AN7" i="21"/>
  <c r="X8" i="94"/>
  <c r="Z8" i="94" s="1"/>
  <c r="Y8" i="94"/>
  <c r="AH7" i="26"/>
  <c r="AQ7" i="26" s="1"/>
  <c r="K12" i="62"/>
  <c r="K12" i="66"/>
  <c r="AH7" i="31"/>
  <c r="AQ7" i="31" s="1"/>
  <c r="Z7" i="39"/>
  <c r="AI6" i="33"/>
  <c r="AN6" i="33"/>
  <c r="AG6" i="55"/>
  <c r="AP6" i="55" s="1"/>
  <c r="AF6" i="55"/>
  <c r="AO6" i="55" s="1"/>
  <c r="W7" i="55"/>
  <c r="AE6" i="55"/>
  <c r="AI6" i="16"/>
  <c r="AN6" i="16"/>
  <c r="K10" i="50"/>
  <c r="AF7" i="74"/>
  <c r="AO7" i="74" s="1"/>
  <c r="W8" i="74"/>
  <c r="AG7" i="74"/>
  <c r="AP7" i="74" s="1"/>
  <c r="AE7" i="74"/>
  <c r="AG7" i="56"/>
  <c r="AP7" i="56" s="1"/>
  <c r="W8" i="56"/>
  <c r="AE7" i="56"/>
  <c r="AF7" i="56"/>
  <c r="AO7" i="56" s="1"/>
  <c r="AG7" i="14"/>
  <c r="AP7" i="14" s="1"/>
  <c r="AF7" i="14"/>
  <c r="AO7" i="14" s="1"/>
  <c r="W8" i="14"/>
  <c r="AE7" i="14"/>
  <c r="AI6" i="4"/>
  <c r="AN6" i="4"/>
  <c r="AG6" i="18"/>
  <c r="AP6" i="18" s="1"/>
  <c r="AF6" i="18"/>
  <c r="AO6" i="18" s="1"/>
  <c r="W7" i="18"/>
  <c r="AE6" i="18"/>
  <c r="K10" i="64"/>
  <c r="AR6" i="26"/>
  <c r="AR6" i="12"/>
  <c r="AH7" i="25"/>
  <c r="AQ7" i="25" s="1"/>
  <c r="W9" i="85"/>
  <c r="AG8" i="85"/>
  <c r="AP8" i="85" s="1"/>
  <c r="AF8" i="85"/>
  <c r="AO8" i="85" s="1"/>
  <c r="AE8" i="85"/>
  <c r="K10" i="24"/>
  <c r="K10" i="59"/>
  <c r="AH7" i="12"/>
  <c r="AQ7" i="12" s="1"/>
  <c r="AE7" i="77"/>
  <c r="W8" i="77"/>
  <c r="AG7" i="77"/>
  <c r="AP7" i="77" s="1"/>
  <c r="AF7" i="77"/>
  <c r="AO7" i="77" s="1"/>
  <c r="W8" i="40"/>
  <c r="AG7" i="40"/>
  <c r="AP7" i="40" s="1"/>
  <c r="AF7" i="40"/>
  <c r="AO7" i="40" s="1"/>
  <c r="AE7" i="40"/>
  <c r="AR6" i="80"/>
  <c r="AF7" i="66"/>
  <c r="AO7" i="66" s="1"/>
  <c r="AG7" i="66"/>
  <c r="AP7" i="66" s="1"/>
  <c r="AE7" i="66"/>
  <c r="W8" i="66"/>
  <c r="AR6" i="27"/>
  <c r="AH7" i="50"/>
  <c r="AQ7" i="50" s="1"/>
  <c r="K10" i="7"/>
  <c r="Z7" i="8"/>
  <c r="AN7" i="29"/>
  <c r="AI7" i="29"/>
  <c r="Z8" i="93"/>
  <c r="Y8" i="93"/>
  <c r="X8" i="93"/>
  <c r="Z7" i="15"/>
  <c r="Y7" i="15"/>
  <c r="X7" i="15"/>
  <c r="Z8" i="84"/>
  <c r="Y8" i="84"/>
  <c r="X8" i="84"/>
  <c r="AI6" i="95"/>
  <c r="AN6" i="95"/>
  <c r="W8" i="62"/>
  <c r="AE7" i="62"/>
  <c r="AG7" i="62"/>
  <c r="AP7" i="62" s="1"/>
  <c r="AF7" i="62"/>
  <c r="AO7" i="62" s="1"/>
  <c r="AG7" i="49"/>
  <c r="AP7" i="49" s="1"/>
  <c r="AF7" i="49"/>
  <c r="AO7" i="49" s="1"/>
  <c r="W8" i="49"/>
  <c r="AE7" i="49"/>
  <c r="AH7" i="32"/>
  <c r="AQ7" i="32" s="1"/>
  <c r="AF7" i="53"/>
  <c r="AO7" i="53" s="1"/>
  <c r="W8" i="53"/>
  <c r="AE7" i="53"/>
  <c r="AG7" i="53"/>
  <c r="AP7" i="53" s="1"/>
  <c r="AG7" i="27"/>
  <c r="AP7" i="27" s="1"/>
  <c r="AF7" i="27"/>
  <c r="AO7" i="27" s="1"/>
  <c r="AE7" i="27"/>
  <c r="W8" i="27"/>
  <c r="AR6" i="90"/>
  <c r="K11" i="78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6" i="30"/>
  <c r="X7" i="61"/>
  <c r="Z7" i="61" s="1"/>
  <c r="Y7" i="61"/>
  <c r="AF6" i="71"/>
  <c r="AO6" i="71" s="1"/>
  <c r="AE6" i="71"/>
  <c r="W7" i="71"/>
  <c r="AG6" i="71"/>
  <c r="AP6" i="71" s="1"/>
  <c r="AH7" i="47"/>
  <c r="AQ7" i="47" s="1"/>
  <c r="K14" i="3"/>
  <c r="X7" i="69"/>
  <c r="Y7" i="69"/>
  <c r="AR6" i="52"/>
  <c r="K12" i="57"/>
  <c r="X8" i="78"/>
  <c r="Z8" i="78" s="1"/>
  <c r="Y8" i="78"/>
  <c r="X8" i="88"/>
  <c r="Y8" i="88"/>
  <c r="AR6" i="35"/>
  <c r="Y7" i="13"/>
  <c r="X7" i="13"/>
  <c r="Z7" i="13" s="1"/>
  <c r="AR6" i="41"/>
  <c r="Y8" i="67"/>
  <c r="X8" i="67"/>
  <c r="K10" i="12"/>
  <c r="K10" i="72"/>
  <c r="AH7" i="11"/>
  <c r="AQ7" i="11" s="1"/>
  <c r="AR6" i="82"/>
  <c r="Y7" i="23"/>
  <c r="X7" i="23"/>
  <c r="X8" i="21"/>
  <c r="Y8" i="21"/>
  <c r="AR6" i="47"/>
  <c r="AR6" i="39"/>
  <c r="K19" i="14"/>
  <c r="AN7" i="51"/>
  <c r="AI7" i="51"/>
  <c r="K11" i="17"/>
  <c r="AR6" i="14"/>
  <c r="AH7" i="80"/>
  <c r="AQ7" i="80" s="1"/>
  <c r="AH7" i="49"/>
  <c r="AQ7" i="49" s="1"/>
  <c r="K14" i="10"/>
  <c r="K10" i="60"/>
  <c r="AH7" i="27"/>
  <c r="AQ7" i="27" s="1"/>
  <c r="AI6" i="73"/>
  <c r="AN6" i="73"/>
  <c r="Z7" i="46"/>
  <c r="W7" i="48"/>
  <c r="AG6" i="48"/>
  <c r="AP6" i="48" s="1"/>
  <c r="AF6" i="48"/>
  <c r="AO6" i="48" s="1"/>
  <c r="AE6" i="48"/>
  <c r="X7" i="91"/>
  <c r="Y7" i="91"/>
  <c r="AI6" i="61"/>
  <c r="AN6" i="61"/>
  <c r="AH7" i="43"/>
  <c r="AQ7" i="43" s="1"/>
  <c r="AH7" i="52"/>
  <c r="AQ7" i="52" s="1"/>
  <c r="AR6" i="40"/>
  <c r="AH7" i="82"/>
  <c r="AQ7" i="82" s="1"/>
  <c r="AH7" i="7"/>
  <c r="AQ7" i="7" s="1"/>
  <c r="AH7" i="64"/>
  <c r="AQ7" i="64" s="1"/>
  <c r="K14" i="49"/>
  <c r="K10" i="51"/>
  <c r="AH7" i="90"/>
  <c r="AQ7" i="90" s="1"/>
  <c r="Z7" i="35"/>
  <c r="Z7" i="44"/>
  <c r="AG7" i="59"/>
  <c r="AP7" i="59" s="1"/>
  <c r="AF7" i="59"/>
  <c r="AO7" i="59" s="1"/>
  <c r="W8" i="59"/>
  <c r="AE7" i="59"/>
  <c r="Z7" i="12"/>
  <c r="AH7" i="34"/>
  <c r="AQ7" i="34" s="1"/>
  <c r="AH7" i="76"/>
  <c r="AQ7" i="76" s="1"/>
  <c r="Z8" i="1"/>
  <c r="K10" i="56"/>
  <c r="AI6" i="96"/>
  <c r="AN6" i="96"/>
  <c r="K10" i="20"/>
  <c r="Z7" i="50"/>
  <c r="AH7" i="30"/>
  <c r="AQ7" i="30" s="1"/>
  <c r="K10" i="63"/>
  <c r="Y7" i="86"/>
  <c r="Z7" i="86" s="1"/>
  <c r="X7" i="86"/>
  <c r="Y8" i="36"/>
  <c r="X8" i="36"/>
  <c r="Z8" i="36" s="1"/>
  <c r="AN7" i="9"/>
  <c r="AI7" i="9"/>
  <c r="AI6" i="15"/>
  <c r="AN6" i="15"/>
  <c r="AI7" i="84"/>
  <c r="AN7" i="84"/>
  <c r="Y8" i="81"/>
  <c r="Z8" i="81" s="1"/>
  <c r="X8" i="81"/>
  <c r="X7" i="95"/>
  <c r="Z7" i="95" s="1"/>
  <c r="Y7" i="95"/>
  <c r="Z8" i="21" l="1"/>
  <c r="Z8" i="20"/>
  <c r="Z7" i="33"/>
  <c r="Z7" i="73"/>
  <c r="Z7" i="23"/>
  <c r="AG7" i="23" s="1"/>
  <c r="AP7" i="23" s="1"/>
  <c r="AF7" i="23"/>
  <c r="AO7" i="23" s="1"/>
  <c r="AG7" i="16"/>
  <c r="AP7" i="16" s="1"/>
  <c r="AF7" i="16"/>
  <c r="AO7" i="16" s="1"/>
  <c r="W8" i="16"/>
  <c r="AE7" i="16"/>
  <c r="AG7" i="96"/>
  <c r="AP7" i="96" s="1"/>
  <c r="AF7" i="96"/>
  <c r="AO7" i="96" s="1"/>
  <c r="AE7" i="96"/>
  <c r="W8" i="96"/>
  <c r="AG7" i="42"/>
  <c r="AP7" i="42" s="1"/>
  <c r="AF7" i="42"/>
  <c r="AO7" i="42" s="1"/>
  <c r="AE7" i="42"/>
  <c r="W8" i="42"/>
  <c r="AF7" i="5"/>
  <c r="AO7" i="5" s="1"/>
  <c r="W8" i="5"/>
  <c r="AE7" i="5"/>
  <c r="AG7" i="5"/>
  <c r="AP7" i="5" s="1"/>
  <c r="AG7" i="24"/>
  <c r="AP7" i="24" s="1"/>
  <c r="AF7" i="24"/>
  <c r="AO7" i="24" s="1"/>
  <c r="W8" i="24"/>
  <c r="AE7" i="24"/>
  <c r="W9" i="21"/>
  <c r="AG8" i="21"/>
  <c r="AP8" i="21" s="1"/>
  <c r="AF8" i="21"/>
  <c r="AO8" i="21" s="1"/>
  <c r="AE8" i="21"/>
  <c r="AE8" i="20"/>
  <c r="AG8" i="20"/>
  <c r="AP8" i="20" s="1"/>
  <c r="AF8" i="20"/>
  <c r="AO8" i="20" s="1"/>
  <c r="W9" i="20"/>
  <c r="AG7" i="33"/>
  <c r="AP7" i="33" s="1"/>
  <c r="AF7" i="33"/>
  <c r="AO7" i="33" s="1"/>
  <c r="AE7" i="33"/>
  <c r="W8" i="33"/>
  <c r="AG8" i="17"/>
  <c r="AP8" i="17" s="1"/>
  <c r="AF8" i="17"/>
  <c r="AO8" i="17" s="1"/>
  <c r="W9" i="17"/>
  <c r="AE8" i="17"/>
  <c r="AG7" i="73"/>
  <c r="AP7" i="73" s="1"/>
  <c r="AE7" i="73"/>
  <c r="W8" i="73"/>
  <c r="AF7" i="73"/>
  <c r="AO7" i="73" s="1"/>
  <c r="AG7" i="95"/>
  <c r="AP7" i="95" s="1"/>
  <c r="AF7" i="95"/>
  <c r="AO7" i="95" s="1"/>
  <c r="W8" i="95"/>
  <c r="AE7" i="95"/>
  <c r="K11" i="60"/>
  <c r="AR6" i="95"/>
  <c r="AR6" i="4"/>
  <c r="K11" i="50"/>
  <c r="Y8" i="76"/>
  <c r="X8" i="76"/>
  <c r="Z8" i="76" s="1"/>
  <c r="K11" i="71"/>
  <c r="AH8" i="29"/>
  <c r="AQ8" i="29" s="1"/>
  <c r="AR7" i="78"/>
  <c r="AR6" i="87"/>
  <c r="AR6" i="79"/>
  <c r="K13" i="54"/>
  <c r="AH7" i="95"/>
  <c r="AQ7" i="95" s="1"/>
  <c r="AR7" i="84"/>
  <c r="K11" i="63"/>
  <c r="AG7" i="50"/>
  <c r="AP7" i="50" s="1"/>
  <c r="AF7" i="50"/>
  <c r="AO7" i="50" s="1"/>
  <c r="W8" i="50"/>
  <c r="AE7" i="50"/>
  <c r="K11" i="51"/>
  <c r="K11" i="72"/>
  <c r="AH8" i="78"/>
  <c r="AQ8" i="78" s="1"/>
  <c r="AH7" i="61"/>
  <c r="AQ7" i="61" s="1"/>
  <c r="X8" i="40"/>
  <c r="Y8" i="40"/>
  <c r="AN8" i="85"/>
  <c r="AI8" i="85"/>
  <c r="K13" i="66"/>
  <c r="AR7" i="21"/>
  <c r="Z8" i="30"/>
  <c r="Y8" i="30"/>
  <c r="X8" i="30"/>
  <c r="K13" i="9"/>
  <c r="W8" i="2"/>
  <c r="AE7" i="2"/>
  <c r="AG7" i="2"/>
  <c r="AP7" i="2" s="1"/>
  <c r="AF7" i="2"/>
  <c r="AO7" i="2" s="1"/>
  <c r="AN6" i="22"/>
  <c r="AI6" i="22"/>
  <c r="K12" i="16"/>
  <c r="Y7" i="38"/>
  <c r="Z7" i="38" s="1"/>
  <c r="X7" i="38"/>
  <c r="AR6" i="42"/>
  <c r="AH7" i="60"/>
  <c r="AQ7" i="60" s="1"/>
  <c r="AR6" i="10"/>
  <c r="AH7" i="37"/>
  <c r="AQ7" i="37" s="1"/>
  <c r="AH7" i="10"/>
  <c r="AQ7" i="10" s="1"/>
  <c r="AH7" i="83"/>
  <c r="AQ7" i="83" s="1"/>
  <c r="AN7" i="65"/>
  <c r="AI7" i="65"/>
  <c r="AI7" i="26"/>
  <c r="AN7" i="26"/>
  <c r="K13" i="13"/>
  <c r="AI7" i="57"/>
  <c r="AN7" i="57"/>
  <c r="AH7" i="91"/>
  <c r="AQ7" i="91" s="1"/>
  <c r="Y7" i="48"/>
  <c r="X7" i="48"/>
  <c r="Z7" i="48" s="1"/>
  <c r="K20" i="14"/>
  <c r="AE8" i="78"/>
  <c r="AG8" i="78"/>
  <c r="AP8" i="78" s="1"/>
  <c r="W9" i="78"/>
  <c r="AF8" i="78"/>
  <c r="AO8" i="78" s="1"/>
  <c r="W8" i="4"/>
  <c r="AE7" i="4"/>
  <c r="AG7" i="4"/>
  <c r="AP7" i="4" s="1"/>
  <c r="AF7" i="4"/>
  <c r="AO7" i="4" s="1"/>
  <c r="K11" i="67"/>
  <c r="X8" i="90"/>
  <c r="Y8" i="90"/>
  <c r="AI7" i="82"/>
  <c r="AN7" i="82"/>
  <c r="AG8" i="51"/>
  <c r="AP8" i="51" s="1"/>
  <c r="AF8" i="51"/>
  <c r="AO8" i="51" s="1"/>
  <c r="AE8" i="51"/>
  <c r="W9" i="51"/>
  <c r="AR6" i="63"/>
  <c r="AR6" i="23"/>
  <c r="X8" i="41"/>
  <c r="Y8" i="41"/>
  <c r="Z8" i="41" s="1"/>
  <c r="AH8" i="81"/>
  <c r="AQ8" i="81" s="1"/>
  <c r="AR6" i="15"/>
  <c r="AH7" i="86"/>
  <c r="AQ7" i="86" s="1"/>
  <c r="K11" i="56"/>
  <c r="AG7" i="44"/>
  <c r="AP7" i="44" s="1"/>
  <c r="AF7" i="44"/>
  <c r="AO7" i="44" s="1"/>
  <c r="AE7" i="44"/>
  <c r="W8" i="44"/>
  <c r="K15" i="49"/>
  <c r="Z7" i="91"/>
  <c r="W8" i="46"/>
  <c r="AG7" i="46"/>
  <c r="AP7" i="46" s="1"/>
  <c r="AF7" i="46"/>
  <c r="AO7" i="46" s="1"/>
  <c r="AE7" i="46"/>
  <c r="K12" i="17"/>
  <c r="K11" i="12"/>
  <c r="AH7" i="13"/>
  <c r="AQ7" i="13" s="1"/>
  <c r="AH8" i="88"/>
  <c r="AQ8" i="88" s="1"/>
  <c r="AH7" i="69"/>
  <c r="AQ7" i="69" s="1"/>
  <c r="Y7" i="71"/>
  <c r="X7" i="71"/>
  <c r="Z7" i="71" s="1"/>
  <c r="AN7" i="53"/>
  <c r="AI7" i="53"/>
  <c r="AH8" i="84"/>
  <c r="AQ8" i="84" s="1"/>
  <c r="AH8" i="93"/>
  <c r="AQ8" i="93" s="1"/>
  <c r="Y8" i="66"/>
  <c r="X8" i="66"/>
  <c r="AI7" i="40"/>
  <c r="AN7" i="40"/>
  <c r="AN6" i="18"/>
  <c r="AI6" i="18"/>
  <c r="AI7" i="56"/>
  <c r="AN7" i="56"/>
  <c r="Y8" i="74"/>
  <c r="X8" i="74"/>
  <c r="K13" i="62"/>
  <c r="K14" i="1"/>
  <c r="AI7" i="76"/>
  <c r="AN7" i="76"/>
  <c r="AI7" i="43"/>
  <c r="AN7" i="43"/>
  <c r="Z8" i="29"/>
  <c r="Y8" i="75"/>
  <c r="X8" i="75"/>
  <c r="AR7" i="94"/>
  <c r="X8" i="52"/>
  <c r="Y8" i="52"/>
  <c r="Z8" i="52" s="1"/>
  <c r="AH7" i="63"/>
  <c r="AQ7" i="63" s="1"/>
  <c r="AR7" i="93"/>
  <c r="Z7" i="60"/>
  <c r="AR6" i="91"/>
  <c r="AN7" i="11"/>
  <c r="AI7" i="11"/>
  <c r="AR6" i="68"/>
  <c r="AI7" i="25"/>
  <c r="AN7" i="25"/>
  <c r="Z7" i="10"/>
  <c r="AN7" i="31"/>
  <c r="AI7" i="31"/>
  <c r="AH7" i="79"/>
  <c r="AQ7" i="79" s="1"/>
  <c r="K12" i="5"/>
  <c r="Y8" i="32"/>
  <c r="X8" i="32"/>
  <c r="AF7" i="61"/>
  <c r="AO7" i="61" s="1"/>
  <c r="W8" i="61"/>
  <c r="AE7" i="61"/>
  <c r="AG7" i="61"/>
  <c r="AP7" i="61" s="1"/>
  <c r="AF7" i="8"/>
  <c r="AO7" i="8" s="1"/>
  <c r="W8" i="8"/>
  <c r="AE7" i="8"/>
  <c r="AG7" i="8"/>
  <c r="AP7" i="8" s="1"/>
  <c r="K11" i="64"/>
  <c r="AN7" i="30"/>
  <c r="AI7" i="30"/>
  <c r="AR7" i="17"/>
  <c r="AR7" i="81"/>
  <c r="K15" i="4"/>
  <c r="AG7" i="83"/>
  <c r="AP7" i="83" s="1"/>
  <c r="AF7" i="83"/>
  <c r="AO7" i="83" s="1"/>
  <c r="AE7" i="83"/>
  <c r="W8" i="83"/>
  <c r="AR7" i="9"/>
  <c r="K11" i="20"/>
  <c r="AE8" i="1"/>
  <c r="AG8" i="1"/>
  <c r="AP8" i="1" s="1"/>
  <c r="AF8" i="1"/>
  <c r="AO8" i="1" s="1"/>
  <c r="W9" i="1"/>
  <c r="AG7" i="12"/>
  <c r="AP7" i="12" s="1"/>
  <c r="AF7" i="12"/>
  <c r="AO7" i="12" s="1"/>
  <c r="W8" i="12"/>
  <c r="AE7" i="12"/>
  <c r="K15" i="10"/>
  <c r="AR7" i="51"/>
  <c r="AH8" i="67"/>
  <c r="AQ8" i="67" s="1"/>
  <c r="Z8" i="88"/>
  <c r="Z7" i="69"/>
  <c r="AI6" i="71"/>
  <c r="AN6" i="71"/>
  <c r="Y8" i="27"/>
  <c r="X8" i="27"/>
  <c r="X8" i="53"/>
  <c r="Z8" i="53" s="1"/>
  <c r="Y8" i="53"/>
  <c r="K11" i="7"/>
  <c r="AN7" i="66"/>
  <c r="AI7" i="66"/>
  <c r="K11" i="59"/>
  <c r="X7" i="18"/>
  <c r="Y7" i="18"/>
  <c r="AN7" i="14"/>
  <c r="AI7" i="14"/>
  <c r="X8" i="56"/>
  <c r="Y8" i="56"/>
  <c r="Z8" i="56" s="1"/>
  <c r="AR6" i="16"/>
  <c r="AR6" i="33"/>
  <c r="AH8" i="94"/>
  <c r="AQ8" i="94" s="1"/>
  <c r="AH7" i="68"/>
  <c r="AQ7" i="68" s="1"/>
  <c r="AR6" i="37"/>
  <c r="K12" i="22"/>
  <c r="AG7" i="58"/>
  <c r="AP7" i="58" s="1"/>
  <c r="AF7" i="58"/>
  <c r="AO7" i="58" s="1"/>
  <c r="W8" i="58"/>
  <c r="AE7" i="58"/>
  <c r="AR7" i="67"/>
  <c r="AI7" i="64"/>
  <c r="AN7" i="64"/>
  <c r="K11" i="11"/>
  <c r="AR7" i="20"/>
  <c r="AR6" i="24"/>
  <c r="AI6" i="3"/>
  <c r="AN6" i="3"/>
  <c r="K12" i="15"/>
  <c r="AH7" i="73"/>
  <c r="AQ7" i="73" s="1"/>
  <c r="K13" i="53"/>
  <c r="Y8" i="34"/>
  <c r="X8" i="34"/>
  <c r="Z8" i="34" s="1"/>
  <c r="Y8" i="11"/>
  <c r="X8" i="11"/>
  <c r="AH8" i="9"/>
  <c r="AQ8" i="9" s="1"/>
  <c r="K11" i="52"/>
  <c r="K15" i="58"/>
  <c r="AR6" i="45"/>
  <c r="AI7" i="90"/>
  <c r="AN7" i="90"/>
  <c r="AH7" i="87"/>
  <c r="AQ7" i="87" s="1"/>
  <c r="K13" i="69"/>
  <c r="Z7" i="79"/>
  <c r="X8" i="47"/>
  <c r="Y8" i="47"/>
  <c r="Z8" i="47" s="1"/>
  <c r="AI7" i="41"/>
  <c r="AN7" i="41"/>
  <c r="AN7" i="32"/>
  <c r="AI7" i="32"/>
  <c r="AE8" i="36"/>
  <c r="W9" i="36"/>
  <c r="AF8" i="36"/>
  <c r="AO8" i="36" s="1"/>
  <c r="AG8" i="36"/>
  <c r="AP8" i="36" s="1"/>
  <c r="AG7" i="15"/>
  <c r="AP7" i="15" s="1"/>
  <c r="AF7" i="15"/>
  <c r="AO7" i="15" s="1"/>
  <c r="W8" i="15"/>
  <c r="AE7" i="15"/>
  <c r="W8" i="37"/>
  <c r="AG7" i="37"/>
  <c r="AP7" i="37" s="1"/>
  <c r="AE7" i="37"/>
  <c r="AF7" i="37"/>
  <c r="AO7" i="37" s="1"/>
  <c r="W8" i="86"/>
  <c r="AE7" i="86"/>
  <c r="AG7" i="86"/>
  <c r="AP7" i="86" s="1"/>
  <c r="AF7" i="86"/>
  <c r="AO7" i="86" s="1"/>
  <c r="AH7" i="23"/>
  <c r="AQ7" i="23" s="1"/>
  <c r="AG7" i="13"/>
  <c r="AP7" i="13" s="1"/>
  <c r="AF7" i="13"/>
  <c r="AO7" i="13" s="1"/>
  <c r="W8" i="13"/>
  <c r="AE7" i="13"/>
  <c r="K13" i="57"/>
  <c r="AN7" i="27"/>
  <c r="AI7" i="27"/>
  <c r="AN7" i="49"/>
  <c r="AI7" i="49"/>
  <c r="AI7" i="62"/>
  <c r="AN7" i="62"/>
  <c r="W9" i="84"/>
  <c r="AG8" i="84"/>
  <c r="AP8" i="84" s="1"/>
  <c r="AF8" i="84"/>
  <c r="AO8" i="84" s="1"/>
  <c r="AE8" i="84"/>
  <c r="AE8" i="93"/>
  <c r="AG8" i="93"/>
  <c r="AP8" i="93" s="1"/>
  <c r="W9" i="93"/>
  <c r="AF8" i="93"/>
  <c r="AO8" i="93" s="1"/>
  <c r="Y8" i="77"/>
  <c r="Z8" i="77" s="1"/>
  <c r="X8" i="77"/>
  <c r="Y9" i="85"/>
  <c r="X9" i="85"/>
  <c r="Z9" i="85" s="1"/>
  <c r="Y8" i="14"/>
  <c r="X8" i="14"/>
  <c r="Z8" i="14" s="1"/>
  <c r="AN6" i="55"/>
  <c r="AI6" i="55"/>
  <c r="W9" i="94"/>
  <c r="AG8" i="94"/>
  <c r="AP8" i="94" s="1"/>
  <c r="AF8" i="94"/>
  <c r="AO8" i="94" s="1"/>
  <c r="AE8" i="94"/>
  <c r="AI7" i="54"/>
  <c r="AN7" i="54"/>
  <c r="AR7" i="88"/>
  <c r="AH8" i="72"/>
  <c r="AQ8" i="72" s="1"/>
  <c r="K11" i="68"/>
  <c r="AH7" i="45"/>
  <c r="AQ7" i="45" s="1"/>
  <c r="K12" i="18"/>
  <c r="AR6" i="83"/>
  <c r="AH7" i="16"/>
  <c r="AQ7" i="16" s="1"/>
  <c r="AG7" i="28"/>
  <c r="AP7" i="28" s="1"/>
  <c r="AF7" i="28"/>
  <c r="AO7" i="28" s="1"/>
  <c r="AE7" i="28"/>
  <c r="W8" i="28"/>
  <c r="AH7" i="89"/>
  <c r="AQ7" i="89" s="1"/>
  <c r="W8" i="92"/>
  <c r="AG7" i="92"/>
  <c r="AP7" i="92" s="1"/>
  <c r="AF7" i="92"/>
  <c r="AO7" i="92" s="1"/>
  <c r="AE7" i="92"/>
  <c r="AI6" i="38"/>
  <c r="AN6" i="38"/>
  <c r="Y8" i="64"/>
  <c r="X8" i="64"/>
  <c r="AR6" i="89"/>
  <c r="AF7" i="63"/>
  <c r="AO7" i="63" s="1"/>
  <c r="W8" i="63"/>
  <c r="AE7" i="63"/>
  <c r="AG7" i="63"/>
  <c r="AP7" i="63" s="1"/>
  <c r="AR7" i="36"/>
  <c r="K13" i="70"/>
  <c r="AN7" i="34"/>
  <c r="AI7" i="34"/>
  <c r="AG8" i="9"/>
  <c r="AP8" i="9" s="1"/>
  <c r="AF8" i="9"/>
  <c r="AO8" i="9" s="1"/>
  <c r="AE8" i="9"/>
  <c r="W9" i="9"/>
  <c r="Y8" i="25"/>
  <c r="X8" i="25"/>
  <c r="AI7" i="7"/>
  <c r="AN7" i="7"/>
  <c r="K13" i="61"/>
  <c r="K13" i="65"/>
  <c r="AI7" i="6"/>
  <c r="AN7" i="6"/>
  <c r="AI7" i="47"/>
  <c r="AN7" i="47"/>
  <c r="X8" i="19"/>
  <c r="Y8" i="19"/>
  <c r="Z8" i="19" s="1"/>
  <c r="AH8" i="21"/>
  <c r="AQ8" i="21" s="1"/>
  <c r="AH8" i="20"/>
  <c r="AQ8" i="20" s="1"/>
  <c r="AI7" i="75"/>
  <c r="AN7" i="75"/>
  <c r="AH7" i="33"/>
  <c r="AQ7" i="33" s="1"/>
  <c r="AH7" i="42"/>
  <c r="AQ7" i="42" s="1"/>
  <c r="AH8" i="17"/>
  <c r="AQ8" i="17" s="1"/>
  <c r="AN7" i="52"/>
  <c r="AI7" i="52"/>
  <c r="AN7" i="80"/>
  <c r="AI7" i="80"/>
  <c r="AH7" i="5"/>
  <c r="AQ7" i="5" s="1"/>
  <c r="K13" i="6"/>
  <c r="AH7" i="96"/>
  <c r="AQ7" i="96" s="1"/>
  <c r="K11" i="8"/>
  <c r="AH7" i="24"/>
  <c r="AQ7" i="24" s="1"/>
  <c r="Y8" i="57"/>
  <c r="X8" i="57"/>
  <c r="Z8" i="57" s="1"/>
  <c r="W9" i="81"/>
  <c r="AG8" i="81"/>
  <c r="AP8" i="81" s="1"/>
  <c r="AF8" i="81"/>
  <c r="AO8" i="81" s="1"/>
  <c r="AE8" i="81"/>
  <c r="AN7" i="59"/>
  <c r="AI7" i="59"/>
  <c r="W8" i="35"/>
  <c r="AG7" i="35"/>
  <c r="AP7" i="35" s="1"/>
  <c r="AF7" i="35"/>
  <c r="AO7" i="35" s="1"/>
  <c r="AE7" i="35"/>
  <c r="AR6" i="61"/>
  <c r="AN6" i="48"/>
  <c r="AI6" i="48"/>
  <c r="AR6" i="73"/>
  <c r="AH8" i="36"/>
  <c r="AQ8" i="36" s="1"/>
  <c r="AR6" i="96"/>
  <c r="Y8" i="59"/>
  <c r="X8" i="59"/>
  <c r="Z8" i="59" s="1"/>
  <c r="Z8" i="67"/>
  <c r="K15" i="3"/>
  <c r="Y8" i="49"/>
  <c r="X8" i="49"/>
  <c r="X8" i="62"/>
  <c r="Y8" i="62"/>
  <c r="AH7" i="15"/>
  <c r="AQ7" i="15" s="1"/>
  <c r="AR7" i="29"/>
  <c r="AI7" i="77"/>
  <c r="AN7" i="77"/>
  <c r="K11" i="24"/>
  <c r="AI7" i="74"/>
  <c r="AN7" i="74"/>
  <c r="Y7" i="55"/>
  <c r="X7" i="55"/>
  <c r="Z7" i="55" s="1"/>
  <c r="W8" i="39"/>
  <c r="AF7" i="39"/>
  <c r="AO7" i="39" s="1"/>
  <c r="AE7" i="39"/>
  <c r="AG7" i="39"/>
  <c r="AP7" i="39" s="1"/>
  <c r="Z7" i="68"/>
  <c r="Y8" i="43"/>
  <c r="X8" i="43"/>
  <c r="Z8" i="43" s="1"/>
  <c r="X8" i="54"/>
  <c r="Z8" i="54" s="1"/>
  <c r="Y8" i="54"/>
  <c r="Z8" i="72"/>
  <c r="K11" i="55"/>
  <c r="Z7" i="45"/>
  <c r="Z7" i="89"/>
  <c r="Y7" i="22"/>
  <c r="X7" i="22"/>
  <c r="Z7" i="22" s="1"/>
  <c r="AR6" i="13"/>
  <c r="AH7" i="4"/>
  <c r="AQ7" i="4" s="1"/>
  <c r="Y8" i="80"/>
  <c r="X8" i="80"/>
  <c r="Z8" i="80" s="1"/>
  <c r="K13" i="21"/>
  <c r="AR7" i="72"/>
  <c r="AR6" i="69"/>
  <c r="K15" i="2"/>
  <c r="AG7" i="70"/>
  <c r="AP7" i="70" s="1"/>
  <c r="AF7" i="70"/>
  <c r="AO7" i="70" s="1"/>
  <c r="W8" i="70"/>
  <c r="AE7" i="70"/>
  <c r="K11" i="19"/>
  <c r="Y7" i="3"/>
  <c r="X7" i="3"/>
  <c r="K11" i="23"/>
  <c r="AR6" i="86"/>
  <c r="AR6" i="5"/>
  <c r="AR6" i="60"/>
  <c r="Z7" i="87"/>
  <c r="X8" i="7"/>
  <c r="Y8" i="7"/>
  <c r="Z8" i="7" s="1"/>
  <c r="Y8" i="82"/>
  <c r="X8" i="82"/>
  <c r="Z8" i="82" s="1"/>
  <c r="X8" i="65"/>
  <c r="Y8" i="65"/>
  <c r="Z8" i="65" s="1"/>
  <c r="X8" i="31"/>
  <c r="Z8" i="31" s="1"/>
  <c r="Y8" i="31"/>
  <c r="AH8" i="51"/>
  <c r="AQ8" i="51" s="1"/>
  <c r="Y8" i="26"/>
  <c r="X8" i="26"/>
  <c r="Z8" i="26" s="1"/>
  <c r="X8" i="6"/>
  <c r="Z8" i="6" s="1"/>
  <c r="Y8" i="6"/>
  <c r="AI7" i="19"/>
  <c r="AN7" i="19"/>
  <c r="AE7" i="23" l="1"/>
  <c r="Z8" i="66"/>
  <c r="W8" i="23"/>
  <c r="Z7" i="3"/>
  <c r="W8" i="3" s="1"/>
  <c r="Z8" i="25"/>
  <c r="AF8" i="25" s="1"/>
  <c r="AO8" i="25" s="1"/>
  <c r="Z7" i="18"/>
  <c r="AF7" i="18" s="1"/>
  <c r="AO7" i="18" s="1"/>
  <c r="W9" i="34"/>
  <c r="AG8" i="34"/>
  <c r="AP8" i="34" s="1"/>
  <c r="AF8" i="34"/>
  <c r="AO8" i="34" s="1"/>
  <c r="AE8" i="34"/>
  <c r="AF8" i="52"/>
  <c r="AO8" i="52" s="1"/>
  <c r="AE8" i="52"/>
  <c r="W9" i="52"/>
  <c r="AG8" i="52"/>
  <c r="AP8" i="52" s="1"/>
  <c r="W9" i="80"/>
  <c r="AG8" i="80"/>
  <c r="AP8" i="80" s="1"/>
  <c r="AE8" i="80"/>
  <c r="AF8" i="80"/>
  <c r="AO8" i="80" s="1"/>
  <c r="AF8" i="66"/>
  <c r="AO8" i="66" s="1"/>
  <c r="AG8" i="66"/>
  <c r="AP8" i="66" s="1"/>
  <c r="AE8" i="66"/>
  <c r="W9" i="66"/>
  <c r="AE7" i="18"/>
  <c r="AG7" i="18"/>
  <c r="AP7" i="18" s="1"/>
  <c r="AG9" i="85"/>
  <c r="AP9" i="85" s="1"/>
  <c r="AE9" i="85"/>
  <c r="AF9" i="85"/>
  <c r="AO9" i="85" s="1"/>
  <c r="W10" i="85"/>
  <c r="AF7" i="3"/>
  <c r="AO7" i="3" s="1"/>
  <c r="AG7" i="3"/>
  <c r="AP7" i="3" s="1"/>
  <c r="W9" i="25"/>
  <c r="AG8" i="25"/>
  <c r="AP8" i="25" s="1"/>
  <c r="AG8" i="59"/>
  <c r="AP8" i="59" s="1"/>
  <c r="AF8" i="59"/>
  <c r="AO8" i="59" s="1"/>
  <c r="AE8" i="59"/>
  <c r="W9" i="59"/>
  <c r="AG8" i="57"/>
  <c r="AP8" i="57" s="1"/>
  <c r="AE8" i="57"/>
  <c r="W9" i="57"/>
  <c r="AF8" i="57"/>
  <c r="AO8" i="57" s="1"/>
  <c r="AG8" i="47"/>
  <c r="AP8" i="47" s="1"/>
  <c r="AF8" i="47"/>
  <c r="AO8" i="47" s="1"/>
  <c r="AE8" i="47"/>
  <c r="W9" i="47"/>
  <c r="AH8" i="31"/>
  <c r="AQ8" i="31" s="1"/>
  <c r="AG7" i="45"/>
  <c r="AP7" i="45" s="1"/>
  <c r="AF7" i="45"/>
  <c r="AO7" i="45" s="1"/>
  <c r="W8" i="45"/>
  <c r="AE7" i="45"/>
  <c r="AH8" i="54"/>
  <c r="AQ8" i="54" s="1"/>
  <c r="AR6" i="48"/>
  <c r="AN8" i="81"/>
  <c r="AI8" i="81"/>
  <c r="AR7" i="47"/>
  <c r="AR7" i="34"/>
  <c r="AI7" i="92"/>
  <c r="AN7" i="92"/>
  <c r="AN7" i="28"/>
  <c r="AI7" i="28"/>
  <c r="AR6" i="55"/>
  <c r="Y8" i="13"/>
  <c r="X8" i="13"/>
  <c r="AR7" i="32"/>
  <c r="AR6" i="3"/>
  <c r="K12" i="11"/>
  <c r="Y8" i="58"/>
  <c r="Z8" i="58" s="1"/>
  <c r="X8" i="58"/>
  <c r="AR7" i="66"/>
  <c r="AH8" i="53"/>
  <c r="AQ8" i="53" s="1"/>
  <c r="AR6" i="71"/>
  <c r="AN7" i="12"/>
  <c r="AI7" i="12"/>
  <c r="Y8" i="83"/>
  <c r="X8" i="83"/>
  <c r="AI7" i="8"/>
  <c r="AN7" i="8"/>
  <c r="AR7" i="11"/>
  <c r="W9" i="29"/>
  <c r="AG8" i="29"/>
  <c r="AP8" i="29" s="1"/>
  <c r="AE8" i="29"/>
  <c r="AF8" i="29"/>
  <c r="AO8" i="29" s="1"/>
  <c r="AH8" i="66"/>
  <c r="AQ8" i="66" s="1"/>
  <c r="AG7" i="71"/>
  <c r="AP7" i="71" s="1"/>
  <c r="AF7" i="71"/>
  <c r="AO7" i="71" s="1"/>
  <c r="W8" i="71"/>
  <c r="AE7" i="71"/>
  <c r="K12" i="12"/>
  <c r="K12" i="56"/>
  <c r="AR7" i="82"/>
  <c r="K12" i="67"/>
  <c r="Y9" i="78"/>
  <c r="X9" i="78"/>
  <c r="Z9" i="78" s="1"/>
  <c r="AH7" i="48"/>
  <c r="AQ7" i="48" s="1"/>
  <c r="K14" i="13"/>
  <c r="W8" i="38"/>
  <c r="AG7" i="38"/>
  <c r="AP7" i="38" s="1"/>
  <c r="AF7" i="38"/>
  <c r="AO7" i="38" s="1"/>
  <c r="AE7" i="38"/>
  <c r="AH8" i="30"/>
  <c r="AQ8" i="30" s="1"/>
  <c r="K14" i="66"/>
  <c r="K12" i="72"/>
  <c r="AG8" i="76"/>
  <c r="AP8" i="76" s="1"/>
  <c r="AF8" i="76"/>
  <c r="AO8" i="76" s="1"/>
  <c r="AE8" i="76"/>
  <c r="W9" i="76"/>
  <c r="X8" i="73"/>
  <c r="Y8" i="73"/>
  <c r="X8" i="42"/>
  <c r="Z8" i="42" s="1"/>
  <c r="Y8" i="42"/>
  <c r="AN7" i="96"/>
  <c r="AI7" i="96"/>
  <c r="AG8" i="26"/>
  <c r="AP8" i="26" s="1"/>
  <c r="AF8" i="26"/>
  <c r="AO8" i="26" s="1"/>
  <c r="AE8" i="26"/>
  <c r="W9" i="26"/>
  <c r="AE8" i="54"/>
  <c r="W9" i="54"/>
  <c r="AG8" i="54"/>
  <c r="AP8" i="54" s="1"/>
  <c r="AF8" i="54"/>
  <c r="AO8" i="54" s="1"/>
  <c r="AI7" i="39"/>
  <c r="AN7" i="39"/>
  <c r="AF7" i="55"/>
  <c r="AO7" i="55" s="1"/>
  <c r="W8" i="55"/>
  <c r="AE7" i="55"/>
  <c r="AG7" i="55"/>
  <c r="AP7" i="55" s="1"/>
  <c r="AR7" i="77"/>
  <c r="AH8" i="64"/>
  <c r="AQ8" i="64" s="1"/>
  <c r="AI8" i="94"/>
  <c r="AN8" i="94"/>
  <c r="Y9" i="93"/>
  <c r="X9" i="93"/>
  <c r="Z9" i="93" s="1"/>
  <c r="AR7" i="27"/>
  <c r="AI7" i="86"/>
  <c r="AN7" i="86"/>
  <c r="W8" i="79"/>
  <c r="AG7" i="79"/>
  <c r="AP7" i="79" s="1"/>
  <c r="AF7" i="79"/>
  <c r="AO7" i="79" s="1"/>
  <c r="AE7" i="79"/>
  <c r="AH8" i="11"/>
  <c r="AQ8" i="11" s="1"/>
  <c r="K14" i="53"/>
  <c r="AF8" i="53"/>
  <c r="AO8" i="53" s="1"/>
  <c r="AE8" i="53"/>
  <c r="W9" i="53"/>
  <c r="AG8" i="53"/>
  <c r="AP8" i="53" s="1"/>
  <c r="AG7" i="69"/>
  <c r="AP7" i="69" s="1"/>
  <c r="W8" i="69"/>
  <c r="AE7" i="69"/>
  <c r="AF7" i="69"/>
  <c r="AO7" i="69" s="1"/>
  <c r="Y8" i="12"/>
  <c r="X8" i="12"/>
  <c r="Z8" i="12" s="1"/>
  <c r="AI8" i="1"/>
  <c r="AN8" i="1"/>
  <c r="K16" i="4"/>
  <c r="AR7" i="30"/>
  <c r="X8" i="8"/>
  <c r="Y8" i="8"/>
  <c r="AH8" i="32"/>
  <c r="AQ8" i="32" s="1"/>
  <c r="AG7" i="10"/>
  <c r="AP7" i="10" s="1"/>
  <c r="AF7" i="10"/>
  <c r="AO7" i="10" s="1"/>
  <c r="W8" i="10"/>
  <c r="AE7" i="10"/>
  <c r="AR7" i="56"/>
  <c r="Y8" i="44"/>
  <c r="X8" i="44"/>
  <c r="AH8" i="41"/>
  <c r="AQ8" i="41" s="1"/>
  <c r="Y9" i="51"/>
  <c r="X9" i="51"/>
  <c r="Z9" i="51" s="1"/>
  <c r="AR8" i="85"/>
  <c r="K14" i="54"/>
  <c r="AN7" i="95"/>
  <c r="AI7" i="95"/>
  <c r="Y9" i="20"/>
  <c r="Z9" i="20" s="1"/>
  <c r="X9" i="20"/>
  <c r="AN7" i="42"/>
  <c r="AI7" i="42"/>
  <c r="AR7" i="19"/>
  <c r="W9" i="31"/>
  <c r="AG8" i="31"/>
  <c r="AP8" i="31" s="1"/>
  <c r="AF8" i="31"/>
  <c r="AO8" i="31" s="1"/>
  <c r="AE8" i="31"/>
  <c r="AF8" i="82"/>
  <c r="AO8" i="82" s="1"/>
  <c r="AE8" i="82"/>
  <c r="W9" i="82"/>
  <c r="AG8" i="82"/>
  <c r="AP8" i="82" s="1"/>
  <c r="AF7" i="22"/>
  <c r="AO7" i="22" s="1"/>
  <c r="AG7" i="22"/>
  <c r="AP7" i="22" s="1"/>
  <c r="W8" i="22"/>
  <c r="AE7" i="22"/>
  <c r="AH8" i="62"/>
  <c r="AQ8" i="62" s="1"/>
  <c r="K12" i="23"/>
  <c r="W8" i="89"/>
  <c r="AG7" i="89"/>
  <c r="AP7" i="89" s="1"/>
  <c r="AF7" i="89"/>
  <c r="AO7" i="89" s="1"/>
  <c r="AE7" i="89"/>
  <c r="AH8" i="43"/>
  <c r="AQ8" i="43" s="1"/>
  <c r="Z8" i="62"/>
  <c r="K16" i="3"/>
  <c r="Y8" i="35"/>
  <c r="X8" i="35"/>
  <c r="Z8" i="35" s="1"/>
  <c r="AR7" i="6"/>
  <c r="AR7" i="7"/>
  <c r="Y9" i="9"/>
  <c r="X9" i="9"/>
  <c r="AI7" i="63"/>
  <c r="AN7" i="63"/>
  <c r="AH8" i="14"/>
  <c r="AQ8" i="14" s="1"/>
  <c r="AH8" i="77"/>
  <c r="AQ8" i="77" s="1"/>
  <c r="Y9" i="84"/>
  <c r="X9" i="84"/>
  <c r="X8" i="37"/>
  <c r="Y8" i="37"/>
  <c r="Z8" i="37" s="1"/>
  <c r="K16" i="58"/>
  <c r="AR7" i="64"/>
  <c r="AH7" i="18"/>
  <c r="AQ7" i="18" s="1"/>
  <c r="AH8" i="27"/>
  <c r="AQ8" i="27" s="1"/>
  <c r="W9" i="88"/>
  <c r="AG8" i="88"/>
  <c r="AP8" i="88" s="1"/>
  <c r="AF8" i="88"/>
  <c r="AO8" i="88" s="1"/>
  <c r="AE8" i="88"/>
  <c r="K12" i="20"/>
  <c r="AN7" i="83"/>
  <c r="AI7" i="83"/>
  <c r="AH8" i="75"/>
  <c r="AQ8" i="75" s="1"/>
  <c r="AR7" i="43"/>
  <c r="K14" i="62"/>
  <c r="AR6" i="18"/>
  <c r="AR7" i="53"/>
  <c r="Y8" i="46"/>
  <c r="X8" i="46"/>
  <c r="AN7" i="44"/>
  <c r="AI7" i="44"/>
  <c r="AE8" i="41"/>
  <c r="W9" i="41"/>
  <c r="AF8" i="41"/>
  <c r="AO8" i="41" s="1"/>
  <c r="AG8" i="41"/>
  <c r="AP8" i="41" s="1"/>
  <c r="AN8" i="51"/>
  <c r="AI8" i="51"/>
  <c r="AH8" i="90"/>
  <c r="AQ8" i="90" s="1"/>
  <c r="AE7" i="48"/>
  <c r="W8" i="48"/>
  <c r="AG7" i="48"/>
  <c r="AP7" i="48" s="1"/>
  <c r="AF7" i="48"/>
  <c r="AO7" i="48" s="1"/>
  <c r="AR7" i="26"/>
  <c r="AI7" i="2"/>
  <c r="AN7" i="2"/>
  <c r="W9" i="30"/>
  <c r="AG8" i="30"/>
  <c r="AP8" i="30" s="1"/>
  <c r="AF8" i="30"/>
  <c r="AO8" i="30" s="1"/>
  <c r="AE8" i="30"/>
  <c r="X8" i="95"/>
  <c r="Y8" i="95"/>
  <c r="AN7" i="73"/>
  <c r="AI7" i="73"/>
  <c r="Y9" i="21"/>
  <c r="Z9" i="21" s="1"/>
  <c r="X9" i="21"/>
  <c r="AI7" i="5"/>
  <c r="AN7" i="5"/>
  <c r="AI7" i="23"/>
  <c r="AN7" i="23"/>
  <c r="AH8" i="6"/>
  <c r="AQ8" i="6" s="1"/>
  <c r="AH8" i="65"/>
  <c r="AQ8" i="65" s="1"/>
  <c r="AH8" i="7"/>
  <c r="AQ8" i="7" s="1"/>
  <c r="K12" i="19"/>
  <c r="K16" i="2"/>
  <c r="K14" i="21"/>
  <c r="K12" i="55"/>
  <c r="AR7" i="74"/>
  <c r="AH8" i="49"/>
  <c r="AQ8" i="49" s="1"/>
  <c r="AE8" i="67"/>
  <c r="AF8" i="67"/>
  <c r="AO8" i="67" s="1"/>
  <c r="AG8" i="67"/>
  <c r="AP8" i="67" s="1"/>
  <c r="W9" i="67"/>
  <c r="AR7" i="59"/>
  <c r="Y9" i="81"/>
  <c r="X9" i="81"/>
  <c r="AR7" i="80"/>
  <c r="AR7" i="75"/>
  <c r="AH8" i="19"/>
  <c r="AQ8" i="19" s="1"/>
  <c r="AN8" i="9"/>
  <c r="AI8" i="9"/>
  <c r="Y8" i="63"/>
  <c r="X8" i="63"/>
  <c r="Z8" i="63" s="1"/>
  <c r="Z8" i="64"/>
  <c r="K13" i="18"/>
  <c r="AN8" i="93"/>
  <c r="AI8" i="93"/>
  <c r="Y8" i="86"/>
  <c r="X8" i="86"/>
  <c r="AN7" i="15"/>
  <c r="AI7" i="15"/>
  <c r="AR7" i="41"/>
  <c r="K14" i="69"/>
  <c r="Z8" i="11"/>
  <c r="AH8" i="56"/>
  <c r="AQ8" i="56" s="1"/>
  <c r="K16" i="10"/>
  <c r="Z8" i="32"/>
  <c r="AR7" i="25"/>
  <c r="AH8" i="74"/>
  <c r="AQ8" i="74" s="1"/>
  <c r="K13" i="17"/>
  <c r="AG7" i="91"/>
  <c r="AP7" i="91" s="1"/>
  <c r="AF7" i="91"/>
  <c r="AO7" i="91" s="1"/>
  <c r="W8" i="91"/>
  <c r="AE7" i="91"/>
  <c r="Z8" i="90"/>
  <c r="AI7" i="4"/>
  <c r="AN7" i="4"/>
  <c r="AI8" i="78"/>
  <c r="AN8" i="78"/>
  <c r="AR7" i="65"/>
  <c r="K13" i="16"/>
  <c r="Y8" i="2"/>
  <c r="X8" i="2"/>
  <c r="Z8" i="2" s="1"/>
  <c r="K12" i="51"/>
  <c r="K12" i="71"/>
  <c r="K12" i="50"/>
  <c r="X8" i="33"/>
  <c r="Z8" i="33" s="1"/>
  <c r="Y8" i="33"/>
  <c r="AI7" i="24"/>
  <c r="AN7" i="24"/>
  <c r="X8" i="5"/>
  <c r="Y8" i="5"/>
  <c r="X8" i="23"/>
  <c r="Y8" i="23"/>
  <c r="AF8" i="6"/>
  <c r="AO8" i="6" s="1"/>
  <c r="AE8" i="6"/>
  <c r="W9" i="6"/>
  <c r="AG8" i="6"/>
  <c r="AP8" i="6" s="1"/>
  <c r="AG8" i="65"/>
  <c r="AP8" i="65" s="1"/>
  <c r="W9" i="65"/>
  <c r="AF8" i="65"/>
  <c r="AO8" i="65" s="1"/>
  <c r="AE8" i="65"/>
  <c r="AF8" i="7"/>
  <c r="AO8" i="7" s="1"/>
  <c r="AE8" i="7"/>
  <c r="W9" i="7"/>
  <c r="AG8" i="7"/>
  <c r="AP8" i="7" s="1"/>
  <c r="AH7" i="3"/>
  <c r="AQ7" i="3" s="1"/>
  <c r="AI7" i="70"/>
  <c r="AN7" i="70"/>
  <c r="AH8" i="80"/>
  <c r="AQ8" i="80" s="1"/>
  <c r="AG8" i="72"/>
  <c r="AP8" i="72" s="1"/>
  <c r="AF8" i="72"/>
  <c r="AO8" i="72" s="1"/>
  <c r="AE8" i="72"/>
  <c r="W9" i="72"/>
  <c r="AF8" i="43"/>
  <c r="AO8" i="43" s="1"/>
  <c r="AE8" i="43"/>
  <c r="AG8" i="43"/>
  <c r="AP8" i="43" s="1"/>
  <c r="W9" i="43"/>
  <c r="Y8" i="39"/>
  <c r="X8" i="39"/>
  <c r="Z8" i="39" s="1"/>
  <c r="AH8" i="59"/>
  <c r="AQ8" i="59" s="1"/>
  <c r="AI7" i="35"/>
  <c r="AN7" i="35"/>
  <c r="AH8" i="57"/>
  <c r="AQ8" i="57" s="1"/>
  <c r="K12" i="8"/>
  <c r="AG8" i="19"/>
  <c r="AP8" i="19" s="1"/>
  <c r="AF8" i="19"/>
  <c r="AO8" i="19" s="1"/>
  <c r="AE8" i="19"/>
  <c r="W9" i="19"/>
  <c r="K14" i="65"/>
  <c r="AH8" i="25"/>
  <c r="AQ8" i="25" s="1"/>
  <c r="K14" i="70"/>
  <c r="Y8" i="92"/>
  <c r="X8" i="92"/>
  <c r="Y9" i="94"/>
  <c r="Z9" i="94" s="1"/>
  <c r="X9" i="94"/>
  <c r="W9" i="14"/>
  <c r="AG8" i="14"/>
  <c r="AP8" i="14" s="1"/>
  <c r="AF8" i="14"/>
  <c r="AO8" i="14" s="1"/>
  <c r="AE8" i="14"/>
  <c r="AG8" i="77"/>
  <c r="AP8" i="77" s="1"/>
  <c r="AF8" i="77"/>
  <c r="AO8" i="77" s="1"/>
  <c r="AE8" i="77"/>
  <c r="W9" i="77"/>
  <c r="AR7" i="62"/>
  <c r="K14" i="57"/>
  <c r="Z8" i="15"/>
  <c r="Y8" i="15"/>
  <c r="X8" i="15"/>
  <c r="Y9" i="36"/>
  <c r="X9" i="36"/>
  <c r="Z9" i="36" s="1"/>
  <c r="AR7" i="90"/>
  <c r="K12" i="52"/>
  <c r="AH8" i="34"/>
  <c r="AQ8" i="34" s="1"/>
  <c r="K13" i="15"/>
  <c r="K13" i="22"/>
  <c r="AG8" i="56"/>
  <c r="AP8" i="56" s="1"/>
  <c r="AE8" i="56"/>
  <c r="W9" i="56"/>
  <c r="AF8" i="56"/>
  <c r="AO8" i="56" s="1"/>
  <c r="K12" i="7"/>
  <c r="Z8" i="27"/>
  <c r="Y9" i="1"/>
  <c r="X9" i="1"/>
  <c r="Z9" i="1" s="1"/>
  <c r="K12" i="64"/>
  <c r="AN7" i="61"/>
  <c r="AI7" i="61"/>
  <c r="AF7" i="60"/>
  <c r="AO7" i="60" s="1"/>
  <c r="W8" i="60"/>
  <c r="AE7" i="60"/>
  <c r="AG7" i="60"/>
  <c r="AP7" i="60" s="1"/>
  <c r="AH8" i="52"/>
  <c r="AQ8" i="52" s="1"/>
  <c r="Z8" i="75"/>
  <c r="AR7" i="76"/>
  <c r="AH7" i="71"/>
  <c r="AQ7" i="71" s="1"/>
  <c r="AI7" i="46"/>
  <c r="AN7" i="46"/>
  <c r="K16" i="49"/>
  <c r="Y8" i="4"/>
  <c r="X8" i="4"/>
  <c r="Z8" i="4" s="1"/>
  <c r="AR7" i="57"/>
  <c r="AH7" i="38"/>
  <c r="AQ7" i="38" s="1"/>
  <c r="AR6" i="22"/>
  <c r="K14" i="9"/>
  <c r="AH8" i="40"/>
  <c r="AQ8" i="40" s="1"/>
  <c r="AN7" i="50"/>
  <c r="AI7" i="50"/>
  <c r="K12" i="63"/>
  <c r="AH8" i="76"/>
  <c r="AQ8" i="76" s="1"/>
  <c r="K12" i="60"/>
  <c r="AI8" i="17"/>
  <c r="AN8" i="17"/>
  <c r="AN7" i="33"/>
  <c r="AI7" i="33"/>
  <c r="AI8" i="20"/>
  <c r="AN8" i="20"/>
  <c r="Y8" i="24"/>
  <c r="X8" i="24"/>
  <c r="AN7" i="16"/>
  <c r="AI7" i="16"/>
  <c r="AH8" i="26"/>
  <c r="AQ8" i="26" s="1"/>
  <c r="AH8" i="82"/>
  <c r="AQ8" i="82" s="1"/>
  <c r="AE7" i="87"/>
  <c r="W8" i="87"/>
  <c r="AF7" i="87"/>
  <c r="AO7" i="87" s="1"/>
  <c r="AG7" i="87"/>
  <c r="AP7" i="87" s="1"/>
  <c r="Y8" i="70"/>
  <c r="X8" i="70"/>
  <c r="Z8" i="70" s="1"/>
  <c r="AH7" i="22"/>
  <c r="AQ7" i="22" s="1"/>
  <c r="W8" i="68"/>
  <c r="AE7" i="68"/>
  <c r="AG7" i="68"/>
  <c r="AP7" i="68" s="1"/>
  <c r="AF7" i="68"/>
  <c r="AO7" i="68" s="1"/>
  <c r="AH7" i="55"/>
  <c r="AQ7" i="55" s="1"/>
  <c r="K12" i="24"/>
  <c r="Z8" i="49"/>
  <c r="K14" i="6"/>
  <c r="AR7" i="52"/>
  <c r="K14" i="61"/>
  <c r="AR6" i="38"/>
  <c r="Y8" i="28"/>
  <c r="X8" i="28"/>
  <c r="K12" i="68"/>
  <c r="AR7" i="54"/>
  <c r="AH9" i="85"/>
  <c r="AQ9" i="85" s="1"/>
  <c r="AN8" i="84"/>
  <c r="AI8" i="84"/>
  <c r="AR7" i="49"/>
  <c r="AN7" i="13"/>
  <c r="AI7" i="13"/>
  <c r="AI7" i="37"/>
  <c r="AN7" i="37"/>
  <c r="AN8" i="36"/>
  <c r="AI8" i="36"/>
  <c r="AH8" i="47"/>
  <c r="AQ8" i="47" s="1"/>
  <c r="AN7" i="58"/>
  <c r="AI7" i="58"/>
  <c r="AR7" i="14"/>
  <c r="K12" i="59"/>
  <c r="X8" i="61"/>
  <c r="Z8" i="61" s="1"/>
  <c r="Y8" i="61"/>
  <c r="K13" i="5"/>
  <c r="AR7" i="31"/>
  <c r="K15" i="1"/>
  <c r="Z8" i="74"/>
  <c r="AR7" i="40"/>
  <c r="K21" i="14"/>
  <c r="Z8" i="40"/>
  <c r="Y8" i="50"/>
  <c r="X8" i="50"/>
  <c r="Z8" i="50" s="1"/>
  <c r="Y9" i="17"/>
  <c r="Z9" i="17" s="1"/>
  <c r="X9" i="17"/>
  <c r="AI8" i="21"/>
  <c r="AN8" i="21"/>
  <c r="Y8" i="96"/>
  <c r="X8" i="96"/>
  <c r="Z8" i="96" s="1"/>
  <c r="Y8" i="16"/>
  <c r="X8" i="16"/>
  <c r="Z8" i="16" s="1"/>
  <c r="Z8" i="24" l="1"/>
  <c r="Z8" i="23"/>
  <c r="Z8" i="28"/>
  <c r="Z8" i="44"/>
  <c r="AE8" i="25"/>
  <c r="AE7" i="3"/>
  <c r="W8" i="18"/>
  <c r="Z8" i="13"/>
  <c r="AF9" i="94"/>
  <c r="AO9" i="94" s="1"/>
  <c r="AE9" i="94"/>
  <c r="AG9" i="94"/>
  <c r="AP9" i="94" s="1"/>
  <c r="W10" i="94"/>
  <c r="AG8" i="12"/>
  <c r="AP8" i="12" s="1"/>
  <c r="AF8" i="12"/>
  <c r="AO8" i="12" s="1"/>
  <c r="AE8" i="12"/>
  <c r="W9" i="12"/>
  <c r="W9" i="42"/>
  <c r="AG8" i="42"/>
  <c r="AP8" i="42" s="1"/>
  <c r="AE8" i="42"/>
  <c r="AF8" i="42"/>
  <c r="AO8" i="42" s="1"/>
  <c r="AG8" i="58"/>
  <c r="AP8" i="58" s="1"/>
  <c r="AF8" i="58"/>
  <c r="AO8" i="58" s="1"/>
  <c r="W9" i="58"/>
  <c r="AE8" i="58"/>
  <c r="W10" i="1"/>
  <c r="AF9" i="1"/>
  <c r="AO9" i="1" s="1"/>
  <c r="AG9" i="1"/>
  <c r="AP9" i="1" s="1"/>
  <c r="AE9" i="1"/>
  <c r="W9" i="24"/>
  <c r="AG8" i="24"/>
  <c r="AP8" i="24" s="1"/>
  <c r="AF8" i="24"/>
  <c r="AO8" i="24" s="1"/>
  <c r="AE8" i="24"/>
  <c r="AG8" i="70"/>
  <c r="AP8" i="70" s="1"/>
  <c r="AF8" i="70"/>
  <c r="AO8" i="70" s="1"/>
  <c r="W9" i="70"/>
  <c r="AE8" i="70"/>
  <c r="W10" i="93"/>
  <c r="AG9" i="93"/>
  <c r="AP9" i="93" s="1"/>
  <c r="AF9" i="93"/>
  <c r="AO9" i="93" s="1"/>
  <c r="AE9" i="93"/>
  <c r="W9" i="28"/>
  <c r="AG8" i="28"/>
  <c r="AP8" i="28" s="1"/>
  <c r="AF8" i="28"/>
  <c r="AO8" i="28" s="1"/>
  <c r="AE8" i="28"/>
  <c r="W9" i="44"/>
  <c r="AG8" i="44"/>
  <c r="AP8" i="44" s="1"/>
  <c r="AE8" i="44"/>
  <c r="AF8" i="44"/>
  <c r="AO8" i="44" s="1"/>
  <c r="W10" i="78"/>
  <c r="AG9" i="78"/>
  <c r="AP9" i="78" s="1"/>
  <c r="AF9" i="78"/>
  <c r="AO9" i="78" s="1"/>
  <c r="AE9" i="78"/>
  <c r="W9" i="23"/>
  <c r="AG8" i="23"/>
  <c r="AP8" i="23" s="1"/>
  <c r="AF8" i="23"/>
  <c r="AO8" i="23" s="1"/>
  <c r="AE8" i="23"/>
  <c r="AG8" i="50"/>
  <c r="AP8" i="50" s="1"/>
  <c r="AF8" i="50"/>
  <c r="AO8" i="50" s="1"/>
  <c r="W9" i="50"/>
  <c r="AE8" i="50"/>
  <c r="AF8" i="37"/>
  <c r="AO8" i="37" s="1"/>
  <c r="AE8" i="37"/>
  <c r="AG8" i="37"/>
  <c r="AP8" i="37" s="1"/>
  <c r="W9" i="37"/>
  <c r="AG8" i="13"/>
  <c r="AP8" i="13" s="1"/>
  <c r="W9" i="13"/>
  <c r="AF8" i="13"/>
  <c r="AO8" i="13" s="1"/>
  <c r="AE8" i="13"/>
  <c r="W10" i="17"/>
  <c r="AF9" i="17"/>
  <c r="AO9" i="17" s="1"/>
  <c r="AG9" i="17"/>
  <c r="AP9" i="17" s="1"/>
  <c r="AE9" i="17"/>
  <c r="K22" i="14"/>
  <c r="K16" i="1"/>
  <c r="AH8" i="61"/>
  <c r="AQ8" i="61" s="1"/>
  <c r="AR7" i="13"/>
  <c r="AR8" i="17"/>
  <c r="AR7" i="61"/>
  <c r="AI8" i="56"/>
  <c r="AN8" i="56"/>
  <c r="Y9" i="77"/>
  <c r="X9" i="77"/>
  <c r="AH8" i="92"/>
  <c r="AQ8" i="92" s="1"/>
  <c r="K15" i="65"/>
  <c r="K13" i="8"/>
  <c r="X9" i="65"/>
  <c r="Y9" i="65"/>
  <c r="K13" i="50"/>
  <c r="W9" i="32"/>
  <c r="AG8" i="32"/>
  <c r="AP8" i="32" s="1"/>
  <c r="AF8" i="32"/>
  <c r="AO8" i="32" s="1"/>
  <c r="AE8" i="32"/>
  <c r="AH8" i="86"/>
  <c r="AQ8" i="86" s="1"/>
  <c r="K14" i="18"/>
  <c r="Y9" i="67"/>
  <c r="X9" i="67"/>
  <c r="AR7" i="63"/>
  <c r="X8" i="89"/>
  <c r="Y8" i="89"/>
  <c r="X8" i="22"/>
  <c r="Z8" i="22" s="1"/>
  <c r="Y8" i="22"/>
  <c r="AI8" i="82"/>
  <c r="AN8" i="82"/>
  <c r="Y9" i="31"/>
  <c r="X9" i="31"/>
  <c r="Z9" i="31" s="1"/>
  <c r="Z9" i="53"/>
  <c r="Y9" i="53"/>
  <c r="X9" i="53"/>
  <c r="AR7" i="39"/>
  <c r="Y9" i="26"/>
  <c r="X9" i="26"/>
  <c r="Z9" i="26" s="1"/>
  <c r="Y9" i="76"/>
  <c r="X9" i="76"/>
  <c r="K13" i="72"/>
  <c r="AR7" i="8"/>
  <c r="AH8" i="58"/>
  <c r="AQ8" i="58" s="1"/>
  <c r="X8" i="45"/>
  <c r="Y8" i="45"/>
  <c r="Y9" i="59"/>
  <c r="X9" i="59"/>
  <c r="X8" i="3"/>
  <c r="Y8" i="3"/>
  <c r="X8" i="18"/>
  <c r="Y8" i="18"/>
  <c r="Z8" i="18" s="1"/>
  <c r="AN8" i="66"/>
  <c r="AI8" i="66"/>
  <c r="AF8" i="61"/>
  <c r="AO8" i="61" s="1"/>
  <c r="AE8" i="61"/>
  <c r="W9" i="61"/>
  <c r="AG8" i="61"/>
  <c r="AP8" i="61" s="1"/>
  <c r="AG8" i="15"/>
  <c r="AP8" i="15" s="1"/>
  <c r="AF8" i="15"/>
  <c r="AO8" i="15" s="1"/>
  <c r="W9" i="15"/>
  <c r="AE8" i="15"/>
  <c r="AR7" i="24"/>
  <c r="AE8" i="2"/>
  <c r="AG8" i="2"/>
  <c r="AP8" i="2" s="1"/>
  <c r="W9" i="2"/>
  <c r="AF8" i="2"/>
  <c r="AO8" i="2" s="1"/>
  <c r="X8" i="91"/>
  <c r="Y8" i="91"/>
  <c r="AR7" i="83"/>
  <c r="AH9" i="9"/>
  <c r="AQ9" i="9" s="1"/>
  <c r="K17" i="3"/>
  <c r="W10" i="20"/>
  <c r="AF9" i="20"/>
  <c r="AO9" i="20" s="1"/>
  <c r="AG9" i="20"/>
  <c r="AP9" i="20" s="1"/>
  <c r="AE9" i="20"/>
  <c r="Y8" i="38"/>
  <c r="X8" i="38"/>
  <c r="Z8" i="38" s="1"/>
  <c r="Y9" i="29"/>
  <c r="X9" i="29"/>
  <c r="AH8" i="83"/>
  <c r="AQ8" i="83" s="1"/>
  <c r="AN8" i="59"/>
  <c r="AI8" i="59"/>
  <c r="X10" i="85"/>
  <c r="Y10" i="85"/>
  <c r="Z10" i="85" s="1"/>
  <c r="Y9" i="80"/>
  <c r="Z9" i="80" s="1"/>
  <c r="X9" i="80"/>
  <c r="K13" i="68"/>
  <c r="AI7" i="87"/>
  <c r="AN7" i="87"/>
  <c r="AR7" i="16"/>
  <c r="AR8" i="20"/>
  <c r="K13" i="60"/>
  <c r="K15" i="9"/>
  <c r="AN7" i="60"/>
  <c r="AI7" i="60"/>
  <c r="K14" i="22"/>
  <c r="AH9" i="36"/>
  <c r="AQ9" i="36" s="1"/>
  <c r="AN8" i="77"/>
  <c r="AI8" i="77"/>
  <c r="Y9" i="14"/>
  <c r="X9" i="14"/>
  <c r="Z8" i="92"/>
  <c r="AI8" i="19"/>
  <c r="AN8" i="19"/>
  <c r="AH8" i="39"/>
  <c r="AQ8" i="39" s="1"/>
  <c r="AI8" i="43"/>
  <c r="AN8" i="43"/>
  <c r="AI8" i="7"/>
  <c r="AN8" i="7"/>
  <c r="K13" i="71"/>
  <c r="K17" i="10"/>
  <c r="Z8" i="86"/>
  <c r="AH8" i="63"/>
  <c r="AQ8" i="63" s="1"/>
  <c r="AH9" i="21"/>
  <c r="AQ9" i="21" s="1"/>
  <c r="AH8" i="95"/>
  <c r="AQ8" i="95" s="1"/>
  <c r="X9" i="41"/>
  <c r="Y9" i="41"/>
  <c r="Z9" i="41" s="1"/>
  <c r="Y9" i="88"/>
  <c r="X9" i="88"/>
  <c r="Z9" i="88" s="1"/>
  <c r="AH8" i="35"/>
  <c r="AQ8" i="35" s="1"/>
  <c r="AE8" i="62"/>
  <c r="W9" i="62"/>
  <c r="AG8" i="62"/>
  <c r="AP8" i="62" s="1"/>
  <c r="AF8" i="62"/>
  <c r="AO8" i="62" s="1"/>
  <c r="AI7" i="89"/>
  <c r="AN7" i="89"/>
  <c r="K13" i="23"/>
  <c r="AR7" i="95"/>
  <c r="AH9" i="51"/>
  <c r="AQ9" i="51" s="1"/>
  <c r="AH8" i="8"/>
  <c r="AQ8" i="8" s="1"/>
  <c r="AI7" i="69"/>
  <c r="AN7" i="69"/>
  <c r="AR8" i="94"/>
  <c r="AI7" i="55"/>
  <c r="AN7" i="55"/>
  <c r="AN8" i="76"/>
  <c r="AI8" i="76"/>
  <c r="K15" i="66"/>
  <c r="K13" i="67"/>
  <c r="AR7" i="28"/>
  <c r="Y9" i="25"/>
  <c r="X9" i="25"/>
  <c r="Z9" i="25" s="1"/>
  <c r="W9" i="27"/>
  <c r="AG8" i="27"/>
  <c r="AP8" i="27" s="1"/>
  <c r="AF8" i="27"/>
  <c r="AO8" i="27" s="1"/>
  <c r="AE8" i="27"/>
  <c r="K15" i="69"/>
  <c r="AG8" i="64"/>
  <c r="AP8" i="64" s="1"/>
  <c r="AE8" i="64"/>
  <c r="W9" i="64"/>
  <c r="AF8" i="64"/>
  <c r="AO8" i="64" s="1"/>
  <c r="AH9" i="81"/>
  <c r="AQ9" i="81" s="1"/>
  <c r="K17" i="2"/>
  <c r="AR7" i="5"/>
  <c r="Y9" i="30"/>
  <c r="X9" i="30"/>
  <c r="Z9" i="30" s="1"/>
  <c r="AH8" i="46"/>
  <c r="AQ8" i="46" s="1"/>
  <c r="AH9" i="84"/>
  <c r="AQ9" i="84" s="1"/>
  <c r="K17" i="4"/>
  <c r="AN8" i="53"/>
  <c r="AI8" i="53"/>
  <c r="AI7" i="79"/>
  <c r="AN7" i="79"/>
  <c r="AR7" i="86"/>
  <c r="AN8" i="26"/>
  <c r="AI8" i="26"/>
  <c r="AH8" i="42"/>
  <c r="AQ8" i="42" s="1"/>
  <c r="K13" i="56"/>
  <c r="AI8" i="34"/>
  <c r="AN8" i="34"/>
  <c r="AH8" i="16"/>
  <c r="AQ8" i="16" s="1"/>
  <c r="AR8" i="36"/>
  <c r="AG8" i="49"/>
  <c r="AP8" i="49" s="1"/>
  <c r="AF8" i="49"/>
  <c r="AO8" i="49" s="1"/>
  <c r="AE8" i="49"/>
  <c r="W9" i="49"/>
  <c r="AR8" i="21"/>
  <c r="K14" i="5"/>
  <c r="AH8" i="28"/>
  <c r="AQ8" i="28" s="1"/>
  <c r="K15" i="61"/>
  <c r="AN7" i="68"/>
  <c r="AI7" i="68"/>
  <c r="AR7" i="33"/>
  <c r="K13" i="63"/>
  <c r="K17" i="49"/>
  <c r="X8" i="60"/>
  <c r="Y8" i="60"/>
  <c r="K13" i="64"/>
  <c r="K13" i="7"/>
  <c r="K15" i="57"/>
  <c r="AH9" i="94"/>
  <c r="AQ9" i="94" s="1"/>
  <c r="AR7" i="70"/>
  <c r="Y9" i="6"/>
  <c r="X9" i="6"/>
  <c r="Z9" i="6" s="1"/>
  <c r="AH8" i="33"/>
  <c r="AQ8" i="33" s="1"/>
  <c r="K14" i="16"/>
  <c r="AR7" i="4"/>
  <c r="AR8" i="93"/>
  <c r="Z9" i="81"/>
  <c r="AN8" i="67"/>
  <c r="AI8" i="67"/>
  <c r="K13" i="55"/>
  <c r="K13" i="19"/>
  <c r="Z8" i="95"/>
  <c r="Z8" i="46"/>
  <c r="K15" i="62"/>
  <c r="K17" i="58"/>
  <c r="Z9" i="84"/>
  <c r="Z9" i="9"/>
  <c r="AN8" i="31"/>
  <c r="AI8" i="31"/>
  <c r="AR7" i="42"/>
  <c r="AN7" i="10"/>
  <c r="AI7" i="10"/>
  <c r="Z8" i="8"/>
  <c r="AR8" i="1"/>
  <c r="X8" i="69"/>
  <c r="Y8" i="69"/>
  <c r="Y8" i="55"/>
  <c r="X8" i="55"/>
  <c r="Y9" i="54"/>
  <c r="Z9" i="54" s="1"/>
  <c r="X9" i="54"/>
  <c r="AI7" i="38"/>
  <c r="AN7" i="38"/>
  <c r="K15" i="13"/>
  <c r="K13" i="12"/>
  <c r="Z8" i="83"/>
  <c r="AH8" i="13"/>
  <c r="AQ8" i="13" s="1"/>
  <c r="Y9" i="47"/>
  <c r="X9" i="47"/>
  <c r="Y9" i="57"/>
  <c r="X9" i="57"/>
  <c r="AI7" i="18"/>
  <c r="AN7" i="18"/>
  <c r="W9" i="96"/>
  <c r="AG8" i="96"/>
  <c r="AP8" i="96" s="1"/>
  <c r="AF8" i="96"/>
  <c r="AO8" i="96" s="1"/>
  <c r="AE8" i="96"/>
  <c r="AH8" i="50"/>
  <c r="AQ8" i="50" s="1"/>
  <c r="AR7" i="58"/>
  <c r="K15" i="6"/>
  <c r="AE8" i="40"/>
  <c r="AG8" i="40"/>
  <c r="AP8" i="40" s="1"/>
  <c r="W9" i="40"/>
  <c r="AF8" i="40"/>
  <c r="AO8" i="40" s="1"/>
  <c r="W9" i="74"/>
  <c r="AF8" i="74"/>
  <c r="AO8" i="74" s="1"/>
  <c r="AE8" i="74"/>
  <c r="AG8" i="74"/>
  <c r="AP8" i="74" s="1"/>
  <c r="K13" i="59"/>
  <c r="AR8" i="84"/>
  <c r="AH8" i="24"/>
  <c r="AQ8" i="24" s="1"/>
  <c r="W9" i="75"/>
  <c r="AE8" i="75"/>
  <c r="AF8" i="75"/>
  <c r="AO8" i="75" s="1"/>
  <c r="AG8" i="75"/>
  <c r="AP8" i="75" s="1"/>
  <c r="AH9" i="1"/>
  <c r="AQ9" i="1" s="1"/>
  <c r="W10" i="36"/>
  <c r="AG9" i="36"/>
  <c r="AP9" i="36" s="1"/>
  <c r="AE9" i="36"/>
  <c r="AF9" i="36"/>
  <c r="AO9" i="36" s="1"/>
  <c r="K15" i="70"/>
  <c r="AR7" i="35"/>
  <c r="AE8" i="39"/>
  <c r="AG8" i="39"/>
  <c r="AP8" i="39" s="1"/>
  <c r="AF8" i="39"/>
  <c r="AO8" i="39" s="1"/>
  <c r="W9" i="39"/>
  <c r="Y9" i="72"/>
  <c r="X9" i="72"/>
  <c r="AN8" i="65"/>
  <c r="AI8" i="65"/>
  <c r="AI8" i="6"/>
  <c r="AN8" i="6"/>
  <c r="AH8" i="5"/>
  <c r="AQ8" i="5" s="1"/>
  <c r="W9" i="33"/>
  <c r="AG8" i="33"/>
  <c r="AP8" i="33" s="1"/>
  <c r="AF8" i="33"/>
  <c r="AO8" i="33" s="1"/>
  <c r="AE8" i="33"/>
  <c r="K13" i="51"/>
  <c r="AF8" i="90"/>
  <c r="AO8" i="90" s="1"/>
  <c r="W9" i="90"/>
  <c r="AE8" i="90"/>
  <c r="AG8" i="90"/>
  <c r="AP8" i="90" s="1"/>
  <c r="AR7" i="15"/>
  <c r="W9" i="63"/>
  <c r="AF8" i="63"/>
  <c r="AO8" i="63" s="1"/>
  <c r="AE8" i="63"/>
  <c r="AG8" i="63"/>
  <c r="AP8" i="63" s="1"/>
  <c r="AE9" i="21"/>
  <c r="W10" i="21"/>
  <c r="AG9" i="21"/>
  <c r="AP9" i="21" s="1"/>
  <c r="AF9" i="21"/>
  <c r="AO9" i="21" s="1"/>
  <c r="AI8" i="30"/>
  <c r="AN8" i="30"/>
  <c r="AR7" i="2"/>
  <c r="Z8" i="48"/>
  <c r="X8" i="48"/>
  <c r="Y8" i="48"/>
  <c r="AR8" i="51"/>
  <c r="AI8" i="41"/>
  <c r="AN8" i="41"/>
  <c r="K13" i="20"/>
  <c r="AE8" i="35"/>
  <c r="W9" i="35"/>
  <c r="AF8" i="35"/>
  <c r="AO8" i="35" s="1"/>
  <c r="AG8" i="35"/>
  <c r="AP8" i="35" s="1"/>
  <c r="Y9" i="82"/>
  <c r="X9" i="82"/>
  <c r="Z9" i="82" s="1"/>
  <c r="AG9" i="51"/>
  <c r="AP9" i="51" s="1"/>
  <c r="AF9" i="51"/>
  <c r="AO9" i="51" s="1"/>
  <c r="W10" i="51"/>
  <c r="AE9" i="51"/>
  <c r="AH8" i="44"/>
  <c r="AQ8" i="44" s="1"/>
  <c r="X8" i="10"/>
  <c r="Y8" i="10"/>
  <c r="AH8" i="12"/>
  <c r="AQ8" i="12" s="1"/>
  <c r="K15" i="53"/>
  <c r="AH9" i="93"/>
  <c r="AQ9" i="93" s="1"/>
  <c r="AI8" i="54"/>
  <c r="AN8" i="54"/>
  <c r="AR7" i="96"/>
  <c r="AH8" i="73"/>
  <c r="AQ8" i="73" s="1"/>
  <c r="AH9" i="78"/>
  <c r="AQ9" i="78" s="1"/>
  <c r="AN7" i="71"/>
  <c r="AI7" i="71"/>
  <c r="AR7" i="12"/>
  <c r="K13" i="11"/>
  <c r="AR8" i="81"/>
  <c r="AN7" i="45"/>
  <c r="AI7" i="45"/>
  <c r="AI8" i="57"/>
  <c r="AN8" i="57"/>
  <c r="AN9" i="85"/>
  <c r="AI9" i="85"/>
  <c r="X9" i="52"/>
  <c r="Y9" i="52"/>
  <c r="Y9" i="34"/>
  <c r="X9" i="34"/>
  <c r="AH8" i="70"/>
  <c r="AQ8" i="70" s="1"/>
  <c r="Y8" i="87"/>
  <c r="Z8" i="87" s="1"/>
  <c r="X8" i="87"/>
  <c r="AE8" i="4"/>
  <c r="W9" i="4"/>
  <c r="AG8" i="4"/>
  <c r="AP8" i="4" s="1"/>
  <c r="AF8" i="4"/>
  <c r="AO8" i="4" s="1"/>
  <c r="Z9" i="19"/>
  <c r="Y9" i="19"/>
  <c r="X9" i="19"/>
  <c r="Y9" i="7"/>
  <c r="X9" i="7"/>
  <c r="Z9" i="7" s="1"/>
  <c r="AH8" i="23"/>
  <c r="AQ8" i="23" s="1"/>
  <c r="AR8" i="78"/>
  <c r="AG8" i="16"/>
  <c r="AP8" i="16" s="1"/>
  <c r="AF8" i="16"/>
  <c r="AO8" i="16" s="1"/>
  <c r="AE8" i="16"/>
  <c r="W9" i="16"/>
  <c r="AH9" i="17"/>
  <c r="AQ9" i="17" s="1"/>
  <c r="K13" i="24"/>
  <c r="X8" i="68"/>
  <c r="Z8" i="68" s="1"/>
  <c r="Y8" i="68"/>
  <c r="AR7" i="50"/>
  <c r="AH8" i="96"/>
  <c r="AQ8" i="96" s="1"/>
  <c r="AR7" i="37"/>
  <c r="AH8" i="4"/>
  <c r="AQ8" i="4" s="1"/>
  <c r="AR7" i="46"/>
  <c r="Y9" i="56"/>
  <c r="Z9" i="56" s="1"/>
  <c r="X9" i="56"/>
  <c r="K14" i="15"/>
  <c r="K13" i="52"/>
  <c r="AH8" i="15"/>
  <c r="AQ8" i="15" s="1"/>
  <c r="AN8" i="14"/>
  <c r="AI8" i="14"/>
  <c r="Y9" i="43"/>
  <c r="X9" i="43"/>
  <c r="Z9" i="43" s="1"/>
  <c r="AN8" i="72"/>
  <c r="AI8" i="72"/>
  <c r="Z8" i="5"/>
  <c r="AH8" i="2"/>
  <c r="AQ8" i="2" s="1"/>
  <c r="AN7" i="91"/>
  <c r="AI7" i="91"/>
  <c r="K14" i="17"/>
  <c r="AG8" i="11"/>
  <c r="AP8" i="11" s="1"/>
  <c r="AF8" i="11"/>
  <c r="AO8" i="11" s="1"/>
  <c r="AE8" i="11"/>
  <c r="W9" i="11"/>
  <c r="AR8" i="9"/>
  <c r="K15" i="21"/>
  <c r="AR7" i="23"/>
  <c r="AR7" i="73"/>
  <c r="AI7" i="48"/>
  <c r="AN7" i="48"/>
  <c r="AR7" i="44"/>
  <c r="AI8" i="88"/>
  <c r="AN8" i="88"/>
  <c r="AH8" i="37"/>
  <c r="AQ8" i="37" s="1"/>
  <c r="AI7" i="22"/>
  <c r="AN7" i="22"/>
  <c r="AH9" i="20"/>
  <c r="AQ9" i="20" s="1"/>
  <c r="K15" i="54"/>
  <c r="X8" i="79"/>
  <c r="Z8" i="79" s="1"/>
  <c r="Y8" i="79"/>
  <c r="Z8" i="73"/>
  <c r="Z8" i="71"/>
  <c r="Y8" i="71"/>
  <c r="X8" i="71"/>
  <c r="AI8" i="29"/>
  <c r="AN8" i="29"/>
  <c r="AR7" i="92"/>
  <c r="AN8" i="47"/>
  <c r="AI8" i="47"/>
  <c r="AN8" i="25"/>
  <c r="AI8" i="25"/>
  <c r="AN7" i="3"/>
  <c r="AI7" i="3"/>
  <c r="Y9" i="66"/>
  <c r="X9" i="66"/>
  <c r="AN8" i="80"/>
  <c r="AI8" i="80"/>
  <c r="AN8" i="52"/>
  <c r="AI8" i="52"/>
  <c r="Z9" i="29" l="1"/>
  <c r="Z9" i="47"/>
  <c r="W10" i="47"/>
  <c r="AG9" i="47"/>
  <c r="AP9" i="47" s="1"/>
  <c r="AF9" i="47"/>
  <c r="AO9" i="47" s="1"/>
  <c r="AE9" i="47"/>
  <c r="W10" i="41"/>
  <c r="AG9" i="41"/>
  <c r="AP9" i="41" s="1"/>
  <c r="AF9" i="41"/>
  <c r="AO9" i="41" s="1"/>
  <c r="AE9" i="41"/>
  <c r="W10" i="43"/>
  <c r="AG9" i="43"/>
  <c r="AP9" i="43" s="1"/>
  <c r="AF9" i="43"/>
  <c r="AO9" i="43" s="1"/>
  <c r="AE9" i="43"/>
  <c r="AG8" i="87"/>
  <c r="AP8" i="87" s="1"/>
  <c r="AF8" i="87"/>
  <c r="AO8" i="87" s="1"/>
  <c r="AE8" i="87"/>
  <c r="W9" i="87"/>
  <c r="AF9" i="54"/>
  <c r="AO9" i="54" s="1"/>
  <c r="AE9" i="54"/>
  <c r="W10" i="54"/>
  <c r="AG9" i="54"/>
  <c r="AP9" i="54" s="1"/>
  <c r="AE8" i="18"/>
  <c r="AG8" i="18"/>
  <c r="AP8" i="18" s="1"/>
  <c r="AF8" i="18"/>
  <c r="AO8" i="18" s="1"/>
  <c r="W9" i="18"/>
  <c r="W10" i="26"/>
  <c r="AG9" i="26"/>
  <c r="AP9" i="26" s="1"/>
  <c r="AF9" i="26"/>
  <c r="AO9" i="26" s="1"/>
  <c r="AE9" i="26"/>
  <c r="AF9" i="88"/>
  <c r="AO9" i="88" s="1"/>
  <c r="AE9" i="88"/>
  <c r="AG9" i="88"/>
  <c r="AP9" i="88" s="1"/>
  <c r="W10" i="88"/>
  <c r="W11" i="85"/>
  <c r="AG10" i="85"/>
  <c r="AP10" i="85" s="1"/>
  <c r="AF10" i="85"/>
  <c r="AO10" i="85" s="1"/>
  <c r="AE10" i="85"/>
  <c r="AG9" i="29"/>
  <c r="AP9" i="29" s="1"/>
  <c r="AF9" i="29"/>
  <c r="AO9" i="29" s="1"/>
  <c r="AE9" i="29"/>
  <c r="W10" i="29"/>
  <c r="W10" i="56"/>
  <c r="AF9" i="56"/>
  <c r="AO9" i="56" s="1"/>
  <c r="AE9" i="56"/>
  <c r="AG9" i="56"/>
  <c r="AP9" i="56" s="1"/>
  <c r="AE9" i="25"/>
  <c r="W10" i="25"/>
  <c r="AG9" i="25"/>
  <c r="AP9" i="25" s="1"/>
  <c r="AF9" i="25"/>
  <c r="AO9" i="25" s="1"/>
  <c r="K14" i="24"/>
  <c r="AG9" i="7"/>
  <c r="AP9" i="7" s="1"/>
  <c r="AF9" i="7"/>
  <c r="AO9" i="7" s="1"/>
  <c r="AE9" i="7"/>
  <c r="W10" i="7"/>
  <c r="AH9" i="52"/>
  <c r="AQ9" i="52" s="1"/>
  <c r="AR7" i="45"/>
  <c r="AH8" i="10"/>
  <c r="AQ8" i="10" s="1"/>
  <c r="AH9" i="82"/>
  <c r="AQ9" i="82" s="1"/>
  <c r="Y9" i="35"/>
  <c r="X9" i="35"/>
  <c r="AI9" i="21"/>
  <c r="AN9" i="21"/>
  <c r="K16" i="70"/>
  <c r="Y9" i="75"/>
  <c r="X9" i="75"/>
  <c r="K14" i="59"/>
  <c r="K16" i="6"/>
  <c r="AH9" i="57"/>
  <c r="AQ9" i="57" s="1"/>
  <c r="K16" i="13"/>
  <c r="AH8" i="55"/>
  <c r="AQ8" i="55" s="1"/>
  <c r="K18" i="58"/>
  <c r="AE9" i="81"/>
  <c r="W10" i="81"/>
  <c r="AG9" i="81"/>
  <c r="AP9" i="81" s="1"/>
  <c r="AF9" i="81"/>
  <c r="AO9" i="81" s="1"/>
  <c r="K15" i="16"/>
  <c r="K16" i="57"/>
  <c r="K14" i="64"/>
  <c r="Y9" i="49"/>
  <c r="X9" i="49"/>
  <c r="Z9" i="49" s="1"/>
  <c r="AF9" i="30"/>
  <c r="AO9" i="30" s="1"/>
  <c r="AE9" i="30"/>
  <c r="AG9" i="30"/>
  <c r="AP9" i="30" s="1"/>
  <c r="W10" i="30"/>
  <c r="AI8" i="27"/>
  <c r="AN8" i="27"/>
  <c r="AH9" i="14"/>
  <c r="AQ9" i="14" s="1"/>
  <c r="AR7" i="60"/>
  <c r="AH8" i="38"/>
  <c r="AQ8" i="38" s="1"/>
  <c r="X10" i="20"/>
  <c r="Z10" i="20" s="1"/>
  <c r="Y10" i="20"/>
  <c r="AR8" i="66"/>
  <c r="AH8" i="3"/>
  <c r="AQ8" i="3" s="1"/>
  <c r="AH8" i="45"/>
  <c r="AQ8" i="45" s="1"/>
  <c r="AG9" i="53"/>
  <c r="AP9" i="53" s="1"/>
  <c r="AF9" i="53"/>
  <c r="AO9" i="53" s="1"/>
  <c r="AE9" i="53"/>
  <c r="W10" i="53"/>
  <c r="K15" i="18"/>
  <c r="AI8" i="32"/>
  <c r="AN8" i="32"/>
  <c r="K14" i="50"/>
  <c r="K16" i="65"/>
  <c r="AR8" i="56"/>
  <c r="K23" i="14"/>
  <c r="AI8" i="37"/>
  <c r="AN8" i="37"/>
  <c r="AI8" i="23"/>
  <c r="AN8" i="23"/>
  <c r="Y9" i="44"/>
  <c r="X9" i="44"/>
  <c r="Z9" i="44" s="1"/>
  <c r="AI8" i="70"/>
  <c r="AN8" i="70"/>
  <c r="AN8" i="58"/>
  <c r="AI8" i="58"/>
  <c r="AR8" i="80"/>
  <c r="AG8" i="73"/>
  <c r="AP8" i="73" s="1"/>
  <c r="AF8" i="73"/>
  <c r="AO8" i="73" s="1"/>
  <c r="AE8" i="73"/>
  <c r="W9" i="73"/>
  <c r="AR8" i="25"/>
  <c r="AR7" i="48"/>
  <c r="K14" i="52"/>
  <c r="AH9" i="66"/>
  <c r="AQ9" i="66" s="1"/>
  <c r="AR8" i="29"/>
  <c r="AH8" i="79"/>
  <c r="AQ8" i="79" s="1"/>
  <c r="K15" i="17"/>
  <c r="AF8" i="5"/>
  <c r="AO8" i="5" s="1"/>
  <c r="AE8" i="5"/>
  <c r="W9" i="5"/>
  <c r="AG8" i="5"/>
  <c r="AP8" i="5" s="1"/>
  <c r="AR8" i="14"/>
  <c r="Y9" i="4"/>
  <c r="X9" i="4"/>
  <c r="Z9" i="52"/>
  <c r="AR8" i="54"/>
  <c r="Z8" i="10"/>
  <c r="AI8" i="35"/>
  <c r="AN8" i="35"/>
  <c r="K14" i="51"/>
  <c r="AH9" i="72"/>
  <c r="AQ9" i="72" s="1"/>
  <c r="Y9" i="40"/>
  <c r="X9" i="40"/>
  <c r="Z9" i="40" s="1"/>
  <c r="AR8" i="31"/>
  <c r="K14" i="19"/>
  <c r="AH9" i="6"/>
  <c r="AQ9" i="6" s="1"/>
  <c r="K14" i="63"/>
  <c r="K16" i="61"/>
  <c r="AN8" i="49"/>
  <c r="AI8" i="49"/>
  <c r="Y9" i="64"/>
  <c r="X9" i="64"/>
  <c r="K16" i="66"/>
  <c r="AR7" i="89"/>
  <c r="AF8" i="86"/>
  <c r="AO8" i="86" s="1"/>
  <c r="AE8" i="86"/>
  <c r="AG8" i="86"/>
  <c r="AP8" i="86" s="1"/>
  <c r="W9" i="86"/>
  <c r="AR8" i="7"/>
  <c r="AH10" i="85"/>
  <c r="AQ10" i="85" s="1"/>
  <c r="AI8" i="2"/>
  <c r="AN8" i="2"/>
  <c r="Z8" i="3"/>
  <c r="Z8" i="45"/>
  <c r="K14" i="72"/>
  <c r="AH9" i="31"/>
  <c r="AQ9" i="31" s="1"/>
  <c r="AH8" i="22"/>
  <c r="AQ8" i="22" s="1"/>
  <c r="AI9" i="17"/>
  <c r="AN9" i="17"/>
  <c r="Z9" i="13"/>
  <c r="Y9" i="13"/>
  <c r="X9" i="13"/>
  <c r="AI9" i="93"/>
  <c r="AN9" i="93"/>
  <c r="Y9" i="70"/>
  <c r="Z9" i="70" s="1"/>
  <c r="X9" i="70"/>
  <c r="Y9" i="24"/>
  <c r="X9" i="24"/>
  <c r="Z9" i="24" s="1"/>
  <c r="Y9" i="58"/>
  <c r="X9" i="58"/>
  <c r="Z9" i="58" s="1"/>
  <c r="Y9" i="42"/>
  <c r="X9" i="42"/>
  <c r="Z10" i="94"/>
  <c r="Y10" i="94"/>
  <c r="X10" i="94"/>
  <c r="AN8" i="11"/>
  <c r="AI8" i="11"/>
  <c r="AH8" i="71"/>
  <c r="AQ8" i="71" s="1"/>
  <c r="AR7" i="22"/>
  <c r="AR8" i="72"/>
  <c r="K15" i="15"/>
  <c r="AI8" i="4"/>
  <c r="AN8" i="4"/>
  <c r="AH9" i="34"/>
  <c r="AQ9" i="34" s="1"/>
  <c r="AR9" i="85"/>
  <c r="K16" i="53"/>
  <c r="AN9" i="51"/>
  <c r="AI9" i="51"/>
  <c r="W10" i="82"/>
  <c r="AG9" i="82"/>
  <c r="AP9" i="82" s="1"/>
  <c r="AF9" i="82"/>
  <c r="AO9" i="82" s="1"/>
  <c r="AE9" i="82"/>
  <c r="AR8" i="30"/>
  <c r="AI8" i="63"/>
  <c r="AN8" i="63"/>
  <c r="AI8" i="33"/>
  <c r="AN8" i="33"/>
  <c r="AN8" i="39"/>
  <c r="AI8" i="39"/>
  <c r="Y9" i="96"/>
  <c r="X9" i="96"/>
  <c r="Z9" i="57"/>
  <c r="W9" i="83"/>
  <c r="AG8" i="83"/>
  <c r="AP8" i="83" s="1"/>
  <c r="AF8" i="83"/>
  <c r="AO8" i="83" s="1"/>
  <c r="AE8" i="83"/>
  <c r="AR7" i="38"/>
  <c r="Z8" i="55"/>
  <c r="AF8" i="8"/>
  <c r="AO8" i="8" s="1"/>
  <c r="AE8" i="8"/>
  <c r="W9" i="8"/>
  <c r="AG8" i="8"/>
  <c r="AP8" i="8" s="1"/>
  <c r="K16" i="62"/>
  <c r="AG9" i="6"/>
  <c r="AP9" i="6" s="1"/>
  <c r="AF9" i="6"/>
  <c r="AO9" i="6" s="1"/>
  <c r="AE9" i="6"/>
  <c r="W10" i="6"/>
  <c r="AH8" i="60"/>
  <c r="AQ8" i="60" s="1"/>
  <c r="K18" i="4"/>
  <c r="AI8" i="64"/>
  <c r="AN8" i="64"/>
  <c r="AR8" i="76"/>
  <c r="Z9" i="14"/>
  <c r="K14" i="68"/>
  <c r="AE8" i="38"/>
  <c r="W9" i="38"/>
  <c r="AF8" i="38"/>
  <c r="AO8" i="38" s="1"/>
  <c r="AG8" i="38"/>
  <c r="AP8" i="38" s="1"/>
  <c r="K18" i="3"/>
  <c r="AH8" i="91"/>
  <c r="AQ8" i="91" s="1"/>
  <c r="AH9" i="59"/>
  <c r="AQ9" i="59" s="1"/>
  <c r="AH9" i="76"/>
  <c r="AQ9" i="76" s="1"/>
  <c r="AE9" i="31"/>
  <c r="W10" i="31"/>
  <c r="AG9" i="31"/>
  <c r="AP9" i="31" s="1"/>
  <c r="AF9" i="31"/>
  <c r="AO9" i="31" s="1"/>
  <c r="W9" i="22"/>
  <c r="AF8" i="22"/>
  <c r="AO8" i="22" s="1"/>
  <c r="AG8" i="22"/>
  <c r="AP8" i="22" s="1"/>
  <c r="AE8" i="22"/>
  <c r="AH9" i="67"/>
  <c r="AQ9" i="67" s="1"/>
  <c r="AH9" i="65"/>
  <c r="AQ9" i="65" s="1"/>
  <c r="AH9" i="77"/>
  <c r="AQ9" i="77" s="1"/>
  <c r="AN8" i="50"/>
  <c r="AI8" i="50"/>
  <c r="X10" i="78"/>
  <c r="Y10" i="78"/>
  <c r="AI8" i="28"/>
  <c r="AN8" i="28"/>
  <c r="AI9" i="1"/>
  <c r="AN9" i="1"/>
  <c r="AR7" i="3"/>
  <c r="K16" i="54"/>
  <c r="W9" i="68"/>
  <c r="AE8" i="68"/>
  <c r="AG8" i="68"/>
  <c r="AP8" i="68" s="1"/>
  <c r="AF8" i="68"/>
  <c r="AO8" i="68" s="1"/>
  <c r="AR8" i="47"/>
  <c r="AF8" i="79"/>
  <c r="AO8" i="79" s="1"/>
  <c r="AE8" i="79"/>
  <c r="W9" i="79"/>
  <c r="AG8" i="79"/>
  <c r="AP8" i="79" s="1"/>
  <c r="AR8" i="88"/>
  <c r="AH9" i="19"/>
  <c r="AQ9" i="19" s="1"/>
  <c r="AR7" i="71"/>
  <c r="AR8" i="52"/>
  <c r="Z9" i="66"/>
  <c r="Y9" i="11"/>
  <c r="X9" i="11"/>
  <c r="AR7" i="91"/>
  <c r="AH9" i="56"/>
  <c r="AQ9" i="56" s="1"/>
  <c r="AH8" i="68"/>
  <c r="AQ8" i="68" s="1"/>
  <c r="Y9" i="16"/>
  <c r="X9" i="16"/>
  <c r="Z9" i="16" s="1"/>
  <c r="AH8" i="87"/>
  <c r="AQ8" i="87" s="1"/>
  <c r="Z9" i="34"/>
  <c r="X10" i="51"/>
  <c r="Y10" i="51"/>
  <c r="K14" i="20"/>
  <c r="AH8" i="48"/>
  <c r="AQ8" i="48" s="1"/>
  <c r="AI8" i="90"/>
  <c r="AN8" i="90"/>
  <c r="Z9" i="72"/>
  <c r="AN9" i="36"/>
  <c r="AI9" i="36"/>
  <c r="AN8" i="74"/>
  <c r="AI8" i="74"/>
  <c r="AH9" i="47"/>
  <c r="AQ9" i="47" s="1"/>
  <c r="AH9" i="54"/>
  <c r="AQ9" i="54" s="1"/>
  <c r="AR7" i="10"/>
  <c r="AG9" i="9"/>
  <c r="AP9" i="9" s="1"/>
  <c r="W10" i="9"/>
  <c r="AF9" i="9"/>
  <c r="AO9" i="9" s="1"/>
  <c r="AE9" i="9"/>
  <c r="AE8" i="46"/>
  <c r="W9" i="46"/>
  <c r="AG8" i="46"/>
  <c r="AP8" i="46" s="1"/>
  <c r="AF8" i="46"/>
  <c r="AO8" i="46" s="1"/>
  <c r="K14" i="55"/>
  <c r="K14" i="7"/>
  <c r="Z8" i="60"/>
  <c r="K15" i="5"/>
  <c r="AR8" i="34"/>
  <c r="Y9" i="27"/>
  <c r="Z9" i="27" s="1"/>
  <c r="X9" i="27"/>
  <c r="AR7" i="69"/>
  <c r="AH9" i="41"/>
  <c r="AQ9" i="41" s="1"/>
  <c r="K18" i="10"/>
  <c r="AR8" i="43"/>
  <c r="AR8" i="77"/>
  <c r="K16" i="9"/>
  <c r="AH9" i="80"/>
  <c r="AQ9" i="80" s="1"/>
  <c r="AR8" i="59"/>
  <c r="AH9" i="29"/>
  <c r="AQ9" i="29" s="1"/>
  <c r="AI9" i="20"/>
  <c r="AN9" i="20"/>
  <c r="Z8" i="91"/>
  <c r="Y9" i="61"/>
  <c r="X9" i="61"/>
  <c r="AH8" i="18"/>
  <c r="AQ8" i="18" s="1"/>
  <c r="Y9" i="32"/>
  <c r="X9" i="32"/>
  <c r="Z9" i="65"/>
  <c r="Y9" i="37"/>
  <c r="Z9" i="37" s="1"/>
  <c r="X9" i="37"/>
  <c r="Y9" i="50"/>
  <c r="X9" i="50"/>
  <c r="Y9" i="23"/>
  <c r="X9" i="23"/>
  <c r="Y9" i="12"/>
  <c r="X9" i="12"/>
  <c r="AG8" i="71"/>
  <c r="AP8" i="71" s="1"/>
  <c r="AF8" i="71"/>
  <c r="AO8" i="71" s="1"/>
  <c r="AE8" i="71"/>
  <c r="W9" i="71"/>
  <c r="AH9" i="43"/>
  <c r="AQ9" i="43" s="1"/>
  <c r="AN8" i="16"/>
  <c r="AI8" i="16"/>
  <c r="W10" i="19"/>
  <c r="AF9" i="19"/>
  <c r="AO9" i="19" s="1"/>
  <c r="AG9" i="19"/>
  <c r="AP9" i="19" s="1"/>
  <c r="AE9" i="19"/>
  <c r="AG8" i="48"/>
  <c r="AP8" i="48" s="1"/>
  <c r="AF8" i="48"/>
  <c r="AO8" i="48" s="1"/>
  <c r="AE8" i="48"/>
  <c r="W9" i="48"/>
  <c r="X9" i="63"/>
  <c r="Y9" i="63"/>
  <c r="Z9" i="63" s="1"/>
  <c r="Y9" i="90"/>
  <c r="X9" i="90"/>
  <c r="Z9" i="90" s="1"/>
  <c r="AR8" i="6"/>
  <c r="X9" i="39"/>
  <c r="Y9" i="39"/>
  <c r="AI8" i="40"/>
  <c r="AN8" i="40"/>
  <c r="K14" i="12"/>
  <c r="AH8" i="69"/>
  <c r="AQ8" i="69" s="1"/>
  <c r="AE9" i="84"/>
  <c r="W10" i="84"/>
  <c r="AF9" i="84"/>
  <c r="AO9" i="84" s="1"/>
  <c r="AG9" i="84"/>
  <c r="AP9" i="84" s="1"/>
  <c r="AG8" i="95"/>
  <c r="AP8" i="95" s="1"/>
  <c r="W9" i="95"/>
  <c r="AF8" i="95"/>
  <c r="AO8" i="95" s="1"/>
  <c r="AE8" i="95"/>
  <c r="AR8" i="67"/>
  <c r="AR7" i="68"/>
  <c r="AR7" i="79"/>
  <c r="K14" i="23"/>
  <c r="Y9" i="62"/>
  <c r="X9" i="62"/>
  <c r="AR8" i="19"/>
  <c r="AN8" i="15"/>
  <c r="AI8" i="15"/>
  <c r="AN8" i="61"/>
  <c r="AI8" i="61"/>
  <c r="Z9" i="59"/>
  <c r="Z9" i="76"/>
  <c r="AH9" i="53"/>
  <c r="AQ9" i="53" s="1"/>
  <c r="AH8" i="89"/>
  <c r="AQ8" i="89" s="1"/>
  <c r="Z9" i="67"/>
  <c r="K14" i="8"/>
  <c r="Z9" i="77"/>
  <c r="K17" i="1"/>
  <c r="X10" i="17"/>
  <c r="Y10" i="17"/>
  <c r="Z10" i="17" s="1"/>
  <c r="AN9" i="78"/>
  <c r="AI9" i="78"/>
  <c r="AI8" i="44"/>
  <c r="AN8" i="44"/>
  <c r="AI8" i="24"/>
  <c r="AN8" i="24"/>
  <c r="AN8" i="12"/>
  <c r="AI8" i="12"/>
  <c r="AI9" i="94"/>
  <c r="AN9" i="94"/>
  <c r="K16" i="21"/>
  <c r="AH9" i="7"/>
  <c r="AQ9" i="7" s="1"/>
  <c r="AR8" i="57"/>
  <c r="K14" i="11"/>
  <c r="AR8" i="41"/>
  <c r="X10" i="21"/>
  <c r="Y10" i="21"/>
  <c r="Y9" i="33"/>
  <c r="X9" i="33"/>
  <c r="AR8" i="65"/>
  <c r="X10" i="36"/>
  <c r="Z10" i="36" s="1"/>
  <c r="Y10" i="36"/>
  <c r="AI8" i="75"/>
  <c r="AN8" i="75"/>
  <c r="Y9" i="74"/>
  <c r="X9" i="74"/>
  <c r="AI8" i="96"/>
  <c r="AN8" i="96"/>
  <c r="AR7" i="18"/>
  <c r="Z8" i="69"/>
  <c r="K18" i="49"/>
  <c r="K14" i="56"/>
  <c r="AR8" i="26"/>
  <c r="AR8" i="53"/>
  <c r="AH9" i="30"/>
  <c r="AQ9" i="30" s="1"/>
  <c r="K18" i="2"/>
  <c r="K16" i="69"/>
  <c r="AH9" i="25"/>
  <c r="AQ9" i="25" s="1"/>
  <c r="K14" i="67"/>
  <c r="AR7" i="55"/>
  <c r="AI8" i="62"/>
  <c r="AN8" i="62"/>
  <c r="AH9" i="88"/>
  <c r="AQ9" i="88" s="1"/>
  <c r="K14" i="71"/>
  <c r="AE8" i="92"/>
  <c r="AG8" i="92"/>
  <c r="AP8" i="92" s="1"/>
  <c r="W9" i="92"/>
  <c r="AF8" i="92"/>
  <c r="AO8" i="92" s="1"/>
  <c r="K15" i="22"/>
  <c r="K14" i="60"/>
  <c r="AR7" i="87"/>
  <c r="AE9" i="80"/>
  <c r="W10" i="80"/>
  <c r="AG9" i="80"/>
  <c r="AP9" i="80" s="1"/>
  <c r="AF9" i="80"/>
  <c r="AO9" i="80" s="1"/>
  <c r="Y9" i="2"/>
  <c r="X9" i="2"/>
  <c r="Y9" i="15"/>
  <c r="X9" i="15"/>
  <c r="AH9" i="26"/>
  <c r="AQ9" i="26" s="1"/>
  <c r="AR8" i="82"/>
  <c r="Z8" i="89"/>
  <c r="AN8" i="13"/>
  <c r="AI8" i="13"/>
  <c r="Y9" i="28"/>
  <c r="X9" i="28"/>
  <c r="Y10" i="93"/>
  <c r="X10" i="93"/>
  <c r="Z10" i="1"/>
  <c r="X10" i="1"/>
  <c r="Y10" i="1"/>
  <c r="AI8" i="42"/>
  <c r="AN8" i="42"/>
  <c r="Z9" i="62" l="1"/>
  <c r="Z9" i="39"/>
  <c r="Z9" i="75"/>
  <c r="Z10" i="78"/>
  <c r="AE10" i="78" s="1"/>
  <c r="Z9" i="4"/>
  <c r="W10" i="4" s="1"/>
  <c r="Z9" i="28"/>
  <c r="AF9" i="28" s="1"/>
  <c r="AO9" i="28" s="1"/>
  <c r="Z9" i="33"/>
  <c r="Z9" i="35"/>
  <c r="W10" i="28"/>
  <c r="AE10" i="36"/>
  <c r="W11" i="36"/>
  <c r="AF10" i="36"/>
  <c r="AO10" i="36" s="1"/>
  <c r="AG10" i="36"/>
  <c r="AP10" i="36" s="1"/>
  <c r="AE9" i="63"/>
  <c r="W10" i="63"/>
  <c r="AG9" i="63"/>
  <c r="AP9" i="63" s="1"/>
  <c r="AF9" i="63"/>
  <c r="AO9" i="63" s="1"/>
  <c r="AF9" i="44"/>
  <c r="AO9" i="44" s="1"/>
  <c r="AE9" i="44"/>
  <c r="AG9" i="44"/>
  <c r="AP9" i="44" s="1"/>
  <c r="W10" i="44"/>
  <c r="AF9" i="62"/>
  <c r="AO9" i="62" s="1"/>
  <c r="AE9" i="62"/>
  <c r="W10" i="62"/>
  <c r="AG9" i="62"/>
  <c r="AP9" i="62" s="1"/>
  <c r="W10" i="39"/>
  <c r="AG9" i="39"/>
  <c r="AP9" i="39" s="1"/>
  <c r="AE9" i="39"/>
  <c r="AF9" i="39"/>
  <c r="AO9" i="39" s="1"/>
  <c r="AE9" i="75"/>
  <c r="AG9" i="75"/>
  <c r="AP9" i="75" s="1"/>
  <c r="AF9" i="75"/>
  <c r="AO9" i="75" s="1"/>
  <c r="W10" i="75"/>
  <c r="W11" i="78"/>
  <c r="AF10" i="78"/>
  <c r="AO10" i="78" s="1"/>
  <c r="AF9" i="4"/>
  <c r="AO9" i="4" s="1"/>
  <c r="AE9" i="4"/>
  <c r="AG9" i="4"/>
  <c r="AP9" i="4" s="1"/>
  <c r="W10" i="35"/>
  <c r="AG9" i="35"/>
  <c r="AP9" i="35" s="1"/>
  <c r="AF9" i="35"/>
  <c r="AO9" i="35" s="1"/>
  <c r="AE9" i="35"/>
  <c r="AG9" i="33"/>
  <c r="AP9" i="33" s="1"/>
  <c r="AF9" i="33"/>
  <c r="AO9" i="33" s="1"/>
  <c r="AE9" i="33"/>
  <c r="W10" i="33"/>
  <c r="AE10" i="17"/>
  <c r="W11" i="17"/>
  <c r="AG10" i="17"/>
  <c r="AP10" i="17" s="1"/>
  <c r="AF10" i="17"/>
  <c r="AO10" i="17" s="1"/>
  <c r="AF9" i="27"/>
  <c r="AO9" i="27" s="1"/>
  <c r="AE9" i="27"/>
  <c r="AG9" i="27"/>
  <c r="AP9" i="27" s="1"/>
  <c r="W10" i="27"/>
  <c r="AE9" i="24"/>
  <c r="W10" i="24"/>
  <c r="AG9" i="24"/>
  <c r="AP9" i="24" s="1"/>
  <c r="AF9" i="24"/>
  <c r="AO9" i="24" s="1"/>
  <c r="X10" i="19"/>
  <c r="Z10" i="19" s="1"/>
  <c r="Y10" i="19"/>
  <c r="AH10" i="51"/>
  <c r="AQ10" i="51" s="1"/>
  <c r="AH10" i="1"/>
  <c r="AQ10" i="1" s="1"/>
  <c r="AH9" i="15"/>
  <c r="AQ9" i="15" s="1"/>
  <c r="Y9" i="92"/>
  <c r="X9" i="92"/>
  <c r="AR8" i="62"/>
  <c r="K15" i="56"/>
  <c r="AR8" i="75"/>
  <c r="AH9" i="33"/>
  <c r="AQ9" i="33" s="1"/>
  <c r="AR8" i="12"/>
  <c r="AR9" i="78"/>
  <c r="W10" i="37"/>
  <c r="AG9" i="37"/>
  <c r="AP9" i="37" s="1"/>
  <c r="AF9" i="37"/>
  <c r="AO9" i="37" s="1"/>
  <c r="AE9" i="37"/>
  <c r="AR9" i="20"/>
  <c r="Y9" i="46"/>
  <c r="X9" i="46"/>
  <c r="AR9" i="36"/>
  <c r="AE9" i="16"/>
  <c r="AG9" i="16"/>
  <c r="AP9" i="16" s="1"/>
  <c r="AF9" i="16"/>
  <c r="AO9" i="16" s="1"/>
  <c r="W10" i="16"/>
  <c r="AN9" i="31"/>
  <c r="AI9" i="31"/>
  <c r="K17" i="62"/>
  <c r="AR9" i="51"/>
  <c r="AR8" i="4"/>
  <c r="AE9" i="13"/>
  <c r="AG9" i="13"/>
  <c r="AP9" i="13" s="1"/>
  <c r="AF9" i="13"/>
  <c r="AO9" i="13" s="1"/>
  <c r="W10" i="13"/>
  <c r="W9" i="45"/>
  <c r="AG8" i="45"/>
  <c r="AP8" i="45" s="1"/>
  <c r="AE8" i="45"/>
  <c r="AF8" i="45"/>
  <c r="AO8" i="45" s="1"/>
  <c r="AH9" i="4"/>
  <c r="AQ9" i="4" s="1"/>
  <c r="Y9" i="5"/>
  <c r="X9" i="5"/>
  <c r="AR8" i="70"/>
  <c r="AE10" i="20"/>
  <c r="W11" i="20"/>
  <c r="AG10" i="20"/>
  <c r="AP10" i="20" s="1"/>
  <c r="AF10" i="20"/>
  <c r="AO10" i="20" s="1"/>
  <c r="AG9" i="49"/>
  <c r="AP9" i="49" s="1"/>
  <c r="AF9" i="49"/>
  <c r="AO9" i="49" s="1"/>
  <c r="W10" i="49"/>
  <c r="AE9" i="49"/>
  <c r="K16" i="16"/>
  <c r="AH9" i="75"/>
  <c r="AQ9" i="75" s="1"/>
  <c r="AR9" i="21"/>
  <c r="Y10" i="26"/>
  <c r="Z10" i="26" s="1"/>
  <c r="X10" i="26"/>
  <c r="AN8" i="87"/>
  <c r="AI8" i="87"/>
  <c r="Y10" i="43"/>
  <c r="X10" i="43"/>
  <c r="Z10" i="43" s="1"/>
  <c r="X10" i="41"/>
  <c r="Y10" i="41"/>
  <c r="AF10" i="1"/>
  <c r="AO10" i="1" s="1"/>
  <c r="AE10" i="1"/>
  <c r="W11" i="1"/>
  <c r="AG10" i="1"/>
  <c r="AP10" i="1" s="1"/>
  <c r="AH9" i="12"/>
  <c r="AQ9" i="12" s="1"/>
  <c r="AH9" i="50"/>
  <c r="AQ9" i="50" s="1"/>
  <c r="AG9" i="65"/>
  <c r="AP9" i="65" s="1"/>
  <c r="W10" i="65"/>
  <c r="AF9" i="65"/>
  <c r="AO9" i="65" s="1"/>
  <c r="AE9" i="65"/>
  <c r="AH9" i="61"/>
  <c r="AQ9" i="61" s="1"/>
  <c r="K15" i="7"/>
  <c r="AH9" i="11"/>
  <c r="AQ9" i="11" s="1"/>
  <c r="K17" i="54"/>
  <c r="AR8" i="28"/>
  <c r="AE8" i="3"/>
  <c r="AG8" i="3"/>
  <c r="AP8" i="3" s="1"/>
  <c r="W9" i="3"/>
  <c r="AF8" i="3"/>
  <c r="AO8" i="3" s="1"/>
  <c r="K15" i="19"/>
  <c r="X10" i="29"/>
  <c r="Y10" i="29"/>
  <c r="Z10" i="54"/>
  <c r="Y10" i="54"/>
  <c r="X10" i="54"/>
  <c r="AI9" i="47"/>
  <c r="AN9" i="47"/>
  <c r="AH10" i="93"/>
  <c r="AQ10" i="93" s="1"/>
  <c r="AR8" i="13"/>
  <c r="Z9" i="15"/>
  <c r="AR8" i="16"/>
  <c r="AH9" i="32"/>
  <c r="AQ9" i="32" s="1"/>
  <c r="AI8" i="46"/>
  <c r="AN8" i="46"/>
  <c r="Z10" i="51"/>
  <c r="Y9" i="79"/>
  <c r="X9" i="79"/>
  <c r="Z9" i="79" s="1"/>
  <c r="K19" i="3"/>
  <c r="AR8" i="64"/>
  <c r="AN9" i="6"/>
  <c r="AI9" i="6"/>
  <c r="Y9" i="8"/>
  <c r="X9" i="8"/>
  <c r="AI8" i="83"/>
  <c r="AN8" i="83"/>
  <c r="AH9" i="96"/>
  <c r="AQ9" i="96" s="1"/>
  <c r="AR8" i="33"/>
  <c r="K17" i="53"/>
  <c r="K16" i="15"/>
  <c r="AH9" i="42"/>
  <c r="AQ9" i="42" s="1"/>
  <c r="AR9" i="17"/>
  <c r="AN8" i="86"/>
  <c r="AI8" i="86"/>
  <c r="AH9" i="64"/>
  <c r="AQ9" i="64" s="1"/>
  <c r="Y9" i="73"/>
  <c r="X9" i="73"/>
  <c r="Z9" i="73" s="1"/>
  <c r="AI9" i="30"/>
  <c r="AN9" i="30"/>
  <c r="K15" i="64"/>
  <c r="K15" i="24"/>
  <c r="AN9" i="29"/>
  <c r="AI9" i="29"/>
  <c r="Y9" i="18"/>
  <c r="X9" i="18"/>
  <c r="Z9" i="18" s="1"/>
  <c r="AN9" i="54"/>
  <c r="AI9" i="54"/>
  <c r="AH9" i="2"/>
  <c r="AQ9" i="2" s="1"/>
  <c r="Y10" i="80"/>
  <c r="X10" i="80"/>
  <c r="Z10" i="80" s="1"/>
  <c r="AI8" i="92"/>
  <c r="AN8" i="92"/>
  <c r="W9" i="69"/>
  <c r="AG8" i="69"/>
  <c r="AP8" i="69" s="1"/>
  <c r="AE8" i="69"/>
  <c r="AF8" i="69"/>
  <c r="AO8" i="69" s="1"/>
  <c r="K15" i="11"/>
  <c r="K17" i="21"/>
  <c r="AR8" i="24"/>
  <c r="AH10" i="17"/>
  <c r="AQ10" i="17" s="1"/>
  <c r="K15" i="8"/>
  <c r="AR8" i="61"/>
  <c r="AH9" i="62"/>
  <c r="AQ9" i="62" s="1"/>
  <c r="X10" i="84"/>
  <c r="Z10" i="84" s="1"/>
  <c r="Y10" i="84"/>
  <c r="K15" i="12"/>
  <c r="AH9" i="63"/>
  <c r="AQ9" i="63" s="1"/>
  <c r="Y9" i="71"/>
  <c r="X9" i="71"/>
  <c r="Z9" i="12"/>
  <c r="Z9" i="50"/>
  <c r="Z9" i="32"/>
  <c r="Z9" i="61"/>
  <c r="K15" i="55"/>
  <c r="AN9" i="9"/>
  <c r="AI9" i="9"/>
  <c r="AF9" i="34"/>
  <c r="AO9" i="34" s="1"/>
  <c r="AE9" i="34"/>
  <c r="AG9" i="34"/>
  <c r="AP9" i="34" s="1"/>
  <c r="W10" i="34"/>
  <c r="Z9" i="11"/>
  <c r="K15" i="68"/>
  <c r="AI8" i="8"/>
  <c r="AN8" i="8"/>
  <c r="Z9" i="96"/>
  <c r="AR8" i="11"/>
  <c r="AR9" i="93"/>
  <c r="AR8" i="2"/>
  <c r="K16" i="17"/>
  <c r="K15" i="52"/>
  <c r="AI8" i="73"/>
  <c r="AN8" i="73"/>
  <c r="AR8" i="58"/>
  <c r="K15" i="50"/>
  <c r="AN9" i="53"/>
  <c r="AI9" i="53"/>
  <c r="X10" i="81"/>
  <c r="Y10" i="81"/>
  <c r="K17" i="6"/>
  <c r="X10" i="7"/>
  <c r="Z10" i="7" s="1"/>
  <c r="Y10" i="7"/>
  <c r="AI9" i="56"/>
  <c r="AN9" i="56"/>
  <c r="Y11" i="85"/>
  <c r="X11" i="85"/>
  <c r="AI9" i="26"/>
  <c r="AN9" i="26"/>
  <c r="AI9" i="43"/>
  <c r="AN9" i="43"/>
  <c r="AN9" i="41"/>
  <c r="AI9" i="41"/>
  <c r="Y9" i="22"/>
  <c r="Z9" i="22" s="1"/>
  <c r="X9" i="22"/>
  <c r="Y10" i="6"/>
  <c r="X10" i="6"/>
  <c r="W11" i="94"/>
  <c r="AE10" i="94"/>
  <c r="AF10" i="94"/>
  <c r="AO10" i="94" s="1"/>
  <c r="AG10" i="94"/>
  <c r="AP10" i="94" s="1"/>
  <c r="AG9" i="58"/>
  <c r="AP9" i="58" s="1"/>
  <c r="AE9" i="58"/>
  <c r="W10" i="58"/>
  <c r="AF9" i="58"/>
  <c r="AO9" i="58" s="1"/>
  <c r="W10" i="70"/>
  <c r="AG9" i="70"/>
  <c r="AP9" i="70" s="1"/>
  <c r="AE9" i="70"/>
  <c r="AF9" i="70"/>
  <c r="AO9" i="70" s="1"/>
  <c r="AI9" i="88"/>
  <c r="AN9" i="88"/>
  <c r="K15" i="60"/>
  <c r="AH10" i="36"/>
  <c r="AQ10" i="36" s="1"/>
  <c r="AG9" i="59"/>
  <c r="AP9" i="59" s="1"/>
  <c r="AF9" i="59"/>
  <c r="AO9" i="59" s="1"/>
  <c r="W10" i="59"/>
  <c r="AE9" i="59"/>
  <c r="K19" i="10"/>
  <c r="AH9" i="27"/>
  <c r="AQ9" i="27" s="1"/>
  <c r="K16" i="5"/>
  <c r="AR8" i="74"/>
  <c r="AR8" i="90"/>
  <c r="AH9" i="16"/>
  <c r="AQ9" i="16" s="1"/>
  <c r="AG9" i="66"/>
  <c r="AP9" i="66" s="1"/>
  <c r="W10" i="66"/>
  <c r="AF9" i="66"/>
  <c r="AO9" i="66" s="1"/>
  <c r="AE9" i="66"/>
  <c r="AI8" i="79"/>
  <c r="AN8" i="79"/>
  <c r="AN8" i="68"/>
  <c r="AI8" i="68"/>
  <c r="AH10" i="78"/>
  <c r="AQ10" i="78" s="1"/>
  <c r="AI8" i="22"/>
  <c r="AN8" i="22"/>
  <c r="AG9" i="14"/>
  <c r="AP9" i="14" s="1"/>
  <c r="AF9" i="14"/>
  <c r="AO9" i="14" s="1"/>
  <c r="W10" i="14"/>
  <c r="AE9" i="14"/>
  <c r="K19" i="4"/>
  <c r="AR8" i="63"/>
  <c r="X10" i="82"/>
  <c r="Z10" i="82" s="1"/>
  <c r="Y10" i="82"/>
  <c r="Z9" i="42"/>
  <c r="AH9" i="13"/>
  <c r="AQ9" i="13" s="1"/>
  <c r="Z9" i="64"/>
  <c r="K15" i="63"/>
  <c r="AR8" i="27"/>
  <c r="AH9" i="49"/>
  <c r="AQ9" i="49" s="1"/>
  <c r="K17" i="57"/>
  <c r="K17" i="13"/>
  <c r="K17" i="70"/>
  <c r="AN9" i="7"/>
  <c r="AI9" i="7"/>
  <c r="Y10" i="88"/>
  <c r="Z10" i="88" s="1"/>
  <c r="X10" i="88"/>
  <c r="Z10" i="47"/>
  <c r="X10" i="47"/>
  <c r="Y10" i="47"/>
  <c r="K19" i="2"/>
  <c r="K19" i="49"/>
  <c r="AR8" i="96"/>
  <c r="W10" i="77"/>
  <c r="AF9" i="77"/>
  <c r="AO9" i="77" s="1"/>
  <c r="AE9" i="77"/>
  <c r="AG9" i="77"/>
  <c r="AP9" i="77" s="1"/>
  <c r="W10" i="76"/>
  <c r="AF9" i="76"/>
  <c r="AO9" i="76" s="1"/>
  <c r="AE9" i="76"/>
  <c r="AG9" i="76"/>
  <c r="AP9" i="76" s="1"/>
  <c r="K15" i="23"/>
  <c r="AH9" i="39"/>
  <c r="AQ9" i="39" s="1"/>
  <c r="AG9" i="90"/>
  <c r="AP9" i="90" s="1"/>
  <c r="W10" i="90"/>
  <c r="AF9" i="90"/>
  <c r="AO9" i="90" s="1"/>
  <c r="AE9" i="90"/>
  <c r="AN8" i="48"/>
  <c r="AI8" i="48"/>
  <c r="K17" i="9"/>
  <c r="AI8" i="38"/>
  <c r="AN8" i="38"/>
  <c r="W10" i="57"/>
  <c r="AF9" i="57"/>
  <c r="AO9" i="57" s="1"/>
  <c r="AE9" i="57"/>
  <c r="AG9" i="57"/>
  <c r="AP9" i="57" s="1"/>
  <c r="AI9" i="82"/>
  <c r="AN9" i="82"/>
  <c r="K17" i="66"/>
  <c r="K17" i="61"/>
  <c r="AG9" i="40"/>
  <c r="AP9" i="40" s="1"/>
  <c r="W10" i="40"/>
  <c r="AE9" i="40"/>
  <c r="AF9" i="40"/>
  <c r="AO9" i="40" s="1"/>
  <c r="AR8" i="35"/>
  <c r="AI8" i="5"/>
  <c r="AN8" i="5"/>
  <c r="AH9" i="44"/>
  <c r="AQ9" i="44" s="1"/>
  <c r="AR8" i="37"/>
  <c r="K17" i="65"/>
  <c r="K16" i="18"/>
  <c r="K19" i="58"/>
  <c r="AH9" i="35"/>
  <c r="AQ9" i="35" s="1"/>
  <c r="AN9" i="25"/>
  <c r="AI9" i="25"/>
  <c r="AH9" i="74"/>
  <c r="AQ9" i="74" s="1"/>
  <c r="AI8" i="95"/>
  <c r="AN8" i="95"/>
  <c r="AG9" i="72"/>
  <c r="AP9" i="72" s="1"/>
  <c r="AF9" i="72"/>
  <c r="AO9" i="72" s="1"/>
  <c r="AE9" i="72"/>
  <c r="W10" i="72"/>
  <c r="AH9" i="24"/>
  <c r="AQ9" i="24" s="1"/>
  <c r="AG8" i="10"/>
  <c r="AP8" i="10" s="1"/>
  <c r="AF8" i="10"/>
  <c r="AO8" i="10" s="1"/>
  <c r="AE8" i="10"/>
  <c r="W9" i="10"/>
  <c r="X10" i="53"/>
  <c r="Y10" i="53"/>
  <c r="AR8" i="42"/>
  <c r="Z10" i="93"/>
  <c r="AE8" i="89"/>
  <c r="W9" i="89"/>
  <c r="AF8" i="89"/>
  <c r="AO8" i="89" s="1"/>
  <c r="AG8" i="89"/>
  <c r="AP8" i="89" s="1"/>
  <c r="AN9" i="80"/>
  <c r="AI9" i="80"/>
  <c r="K16" i="22"/>
  <c r="K15" i="67"/>
  <c r="Z9" i="74"/>
  <c r="AH10" i="21"/>
  <c r="AQ10" i="21" s="1"/>
  <c r="AF9" i="67"/>
  <c r="AO9" i="67" s="1"/>
  <c r="AG9" i="67"/>
  <c r="AP9" i="67" s="1"/>
  <c r="W10" i="67"/>
  <c r="AE9" i="67"/>
  <c r="Y9" i="95"/>
  <c r="Z9" i="95" s="1"/>
  <c r="X9" i="95"/>
  <c r="AI9" i="19"/>
  <c r="AN9" i="19"/>
  <c r="AN8" i="71"/>
  <c r="AI8" i="71"/>
  <c r="AH9" i="23"/>
  <c r="AQ9" i="23" s="1"/>
  <c r="AH9" i="37"/>
  <c r="AQ9" i="37" s="1"/>
  <c r="W9" i="91"/>
  <c r="AG8" i="91"/>
  <c r="AP8" i="91" s="1"/>
  <c r="AF8" i="91"/>
  <c r="AO8" i="91" s="1"/>
  <c r="AE8" i="91"/>
  <c r="AH9" i="28"/>
  <c r="AQ9" i="28" s="1"/>
  <c r="Z9" i="2"/>
  <c r="K15" i="71"/>
  <c r="K17" i="69"/>
  <c r="Z10" i="21"/>
  <c r="AR9" i="94"/>
  <c r="AR8" i="44"/>
  <c r="K18" i="1"/>
  <c r="AR8" i="15"/>
  <c r="AI9" i="84"/>
  <c r="AN9" i="84"/>
  <c r="AR8" i="40"/>
  <c r="AH9" i="90"/>
  <c r="AQ9" i="90" s="1"/>
  <c r="Y9" i="48"/>
  <c r="Z9" i="48" s="1"/>
  <c r="X9" i="48"/>
  <c r="Z9" i="23"/>
  <c r="AF8" i="60"/>
  <c r="AO8" i="60" s="1"/>
  <c r="AE8" i="60"/>
  <c r="W9" i="60"/>
  <c r="AG8" i="60"/>
  <c r="AP8" i="60" s="1"/>
  <c r="X10" i="9"/>
  <c r="Y10" i="9"/>
  <c r="K15" i="20"/>
  <c r="Y9" i="68"/>
  <c r="Z9" i="68" s="1"/>
  <c r="X9" i="68"/>
  <c r="AR9" i="1"/>
  <c r="AR8" i="50"/>
  <c r="Y10" i="31"/>
  <c r="X10" i="31"/>
  <c r="Z10" i="31" s="1"/>
  <c r="X9" i="38"/>
  <c r="Y9" i="38"/>
  <c r="W9" i="55"/>
  <c r="AF8" i="55"/>
  <c r="AO8" i="55" s="1"/>
  <c r="AE8" i="55"/>
  <c r="AG8" i="55"/>
  <c r="AP8" i="55" s="1"/>
  <c r="Y9" i="83"/>
  <c r="Z9" i="83" s="1"/>
  <c r="X9" i="83"/>
  <c r="AR8" i="39"/>
  <c r="AH10" i="94"/>
  <c r="AQ10" i="94" s="1"/>
  <c r="AH9" i="58"/>
  <c r="AQ9" i="58" s="1"/>
  <c r="AH9" i="70"/>
  <c r="AQ9" i="70" s="1"/>
  <c r="K15" i="72"/>
  <c r="Y9" i="86"/>
  <c r="X9" i="86"/>
  <c r="Z9" i="86" s="1"/>
  <c r="AR8" i="49"/>
  <c r="AH9" i="40"/>
  <c r="AQ9" i="40" s="1"/>
  <c r="K15" i="51"/>
  <c r="AG9" i="52"/>
  <c r="AP9" i="52" s="1"/>
  <c r="AF9" i="52"/>
  <c r="AO9" i="52" s="1"/>
  <c r="AE9" i="52"/>
  <c r="W10" i="52"/>
  <c r="AR8" i="23"/>
  <c r="AR8" i="32"/>
  <c r="AH10" i="20"/>
  <c r="AQ10" i="20" s="1"/>
  <c r="Y10" i="30"/>
  <c r="X10" i="30"/>
  <c r="Z10" i="30" s="1"/>
  <c r="AI9" i="81"/>
  <c r="AN9" i="81"/>
  <c r="K15" i="59"/>
  <c r="Y10" i="25"/>
  <c r="X10" i="25"/>
  <c r="X10" i="56"/>
  <c r="Y10" i="56"/>
  <c r="AN10" i="85"/>
  <c r="AI10" i="85"/>
  <c r="AI8" i="18"/>
  <c r="AN8" i="18"/>
  <c r="Y9" i="87"/>
  <c r="X9" i="87"/>
  <c r="Z9" i="87" s="1"/>
  <c r="Z10" i="6" l="1"/>
  <c r="Z10" i="81"/>
  <c r="AG9" i="28"/>
  <c r="AP9" i="28" s="1"/>
  <c r="AE9" i="28"/>
  <c r="Z9" i="5"/>
  <c r="Z10" i="56"/>
  <c r="Z10" i="25"/>
  <c r="Z10" i="9"/>
  <c r="AG10" i="78"/>
  <c r="AP10" i="78" s="1"/>
  <c r="Z9" i="38"/>
  <c r="W10" i="38" s="1"/>
  <c r="Z11" i="85"/>
  <c r="AE11" i="85" s="1"/>
  <c r="Z9" i="71"/>
  <c r="AE9" i="71" s="1"/>
  <c r="Z10" i="41"/>
  <c r="W11" i="25"/>
  <c r="AE10" i="25"/>
  <c r="AG10" i="25"/>
  <c r="AP10" i="25" s="1"/>
  <c r="AF10" i="25"/>
  <c r="AO10" i="25" s="1"/>
  <c r="AG10" i="9"/>
  <c r="AP10" i="9" s="1"/>
  <c r="AF10" i="9"/>
  <c r="AO10" i="9" s="1"/>
  <c r="AE10" i="9"/>
  <c r="W11" i="9"/>
  <c r="W10" i="79"/>
  <c r="AG9" i="79"/>
  <c r="AP9" i="79" s="1"/>
  <c r="AF9" i="79"/>
  <c r="AO9" i="79" s="1"/>
  <c r="AE9" i="79"/>
  <c r="AG9" i="38"/>
  <c r="AP9" i="38" s="1"/>
  <c r="AF9" i="38"/>
  <c r="AO9" i="38" s="1"/>
  <c r="AE9" i="38"/>
  <c r="AG11" i="85"/>
  <c r="AP11" i="85" s="1"/>
  <c r="W12" i="85"/>
  <c r="AG9" i="71"/>
  <c r="AP9" i="71" s="1"/>
  <c r="AF9" i="71"/>
  <c r="AO9" i="71" s="1"/>
  <c r="W10" i="71"/>
  <c r="AE10" i="41"/>
  <c r="W11" i="41"/>
  <c r="AF10" i="41"/>
  <c r="AO10" i="41" s="1"/>
  <c r="AG10" i="41"/>
  <c r="AP10" i="41" s="1"/>
  <c r="AG9" i="95"/>
  <c r="AP9" i="95" s="1"/>
  <c r="AF9" i="95"/>
  <c r="AO9" i="95" s="1"/>
  <c r="W10" i="95"/>
  <c r="AE9" i="95"/>
  <c r="W10" i="48"/>
  <c r="AG9" i="48"/>
  <c r="AP9" i="48" s="1"/>
  <c r="AF9" i="48"/>
  <c r="AO9" i="48" s="1"/>
  <c r="AE9" i="48"/>
  <c r="W11" i="31"/>
  <c r="AG10" i="31"/>
  <c r="AP10" i="31" s="1"/>
  <c r="AF10" i="31"/>
  <c r="AO10" i="31" s="1"/>
  <c r="AE10" i="31"/>
  <c r="AG10" i="6"/>
  <c r="AP10" i="6" s="1"/>
  <c r="AF10" i="6"/>
  <c r="AO10" i="6" s="1"/>
  <c r="AE10" i="6"/>
  <c r="W11" i="6"/>
  <c r="W11" i="81"/>
  <c r="AG10" i="81"/>
  <c r="AP10" i="81" s="1"/>
  <c r="AF10" i="81"/>
  <c r="AO10" i="81" s="1"/>
  <c r="AE10" i="81"/>
  <c r="W11" i="80"/>
  <c r="AG10" i="80"/>
  <c r="AP10" i="80" s="1"/>
  <c r="AF10" i="80"/>
  <c r="AO10" i="80" s="1"/>
  <c r="AE10" i="80"/>
  <c r="AF10" i="43"/>
  <c r="AO10" i="43" s="1"/>
  <c r="AE10" i="43"/>
  <c r="AG10" i="43"/>
  <c r="AP10" i="43" s="1"/>
  <c r="W11" i="43"/>
  <c r="AE10" i="56"/>
  <c r="W11" i="56"/>
  <c r="AG10" i="56"/>
  <c r="AP10" i="56" s="1"/>
  <c r="AF10" i="56"/>
  <c r="AO10" i="56" s="1"/>
  <c r="W11" i="30"/>
  <c r="AG10" i="30"/>
  <c r="AP10" i="30" s="1"/>
  <c r="AF10" i="30"/>
  <c r="AO10" i="30" s="1"/>
  <c r="AE10" i="30"/>
  <c r="W11" i="88"/>
  <c r="AG10" i="88"/>
  <c r="AP10" i="88" s="1"/>
  <c r="AF10" i="88"/>
  <c r="AO10" i="88" s="1"/>
  <c r="AE10" i="88"/>
  <c r="AE9" i="22"/>
  <c r="W10" i="22"/>
  <c r="AF9" i="22"/>
  <c r="AO9" i="22" s="1"/>
  <c r="AG9" i="22"/>
  <c r="AP9" i="22" s="1"/>
  <c r="AF9" i="73"/>
  <c r="AO9" i="73" s="1"/>
  <c r="AG9" i="73"/>
  <c r="AP9" i="73" s="1"/>
  <c r="AE9" i="73"/>
  <c r="W10" i="73"/>
  <c r="AG9" i="5"/>
  <c r="AP9" i="5" s="1"/>
  <c r="AF9" i="5"/>
  <c r="AO9" i="5" s="1"/>
  <c r="AE9" i="5"/>
  <c r="W10" i="5"/>
  <c r="AF9" i="83"/>
  <c r="AO9" i="83" s="1"/>
  <c r="AE9" i="83"/>
  <c r="AG9" i="83"/>
  <c r="AP9" i="83" s="1"/>
  <c r="W10" i="83"/>
  <c r="AH9" i="87"/>
  <c r="AQ9" i="87" s="1"/>
  <c r="AR9" i="84"/>
  <c r="Y9" i="91"/>
  <c r="X9" i="91"/>
  <c r="Z9" i="91" s="1"/>
  <c r="AR9" i="19"/>
  <c r="K16" i="67"/>
  <c r="AR8" i="5"/>
  <c r="X10" i="40"/>
  <c r="Y10" i="40"/>
  <c r="AI9" i="90"/>
  <c r="AN9" i="90"/>
  <c r="AI9" i="77"/>
  <c r="AN9" i="77"/>
  <c r="AG10" i="47"/>
  <c r="AP10" i="47" s="1"/>
  <c r="AF10" i="47"/>
  <c r="AO10" i="47" s="1"/>
  <c r="AE10" i="47"/>
  <c r="W11" i="47"/>
  <c r="W10" i="64"/>
  <c r="AF9" i="64"/>
  <c r="AO9" i="64" s="1"/>
  <c r="AE9" i="64"/>
  <c r="AG9" i="64"/>
  <c r="AP9" i="64" s="1"/>
  <c r="AF10" i="82"/>
  <c r="AO10" i="82" s="1"/>
  <c r="AE10" i="82"/>
  <c r="W11" i="82"/>
  <c r="AG10" i="82"/>
  <c r="AP10" i="82" s="1"/>
  <c r="Y10" i="14"/>
  <c r="X10" i="14"/>
  <c r="Z10" i="14" s="1"/>
  <c r="AR8" i="68"/>
  <c r="X10" i="66"/>
  <c r="Y10" i="66"/>
  <c r="K16" i="51"/>
  <c r="K16" i="72"/>
  <c r="AH9" i="83"/>
  <c r="AQ9" i="83" s="1"/>
  <c r="Y9" i="55"/>
  <c r="X9" i="55"/>
  <c r="AH9" i="48"/>
  <c r="AQ9" i="48" s="1"/>
  <c r="K16" i="71"/>
  <c r="AH9" i="95"/>
  <c r="AQ9" i="95" s="1"/>
  <c r="Z9" i="89"/>
  <c r="Y9" i="89"/>
  <c r="X9" i="89"/>
  <c r="K17" i="18"/>
  <c r="AR9" i="82"/>
  <c r="AR8" i="38"/>
  <c r="AI9" i="76"/>
  <c r="AN9" i="76"/>
  <c r="K20" i="49"/>
  <c r="AH10" i="88"/>
  <c r="AQ10" i="88" s="1"/>
  <c r="K18" i="70"/>
  <c r="AI9" i="70"/>
  <c r="AN9" i="70"/>
  <c r="AH10" i="6"/>
  <c r="AQ10" i="6" s="1"/>
  <c r="AR9" i="41"/>
  <c r="AH11" i="85"/>
  <c r="AQ11" i="85" s="1"/>
  <c r="AH10" i="7"/>
  <c r="AQ10" i="7" s="1"/>
  <c r="K16" i="52"/>
  <c r="AN9" i="34"/>
  <c r="AI9" i="34"/>
  <c r="AG9" i="61"/>
  <c r="AP9" i="61" s="1"/>
  <c r="AF9" i="61"/>
  <c r="AO9" i="61" s="1"/>
  <c r="AE9" i="61"/>
  <c r="W10" i="61"/>
  <c r="AH10" i="84"/>
  <c r="AQ10" i="84" s="1"/>
  <c r="AR8" i="83"/>
  <c r="Y9" i="3"/>
  <c r="X9" i="3"/>
  <c r="K18" i="54"/>
  <c r="Y10" i="13"/>
  <c r="Z10" i="13" s="1"/>
  <c r="X10" i="13"/>
  <c r="Y10" i="16"/>
  <c r="X10" i="16"/>
  <c r="AH9" i="46"/>
  <c r="AQ9" i="46" s="1"/>
  <c r="AE10" i="19"/>
  <c r="W11" i="19"/>
  <c r="AG10" i="19"/>
  <c r="AP10" i="19" s="1"/>
  <c r="AF10" i="19"/>
  <c r="AO10" i="19" s="1"/>
  <c r="Y11" i="17"/>
  <c r="X11" i="17"/>
  <c r="X11" i="78"/>
  <c r="Z11" i="78" s="1"/>
  <c r="Y11" i="78"/>
  <c r="Y10" i="39"/>
  <c r="X10" i="39"/>
  <c r="Z10" i="39" s="1"/>
  <c r="X10" i="63"/>
  <c r="Z10" i="63" s="1"/>
  <c r="Y10" i="63"/>
  <c r="AI10" i="36"/>
  <c r="AN10" i="36"/>
  <c r="W10" i="87"/>
  <c r="AE9" i="87"/>
  <c r="AF9" i="87"/>
  <c r="AO9" i="87" s="1"/>
  <c r="AG9" i="87"/>
  <c r="AP9" i="87" s="1"/>
  <c r="K16" i="59"/>
  <c r="AH10" i="53"/>
  <c r="AQ10" i="53" s="1"/>
  <c r="X10" i="90"/>
  <c r="Z10" i="90" s="1"/>
  <c r="Y10" i="90"/>
  <c r="Y10" i="77"/>
  <c r="X10" i="77"/>
  <c r="W11" i="7"/>
  <c r="AG10" i="7"/>
  <c r="AP10" i="7" s="1"/>
  <c r="AF10" i="7"/>
  <c r="AO10" i="7" s="1"/>
  <c r="AE10" i="7"/>
  <c r="AR9" i="53"/>
  <c r="K16" i="68"/>
  <c r="W11" i="84"/>
  <c r="AG10" i="84"/>
  <c r="AP10" i="84" s="1"/>
  <c r="AF10" i="84"/>
  <c r="AO10" i="84" s="1"/>
  <c r="AE10" i="84"/>
  <c r="K16" i="8"/>
  <c r="K18" i="21"/>
  <c r="Y9" i="69"/>
  <c r="X9" i="69"/>
  <c r="W10" i="18"/>
  <c r="AF9" i="18"/>
  <c r="AO9" i="18" s="1"/>
  <c r="AG9" i="18"/>
  <c r="AP9" i="18" s="1"/>
  <c r="AE9" i="18"/>
  <c r="K16" i="64"/>
  <c r="K17" i="15"/>
  <c r="AH9" i="8"/>
  <c r="AQ9" i="8" s="1"/>
  <c r="AG10" i="51"/>
  <c r="AP10" i="51" s="1"/>
  <c r="AE10" i="51"/>
  <c r="W11" i="51"/>
  <c r="AF10" i="51"/>
  <c r="AO10" i="51" s="1"/>
  <c r="AH10" i="29"/>
  <c r="AQ10" i="29" s="1"/>
  <c r="AI9" i="65"/>
  <c r="AN9" i="65"/>
  <c r="AR8" i="87"/>
  <c r="AH9" i="92"/>
  <c r="AQ9" i="92" s="1"/>
  <c r="AI10" i="17"/>
  <c r="AN10" i="17"/>
  <c r="Y10" i="28"/>
  <c r="X10" i="28"/>
  <c r="AN9" i="52"/>
  <c r="AI9" i="52"/>
  <c r="AH9" i="86"/>
  <c r="AQ9" i="86" s="1"/>
  <c r="AH9" i="38"/>
  <c r="AQ9" i="38" s="1"/>
  <c r="Y9" i="60"/>
  <c r="X9" i="60"/>
  <c r="AF10" i="21"/>
  <c r="AO10" i="21" s="1"/>
  <c r="AE10" i="21"/>
  <c r="W11" i="21"/>
  <c r="AG10" i="21"/>
  <c r="AP10" i="21" s="1"/>
  <c r="AI8" i="91"/>
  <c r="AN8" i="91"/>
  <c r="AR8" i="71"/>
  <c r="AR9" i="80"/>
  <c r="AI8" i="89"/>
  <c r="AN8" i="89"/>
  <c r="Z10" i="53"/>
  <c r="AR8" i="95"/>
  <c r="AR9" i="25"/>
  <c r="K18" i="65"/>
  <c r="K18" i="61"/>
  <c r="AI9" i="57"/>
  <c r="AN9" i="57"/>
  <c r="K18" i="9"/>
  <c r="Y10" i="76"/>
  <c r="X10" i="76"/>
  <c r="K20" i="2"/>
  <c r="K18" i="13"/>
  <c r="AG9" i="42"/>
  <c r="AP9" i="42" s="1"/>
  <c r="AF9" i="42"/>
  <c r="AO9" i="42" s="1"/>
  <c r="AE9" i="42"/>
  <c r="W10" i="42"/>
  <c r="AR8" i="79"/>
  <c r="K17" i="5"/>
  <c r="K16" i="60"/>
  <c r="Y10" i="70"/>
  <c r="X10" i="70"/>
  <c r="K17" i="17"/>
  <c r="AG9" i="11"/>
  <c r="AP9" i="11" s="1"/>
  <c r="W10" i="11"/>
  <c r="AF9" i="11"/>
  <c r="AO9" i="11" s="1"/>
  <c r="AE9" i="11"/>
  <c r="AR9" i="9"/>
  <c r="AG9" i="50"/>
  <c r="AP9" i="50" s="1"/>
  <c r="AE9" i="50"/>
  <c r="W10" i="50"/>
  <c r="AF9" i="50"/>
  <c r="AO9" i="50" s="1"/>
  <c r="AR9" i="29"/>
  <c r="Z9" i="8"/>
  <c r="AR9" i="47"/>
  <c r="Z10" i="29"/>
  <c r="AI8" i="3"/>
  <c r="AN8" i="3"/>
  <c r="AH10" i="41"/>
  <c r="AQ10" i="41" s="1"/>
  <c r="AH9" i="5"/>
  <c r="AQ9" i="5" s="1"/>
  <c r="AI8" i="45"/>
  <c r="AN8" i="45"/>
  <c r="Z9" i="46"/>
  <c r="Y10" i="37"/>
  <c r="Z10" i="37" s="1"/>
  <c r="X10" i="37"/>
  <c r="AI9" i="27"/>
  <c r="AN9" i="27"/>
  <c r="X10" i="33"/>
  <c r="Y10" i="33"/>
  <c r="AI9" i="4"/>
  <c r="AN9" i="4"/>
  <c r="AN10" i="78"/>
  <c r="AI10" i="78"/>
  <c r="X10" i="62"/>
  <c r="Z10" i="62" s="1"/>
  <c r="Y10" i="62"/>
  <c r="AN9" i="44"/>
  <c r="AI9" i="44"/>
  <c r="AN9" i="35"/>
  <c r="AI9" i="35"/>
  <c r="X10" i="4"/>
  <c r="Y10" i="4"/>
  <c r="AN9" i="75"/>
  <c r="AI9" i="75"/>
  <c r="AI9" i="63"/>
  <c r="AN9" i="63"/>
  <c r="AR8" i="18"/>
  <c r="AH10" i="25"/>
  <c r="AQ10" i="25" s="1"/>
  <c r="AR9" i="81"/>
  <c r="K16" i="20"/>
  <c r="AN8" i="60"/>
  <c r="AI8" i="60"/>
  <c r="K19" i="1"/>
  <c r="AN9" i="67"/>
  <c r="AI9" i="67"/>
  <c r="AE9" i="74"/>
  <c r="W10" i="74"/>
  <c r="AG9" i="74"/>
  <c r="AP9" i="74" s="1"/>
  <c r="AF9" i="74"/>
  <c r="AO9" i="74" s="1"/>
  <c r="AE10" i="93"/>
  <c r="AG10" i="93"/>
  <c r="AP10" i="93" s="1"/>
  <c r="AF10" i="93"/>
  <c r="AO10" i="93" s="1"/>
  <c r="W11" i="93"/>
  <c r="Y9" i="10"/>
  <c r="Z9" i="10" s="1"/>
  <c r="X9" i="10"/>
  <c r="X10" i="72"/>
  <c r="Y10" i="72"/>
  <c r="AR8" i="48"/>
  <c r="AR9" i="7"/>
  <c r="K20" i="4"/>
  <c r="AR8" i="22"/>
  <c r="AN9" i="66"/>
  <c r="AI9" i="66"/>
  <c r="K20" i="10"/>
  <c r="AI10" i="94"/>
  <c r="AN10" i="94"/>
  <c r="AH9" i="22"/>
  <c r="AQ9" i="22" s="1"/>
  <c r="AR9" i="43"/>
  <c r="K18" i="6"/>
  <c r="AG9" i="96"/>
  <c r="AP9" i="96" s="1"/>
  <c r="AF9" i="96"/>
  <c r="AO9" i="96" s="1"/>
  <c r="AE9" i="96"/>
  <c r="W10" i="96"/>
  <c r="Y10" i="34"/>
  <c r="X10" i="34"/>
  <c r="W10" i="12"/>
  <c r="AG9" i="12"/>
  <c r="AP9" i="12" s="1"/>
  <c r="AF9" i="12"/>
  <c r="AO9" i="12" s="1"/>
  <c r="AE9" i="12"/>
  <c r="K16" i="11"/>
  <c r="AR8" i="92"/>
  <c r="AR9" i="54"/>
  <c r="AR9" i="30"/>
  <c r="AR8" i="86"/>
  <c r="K18" i="53"/>
  <c r="K20" i="3"/>
  <c r="AR8" i="46"/>
  <c r="AH10" i="54"/>
  <c r="AQ10" i="54" s="1"/>
  <c r="X10" i="65"/>
  <c r="Y10" i="65"/>
  <c r="AH10" i="26"/>
  <c r="AQ10" i="26" s="1"/>
  <c r="K17" i="16"/>
  <c r="AI9" i="13"/>
  <c r="AN9" i="13"/>
  <c r="K18" i="62"/>
  <c r="AI9" i="16"/>
  <c r="AN9" i="16"/>
  <c r="Z9" i="92"/>
  <c r="Y10" i="24"/>
  <c r="X10" i="24"/>
  <c r="Z10" i="24" s="1"/>
  <c r="Y10" i="75"/>
  <c r="X10" i="75"/>
  <c r="AN9" i="62"/>
  <c r="AI9" i="62"/>
  <c r="AH10" i="56"/>
  <c r="AQ10" i="56" s="1"/>
  <c r="Y10" i="52"/>
  <c r="X10" i="52"/>
  <c r="Z10" i="52" s="1"/>
  <c r="AE9" i="68"/>
  <c r="W10" i="68"/>
  <c r="AF9" i="68"/>
  <c r="AO9" i="68" s="1"/>
  <c r="AG9" i="68"/>
  <c r="AP9" i="68" s="1"/>
  <c r="AR10" i="85"/>
  <c r="AH10" i="30"/>
  <c r="AQ10" i="30" s="1"/>
  <c r="W10" i="86"/>
  <c r="AG9" i="86"/>
  <c r="AP9" i="86" s="1"/>
  <c r="AE9" i="86"/>
  <c r="AF9" i="86"/>
  <c r="AO9" i="86" s="1"/>
  <c r="AI8" i="55"/>
  <c r="AN8" i="55"/>
  <c r="AH10" i="31"/>
  <c r="AQ10" i="31" s="1"/>
  <c r="K18" i="69"/>
  <c r="Y10" i="67"/>
  <c r="X10" i="67"/>
  <c r="Z10" i="67" s="1"/>
  <c r="AN8" i="10"/>
  <c r="AI8" i="10"/>
  <c r="AN9" i="72"/>
  <c r="AI9" i="72"/>
  <c r="K20" i="58"/>
  <c r="AN9" i="40"/>
  <c r="AI9" i="40"/>
  <c r="K18" i="66"/>
  <c r="X10" i="57"/>
  <c r="Z10" i="57" s="1"/>
  <c r="Y10" i="57"/>
  <c r="K16" i="23"/>
  <c r="AH10" i="47"/>
  <c r="AQ10" i="47" s="1"/>
  <c r="K18" i="57"/>
  <c r="K16" i="63"/>
  <c r="AH10" i="82"/>
  <c r="AQ10" i="82" s="1"/>
  <c r="AI9" i="14"/>
  <c r="AN9" i="14"/>
  <c r="AN9" i="59"/>
  <c r="AI9" i="59"/>
  <c r="AR9" i="88"/>
  <c r="Z10" i="58"/>
  <c r="X10" i="58"/>
  <c r="Y10" i="58"/>
  <c r="X11" i="94"/>
  <c r="Y11" i="94"/>
  <c r="AR9" i="56"/>
  <c r="K16" i="50"/>
  <c r="AR8" i="73"/>
  <c r="AH9" i="71"/>
  <c r="AQ9" i="71" s="1"/>
  <c r="K16" i="12"/>
  <c r="AH10" i="80"/>
  <c r="AQ10" i="80" s="1"/>
  <c r="AH9" i="73"/>
  <c r="AQ9" i="73" s="1"/>
  <c r="AR9" i="6"/>
  <c r="AH9" i="79"/>
  <c r="AQ9" i="79" s="1"/>
  <c r="K16" i="19"/>
  <c r="K16" i="7"/>
  <c r="Y11" i="1"/>
  <c r="X11" i="1"/>
  <c r="Z11" i="1" s="1"/>
  <c r="AH10" i="43"/>
  <c r="AQ10" i="43" s="1"/>
  <c r="AN9" i="49"/>
  <c r="AI9" i="49"/>
  <c r="X11" i="20"/>
  <c r="Y11" i="20"/>
  <c r="Z9" i="45"/>
  <c r="Y9" i="45"/>
  <c r="X9" i="45"/>
  <c r="AR9" i="31"/>
  <c r="K16" i="56"/>
  <c r="AI9" i="24"/>
  <c r="AN9" i="24"/>
  <c r="AN9" i="33"/>
  <c r="AI9" i="33"/>
  <c r="AI9" i="39"/>
  <c r="AN9" i="39"/>
  <c r="Y11" i="36"/>
  <c r="X11" i="36"/>
  <c r="AI9" i="28"/>
  <c r="AN9" i="28"/>
  <c r="AF9" i="2"/>
  <c r="AO9" i="2" s="1"/>
  <c r="AE9" i="2"/>
  <c r="W10" i="2"/>
  <c r="AG9" i="2"/>
  <c r="AP9" i="2" s="1"/>
  <c r="K17" i="22"/>
  <c r="AF9" i="32"/>
  <c r="AO9" i="32" s="1"/>
  <c r="AE9" i="32"/>
  <c r="W10" i="32"/>
  <c r="AG9" i="32"/>
  <c r="AP9" i="32" s="1"/>
  <c r="AH9" i="68"/>
  <c r="AQ9" i="68" s="1"/>
  <c r="AH10" i="9"/>
  <c r="AQ10" i="9" s="1"/>
  <c r="AE9" i="23"/>
  <c r="W10" i="23"/>
  <c r="AG9" i="23"/>
  <c r="AP9" i="23" s="1"/>
  <c r="AF9" i="23"/>
  <c r="AO9" i="23" s="1"/>
  <c r="X10" i="59"/>
  <c r="Y10" i="59"/>
  <c r="AI9" i="58"/>
  <c r="AN9" i="58"/>
  <c r="AR9" i="26"/>
  <c r="AH10" i="81"/>
  <c r="AQ10" i="81" s="1"/>
  <c r="AR8" i="8"/>
  <c r="K16" i="55"/>
  <c r="AI8" i="69"/>
  <c r="AN8" i="69"/>
  <c r="AH9" i="18"/>
  <c r="AQ9" i="18" s="1"/>
  <c r="K16" i="24"/>
  <c r="AE9" i="15"/>
  <c r="AG9" i="15"/>
  <c r="AP9" i="15" s="1"/>
  <c r="AF9" i="15"/>
  <c r="AO9" i="15" s="1"/>
  <c r="W10" i="15"/>
  <c r="AG10" i="54"/>
  <c r="AP10" i="54" s="1"/>
  <c r="AF10" i="54"/>
  <c r="AO10" i="54" s="1"/>
  <c r="AE10" i="54"/>
  <c r="W11" i="54"/>
  <c r="AI10" i="1"/>
  <c r="AN10" i="1"/>
  <c r="AG10" i="26"/>
  <c r="AP10" i="26" s="1"/>
  <c r="AF10" i="26"/>
  <c r="AO10" i="26" s="1"/>
  <c r="AE10" i="26"/>
  <c r="W11" i="26"/>
  <c r="Y10" i="49"/>
  <c r="X10" i="49"/>
  <c r="AI10" i="20"/>
  <c r="AN10" i="20"/>
  <c r="AI9" i="37"/>
  <c r="AN9" i="37"/>
  <c r="AH10" i="19"/>
  <c r="AQ10" i="19" s="1"/>
  <c r="Y10" i="27"/>
  <c r="X10" i="27"/>
  <c r="X10" i="35"/>
  <c r="Y10" i="35"/>
  <c r="Y10" i="44"/>
  <c r="Z10" i="44" s="1"/>
  <c r="X10" i="44"/>
  <c r="Z9" i="60" l="1"/>
  <c r="Z10" i="33"/>
  <c r="Z9" i="69"/>
  <c r="Z10" i="27"/>
  <c r="AG10" i="27" s="1"/>
  <c r="AP10" i="27" s="1"/>
  <c r="Z9" i="3"/>
  <c r="AF11" i="85"/>
  <c r="AO11" i="85" s="1"/>
  <c r="Z10" i="72"/>
  <c r="AG10" i="72"/>
  <c r="AP10" i="72" s="1"/>
  <c r="AF10" i="72"/>
  <c r="AO10" i="72" s="1"/>
  <c r="W11" i="72"/>
  <c r="AE10" i="72"/>
  <c r="AE10" i="57"/>
  <c r="W11" i="57"/>
  <c r="AG10" i="57"/>
  <c r="AP10" i="57" s="1"/>
  <c r="AF10" i="57"/>
  <c r="AO10" i="57" s="1"/>
  <c r="AG9" i="10"/>
  <c r="AP9" i="10" s="1"/>
  <c r="W10" i="10"/>
  <c r="AF9" i="10"/>
  <c r="AO9" i="10" s="1"/>
  <c r="AE9" i="10"/>
  <c r="W11" i="33"/>
  <c r="AG10" i="33"/>
  <c r="AP10" i="33" s="1"/>
  <c r="AF10" i="33"/>
  <c r="AO10" i="33" s="1"/>
  <c r="AE10" i="33"/>
  <c r="W11" i="27"/>
  <c r="AE10" i="27"/>
  <c r="AG10" i="67"/>
  <c r="AP10" i="67" s="1"/>
  <c r="W11" i="67"/>
  <c r="AF10" i="67"/>
  <c r="AO10" i="67" s="1"/>
  <c r="AE10" i="67"/>
  <c r="AE9" i="69"/>
  <c r="W10" i="69"/>
  <c r="AF9" i="69"/>
  <c r="AO9" i="69" s="1"/>
  <c r="AG9" i="69"/>
  <c r="AP9" i="69" s="1"/>
  <c r="W11" i="44"/>
  <c r="AG10" i="44"/>
  <c r="AP10" i="44" s="1"/>
  <c r="AF10" i="44"/>
  <c r="AO10" i="44" s="1"/>
  <c r="AE10" i="44"/>
  <c r="AG9" i="60"/>
  <c r="AP9" i="60" s="1"/>
  <c r="AF9" i="60"/>
  <c r="AO9" i="60" s="1"/>
  <c r="AE9" i="60"/>
  <c r="W10" i="60"/>
  <c r="AF9" i="3"/>
  <c r="AO9" i="3" s="1"/>
  <c r="AE9" i="3"/>
  <c r="W10" i="3"/>
  <c r="AG9" i="3"/>
  <c r="AP9" i="3" s="1"/>
  <c r="AH10" i="49"/>
  <c r="AQ10" i="49" s="1"/>
  <c r="AR9" i="58"/>
  <c r="AR9" i="28"/>
  <c r="AH11" i="20"/>
  <c r="AQ11" i="20" s="1"/>
  <c r="X11" i="93"/>
  <c r="Y11" i="93"/>
  <c r="AR10" i="20"/>
  <c r="AN10" i="26"/>
  <c r="AI10" i="26"/>
  <c r="AN10" i="54"/>
  <c r="AI10" i="54"/>
  <c r="AI9" i="15"/>
  <c r="AN9" i="15"/>
  <c r="AR8" i="69"/>
  <c r="AR9" i="39"/>
  <c r="K17" i="56"/>
  <c r="AH10" i="58"/>
  <c r="AQ10" i="58" s="1"/>
  <c r="AR8" i="55"/>
  <c r="AH10" i="75"/>
  <c r="AQ10" i="75" s="1"/>
  <c r="W10" i="92"/>
  <c r="AF9" i="92"/>
  <c r="AO9" i="92" s="1"/>
  <c r="AE9" i="92"/>
  <c r="AG9" i="92"/>
  <c r="AP9" i="92" s="1"/>
  <c r="AR9" i="13"/>
  <c r="K19" i="53"/>
  <c r="Y10" i="96"/>
  <c r="X10" i="96"/>
  <c r="Z10" i="96" s="1"/>
  <c r="K19" i="6"/>
  <c r="AR10" i="94"/>
  <c r="K17" i="20"/>
  <c r="AR9" i="75"/>
  <c r="AR10" i="78"/>
  <c r="W10" i="46"/>
  <c r="AG9" i="46"/>
  <c r="AP9" i="46" s="1"/>
  <c r="AF9" i="46"/>
  <c r="AO9" i="46" s="1"/>
  <c r="AE9" i="46"/>
  <c r="W11" i="29"/>
  <c r="AG10" i="29"/>
  <c r="AP10" i="29" s="1"/>
  <c r="AE10" i="29"/>
  <c r="AF10" i="29"/>
  <c r="AO10" i="29" s="1"/>
  <c r="AN9" i="11"/>
  <c r="AI9" i="11"/>
  <c r="AH10" i="70"/>
  <c r="AQ10" i="70" s="1"/>
  <c r="K18" i="5"/>
  <c r="AH10" i="76"/>
  <c r="AQ10" i="76" s="1"/>
  <c r="AR9" i="57"/>
  <c r="AI9" i="18"/>
  <c r="AN9" i="18"/>
  <c r="AN10" i="84"/>
  <c r="AI10" i="84"/>
  <c r="AH10" i="77"/>
  <c r="AQ10" i="77" s="1"/>
  <c r="AI9" i="87"/>
  <c r="AN9" i="87"/>
  <c r="AH10" i="63"/>
  <c r="AQ10" i="63" s="1"/>
  <c r="AH11" i="78"/>
  <c r="AQ11" i="78" s="1"/>
  <c r="AR9" i="34"/>
  <c r="K19" i="70"/>
  <c r="W10" i="89"/>
  <c r="AG9" i="89"/>
  <c r="AP9" i="89" s="1"/>
  <c r="AF9" i="89"/>
  <c r="AO9" i="89" s="1"/>
  <c r="AE9" i="89"/>
  <c r="AI9" i="83"/>
  <c r="AN9" i="83"/>
  <c r="Y10" i="73"/>
  <c r="X10" i="73"/>
  <c r="Z10" i="73" s="1"/>
  <c r="Y11" i="88"/>
  <c r="Z11" i="88" s="1"/>
  <c r="X11" i="88"/>
  <c r="X10" i="95"/>
  <c r="Z10" i="95" s="1"/>
  <c r="Y10" i="95"/>
  <c r="X12" i="85"/>
  <c r="Y12" i="85"/>
  <c r="AN9" i="38"/>
  <c r="AI9" i="38"/>
  <c r="AG10" i="52"/>
  <c r="AP10" i="52" s="1"/>
  <c r="AF10" i="52"/>
  <c r="AO10" i="52" s="1"/>
  <c r="W11" i="52"/>
  <c r="AE10" i="52"/>
  <c r="AR9" i="44"/>
  <c r="AH10" i="28"/>
  <c r="AQ10" i="28" s="1"/>
  <c r="K19" i="21"/>
  <c r="AF10" i="63"/>
  <c r="AO10" i="63" s="1"/>
  <c r="AE10" i="63"/>
  <c r="W11" i="63"/>
  <c r="AG10" i="63"/>
  <c r="AP10" i="63" s="1"/>
  <c r="W12" i="78"/>
  <c r="AG11" i="78"/>
  <c r="AP11" i="78" s="1"/>
  <c r="AF11" i="78"/>
  <c r="AO11" i="78" s="1"/>
  <c r="AE11" i="78"/>
  <c r="Z11" i="19"/>
  <c r="X11" i="19"/>
  <c r="Y11" i="19"/>
  <c r="W11" i="13"/>
  <c r="AF10" i="13"/>
  <c r="AO10" i="13" s="1"/>
  <c r="AG10" i="13"/>
  <c r="AP10" i="13" s="1"/>
  <c r="AE10" i="13"/>
  <c r="K21" i="49"/>
  <c r="K17" i="71"/>
  <c r="AH9" i="55"/>
  <c r="AQ9" i="55" s="1"/>
  <c r="AH10" i="66"/>
  <c r="AQ10" i="66" s="1"/>
  <c r="AI9" i="73"/>
  <c r="AN9" i="73"/>
  <c r="X10" i="22"/>
  <c r="Y10" i="22"/>
  <c r="X11" i="81"/>
  <c r="Y11" i="81"/>
  <c r="AN10" i="31"/>
  <c r="AI10" i="31"/>
  <c r="Y10" i="79"/>
  <c r="X10" i="79"/>
  <c r="Z10" i="79" s="1"/>
  <c r="AH10" i="35"/>
  <c r="AQ10" i="35" s="1"/>
  <c r="K17" i="24"/>
  <c r="K17" i="55"/>
  <c r="AN9" i="23"/>
  <c r="AI9" i="23"/>
  <c r="AH11" i="36"/>
  <c r="AQ11" i="36" s="1"/>
  <c r="Z11" i="20"/>
  <c r="K17" i="7"/>
  <c r="K17" i="63"/>
  <c r="K21" i="58"/>
  <c r="AI9" i="86"/>
  <c r="AN9" i="86"/>
  <c r="Z10" i="75"/>
  <c r="AR9" i="16"/>
  <c r="K18" i="16"/>
  <c r="Y10" i="12"/>
  <c r="X10" i="12"/>
  <c r="AN9" i="96"/>
  <c r="AI9" i="96"/>
  <c r="K21" i="10"/>
  <c r="K21" i="4"/>
  <c r="AH10" i="72"/>
  <c r="AQ10" i="72" s="1"/>
  <c r="Y10" i="74"/>
  <c r="X10" i="74"/>
  <c r="K20" i="1"/>
  <c r="AR9" i="27"/>
  <c r="AR8" i="45"/>
  <c r="AI9" i="50"/>
  <c r="AN9" i="50"/>
  <c r="Y10" i="11"/>
  <c r="X10" i="11"/>
  <c r="Z10" i="70"/>
  <c r="Z10" i="76"/>
  <c r="K19" i="61"/>
  <c r="AI10" i="21"/>
  <c r="AN10" i="21"/>
  <c r="AR9" i="65"/>
  <c r="AN10" i="7"/>
  <c r="AI10" i="7"/>
  <c r="Z10" i="77"/>
  <c r="AH10" i="39"/>
  <c r="AQ10" i="39" s="1"/>
  <c r="AH11" i="17"/>
  <c r="AQ11" i="17" s="1"/>
  <c r="AI10" i="19"/>
  <c r="AN10" i="19"/>
  <c r="AH10" i="16"/>
  <c r="AQ10" i="16" s="1"/>
  <c r="X10" i="61"/>
  <c r="Y10" i="61"/>
  <c r="Z10" i="66"/>
  <c r="AI9" i="64"/>
  <c r="AN9" i="64"/>
  <c r="K17" i="67"/>
  <c r="Y10" i="5"/>
  <c r="X10" i="5"/>
  <c r="AI9" i="22"/>
  <c r="AN9" i="22"/>
  <c r="AI10" i="30"/>
  <c r="AN10" i="30"/>
  <c r="AI10" i="43"/>
  <c r="AN10" i="43"/>
  <c r="X11" i="80"/>
  <c r="Y11" i="80"/>
  <c r="Z11" i="80" s="1"/>
  <c r="X11" i="6"/>
  <c r="Z11" i="6" s="1"/>
  <c r="Y11" i="6"/>
  <c r="Y10" i="48"/>
  <c r="X10" i="48"/>
  <c r="AI9" i="71"/>
  <c r="AN9" i="71"/>
  <c r="W11" i="58"/>
  <c r="AF10" i="58"/>
  <c r="AO10" i="58" s="1"/>
  <c r="AE10" i="58"/>
  <c r="AG10" i="58"/>
  <c r="AP10" i="58" s="1"/>
  <c r="AR9" i="14"/>
  <c r="AH10" i="57"/>
  <c r="AQ10" i="57" s="1"/>
  <c r="X10" i="50"/>
  <c r="Y10" i="50"/>
  <c r="Z10" i="87"/>
  <c r="Y10" i="87"/>
  <c r="X10" i="87"/>
  <c r="Y10" i="15"/>
  <c r="X10" i="15"/>
  <c r="Y10" i="32"/>
  <c r="Z10" i="32" s="1"/>
  <c r="X10" i="32"/>
  <c r="X10" i="2"/>
  <c r="Y10" i="2"/>
  <c r="AH9" i="45"/>
  <c r="AQ9" i="45" s="1"/>
  <c r="AR9" i="49"/>
  <c r="AH11" i="94"/>
  <c r="AQ11" i="94" s="1"/>
  <c r="AH10" i="65"/>
  <c r="AQ10" i="65" s="1"/>
  <c r="AH10" i="34"/>
  <c r="AQ10" i="34" s="1"/>
  <c r="AR9" i="66"/>
  <c r="AR8" i="60"/>
  <c r="AH10" i="4"/>
  <c r="AQ10" i="4" s="1"/>
  <c r="AR9" i="4"/>
  <c r="AH10" i="37"/>
  <c r="AQ10" i="37" s="1"/>
  <c r="AG9" i="8"/>
  <c r="AP9" i="8" s="1"/>
  <c r="AF9" i="8"/>
  <c r="AO9" i="8" s="1"/>
  <c r="AE9" i="8"/>
  <c r="W10" i="8"/>
  <c r="K19" i="13"/>
  <c r="AG10" i="53"/>
  <c r="AP10" i="53" s="1"/>
  <c r="AF10" i="53"/>
  <c r="AO10" i="53" s="1"/>
  <c r="W11" i="53"/>
  <c r="AE10" i="53"/>
  <c r="Z10" i="28"/>
  <c r="Z11" i="51"/>
  <c r="Y11" i="51"/>
  <c r="X11" i="51"/>
  <c r="K18" i="15"/>
  <c r="Y10" i="18"/>
  <c r="X10" i="18"/>
  <c r="Z10" i="18" s="1"/>
  <c r="X11" i="84"/>
  <c r="Y11" i="84"/>
  <c r="K17" i="59"/>
  <c r="AE10" i="39"/>
  <c r="AG10" i="39"/>
  <c r="AP10" i="39" s="1"/>
  <c r="AF10" i="39"/>
  <c r="AO10" i="39" s="1"/>
  <c r="W11" i="39"/>
  <c r="K19" i="54"/>
  <c r="AN9" i="61"/>
  <c r="AI9" i="61"/>
  <c r="K17" i="52"/>
  <c r="AR9" i="76"/>
  <c r="K18" i="18"/>
  <c r="Z9" i="55"/>
  <c r="K17" i="72"/>
  <c r="Y11" i="82"/>
  <c r="X11" i="82"/>
  <c r="Z11" i="82" s="1"/>
  <c r="AH10" i="40"/>
  <c r="AQ10" i="40" s="1"/>
  <c r="Y10" i="83"/>
  <c r="X10" i="83"/>
  <c r="Z10" i="83" s="1"/>
  <c r="AN9" i="5"/>
  <c r="AI9" i="5"/>
  <c r="AI10" i="88"/>
  <c r="AN10" i="88"/>
  <c r="X11" i="56"/>
  <c r="Y11" i="56"/>
  <c r="AN10" i="6"/>
  <c r="AI10" i="6"/>
  <c r="X10" i="71"/>
  <c r="Y10" i="71"/>
  <c r="AN11" i="85"/>
  <c r="AI11" i="85"/>
  <c r="X10" i="38"/>
  <c r="Y10" i="38"/>
  <c r="Z11" i="9"/>
  <c r="X11" i="9"/>
  <c r="Y11" i="9"/>
  <c r="AI10" i="25"/>
  <c r="AN10" i="25"/>
  <c r="W11" i="14"/>
  <c r="AF10" i="14"/>
  <c r="AO10" i="14" s="1"/>
  <c r="AG10" i="14"/>
  <c r="AP10" i="14" s="1"/>
  <c r="AE10" i="14"/>
  <c r="AN10" i="47"/>
  <c r="AI10" i="47"/>
  <c r="AR9" i="90"/>
  <c r="AG9" i="91"/>
  <c r="AP9" i="91" s="1"/>
  <c r="AF9" i="91"/>
  <c r="AO9" i="91" s="1"/>
  <c r="AE9" i="91"/>
  <c r="W10" i="91"/>
  <c r="AI10" i="41"/>
  <c r="AN10" i="41"/>
  <c r="Z10" i="35"/>
  <c r="Z10" i="49"/>
  <c r="AH10" i="59"/>
  <c r="AQ10" i="59" s="1"/>
  <c r="K19" i="57"/>
  <c r="AR9" i="72"/>
  <c r="X10" i="68"/>
  <c r="Y10" i="68"/>
  <c r="Z10" i="68" s="1"/>
  <c r="AH10" i="24"/>
  <c r="AQ10" i="24" s="1"/>
  <c r="AH10" i="44"/>
  <c r="AQ10" i="44" s="1"/>
  <c r="AH10" i="27"/>
  <c r="AQ10" i="27" s="1"/>
  <c r="AR9" i="37"/>
  <c r="Y11" i="26"/>
  <c r="X11" i="26"/>
  <c r="AR10" i="1"/>
  <c r="Z10" i="59"/>
  <c r="AN9" i="32"/>
  <c r="AI9" i="32"/>
  <c r="AI9" i="2"/>
  <c r="AN9" i="2"/>
  <c r="Z11" i="36"/>
  <c r="AR9" i="24"/>
  <c r="AH11" i="1"/>
  <c r="AQ11" i="1" s="1"/>
  <c r="K17" i="19"/>
  <c r="Z11" i="94"/>
  <c r="AR9" i="59"/>
  <c r="K19" i="66"/>
  <c r="Y10" i="86"/>
  <c r="X10" i="86"/>
  <c r="AN9" i="68"/>
  <c r="AI9" i="68"/>
  <c r="AR9" i="62"/>
  <c r="K19" i="62"/>
  <c r="Z10" i="65"/>
  <c r="K21" i="3"/>
  <c r="K17" i="11"/>
  <c r="AH9" i="10"/>
  <c r="AQ9" i="10" s="1"/>
  <c r="AI9" i="74"/>
  <c r="AN9" i="74"/>
  <c r="Z10" i="4"/>
  <c r="AH10" i="62"/>
  <c r="AQ10" i="62" s="1"/>
  <c r="K17" i="60"/>
  <c r="Y10" i="42"/>
  <c r="Z10" i="42" s="1"/>
  <c r="X10" i="42"/>
  <c r="K19" i="9"/>
  <c r="K19" i="65"/>
  <c r="AH9" i="60"/>
  <c r="AQ9" i="60" s="1"/>
  <c r="AI10" i="51"/>
  <c r="AN10" i="51"/>
  <c r="AH9" i="69"/>
  <c r="AQ9" i="69" s="1"/>
  <c r="K17" i="8"/>
  <c r="AH10" i="90"/>
  <c r="AQ10" i="90" s="1"/>
  <c r="AR10" i="36"/>
  <c r="Z11" i="17"/>
  <c r="Z10" i="16"/>
  <c r="AH9" i="3"/>
  <c r="AQ9" i="3" s="1"/>
  <c r="AR9" i="70"/>
  <c r="AH9" i="89"/>
  <c r="AQ9" i="89" s="1"/>
  <c r="Y10" i="64"/>
  <c r="X10" i="64"/>
  <c r="Z10" i="40"/>
  <c r="AI10" i="56"/>
  <c r="AN10" i="56"/>
  <c r="AN10" i="81"/>
  <c r="AI10" i="81"/>
  <c r="X11" i="31"/>
  <c r="Y11" i="31"/>
  <c r="AN9" i="95"/>
  <c r="AI9" i="95"/>
  <c r="AI9" i="79"/>
  <c r="AN9" i="79"/>
  <c r="AI10" i="9"/>
  <c r="AN10" i="9"/>
  <c r="Y11" i="25"/>
  <c r="X11" i="25"/>
  <c r="Z11" i="25" s="1"/>
  <c r="Y10" i="23"/>
  <c r="X10" i="23"/>
  <c r="K18" i="22"/>
  <c r="AR9" i="33"/>
  <c r="AH10" i="67"/>
  <c r="AQ10" i="67" s="1"/>
  <c r="X11" i="21"/>
  <c r="Y11" i="21"/>
  <c r="Z11" i="21" s="1"/>
  <c r="Y11" i="54"/>
  <c r="X11" i="54"/>
  <c r="AG9" i="45"/>
  <c r="AP9" i="45" s="1"/>
  <c r="AF9" i="45"/>
  <c r="AO9" i="45" s="1"/>
  <c r="AE9" i="45"/>
  <c r="W10" i="45"/>
  <c r="AG11" i="1"/>
  <c r="AP11" i="1" s="1"/>
  <c r="AF11" i="1"/>
  <c r="AO11" i="1" s="1"/>
  <c r="W12" i="1"/>
  <c r="AE11" i="1"/>
  <c r="K17" i="12"/>
  <c r="K17" i="50"/>
  <c r="K17" i="23"/>
  <c r="AR9" i="40"/>
  <c r="AR8" i="10"/>
  <c r="K19" i="69"/>
  <c r="AH10" i="52"/>
  <c r="AQ10" i="52" s="1"/>
  <c r="AF10" i="24"/>
  <c r="AO10" i="24" s="1"/>
  <c r="AE10" i="24"/>
  <c r="W11" i="24"/>
  <c r="AG10" i="24"/>
  <c r="AP10" i="24" s="1"/>
  <c r="AN9" i="12"/>
  <c r="AI9" i="12"/>
  <c r="Z10" i="34"/>
  <c r="AN10" i="93"/>
  <c r="AI10" i="93"/>
  <c r="AR9" i="67"/>
  <c r="AR9" i="63"/>
  <c r="AR9" i="35"/>
  <c r="AG10" i="62"/>
  <c r="AP10" i="62" s="1"/>
  <c r="AF10" i="62"/>
  <c r="AO10" i="62" s="1"/>
  <c r="AE10" i="62"/>
  <c r="W11" i="62"/>
  <c r="AH10" i="33"/>
  <c r="AQ10" i="33" s="1"/>
  <c r="AF10" i="37"/>
  <c r="AO10" i="37" s="1"/>
  <c r="AE10" i="37"/>
  <c r="AG10" i="37"/>
  <c r="AP10" i="37" s="1"/>
  <c r="W11" i="37"/>
  <c r="AR8" i="3"/>
  <c r="K18" i="17"/>
  <c r="AN9" i="42"/>
  <c r="AI9" i="42"/>
  <c r="K21" i="2"/>
  <c r="AR8" i="89"/>
  <c r="AR8" i="91"/>
  <c r="AR9" i="52"/>
  <c r="AR10" i="17"/>
  <c r="K17" i="64"/>
  <c r="K17" i="68"/>
  <c r="X11" i="7"/>
  <c r="Z11" i="7" s="1"/>
  <c r="Y11" i="7"/>
  <c r="AF10" i="90"/>
  <c r="AO10" i="90" s="1"/>
  <c r="AG10" i="90"/>
  <c r="AP10" i="90" s="1"/>
  <c r="W11" i="90"/>
  <c r="AE10" i="90"/>
  <c r="AH10" i="13"/>
  <c r="AQ10" i="13" s="1"/>
  <c r="K17" i="51"/>
  <c r="AH10" i="14"/>
  <c r="AQ10" i="14" s="1"/>
  <c r="AI10" i="82"/>
  <c r="AN10" i="82"/>
  <c r="Y11" i="47"/>
  <c r="X11" i="47"/>
  <c r="AR9" i="77"/>
  <c r="AH9" i="91"/>
  <c r="AQ9" i="91" s="1"/>
  <c r="Y11" i="30"/>
  <c r="X11" i="30"/>
  <c r="Y11" i="43"/>
  <c r="X11" i="43"/>
  <c r="Z11" i="43" s="1"/>
  <c r="AN10" i="80"/>
  <c r="AI10" i="80"/>
  <c r="AI9" i="48"/>
  <c r="AN9" i="48"/>
  <c r="X11" i="41"/>
  <c r="Y11" i="41"/>
  <c r="Z10" i="86" l="1"/>
  <c r="Z11" i="56"/>
  <c r="AF10" i="27"/>
  <c r="AO10" i="27" s="1"/>
  <c r="Z11" i="47"/>
  <c r="Z10" i="71"/>
  <c r="W11" i="71" s="1"/>
  <c r="Z10" i="22"/>
  <c r="W11" i="22" s="1"/>
  <c r="AF10" i="71"/>
  <c r="AO10" i="71" s="1"/>
  <c r="AE10" i="22"/>
  <c r="W12" i="47"/>
  <c r="AG11" i="47"/>
  <c r="AP11" i="47" s="1"/>
  <c r="AF11" i="47"/>
  <c r="AO11" i="47" s="1"/>
  <c r="AE11" i="47"/>
  <c r="AF11" i="88"/>
  <c r="AO11" i="88" s="1"/>
  <c r="AE11" i="88"/>
  <c r="AG11" i="88"/>
  <c r="AP11" i="88" s="1"/>
  <c r="W12" i="88"/>
  <c r="AF10" i="68"/>
  <c r="AO10" i="68" s="1"/>
  <c r="AE10" i="68"/>
  <c r="W11" i="68"/>
  <c r="AG10" i="68"/>
  <c r="AP10" i="68" s="1"/>
  <c r="AE11" i="6"/>
  <c r="AG11" i="6"/>
  <c r="AP11" i="6" s="1"/>
  <c r="AF11" i="6"/>
  <c r="AO11" i="6" s="1"/>
  <c r="W12" i="6"/>
  <c r="W11" i="83"/>
  <c r="AG10" i="83"/>
  <c r="AP10" i="83" s="1"/>
  <c r="AF10" i="83"/>
  <c r="AO10" i="83" s="1"/>
  <c r="AE10" i="83"/>
  <c r="AE11" i="80"/>
  <c r="W12" i="80"/>
  <c r="AG11" i="80"/>
  <c r="AP11" i="80" s="1"/>
  <c r="AF11" i="80"/>
  <c r="AO11" i="80" s="1"/>
  <c r="AF10" i="86"/>
  <c r="AO10" i="86" s="1"/>
  <c r="AE10" i="86"/>
  <c r="AG10" i="86"/>
  <c r="AP10" i="86" s="1"/>
  <c r="W11" i="86"/>
  <c r="AF11" i="56"/>
  <c r="AO11" i="56" s="1"/>
  <c r="AE11" i="56"/>
  <c r="W12" i="56"/>
  <c r="AG11" i="56"/>
  <c r="AP11" i="56" s="1"/>
  <c r="AF10" i="79"/>
  <c r="AO10" i="79" s="1"/>
  <c r="AE10" i="79"/>
  <c r="W11" i="79"/>
  <c r="AG10" i="79"/>
  <c r="AP10" i="79" s="1"/>
  <c r="W11" i="96"/>
  <c r="AG10" i="96"/>
  <c r="AP10" i="96" s="1"/>
  <c r="AF10" i="96"/>
  <c r="AO10" i="96" s="1"/>
  <c r="AE10" i="96"/>
  <c r="K18" i="51"/>
  <c r="K18" i="68"/>
  <c r="K22" i="2"/>
  <c r="AN10" i="62"/>
  <c r="AI10" i="62"/>
  <c r="AR9" i="12"/>
  <c r="Y10" i="45"/>
  <c r="X10" i="45"/>
  <c r="Z10" i="45" s="1"/>
  <c r="AH11" i="31"/>
  <c r="AQ11" i="31" s="1"/>
  <c r="W11" i="42"/>
  <c r="AG10" i="42"/>
  <c r="AP10" i="42" s="1"/>
  <c r="AE10" i="42"/>
  <c r="AF10" i="42"/>
  <c r="AO10" i="42" s="1"/>
  <c r="AR9" i="48"/>
  <c r="AH11" i="30"/>
  <c r="AQ11" i="30" s="1"/>
  <c r="Y11" i="90"/>
  <c r="X11" i="90"/>
  <c r="Y11" i="62"/>
  <c r="X11" i="62"/>
  <c r="W11" i="34"/>
  <c r="AG10" i="34"/>
  <c r="AP10" i="34" s="1"/>
  <c r="AE10" i="34"/>
  <c r="AF10" i="34"/>
  <c r="AO10" i="34" s="1"/>
  <c r="K18" i="50"/>
  <c r="AH11" i="54"/>
  <c r="AQ11" i="54" s="1"/>
  <c r="AH10" i="23"/>
  <c r="AQ10" i="23" s="1"/>
  <c r="AR10" i="56"/>
  <c r="K18" i="8"/>
  <c r="AG10" i="4"/>
  <c r="AP10" i="4" s="1"/>
  <c r="AF10" i="4"/>
  <c r="AO10" i="4" s="1"/>
  <c r="AE10" i="4"/>
  <c r="W11" i="4"/>
  <c r="K18" i="11"/>
  <c r="W12" i="36"/>
  <c r="AG11" i="36"/>
  <c r="AP11" i="36" s="1"/>
  <c r="AF11" i="36"/>
  <c r="AO11" i="36" s="1"/>
  <c r="AE11" i="36"/>
  <c r="AH11" i="9"/>
  <c r="AQ11" i="9" s="1"/>
  <c r="K20" i="54"/>
  <c r="W12" i="51"/>
  <c r="AF11" i="51"/>
  <c r="AO11" i="51" s="1"/>
  <c r="AE11" i="51"/>
  <c r="AG11" i="51"/>
  <c r="AP11" i="51" s="1"/>
  <c r="K20" i="13"/>
  <c r="X11" i="58"/>
  <c r="Y11" i="58"/>
  <c r="AH10" i="5"/>
  <c r="AQ10" i="5" s="1"/>
  <c r="AR9" i="64"/>
  <c r="K21" i="1"/>
  <c r="K22" i="58"/>
  <c r="AH11" i="19"/>
  <c r="AQ11" i="19" s="1"/>
  <c r="X12" i="78"/>
  <c r="Y12" i="78"/>
  <c r="K20" i="21"/>
  <c r="AR9" i="38"/>
  <c r="AH10" i="95"/>
  <c r="AQ10" i="95" s="1"/>
  <c r="AR9" i="87"/>
  <c r="AR10" i="84"/>
  <c r="K19" i="5"/>
  <c r="AI10" i="29"/>
  <c r="AN10" i="29"/>
  <c r="K20" i="6"/>
  <c r="X10" i="92"/>
  <c r="Y10" i="92"/>
  <c r="AR10" i="54"/>
  <c r="Y10" i="3"/>
  <c r="X10" i="3"/>
  <c r="Z10" i="3" s="1"/>
  <c r="X11" i="67"/>
  <c r="Y11" i="67"/>
  <c r="AN9" i="10"/>
  <c r="AI9" i="10"/>
  <c r="X11" i="57"/>
  <c r="Y11" i="57"/>
  <c r="AE10" i="40"/>
  <c r="AG10" i="40"/>
  <c r="AP10" i="40" s="1"/>
  <c r="W11" i="40"/>
  <c r="AF10" i="40"/>
  <c r="AO10" i="40" s="1"/>
  <c r="AR9" i="50"/>
  <c r="AF11" i="19"/>
  <c r="AO11" i="19" s="1"/>
  <c r="AE11" i="19"/>
  <c r="W12" i="19"/>
  <c r="AG11" i="19"/>
  <c r="AP11" i="19" s="1"/>
  <c r="W11" i="73"/>
  <c r="AG10" i="73"/>
  <c r="AP10" i="73" s="1"/>
  <c r="AF10" i="73"/>
  <c r="AO10" i="73" s="1"/>
  <c r="AE10" i="73"/>
  <c r="AH11" i="93"/>
  <c r="AQ11" i="93" s="1"/>
  <c r="AI9" i="3"/>
  <c r="AN9" i="3"/>
  <c r="AI10" i="44"/>
  <c r="AN10" i="44"/>
  <c r="AI10" i="57"/>
  <c r="AN10" i="57"/>
  <c r="Z11" i="30"/>
  <c r="AR10" i="82"/>
  <c r="AR9" i="42"/>
  <c r="X11" i="37"/>
  <c r="Y11" i="37"/>
  <c r="K18" i="12"/>
  <c r="Z11" i="54"/>
  <c r="Z10" i="23"/>
  <c r="Z11" i="31"/>
  <c r="AH10" i="64"/>
  <c r="AQ10" i="64" s="1"/>
  <c r="W11" i="16"/>
  <c r="AF10" i="16"/>
  <c r="AO10" i="16" s="1"/>
  <c r="AG10" i="16"/>
  <c r="AP10" i="16" s="1"/>
  <c r="AE10" i="16"/>
  <c r="K20" i="65"/>
  <c r="AR9" i="74"/>
  <c r="K22" i="3"/>
  <c r="AR9" i="68"/>
  <c r="K20" i="66"/>
  <c r="AR9" i="2"/>
  <c r="AH11" i="26"/>
  <c r="AQ11" i="26" s="1"/>
  <c r="AH10" i="68"/>
  <c r="AQ10" i="68" s="1"/>
  <c r="Y11" i="14"/>
  <c r="X11" i="14"/>
  <c r="AH10" i="71"/>
  <c r="AQ10" i="71" s="1"/>
  <c r="AE9" i="55"/>
  <c r="W10" i="55"/>
  <c r="AG9" i="55"/>
  <c r="AP9" i="55" s="1"/>
  <c r="AF9" i="55"/>
  <c r="AO9" i="55" s="1"/>
  <c r="K18" i="52"/>
  <c r="AN10" i="53"/>
  <c r="AI10" i="53"/>
  <c r="Y10" i="8"/>
  <c r="X10" i="8"/>
  <c r="AH10" i="15"/>
  <c r="AQ10" i="15" s="1"/>
  <c r="AR9" i="71"/>
  <c r="Z10" i="5"/>
  <c r="AR10" i="19"/>
  <c r="AE10" i="70"/>
  <c r="W11" i="70"/>
  <c r="AF10" i="70"/>
  <c r="AO10" i="70" s="1"/>
  <c r="AG10" i="70"/>
  <c r="AP10" i="70" s="1"/>
  <c r="AH10" i="74"/>
  <c r="AQ10" i="74" s="1"/>
  <c r="K22" i="4"/>
  <c r="W11" i="75"/>
  <c r="AG10" i="75"/>
  <c r="AP10" i="75" s="1"/>
  <c r="AE10" i="75"/>
  <c r="AF10" i="75"/>
  <c r="AO10" i="75" s="1"/>
  <c r="K18" i="63"/>
  <c r="K18" i="55"/>
  <c r="AN11" i="78"/>
  <c r="AI11" i="78"/>
  <c r="Y11" i="63"/>
  <c r="X11" i="63"/>
  <c r="AN10" i="52"/>
  <c r="AI10" i="52"/>
  <c r="AH11" i="88"/>
  <c r="AQ11" i="88" s="1"/>
  <c r="Y10" i="89"/>
  <c r="Z10" i="89" s="1"/>
  <c r="X10" i="89"/>
  <c r="X11" i="29"/>
  <c r="Y11" i="29"/>
  <c r="Y10" i="46"/>
  <c r="X10" i="46"/>
  <c r="AR10" i="26"/>
  <c r="Z11" i="93"/>
  <c r="Y10" i="69"/>
  <c r="X10" i="69"/>
  <c r="AI10" i="27"/>
  <c r="AN10" i="27"/>
  <c r="X10" i="10"/>
  <c r="Y10" i="10"/>
  <c r="AI10" i="72"/>
  <c r="AN10" i="72"/>
  <c r="AR10" i="80"/>
  <c r="K20" i="57"/>
  <c r="W12" i="9"/>
  <c r="AG11" i="9"/>
  <c r="AP11" i="9" s="1"/>
  <c r="AE11" i="9"/>
  <c r="AF11" i="9"/>
  <c r="AO11" i="9" s="1"/>
  <c r="AH11" i="56"/>
  <c r="AQ11" i="56" s="1"/>
  <c r="Y11" i="39"/>
  <c r="X11" i="39"/>
  <c r="K18" i="59"/>
  <c r="AE10" i="18"/>
  <c r="W11" i="18"/>
  <c r="AG10" i="18"/>
  <c r="AP10" i="18" s="1"/>
  <c r="AF10" i="18"/>
  <c r="AO10" i="18" s="1"/>
  <c r="W11" i="28"/>
  <c r="AG10" i="28"/>
  <c r="AP10" i="28" s="1"/>
  <c r="AF10" i="28"/>
  <c r="AO10" i="28" s="1"/>
  <c r="AE10" i="28"/>
  <c r="AG10" i="87"/>
  <c r="AP10" i="87" s="1"/>
  <c r="AF10" i="87"/>
  <c r="AO10" i="87" s="1"/>
  <c r="AE10" i="87"/>
  <c r="W11" i="87"/>
  <c r="AR10" i="43"/>
  <c r="AG10" i="76"/>
  <c r="AP10" i="76" s="1"/>
  <c r="AF10" i="76"/>
  <c r="AO10" i="76" s="1"/>
  <c r="AE10" i="76"/>
  <c r="W11" i="76"/>
  <c r="AH10" i="12"/>
  <c r="AQ10" i="12" s="1"/>
  <c r="AG10" i="95"/>
  <c r="AP10" i="95" s="1"/>
  <c r="AF10" i="95"/>
  <c r="AO10" i="95" s="1"/>
  <c r="W11" i="95"/>
  <c r="AE10" i="95"/>
  <c r="K18" i="20"/>
  <c r="AI10" i="33"/>
  <c r="AN10" i="33"/>
  <c r="AH11" i="41"/>
  <c r="AQ11" i="41" s="1"/>
  <c r="AH11" i="43"/>
  <c r="AQ11" i="43" s="1"/>
  <c r="AN11" i="1"/>
  <c r="AI11" i="1"/>
  <c r="AN9" i="45"/>
  <c r="AI9" i="45"/>
  <c r="AH11" i="25"/>
  <c r="AQ11" i="25" s="1"/>
  <c r="AR9" i="79"/>
  <c r="AR10" i="81"/>
  <c r="AF11" i="17"/>
  <c r="AO11" i="17" s="1"/>
  <c r="AE11" i="17"/>
  <c r="W12" i="17"/>
  <c r="AG11" i="17"/>
  <c r="AP11" i="17" s="1"/>
  <c r="K20" i="9"/>
  <c r="K18" i="60"/>
  <c r="W11" i="65"/>
  <c r="AG10" i="65"/>
  <c r="AP10" i="65" s="1"/>
  <c r="AF10" i="65"/>
  <c r="AO10" i="65" s="1"/>
  <c r="AE10" i="65"/>
  <c r="AR9" i="32"/>
  <c r="Y10" i="91"/>
  <c r="X10" i="91"/>
  <c r="AR10" i="47"/>
  <c r="AH10" i="38"/>
  <c r="AQ10" i="38" s="1"/>
  <c r="AH11" i="82"/>
  <c r="AQ11" i="82" s="1"/>
  <c r="AR9" i="61"/>
  <c r="AH11" i="84"/>
  <c r="AQ11" i="84" s="1"/>
  <c r="K19" i="15"/>
  <c r="X11" i="53"/>
  <c r="Y11" i="53"/>
  <c r="AN9" i="8"/>
  <c r="AI9" i="8"/>
  <c r="AH10" i="2"/>
  <c r="AQ10" i="2" s="1"/>
  <c r="AH10" i="50"/>
  <c r="AQ10" i="50" s="1"/>
  <c r="AH10" i="48"/>
  <c r="AQ10" i="48" s="1"/>
  <c r="AR10" i="30"/>
  <c r="AH10" i="61"/>
  <c r="AQ10" i="61" s="1"/>
  <c r="AH10" i="11"/>
  <c r="AQ10" i="11" s="1"/>
  <c r="Z10" i="12"/>
  <c r="AN10" i="63"/>
  <c r="AI10" i="63"/>
  <c r="X11" i="52"/>
  <c r="Z11" i="52" s="1"/>
  <c r="Y11" i="52"/>
  <c r="AH12" i="85"/>
  <c r="AQ12" i="85" s="1"/>
  <c r="AR9" i="83"/>
  <c r="AR9" i="18"/>
  <c r="AR9" i="11"/>
  <c r="Z10" i="60"/>
  <c r="X10" i="60"/>
  <c r="Y10" i="60"/>
  <c r="AI9" i="69"/>
  <c r="AN9" i="69"/>
  <c r="X11" i="72"/>
  <c r="Y11" i="72"/>
  <c r="AR10" i="41"/>
  <c r="AH10" i="83"/>
  <c r="AQ10" i="83" s="1"/>
  <c r="K18" i="72"/>
  <c r="W11" i="32"/>
  <c r="AG10" i="32"/>
  <c r="AP10" i="32" s="1"/>
  <c r="AF10" i="32"/>
  <c r="AO10" i="32" s="1"/>
  <c r="AE10" i="32"/>
  <c r="AH11" i="6"/>
  <c r="AQ11" i="6" s="1"/>
  <c r="AG10" i="66"/>
  <c r="AP10" i="66" s="1"/>
  <c r="W11" i="66"/>
  <c r="AF10" i="66"/>
  <c r="AO10" i="66" s="1"/>
  <c r="AE10" i="66"/>
  <c r="AR10" i="31"/>
  <c r="AH10" i="22"/>
  <c r="AQ10" i="22" s="1"/>
  <c r="AI10" i="13"/>
  <c r="AN10" i="13"/>
  <c r="AH10" i="96"/>
  <c r="AQ10" i="96" s="1"/>
  <c r="K18" i="64"/>
  <c r="Z11" i="41"/>
  <c r="AH11" i="47"/>
  <c r="AQ11" i="47" s="1"/>
  <c r="AH11" i="7"/>
  <c r="AQ11" i="7" s="1"/>
  <c r="K19" i="17"/>
  <c r="AR10" i="93"/>
  <c r="X11" i="24"/>
  <c r="Y11" i="24"/>
  <c r="K20" i="69"/>
  <c r="K18" i="23"/>
  <c r="Y12" i="1"/>
  <c r="X12" i="1"/>
  <c r="Z12" i="1" s="1"/>
  <c r="AH11" i="21"/>
  <c r="AQ11" i="21" s="1"/>
  <c r="AR9" i="95"/>
  <c r="Z10" i="64"/>
  <c r="AR10" i="51"/>
  <c r="AH10" i="86"/>
  <c r="AQ10" i="86" s="1"/>
  <c r="Z11" i="26"/>
  <c r="W11" i="49"/>
  <c r="AF10" i="49"/>
  <c r="AO10" i="49" s="1"/>
  <c r="AE10" i="49"/>
  <c r="AG10" i="49"/>
  <c r="AP10" i="49" s="1"/>
  <c r="AN9" i="91"/>
  <c r="AI9" i="91"/>
  <c r="AR10" i="25"/>
  <c r="Z10" i="38"/>
  <c r="AR10" i="6"/>
  <c r="AR10" i="88"/>
  <c r="K19" i="18"/>
  <c r="Z11" i="84"/>
  <c r="AH11" i="51"/>
  <c r="AQ11" i="51" s="1"/>
  <c r="Z10" i="2"/>
  <c r="Z10" i="15"/>
  <c r="Z10" i="50"/>
  <c r="AI10" i="58"/>
  <c r="AN10" i="58"/>
  <c r="AH11" i="80"/>
  <c r="AQ11" i="80" s="1"/>
  <c r="K18" i="67"/>
  <c r="Z10" i="61"/>
  <c r="AG10" i="77"/>
  <c r="AP10" i="77" s="1"/>
  <c r="AF10" i="77"/>
  <c r="AO10" i="77" s="1"/>
  <c r="AE10" i="77"/>
  <c r="W11" i="77"/>
  <c r="AR10" i="21"/>
  <c r="Z10" i="74"/>
  <c r="K22" i="10"/>
  <c r="AR9" i="86"/>
  <c r="K18" i="7"/>
  <c r="K18" i="24"/>
  <c r="AH10" i="79"/>
  <c r="AQ10" i="79" s="1"/>
  <c r="AH11" i="81"/>
  <c r="AQ11" i="81" s="1"/>
  <c r="AR9" i="73"/>
  <c r="K18" i="71"/>
  <c r="Y11" i="13"/>
  <c r="Z11" i="13" s="1"/>
  <c r="X11" i="13"/>
  <c r="Z12" i="85"/>
  <c r="K20" i="70"/>
  <c r="K20" i="53"/>
  <c r="AN9" i="92"/>
  <c r="AI9" i="92"/>
  <c r="AN9" i="60"/>
  <c r="AI9" i="60"/>
  <c r="X11" i="44"/>
  <c r="Y11" i="44"/>
  <c r="AN10" i="67"/>
  <c r="AI10" i="67"/>
  <c r="Y11" i="33"/>
  <c r="X11" i="33"/>
  <c r="AR10" i="9"/>
  <c r="K18" i="19"/>
  <c r="W12" i="43"/>
  <c r="AG11" i="43"/>
  <c r="AP11" i="43" s="1"/>
  <c r="AF11" i="43"/>
  <c r="AO11" i="43" s="1"/>
  <c r="AE11" i="43"/>
  <c r="AN10" i="90"/>
  <c r="AI10" i="90"/>
  <c r="AE11" i="7"/>
  <c r="AG11" i="7"/>
  <c r="AP11" i="7" s="1"/>
  <c r="AF11" i="7"/>
  <c r="AO11" i="7" s="1"/>
  <c r="W12" i="7"/>
  <c r="AI10" i="37"/>
  <c r="AN10" i="37"/>
  <c r="AI10" i="24"/>
  <c r="AN10" i="24"/>
  <c r="AG11" i="21"/>
  <c r="AP11" i="21" s="1"/>
  <c r="AF11" i="21"/>
  <c r="AO11" i="21" s="1"/>
  <c r="AE11" i="21"/>
  <c r="W12" i="21"/>
  <c r="K19" i="22"/>
  <c r="AF11" i="25"/>
  <c r="AO11" i="25" s="1"/>
  <c r="AE11" i="25"/>
  <c r="W12" i="25"/>
  <c r="AG11" i="25"/>
  <c r="AP11" i="25" s="1"/>
  <c r="AH10" i="42"/>
  <c r="AQ10" i="42" s="1"/>
  <c r="K20" i="62"/>
  <c r="AF11" i="94"/>
  <c r="AO11" i="94" s="1"/>
  <c r="AE11" i="94"/>
  <c r="AG11" i="94"/>
  <c r="AP11" i="94" s="1"/>
  <c r="W12" i="94"/>
  <c r="AG10" i="59"/>
  <c r="AP10" i="59" s="1"/>
  <c r="AE10" i="59"/>
  <c r="W11" i="59"/>
  <c r="AF10" i="59"/>
  <c r="AO10" i="59" s="1"/>
  <c r="AE10" i="35"/>
  <c r="W11" i="35"/>
  <c r="AG10" i="35"/>
  <c r="AP10" i="35" s="1"/>
  <c r="AF10" i="35"/>
  <c r="AO10" i="35" s="1"/>
  <c r="AI10" i="14"/>
  <c r="AN10" i="14"/>
  <c r="AR11" i="85"/>
  <c r="AR9" i="5"/>
  <c r="AE11" i="82"/>
  <c r="W12" i="82"/>
  <c r="AG11" i="82"/>
  <c r="AP11" i="82" s="1"/>
  <c r="AF11" i="82"/>
  <c r="AO11" i="82" s="1"/>
  <c r="AN10" i="39"/>
  <c r="AI10" i="39"/>
  <c r="AH10" i="18"/>
  <c r="AQ10" i="18" s="1"/>
  <c r="AH10" i="32"/>
  <c r="AQ10" i="32" s="1"/>
  <c r="AH10" i="87"/>
  <c r="AQ10" i="87" s="1"/>
  <c r="Z10" i="48"/>
  <c r="AR9" i="22"/>
  <c r="AR10" i="7"/>
  <c r="K20" i="61"/>
  <c r="Z10" i="11"/>
  <c r="AR9" i="96"/>
  <c r="K19" i="16"/>
  <c r="AF11" i="20"/>
  <c r="AO11" i="20" s="1"/>
  <c r="AE11" i="20"/>
  <c r="W12" i="20"/>
  <c r="AG11" i="20"/>
  <c r="AP11" i="20" s="1"/>
  <c r="AR9" i="23"/>
  <c r="Z11" i="81"/>
  <c r="K22" i="49"/>
  <c r="AH10" i="73"/>
  <c r="AQ10" i="73" s="1"/>
  <c r="AN9" i="89"/>
  <c r="AI9" i="89"/>
  <c r="AN9" i="46"/>
  <c r="AI9" i="46"/>
  <c r="K18" i="56"/>
  <c r="AR9" i="15"/>
  <c r="X11" i="27"/>
  <c r="Y11" i="27"/>
  <c r="Z10" i="69" l="1"/>
  <c r="AF10" i="22"/>
  <c r="AO10" i="22" s="1"/>
  <c r="Z10" i="10"/>
  <c r="AG10" i="10" s="1"/>
  <c r="AP10" i="10" s="1"/>
  <c r="AE10" i="71"/>
  <c r="Z10" i="8"/>
  <c r="AF10" i="8" s="1"/>
  <c r="AO10" i="8" s="1"/>
  <c r="AG10" i="22"/>
  <c r="AP10" i="22" s="1"/>
  <c r="AG10" i="71"/>
  <c r="AP10" i="71" s="1"/>
  <c r="Z10" i="46"/>
  <c r="Z11" i="62"/>
  <c r="AE11" i="62" s="1"/>
  <c r="AE11" i="13"/>
  <c r="AG11" i="13"/>
  <c r="AP11" i="13" s="1"/>
  <c r="W12" i="13"/>
  <c r="AF11" i="13"/>
  <c r="AO11" i="13" s="1"/>
  <c r="AE10" i="10"/>
  <c r="AF10" i="10"/>
  <c r="AO10" i="10" s="1"/>
  <c r="W11" i="10"/>
  <c r="AG10" i="8"/>
  <c r="AP10" i="8" s="1"/>
  <c r="AE10" i="8"/>
  <c r="AF10" i="69"/>
  <c r="AO10" i="69" s="1"/>
  <c r="AE10" i="69"/>
  <c r="W11" i="69"/>
  <c r="AG10" i="69"/>
  <c r="AP10" i="69" s="1"/>
  <c r="AE10" i="89"/>
  <c r="W11" i="89"/>
  <c r="AF10" i="89"/>
  <c r="AO10" i="89" s="1"/>
  <c r="AG10" i="89"/>
  <c r="AP10" i="89" s="1"/>
  <c r="AE10" i="46"/>
  <c r="W11" i="46"/>
  <c r="AG10" i="46"/>
  <c r="AP10" i="46" s="1"/>
  <c r="AF10" i="46"/>
  <c r="AO10" i="46" s="1"/>
  <c r="AG11" i="62"/>
  <c r="AP11" i="62" s="1"/>
  <c r="AF11" i="62"/>
  <c r="AO11" i="62" s="1"/>
  <c r="W12" i="62"/>
  <c r="K21" i="62"/>
  <c r="K19" i="56"/>
  <c r="AR9" i="89"/>
  <c r="AI10" i="59"/>
  <c r="AN10" i="59"/>
  <c r="AR9" i="92"/>
  <c r="W13" i="85"/>
  <c r="AG12" i="85"/>
  <c r="AP12" i="85" s="1"/>
  <c r="AF12" i="85"/>
  <c r="AO12" i="85" s="1"/>
  <c r="AE12" i="85"/>
  <c r="K19" i="67"/>
  <c r="AH12" i="1"/>
  <c r="AQ12" i="1" s="1"/>
  <c r="K21" i="69"/>
  <c r="AR10" i="13"/>
  <c r="AI10" i="65"/>
  <c r="AN10" i="65"/>
  <c r="AR10" i="33"/>
  <c r="AN10" i="76"/>
  <c r="AI10" i="76"/>
  <c r="X11" i="87"/>
  <c r="Z11" i="87" s="1"/>
  <c r="Y11" i="87"/>
  <c r="AN10" i="18"/>
  <c r="AI10" i="18"/>
  <c r="AR11" i="78"/>
  <c r="K23" i="4"/>
  <c r="AG10" i="5"/>
  <c r="AP10" i="5" s="1"/>
  <c r="AF10" i="5"/>
  <c r="AO10" i="5" s="1"/>
  <c r="W11" i="5"/>
  <c r="AE10" i="5"/>
  <c r="AH11" i="14"/>
  <c r="AQ11" i="14" s="1"/>
  <c r="AG11" i="54"/>
  <c r="AP11" i="54" s="1"/>
  <c r="AF11" i="54"/>
  <c r="AO11" i="54" s="1"/>
  <c r="W12" i="54"/>
  <c r="AE11" i="54"/>
  <c r="AR10" i="57"/>
  <c r="AG10" i="3"/>
  <c r="AP10" i="3" s="1"/>
  <c r="AF10" i="3"/>
  <c r="AO10" i="3" s="1"/>
  <c r="AE10" i="3"/>
  <c r="W11" i="3"/>
  <c r="K21" i="21"/>
  <c r="K21" i="13"/>
  <c r="K21" i="54"/>
  <c r="W11" i="45"/>
  <c r="AF10" i="45"/>
  <c r="AO10" i="45" s="1"/>
  <c r="AE10" i="45"/>
  <c r="AG10" i="45"/>
  <c r="AP10" i="45" s="1"/>
  <c r="K23" i="2"/>
  <c r="Y12" i="88"/>
  <c r="X12" i="88"/>
  <c r="Z12" i="88" s="1"/>
  <c r="AI10" i="22"/>
  <c r="AN10" i="22"/>
  <c r="AI11" i="20"/>
  <c r="AN11" i="20"/>
  <c r="AG10" i="11"/>
  <c r="AP10" i="11" s="1"/>
  <c r="AF10" i="11"/>
  <c r="AO10" i="11" s="1"/>
  <c r="W11" i="11"/>
  <c r="AE10" i="11"/>
  <c r="X12" i="20"/>
  <c r="Y12" i="20"/>
  <c r="AH11" i="13"/>
  <c r="AQ11" i="13" s="1"/>
  <c r="K19" i="24"/>
  <c r="K23" i="10"/>
  <c r="AN10" i="77"/>
  <c r="AI10" i="77"/>
  <c r="AR10" i="58"/>
  <c r="AE11" i="84"/>
  <c r="W12" i="84"/>
  <c r="AF11" i="84"/>
  <c r="AO11" i="84" s="1"/>
  <c r="AG11" i="84"/>
  <c r="AP11" i="84" s="1"/>
  <c r="AE10" i="64"/>
  <c r="W11" i="64"/>
  <c r="AG10" i="64"/>
  <c r="AP10" i="64" s="1"/>
  <c r="AF10" i="64"/>
  <c r="AO10" i="64" s="1"/>
  <c r="K20" i="17"/>
  <c r="X11" i="66"/>
  <c r="Y11" i="66"/>
  <c r="AH10" i="60"/>
  <c r="AQ10" i="60" s="1"/>
  <c r="AE10" i="12"/>
  <c r="AG10" i="12"/>
  <c r="AP10" i="12" s="1"/>
  <c r="AF10" i="12"/>
  <c r="AO10" i="12" s="1"/>
  <c r="W11" i="12"/>
  <c r="AH10" i="91"/>
  <c r="AQ10" i="91" s="1"/>
  <c r="K21" i="9"/>
  <c r="AN10" i="87"/>
  <c r="AI10" i="87"/>
  <c r="X11" i="28"/>
  <c r="Y11" i="28"/>
  <c r="Z11" i="28" s="1"/>
  <c r="K21" i="57"/>
  <c r="AH10" i="10"/>
  <c r="AQ10" i="10" s="1"/>
  <c r="AR10" i="52"/>
  <c r="K21" i="66"/>
  <c r="Y11" i="16"/>
  <c r="X11" i="16"/>
  <c r="Z11" i="16" s="1"/>
  <c r="AN10" i="40"/>
  <c r="AI10" i="40"/>
  <c r="K21" i="6"/>
  <c r="K23" i="58"/>
  <c r="X12" i="36"/>
  <c r="Y12" i="36"/>
  <c r="AI10" i="34"/>
  <c r="AN10" i="34"/>
  <c r="AI10" i="42"/>
  <c r="AN10" i="42"/>
  <c r="AI10" i="79"/>
  <c r="AN10" i="79"/>
  <c r="AI11" i="6"/>
  <c r="AN11" i="6"/>
  <c r="X11" i="35"/>
  <c r="Y11" i="35"/>
  <c r="K20" i="22"/>
  <c r="AR10" i="24"/>
  <c r="AI11" i="7"/>
  <c r="AN11" i="7"/>
  <c r="Y12" i="43"/>
  <c r="X12" i="43"/>
  <c r="Z12" i="43" s="1"/>
  <c r="AH11" i="33"/>
  <c r="AQ11" i="33" s="1"/>
  <c r="AH11" i="44"/>
  <c r="AQ11" i="44" s="1"/>
  <c r="W11" i="74"/>
  <c r="AF10" i="74"/>
  <c r="AO10" i="74" s="1"/>
  <c r="AE10" i="74"/>
  <c r="AG10" i="74"/>
  <c r="AP10" i="74" s="1"/>
  <c r="W11" i="50"/>
  <c r="AF10" i="50"/>
  <c r="AO10" i="50" s="1"/>
  <c r="AE10" i="50"/>
  <c r="AG10" i="50"/>
  <c r="AP10" i="50" s="1"/>
  <c r="AE10" i="38"/>
  <c r="W11" i="38"/>
  <c r="AF10" i="38"/>
  <c r="AO10" i="38" s="1"/>
  <c r="AG10" i="38"/>
  <c r="AP10" i="38" s="1"/>
  <c r="AI10" i="49"/>
  <c r="AN10" i="49"/>
  <c r="W13" i="1"/>
  <c r="AG12" i="1"/>
  <c r="AP12" i="1" s="1"/>
  <c r="AE12" i="1"/>
  <c r="AF12" i="1"/>
  <c r="AO12" i="1" s="1"/>
  <c r="AH11" i="24"/>
  <c r="AQ11" i="24" s="1"/>
  <c r="X11" i="32"/>
  <c r="Y11" i="32"/>
  <c r="Z11" i="32" s="1"/>
  <c r="AH11" i="72"/>
  <c r="AQ11" i="72" s="1"/>
  <c r="AG10" i="60"/>
  <c r="AP10" i="60" s="1"/>
  <c r="AF10" i="60"/>
  <c r="AO10" i="60" s="1"/>
  <c r="W11" i="60"/>
  <c r="AE10" i="60"/>
  <c r="AH11" i="53"/>
  <c r="AQ11" i="53" s="1"/>
  <c r="K19" i="20"/>
  <c r="K19" i="59"/>
  <c r="W12" i="93"/>
  <c r="AE11" i="93"/>
  <c r="AF11" i="93"/>
  <c r="AO11" i="93" s="1"/>
  <c r="AG11" i="93"/>
  <c r="AP11" i="93" s="1"/>
  <c r="AI10" i="75"/>
  <c r="AN10" i="75"/>
  <c r="Y11" i="70"/>
  <c r="X11" i="70"/>
  <c r="Z11" i="70" s="1"/>
  <c r="AR10" i="53"/>
  <c r="Y10" i="55"/>
  <c r="X10" i="55"/>
  <c r="Z11" i="14"/>
  <c r="K19" i="12"/>
  <c r="AR10" i="44"/>
  <c r="Y11" i="73"/>
  <c r="X11" i="73"/>
  <c r="AH11" i="67"/>
  <c r="AQ11" i="67" s="1"/>
  <c r="AH12" i="78"/>
  <c r="AQ12" i="78" s="1"/>
  <c r="AI11" i="51"/>
  <c r="AN11" i="51"/>
  <c r="AH11" i="90"/>
  <c r="AQ11" i="90" s="1"/>
  <c r="K19" i="68"/>
  <c r="Z11" i="96"/>
  <c r="Y11" i="96"/>
  <c r="X11" i="96"/>
  <c r="X11" i="86"/>
  <c r="Y11" i="86"/>
  <c r="Y11" i="83"/>
  <c r="Z11" i="83" s="1"/>
  <c r="X11" i="83"/>
  <c r="Y12" i="47"/>
  <c r="X12" i="47"/>
  <c r="Z12" i="47" s="1"/>
  <c r="AE11" i="81"/>
  <c r="W12" i="81"/>
  <c r="AG11" i="81"/>
  <c r="AP11" i="81" s="1"/>
  <c r="AF11" i="81"/>
  <c r="AO11" i="81" s="1"/>
  <c r="AG10" i="48"/>
  <c r="AP10" i="48" s="1"/>
  <c r="AF10" i="48"/>
  <c r="AO10" i="48" s="1"/>
  <c r="AE10" i="48"/>
  <c r="W11" i="48"/>
  <c r="Y12" i="82"/>
  <c r="Z12" i="82" s="1"/>
  <c r="X12" i="82"/>
  <c r="AI10" i="35"/>
  <c r="AN10" i="35"/>
  <c r="X12" i="94"/>
  <c r="Y12" i="94"/>
  <c r="Z12" i="21"/>
  <c r="Y12" i="21"/>
  <c r="X12" i="21"/>
  <c r="AR10" i="90"/>
  <c r="Z11" i="44"/>
  <c r="K21" i="53"/>
  <c r="K19" i="7"/>
  <c r="W11" i="15"/>
  <c r="AG10" i="15"/>
  <c r="AP10" i="15" s="1"/>
  <c r="AE10" i="15"/>
  <c r="AF10" i="15"/>
  <c r="AO10" i="15" s="1"/>
  <c r="K20" i="18"/>
  <c r="Z11" i="24"/>
  <c r="W12" i="41"/>
  <c r="AG11" i="41"/>
  <c r="AP11" i="41" s="1"/>
  <c r="AF11" i="41"/>
  <c r="AO11" i="41" s="1"/>
  <c r="AE11" i="41"/>
  <c r="Z11" i="72"/>
  <c r="AH11" i="52"/>
  <c r="AQ11" i="52" s="1"/>
  <c r="Z11" i="53"/>
  <c r="Z10" i="91"/>
  <c r="X11" i="65"/>
  <c r="Y11" i="65"/>
  <c r="X12" i="17"/>
  <c r="Z12" i="17" s="1"/>
  <c r="Y12" i="17"/>
  <c r="AR9" i="45"/>
  <c r="AI10" i="95"/>
  <c r="AN10" i="95"/>
  <c r="AH11" i="39"/>
  <c r="AQ11" i="39" s="1"/>
  <c r="AI11" i="9"/>
  <c r="AN11" i="9"/>
  <c r="AH11" i="29"/>
  <c r="AQ11" i="29" s="1"/>
  <c r="AH11" i="63"/>
  <c r="AQ11" i="63" s="1"/>
  <c r="K19" i="55"/>
  <c r="AI10" i="70"/>
  <c r="AN10" i="70"/>
  <c r="AI9" i="55"/>
  <c r="AN9" i="55"/>
  <c r="K21" i="65"/>
  <c r="AH11" i="57"/>
  <c r="AQ11" i="57" s="1"/>
  <c r="Z11" i="67"/>
  <c r="AR10" i="29"/>
  <c r="Z12" i="78"/>
  <c r="K22" i="1"/>
  <c r="AH11" i="58"/>
  <c r="AQ11" i="58" s="1"/>
  <c r="K19" i="11"/>
  <c r="K19" i="8"/>
  <c r="X11" i="34"/>
  <c r="Y11" i="34"/>
  <c r="X11" i="42"/>
  <c r="Y11" i="42"/>
  <c r="AR10" i="62"/>
  <c r="Y12" i="80"/>
  <c r="X12" i="80"/>
  <c r="Y11" i="68"/>
  <c r="X11" i="68"/>
  <c r="Z11" i="68" s="1"/>
  <c r="AI11" i="88"/>
  <c r="AN11" i="88"/>
  <c r="AI10" i="71"/>
  <c r="AN10" i="71"/>
  <c r="K23" i="49"/>
  <c r="AN11" i="21"/>
  <c r="AI11" i="21"/>
  <c r="AR10" i="37"/>
  <c r="Z11" i="33"/>
  <c r="AR9" i="60"/>
  <c r="AG10" i="61"/>
  <c r="AP10" i="61" s="1"/>
  <c r="AF10" i="61"/>
  <c r="AO10" i="61" s="1"/>
  <c r="W11" i="61"/>
  <c r="AE10" i="61"/>
  <c r="AG10" i="2"/>
  <c r="AP10" i="2" s="1"/>
  <c r="AF10" i="2"/>
  <c r="AO10" i="2" s="1"/>
  <c r="AE10" i="2"/>
  <c r="W11" i="2"/>
  <c r="Y11" i="49"/>
  <c r="X11" i="49"/>
  <c r="Z11" i="49" s="1"/>
  <c r="K19" i="23"/>
  <c r="AG11" i="52"/>
  <c r="AP11" i="52" s="1"/>
  <c r="AE11" i="52"/>
  <c r="W12" i="52"/>
  <c r="AF11" i="52"/>
  <c r="AO11" i="52" s="1"/>
  <c r="AI11" i="17"/>
  <c r="AN11" i="17"/>
  <c r="Y11" i="95"/>
  <c r="X11" i="95"/>
  <c r="Z11" i="95" s="1"/>
  <c r="Y11" i="76"/>
  <c r="X11" i="76"/>
  <c r="AI10" i="28"/>
  <c r="AN10" i="28"/>
  <c r="AR10" i="27"/>
  <c r="Z11" i="29"/>
  <c r="Y11" i="75"/>
  <c r="Z11" i="75"/>
  <c r="X11" i="75"/>
  <c r="AI10" i="16"/>
  <c r="AN10" i="16"/>
  <c r="AE11" i="31"/>
  <c r="AF11" i="31"/>
  <c r="AO11" i="31" s="1"/>
  <c r="W12" i="31"/>
  <c r="AG11" i="31"/>
  <c r="AP11" i="31" s="1"/>
  <c r="AH11" i="37"/>
  <c r="AQ11" i="37" s="1"/>
  <c r="AF11" i="30"/>
  <c r="AO11" i="30" s="1"/>
  <c r="AE11" i="30"/>
  <c r="AG11" i="30"/>
  <c r="AP11" i="30" s="1"/>
  <c r="W12" i="30"/>
  <c r="AR9" i="3"/>
  <c r="Y12" i="19"/>
  <c r="X12" i="19"/>
  <c r="Z11" i="57"/>
  <c r="AH10" i="3"/>
  <c r="AQ10" i="3" s="1"/>
  <c r="AH10" i="92"/>
  <c r="AQ10" i="92" s="1"/>
  <c r="Z11" i="58"/>
  <c r="X12" i="51"/>
  <c r="Y12" i="51"/>
  <c r="AN11" i="36"/>
  <c r="AI11" i="36"/>
  <c r="Y11" i="4"/>
  <c r="X11" i="4"/>
  <c r="Z11" i="90"/>
  <c r="AH10" i="45"/>
  <c r="AQ10" i="45" s="1"/>
  <c r="K19" i="51"/>
  <c r="Y12" i="56"/>
  <c r="Z12" i="56" s="1"/>
  <c r="X12" i="56"/>
  <c r="AN10" i="86"/>
  <c r="AI10" i="86"/>
  <c r="AI11" i="80"/>
  <c r="AN11" i="80"/>
  <c r="X12" i="6"/>
  <c r="Y12" i="6"/>
  <c r="AN10" i="68"/>
  <c r="AI10" i="68"/>
  <c r="AH11" i="27"/>
  <c r="AQ11" i="27" s="1"/>
  <c r="AR9" i="46"/>
  <c r="K21" i="61"/>
  <c r="AR10" i="39"/>
  <c r="AI11" i="82"/>
  <c r="AN11" i="82"/>
  <c r="AR10" i="14"/>
  <c r="Y12" i="25"/>
  <c r="X12" i="25"/>
  <c r="Z12" i="25" s="1"/>
  <c r="Z11" i="27"/>
  <c r="K20" i="16"/>
  <c r="Y11" i="59"/>
  <c r="X11" i="59"/>
  <c r="AN11" i="94"/>
  <c r="AI11" i="94"/>
  <c r="AI11" i="25"/>
  <c r="AN11" i="25"/>
  <c r="Y12" i="7"/>
  <c r="X12" i="7"/>
  <c r="AI11" i="43"/>
  <c r="AN11" i="43"/>
  <c r="K19" i="19"/>
  <c r="AR10" i="67"/>
  <c r="K21" i="70"/>
  <c r="K19" i="71"/>
  <c r="X11" i="77"/>
  <c r="Z11" i="77" s="1"/>
  <c r="Y11" i="77"/>
  <c r="AR9" i="91"/>
  <c r="W12" i="26"/>
  <c r="AE11" i="26"/>
  <c r="AG11" i="26"/>
  <c r="AP11" i="26" s="1"/>
  <c r="AF11" i="26"/>
  <c r="AO11" i="26" s="1"/>
  <c r="K19" i="64"/>
  <c r="AI10" i="66"/>
  <c r="AN10" i="66"/>
  <c r="AI10" i="32"/>
  <c r="AN10" i="32"/>
  <c r="K19" i="72"/>
  <c r="AR9" i="69"/>
  <c r="AR10" i="63"/>
  <c r="AR9" i="8"/>
  <c r="K20" i="15"/>
  <c r="K19" i="60"/>
  <c r="AR11" i="1"/>
  <c r="Y11" i="18"/>
  <c r="X11" i="18"/>
  <c r="Z11" i="18" s="1"/>
  <c r="Z11" i="39"/>
  <c r="X12" i="9"/>
  <c r="Y12" i="9"/>
  <c r="AR10" i="72"/>
  <c r="AH10" i="69"/>
  <c r="AQ10" i="69" s="1"/>
  <c r="AH10" i="46"/>
  <c r="AQ10" i="46" s="1"/>
  <c r="AH10" i="89"/>
  <c r="AQ10" i="89" s="1"/>
  <c r="Z11" i="63"/>
  <c r="K19" i="63"/>
  <c r="AH10" i="8"/>
  <c r="AQ10" i="8" s="1"/>
  <c r="K19" i="52"/>
  <c r="K23" i="3"/>
  <c r="AF10" i="23"/>
  <c r="AO10" i="23" s="1"/>
  <c r="AE10" i="23"/>
  <c r="W11" i="23"/>
  <c r="AG10" i="23"/>
  <c r="AP10" i="23" s="1"/>
  <c r="Z11" i="37"/>
  <c r="AN10" i="73"/>
  <c r="AI10" i="73"/>
  <c r="AI11" i="19"/>
  <c r="AN11" i="19"/>
  <c r="Y11" i="40"/>
  <c r="X11" i="40"/>
  <c r="AR9" i="10"/>
  <c r="Z10" i="92"/>
  <c r="K20" i="5"/>
  <c r="AN10" i="4"/>
  <c r="AI10" i="4"/>
  <c r="K19" i="50"/>
  <c r="AH11" i="62"/>
  <c r="AQ11" i="62" s="1"/>
  <c r="AI10" i="96"/>
  <c r="AN10" i="96"/>
  <c r="Z11" i="79"/>
  <c r="Y11" i="79"/>
  <c r="X11" i="79"/>
  <c r="AN11" i="56"/>
  <c r="AI11" i="56"/>
  <c r="AI10" i="83"/>
  <c r="AN10" i="83"/>
  <c r="AI11" i="47"/>
  <c r="AN11" i="47"/>
  <c r="X11" i="22"/>
  <c r="Y11" i="22"/>
  <c r="Y11" i="71"/>
  <c r="Z11" i="71" s="1"/>
  <c r="X11" i="71"/>
  <c r="Z12" i="9" l="1"/>
  <c r="Z12" i="36"/>
  <c r="Z11" i="66"/>
  <c r="Z11" i="73"/>
  <c r="W11" i="8"/>
  <c r="Z12" i="6"/>
  <c r="AG12" i="6" s="1"/>
  <c r="AP12" i="6" s="1"/>
  <c r="Z12" i="20"/>
  <c r="W13" i="47"/>
  <c r="AG12" i="47"/>
  <c r="AP12" i="47" s="1"/>
  <c r="AF12" i="47"/>
  <c r="AO12" i="47" s="1"/>
  <c r="AE12" i="47"/>
  <c r="AF11" i="70"/>
  <c r="AO11" i="70" s="1"/>
  <c r="AE11" i="70"/>
  <c r="W12" i="70"/>
  <c r="AG11" i="70"/>
  <c r="AP11" i="70" s="1"/>
  <c r="W13" i="88"/>
  <c r="AG12" i="88"/>
  <c r="AP12" i="88" s="1"/>
  <c r="AF12" i="88"/>
  <c r="AO12" i="88" s="1"/>
  <c r="AE12" i="88"/>
  <c r="W13" i="25"/>
  <c r="AG12" i="25"/>
  <c r="AP12" i="25" s="1"/>
  <c r="AE12" i="25"/>
  <c r="AF12" i="25"/>
  <c r="AO12" i="25" s="1"/>
  <c r="AE12" i="82"/>
  <c r="AG12" i="82"/>
  <c r="AP12" i="82" s="1"/>
  <c r="AF12" i="82"/>
  <c r="AO12" i="82" s="1"/>
  <c r="W13" i="82"/>
  <c r="AG12" i="20"/>
  <c r="AP12" i="20" s="1"/>
  <c r="AF12" i="20"/>
  <c r="AO12" i="20" s="1"/>
  <c r="AE12" i="20"/>
  <c r="W13" i="20"/>
  <c r="AE12" i="9"/>
  <c r="W13" i="9"/>
  <c r="AG12" i="9"/>
  <c r="AP12" i="9" s="1"/>
  <c r="AF12" i="9"/>
  <c r="AO12" i="9" s="1"/>
  <c r="AE12" i="36"/>
  <c r="AF12" i="36"/>
  <c r="AO12" i="36" s="1"/>
  <c r="W13" i="36"/>
  <c r="AG12" i="36"/>
  <c r="AP12" i="36" s="1"/>
  <c r="AF11" i="28"/>
  <c r="AO11" i="28" s="1"/>
  <c r="AE11" i="28"/>
  <c r="AG11" i="28"/>
  <c r="AP11" i="28" s="1"/>
  <c r="W12" i="28"/>
  <c r="W12" i="66"/>
  <c r="AG11" i="66"/>
  <c r="AP11" i="66" s="1"/>
  <c r="AF11" i="66"/>
  <c r="AO11" i="66" s="1"/>
  <c r="AE11" i="66"/>
  <c r="W13" i="6"/>
  <c r="AF12" i="6"/>
  <c r="AO12" i="6" s="1"/>
  <c r="AG11" i="73"/>
  <c r="AP11" i="73" s="1"/>
  <c r="AE11" i="73"/>
  <c r="AF11" i="73"/>
  <c r="AO11" i="73" s="1"/>
  <c r="W12" i="73"/>
  <c r="AR10" i="83"/>
  <c r="AR10" i="73"/>
  <c r="AF11" i="18"/>
  <c r="AO11" i="18" s="1"/>
  <c r="AE11" i="18"/>
  <c r="W12" i="18"/>
  <c r="AG11" i="18"/>
  <c r="AP11" i="18" s="1"/>
  <c r="AR10" i="66"/>
  <c r="Y12" i="26"/>
  <c r="X12" i="26"/>
  <c r="Z12" i="26" s="1"/>
  <c r="AR11" i="82"/>
  <c r="AR11" i="80"/>
  <c r="AF11" i="57"/>
  <c r="AO11" i="57" s="1"/>
  <c r="AE11" i="57"/>
  <c r="W12" i="57"/>
  <c r="AG11" i="57"/>
  <c r="AP11" i="57" s="1"/>
  <c r="AE11" i="75"/>
  <c r="AG11" i="75"/>
  <c r="AP11" i="75" s="1"/>
  <c r="AF11" i="75"/>
  <c r="AO11" i="75" s="1"/>
  <c r="W12" i="75"/>
  <c r="AR10" i="70"/>
  <c r="AE11" i="71"/>
  <c r="W12" i="71"/>
  <c r="AF11" i="71"/>
  <c r="AO11" i="71" s="1"/>
  <c r="AG11" i="71"/>
  <c r="AP11" i="71" s="1"/>
  <c r="W12" i="79"/>
  <c r="AG11" i="79"/>
  <c r="AP11" i="79" s="1"/>
  <c r="AF11" i="79"/>
  <c r="AO11" i="79" s="1"/>
  <c r="AE11" i="79"/>
  <c r="K20" i="50"/>
  <c r="AR11" i="19"/>
  <c r="AI10" i="23"/>
  <c r="AN10" i="23"/>
  <c r="AI11" i="26"/>
  <c r="AN11" i="26"/>
  <c r="AH11" i="77"/>
  <c r="AQ11" i="77" s="1"/>
  <c r="AH12" i="7"/>
  <c r="AQ12" i="7" s="1"/>
  <c r="AF11" i="27"/>
  <c r="AO11" i="27" s="1"/>
  <c r="AE11" i="27"/>
  <c r="AG11" i="27"/>
  <c r="AP11" i="27" s="1"/>
  <c r="W12" i="27"/>
  <c r="AG12" i="56"/>
  <c r="AP12" i="56" s="1"/>
  <c r="AF12" i="56"/>
  <c r="AO12" i="56" s="1"/>
  <c r="AE12" i="56"/>
  <c r="W13" i="56"/>
  <c r="AR11" i="36"/>
  <c r="Y12" i="31"/>
  <c r="Z12" i="31" s="1"/>
  <c r="X12" i="31"/>
  <c r="AH11" i="75"/>
  <c r="AQ11" i="75" s="1"/>
  <c r="AI11" i="52"/>
  <c r="AN11" i="52"/>
  <c r="AE11" i="49"/>
  <c r="W12" i="49"/>
  <c r="AG11" i="49"/>
  <c r="AP11" i="49" s="1"/>
  <c r="AF11" i="49"/>
  <c r="AO11" i="49" s="1"/>
  <c r="Y11" i="61"/>
  <c r="X11" i="61"/>
  <c r="AG11" i="68"/>
  <c r="AP11" i="68" s="1"/>
  <c r="AF11" i="68"/>
  <c r="AO11" i="68" s="1"/>
  <c r="AE11" i="68"/>
  <c r="W12" i="68"/>
  <c r="K23" i="1"/>
  <c r="AR11" i="9"/>
  <c r="AG12" i="17"/>
  <c r="AP12" i="17" s="1"/>
  <c r="AF12" i="17"/>
  <c r="AO12" i="17" s="1"/>
  <c r="AE12" i="17"/>
  <c r="W13" i="17"/>
  <c r="AI10" i="15"/>
  <c r="AN10" i="15"/>
  <c r="K22" i="53"/>
  <c r="AG12" i="21"/>
  <c r="AP12" i="21" s="1"/>
  <c r="AF12" i="21"/>
  <c r="AO12" i="21" s="1"/>
  <c r="AE12" i="21"/>
  <c r="W13" i="21"/>
  <c r="AH12" i="82"/>
  <c r="AQ12" i="82" s="1"/>
  <c r="AI11" i="81"/>
  <c r="AN11" i="81"/>
  <c r="AF11" i="83"/>
  <c r="AO11" i="83" s="1"/>
  <c r="AE11" i="83"/>
  <c r="AG11" i="83"/>
  <c r="AP11" i="83" s="1"/>
  <c r="W12" i="83"/>
  <c r="AG11" i="96"/>
  <c r="AP11" i="96" s="1"/>
  <c r="AF11" i="96"/>
  <c r="AO11" i="96" s="1"/>
  <c r="AE11" i="96"/>
  <c r="W12" i="96"/>
  <c r="AH11" i="73"/>
  <c r="AQ11" i="73" s="1"/>
  <c r="K20" i="12"/>
  <c r="K20" i="59"/>
  <c r="X11" i="60"/>
  <c r="Y11" i="60"/>
  <c r="AH11" i="32"/>
  <c r="AQ11" i="32" s="1"/>
  <c r="X11" i="38"/>
  <c r="Y11" i="38"/>
  <c r="X11" i="50"/>
  <c r="Y11" i="50"/>
  <c r="Z11" i="50" s="1"/>
  <c r="AF12" i="43"/>
  <c r="AO12" i="43" s="1"/>
  <c r="AE12" i="43"/>
  <c r="W13" i="43"/>
  <c r="AG12" i="43"/>
  <c r="AP12" i="43" s="1"/>
  <c r="K21" i="22"/>
  <c r="K22" i="6"/>
  <c r="K22" i="57"/>
  <c r="K21" i="17"/>
  <c r="AR10" i="77"/>
  <c r="Y11" i="11"/>
  <c r="X11" i="11"/>
  <c r="AR10" i="22"/>
  <c r="K22" i="54"/>
  <c r="AN10" i="3"/>
  <c r="AI10" i="3"/>
  <c r="X12" i="54"/>
  <c r="Y12" i="54"/>
  <c r="AN10" i="5"/>
  <c r="AI10" i="5"/>
  <c r="W12" i="87"/>
  <c r="AE11" i="87"/>
  <c r="AF11" i="87"/>
  <c r="AO11" i="87" s="1"/>
  <c r="AG11" i="87"/>
  <c r="AP11" i="87" s="1"/>
  <c r="AR10" i="65"/>
  <c r="Y13" i="85"/>
  <c r="X13" i="85"/>
  <c r="AN11" i="62"/>
  <c r="AI11" i="62"/>
  <c r="X11" i="46"/>
  <c r="Z11" i="46" s="1"/>
  <c r="Y11" i="46"/>
  <c r="AN10" i="8"/>
  <c r="AI10" i="8"/>
  <c r="AI10" i="10"/>
  <c r="AN10" i="10"/>
  <c r="K21" i="15"/>
  <c r="Y11" i="2"/>
  <c r="X11" i="2"/>
  <c r="Z11" i="2" s="1"/>
  <c r="AR10" i="71"/>
  <c r="AH11" i="42"/>
  <c r="AQ11" i="42" s="1"/>
  <c r="K20" i="8"/>
  <c r="AR10" i="86"/>
  <c r="K20" i="51"/>
  <c r="AG11" i="90"/>
  <c r="AP11" i="90" s="1"/>
  <c r="AF11" i="90"/>
  <c r="AO11" i="90" s="1"/>
  <c r="W12" i="90"/>
  <c r="AE11" i="90"/>
  <c r="AH12" i="19"/>
  <c r="AQ12" i="19" s="1"/>
  <c r="AH11" i="76"/>
  <c r="AQ11" i="76" s="1"/>
  <c r="AN10" i="2"/>
  <c r="AI10" i="2"/>
  <c r="AR11" i="21"/>
  <c r="Z11" i="42"/>
  <c r="AE12" i="78"/>
  <c r="W13" i="78"/>
  <c r="AG12" i="78"/>
  <c r="AP12" i="78" s="1"/>
  <c r="AF12" i="78"/>
  <c r="AO12" i="78" s="1"/>
  <c r="K22" i="65"/>
  <c r="AH11" i="65"/>
  <c r="AQ11" i="65" s="1"/>
  <c r="W12" i="72"/>
  <c r="AG11" i="72"/>
  <c r="AP11" i="72" s="1"/>
  <c r="AE11" i="72"/>
  <c r="AF11" i="72"/>
  <c r="AO11" i="72" s="1"/>
  <c r="AG11" i="24"/>
  <c r="AP11" i="24" s="1"/>
  <c r="AF11" i="24"/>
  <c r="AO11" i="24" s="1"/>
  <c r="AE11" i="24"/>
  <c r="W12" i="24"/>
  <c r="Y11" i="15"/>
  <c r="Z11" i="15"/>
  <c r="X11" i="15"/>
  <c r="AH12" i="94"/>
  <c r="AQ12" i="94" s="1"/>
  <c r="AH11" i="86"/>
  <c r="AQ11" i="86" s="1"/>
  <c r="K20" i="68"/>
  <c r="AH10" i="55"/>
  <c r="AQ10" i="55" s="1"/>
  <c r="K20" i="20"/>
  <c r="AI10" i="38"/>
  <c r="AN10" i="38"/>
  <c r="AR11" i="7"/>
  <c r="AH11" i="35"/>
  <c r="AQ11" i="35" s="1"/>
  <c r="K22" i="9"/>
  <c r="Y11" i="12"/>
  <c r="Z11" i="12" s="1"/>
  <c r="X11" i="12"/>
  <c r="K22" i="13"/>
  <c r="AR10" i="18"/>
  <c r="K20" i="67"/>
  <c r="AI10" i="46"/>
  <c r="AN10" i="46"/>
  <c r="AR10" i="4"/>
  <c r="W12" i="77"/>
  <c r="AF11" i="77"/>
  <c r="AO11" i="77" s="1"/>
  <c r="AE11" i="77"/>
  <c r="AG11" i="77"/>
  <c r="AP11" i="77" s="1"/>
  <c r="AH11" i="59"/>
  <c r="AQ11" i="59" s="1"/>
  <c r="Y12" i="30"/>
  <c r="X12" i="30"/>
  <c r="AG11" i="95"/>
  <c r="AP11" i="95" s="1"/>
  <c r="AF11" i="95"/>
  <c r="AO11" i="95" s="1"/>
  <c r="W12" i="95"/>
  <c r="AE11" i="95"/>
  <c r="AH12" i="80"/>
  <c r="AQ12" i="80" s="1"/>
  <c r="AF11" i="32"/>
  <c r="AO11" i="32" s="1"/>
  <c r="AE11" i="32"/>
  <c r="W12" i="32"/>
  <c r="AG11" i="32"/>
  <c r="AP11" i="32" s="1"/>
  <c r="Y13" i="1"/>
  <c r="X13" i="1"/>
  <c r="AH12" i="36"/>
  <c r="AQ12" i="36" s="1"/>
  <c r="X11" i="5"/>
  <c r="Y11" i="5"/>
  <c r="AR10" i="76"/>
  <c r="X11" i="8"/>
  <c r="Y11" i="8"/>
  <c r="AH11" i="22"/>
  <c r="AQ11" i="22" s="1"/>
  <c r="AR10" i="96"/>
  <c r="AH11" i="40"/>
  <c r="AQ11" i="40" s="1"/>
  <c r="Z12" i="7"/>
  <c r="Z11" i="22"/>
  <c r="W12" i="37"/>
  <c r="AG11" i="37"/>
  <c r="AP11" i="37" s="1"/>
  <c r="AF11" i="37"/>
  <c r="AO11" i="37" s="1"/>
  <c r="AE11" i="37"/>
  <c r="K20" i="63"/>
  <c r="K20" i="72"/>
  <c r="K20" i="64"/>
  <c r="K20" i="71"/>
  <c r="K20" i="19"/>
  <c r="Z11" i="59"/>
  <c r="AH11" i="4"/>
  <c r="AQ11" i="4" s="1"/>
  <c r="AH12" i="51"/>
  <c r="AQ12" i="51" s="1"/>
  <c r="AN11" i="31"/>
  <c r="AI11" i="31"/>
  <c r="AG11" i="29"/>
  <c r="AP11" i="29" s="1"/>
  <c r="AF11" i="29"/>
  <c r="AO11" i="29" s="1"/>
  <c r="AE11" i="29"/>
  <c r="W12" i="29"/>
  <c r="AR11" i="17"/>
  <c r="K20" i="23"/>
  <c r="AR11" i="88"/>
  <c r="Z12" i="80"/>
  <c r="K20" i="11"/>
  <c r="K20" i="55"/>
  <c r="Z11" i="65"/>
  <c r="Z12" i="94"/>
  <c r="Y11" i="48"/>
  <c r="X11" i="48"/>
  <c r="Z11" i="86"/>
  <c r="AR11" i="51"/>
  <c r="AN11" i="93"/>
  <c r="AI11" i="93"/>
  <c r="AR10" i="49"/>
  <c r="AN10" i="74"/>
  <c r="AI10" i="74"/>
  <c r="Z11" i="35"/>
  <c r="AR10" i="42"/>
  <c r="AH11" i="16"/>
  <c r="AQ11" i="16" s="1"/>
  <c r="AH11" i="28"/>
  <c r="AQ11" i="28" s="1"/>
  <c r="X11" i="64"/>
  <c r="Z11" i="64" s="1"/>
  <c r="Y11" i="64"/>
  <c r="AI11" i="84"/>
  <c r="AN11" i="84"/>
  <c r="AH12" i="20"/>
  <c r="AQ12" i="20" s="1"/>
  <c r="Y11" i="45"/>
  <c r="X11" i="45"/>
  <c r="K22" i="21"/>
  <c r="AN12" i="85"/>
  <c r="AI12" i="85"/>
  <c r="K20" i="56"/>
  <c r="Y11" i="69"/>
  <c r="X11" i="69"/>
  <c r="Z11" i="69" s="1"/>
  <c r="Y12" i="13"/>
  <c r="X12" i="13"/>
  <c r="AH12" i="25"/>
  <c r="AQ12" i="25" s="1"/>
  <c r="AR10" i="68"/>
  <c r="AR10" i="95"/>
  <c r="Y12" i="41"/>
  <c r="X12" i="41"/>
  <c r="AF11" i="44"/>
  <c r="AO11" i="44" s="1"/>
  <c r="AE11" i="44"/>
  <c r="W12" i="44"/>
  <c r="AG11" i="44"/>
  <c r="AP11" i="44" s="1"/>
  <c r="AE11" i="14"/>
  <c r="W12" i="14"/>
  <c r="AG11" i="14"/>
  <c r="AP11" i="14" s="1"/>
  <c r="AF11" i="14"/>
  <c r="AO11" i="14" s="1"/>
  <c r="AH11" i="70"/>
  <c r="AQ11" i="70" s="1"/>
  <c r="AR10" i="79"/>
  <c r="AR10" i="40"/>
  <c r="Y12" i="84"/>
  <c r="X12" i="84"/>
  <c r="AH12" i="88"/>
  <c r="AQ12" i="88" s="1"/>
  <c r="AI10" i="45"/>
  <c r="AN10" i="45"/>
  <c r="X12" i="62"/>
  <c r="Z12" i="62" s="1"/>
  <c r="Y12" i="62"/>
  <c r="AI10" i="89"/>
  <c r="AN10" i="89"/>
  <c r="AH12" i="9"/>
  <c r="AQ12" i="9" s="1"/>
  <c r="AH11" i="71"/>
  <c r="AQ11" i="71" s="1"/>
  <c r="AH11" i="79"/>
  <c r="AQ11" i="79" s="1"/>
  <c r="K21" i="5"/>
  <c r="Z11" i="40"/>
  <c r="AG11" i="63"/>
  <c r="AP11" i="63" s="1"/>
  <c r="AF11" i="63"/>
  <c r="AO11" i="63" s="1"/>
  <c r="AE11" i="63"/>
  <c r="W12" i="63"/>
  <c r="W12" i="39"/>
  <c r="AG11" i="39"/>
  <c r="AP11" i="39" s="1"/>
  <c r="AF11" i="39"/>
  <c r="AO11" i="39" s="1"/>
  <c r="AE11" i="39"/>
  <c r="AR11" i="25"/>
  <c r="AH12" i="6"/>
  <c r="AQ12" i="6" s="1"/>
  <c r="AH12" i="56"/>
  <c r="AQ12" i="56" s="1"/>
  <c r="Z12" i="51"/>
  <c r="Z12" i="19"/>
  <c r="AI11" i="30"/>
  <c r="AN11" i="30"/>
  <c r="Z11" i="76"/>
  <c r="AH11" i="49"/>
  <c r="AQ11" i="49" s="1"/>
  <c r="AH11" i="68"/>
  <c r="AQ11" i="68" s="1"/>
  <c r="AH11" i="34"/>
  <c r="AQ11" i="34" s="1"/>
  <c r="W11" i="91"/>
  <c r="AE10" i="91"/>
  <c r="AF10" i="91"/>
  <c r="AO10" i="91" s="1"/>
  <c r="AG10" i="91"/>
  <c r="AP10" i="91" s="1"/>
  <c r="AN11" i="41"/>
  <c r="AI11" i="41"/>
  <c r="K21" i="18"/>
  <c r="K20" i="7"/>
  <c r="AH12" i="21"/>
  <c r="AQ12" i="21" s="1"/>
  <c r="Y12" i="81"/>
  <c r="X12" i="81"/>
  <c r="Z12" i="81" s="1"/>
  <c r="AH11" i="83"/>
  <c r="AQ11" i="83" s="1"/>
  <c r="AH11" i="96"/>
  <c r="AQ11" i="96" s="1"/>
  <c r="Z10" i="55"/>
  <c r="Y12" i="93"/>
  <c r="X12" i="93"/>
  <c r="AI10" i="50"/>
  <c r="AN10" i="50"/>
  <c r="AH12" i="43"/>
  <c r="AQ12" i="43" s="1"/>
  <c r="AE11" i="16"/>
  <c r="W12" i="16"/>
  <c r="AG11" i="16"/>
  <c r="AP11" i="16" s="1"/>
  <c r="AF11" i="16"/>
  <c r="AO11" i="16" s="1"/>
  <c r="AH11" i="66"/>
  <c r="AQ11" i="66" s="1"/>
  <c r="AI10" i="64"/>
  <c r="AN10" i="64"/>
  <c r="AR11" i="20"/>
  <c r="K22" i="69"/>
  <c r="AI10" i="69"/>
  <c r="AN10" i="69"/>
  <c r="Y11" i="10"/>
  <c r="X11" i="10"/>
  <c r="Z11" i="10" s="1"/>
  <c r="AR10" i="28"/>
  <c r="AH12" i="47"/>
  <c r="AQ12" i="47" s="1"/>
  <c r="K22" i="66"/>
  <c r="AR11" i="56"/>
  <c r="AR11" i="47"/>
  <c r="AE10" i="92"/>
  <c r="AG10" i="92"/>
  <c r="AP10" i="92" s="1"/>
  <c r="W11" i="92"/>
  <c r="AF10" i="92"/>
  <c r="AO10" i="92" s="1"/>
  <c r="X11" i="23"/>
  <c r="Y11" i="23"/>
  <c r="K20" i="52"/>
  <c r="AH11" i="18"/>
  <c r="AQ11" i="18" s="1"/>
  <c r="K20" i="60"/>
  <c r="AR10" i="32"/>
  <c r="K22" i="70"/>
  <c r="AR11" i="43"/>
  <c r="AR11" i="94"/>
  <c r="K21" i="16"/>
  <c r="K22" i="61"/>
  <c r="Z11" i="4"/>
  <c r="AE11" i="58"/>
  <c r="W12" i="58"/>
  <c r="AG11" i="58"/>
  <c r="AP11" i="58" s="1"/>
  <c r="AF11" i="58"/>
  <c r="AO11" i="58" s="1"/>
  <c r="AR10" i="16"/>
  <c r="AH11" i="95"/>
  <c r="AQ11" i="95" s="1"/>
  <c r="Y12" i="52"/>
  <c r="X12" i="52"/>
  <c r="Z12" i="52" s="1"/>
  <c r="AN10" i="61"/>
  <c r="AI10" i="61"/>
  <c r="AG11" i="33"/>
  <c r="AP11" i="33" s="1"/>
  <c r="AF11" i="33"/>
  <c r="AO11" i="33" s="1"/>
  <c r="AE11" i="33"/>
  <c r="W12" i="33"/>
  <c r="Z11" i="34"/>
  <c r="AG11" i="67"/>
  <c r="AP11" i="67" s="1"/>
  <c r="W12" i="67"/>
  <c r="AF11" i="67"/>
  <c r="AO11" i="67" s="1"/>
  <c r="AE11" i="67"/>
  <c r="AR9" i="55"/>
  <c r="AH12" i="17"/>
  <c r="AQ12" i="17" s="1"/>
  <c r="AG11" i="53"/>
  <c r="AP11" i="53" s="1"/>
  <c r="AE11" i="53"/>
  <c r="W12" i="53"/>
  <c r="AF11" i="53"/>
  <c r="AO11" i="53" s="1"/>
  <c r="AR10" i="35"/>
  <c r="AN10" i="48"/>
  <c r="AI10" i="48"/>
  <c r="AR10" i="75"/>
  <c r="AN10" i="60"/>
  <c r="AI10" i="60"/>
  <c r="AI12" i="1"/>
  <c r="AN12" i="1"/>
  <c r="Y11" i="74"/>
  <c r="Z11" i="74" s="1"/>
  <c r="X11" i="74"/>
  <c r="AR11" i="6"/>
  <c r="AR10" i="34"/>
  <c r="AR10" i="87"/>
  <c r="AI10" i="12"/>
  <c r="AN10" i="12"/>
  <c r="K20" i="24"/>
  <c r="AI10" i="11"/>
  <c r="AN10" i="11"/>
  <c r="Y11" i="3"/>
  <c r="X11" i="3"/>
  <c r="AN11" i="54"/>
  <c r="AI11" i="54"/>
  <c r="AH11" i="87"/>
  <c r="AQ11" i="87" s="1"/>
  <c r="AR10" i="59"/>
  <c r="K22" i="62"/>
  <c r="Y11" i="89"/>
  <c r="Z11" i="89" s="1"/>
  <c r="X11" i="89"/>
  <c r="AN11" i="13"/>
  <c r="AI11" i="13"/>
  <c r="Z12" i="84" l="1"/>
  <c r="Z12" i="13"/>
  <c r="Z12" i="54"/>
  <c r="Z12" i="41"/>
  <c r="AG12" i="41" s="1"/>
  <c r="AP12" i="41" s="1"/>
  <c r="Z11" i="38"/>
  <c r="AG11" i="38" s="1"/>
  <c r="AP11" i="38" s="1"/>
  <c r="Z11" i="23"/>
  <c r="AF11" i="23" s="1"/>
  <c r="AO11" i="23" s="1"/>
  <c r="Z11" i="45"/>
  <c r="Z11" i="5"/>
  <c r="AE12" i="6"/>
  <c r="W13" i="84"/>
  <c r="AG12" i="84"/>
  <c r="AP12" i="84" s="1"/>
  <c r="AF12" i="84"/>
  <c r="AO12" i="84" s="1"/>
  <c r="AE12" i="84"/>
  <c r="AE11" i="74"/>
  <c r="W12" i="74"/>
  <c r="AF11" i="74"/>
  <c r="AO11" i="74" s="1"/>
  <c r="AG11" i="74"/>
  <c r="AP11" i="74" s="1"/>
  <c r="W13" i="62"/>
  <c r="AG12" i="62"/>
  <c r="AP12" i="62" s="1"/>
  <c r="AE12" i="62"/>
  <c r="AF12" i="62"/>
  <c r="AO12" i="62" s="1"/>
  <c r="AE12" i="41"/>
  <c r="AF12" i="41"/>
  <c r="AO12" i="41" s="1"/>
  <c r="W13" i="41"/>
  <c r="W12" i="12"/>
  <c r="AF11" i="12"/>
  <c r="AO11" i="12" s="1"/>
  <c r="AG11" i="12"/>
  <c r="AP11" i="12" s="1"/>
  <c r="AE11" i="12"/>
  <c r="W12" i="38"/>
  <c r="AE11" i="38"/>
  <c r="AE11" i="50"/>
  <c r="W12" i="50"/>
  <c r="AG11" i="50"/>
  <c r="AP11" i="50" s="1"/>
  <c r="AF11" i="50"/>
  <c r="AO11" i="50" s="1"/>
  <c r="W13" i="81"/>
  <c r="AG12" i="81"/>
  <c r="AP12" i="81" s="1"/>
  <c r="AF12" i="81"/>
  <c r="AO12" i="81" s="1"/>
  <c r="AE12" i="81"/>
  <c r="W13" i="31"/>
  <c r="AG12" i="31"/>
  <c r="AP12" i="31" s="1"/>
  <c r="AE12" i="31"/>
  <c r="AF12" i="31"/>
  <c r="AO12" i="31" s="1"/>
  <c r="AF12" i="13"/>
  <c r="AO12" i="13" s="1"/>
  <c r="AE12" i="13"/>
  <c r="W13" i="13"/>
  <c r="AG12" i="13"/>
  <c r="AP12" i="13" s="1"/>
  <c r="W13" i="54"/>
  <c r="AG12" i="54"/>
  <c r="AP12" i="54" s="1"/>
  <c r="AE12" i="54"/>
  <c r="AF12" i="54"/>
  <c r="AO12" i="54" s="1"/>
  <c r="AG11" i="23"/>
  <c r="AP11" i="23" s="1"/>
  <c r="W12" i="23"/>
  <c r="AG11" i="45"/>
  <c r="AP11" i="45" s="1"/>
  <c r="AF11" i="45"/>
  <c r="AO11" i="45" s="1"/>
  <c r="AE11" i="45"/>
  <c r="W12" i="45"/>
  <c r="AE11" i="5"/>
  <c r="AG11" i="5"/>
  <c r="AP11" i="5" s="1"/>
  <c r="AF11" i="5"/>
  <c r="AO11" i="5" s="1"/>
  <c r="W12" i="5"/>
  <c r="AR12" i="1"/>
  <c r="X12" i="33"/>
  <c r="Z12" i="33" s="1"/>
  <c r="Y12" i="33"/>
  <c r="AF10" i="55"/>
  <c r="AO10" i="55" s="1"/>
  <c r="AE10" i="55"/>
  <c r="W11" i="55"/>
  <c r="AG10" i="55"/>
  <c r="AP10" i="55" s="1"/>
  <c r="AI10" i="91"/>
  <c r="AN10" i="91"/>
  <c r="W12" i="76"/>
  <c r="AF11" i="76"/>
  <c r="AO11" i="76" s="1"/>
  <c r="AE11" i="76"/>
  <c r="AG11" i="76"/>
  <c r="AP11" i="76" s="1"/>
  <c r="AI11" i="44"/>
  <c r="AN11" i="44"/>
  <c r="AH11" i="64"/>
  <c r="AQ11" i="64" s="1"/>
  <c r="AR10" i="74"/>
  <c r="AG12" i="94"/>
  <c r="AP12" i="94" s="1"/>
  <c r="AF12" i="94"/>
  <c r="AO12" i="94" s="1"/>
  <c r="AE12" i="94"/>
  <c r="W13" i="94"/>
  <c r="W13" i="80"/>
  <c r="AG12" i="80"/>
  <c r="AP12" i="80" s="1"/>
  <c r="AF12" i="80"/>
  <c r="AO12" i="80" s="1"/>
  <c r="AE12" i="80"/>
  <c r="AR11" i="31"/>
  <c r="W12" i="59"/>
  <c r="AF11" i="59"/>
  <c r="AO11" i="59" s="1"/>
  <c r="AE11" i="59"/>
  <c r="AG11" i="59"/>
  <c r="AP11" i="59" s="1"/>
  <c r="K21" i="64"/>
  <c r="AG11" i="22"/>
  <c r="AP11" i="22" s="1"/>
  <c r="AF11" i="22"/>
  <c r="AO11" i="22" s="1"/>
  <c r="AE11" i="22"/>
  <c r="W12" i="22"/>
  <c r="AH11" i="8"/>
  <c r="AQ11" i="8" s="1"/>
  <c r="AH13" i="1"/>
  <c r="AQ13" i="1" s="1"/>
  <c r="AN11" i="32"/>
  <c r="AI11" i="32"/>
  <c r="AH12" i="30"/>
  <c r="AQ12" i="30" s="1"/>
  <c r="AI11" i="77"/>
  <c r="AN11" i="77"/>
  <c r="K23" i="13"/>
  <c r="AN11" i="24"/>
  <c r="AI11" i="24"/>
  <c r="X12" i="72"/>
  <c r="Z12" i="72" s="1"/>
  <c r="Y12" i="72"/>
  <c r="AG11" i="2"/>
  <c r="AP11" i="2" s="1"/>
  <c r="AF11" i="2"/>
  <c r="AO11" i="2" s="1"/>
  <c r="AE11" i="2"/>
  <c r="W12" i="2"/>
  <c r="AH13" i="85"/>
  <c r="AQ13" i="85" s="1"/>
  <c r="K23" i="54"/>
  <c r="K21" i="59"/>
  <c r="AN11" i="68"/>
  <c r="AI11" i="68"/>
  <c r="AI11" i="71"/>
  <c r="AN11" i="71"/>
  <c r="W13" i="26"/>
  <c r="AG12" i="26"/>
  <c r="AP12" i="26" s="1"/>
  <c r="AF12" i="26"/>
  <c r="AO12" i="26" s="1"/>
  <c r="AE12" i="26"/>
  <c r="Y12" i="73"/>
  <c r="X12" i="73"/>
  <c r="Z12" i="73" s="1"/>
  <c r="Y12" i="28"/>
  <c r="X12" i="28"/>
  <c r="Z12" i="28" s="1"/>
  <c r="X13" i="36"/>
  <c r="Z13" i="36" s="1"/>
  <c r="Y13" i="36"/>
  <c r="X13" i="9"/>
  <c r="Y13" i="9"/>
  <c r="Z13" i="9" s="1"/>
  <c r="X13" i="82"/>
  <c r="Y13" i="82"/>
  <c r="AI12" i="25"/>
  <c r="AN12" i="25"/>
  <c r="W12" i="89"/>
  <c r="AG11" i="89"/>
  <c r="AP11" i="89" s="1"/>
  <c r="AF11" i="89"/>
  <c r="AO11" i="89" s="1"/>
  <c r="AE11" i="89"/>
  <c r="AR10" i="12"/>
  <c r="X12" i="58"/>
  <c r="Y12" i="58"/>
  <c r="K22" i="16"/>
  <c r="K23" i="70"/>
  <c r="AH11" i="10"/>
  <c r="AQ11" i="10" s="1"/>
  <c r="K23" i="69"/>
  <c r="K22" i="18"/>
  <c r="Y11" i="91"/>
  <c r="X11" i="91"/>
  <c r="Y12" i="14"/>
  <c r="X12" i="14"/>
  <c r="AG11" i="69"/>
  <c r="AP11" i="69" s="1"/>
  <c r="AF11" i="69"/>
  <c r="AO11" i="69" s="1"/>
  <c r="AE11" i="69"/>
  <c r="W12" i="69"/>
  <c r="K23" i="21"/>
  <c r="AF11" i="64"/>
  <c r="AO11" i="64" s="1"/>
  <c r="AE11" i="64"/>
  <c r="W12" i="64"/>
  <c r="AG11" i="64"/>
  <c r="AP11" i="64" s="1"/>
  <c r="W12" i="65"/>
  <c r="AE11" i="65"/>
  <c r="AG11" i="65"/>
  <c r="AP11" i="65" s="1"/>
  <c r="AF11" i="65"/>
  <c r="AO11" i="65" s="1"/>
  <c r="AI11" i="37"/>
  <c r="AN11" i="37"/>
  <c r="W13" i="7"/>
  <c r="AF12" i="7"/>
  <c r="AO12" i="7" s="1"/>
  <c r="AG12" i="7"/>
  <c r="AP12" i="7" s="1"/>
  <c r="AE12" i="7"/>
  <c r="Z11" i="8"/>
  <c r="AN11" i="95"/>
  <c r="AI11" i="95"/>
  <c r="AR10" i="46"/>
  <c r="AR10" i="2"/>
  <c r="AI11" i="87"/>
  <c r="AN11" i="87"/>
  <c r="AH12" i="54"/>
  <c r="AQ12" i="54" s="1"/>
  <c r="K23" i="6"/>
  <c r="AI12" i="43"/>
  <c r="AN12" i="43"/>
  <c r="AH11" i="38"/>
  <c r="AQ11" i="38" s="1"/>
  <c r="Y12" i="83"/>
  <c r="X12" i="83"/>
  <c r="Z12" i="83" s="1"/>
  <c r="AR11" i="81"/>
  <c r="X13" i="21"/>
  <c r="Z13" i="21" s="1"/>
  <c r="Y13" i="21"/>
  <c r="Y12" i="79"/>
  <c r="X12" i="79"/>
  <c r="AN11" i="75"/>
  <c r="AI11" i="75"/>
  <c r="X13" i="6"/>
  <c r="Y13" i="6"/>
  <c r="AI12" i="9"/>
  <c r="AN12" i="9"/>
  <c r="X13" i="88"/>
  <c r="Z13" i="88" s="1"/>
  <c r="Y13" i="88"/>
  <c r="AR11" i="54"/>
  <c r="AR10" i="60"/>
  <c r="X12" i="67"/>
  <c r="Y12" i="67"/>
  <c r="AH12" i="52"/>
  <c r="AQ12" i="52" s="1"/>
  <c r="AH11" i="74"/>
  <c r="AQ11" i="74" s="1"/>
  <c r="AN11" i="33"/>
  <c r="AI11" i="33"/>
  <c r="AI11" i="58"/>
  <c r="AN11" i="58"/>
  <c r="Y11" i="92"/>
  <c r="X11" i="92"/>
  <c r="AR10" i="50"/>
  <c r="AR11" i="41"/>
  <c r="AR11" i="30"/>
  <c r="AG11" i="40"/>
  <c r="AP11" i="40" s="1"/>
  <c r="W12" i="40"/>
  <c r="AF11" i="40"/>
  <c r="AO11" i="40" s="1"/>
  <c r="AE11" i="40"/>
  <c r="AR10" i="45"/>
  <c r="AH12" i="84"/>
  <c r="AQ12" i="84" s="1"/>
  <c r="AI11" i="14"/>
  <c r="AN11" i="14"/>
  <c r="AH12" i="41"/>
  <c r="AQ12" i="41" s="1"/>
  <c r="AH12" i="13"/>
  <c r="AQ12" i="13" s="1"/>
  <c r="AH11" i="45"/>
  <c r="AQ11" i="45" s="1"/>
  <c r="W12" i="86"/>
  <c r="AG11" i="86"/>
  <c r="AP11" i="86" s="1"/>
  <c r="AE11" i="86"/>
  <c r="AF11" i="86"/>
  <c r="AO11" i="86" s="1"/>
  <c r="X12" i="29"/>
  <c r="Y12" i="29"/>
  <c r="K21" i="19"/>
  <c r="K21" i="72"/>
  <c r="Z13" i="1"/>
  <c r="Z12" i="30"/>
  <c r="Y12" i="77"/>
  <c r="Z12" i="77" s="1"/>
  <c r="X12" i="77"/>
  <c r="AH11" i="12"/>
  <c r="AQ11" i="12" s="1"/>
  <c r="AH11" i="15"/>
  <c r="AQ11" i="15" s="1"/>
  <c r="X13" i="78"/>
  <c r="Z13" i="78" s="1"/>
  <c r="Y13" i="78"/>
  <c r="K21" i="8"/>
  <c r="K22" i="15"/>
  <c r="AH11" i="46"/>
  <c r="AQ11" i="46" s="1"/>
  <c r="Z13" i="85"/>
  <c r="X12" i="87"/>
  <c r="Y12" i="87"/>
  <c r="K22" i="17"/>
  <c r="K21" i="12"/>
  <c r="Y12" i="96"/>
  <c r="X12" i="96"/>
  <c r="AN12" i="21"/>
  <c r="AI12" i="21"/>
  <c r="AR10" i="15"/>
  <c r="Y12" i="49"/>
  <c r="X12" i="49"/>
  <c r="X12" i="27"/>
  <c r="Z12" i="27" s="1"/>
  <c r="Y12" i="27"/>
  <c r="AN11" i="73"/>
  <c r="AI11" i="73"/>
  <c r="AI11" i="66"/>
  <c r="AN11" i="66"/>
  <c r="X13" i="20"/>
  <c r="Y13" i="20"/>
  <c r="Y13" i="25"/>
  <c r="X13" i="25"/>
  <c r="AN12" i="47"/>
  <c r="AI12" i="47"/>
  <c r="K23" i="62"/>
  <c r="AH11" i="3"/>
  <c r="AQ11" i="3" s="1"/>
  <c r="AR10" i="11"/>
  <c r="AF11" i="34"/>
  <c r="AO11" i="34" s="1"/>
  <c r="AE11" i="34"/>
  <c r="AG11" i="34"/>
  <c r="AP11" i="34" s="1"/>
  <c r="W12" i="34"/>
  <c r="W13" i="52"/>
  <c r="AF12" i="52"/>
  <c r="AO12" i="52" s="1"/>
  <c r="AE12" i="52"/>
  <c r="AG12" i="52"/>
  <c r="AP12" i="52" s="1"/>
  <c r="W12" i="4"/>
  <c r="AG11" i="4"/>
  <c r="AP11" i="4" s="1"/>
  <c r="AF11" i="4"/>
  <c r="AO11" i="4" s="1"/>
  <c r="AE11" i="4"/>
  <c r="K21" i="52"/>
  <c r="W12" i="10"/>
  <c r="AF11" i="10"/>
  <c r="AO11" i="10" s="1"/>
  <c r="AG11" i="10"/>
  <c r="AP11" i="10" s="1"/>
  <c r="AE11" i="10"/>
  <c r="AH12" i="93"/>
  <c r="AQ12" i="93" s="1"/>
  <c r="AG12" i="19"/>
  <c r="AP12" i="19" s="1"/>
  <c r="AF12" i="19"/>
  <c r="AO12" i="19" s="1"/>
  <c r="AE12" i="19"/>
  <c r="W13" i="19"/>
  <c r="Y12" i="39"/>
  <c r="X12" i="39"/>
  <c r="AR10" i="89"/>
  <c r="K21" i="56"/>
  <c r="AH11" i="48"/>
  <c r="AQ11" i="48" s="1"/>
  <c r="K21" i="55"/>
  <c r="AN11" i="29"/>
  <c r="AI11" i="29"/>
  <c r="X12" i="95"/>
  <c r="Y12" i="95"/>
  <c r="K21" i="67"/>
  <c r="AR10" i="38"/>
  <c r="K21" i="68"/>
  <c r="AE11" i="15"/>
  <c r="W12" i="15"/>
  <c r="AF11" i="15"/>
  <c r="AO11" i="15" s="1"/>
  <c r="AG11" i="15"/>
  <c r="AP11" i="15" s="1"/>
  <c r="AN12" i="78"/>
  <c r="AI12" i="78"/>
  <c r="W12" i="46"/>
  <c r="AG11" i="46"/>
  <c r="AP11" i="46" s="1"/>
  <c r="AF11" i="46"/>
  <c r="AO11" i="46" s="1"/>
  <c r="AE11" i="46"/>
  <c r="AR10" i="3"/>
  <c r="AH11" i="11"/>
  <c r="AQ11" i="11" s="1"/>
  <c r="K22" i="22"/>
  <c r="AH11" i="60"/>
  <c r="AQ11" i="60" s="1"/>
  <c r="Y13" i="17"/>
  <c r="X13" i="17"/>
  <c r="AH11" i="61"/>
  <c r="AQ11" i="61" s="1"/>
  <c r="AI11" i="49"/>
  <c r="AN11" i="49"/>
  <c r="AR11" i="26"/>
  <c r="K21" i="50"/>
  <c r="X12" i="75"/>
  <c r="Y12" i="75"/>
  <c r="Y12" i="57"/>
  <c r="X12" i="57"/>
  <c r="AI11" i="28"/>
  <c r="AN11" i="28"/>
  <c r="AI12" i="36"/>
  <c r="AN12" i="36"/>
  <c r="AN12" i="20"/>
  <c r="AI12" i="20"/>
  <c r="AR11" i="13"/>
  <c r="X12" i="53"/>
  <c r="Z12" i="53" s="1"/>
  <c r="Y12" i="53"/>
  <c r="K23" i="61"/>
  <c r="X12" i="16"/>
  <c r="Z12" i="16" s="1"/>
  <c r="Y12" i="16"/>
  <c r="AE12" i="51"/>
  <c r="W13" i="51"/>
  <c r="AG12" i="51"/>
  <c r="AP12" i="51" s="1"/>
  <c r="AF12" i="51"/>
  <c r="AO12" i="51" s="1"/>
  <c r="Y12" i="63"/>
  <c r="X12" i="63"/>
  <c r="Z12" i="63" s="1"/>
  <c r="K22" i="5"/>
  <c r="AR12" i="85"/>
  <c r="AR11" i="84"/>
  <c r="AR11" i="93"/>
  <c r="K21" i="23"/>
  <c r="K21" i="71"/>
  <c r="K21" i="63"/>
  <c r="X12" i="37"/>
  <c r="Y12" i="37"/>
  <c r="K21" i="20"/>
  <c r="AI11" i="72"/>
  <c r="AN11" i="72"/>
  <c r="K23" i="65"/>
  <c r="AG11" i="42"/>
  <c r="AP11" i="42" s="1"/>
  <c r="AF11" i="42"/>
  <c r="AO11" i="42" s="1"/>
  <c r="AE11" i="42"/>
  <c r="W12" i="42"/>
  <c r="AI11" i="90"/>
  <c r="AN11" i="90"/>
  <c r="K21" i="51"/>
  <c r="AH11" i="2"/>
  <c r="AQ11" i="2" s="1"/>
  <c r="AR10" i="10"/>
  <c r="AR11" i="62"/>
  <c r="AR10" i="5"/>
  <c r="AH11" i="50"/>
  <c r="AQ11" i="50" s="1"/>
  <c r="Z11" i="60"/>
  <c r="AN11" i="96"/>
  <c r="AI11" i="96"/>
  <c r="AI11" i="83"/>
  <c r="AN11" i="83"/>
  <c r="AN12" i="17"/>
  <c r="AI12" i="17"/>
  <c r="Y13" i="56"/>
  <c r="X13" i="56"/>
  <c r="AI11" i="79"/>
  <c r="AN11" i="79"/>
  <c r="AN11" i="57"/>
  <c r="AI11" i="57"/>
  <c r="AH12" i="26"/>
  <c r="AQ12" i="26" s="1"/>
  <c r="X12" i="18"/>
  <c r="Y12" i="18"/>
  <c r="AN12" i="82"/>
  <c r="AI12" i="82"/>
  <c r="AI12" i="88"/>
  <c r="AN12" i="88"/>
  <c r="Y12" i="70"/>
  <c r="Z12" i="70" s="1"/>
  <c r="X12" i="70"/>
  <c r="AH11" i="89"/>
  <c r="AQ11" i="89" s="1"/>
  <c r="Z11" i="3"/>
  <c r="K21" i="24"/>
  <c r="AR10" i="48"/>
  <c r="AI11" i="53"/>
  <c r="AN11" i="53"/>
  <c r="AI11" i="67"/>
  <c r="AN11" i="67"/>
  <c r="AR10" i="61"/>
  <c r="K21" i="60"/>
  <c r="AH11" i="23"/>
  <c r="AQ11" i="23" s="1"/>
  <c r="AI10" i="92"/>
  <c r="AN10" i="92"/>
  <c r="K23" i="66"/>
  <c r="AR10" i="69"/>
  <c r="AR10" i="64"/>
  <c r="AI11" i="16"/>
  <c r="AN11" i="16"/>
  <c r="Z12" i="93"/>
  <c r="AH12" i="81"/>
  <c r="AQ12" i="81" s="1"/>
  <c r="K21" i="7"/>
  <c r="AI11" i="39"/>
  <c r="AN11" i="39"/>
  <c r="AN11" i="63"/>
  <c r="AI11" i="63"/>
  <c r="AH12" i="62"/>
  <c r="AQ12" i="62" s="1"/>
  <c r="Y12" i="44"/>
  <c r="X12" i="44"/>
  <c r="Z12" i="44" s="1"/>
  <c r="AH11" i="69"/>
  <c r="AQ11" i="69" s="1"/>
  <c r="W12" i="35"/>
  <c r="AF11" i="35"/>
  <c r="AO11" i="35" s="1"/>
  <c r="AE11" i="35"/>
  <c r="AG11" i="35"/>
  <c r="AP11" i="35" s="1"/>
  <c r="Z11" i="48"/>
  <c r="K21" i="11"/>
  <c r="AH11" i="5"/>
  <c r="AQ11" i="5" s="1"/>
  <c r="Y12" i="32"/>
  <c r="X12" i="32"/>
  <c r="K23" i="9"/>
  <c r="X12" i="24"/>
  <c r="Z12" i="24" s="1"/>
  <c r="Y12" i="24"/>
  <c r="X12" i="90"/>
  <c r="Y12" i="90"/>
  <c r="Z12" i="90" s="1"/>
  <c r="AR10" i="8"/>
  <c r="Z11" i="11"/>
  <c r="K23" i="57"/>
  <c r="Y13" i="43"/>
  <c r="X13" i="43"/>
  <c r="Z13" i="43" s="1"/>
  <c r="K23" i="53"/>
  <c r="Y12" i="68"/>
  <c r="X12" i="68"/>
  <c r="Z11" i="61"/>
  <c r="AR11" i="52"/>
  <c r="AH12" i="31"/>
  <c r="AQ12" i="31" s="1"/>
  <c r="AN12" i="56"/>
  <c r="AI12" i="56"/>
  <c r="AI11" i="27"/>
  <c r="AN11" i="27"/>
  <c r="AR10" i="23"/>
  <c r="Y12" i="71"/>
  <c r="X12" i="71"/>
  <c r="AI11" i="18"/>
  <c r="AN11" i="18"/>
  <c r="AI12" i="6"/>
  <c r="AN12" i="6"/>
  <c r="X12" i="66"/>
  <c r="Z12" i="66" s="1"/>
  <c r="Y12" i="66"/>
  <c r="AI11" i="70"/>
  <c r="AN11" i="70"/>
  <c r="X13" i="47"/>
  <c r="Y13" i="47"/>
  <c r="Z12" i="37" l="1"/>
  <c r="Z13" i="20"/>
  <c r="Z12" i="87"/>
  <c r="Z12" i="14"/>
  <c r="Z13" i="82"/>
  <c r="Z12" i="68"/>
  <c r="Z13" i="47"/>
  <c r="Z12" i="95"/>
  <c r="Z13" i="25"/>
  <c r="Z12" i="79"/>
  <c r="AF12" i="79" s="1"/>
  <c r="AO12" i="79" s="1"/>
  <c r="Z12" i="58"/>
  <c r="AE11" i="23"/>
  <c r="AF11" i="38"/>
  <c r="AO11" i="38" s="1"/>
  <c r="Z12" i="57"/>
  <c r="Z12" i="39"/>
  <c r="AG12" i="39" s="1"/>
  <c r="AP12" i="39" s="1"/>
  <c r="AE12" i="66"/>
  <c r="W13" i="66"/>
  <c r="AG12" i="66"/>
  <c r="AP12" i="66" s="1"/>
  <c r="AF12" i="66"/>
  <c r="AO12" i="66" s="1"/>
  <c r="AF12" i="90"/>
  <c r="AO12" i="90" s="1"/>
  <c r="W13" i="90"/>
  <c r="AE12" i="90"/>
  <c r="AG12" i="90"/>
  <c r="AP12" i="90" s="1"/>
  <c r="W13" i="83"/>
  <c r="AG12" i="83"/>
  <c r="AP12" i="83" s="1"/>
  <c r="AF12" i="83"/>
  <c r="AO12" i="83" s="1"/>
  <c r="AE12" i="83"/>
  <c r="AE12" i="33"/>
  <c r="W13" i="33"/>
  <c r="AF12" i="33"/>
  <c r="AO12" i="33" s="1"/>
  <c r="AG12" i="33"/>
  <c r="AP12" i="33" s="1"/>
  <c r="AE12" i="79"/>
  <c r="W13" i="79"/>
  <c r="AG12" i="79"/>
  <c r="AP12" i="79" s="1"/>
  <c r="AF12" i="16"/>
  <c r="AO12" i="16" s="1"/>
  <c r="AE12" i="16"/>
  <c r="W13" i="16"/>
  <c r="AG12" i="16"/>
  <c r="AP12" i="16" s="1"/>
  <c r="AE12" i="39"/>
  <c r="AF12" i="39"/>
  <c r="AO12" i="39" s="1"/>
  <c r="W13" i="39"/>
  <c r="AG12" i="24"/>
  <c r="AP12" i="24" s="1"/>
  <c r="AF12" i="24"/>
  <c r="AO12" i="24" s="1"/>
  <c r="AE12" i="24"/>
  <c r="W13" i="24"/>
  <c r="W13" i="44"/>
  <c r="AG12" i="44"/>
  <c r="AP12" i="44" s="1"/>
  <c r="AF12" i="44"/>
  <c r="AO12" i="44" s="1"/>
  <c r="AE12" i="44"/>
  <c r="W13" i="77"/>
  <c r="AG12" i="77"/>
  <c r="AP12" i="77" s="1"/>
  <c r="AF12" i="77"/>
  <c r="AO12" i="77" s="1"/>
  <c r="AE12" i="77"/>
  <c r="W13" i="28"/>
  <c r="AG12" i="28"/>
  <c r="AP12" i="28" s="1"/>
  <c r="AF12" i="28"/>
  <c r="AO12" i="28" s="1"/>
  <c r="AE12" i="28"/>
  <c r="AE13" i="47"/>
  <c r="W14" i="47"/>
  <c r="AG13" i="47"/>
  <c r="AP13" i="47" s="1"/>
  <c r="AF13" i="47"/>
  <c r="AO13" i="47" s="1"/>
  <c r="W13" i="95"/>
  <c r="AE12" i="95"/>
  <c r="AF12" i="95"/>
  <c r="AO12" i="95" s="1"/>
  <c r="AG12" i="95"/>
  <c r="AP12" i="95" s="1"/>
  <c r="AF12" i="58"/>
  <c r="AO12" i="58" s="1"/>
  <c r="AE12" i="58"/>
  <c r="AG12" i="58"/>
  <c r="AP12" i="58" s="1"/>
  <c r="W13" i="58"/>
  <c r="AG12" i="57"/>
  <c r="AP12" i="57" s="1"/>
  <c r="AF12" i="57"/>
  <c r="AO12" i="57" s="1"/>
  <c r="AE12" i="57"/>
  <c r="W13" i="57"/>
  <c r="AG12" i="68"/>
  <c r="AP12" i="68" s="1"/>
  <c r="AF12" i="68"/>
  <c r="AO12" i="68" s="1"/>
  <c r="W13" i="68"/>
  <c r="AE12" i="68"/>
  <c r="AF12" i="37"/>
  <c r="AO12" i="37" s="1"/>
  <c r="AE12" i="37"/>
  <c r="W13" i="37"/>
  <c r="AG12" i="37"/>
  <c r="AP12" i="37" s="1"/>
  <c r="W14" i="20"/>
  <c r="AE13" i="20"/>
  <c r="AG13" i="20"/>
  <c r="AP13" i="20" s="1"/>
  <c r="AF13" i="20"/>
  <c r="AO13" i="20" s="1"/>
  <c r="W13" i="87"/>
  <c r="AG12" i="87"/>
  <c r="AP12" i="87" s="1"/>
  <c r="AF12" i="87"/>
  <c r="AO12" i="87" s="1"/>
  <c r="AE12" i="87"/>
  <c r="AF12" i="14"/>
  <c r="AO12" i="14" s="1"/>
  <c r="AE12" i="14"/>
  <c r="W13" i="14"/>
  <c r="AG12" i="14"/>
  <c r="AP12" i="14" s="1"/>
  <c r="AF13" i="82"/>
  <c r="AO13" i="82" s="1"/>
  <c r="W14" i="82"/>
  <c r="AG13" i="82"/>
  <c r="AP13" i="82" s="1"/>
  <c r="AE13" i="82"/>
  <c r="W14" i="25"/>
  <c r="AG13" i="25"/>
  <c r="AP13" i="25" s="1"/>
  <c r="AF13" i="25"/>
  <c r="AO13" i="25" s="1"/>
  <c r="AE13" i="25"/>
  <c r="AG12" i="70"/>
  <c r="AP12" i="70" s="1"/>
  <c r="AF12" i="70"/>
  <c r="AO12" i="70" s="1"/>
  <c r="AE12" i="70"/>
  <c r="W13" i="70"/>
  <c r="W14" i="36"/>
  <c r="AG13" i="36"/>
  <c r="AP13" i="36" s="1"/>
  <c r="AF13" i="36"/>
  <c r="AO13" i="36" s="1"/>
  <c r="AE13" i="36"/>
  <c r="W14" i="88"/>
  <c r="AG13" i="88"/>
  <c r="AP13" i="88" s="1"/>
  <c r="AF13" i="88"/>
  <c r="AO13" i="88" s="1"/>
  <c r="AE13" i="88"/>
  <c r="AG13" i="9"/>
  <c r="AP13" i="9" s="1"/>
  <c r="W14" i="9"/>
  <c r="AF13" i="9"/>
  <c r="AO13" i="9" s="1"/>
  <c r="AE13" i="9"/>
  <c r="W13" i="73"/>
  <c r="AG12" i="73"/>
  <c r="AP12" i="73" s="1"/>
  <c r="AE12" i="73"/>
  <c r="AF12" i="73"/>
  <c r="AO12" i="73" s="1"/>
  <c r="AH11" i="92"/>
  <c r="AQ11" i="92" s="1"/>
  <c r="K22" i="11"/>
  <c r="AR11" i="18"/>
  <c r="AH12" i="68"/>
  <c r="AQ12" i="68" s="1"/>
  <c r="AR11" i="63"/>
  <c r="AG11" i="3"/>
  <c r="AP11" i="3" s="1"/>
  <c r="AF11" i="3"/>
  <c r="AO11" i="3" s="1"/>
  <c r="AE11" i="3"/>
  <c r="W12" i="3"/>
  <c r="AH12" i="70"/>
  <c r="AQ12" i="70" s="1"/>
  <c r="AR11" i="79"/>
  <c r="AR11" i="90"/>
  <c r="K22" i="71"/>
  <c r="AH12" i="53"/>
  <c r="AQ12" i="53" s="1"/>
  <c r="AR12" i="78"/>
  <c r="K22" i="55"/>
  <c r="AH12" i="27"/>
  <c r="AQ12" i="27" s="1"/>
  <c r="AH13" i="78"/>
  <c r="AQ13" i="78" s="1"/>
  <c r="AH12" i="77"/>
  <c r="AQ12" i="77" s="1"/>
  <c r="K22" i="72"/>
  <c r="AR11" i="14"/>
  <c r="AR11" i="33"/>
  <c r="AR11" i="75"/>
  <c r="AH13" i="21"/>
  <c r="AQ13" i="21" s="1"/>
  <c r="AR11" i="95"/>
  <c r="X13" i="7"/>
  <c r="Y13" i="7"/>
  <c r="Y12" i="65"/>
  <c r="X12" i="65"/>
  <c r="AH12" i="14"/>
  <c r="AQ12" i="14" s="1"/>
  <c r="AH12" i="72"/>
  <c r="AQ12" i="72" s="1"/>
  <c r="K22" i="64"/>
  <c r="Z13" i="94"/>
  <c r="X13" i="94"/>
  <c r="Y13" i="94"/>
  <c r="AI11" i="76"/>
  <c r="AN11" i="76"/>
  <c r="AI11" i="5"/>
  <c r="AN11" i="5"/>
  <c r="X12" i="23"/>
  <c r="Y12" i="23"/>
  <c r="AN12" i="81"/>
  <c r="AI12" i="81"/>
  <c r="X12" i="50"/>
  <c r="Z12" i="50" s="1"/>
  <c r="Y12" i="50"/>
  <c r="X12" i="38"/>
  <c r="Y12" i="38"/>
  <c r="Y13" i="41"/>
  <c r="X13" i="41"/>
  <c r="Z13" i="41" s="1"/>
  <c r="AI11" i="74"/>
  <c r="AN11" i="74"/>
  <c r="AH12" i="71"/>
  <c r="AQ12" i="71" s="1"/>
  <c r="W13" i="27"/>
  <c r="AG12" i="27"/>
  <c r="AP12" i="27" s="1"/>
  <c r="AF12" i="27"/>
  <c r="AO12" i="27" s="1"/>
  <c r="AE12" i="27"/>
  <c r="AR12" i="43"/>
  <c r="AR11" i="87"/>
  <c r="K23" i="18"/>
  <c r="X12" i="89"/>
  <c r="Z12" i="89" s="1"/>
  <c r="Y12" i="89"/>
  <c r="AR11" i="71"/>
  <c r="AG12" i="72"/>
  <c r="AP12" i="72" s="1"/>
  <c r="AF12" i="72"/>
  <c r="AO12" i="72" s="1"/>
  <c r="AE12" i="72"/>
  <c r="W13" i="72"/>
  <c r="AR11" i="32"/>
  <c r="Y12" i="22"/>
  <c r="X12" i="22"/>
  <c r="AN12" i="80"/>
  <c r="AI12" i="80"/>
  <c r="AI12" i="94"/>
  <c r="AN12" i="94"/>
  <c r="Y11" i="55"/>
  <c r="X11" i="55"/>
  <c r="Z11" i="55" s="1"/>
  <c r="AN11" i="23"/>
  <c r="AI11" i="23"/>
  <c r="AH13" i="47"/>
  <c r="AQ13" i="47" s="1"/>
  <c r="AR12" i="56"/>
  <c r="AH12" i="90"/>
  <c r="AQ12" i="90" s="1"/>
  <c r="AH12" i="18"/>
  <c r="AQ12" i="18" s="1"/>
  <c r="AR11" i="96"/>
  <c r="X12" i="42"/>
  <c r="Z12" i="42" s="1"/>
  <c r="Y12" i="42"/>
  <c r="K22" i="23"/>
  <c r="AH12" i="75"/>
  <c r="AQ12" i="75" s="1"/>
  <c r="AH13" i="17"/>
  <c r="AQ13" i="17" s="1"/>
  <c r="K23" i="22"/>
  <c r="AN11" i="46"/>
  <c r="AI11" i="46"/>
  <c r="AN12" i="19"/>
  <c r="AI12" i="19"/>
  <c r="AR11" i="66"/>
  <c r="AH12" i="49"/>
  <c r="AQ12" i="49" s="1"/>
  <c r="K23" i="15"/>
  <c r="K22" i="19"/>
  <c r="AN11" i="40"/>
  <c r="AI11" i="40"/>
  <c r="AR12" i="9"/>
  <c r="AH12" i="79"/>
  <c r="AQ12" i="79" s="1"/>
  <c r="AG11" i="8"/>
  <c r="AP11" i="8" s="1"/>
  <c r="AF11" i="8"/>
  <c r="AO11" i="8" s="1"/>
  <c r="W12" i="8"/>
  <c r="AE11" i="8"/>
  <c r="AR11" i="37"/>
  <c r="X12" i="64"/>
  <c r="Y12" i="64"/>
  <c r="Y12" i="69"/>
  <c r="X12" i="69"/>
  <c r="Z12" i="69" s="1"/>
  <c r="AH13" i="9"/>
  <c r="AQ13" i="9" s="1"/>
  <c r="AN12" i="26"/>
  <c r="AI12" i="26"/>
  <c r="AR11" i="68"/>
  <c r="AN11" i="2"/>
  <c r="AI11" i="2"/>
  <c r="AR11" i="24"/>
  <c r="AN11" i="22"/>
  <c r="AI11" i="22"/>
  <c r="AI11" i="59"/>
  <c r="AN11" i="59"/>
  <c r="Y12" i="76"/>
  <c r="Z12" i="76" s="1"/>
  <c r="X12" i="76"/>
  <c r="AN10" i="55"/>
  <c r="AI10" i="55"/>
  <c r="X12" i="45"/>
  <c r="Z12" i="45" s="1"/>
  <c r="Y12" i="45"/>
  <c r="AN12" i="31"/>
  <c r="AI12" i="31"/>
  <c r="AN12" i="84"/>
  <c r="AI12" i="84"/>
  <c r="AR11" i="53"/>
  <c r="AH13" i="56"/>
  <c r="AQ13" i="56" s="1"/>
  <c r="AG12" i="63"/>
  <c r="AP12" i="63" s="1"/>
  <c r="AF12" i="63"/>
  <c r="AO12" i="63" s="1"/>
  <c r="W13" i="63"/>
  <c r="AE12" i="63"/>
  <c r="W13" i="53"/>
  <c r="AF12" i="53"/>
  <c r="AO12" i="53" s="1"/>
  <c r="AE12" i="53"/>
  <c r="AG12" i="53"/>
  <c r="AP12" i="53" s="1"/>
  <c r="K22" i="68"/>
  <c r="K22" i="56"/>
  <c r="K22" i="12"/>
  <c r="AG13" i="78"/>
  <c r="AP13" i="78" s="1"/>
  <c r="AF13" i="78"/>
  <c r="AO13" i="78" s="1"/>
  <c r="W14" i="78"/>
  <c r="AE13" i="78"/>
  <c r="AI11" i="86"/>
  <c r="AN11" i="86"/>
  <c r="AR11" i="77"/>
  <c r="AI11" i="50"/>
  <c r="AN11" i="50"/>
  <c r="Z12" i="71"/>
  <c r="AH12" i="32"/>
  <c r="AQ12" i="32" s="1"/>
  <c r="AR11" i="39"/>
  <c r="AR10" i="92"/>
  <c r="Z12" i="18"/>
  <c r="AR11" i="57"/>
  <c r="Z13" i="56"/>
  <c r="AN11" i="42"/>
  <c r="AI11" i="42"/>
  <c r="AR11" i="72"/>
  <c r="AR11" i="28"/>
  <c r="Z12" i="75"/>
  <c r="AR11" i="49"/>
  <c r="AR11" i="29"/>
  <c r="K22" i="52"/>
  <c r="AI12" i="52"/>
  <c r="AN12" i="52"/>
  <c r="AN11" i="34"/>
  <c r="AI11" i="34"/>
  <c r="AR11" i="73"/>
  <c r="AH12" i="96"/>
  <c r="AQ12" i="96" s="1"/>
  <c r="K23" i="17"/>
  <c r="W13" i="30"/>
  <c r="AG12" i="30"/>
  <c r="AP12" i="30" s="1"/>
  <c r="AF12" i="30"/>
  <c r="AO12" i="30" s="1"/>
  <c r="AE12" i="30"/>
  <c r="Y12" i="86"/>
  <c r="X12" i="86"/>
  <c r="Z11" i="92"/>
  <c r="AI12" i="7"/>
  <c r="AN12" i="7"/>
  <c r="AN11" i="64"/>
  <c r="AI11" i="64"/>
  <c r="AN11" i="69"/>
  <c r="AI11" i="69"/>
  <c r="AH11" i="91"/>
  <c r="AQ11" i="91" s="1"/>
  <c r="K23" i="16"/>
  <c r="AR12" i="25"/>
  <c r="Y12" i="5"/>
  <c r="X12" i="5"/>
  <c r="Z12" i="5" s="1"/>
  <c r="AN11" i="45"/>
  <c r="AI11" i="45"/>
  <c r="Y13" i="13"/>
  <c r="X13" i="13"/>
  <c r="Y13" i="81"/>
  <c r="X13" i="81"/>
  <c r="Z13" i="81" s="1"/>
  <c r="AN11" i="38"/>
  <c r="AI11" i="38"/>
  <c r="AI12" i="41"/>
  <c r="AN12" i="41"/>
  <c r="W14" i="43"/>
  <c r="AG13" i="43"/>
  <c r="AP13" i="43" s="1"/>
  <c r="AE13" i="43"/>
  <c r="AF13" i="43"/>
  <c r="AO13" i="43" s="1"/>
  <c r="AN11" i="35"/>
  <c r="AI11" i="35"/>
  <c r="AH12" i="44"/>
  <c r="AQ12" i="44" s="1"/>
  <c r="AR11" i="16"/>
  <c r="K22" i="60"/>
  <c r="AR11" i="83"/>
  <c r="AH12" i="95"/>
  <c r="AQ12" i="95" s="1"/>
  <c r="X13" i="19"/>
  <c r="Z13" i="19" s="1"/>
  <c r="Y13" i="19"/>
  <c r="X12" i="10"/>
  <c r="Z12" i="10" s="1"/>
  <c r="Y12" i="10"/>
  <c r="Y12" i="34"/>
  <c r="X12" i="34"/>
  <c r="Z12" i="34" s="1"/>
  <c r="AH13" i="25"/>
  <c r="AQ13" i="25" s="1"/>
  <c r="AR12" i="21"/>
  <c r="W14" i="85"/>
  <c r="AG13" i="85"/>
  <c r="AP13" i="85" s="1"/>
  <c r="AF13" i="85"/>
  <c r="AO13" i="85" s="1"/>
  <c r="AE13" i="85"/>
  <c r="AH12" i="28"/>
  <c r="AQ12" i="28" s="1"/>
  <c r="Y12" i="2"/>
  <c r="X12" i="2"/>
  <c r="X13" i="54"/>
  <c r="Y13" i="54"/>
  <c r="AI11" i="12"/>
  <c r="AN11" i="12"/>
  <c r="Z12" i="35"/>
  <c r="Y12" i="35"/>
  <c r="X12" i="35"/>
  <c r="AR12" i="88"/>
  <c r="AR12" i="17"/>
  <c r="AG11" i="60"/>
  <c r="AP11" i="60" s="1"/>
  <c r="AE11" i="60"/>
  <c r="W12" i="60"/>
  <c r="AF11" i="60"/>
  <c r="AO11" i="60" s="1"/>
  <c r="K22" i="51"/>
  <c r="K22" i="63"/>
  <c r="K23" i="5"/>
  <c r="Y13" i="51"/>
  <c r="X13" i="51"/>
  <c r="AR12" i="20"/>
  <c r="AH12" i="57"/>
  <c r="AQ12" i="57" s="1"/>
  <c r="Z13" i="17"/>
  <c r="Y12" i="15"/>
  <c r="Z12" i="15" s="1"/>
  <c r="X12" i="15"/>
  <c r="AH12" i="39"/>
  <c r="AQ12" i="39" s="1"/>
  <c r="AI11" i="10"/>
  <c r="AN11" i="10"/>
  <c r="AN11" i="4"/>
  <c r="AI11" i="4"/>
  <c r="Z12" i="49"/>
  <c r="K22" i="8"/>
  <c r="AE13" i="1"/>
  <c r="W14" i="1"/>
  <c r="AG13" i="1"/>
  <c r="AP13" i="1" s="1"/>
  <c r="AF13" i="1"/>
  <c r="AO13" i="1" s="1"/>
  <c r="AH12" i="29"/>
  <c r="AQ12" i="29" s="1"/>
  <c r="AH12" i="67"/>
  <c r="AQ12" i="67" s="1"/>
  <c r="AH13" i="6"/>
  <c r="AQ13" i="6" s="1"/>
  <c r="AH12" i="83"/>
  <c r="AQ12" i="83" s="1"/>
  <c r="AN11" i="89"/>
  <c r="AI11" i="89"/>
  <c r="AH12" i="73"/>
  <c r="AQ12" i="73" s="1"/>
  <c r="Y12" i="59"/>
  <c r="X12" i="59"/>
  <c r="Z12" i="59" s="1"/>
  <c r="AR11" i="44"/>
  <c r="AI12" i="13"/>
  <c r="AN12" i="13"/>
  <c r="Y13" i="31"/>
  <c r="X13" i="31"/>
  <c r="X12" i="12"/>
  <c r="Z12" i="12" s="1"/>
  <c r="Y12" i="12"/>
  <c r="Y12" i="74"/>
  <c r="X12" i="74"/>
  <c r="AH12" i="66"/>
  <c r="AQ12" i="66" s="1"/>
  <c r="AR11" i="27"/>
  <c r="AH12" i="37"/>
  <c r="AQ12" i="37" s="1"/>
  <c r="AH12" i="16"/>
  <c r="AQ12" i="16" s="1"/>
  <c r="AR12" i="36"/>
  <c r="Y12" i="4"/>
  <c r="X12" i="4"/>
  <c r="Z12" i="4" s="1"/>
  <c r="W14" i="21"/>
  <c r="AF13" i="21"/>
  <c r="AO13" i="21" s="1"/>
  <c r="AG13" i="21"/>
  <c r="AP13" i="21" s="1"/>
  <c r="AE13" i="21"/>
  <c r="X13" i="62"/>
  <c r="Y13" i="62"/>
  <c r="AR12" i="6"/>
  <c r="W12" i="11"/>
  <c r="AF11" i="11"/>
  <c r="AO11" i="11" s="1"/>
  <c r="AG11" i="11"/>
  <c r="AP11" i="11" s="1"/>
  <c r="AE11" i="11"/>
  <c r="AR11" i="70"/>
  <c r="AG11" i="61"/>
  <c r="AP11" i="61" s="1"/>
  <c r="AE11" i="61"/>
  <c r="W12" i="61"/>
  <c r="AF11" i="61"/>
  <c r="AO11" i="61" s="1"/>
  <c r="AH13" i="43"/>
  <c r="AQ13" i="43" s="1"/>
  <c r="AH12" i="24"/>
  <c r="AQ12" i="24" s="1"/>
  <c r="Z12" i="32"/>
  <c r="W12" i="48"/>
  <c r="AG11" i="48"/>
  <c r="AP11" i="48" s="1"/>
  <c r="AF11" i="48"/>
  <c r="AO11" i="48" s="1"/>
  <c r="AE11" i="48"/>
  <c r="K22" i="7"/>
  <c r="AE12" i="93"/>
  <c r="W13" i="93"/>
  <c r="AG12" i="93"/>
  <c r="AP12" i="93" s="1"/>
  <c r="AF12" i="93"/>
  <c r="AO12" i="93" s="1"/>
  <c r="AR11" i="67"/>
  <c r="K22" i="24"/>
  <c r="AR12" i="82"/>
  <c r="K22" i="20"/>
  <c r="AH12" i="63"/>
  <c r="AQ12" i="63" s="1"/>
  <c r="AI12" i="51"/>
  <c r="AN12" i="51"/>
  <c r="K22" i="50"/>
  <c r="Y12" i="46"/>
  <c r="Z12" i="46" s="1"/>
  <c r="X12" i="46"/>
  <c r="AI11" i="15"/>
  <c r="AN11" i="15"/>
  <c r="K22" i="67"/>
  <c r="Y13" i="52"/>
  <c r="Z13" i="52" s="1"/>
  <c r="X13" i="52"/>
  <c r="AR12" i="47"/>
  <c r="AH13" i="20"/>
  <c r="AQ13" i="20" s="1"/>
  <c r="Z12" i="96"/>
  <c r="AH12" i="87"/>
  <c r="AQ12" i="87" s="1"/>
  <c r="Z12" i="29"/>
  <c r="X12" i="40"/>
  <c r="Z12" i="40" s="1"/>
  <c r="Y12" i="40"/>
  <c r="AR11" i="58"/>
  <c r="Z12" i="67"/>
  <c r="AH13" i="88"/>
  <c r="AQ13" i="88" s="1"/>
  <c r="Z13" i="6"/>
  <c r="AI11" i="65"/>
  <c r="AN11" i="65"/>
  <c r="Z11" i="91"/>
  <c r="AH12" i="58"/>
  <c r="AQ12" i="58" s="1"/>
  <c r="AH13" i="82"/>
  <c r="AQ13" i="82" s="1"/>
  <c r="AH13" i="36"/>
  <c r="AQ13" i="36" s="1"/>
  <c r="Y13" i="26"/>
  <c r="X13" i="26"/>
  <c r="Z13" i="26" s="1"/>
  <c r="K22" i="59"/>
  <c r="Y13" i="80"/>
  <c r="X13" i="80"/>
  <c r="Z13" i="80" s="1"/>
  <c r="AR10" i="91"/>
  <c r="AH12" i="33"/>
  <c r="AQ12" i="33" s="1"/>
  <c r="AI12" i="54"/>
  <c r="AN12" i="54"/>
  <c r="AI12" i="62"/>
  <c r="AN12" i="62"/>
  <c r="X13" i="84"/>
  <c r="Z13" i="84" s="1"/>
  <c r="Y13" i="84"/>
  <c r="Z12" i="64" l="1"/>
  <c r="Z13" i="7"/>
  <c r="Z12" i="86"/>
  <c r="AG12" i="86" s="1"/>
  <c r="AP12" i="86" s="1"/>
  <c r="Z12" i="22"/>
  <c r="AG12" i="22" s="1"/>
  <c r="AP12" i="22" s="1"/>
  <c r="Z12" i="38"/>
  <c r="W13" i="38" s="1"/>
  <c r="W13" i="76"/>
  <c r="AG12" i="76"/>
  <c r="AP12" i="76" s="1"/>
  <c r="AF12" i="76"/>
  <c r="AO12" i="76" s="1"/>
  <c r="AE12" i="76"/>
  <c r="AF12" i="86"/>
  <c r="AO12" i="86" s="1"/>
  <c r="AE12" i="86"/>
  <c r="W13" i="86"/>
  <c r="AE12" i="22"/>
  <c r="W13" i="22"/>
  <c r="AE12" i="40"/>
  <c r="AF12" i="40"/>
  <c r="AO12" i="40" s="1"/>
  <c r="W13" i="40"/>
  <c r="AG12" i="40"/>
  <c r="AP12" i="40" s="1"/>
  <c r="AF13" i="80"/>
  <c r="AO13" i="80" s="1"/>
  <c r="AE13" i="80"/>
  <c r="W14" i="80"/>
  <c r="AG13" i="80"/>
  <c r="AP13" i="80" s="1"/>
  <c r="AE12" i="10"/>
  <c r="W13" i="10"/>
  <c r="AG12" i="10"/>
  <c r="AP12" i="10" s="1"/>
  <c r="AF12" i="10"/>
  <c r="AO12" i="10" s="1"/>
  <c r="W13" i="42"/>
  <c r="AG12" i="42"/>
  <c r="AP12" i="42" s="1"/>
  <c r="AE12" i="42"/>
  <c r="AF12" i="42"/>
  <c r="AO12" i="42" s="1"/>
  <c r="AE12" i="38"/>
  <c r="AF12" i="38"/>
  <c r="AO12" i="38" s="1"/>
  <c r="AG12" i="38"/>
  <c r="AP12" i="38" s="1"/>
  <c r="AG12" i="64"/>
  <c r="AP12" i="64" s="1"/>
  <c r="AF12" i="64"/>
  <c r="AO12" i="64" s="1"/>
  <c r="AE12" i="64"/>
  <c r="W13" i="64"/>
  <c r="AF13" i="7"/>
  <c r="AO13" i="7" s="1"/>
  <c r="AE13" i="7"/>
  <c r="W14" i="7"/>
  <c r="AG13" i="7"/>
  <c r="AP13" i="7" s="1"/>
  <c r="AF13" i="84"/>
  <c r="AO13" i="84" s="1"/>
  <c r="AE13" i="84"/>
  <c r="W14" i="84"/>
  <c r="AG13" i="84"/>
  <c r="AP13" i="84" s="1"/>
  <c r="K23" i="50"/>
  <c r="AH13" i="62"/>
  <c r="AQ13" i="62" s="1"/>
  <c r="AH13" i="84"/>
  <c r="AQ13" i="84" s="1"/>
  <c r="AG11" i="91"/>
  <c r="AP11" i="91" s="1"/>
  <c r="AF11" i="91"/>
  <c r="AO11" i="91" s="1"/>
  <c r="AE11" i="91"/>
  <c r="W12" i="91"/>
  <c r="K23" i="67"/>
  <c r="AN12" i="93"/>
  <c r="AI12" i="93"/>
  <c r="Z12" i="48"/>
  <c r="Y12" i="48"/>
  <c r="X12" i="48"/>
  <c r="AI11" i="61"/>
  <c r="AN11" i="61"/>
  <c r="AE12" i="12"/>
  <c r="W13" i="12"/>
  <c r="AG12" i="12"/>
  <c r="AP12" i="12" s="1"/>
  <c r="AF12" i="12"/>
  <c r="AO12" i="12" s="1"/>
  <c r="AH13" i="51"/>
  <c r="AQ13" i="51" s="1"/>
  <c r="K23" i="63"/>
  <c r="Z13" i="54"/>
  <c r="AR12" i="41"/>
  <c r="AH13" i="13"/>
  <c r="AQ13" i="13" s="1"/>
  <c r="AR12" i="7"/>
  <c r="AR12" i="52"/>
  <c r="AR11" i="42"/>
  <c r="AI13" i="78"/>
  <c r="AN13" i="78"/>
  <c r="K23" i="12"/>
  <c r="AI12" i="53"/>
  <c r="AN12" i="53"/>
  <c r="AH12" i="45"/>
  <c r="AQ12" i="45" s="1"/>
  <c r="Y12" i="8"/>
  <c r="X12" i="8"/>
  <c r="AH12" i="22"/>
  <c r="AQ12" i="22" s="1"/>
  <c r="AN12" i="72"/>
  <c r="AI12" i="72"/>
  <c r="AH12" i="89"/>
  <c r="AQ12" i="89" s="1"/>
  <c r="AR12" i="81"/>
  <c r="AR11" i="5"/>
  <c r="K23" i="72"/>
  <c r="Y12" i="3"/>
  <c r="X12" i="3"/>
  <c r="AN13" i="9"/>
  <c r="AI13" i="9"/>
  <c r="X14" i="36"/>
  <c r="Y14" i="36"/>
  <c r="AI12" i="14"/>
  <c r="AN12" i="14"/>
  <c r="Y13" i="87"/>
  <c r="X13" i="87"/>
  <c r="Z13" i="87" s="1"/>
  <c r="Y13" i="37"/>
  <c r="X13" i="37"/>
  <c r="Z13" i="37" s="1"/>
  <c r="X13" i="58"/>
  <c r="Z13" i="58" s="1"/>
  <c r="Y13" i="58"/>
  <c r="AI12" i="95"/>
  <c r="AN12" i="95"/>
  <c r="AI12" i="44"/>
  <c r="AN12" i="44"/>
  <c r="AN12" i="24"/>
  <c r="AI12" i="24"/>
  <c r="X13" i="90"/>
  <c r="Y13" i="90"/>
  <c r="Z13" i="90" s="1"/>
  <c r="Y12" i="11"/>
  <c r="X12" i="11"/>
  <c r="Z12" i="11" s="1"/>
  <c r="AE12" i="35"/>
  <c r="W13" i="35"/>
  <c r="AG12" i="35"/>
  <c r="AP12" i="35" s="1"/>
  <c r="AF12" i="35"/>
  <c r="AO12" i="35" s="1"/>
  <c r="AH12" i="2"/>
  <c r="AQ12" i="2" s="1"/>
  <c r="W13" i="5"/>
  <c r="AF12" i="5"/>
  <c r="AO12" i="5" s="1"/>
  <c r="AG12" i="5"/>
  <c r="AP12" i="5" s="1"/>
  <c r="AE12" i="5"/>
  <c r="Y14" i="78"/>
  <c r="X14" i="78"/>
  <c r="Z14" i="78" s="1"/>
  <c r="W13" i="45"/>
  <c r="AG12" i="45"/>
  <c r="AP12" i="45" s="1"/>
  <c r="AF12" i="45"/>
  <c r="AO12" i="45" s="1"/>
  <c r="AE12" i="45"/>
  <c r="AR11" i="2"/>
  <c r="Y13" i="27"/>
  <c r="X13" i="27"/>
  <c r="AH12" i="65"/>
  <c r="AQ12" i="65" s="1"/>
  <c r="AH13" i="26"/>
  <c r="AQ13" i="26" s="1"/>
  <c r="AR11" i="65"/>
  <c r="AH13" i="52"/>
  <c r="AQ13" i="52" s="1"/>
  <c r="AR11" i="15"/>
  <c r="K23" i="7"/>
  <c r="W13" i="32"/>
  <c r="AG12" i="32"/>
  <c r="AP12" i="32" s="1"/>
  <c r="AE12" i="32"/>
  <c r="AF12" i="32"/>
  <c r="AO12" i="32" s="1"/>
  <c r="Z13" i="62"/>
  <c r="X14" i="21"/>
  <c r="Y14" i="21"/>
  <c r="Z14" i="21" s="1"/>
  <c r="AH12" i="59"/>
  <c r="AQ12" i="59" s="1"/>
  <c r="AG12" i="49"/>
  <c r="AP12" i="49" s="1"/>
  <c r="AF12" i="49"/>
  <c r="AO12" i="49" s="1"/>
  <c r="AE12" i="49"/>
  <c r="W13" i="49"/>
  <c r="AR11" i="10"/>
  <c r="AH12" i="15"/>
  <c r="AQ12" i="15" s="1"/>
  <c r="Z13" i="51"/>
  <c r="K23" i="51"/>
  <c r="K23" i="60"/>
  <c r="Z13" i="13"/>
  <c r="K23" i="52"/>
  <c r="W14" i="56"/>
  <c r="AG13" i="56"/>
  <c r="AP13" i="56" s="1"/>
  <c r="AE13" i="56"/>
  <c r="AF13" i="56"/>
  <c r="AO13" i="56" s="1"/>
  <c r="K23" i="56"/>
  <c r="X13" i="53"/>
  <c r="Z13" i="53" s="1"/>
  <c r="Y13" i="53"/>
  <c r="AR10" i="55"/>
  <c r="AR11" i="59"/>
  <c r="AR11" i="74"/>
  <c r="AR11" i="76"/>
  <c r="AN12" i="73"/>
  <c r="AI12" i="73"/>
  <c r="X14" i="9"/>
  <c r="Y14" i="9"/>
  <c r="Z14" i="9" s="1"/>
  <c r="X14" i="88"/>
  <c r="Z14" i="88" s="1"/>
  <c r="Y14" i="88"/>
  <c r="X13" i="70"/>
  <c r="Y13" i="70"/>
  <c r="AI12" i="37"/>
  <c r="AN12" i="37"/>
  <c r="X13" i="57"/>
  <c r="Z13" i="57" s="1"/>
  <c r="Y13" i="57"/>
  <c r="AN12" i="58"/>
  <c r="AI12" i="58"/>
  <c r="AI12" i="28"/>
  <c r="AN12" i="28"/>
  <c r="AN12" i="77"/>
  <c r="AI12" i="77"/>
  <c r="AI12" i="33"/>
  <c r="AN12" i="33"/>
  <c r="AH13" i="80"/>
  <c r="AQ13" i="80" s="1"/>
  <c r="K23" i="59"/>
  <c r="AH12" i="74"/>
  <c r="AQ12" i="74" s="1"/>
  <c r="AH13" i="31"/>
  <c r="AQ13" i="31" s="1"/>
  <c r="K23" i="8"/>
  <c r="AH12" i="10"/>
  <c r="AQ12" i="10" s="1"/>
  <c r="AR11" i="38"/>
  <c r="AH12" i="42"/>
  <c r="AQ12" i="42" s="1"/>
  <c r="AE12" i="89"/>
  <c r="AF12" i="89"/>
  <c r="AO12" i="89" s="1"/>
  <c r="AG12" i="89"/>
  <c r="AP12" i="89" s="1"/>
  <c r="W13" i="89"/>
  <c r="AN13" i="25"/>
  <c r="AI13" i="25"/>
  <c r="Y14" i="82"/>
  <c r="X14" i="82"/>
  <c r="Y13" i="95"/>
  <c r="Z13" i="95" s="1"/>
  <c r="X13" i="95"/>
  <c r="AN12" i="39"/>
  <c r="AI12" i="39"/>
  <c r="Y13" i="83"/>
  <c r="X13" i="83"/>
  <c r="Z13" i="83" s="1"/>
  <c r="AR12" i="62"/>
  <c r="AF13" i="6"/>
  <c r="AO13" i="6" s="1"/>
  <c r="AE13" i="6"/>
  <c r="W14" i="6"/>
  <c r="AG13" i="6"/>
  <c r="AP13" i="6" s="1"/>
  <c r="W13" i="67"/>
  <c r="AG12" i="67"/>
  <c r="AP12" i="67" s="1"/>
  <c r="AE12" i="67"/>
  <c r="AF12" i="67"/>
  <c r="AO12" i="67" s="1"/>
  <c r="W13" i="29"/>
  <c r="AG12" i="29"/>
  <c r="AP12" i="29" s="1"/>
  <c r="AE12" i="29"/>
  <c r="AF12" i="29"/>
  <c r="AO12" i="29" s="1"/>
  <c r="W13" i="96"/>
  <c r="AG12" i="96"/>
  <c r="AP12" i="96" s="1"/>
  <c r="AF12" i="96"/>
  <c r="AO12" i="96" s="1"/>
  <c r="AE12" i="96"/>
  <c r="AH12" i="46"/>
  <c r="AQ12" i="46" s="1"/>
  <c r="AR12" i="51"/>
  <c r="AI11" i="48"/>
  <c r="AN11" i="48"/>
  <c r="AH12" i="4"/>
  <c r="AQ12" i="4" s="1"/>
  <c r="Z12" i="74"/>
  <c r="Z13" i="31"/>
  <c r="AR11" i="12"/>
  <c r="Z12" i="2"/>
  <c r="AH12" i="34"/>
  <c r="AQ12" i="34" s="1"/>
  <c r="Y14" i="43"/>
  <c r="X14" i="43"/>
  <c r="Z14" i="43" s="1"/>
  <c r="AH13" i="81"/>
  <c r="AQ13" i="81" s="1"/>
  <c r="AR11" i="45"/>
  <c r="AR11" i="64"/>
  <c r="W12" i="92"/>
  <c r="AF11" i="92"/>
  <c r="AO11" i="92" s="1"/>
  <c r="AG11" i="92"/>
  <c r="AP11" i="92" s="1"/>
  <c r="AE11" i="92"/>
  <c r="AR11" i="34"/>
  <c r="AF12" i="71"/>
  <c r="AO12" i="71" s="1"/>
  <c r="AE12" i="71"/>
  <c r="W13" i="71"/>
  <c r="AG12" i="71"/>
  <c r="AP12" i="71" s="1"/>
  <c r="AN12" i="63"/>
  <c r="AI12" i="63"/>
  <c r="AR12" i="31"/>
  <c r="AR11" i="22"/>
  <c r="AH12" i="69"/>
  <c r="AQ12" i="69" s="1"/>
  <c r="AR12" i="19"/>
  <c r="AR11" i="23"/>
  <c r="AR12" i="94"/>
  <c r="AH13" i="41"/>
  <c r="AQ13" i="41" s="1"/>
  <c r="AH12" i="23"/>
  <c r="AQ12" i="23" s="1"/>
  <c r="Z12" i="65"/>
  <c r="AI13" i="36"/>
  <c r="AN13" i="36"/>
  <c r="AN12" i="70"/>
  <c r="AI12" i="70"/>
  <c r="AN12" i="87"/>
  <c r="AI12" i="87"/>
  <c r="AI13" i="20"/>
  <c r="AN13" i="20"/>
  <c r="AN12" i="57"/>
  <c r="AI12" i="57"/>
  <c r="X13" i="44"/>
  <c r="Y13" i="44"/>
  <c r="Z13" i="44" s="1"/>
  <c r="Y13" i="16"/>
  <c r="X13" i="16"/>
  <c r="AI12" i="79"/>
  <c r="AN12" i="79"/>
  <c r="X14" i="85"/>
  <c r="Z14" i="85" s="1"/>
  <c r="Y14" i="85"/>
  <c r="AI13" i="43"/>
  <c r="AN13" i="43"/>
  <c r="AR11" i="69"/>
  <c r="AI12" i="30"/>
  <c r="AN12" i="30"/>
  <c r="W13" i="75"/>
  <c r="AG12" i="75"/>
  <c r="AP12" i="75" s="1"/>
  <c r="AF12" i="75"/>
  <c r="AO12" i="75" s="1"/>
  <c r="AE12" i="75"/>
  <c r="AR12" i="84"/>
  <c r="AH12" i="64"/>
  <c r="AQ12" i="64" s="1"/>
  <c r="K23" i="19"/>
  <c r="AG11" i="55"/>
  <c r="AP11" i="55" s="1"/>
  <c r="AF11" i="55"/>
  <c r="AO11" i="55" s="1"/>
  <c r="AE11" i="55"/>
  <c r="W12" i="55"/>
  <c r="AH12" i="38"/>
  <c r="AQ12" i="38" s="1"/>
  <c r="K23" i="64"/>
  <c r="AN11" i="3"/>
  <c r="AI11" i="3"/>
  <c r="AI13" i="47"/>
  <c r="AN13" i="47"/>
  <c r="X13" i="79"/>
  <c r="Z13" i="79" s="1"/>
  <c r="Y13" i="79"/>
  <c r="Z13" i="33"/>
  <c r="Y13" i="33"/>
  <c r="X13" i="33"/>
  <c r="AE13" i="26"/>
  <c r="AF13" i="26"/>
  <c r="AO13" i="26" s="1"/>
  <c r="W14" i="26"/>
  <c r="AG13" i="26"/>
  <c r="AP13" i="26" s="1"/>
  <c r="AF13" i="52"/>
  <c r="AO13" i="52" s="1"/>
  <c r="AE13" i="52"/>
  <c r="AG13" i="52"/>
  <c r="AP13" i="52" s="1"/>
  <c r="W14" i="52"/>
  <c r="AI11" i="11"/>
  <c r="AN11" i="11"/>
  <c r="AE12" i="59"/>
  <c r="W13" i="59"/>
  <c r="AG12" i="59"/>
  <c r="AP12" i="59" s="1"/>
  <c r="AF12" i="59"/>
  <c r="AO12" i="59" s="1"/>
  <c r="AR11" i="89"/>
  <c r="Y14" i="1"/>
  <c r="X14" i="1"/>
  <c r="AF12" i="15"/>
  <c r="AO12" i="15" s="1"/>
  <c r="AE12" i="15"/>
  <c r="W13" i="15"/>
  <c r="AG12" i="15"/>
  <c r="AP12" i="15" s="1"/>
  <c r="X12" i="60"/>
  <c r="Z12" i="60" s="1"/>
  <c r="Y12" i="60"/>
  <c r="AN13" i="85"/>
  <c r="AI13" i="85"/>
  <c r="AH13" i="19"/>
  <c r="AQ13" i="19" s="1"/>
  <c r="AR11" i="35"/>
  <c r="AH12" i="86"/>
  <c r="AQ12" i="86" s="1"/>
  <c r="Y13" i="30"/>
  <c r="X13" i="30"/>
  <c r="Z13" i="30" s="1"/>
  <c r="K23" i="68"/>
  <c r="X13" i="63"/>
  <c r="Z13" i="63" s="1"/>
  <c r="Y13" i="63"/>
  <c r="AH12" i="76"/>
  <c r="AQ12" i="76" s="1"/>
  <c r="AR11" i="40"/>
  <c r="AR12" i="80"/>
  <c r="AI12" i="27"/>
  <c r="AN12" i="27"/>
  <c r="AH12" i="50"/>
  <c r="AQ12" i="50" s="1"/>
  <c r="Z12" i="23"/>
  <c r="AH13" i="94"/>
  <c r="AQ13" i="94" s="1"/>
  <c r="Y14" i="25"/>
  <c r="X14" i="25"/>
  <c r="Z14" i="25" s="1"/>
  <c r="X14" i="20"/>
  <c r="Z14" i="20" s="1"/>
  <c r="Y14" i="20"/>
  <c r="AN12" i="68"/>
  <c r="AI12" i="68"/>
  <c r="AI12" i="16"/>
  <c r="AN12" i="16"/>
  <c r="AI12" i="83"/>
  <c r="AN12" i="83"/>
  <c r="AN12" i="90"/>
  <c r="AI12" i="90"/>
  <c r="Z13" i="66"/>
  <c r="X13" i="66"/>
  <c r="Y13" i="66"/>
  <c r="AH12" i="40"/>
  <c r="AQ12" i="40" s="1"/>
  <c r="K23" i="20"/>
  <c r="AR12" i="54"/>
  <c r="AE12" i="46"/>
  <c r="W13" i="46"/>
  <c r="AG12" i="46"/>
  <c r="AP12" i="46" s="1"/>
  <c r="AF12" i="46"/>
  <c r="AO12" i="46" s="1"/>
  <c r="K23" i="24"/>
  <c r="Y13" i="93"/>
  <c r="Z13" i="93" s="1"/>
  <c r="X13" i="93"/>
  <c r="X12" i="61"/>
  <c r="Z12" i="61" s="1"/>
  <c r="Y12" i="61"/>
  <c r="AI13" i="21"/>
  <c r="AN13" i="21"/>
  <c r="W13" i="4"/>
  <c r="AG12" i="4"/>
  <c r="AP12" i="4" s="1"/>
  <c r="AF12" i="4"/>
  <c r="AO12" i="4" s="1"/>
  <c r="AE12" i="4"/>
  <c r="AH12" i="12"/>
  <c r="AQ12" i="12" s="1"/>
  <c r="AR12" i="13"/>
  <c r="AN13" i="1"/>
  <c r="AI13" i="1"/>
  <c r="AR11" i="4"/>
  <c r="W14" i="17"/>
  <c r="AG13" i="17"/>
  <c r="AP13" i="17" s="1"/>
  <c r="AF13" i="17"/>
  <c r="AO13" i="17" s="1"/>
  <c r="AE13" i="17"/>
  <c r="AI11" i="60"/>
  <c r="AN11" i="60"/>
  <c r="AH12" i="35"/>
  <c r="AQ12" i="35" s="1"/>
  <c r="AH13" i="54"/>
  <c r="AQ13" i="54" s="1"/>
  <c r="W13" i="34"/>
  <c r="AG12" i="34"/>
  <c r="AP12" i="34" s="1"/>
  <c r="AF12" i="34"/>
  <c r="AO12" i="34" s="1"/>
  <c r="AE12" i="34"/>
  <c r="W14" i="19"/>
  <c r="AE13" i="19"/>
  <c r="AG13" i="19"/>
  <c r="AP13" i="19" s="1"/>
  <c r="AF13" i="19"/>
  <c r="AO13" i="19" s="1"/>
  <c r="AF13" i="81"/>
  <c r="AO13" i="81" s="1"/>
  <c r="AE13" i="81"/>
  <c r="W14" i="81"/>
  <c r="AG13" i="81"/>
  <c r="AP13" i="81" s="1"/>
  <c r="AH12" i="5"/>
  <c r="AQ12" i="5" s="1"/>
  <c r="AG12" i="18"/>
  <c r="AP12" i="18" s="1"/>
  <c r="AF12" i="18"/>
  <c r="AO12" i="18" s="1"/>
  <c r="AE12" i="18"/>
  <c r="W13" i="18"/>
  <c r="AR11" i="50"/>
  <c r="AR11" i="86"/>
  <c r="AR12" i="26"/>
  <c r="AG12" i="69"/>
  <c r="AP12" i="69" s="1"/>
  <c r="AF12" i="69"/>
  <c r="AO12" i="69" s="1"/>
  <c r="AE12" i="69"/>
  <c r="W13" i="69"/>
  <c r="AI11" i="8"/>
  <c r="AN11" i="8"/>
  <c r="AR11" i="46"/>
  <c r="K23" i="23"/>
  <c r="AH11" i="55"/>
  <c r="AQ11" i="55" s="1"/>
  <c r="X13" i="72"/>
  <c r="Y13" i="72"/>
  <c r="W14" i="41"/>
  <c r="AG13" i="41"/>
  <c r="AP13" i="41" s="1"/>
  <c r="AF13" i="41"/>
  <c r="AO13" i="41" s="1"/>
  <c r="AE13" i="41"/>
  <c r="AF12" i="50"/>
  <c r="AO12" i="50" s="1"/>
  <c r="AE12" i="50"/>
  <c r="AG12" i="50"/>
  <c r="AP12" i="50" s="1"/>
  <c r="W13" i="50"/>
  <c r="W14" i="94"/>
  <c r="AG13" i="94"/>
  <c r="AP13" i="94" s="1"/>
  <c r="AF13" i="94"/>
  <c r="AO13" i="94" s="1"/>
  <c r="AE13" i="94"/>
  <c r="AH13" i="7"/>
  <c r="AQ13" i="7" s="1"/>
  <c r="K23" i="55"/>
  <c r="K23" i="71"/>
  <c r="K23" i="11"/>
  <c r="Y13" i="73"/>
  <c r="X13" i="73"/>
  <c r="AN13" i="88"/>
  <c r="AI13" i="88"/>
  <c r="AI13" i="82"/>
  <c r="AN13" i="82"/>
  <c r="Y13" i="14"/>
  <c r="Z13" i="14" s="1"/>
  <c r="X13" i="14"/>
  <c r="X13" i="68"/>
  <c r="Z13" i="68" s="1"/>
  <c r="Y13" i="68"/>
  <c r="Y14" i="47"/>
  <c r="Z14" i="47" s="1"/>
  <c r="X14" i="47"/>
  <c r="Y13" i="28"/>
  <c r="X13" i="28"/>
  <c r="Z13" i="28" s="1"/>
  <c r="Y13" i="77"/>
  <c r="X13" i="77"/>
  <c r="Z13" i="77" s="1"/>
  <c r="X13" i="24"/>
  <c r="Z13" i="24" s="1"/>
  <c r="Y13" i="24"/>
  <c r="X13" i="39"/>
  <c r="Z13" i="39" s="1"/>
  <c r="Y13" i="39"/>
  <c r="AI12" i="66"/>
  <c r="AN12" i="66"/>
  <c r="Z13" i="16" l="1"/>
  <c r="Z13" i="70"/>
  <c r="AF12" i="22"/>
  <c r="AO12" i="22" s="1"/>
  <c r="Z14" i="1"/>
  <c r="AG14" i="1" s="1"/>
  <c r="AP14" i="1" s="1"/>
  <c r="Z13" i="27"/>
  <c r="AF13" i="27" s="1"/>
  <c r="AO13" i="27" s="1"/>
  <c r="Z14" i="36"/>
  <c r="AG13" i="16"/>
  <c r="AP13" i="16" s="1"/>
  <c r="AF13" i="16"/>
  <c r="AO13" i="16" s="1"/>
  <c r="AE13" i="16"/>
  <c r="W14" i="16"/>
  <c r="W15" i="43"/>
  <c r="AG14" i="43"/>
  <c r="AP14" i="43" s="1"/>
  <c r="AF14" i="43"/>
  <c r="AO14" i="43" s="1"/>
  <c r="AE14" i="43"/>
  <c r="W14" i="70"/>
  <c r="AG13" i="70"/>
  <c r="AP13" i="70" s="1"/>
  <c r="AF13" i="70"/>
  <c r="AO13" i="70" s="1"/>
  <c r="AE13" i="70"/>
  <c r="W14" i="44"/>
  <c r="AG13" i="44"/>
  <c r="AP13" i="44" s="1"/>
  <c r="AF13" i="44"/>
  <c r="AO13" i="44" s="1"/>
  <c r="AE13" i="44"/>
  <c r="AF14" i="21"/>
  <c r="AO14" i="21" s="1"/>
  <c r="AE14" i="21"/>
  <c r="W15" i="21"/>
  <c r="AG14" i="21"/>
  <c r="AP14" i="21" s="1"/>
  <c r="W14" i="79"/>
  <c r="AG13" i="79"/>
  <c r="AP13" i="79" s="1"/>
  <c r="AF13" i="79"/>
  <c r="AO13" i="79" s="1"/>
  <c r="AE13" i="79"/>
  <c r="AE14" i="1"/>
  <c r="W15" i="1"/>
  <c r="W14" i="27"/>
  <c r="AG13" i="27"/>
  <c r="AP13" i="27" s="1"/>
  <c r="W15" i="36"/>
  <c r="AG14" i="36"/>
  <c r="AP14" i="36" s="1"/>
  <c r="AF14" i="36"/>
  <c r="AO14" i="36" s="1"/>
  <c r="AE14" i="36"/>
  <c r="AE13" i="77"/>
  <c r="W14" i="77"/>
  <c r="AG13" i="77"/>
  <c r="AP13" i="77" s="1"/>
  <c r="AF13" i="77"/>
  <c r="AO13" i="77" s="1"/>
  <c r="W13" i="60"/>
  <c r="AF12" i="60"/>
  <c r="AO12" i="60" s="1"/>
  <c r="AE12" i="60"/>
  <c r="AG12" i="60"/>
  <c r="AP12" i="60" s="1"/>
  <c r="W15" i="9"/>
  <c r="AG14" i="9"/>
  <c r="AP14" i="9" s="1"/>
  <c r="AE14" i="9"/>
  <c r="AF14" i="9"/>
  <c r="AO14" i="9" s="1"/>
  <c r="AG13" i="14"/>
  <c r="AP13" i="14" s="1"/>
  <c r="AF13" i="14"/>
  <c r="AO13" i="14" s="1"/>
  <c r="AE13" i="14"/>
  <c r="W14" i="14"/>
  <c r="AN12" i="69"/>
  <c r="AI12" i="69"/>
  <c r="X14" i="81"/>
  <c r="Y14" i="81"/>
  <c r="Z14" i="81" s="1"/>
  <c r="AH13" i="39"/>
  <c r="AQ13" i="39" s="1"/>
  <c r="AH13" i="73"/>
  <c r="AQ13" i="73" s="1"/>
  <c r="AN13" i="94"/>
  <c r="AI13" i="94"/>
  <c r="AN12" i="50"/>
  <c r="AI12" i="50"/>
  <c r="X13" i="69"/>
  <c r="Y13" i="69"/>
  <c r="Y13" i="34"/>
  <c r="Z13" i="34" s="1"/>
  <c r="X13" i="34"/>
  <c r="AH12" i="61"/>
  <c r="AQ12" i="61" s="1"/>
  <c r="AR12" i="90"/>
  <c r="AR12" i="68"/>
  <c r="X14" i="52"/>
  <c r="Z14" i="52" s="1"/>
  <c r="Y14" i="52"/>
  <c r="AI12" i="75"/>
  <c r="AN12" i="75"/>
  <c r="AR12" i="30"/>
  <c r="AH14" i="85"/>
  <c r="AQ14" i="85" s="1"/>
  <c r="Z13" i="71"/>
  <c r="X13" i="71"/>
  <c r="Y13" i="71"/>
  <c r="Y13" i="96"/>
  <c r="X13" i="96"/>
  <c r="X14" i="6"/>
  <c r="Z14" i="6" s="1"/>
  <c r="Y14" i="6"/>
  <c r="W14" i="95"/>
  <c r="AG13" i="95"/>
  <c r="AP13" i="95" s="1"/>
  <c r="AE13" i="95"/>
  <c r="AF13" i="95"/>
  <c r="AO13" i="95" s="1"/>
  <c r="Z13" i="89"/>
  <c r="X13" i="89"/>
  <c r="Y13" i="89"/>
  <c r="AR12" i="58"/>
  <c r="AR12" i="37"/>
  <c r="AE14" i="88"/>
  <c r="AF14" i="88"/>
  <c r="AO14" i="88" s="1"/>
  <c r="AG14" i="88"/>
  <c r="AP14" i="88" s="1"/>
  <c r="W15" i="88"/>
  <c r="AF13" i="53"/>
  <c r="AO13" i="53" s="1"/>
  <c r="AE13" i="53"/>
  <c r="AG13" i="53"/>
  <c r="AP13" i="53" s="1"/>
  <c r="W14" i="53"/>
  <c r="X14" i="56"/>
  <c r="Y14" i="56"/>
  <c r="AI12" i="32"/>
  <c r="AN12" i="32"/>
  <c r="AI12" i="45"/>
  <c r="AN12" i="45"/>
  <c r="X13" i="35"/>
  <c r="Y13" i="35"/>
  <c r="AH13" i="90"/>
  <c r="AQ13" i="90" s="1"/>
  <c r="AR12" i="14"/>
  <c r="AH12" i="3"/>
  <c r="AQ12" i="3" s="1"/>
  <c r="AH12" i="8"/>
  <c r="AQ12" i="8" s="1"/>
  <c r="AE13" i="54"/>
  <c r="W14" i="54"/>
  <c r="AG13" i="54"/>
  <c r="AP13" i="54" s="1"/>
  <c r="AF13" i="54"/>
  <c r="AO13" i="54" s="1"/>
  <c r="AN12" i="64"/>
  <c r="AI12" i="64"/>
  <c r="Y14" i="80"/>
  <c r="X14" i="80"/>
  <c r="Z14" i="80" s="1"/>
  <c r="X13" i="40"/>
  <c r="Y13" i="40"/>
  <c r="AI12" i="71"/>
  <c r="AN12" i="71"/>
  <c r="W14" i="83"/>
  <c r="AG13" i="83"/>
  <c r="AP13" i="83" s="1"/>
  <c r="AF13" i="83"/>
  <c r="AO13" i="83" s="1"/>
  <c r="AE13" i="83"/>
  <c r="AI12" i="35"/>
  <c r="AN12" i="35"/>
  <c r="W14" i="37"/>
  <c r="AG13" i="37"/>
  <c r="AP13" i="37" s="1"/>
  <c r="AE13" i="37"/>
  <c r="AF13" i="37"/>
  <c r="AO13" i="37" s="1"/>
  <c r="AR13" i="78"/>
  <c r="X13" i="12"/>
  <c r="Z13" i="12" s="1"/>
  <c r="Y13" i="12"/>
  <c r="X12" i="91"/>
  <c r="Y12" i="91"/>
  <c r="AI12" i="38"/>
  <c r="AN12" i="38"/>
  <c r="AN12" i="76"/>
  <c r="AI12" i="76"/>
  <c r="AH13" i="28"/>
  <c r="AQ13" i="28" s="1"/>
  <c r="Z13" i="73"/>
  <c r="AI13" i="41"/>
  <c r="AN13" i="41"/>
  <c r="AH13" i="72"/>
  <c r="AQ13" i="72" s="1"/>
  <c r="X14" i="19"/>
  <c r="Y14" i="19"/>
  <c r="Z14" i="19" s="1"/>
  <c r="X14" i="17"/>
  <c r="Z14" i="17" s="1"/>
  <c r="Y14" i="17"/>
  <c r="Y13" i="4"/>
  <c r="X13" i="4"/>
  <c r="Z13" i="4" s="1"/>
  <c r="AH13" i="93"/>
  <c r="AQ13" i="93" s="1"/>
  <c r="AH13" i="30"/>
  <c r="AQ13" i="30" s="1"/>
  <c r="AR13" i="85"/>
  <c r="Y13" i="59"/>
  <c r="X13" i="59"/>
  <c r="AN13" i="52"/>
  <c r="AI13" i="52"/>
  <c r="AI13" i="26"/>
  <c r="AN13" i="26"/>
  <c r="Y12" i="55"/>
  <c r="X12" i="55"/>
  <c r="Z12" i="55" s="1"/>
  <c r="AH13" i="44"/>
  <c r="AQ13" i="44" s="1"/>
  <c r="AR12" i="87"/>
  <c r="AE12" i="65"/>
  <c r="AF12" i="65"/>
  <c r="AO12" i="65" s="1"/>
  <c r="W13" i="65"/>
  <c r="AG12" i="65"/>
  <c r="AP12" i="65" s="1"/>
  <c r="AF12" i="74"/>
  <c r="AO12" i="74" s="1"/>
  <c r="AE12" i="74"/>
  <c r="W13" i="74"/>
  <c r="AG12" i="74"/>
  <c r="AP12" i="74" s="1"/>
  <c r="AI12" i="67"/>
  <c r="AN12" i="67"/>
  <c r="AR12" i="39"/>
  <c r="AR12" i="77"/>
  <c r="AH13" i="70"/>
  <c r="AQ13" i="70" s="1"/>
  <c r="AH14" i="9"/>
  <c r="AQ14" i="9" s="1"/>
  <c r="AG13" i="51"/>
  <c r="AP13" i="51" s="1"/>
  <c r="AF13" i="51"/>
  <c r="AO13" i="51" s="1"/>
  <c r="AE13" i="51"/>
  <c r="W14" i="51"/>
  <c r="AN12" i="49"/>
  <c r="AI12" i="49"/>
  <c r="AH14" i="21"/>
  <c r="AQ14" i="21" s="1"/>
  <c r="Y13" i="32"/>
  <c r="X13" i="32"/>
  <c r="AI12" i="5"/>
  <c r="AN12" i="5"/>
  <c r="AH12" i="11"/>
  <c r="AQ12" i="11" s="1"/>
  <c r="AR12" i="24"/>
  <c r="AH13" i="87"/>
  <c r="AQ13" i="87" s="1"/>
  <c r="AH14" i="36"/>
  <c r="AQ14" i="36" s="1"/>
  <c r="Z12" i="3"/>
  <c r="AR12" i="72"/>
  <c r="Z12" i="8"/>
  <c r="AN12" i="12"/>
  <c r="AI12" i="12"/>
  <c r="AR12" i="93"/>
  <c r="AN11" i="91"/>
  <c r="AI11" i="91"/>
  <c r="Y14" i="7"/>
  <c r="X14" i="7"/>
  <c r="AI13" i="80"/>
  <c r="AN13" i="80"/>
  <c r="AN12" i="40"/>
  <c r="AI12" i="40"/>
  <c r="W15" i="47"/>
  <c r="AG14" i="47"/>
  <c r="AP14" i="47" s="1"/>
  <c r="AF14" i="47"/>
  <c r="AO14" i="47" s="1"/>
  <c r="AE14" i="47"/>
  <c r="AE14" i="25"/>
  <c r="AG14" i="25"/>
  <c r="AP14" i="25" s="1"/>
  <c r="W15" i="25"/>
  <c r="AF14" i="25"/>
  <c r="AO14" i="25" s="1"/>
  <c r="AG12" i="23"/>
  <c r="AP12" i="23" s="1"/>
  <c r="AF12" i="23"/>
  <c r="AO12" i="23" s="1"/>
  <c r="AE12" i="23"/>
  <c r="W13" i="23"/>
  <c r="W15" i="85"/>
  <c r="AG14" i="85"/>
  <c r="AP14" i="85" s="1"/>
  <c r="AF14" i="85"/>
  <c r="AO14" i="85" s="1"/>
  <c r="AE14" i="85"/>
  <c r="AR13" i="36"/>
  <c r="AI13" i="6"/>
  <c r="AN13" i="6"/>
  <c r="AH14" i="82"/>
  <c r="AQ14" i="82" s="1"/>
  <c r="AR12" i="33"/>
  <c r="W15" i="78"/>
  <c r="AG14" i="78"/>
  <c r="AP14" i="78" s="1"/>
  <c r="AF14" i="78"/>
  <c r="AO14" i="78" s="1"/>
  <c r="AE14" i="78"/>
  <c r="AG13" i="90"/>
  <c r="AP13" i="90" s="1"/>
  <c r="AF13" i="90"/>
  <c r="AO13" i="90" s="1"/>
  <c r="W14" i="90"/>
  <c r="AE13" i="90"/>
  <c r="AR12" i="95"/>
  <c r="W13" i="48"/>
  <c r="AG12" i="48"/>
  <c r="AP12" i="48" s="1"/>
  <c r="AF12" i="48"/>
  <c r="AO12" i="48" s="1"/>
  <c r="AE12" i="48"/>
  <c r="AH13" i="24"/>
  <c r="AQ13" i="24" s="1"/>
  <c r="AH13" i="68"/>
  <c r="AQ13" i="68" s="1"/>
  <c r="AR13" i="82"/>
  <c r="Z14" i="94"/>
  <c r="X14" i="94"/>
  <c r="Y14" i="94"/>
  <c r="Z13" i="72"/>
  <c r="AI13" i="81"/>
  <c r="AN13" i="81"/>
  <c r="AI12" i="34"/>
  <c r="AN12" i="34"/>
  <c r="Y13" i="46"/>
  <c r="X13" i="46"/>
  <c r="AR12" i="83"/>
  <c r="AH14" i="20"/>
  <c r="AQ14" i="20" s="1"/>
  <c r="AI12" i="59"/>
  <c r="AN12" i="59"/>
  <c r="AH13" i="33"/>
  <c r="AQ13" i="33" s="1"/>
  <c r="AN11" i="55"/>
  <c r="AI11" i="55"/>
  <c r="AR12" i="79"/>
  <c r="AR12" i="63"/>
  <c r="Y12" i="92"/>
  <c r="X12" i="92"/>
  <c r="Z12" i="92" s="1"/>
  <c r="W13" i="2"/>
  <c r="AE12" i="2"/>
  <c r="AG12" i="2"/>
  <c r="AP12" i="2" s="1"/>
  <c r="AF12" i="2"/>
  <c r="AO12" i="2" s="1"/>
  <c r="AI12" i="96"/>
  <c r="AN12" i="96"/>
  <c r="AI12" i="29"/>
  <c r="AN12" i="29"/>
  <c r="Z14" i="82"/>
  <c r="AH13" i="57"/>
  <c r="AQ13" i="57" s="1"/>
  <c r="AG13" i="13"/>
  <c r="AP13" i="13" s="1"/>
  <c r="AF13" i="13"/>
  <c r="AO13" i="13" s="1"/>
  <c r="AE13" i="13"/>
  <c r="W14" i="13"/>
  <c r="X13" i="45"/>
  <c r="Y13" i="45"/>
  <c r="AH13" i="58"/>
  <c r="AQ13" i="58" s="1"/>
  <c r="AR12" i="53"/>
  <c r="X14" i="84"/>
  <c r="Z14" i="84" s="1"/>
  <c r="Y14" i="84"/>
  <c r="AI13" i="7"/>
  <c r="AN13" i="7"/>
  <c r="X13" i="38"/>
  <c r="Z13" i="38" s="1"/>
  <c r="Y13" i="38"/>
  <c r="AI12" i="42"/>
  <c r="AN12" i="42"/>
  <c r="X13" i="10"/>
  <c r="Y13" i="10"/>
  <c r="Y13" i="22"/>
  <c r="Z13" i="22" s="1"/>
  <c r="X13" i="22"/>
  <c r="X13" i="86"/>
  <c r="Y13" i="86"/>
  <c r="W14" i="39"/>
  <c r="AG13" i="39"/>
  <c r="AP13" i="39" s="1"/>
  <c r="AF13" i="39"/>
  <c r="AO13" i="39" s="1"/>
  <c r="AE13" i="39"/>
  <c r="W13" i="61"/>
  <c r="AF12" i="61"/>
  <c r="AO12" i="61" s="1"/>
  <c r="AE12" i="61"/>
  <c r="AG12" i="61"/>
  <c r="AP12" i="61" s="1"/>
  <c r="AH14" i="1"/>
  <c r="AQ14" i="1" s="1"/>
  <c r="AH13" i="79"/>
  <c r="AQ13" i="79" s="1"/>
  <c r="AR13" i="20"/>
  <c r="AH14" i="43"/>
  <c r="AQ14" i="43" s="1"/>
  <c r="AF13" i="31"/>
  <c r="AO13" i="31" s="1"/>
  <c r="AE13" i="31"/>
  <c r="AG13" i="31"/>
  <c r="AP13" i="31" s="1"/>
  <c r="W14" i="31"/>
  <c r="AR11" i="48"/>
  <c r="Y13" i="49"/>
  <c r="X13" i="49"/>
  <c r="Z13" i="49" s="1"/>
  <c r="AH13" i="27"/>
  <c r="AQ13" i="27" s="1"/>
  <c r="AR12" i="66"/>
  <c r="W14" i="24"/>
  <c r="AF13" i="24"/>
  <c r="AO13" i="24" s="1"/>
  <c r="AG13" i="24"/>
  <c r="AP13" i="24" s="1"/>
  <c r="AE13" i="24"/>
  <c r="W14" i="28"/>
  <c r="AG13" i="28"/>
  <c r="AP13" i="28" s="1"/>
  <c r="AF13" i="28"/>
  <c r="AO13" i="28" s="1"/>
  <c r="AE13" i="28"/>
  <c r="W14" i="68"/>
  <c r="AE13" i="68"/>
  <c r="AG13" i="68"/>
  <c r="AP13" i="68" s="1"/>
  <c r="AF13" i="68"/>
  <c r="AO13" i="68" s="1"/>
  <c r="AR13" i="88"/>
  <c r="X13" i="50"/>
  <c r="Z13" i="50" s="1"/>
  <c r="Y13" i="50"/>
  <c r="X13" i="18"/>
  <c r="Z13" i="18" s="1"/>
  <c r="Y13" i="18"/>
  <c r="AR11" i="60"/>
  <c r="AR13" i="21"/>
  <c r="AE13" i="93"/>
  <c r="AG13" i="93"/>
  <c r="AP13" i="93" s="1"/>
  <c r="W14" i="93"/>
  <c r="AF13" i="93"/>
  <c r="AO13" i="93" s="1"/>
  <c r="AH13" i="66"/>
  <c r="AQ13" i="66" s="1"/>
  <c r="AE14" i="20"/>
  <c r="AG14" i="20"/>
  <c r="AP14" i="20" s="1"/>
  <c r="W15" i="20"/>
  <c r="AF14" i="20"/>
  <c r="AO14" i="20" s="1"/>
  <c r="AH13" i="63"/>
  <c r="AQ13" i="63" s="1"/>
  <c r="W14" i="30"/>
  <c r="AG13" i="30"/>
  <c r="AP13" i="30" s="1"/>
  <c r="AF13" i="30"/>
  <c r="AO13" i="30" s="1"/>
  <c r="AE13" i="30"/>
  <c r="Y13" i="15"/>
  <c r="X13" i="15"/>
  <c r="AR13" i="47"/>
  <c r="Y13" i="75"/>
  <c r="X13" i="75"/>
  <c r="Z13" i="75" s="1"/>
  <c r="AR13" i="43"/>
  <c r="AH13" i="16"/>
  <c r="AQ13" i="16" s="1"/>
  <c r="AR12" i="57"/>
  <c r="AR12" i="70"/>
  <c r="Y13" i="67"/>
  <c r="X13" i="67"/>
  <c r="Z13" i="67" s="1"/>
  <c r="AH13" i="95"/>
  <c r="AQ13" i="95" s="1"/>
  <c r="AR13" i="25"/>
  <c r="AI12" i="89"/>
  <c r="AN12" i="89"/>
  <c r="W14" i="57"/>
  <c r="AG13" i="57"/>
  <c r="AP13" i="57" s="1"/>
  <c r="AE13" i="57"/>
  <c r="AF13" i="57"/>
  <c r="AO13" i="57" s="1"/>
  <c r="AR12" i="73"/>
  <c r="AI13" i="56"/>
  <c r="AN13" i="56"/>
  <c r="AE13" i="62"/>
  <c r="W14" i="62"/>
  <c r="AG13" i="62"/>
  <c r="AP13" i="62" s="1"/>
  <c r="AF13" i="62"/>
  <c r="AO13" i="62" s="1"/>
  <c r="AE12" i="11"/>
  <c r="W13" i="11"/>
  <c r="AF12" i="11"/>
  <c r="AO12" i="11" s="1"/>
  <c r="AG12" i="11"/>
  <c r="AP12" i="11" s="1"/>
  <c r="AG13" i="58"/>
  <c r="AP13" i="58" s="1"/>
  <c r="AF13" i="58"/>
  <c r="AO13" i="58" s="1"/>
  <c r="W14" i="58"/>
  <c r="AE13" i="58"/>
  <c r="AE13" i="87"/>
  <c r="AF13" i="87"/>
  <c r="AO13" i="87" s="1"/>
  <c r="W14" i="87"/>
  <c r="AG13" i="87"/>
  <c r="AP13" i="87" s="1"/>
  <c r="AR13" i="9"/>
  <c r="AR11" i="61"/>
  <c r="AN12" i="10"/>
  <c r="AI12" i="10"/>
  <c r="AN12" i="22"/>
  <c r="AI12" i="22"/>
  <c r="AN12" i="86"/>
  <c r="AI12" i="86"/>
  <c r="Z13" i="76"/>
  <c r="Y13" i="76"/>
  <c r="X13" i="76"/>
  <c r="AI13" i="19"/>
  <c r="AN13" i="19"/>
  <c r="AH13" i="77"/>
  <c r="AQ13" i="77" s="1"/>
  <c r="AH14" i="47"/>
  <c r="AQ14" i="47" s="1"/>
  <c r="AH13" i="14"/>
  <c r="AQ13" i="14" s="1"/>
  <c r="X14" i="41"/>
  <c r="Y14" i="41"/>
  <c r="AR11" i="8"/>
  <c r="AN12" i="18"/>
  <c r="AI12" i="18"/>
  <c r="AI13" i="17"/>
  <c r="AN13" i="17"/>
  <c r="AR13" i="1"/>
  <c r="AI12" i="4"/>
  <c r="AN12" i="4"/>
  <c r="AI12" i="46"/>
  <c r="AN12" i="46"/>
  <c r="AF13" i="66"/>
  <c r="AO13" i="66" s="1"/>
  <c r="AG13" i="66"/>
  <c r="AP13" i="66" s="1"/>
  <c r="AE13" i="66"/>
  <c r="W14" i="66"/>
  <c r="AR12" i="16"/>
  <c r="AH14" i="25"/>
  <c r="AQ14" i="25" s="1"/>
  <c r="AR12" i="27"/>
  <c r="W14" i="63"/>
  <c r="AF13" i="63"/>
  <c r="AO13" i="63" s="1"/>
  <c r="AE13" i="63"/>
  <c r="AG13" i="63"/>
  <c r="AP13" i="63" s="1"/>
  <c r="AH12" i="60"/>
  <c r="AQ12" i="60" s="1"/>
  <c r="AI12" i="15"/>
  <c r="AN12" i="15"/>
  <c r="AR11" i="11"/>
  <c r="Y14" i="26"/>
  <c r="X14" i="26"/>
  <c r="W14" i="33"/>
  <c r="AG13" i="33"/>
  <c r="AP13" i="33" s="1"/>
  <c r="AF13" i="33"/>
  <c r="AO13" i="33" s="1"/>
  <c r="AE13" i="33"/>
  <c r="AR11" i="3"/>
  <c r="AI11" i="92"/>
  <c r="AN11" i="92"/>
  <c r="Y13" i="29"/>
  <c r="X13" i="29"/>
  <c r="AH13" i="83"/>
  <c r="AQ13" i="83" s="1"/>
  <c r="AR12" i="28"/>
  <c r="AH14" i="88"/>
  <c r="AQ14" i="88" s="1"/>
  <c r="AH13" i="53"/>
  <c r="AQ13" i="53" s="1"/>
  <c r="AH14" i="78"/>
  <c r="AQ14" i="78" s="1"/>
  <c r="Y13" i="5"/>
  <c r="X13" i="5"/>
  <c r="AR12" i="44"/>
  <c r="AH13" i="37"/>
  <c r="AQ13" i="37" s="1"/>
  <c r="AH12" i="48"/>
  <c r="AQ12" i="48" s="1"/>
  <c r="AI13" i="84"/>
  <c r="AN13" i="84"/>
  <c r="X13" i="64"/>
  <c r="Y13" i="64"/>
  <c r="Y13" i="42"/>
  <c r="X13" i="42"/>
  <c r="Z14" i="26" l="1"/>
  <c r="Z13" i="29"/>
  <c r="Z14" i="41"/>
  <c r="W15" i="41" s="1"/>
  <c r="AE13" i="27"/>
  <c r="AF14" i="1"/>
  <c r="AO14" i="1" s="1"/>
  <c r="Z13" i="15"/>
  <c r="W14" i="15" s="1"/>
  <c r="Z13" i="35"/>
  <c r="AF13" i="22"/>
  <c r="AO13" i="22" s="1"/>
  <c r="W14" i="22"/>
  <c r="AG13" i="22"/>
  <c r="AP13" i="22" s="1"/>
  <c r="AE13" i="22"/>
  <c r="W14" i="38"/>
  <c r="AG13" i="38"/>
  <c r="AP13" i="38" s="1"/>
  <c r="AF13" i="38"/>
  <c r="AO13" i="38" s="1"/>
  <c r="AE13" i="38"/>
  <c r="AE14" i="17"/>
  <c r="AG14" i="17"/>
  <c r="AP14" i="17" s="1"/>
  <c r="W15" i="17"/>
  <c r="AF14" i="17"/>
  <c r="AO14" i="17" s="1"/>
  <c r="W15" i="26"/>
  <c r="AG14" i="26"/>
  <c r="AP14" i="26" s="1"/>
  <c r="AF14" i="26"/>
  <c r="AO14" i="26" s="1"/>
  <c r="AE14" i="26"/>
  <c r="AG13" i="50"/>
  <c r="AP13" i="50" s="1"/>
  <c r="AF13" i="50"/>
  <c r="AO13" i="50" s="1"/>
  <c r="W14" i="50"/>
  <c r="AE13" i="50"/>
  <c r="W14" i="29"/>
  <c r="AG13" i="29"/>
  <c r="AP13" i="29" s="1"/>
  <c r="AF13" i="29"/>
  <c r="AO13" i="29" s="1"/>
  <c r="AE13" i="29"/>
  <c r="AG14" i="41"/>
  <c r="AP14" i="41" s="1"/>
  <c r="AF14" i="41"/>
  <c r="AO14" i="41" s="1"/>
  <c r="AE14" i="41"/>
  <c r="W15" i="81"/>
  <c r="AG14" i="81"/>
  <c r="AP14" i="81" s="1"/>
  <c r="AF14" i="81"/>
  <c r="AO14" i="81" s="1"/>
  <c r="AE14" i="81"/>
  <c r="AG13" i="15"/>
  <c r="AP13" i="15" s="1"/>
  <c r="AF13" i="15"/>
  <c r="AO13" i="15" s="1"/>
  <c r="AE13" i="15"/>
  <c r="AF13" i="35"/>
  <c r="AO13" i="35" s="1"/>
  <c r="AE13" i="35"/>
  <c r="AG13" i="35"/>
  <c r="AP13" i="35" s="1"/>
  <c r="W14" i="35"/>
  <c r="Z13" i="64"/>
  <c r="AN13" i="33"/>
  <c r="AI13" i="33"/>
  <c r="Y14" i="87"/>
  <c r="X14" i="87"/>
  <c r="Y15" i="20"/>
  <c r="Z15" i="20" s="1"/>
  <c r="X15" i="20"/>
  <c r="AN13" i="28"/>
  <c r="AI13" i="28"/>
  <c r="AH14" i="84"/>
  <c r="AQ14" i="84" s="1"/>
  <c r="AI12" i="2"/>
  <c r="AN12" i="2"/>
  <c r="AH13" i="46"/>
  <c r="AQ13" i="46" s="1"/>
  <c r="AR13" i="81"/>
  <c r="AN12" i="48"/>
  <c r="AI12" i="48"/>
  <c r="Y13" i="23"/>
  <c r="X13" i="23"/>
  <c r="Y15" i="47"/>
  <c r="X15" i="47"/>
  <c r="Z15" i="47" s="1"/>
  <c r="AH14" i="7"/>
  <c r="AQ14" i="7" s="1"/>
  <c r="AR12" i="5"/>
  <c r="AH13" i="59"/>
  <c r="AQ13" i="59" s="1"/>
  <c r="AF13" i="73"/>
  <c r="AO13" i="73" s="1"/>
  <c r="AE13" i="73"/>
  <c r="AG13" i="73"/>
  <c r="AP13" i="73" s="1"/>
  <c r="W14" i="73"/>
  <c r="AR12" i="76"/>
  <c r="AR12" i="64"/>
  <c r="AR12" i="32"/>
  <c r="AN13" i="53"/>
  <c r="AI13" i="53"/>
  <c r="AI14" i="88"/>
  <c r="AN14" i="88"/>
  <c r="AH14" i="6"/>
  <c r="AQ14" i="6" s="1"/>
  <c r="AH13" i="71"/>
  <c r="AQ13" i="71" s="1"/>
  <c r="AH14" i="52"/>
  <c r="AQ14" i="52" s="1"/>
  <c r="AR12" i="69"/>
  <c r="AI13" i="77"/>
  <c r="AN13" i="77"/>
  <c r="AN14" i="1"/>
  <c r="AI14" i="1"/>
  <c r="X14" i="79"/>
  <c r="Y14" i="79"/>
  <c r="AH13" i="42"/>
  <c r="AQ13" i="42" s="1"/>
  <c r="W15" i="84"/>
  <c r="AG14" i="84"/>
  <c r="AP14" i="84" s="1"/>
  <c r="AE14" i="84"/>
  <c r="AF14" i="84"/>
  <c r="AO14" i="84" s="1"/>
  <c r="AR12" i="29"/>
  <c r="AN13" i="90"/>
  <c r="AI13" i="90"/>
  <c r="AH12" i="91"/>
  <c r="AQ12" i="91" s="1"/>
  <c r="AH13" i="40"/>
  <c r="AQ13" i="40" s="1"/>
  <c r="AG13" i="71"/>
  <c r="AP13" i="71" s="1"/>
  <c r="AF13" i="71"/>
  <c r="AO13" i="71" s="1"/>
  <c r="AE13" i="71"/>
  <c r="W14" i="71"/>
  <c r="W14" i="34"/>
  <c r="AG13" i="34"/>
  <c r="AP13" i="34" s="1"/>
  <c r="AF13" i="34"/>
  <c r="AO13" i="34" s="1"/>
  <c r="AE13" i="34"/>
  <c r="AR13" i="94"/>
  <c r="AN13" i="27"/>
  <c r="AI13" i="27"/>
  <c r="AR13" i="84"/>
  <c r="AR11" i="92"/>
  <c r="AI13" i="63"/>
  <c r="AN13" i="63"/>
  <c r="X14" i="66"/>
  <c r="Z14" i="66" s="1"/>
  <c r="Y14" i="66"/>
  <c r="AR12" i="18"/>
  <c r="AH13" i="76"/>
  <c r="AQ13" i="76" s="1"/>
  <c r="X14" i="62"/>
  <c r="Y14" i="62"/>
  <c r="Z14" i="62" s="1"/>
  <c r="AH13" i="75"/>
  <c r="AQ13" i="75" s="1"/>
  <c r="Z14" i="30"/>
  <c r="Y14" i="30"/>
  <c r="X14" i="30"/>
  <c r="AI14" i="20"/>
  <c r="AN14" i="20"/>
  <c r="AI13" i="39"/>
  <c r="AN13" i="39"/>
  <c r="AH13" i="86"/>
  <c r="AQ13" i="86" s="1"/>
  <c r="AH13" i="10"/>
  <c r="AQ13" i="10" s="1"/>
  <c r="AH13" i="45"/>
  <c r="AQ13" i="45" s="1"/>
  <c r="AH12" i="92"/>
  <c r="AQ12" i="92" s="1"/>
  <c r="Z13" i="46"/>
  <c r="Y14" i="90"/>
  <c r="X14" i="90"/>
  <c r="AR13" i="6"/>
  <c r="AN14" i="25"/>
  <c r="AI14" i="25"/>
  <c r="AR12" i="40"/>
  <c r="Z14" i="7"/>
  <c r="W13" i="3"/>
  <c r="AE12" i="3"/>
  <c r="AG12" i="3"/>
  <c r="AP12" i="3" s="1"/>
  <c r="AF12" i="3"/>
  <c r="AO12" i="3" s="1"/>
  <c r="AN12" i="74"/>
  <c r="AI12" i="74"/>
  <c r="Z13" i="59"/>
  <c r="Z12" i="91"/>
  <c r="AR12" i="35"/>
  <c r="Z13" i="40"/>
  <c r="AH14" i="56"/>
  <c r="AQ14" i="56" s="1"/>
  <c r="X15" i="88"/>
  <c r="Z15" i="88" s="1"/>
  <c r="Y15" i="88"/>
  <c r="AN13" i="95"/>
  <c r="AI13" i="95"/>
  <c r="AH13" i="96"/>
  <c r="AQ13" i="96" s="1"/>
  <c r="Y14" i="14"/>
  <c r="X14" i="14"/>
  <c r="AN14" i="36"/>
  <c r="AI14" i="36"/>
  <c r="Y14" i="70"/>
  <c r="X14" i="70"/>
  <c r="Y14" i="16"/>
  <c r="X14" i="16"/>
  <c r="Z14" i="16" s="1"/>
  <c r="AH13" i="5"/>
  <c r="AQ13" i="5" s="1"/>
  <c r="AR12" i="46"/>
  <c r="AR13" i="17"/>
  <c r="AH14" i="41"/>
  <c r="AQ14" i="41" s="1"/>
  <c r="X13" i="61"/>
  <c r="Y13" i="61"/>
  <c r="Z13" i="61" s="1"/>
  <c r="AH13" i="38"/>
  <c r="AQ13" i="38" s="1"/>
  <c r="X13" i="2"/>
  <c r="Z13" i="2" s="1"/>
  <c r="Y13" i="2"/>
  <c r="AR12" i="12"/>
  <c r="AH13" i="32"/>
  <c r="AQ13" i="32" s="1"/>
  <c r="AR12" i="49"/>
  <c r="Y13" i="74"/>
  <c r="X13" i="74"/>
  <c r="Z13" i="74" s="1"/>
  <c r="AI12" i="65"/>
  <c r="AN12" i="65"/>
  <c r="AH14" i="17"/>
  <c r="AQ14" i="17" s="1"/>
  <c r="Y14" i="83"/>
  <c r="X14" i="83"/>
  <c r="AH13" i="35"/>
  <c r="AQ13" i="35" s="1"/>
  <c r="AG14" i="6"/>
  <c r="AP14" i="6" s="1"/>
  <c r="AF14" i="6"/>
  <c r="AO14" i="6" s="1"/>
  <c r="AE14" i="6"/>
  <c r="W15" i="6"/>
  <c r="AG14" i="52"/>
  <c r="AP14" i="52" s="1"/>
  <c r="AF14" i="52"/>
  <c r="AO14" i="52" s="1"/>
  <c r="W15" i="52"/>
  <c r="AE14" i="52"/>
  <c r="AI14" i="9"/>
  <c r="AN14" i="9"/>
  <c r="X13" i="60"/>
  <c r="Y13" i="60"/>
  <c r="Y15" i="43"/>
  <c r="X15" i="43"/>
  <c r="Z13" i="42"/>
  <c r="Z13" i="5"/>
  <c r="X14" i="33"/>
  <c r="Y14" i="33"/>
  <c r="Z14" i="33" s="1"/>
  <c r="AN13" i="66"/>
  <c r="AI13" i="66"/>
  <c r="AR12" i="4"/>
  <c r="AR12" i="10"/>
  <c r="AI13" i="87"/>
  <c r="AN13" i="87"/>
  <c r="AI13" i="62"/>
  <c r="AN13" i="62"/>
  <c r="AI13" i="57"/>
  <c r="AN13" i="57"/>
  <c r="AH13" i="67"/>
  <c r="AQ13" i="67" s="1"/>
  <c r="AI13" i="93"/>
  <c r="AN13" i="93"/>
  <c r="AI13" i="68"/>
  <c r="AN13" i="68"/>
  <c r="Y14" i="28"/>
  <c r="X14" i="28"/>
  <c r="Z14" i="28" s="1"/>
  <c r="AH13" i="49"/>
  <c r="AQ13" i="49" s="1"/>
  <c r="X14" i="31"/>
  <c r="Y14" i="31"/>
  <c r="Z13" i="86"/>
  <c r="Z13" i="10"/>
  <c r="Z13" i="45"/>
  <c r="AR12" i="96"/>
  <c r="AR11" i="55"/>
  <c r="AH14" i="94"/>
  <c r="AQ14" i="94" s="1"/>
  <c r="Y13" i="48"/>
  <c r="X13" i="48"/>
  <c r="Z15" i="78"/>
  <c r="X15" i="78"/>
  <c r="Y15" i="78"/>
  <c r="Y15" i="85"/>
  <c r="X15" i="85"/>
  <c r="AI14" i="47"/>
  <c r="AN14" i="47"/>
  <c r="AR11" i="91"/>
  <c r="Z13" i="32"/>
  <c r="Z14" i="51"/>
  <c r="Y14" i="51"/>
  <c r="X14" i="51"/>
  <c r="AH12" i="55"/>
  <c r="AQ12" i="55" s="1"/>
  <c r="AR13" i="26"/>
  <c r="AH13" i="4"/>
  <c r="AQ13" i="4" s="1"/>
  <c r="AR13" i="41"/>
  <c r="AR12" i="38"/>
  <c r="AI13" i="37"/>
  <c r="AN13" i="37"/>
  <c r="AR12" i="71"/>
  <c r="AH14" i="80"/>
  <c r="AQ14" i="80" s="1"/>
  <c r="Z14" i="56"/>
  <c r="AH13" i="69"/>
  <c r="AQ13" i="69" s="1"/>
  <c r="AN13" i="14"/>
  <c r="AI13" i="14"/>
  <c r="Y15" i="9"/>
  <c r="X15" i="9"/>
  <c r="Z15" i="9" s="1"/>
  <c r="AI13" i="79"/>
  <c r="AN13" i="79"/>
  <c r="Y15" i="21"/>
  <c r="X15" i="21"/>
  <c r="AN13" i="16"/>
  <c r="AI13" i="16"/>
  <c r="AR12" i="22"/>
  <c r="AR12" i="89"/>
  <c r="AH13" i="15"/>
  <c r="AQ13" i="15" s="1"/>
  <c r="X14" i="93"/>
  <c r="Y14" i="93"/>
  <c r="AH13" i="50"/>
  <c r="AQ13" i="50" s="1"/>
  <c r="X14" i="24"/>
  <c r="Y14" i="24"/>
  <c r="AF13" i="72"/>
  <c r="AO13" i="72" s="1"/>
  <c r="AG13" i="72"/>
  <c r="AP13" i="72" s="1"/>
  <c r="W14" i="72"/>
  <c r="AE13" i="72"/>
  <c r="AN12" i="23"/>
  <c r="AI12" i="23"/>
  <c r="AN13" i="44"/>
  <c r="AI13" i="44"/>
  <c r="AH13" i="29"/>
  <c r="AQ13" i="29" s="1"/>
  <c r="AH14" i="26"/>
  <c r="AQ14" i="26" s="1"/>
  <c r="AR12" i="15"/>
  <c r="X14" i="63"/>
  <c r="Z14" i="63" s="1"/>
  <c r="Y14" i="63"/>
  <c r="AE13" i="76"/>
  <c r="W14" i="76"/>
  <c r="AG13" i="76"/>
  <c r="AP13" i="76" s="1"/>
  <c r="AF13" i="76"/>
  <c r="AO13" i="76" s="1"/>
  <c r="AN13" i="58"/>
  <c r="AI13" i="58"/>
  <c r="Y13" i="11"/>
  <c r="Z13" i="11" s="1"/>
  <c r="X13" i="11"/>
  <c r="AF13" i="75"/>
  <c r="AO13" i="75" s="1"/>
  <c r="AG13" i="75"/>
  <c r="AP13" i="75" s="1"/>
  <c r="AE13" i="75"/>
  <c r="W14" i="75"/>
  <c r="AH13" i="18"/>
  <c r="AQ13" i="18" s="1"/>
  <c r="X14" i="68"/>
  <c r="Z14" i="68" s="1"/>
  <c r="Y14" i="68"/>
  <c r="AI13" i="24"/>
  <c r="AN13" i="24"/>
  <c r="AH13" i="22"/>
  <c r="AQ13" i="22" s="1"/>
  <c r="AR13" i="7"/>
  <c r="Y14" i="13"/>
  <c r="X14" i="13"/>
  <c r="AE12" i="92"/>
  <c r="AF12" i="92"/>
  <c r="AO12" i="92" s="1"/>
  <c r="W13" i="92"/>
  <c r="AG12" i="92"/>
  <c r="AP12" i="92" s="1"/>
  <c r="AR12" i="34"/>
  <c r="AE14" i="94"/>
  <c r="AG14" i="94"/>
  <c r="AP14" i="94" s="1"/>
  <c r="AF14" i="94"/>
  <c r="AO14" i="94" s="1"/>
  <c r="W15" i="94"/>
  <c r="AN13" i="51"/>
  <c r="AI13" i="51"/>
  <c r="AR12" i="67"/>
  <c r="AR13" i="52"/>
  <c r="AH14" i="19"/>
  <c r="AQ14" i="19" s="1"/>
  <c r="AH13" i="12"/>
  <c r="AQ13" i="12" s="1"/>
  <c r="AN13" i="83"/>
  <c r="AI13" i="83"/>
  <c r="X14" i="54"/>
  <c r="Z14" i="54" s="1"/>
  <c r="Y14" i="54"/>
  <c r="AR12" i="45"/>
  <c r="X14" i="53"/>
  <c r="Y14" i="53"/>
  <c r="AH13" i="89"/>
  <c r="AQ13" i="89" s="1"/>
  <c r="Y14" i="95"/>
  <c r="X14" i="95"/>
  <c r="Z13" i="96"/>
  <c r="AR12" i="75"/>
  <c r="Z13" i="69"/>
  <c r="AH14" i="81"/>
  <c r="AQ14" i="81" s="1"/>
  <c r="Y14" i="77"/>
  <c r="X14" i="77"/>
  <c r="Z14" i="77" s="1"/>
  <c r="Z14" i="27"/>
  <c r="Y14" i="27"/>
  <c r="X14" i="27"/>
  <c r="AI14" i="21"/>
  <c r="AN14" i="21"/>
  <c r="Y14" i="44"/>
  <c r="Z14" i="44" s="1"/>
  <c r="X14" i="44"/>
  <c r="AN14" i="43"/>
  <c r="AI14" i="43"/>
  <c r="AH13" i="64"/>
  <c r="AQ13" i="64" s="1"/>
  <c r="AR13" i="19"/>
  <c r="AR12" i="86"/>
  <c r="X14" i="58"/>
  <c r="Z14" i="58" s="1"/>
  <c r="Y14" i="58"/>
  <c r="AI12" i="11"/>
  <c r="AN12" i="11"/>
  <c r="AR13" i="56"/>
  <c r="Z14" i="57"/>
  <c r="X14" i="57"/>
  <c r="Y14" i="57"/>
  <c r="AE13" i="67"/>
  <c r="AF13" i="67"/>
  <c r="AO13" i="67" s="1"/>
  <c r="AG13" i="67"/>
  <c r="AP13" i="67" s="1"/>
  <c r="W14" i="67"/>
  <c r="AN13" i="30"/>
  <c r="AI13" i="30"/>
  <c r="W14" i="18"/>
  <c r="AE13" i="18"/>
  <c r="AG13" i="18"/>
  <c r="AP13" i="18" s="1"/>
  <c r="AF13" i="18"/>
  <c r="AO13" i="18" s="1"/>
  <c r="W14" i="49"/>
  <c r="AG13" i="49"/>
  <c r="AP13" i="49" s="1"/>
  <c r="AE13" i="49"/>
  <c r="AF13" i="49"/>
  <c r="AO13" i="49" s="1"/>
  <c r="AI13" i="31"/>
  <c r="AN13" i="31"/>
  <c r="AI12" i="61"/>
  <c r="AN12" i="61"/>
  <c r="X14" i="39"/>
  <c r="Z14" i="39" s="1"/>
  <c r="Y14" i="39"/>
  <c r="AR12" i="42"/>
  <c r="AN13" i="13"/>
  <c r="AI13" i="13"/>
  <c r="W15" i="82"/>
  <c r="AG14" i="82"/>
  <c r="AP14" i="82" s="1"/>
  <c r="AF14" i="82"/>
  <c r="AO14" i="82" s="1"/>
  <c r="AE14" i="82"/>
  <c r="AR12" i="59"/>
  <c r="AN14" i="78"/>
  <c r="AI14" i="78"/>
  <c r="AN14" i="85"/>
  <c r="AI14" i="85"/>
  <c r="Z15" i="25"/>
  <c r="Y15" i="25"/>
  <c r="X15" i="25"/>
  <c r="AR13" i="80"/>
  <c r="W13" i="8"/>
  <c r="AF12" i="8"/>
  <c r="AO12" i="8" s="1"/>
  <c r="AG12" i="8"/>
  <c r="AP12" i="8" s="1"/>
  <c r="AE12" i="8"/>
  <c r="X13" i="65"/>
  <c r="Z13" i="65" s="1"/>
  <c r="Y13" i="65"/>
  <c r="AG12" i="55"/>
  <c r="AP12" i="55" s="1"/>
  <c r="AF12" i="55"/>
  <c r="AO12" i="55" s="1"/>
  <c r="W13" i="55"/>
  <c r="AE12" i="55"/>
  <c r="AE13" i="4"/>
  <c r="AG13" i="4"/>
  <c r="AP13" i="4" s="1"/>
  <c r="W14" i="4"/>
  <c r="AF13" i="4"/>
  <c r="AO13" i="4" s="1"/>
  <c r="AE14" i="19"/>
  <c r="W15" i="19"/>
  <c r="AG14" i="19"/>
  <c r="AP14" i="19" s="1"/>
  <c r="AF14" i="19"/>
  <c r="AO14" i="19" s="1"/>
  <c r="AG13" i="12"/>
  <c r="AP13" i="12" s="1"/>
  <c r="W14" i="12"/>
  <c r="AF13" i="12"/>
  <c r="AO13" i="12" s="1"/>
  <c r="AE13" i="12"/>
  <c r="Y14" i="37"/>
  <c r="X14" i="37"/>
  <c r="Z14" i="37" s="1"/>
  <c r="W15" i="80"/>
  <c r="AG14" i="80"/>
  <c r="AP14" i="80" s="1"/>
  <c r="AF14" i="80"/>
  <c r="AO14" i="80" s="1"/>
  <c r="AE14" i="80"/>
  <c r="AI13" i="54"/>
  <c r="AN13" i="54"/>
  <c r="W14" i="89"/>
  <c r="AG13" i="89"/>
  <c r="AP13" i="89" s="1"/>
  <c r="AF13" i="89"/>
  <c r="AO13" i="89" s="1"/>
  <c r="AE13" i="89"/>
  <c r="AH13" i="34"/>
  <c r="AQ13" i="34" s="1"/>
  <c r="AR12" i="50"/>
  <c r="AI12" i="60"/>
  <c r="AN12" i="60"/>
  <c r="Y15" i="36"/>
  <c r="X15" i="36"/>
  <c r="Y15" i="1"/>
  <c r="X15" i="1"/>
  <c r="AI13" i="70"/>
  <c r="AN13" i="70"/>
  <c r="Z14" i="31" l="1"/>
  <c r="Z15" i="36"/>
  <c r="Z14" i="24"/>
  <c r="Z14" i="83"/>
  <c r="W15" i="58"/>
  <c r="AF14" i="58"/>
  <c r="AO14" i="58" s="1"/>
  <c r="AE14" i="58"/>
  <c r="AG14" i="58"/>
  <c r="AP14" i="58" s="1"/>
  <c r="AF14" i="33"/>
  <c r="AO14" i="33" s="1"/>
  <c r="AE14" i="33"/>
  <c r="W15" i="33"/>
  <c r="AG14" i="33"/>
  <c r="AP14" i="33" s="1"/>
  <c r="AF13" i="61"/>
  <c r="AO13" i="61" s="1"/>
  <c r="AE13" i="61"/>
  <c r="AG13" i="61"/>
  <c r="AP13" i="61" s="1"/>
  <c r="W14" i="61"/>
  <c r="AF14" i="16"/>
  <c r="AO14" i="16" s="1"/>
  <c r="W15" i="16"/>
  <c r="AG14" i="16"/>
  <c r="AP14" i="16" s="1"/>
  <c r="AE14" i="16"/>
  <c r="W16" i="88"/>
  <c r="AG15" i="88"/>
  <c r="AP15" i="88" s="1"/>
  <c r="AF15" i="88"/>
  <c r="AO15" i="88" s="1"/>
  <c r="AE15" i="88"/>
  <c r="W15" i="77"/>
  <c r="AG14" i="77"/>
  <c r="AP14" i="77" s="1"/>
  <c r="AE14" i="77"/>
  <c r="AF14" i="77"/>
  <c r="AO14" i="77" s="1"/>
  <c r="W15" i="31"/>
  <c r="AE14" i="31"/>
  <c r="AF14" i="31"/>
  <c r="AO14" i="31" s="1"/>
  <c r="AG14" i="31"/>
  <c r="AP14" i="31" s="1"/>
  <c r="AE14" i="28"/>
  <c r="AF14" i="28"/>
  <c r="AO14" i="28" s="1"/>
  <c r="W15" i="28"/>
  <c r="AG14" i="28"/>
  <c r="AP14" i="28" s="1"/>
  <c r="AG14" i="62"/>
  <c r="AP14" i="62" s="1"/>
  <c r="AF14" i="62"/>
  <c r="AO14" i="62" s="1"/>
  <c r="AE14" i="62"/>
  <c r="W15" i="62"/>
  <c r="AE15" i="36"/>
  <c r="AF15" i="36"/>
  <c r="AO15" i="36" s="1"/>
  <c r="AG15" i="36"/>
  <c r="AP15" i="36" s="1"/>
  <c r="W16" i="36"/>
  <c r="AF14" i="24"/>
  <c r="AO14" i="24" s="1"/>
  <c r="AE14" i="24"/>
  <c r="W15" i="24"/>
  <c r="AG14" i="24"/>
  <c r="AP14" i="24" s="1"/>
  <c r="AE14" i="83"/>
  <c r="AF14" i="83"/>
  <c r="AO14" i="83" s="1"/>
  <c r="AG14" i="83"/>
  <c r="AP14" i="83" s="1"/>
  <c r="W15" i="83"/>
  <c r="W16" i="47"/>
  <c r="AG15" i="47"/>
  <c r="AP15" i="47" s="1"/>
  <c r="AF15" i="47"/>
  <c r="AO15" i="47" s="1"/>
  <c r="AE15" i="47"/>
  <c r="AH15" i="1"/>
  <c r="AQ15" i="1" s="1"/>
  <c r="X14" i="89"/>
  <c r="Z14" i="89" s="1"/>
  <c r="Y14" i="89"/>
  <c r="W15" i="37"/>
  <c r="AG14" i="37"/>
  <c r="AP14" i="37" s="1"/>
  <c r="AF14" i="37"/>
  <c r="AO14" i="37" s="1"/>
  <c r="AE14" i="37"/>
  <c r="AI13" i="4"/>
  <c r="AN13" i="4"/>
  <c r="AH13" i="65"/>
  <c r="AQ13" i="65" s="1"/>
  <c r="AR12" i="61"/>
  <c r="Y14" i="49"/>
  <c r="X14" i="49"/>
  <c r="Z14" i="49" s="1"/>
  <c r="AH14" i="57"/>
  <c r="AQ14" i="57" s="1"/>
  <c r="AE14" i="27"/>
  <c r="AF14" i="27"/>
  <c r="AO14" i="27" s="1"/>
  <c r="W15" i="27"/>
  <c r="AG14" i="27"/>
  <c r="AP14" i="27" s="1"/>
  <c r="W14" i="96"/>
  <c r="AG13" i="96"/>
  <c r="AP13" i="96" s="1"/>
  <c r="AF13" i="96"/>
  <c r="AO13" i="96" s="1"/>
  <c r="AE13" i="96"/>
  <c r="AI12" i="92"/>
  <c r="AN12" i="92"/>
  <c r="AH14" i="68"/>
  <c r="AQ14" i="68" s="1"/>
  <c r="AN13" i="75"/>
  <c r="AI13" i="75"/>
  <c r="AG13" i="11"/>
  <c r="AP13" i="11" s="1"/>
  <c r="AF13" i="11"/>
  <c r="AO13" i="11" s="1"/>
  <c r="AE13" i="11"/>
  <c r="W14" i="11"/>
  <c r="AH15" i="21"/>
  <c r="AQ15" i="21" s="1"/>
  <c r="AR14" i="47"/>
  <c r="AE15" i="78"/>
  <c r="AG15" i="78"/>
  <c r="AP15" i="78" s="1"/>
  <c r="AF15" i="78"/>
  <c r="AO15" i="78" s="1"/>
  <c r="W16" i="78"/>
  <c r="AR13" i="87"/>
  <c r="AH15" i="43"/>
  <c r="AQ15" i="43" s="1"/>
  <c r="Y15" i="6"/>
  <c r="X15" i="6"/>
  <c r="AH13" i="2"/>
  <c r="AQ13" i="2" s="1"/>
  <c r="AH14" i="14"/>
  <c r="AQ14" i="14" s="1"/>
  <c r="AE12" i="91"/>
  <c r="AG12" i="91"/>
  <c r="AP12" i="91" s="1"/>
  <c r="AF12" i="91"/>
  <c r="AO12" i="91" s="1"/>
  <c r="W13" i="91"/>
  <c r="AI12" i="3"/>
  <c r="AN12" i="3"/>
  <c r="W14" i="46"/>
  <c r="AG13" i="46"/>
  <c r="AP13" i="46" s="1"/>
  <c r="AF13" i="46"/>
  <c r="AO13" i="46" s="1"/>
  <c r="AE13" i="46"/>
  <c r="AH14" i="66"/>
  <c r="AQ14" i="66" s="1"/>
  <c r="AN13" i="71"/>
  <c r="AI13" i="71"/>
  <c r="AI14" i="84"/>
  <c r="AN14" i="84"/>
  <c r="AR14" i="1"/>
  <c r="Y14" i="73"/>
  <c r="X14" i="73"/>
  <c r="AG15" i="20"/>
  <c r="AP15" i="20" s="1"/>
  <c r="AF15" i="20"/>
  <c r="AO15" i="20" s="1"/>
  <c r="AE15" i="20"/>
  <c r="W16" i="20"/>
  <c r="W14" i="64"/>
  <c r="AG13" i="64"/>
  <c r="AP13" i="64" s="1"/>
  <c r="AE13" i="64"/>
  <c r="AF13" i="64"/>
  <c r="AO13" i="64" s="1"/>
  <c r="Y14" i="15"/>
  <c r="X14" i="15"/>
  <c r="Z14" i="15" s="1"/>
  <c r="X14" i="29"/>
  <c r="Z14" i="29" s="1"/>
  <c r="Y14" i="29"/>
  <c r="AI14" i="26"/>
  <c r="AN14" i="26"/>
  <c r="X15" i="17"/>
  <c r="Y15" i="17"/>
  <c r="Y14" i="38"/>
  <c r="X14" i="38"/>
  <c r="Z14" i="38" s="1"/>
  <c r="AR12" i="60"/>
  <c r="AH14" i="95"/>
  <c r="AQ14" i="95" s="1"/>
  <c r="X15" i="94"/>
  <c r="Y15" i="94"/>
  <c r="AH14" i="13"/>
  <c r="AQ14" i="13" s="1"/>
  <c r="AR12" i="23"/>
  <c r="AH14" i="93"/>
  <c r="AQ14" i="93" s="1"/>
  <c r="AE15" i="9"/>
  <c r="W16" i="9"/>
  <c r="AG15" i="9"/>
  <c r="AP15" i="9" s="1"/>
  <c r="AF15" i="9"/>
  <c r="AO15" i="9" s="1"/>
  <c r="W15" i="51"/>
  <c r="AG14" i="51"/>
  <c r="AP14" i="51" s="1"/>
  <c r="AE14" i="51"/>
  <c r="AF14" i="51"/>
  <c r="AO14" i="51" s="1"/>
  <c r="AH15" i="85"/>
  <c r="AQ15" i="85" s="1"/>
  <c r="AH13" i="48"/>
  <c r="AQ13" i="48" s="1"/>
  <c r="W14" i="45"/>
  <c r="AG13" i="45"/>
  <c r="AP13" i="45" s="1"/>
  <c r="AF13" i="45"/>
  <c r="AO13" i="45" s="1"/>
  <c r="AE13" i="45"/>
  <c r="AR14" i="9"/>
  <c r="AN14" i="6"/>
  <c r="AI14" i="6"/>
  <c r="AF13" i="74"/>
  <c r="AO13" i="74" s="1"/>
  <c r="W14" i="74"/>
  <c r="AG13" i="74"/>
  <c r="AP13" i="74" s="1"/>
  <c r="AE13" i="74"/>
  <c r="AH14" i="70"/>
  <c r="AQ14" i="70" s="1"/>
  <c r="AG13" i="59"/>
  <c r="AP13" i="59" s="1"/>
  <c r="AF13" i="59"/>
  <c r="AO13" i="59" s="1"/>
  <c r="AE13" i="59"/>
  <c r="W14" i="59"/>
  <c r="X13" i="3"/>
  <c r="Z13" i="3" s="1"/>
  <c r="Y13" i="3"/>
  <c r="W15" i="66"/>
  <c r="AF14" i="66"/>
  <c r="AO14" i="66" s="1"/>
  <c r="AE14" i="66"/>
  <c r="AG14" i="66"/>
  <c r="AP14" i="66" s="1"/>
  <c r="AN13" i="34"/>
  <c r="AI13" i="34"/>
  <c r="AR13" i="90"/>
  <c r="AH13" i="23"/>
  <c r="AQ13" i="23" s="1"/>
  <c r="AH14" i="87"/>
  <c r="AQ14" i="87" s="1"/>
  <c r="Y14" i="35"/>
  <c r="X14" i="35"/>
  <c r="Z14" i="35" s="1"/>
  <c r="AN13" i="15"/>
  <c r="AI13" i="15"/>
  <c r="Y15" i="81"/>
  <c r="X15" i="81"/>
  <c r="Z15" i="81" s="1"/>
  <c r="X15" i="41"/>
  <c r="Z15" i="41" s="1"/>
  <c r="Y15" i="41"/>
  <c r="Z15" i="1"/>
  <c r="Y15" i="80"/>
  <c r="X15" i="80"/>
  <c r="AI14" i="19"/>
  <c r="AN14" i="19"/>
  <c r="Y13" i="55"/>
  <c r="X13" i="55"/>
  <c r="Z13" i="55" s="1"/>
  <c r="AI12" i="8"/>
  <c r="AN12" i="8"/>
  <c r="AH15" i="25"/>
  <c r="AQ15" i="25" s="1"/>
  <c r="AR13" i="31"/>
  <c r="AH14" i="24"/>
  <c r="AQ14" i="24" s="1"/>
  <c r="Z14" i="93"/>
  <c r="Z15" i="21"/>
  <c r="AR13" i="14"/>
  <c r="AE14" i="56"/>
  <c r="W15" i="56"/>
  <c r="AG14" i="56"/>
  <c r="AP14" i="56" s="1"/>
  <c r="AF14" i="56"/>
  <c r="AO14" i="56" s="1"/>
  <c r="W14" i="32"/>
  <c r="AG13" i="32"/>
  <c r="AP13" i="32" s="1"/>
  <c r="AF13" i="32"/>
  <c r="AO13" i="32" s="1"/>
  <c r="AE13" i="32"/>
  <c r="AG13" i="10"/>
  <c r="AP13" i="10" s="1"/>
  <c r="AF13" i="10"/>
  <c r="AO13" i="10" s="1"/>
  <c r="AE13" i="10"/>
  <c r="W14" i="10"/>
  <c r="AR13" i="68"/>
  <c r="AR13" i="57"/>
  <c r="AH14" i="33"/>
  <c r="AQ14" i="33" s="1"/>
  <c r="Z15" i="43"/>
  <c r="AN14" i="52"/>
  <c r="AI14" i="52"/>
  <c r="AH13" i="61"/>
  <c r="AQ13" i="61" s="1"/>
  <c r="Z14" i="14"/>
  <c r="AR13" i="95"/>
  <c r="AR12" i="74"/>
  <c r="AG14" i="7"/>
  <c r="AP14" i="7" s="1"/>
  <c r="AF14" i="7"/>
  <c r="AO14" i="7" s="1"/>
  <c r="AE14" i="7"/>
  <c r="W15" i="7"/>
  <c r="AR13" i="39"/>
  <c r="AH14" i="62"/>
  <c r="AQ14" i="62" s="1"/>
  <c r="AR13" i="27"/>
  <c r="Y15" i="84"/>
  <c r="Z15" i="84" s="1"/>
  <c r="X15" i="84"/>
  <c r="AR14" i="88"/>
  <c r="AN13" i="73"/>
  <c r="AI13" i="73"/>
  <c r="AR12" i="2"/>
  <c r="AR13" i="28"/>
  <c r="AN13" i="50"/>
  <c r="AI13" i="50"/>
  <c r="AI14" i="17"/>
  <c r="AN14" i="17"/>
  <c r="AI13" i="22"/>
  <c r="AN13" i="22"/>
  <c r="AG13" i="65"/>
  <c r="AP13" i="65" s="1"/>
  <c r="AF13" i="65"/>
  <c r="AO13" i="65" s="1"/>
  <c r="AE13" i="65"/>
  <c r="W14" i="65"/>
  <c r="AE13" i="2"/>
  <c r="W14" i="2"/>
  <c r="AG13" i="2"/>
  <c r="AP13" i="2" s="1"/>
  <c r="AF13" i="2"/>
  <c r="AO13" i="2" s="1"/>
  <c r="AE14" i="30"/>
  <c r="AF14" i="30"/>
  <c r="AO14" i="30" s="1"/>
  <c r="W15" i="30"/>
  <c r="AG14" i="30"/>
  <c r="AP14" i="30" s="1"/>
  <c r="AH15" i="36"/>
  <c r="AQ15" i="36" s="1"/>
  <c r="AI13" i="89"/>
  <c r="AN13" i="89"/>
  <c r="X14" i="12"/>
  <c r="Z14" i="12" s="1"/>
  <c r="Y14" i="12"/>
  <c r="Y15" i="82"/>
  <c r="X15" i="82"/>
  <c r="AH14" i="39"/>
  <c r="AQ14" i="39" s="1"/>
  <c r="AI13" i="18"/>
  <c r="AN13" i="18"/>
  <c r="AR14" i="43"/>
  <c r="AR14" i="21"/>
  <c r="W14" i="69"/>
  <c r="AG13" i="69"/>
  <c r="AP13" i="69" s="1"/>
  <c r="AE13" i="69"/>
  <c r="AF13" i="69"/>
  <c r="AO13" i="69" s="1"/>
  <c r="Z14" i="95"/>
  <c r="AH14" i="54"/>
  <c r="AQ14" i="54" s="1"/>
  <c r="Y13" i="92"/>
  <c r="X13" i="92"/>
  <c r="Z13" i="92" s="1"/>
  <c r="Z14" i="13"/>
  <c r="AH14" i="63"/>
  <c r="AQ14" i="63" s="1"/>
  <c r="AN13" i="72"/>
  <c r="AI13" i="72"/>
  <c r="Z15" i="85"/>
  <c r="Z13" i="48"/>
  <c r="AE13" i="86"/>
  <c r="W14" i="86"/>
  <c r="AF13" i="86"/>
  <c r="AO13" i="86" s="1"/>
  <c r="AG13" i="86"/>
  <c r="AP13" i="86" s="1"/>
  <c r="Y15" i="52"/>
  <c r="X15" i="52"/>
  <c r="Z15" i="52" s="1"/>
  <c r="AH14" i="83"/>
  <c r="AQ14" i="83" s="1"/>
  <c r="Z14" i="70"/>
  <c r="AG13" i="40"/>
  <c r="AP13" i="40" s="1"/>
  <c r="AF13" i="40"/>
  <c r="AO13" i="40" s="1"/>
  <c r="W14" i="40"/>
  <c r="AE13" i="40"/>
  <c r="AH14" i="90"/>
  <c r="AQ14" i="90" s="1"/>
  <c r="AR13" i="63"/>
  <c r="AR13" i="77"/>
  <c r="AR13" i="53"/>
  <c r="Z13" i="23"/>
  <c r="Z14" i="87"/>
  <c r="AI13" i="35"/>
  <c r="AN13" i="35"/>
  <c r="AN13" i="29"/>
  <c r="AI13" i="29"/>
  <c r="Y14" i="50"/>
  <c r="Z14" i="50" s="1"/>
  <c r="X14" i="50"/>
  <c r="Y15" i="26"/>
  <c r="X15" i="26"/>
  <c r="AI13" i="38"/>
  <c r="AN13" i="38"/>
  <c r="AN13" i="12"/>
  <c r="AI13" i="12"/>
  <c r="X15" i="19"/>
  <c r="Y15" i="19"/>
  <c r="AN12" i="55"/>
  <c r="AI12" i="55"/>
  <c r="AR14" i="78"/>
  <c r="Y14" i="67"/>
  <c r="X14" i="67"/>
  <c r="Z14" i="67" s="1"/>
  <c r="AE14" i="57"/>
  <c r="W15" i="57"/>
  <c r="AG14" i="57"/>
  <c r="AP14" i="57" s="1"/>
  <c r="AF14" i="57"/>
  <c r="AO14" i="57" s="1"/>
  <c r="AH14" i="58"/>
  <c r="AQ14" i="58" s="1"/>
  <c r="AE14" i="44"/>
  <c r="W15" i="44"/>
  <c r="AG14" i="44"/>
  <c r="AP14" i="44" s="1"/>
  <c r="AF14" i="44"/>
  <c r="AO14" i="44" s="1"/>
  <c r="AH14" i="77"/>
  <c r="AQ14" i="77" s="1"/>
  <c r="AF14" i="68"/>
  <c r="AO14" i="68" s="1"/>
  <c r="AE14" i="68"/>
  <c r="AG14" i="68"/>
  <c r="AP14" i="68" s="1"/>
  <c r="W15" i="68"/>
  <c r="AR13" i="58"/>
  <c r="AR13" i="54"/>
  <c r="AH14" i="37"/>
  <c r="AQ14" i="37" s="1"/>
  <c r="X14" i="4"/>
  <c r="Y14" i="4"/>
  <c r="AE15" i="25"/>
  <c r="W16" i="25"/>
  <c r="AG15" i="25"/>
  <c r="AP15" i="25" s="1"/>
  <c r="AF15" i="25"/>
  <c r="AO15" i="25" s="1"/>
  <c r="AR13" i="13"/>
  <c r="W15" i="39"/>
  <c r="AG14" i="39"/>
  <c r="AP14" i="39" s="1"/>
  <c r="AF14" i="39"/>
  <c r="AO14" i="39" s="1"/>
  <c r="AE14" i="39"/>
  <c r="AI13" i="49"/>
  <c r="AN13" i="49"/>
  <c r="X14" i="18"/>
  <c r="Z14" i="18" s="1"/>
  <c r="Y14" i="18"/>
  <c r="AI13" i="67"/>
  <c r="AN13" i="67"/>
  <c r="AH14" i="27"/>
  <c r="AQ14" i="27" s="1"/>
  <c r="AH14" i="53"/>
  <c r="AQ14" i="53" s="1"/>
  <c r="AG14" i="54"/>
  <c r="AP14" i="54" s="1"/>
  <c r="AF14" i="54"/>
  <c r="AO14" i="54" s="1"/>
  <c r="AE14" i="54"/>
  <c r="W15" i="54"/>
  <c r="AR13" i="24"/>
  <c r="AH13" i="11"/>
  <c r="AQ13" i="11" s="1"/>
  <c r="AF14" i="63"/>
  <c r="AO14" i="63" s="1"/>
  <c r="AE14" i="63"/>
  <c r="AG14" i="63"/>
  <c r="AP14" i="63" s="1"/>
  <c r="W15" i="63"/>
  <c r="X14" i="72"/>
  <c r="Y14" i="72"/>
  <c r="AR13" i="16"/>
  <c r="AR13" i="79"/>
  <c r="AH14" i="28"/>
  <c r="AQ14" i="28" s="1"/>
  <c r="AR13" i="93"/>
  <c r="AR13" i="62"/>
  <c r="AF13" i="5"/>
  <c r="AO13" i="5" s="1"/>
  <c r="AE13" i="5"/>
  <c r="W14" i="5"/>
  <c r="AG13" i="5"/>
  <c r="AP13" i="5" s="1"/>
  <c r="AH13" i="60"/>
  <c r="AQ13" i="60" s="1"/>
  <c r="AR12" i="65"/>
  <c r="AH14" i="16"/>
  <c r="AQ14" i="16" s="1"/>
  <c r="AR14" i="36"/>
  <c r="AR14" i="20"/>
  <c r="X14" i="34"/>
  <c r="Y14" i="34"/>
  <c r="Z14" i="34" s="1"/>
  <c r="AH14" i="79"/>
  <c r="AQ14" i="79" s="1"/>
  <c r="AH15" i="47"/>
  <c r="AQ15" i="47" s="1"/>
  <c r="AR12" i="48"/>
  <c r="AH15" i="20"/>
  <c r="AQ15" i="20" s="1"/>
  <c r="AR13" i="33"/>
  <c r="AI14" i="81"/>
  <c r="AN14" i="81"/>
  <c r="AN14" i="41"/>
  <c r="AI14" i="41"/>
  <c r="X14" i="22"/>
  <c r="Y14" i="22"/>
  <c r="Z14" i="22" s="1"/>
  <c r="AI13" i="76"/>
  <c r="AN13" i="76"/>
  <c r="AR13" i="70"/>
  <c r="AI14" i="80"/>
  <c r="AN14" i="80"/>
  <c r="X13" i="8"/>
  <c r="Y13" i="8"/>
  <c r="AR14" i="85"/>
  <c r="AN14" i="82"/>
  <c r="AI14" i="82"/>
  <c r="AR13" i="30"/>
  <c r="AR12" i="11"/>
  <c r="AH14" i="44"/>
  <c r="AQ14" i="44" s="1"/>
  <c r="Z14" i="53"/>
  <c r="AR13" i="83"/>
  <c r="AR13" i="51"/>
  <c r="AI14" i="94"/>
  <c r="AN14" i="94"/>
  <c r="X14" i="75"/>
  <c r="Z14" i="75" s="1"/>
  <c r="Y14" i="75"/>
  <c r="X14" i="76"/>
  <c r="Y14" i="76"/>
  <c r="AR13" i="44"/>
  <c r="AH15" i="9"/>
  <c r="AQ15" i="9" s="1"/>
  <c r="AR13" i="37"/>
  <c r="AH14" i="51"/>
  <c r="AQ14" i="51" s="1"/>
  <c r="AH15" i="78"/>
  <c r="AQ15" i="78" s="1"/>
  <c r="AH14" i="31"/>
  <c r="AQ14" i="31" s="1"/>
  <c r="AR13" i="66"/>
  <c r="W14" i="42"/>
  <c r="AG13" i="42"/>
  <c r="AP13" i="42" s="1"/>
  <c r="AF13" i="42"/>
  <c r="AO13" i="42" s="1"/>
  <c r="AE13" i="42"/>
  <c r="Z13" i="60"/>
  <c r="AH13" i="74"/>
  <c r="AQ13" i="74" s="1"/>
  <c r="AH15" i="88"/>
  <c r="AQ15" i="88" s="1"/>
  <c r="AR14" i="25"/>
  <c r="Z14" i="90"/>
  <c r="AH14" i="30"/>
  <c r="AQ14" i="30" s="1"/>
  <c r="X14" i="71"/>
  <c r="Z14" i="71" s="1"/>
  <c r="Y14" i="71"/>
  <c r="Z14" i="79"/>
  <c r="Z15" i="19" l="1"/>
  <c r="Z15" i="94"/>
  <c r="Z14" i="72"/>
  <c r="Z15" i="82"/>
  <c r="AF15" i="82" s="1"/>
  <c r="AO15" i="82" s="1"/>
  <c r="W15" i="12"/>
  <c r="AG14" i="12"/>
  <c r="AP14" i="12" s="1"/>
  <c r="AF14" i="12"/>
  <c r="AO14" i="12" s="1"/>
  <c r="AE14" i="12"/>
  <c r="AF14" i="29"/>
  <c r="AO14" i="29" s="1"/>
  <c r="AE14" i="29"/>
  <c r="W15" i="29"/>
  <c r="AG14" i="29"/>
  <c r="AP14" i="29" s="1"/>
  <c r="W15" i="89"/>
  <c r="AG14" i="89"/>
  <c r="AP14" i="89" s="1"/>
  <c r="AF14" i="89"/>
  <c r="AO14" i="89" s="1"/>
  <c r="AE14" i="89"/>
  <c r="W16" i="94"/>
  <c r="AG15" i="94"/>
  <c r="AP15" i="94" s="1"/>
  <c r="AF15" i="94"/>
  <c r="AO15" i="94" s="1"/>
  <c r="AE15" i="94"/>
  <c r="AG14" i="72"/>
  <c r="AP14" i="72" s="1"/>
  <c r="W15" i="72"/>
  <c r="AF14" i="72"/>
  <c r="AO14" i="72" s="1"/>
  <c r="AE14" i="72"/>
  <c r="W16" i="82"/>
  <c r="AG15" i="82"/>
  <c r="AP15" i="82" s="1"/>
  <c r="W15" i="50"/>
  <c r="AF14" i="50"/>
  <c r="AO14" i="50" s="1"/>
  <c r="AE14" i="50"/>
  <c r="AG14" i="50"/>
  <c r="AP14" i="50" s="1"/>
  <c r="AG15" i="19"/>
  <c r="AP15" i="19" s="1"/>
  <c r="AF15" i="19"/>
  <c r="AO15" i="19" s="1"/>
  <c r="AE15" i="19"/>
  <c r="W16" i="19"/>
  <c r="W15" i="35"/>
  <c r="AG14" i="35"/>
  <c r="AP14" i="35" s="1"/>
  <c r="AF14" i="35"/>
  <c r="AO14" i="35" s="1"/>
  <c r="AE14" i="35"/>
  <c r="X14" i="42"/>
  <c r="Y14" i="42"/>
  <c r="Z14" i="42" s="1"/>
  <c r="Y15" i="44"/>
  <c r="X15" i="44"/>
  <c r="Z15" i="44" s="1"/>
  <c r="AH15" i="26"/>
  <c r="AQ15" i="26" s="1"/>
  <c r="W16" i="52"/>
  <c r="AF15" i="52"/>
  <c r="AO15" i="52" s="1"/>
  <c r="AE15" i="52"/>
  <c r="AG15" i="52"/>
  <c r="AP15" i="52" s="1"/>
  <c r="AH15" i="80"/>
  <c r="AQ15" i="80" s="1"/>
  <c r="AH14" i="71"/>
  <c r="AQ14" i="71" s="1"/>
  <c r="AG14" i="53"/>
  <c r="AP14" i="53" s="1"/>
  <c r="AF14" i="53"/>
  <c r="AO14" i="53" s="1"/>
  <c r="W15" i="53"/>
  <c r="AE14" i="53"/>
  <c r="AR14" i="80"/>
  <c r="AH14" i="22"/>
  <c r="AQ14" i="22" s="1"/>
  <c r="AH14" i="34"/>
  <c r="AQ14" i="34" s="1"/>
  <c r="AN14" i="63"/>
  <c r="AI14" i="63"/>
  <c r="X15" i="39"/>
  <c r="Y15" i="39"/>
  <c r="AI15" i="25"/>
  <c r="AN15" i="25"/>
  <c r="AR13" i="38"/>
  <c r="W14" i="23"/>
  <c r="AG13" i="23"/>
  <c r="AP13" i="23" s="1"/>
  <c r="AF13" i="23"/>
  <c r="AO13" i="23" s="1"/>
  <c r="AE13" i="23"/>
  <c r="AI13" i="40"/>
  <c r="AN13" i="40"/>
  <c r="AI14" i="30"/>
  <c r="AN14" i="30"/>
  <c r="AN13" i="65"/>
  <c r="AI13" i="65"/>
  <c r="AR14" i="17"/>
  <c r="AG15" i="21"/>
  <c r="AP15" i="21" s="1"/>
  <c r="AF15" i="21"/>
  <c r="AO15" i="21" s="1"/>
  <c r="AE15" i="21"/>
  <c r="W16" i="21"/>
  <c r="AR14" i="19"/>
  <c r="AH15" i="41"/>
  <c r="AQ15" i="41" s="1"/>
  <c r="AN13" i="59"/>
  <c r="AI13" i="59"/>
  <c r="AI13" i="74"/>
  <c r="AN13" i="74"/>
  <c r="X16" i="9"/>
  <c r="Y16" i="9"/>
  <c r="W15" i="38"/>
  <c r="AG14" i="38"/>
  <c r="AP14" i="38" s="1"/>
  <c r="AF14" i="38"/>
  <c r="AO14" i="38" s="1"/>
  <c r="AE14" i="38"/>
  <c r="AI12" i="91"/>
  <c r="AN12" i="91"/>
  <c r="X16" i="78"/>
  <c r="Z16" i="78" s="1"/>
  <c r="Y16" i="78"/>
  <c r="X14" i="96"/>
  <c r="Z14" i="96" s="1"/>
  <c r="Y14" i="96"/>
  <c r="AR13" i="4"/>
  <c r="AI14" i="24"/>
  <c r="AN14" i="24"/>
  <c r="AI15" i="36"/>
  <c r="AN15" i="36"/>
  <c r="Y15" i="28"/>
  <c r="X15" i="28"/>
  <c r="Z15" i="28" s="1"/>
  <c r="AI14" i="31"/>
  <c r="AN14" i="31"/>
  <c r="Y15" i="77"/>
  <c r="X15" i="77"/>
  <c r="AI14" i="33"/>
  <c r="AN14" i="33"/>
  <c r="AH14" i="76"/>
  <c r="AQ14" i="76" s="1"/>
  <c r="AR14" i="94"/>
  <c r="AF14" i="22"/>
  <c r="AO14" i="22" s="1"/>
  <c r="AE14" i="22"/>
  <c r="W15" i="22"/>
  <c r="AG14" i="22"/>
  <c r="AP14" i="22" s="1"/>
  <c r="AR13" i="49"/>
  <c r="X15" i="66"/>
  <c r="Y15" i="66"/>
  <c r="AI15" i="9"/>
  <c r="AN15" i="9"/>
  <c r="AH15" i="6"/>
  <c r="AQ15" i="6" s="1"/>
  <c r="AR13" i="75"/>
  <c r="AF13" i="60"/>
  <c r="AO13" i="60" s="1"/>
  <c r="AE13" i="60"/>
  <c r="AG13" i="60"/>
  <c r="AP13" i="60" s="1"/>
  <c r="W14" i="60"/>
  <c r="Z14" i="76"/>
  <c r="AR14" i="41"/>
  <c r="AH14" i="72"/>
  <c r="AQ14" i="72" s="1"/>
  <c r="AN14" i="54"/>
  <c r="AI14" i="54"/>
  <c r="AR13" i="67"/>
  <c r="AN14" i="39"/>
  <c r="AI14" i="39"/>
  <c r="Y15" i="68"/>
  <c r="X15" i="68"/>
  <c r="Z15" i="68" s="1"/>
  <c r="AG15" i="85"/>
  <c r="AP15" i="85" s="1"/>
  <c r="W16" i="85"/>
  <c r="AF15" i="85"/>
  <c r="AO15" i="85" s="1"/>
  <c r="AE15" i="85"/>
  <c r="W15" i="13"/>
  <c r="AG14" i="13"/>
  <c r="AP14" i="13" s="1"/>
  <c r="AE14" i="13"/>
  <c r="AF14" i="13"/>
  <c r="AO14" i="13" s="1"/>
  <c r="AR13" i="89"/>
  <c r="AN13" i="32"/>
  <c r="AI13" i="32"/>
  <c r="Y15" i="56"/>
  <c r="X15" i="56"/>
  <c r="AH13" i="55"/>
  <c r="AQ13" i="55" s="1"/>
  <c r="AH15" i="81"/>
  <c r="AQ15" i="81" s="1"/>
  <c r="AR13" i="34"/>
  <c r="X14" i="74"/>
  <c r="Z14" i="74" s="1"/>
  <c r="Y14" i="74"/>
  <c r="AH15" i="17"/>
  <c r="AQ15" i="17" s="1"/>
  <c r="AH14" i="73"/>
  <c r="AQ14" i="73" s="1"/>
  <c r="AR14" i="84"/>
  <c r="AI13" i="46"/>
  <c r="AN13" i="46"/>
  <c r="AR12" i="3"/>
  <c r="Y15" i="27"/>
  <c r="X15" i="27"/>
  <c r="AN14" i="37"/>
  <c r="AI14" i="37"/>
  <c r="X16" i="36"/>
  <c r="Y16" i="36"/>
  <c r="Z16" i="36" s="1"/>
  <c r="AN14" i="62"/>
  <c r="AI14" i="62"/>
  <c r="AI15" i="88"/>
  <c r="AN15" i="88"/>
  <c r="AF14" i="90"/>
  <c r="AO14" i="90" s="1"/>
  <c r="AG14" i="90"/>
  <c r="AP14" i="90" s="1"/>
  <c r="AE14" i="90"/>
  <c r="W15" i="90"/>
  <c r="AH15" i="19"/>
  <c r="AQ15" i="19" s="1"/>
  <c r="AE13" i="48"/>
  <c r="W14" i="48"/>
  <c r="AG13" i="48"/>
  <c r="AP13" i="48" s="1"/>
  <c r="AF13" i="48"/>
  <c r="AO13" i="48" s="1"/>
  <c r="X14" i="69"/>
  <c r="Z14" i="69" s="1"/>
  <c r="Y14" i="69"/>
  <c r="W16" i="84"/>
  <c r="AG15" i="84"/>
  <c r="AP15" i="84" s="1"/>
  <c r="AF15" i="84"/>
  <c r="AO15" i="84" s="1"/>
  <c r="AE15" i="84"/>
  <c r="W15" i="93"/>
  <c r="AG14" i="93"/>
  <c r="AP14" i="93" s="1"/>
  <c r="AF14" i="93"/>
  <c r="AO14" i="93" s="1"/>
  <c r="AE14" i="93"/>
  <c r="AR12" i="92"/>
  <c r="AH14" i="89"/>
  <c r="AQ14" i="89" s="1"/>
  <c r="AN15" i="47"/>
  <c r="AI15" i="47"/>
  <c r="Y15" i="62"/>
  <c r="X15" i="62"/>
  <c r="Z15" i="31"/>
  <c r="Y15" i="31"/>
  <c r="X15" i="31"/>
  <c r="AN13" i="61"/>
  <c r="AI13" i="61"/>
  <c r="AH13" i="8"/>
  <c r="AQ13" i="8" s="1"/>
  <c r="Y14" i="5"/>
  <c r="Z14" i="5" s="1"/>
  <c r="X14" i="5"/>
  <c r="AH14" i="4"/>
  <c r="AQ14" i="4" s="1"/>
  <c r="AI14" i="44"/>
  <c r="AN14" i="44"/>
  <c r="Y15" i="57"/>
  <c r="X15" i="57"/>
  <c r="AR13" i="12"/>
  <c r="Z15" i="26"/>
  <c r="AR13" i="72"/>
  <c r="AH13" i="92"/>
  <c r="AQ13" i="92" s="1"/>
  <c r="W15" i="95"/>
  <c r="AG14" i="95"/>
  <c r="AP14" i="95" s="1"/>
  <c r="AF14" i="95"/>
  <c r="AO14" i="95" s="1"/>
  <c r="AE14" i="95"/>
  <c r="Y15" i="30"/>
  <c r="X15" i="30"/>
  <c r="Y14" i="2"/>
  <c r="Z14" i="2" s="1"/>
  <c r="X14" i="2"/>
  <c r="Y15" i="7"/>
  <c r="X15" i="7"/>
  <c r="AR14" i="52"/>
  <c r="Y14" i="10"/>
  <c r="X14" i="10"/>
  <c r="AI14" i="56"/>
  <c r="AN14" i="56"/>
  <c r="Z15" i="80"/>
  <c r="AH13" i="3"/>
  <c r="AQ13" i="3" s="1"/>
  <c r="AN13" i="45"/>
  <c r="AI13" i="45"/>
  <c r="X15" i="51"/>
  <c r="Y15" i="51"/>
  <c r="Z15" i="17"/>
  <c r="AH14" i="15"/>
  <c r="AQ14" i="15" s="1"/>
  <c r="Y14" i="64"/>
  <c r="X14" i="64"/>
  <c r="AR13" i="71"/>
  <c r="X13" i="91"/>
  <c r="Y13" i="91"/>
  <c r="Z15" i="6"/>
  <c r="AN15" i="78"/>
  <c r="AI15" i="78"/>
  <c r="X14" i="11"/>
  <c r="Y14" i="11"/>
  <c r="AN13" i="96"/>
  <c r="AI13" i="96"/>
  <c r="AH14" i="49"/>
  <c r="AQ14" i="49" s="1"/>
  <c r="AI14" i="83"/>
  <c r="AN14" i="83"/>
  <c r="AI14" i="28"/>
  <c r="AN14" i="28"/>
  <c r="Y15" i="16"/>
  <c r="Z15" i="16" s="1"/>
  <c r="X15" i="16"/>
  <c r="AI14" i="58"/>
  <c r="AN14" i="58"/>
  <c r="W15" i="71"/>
  <c r="AG14" i="71"/>
  <c r="AP14" i="71" s="1"/>
  <c r="AE14" i="71"/>
  <c r="AF14" i="71"/>
  <c r="AO14" i="71" s="1"/>
  <c r="AG14" i="67"/>
  <c r="AP14" i="67" s="1"/>
  <c r="AF14" i="67"/>
  <c r="AO14" i="67" s="1"/>
  <c r="W15" i="67"/>
  <c r="AE14" i="67"/>
  <c r="AR13" i="29"/>
  <c r="Y14" i="40"/>
  <c r="Z14" i="40" s="1"/>
  <c r="X14" i="40"/>
  <c r="AR13" i="18"/>
  <c r="AR13" i="50"/>
  <c r="AR13" i="73"/>
  <c r="AR12" i="8"/>
  <c r="AE15" i="41"/>
  <c r="AF15" i="41"/>
  <c r="AO15" i="41" s="1"/>
  <c r="W16" i="41"/>
  <c r="AG15" i="41"/>
  <c r="AP15" i="41" s="1"/>
  <c r="AH14" i="35"/>
  <c r="AQ14" i="35" s="1"/>
  <c r="X14" i="45"/>
  <c r="Y14" i="45"/>
  <c r="AI14" i="51"/>
  <c r="AN14" i="51"/>
  <c r="AH15" i="94"/>
  <c r="AQ15" i="94" s="1"/>
  <c r="AH14" i="29"/>
  <c r="AQ14" i="29" s="1"/>
  <c r="AI13" i="64"/>
  <c r="AN13" i="64"/>
  <c r="AI14" i="16"/>
  <c r="AN14" i="16"/>
  <c r="W15" i="79"/>
  <c r="AG14" i="79"/>
  <c r="AP14" i="79" s="1"/>
  <c r="AF14" i="79"/>
  <c r="AO14" i="79" s="1"/>
  <c r="AE14" i="79"/>
  <c r="AN13" i="42"/>
  <c r="AI13" i="42"/>
  <c r="AH14" i="75"/>
  <c r="AQ14" i="75" s="1"/>
  <c r="AR14" i="82"/>
  <c r="Z13" i="8"/>
  <c r="AR13" i="76"/>
  <c r="AI13" i="5"/>
  <c r="AN13" i="5"/>
  <c r="Y15" i="63"/>
  <c r="X15" i="63"/>
  <c r="AH14" i="18"/>
  <c r="AQ14" i="18" s="1"/>
  <c r="Z14" i="4"/>
  <c r="AN14" i="68"/>
  <c r="AI14" i="68"/>
  <c r="AI14" i="57"/>
  <c r="AN14" i="57"/>
  <c r="AR12" i="55"/>
  <c r="AH14" i="50"/>
  <c r="AQ14" i="50" s="1"/>
  <c r="AR13" i="35"/>
  <c r="X14" i="86"/>
  <c r="Y14" i="86"/>
  <c r="AN13" i="2"/>
  <c r="AI13" i="2"/>
  <c r="AR13" i="22"/>
  <c r="AN14" i="7"/>
  <c r="AI14" i="7"/>
  <c r="AN13" i="10"/>
  <c r="AI13" i="10"/>
  <c r="W14" i="55"/>
  <c r="AF13" i="55"/>
  <c r="AO13" i="55" s="1"/>
  <c r="AE13" i="55"/>
  <c r="AG13" i="55"/>
  <c r="AP13" i="55" s="1"/>
  <c r="W16" i="1"/>
  <c r="AE15" i="1"/>
  <c r="AG15" i="1"/>
  <c r="AP15" i="1" s="1"/>
  <c r="AF15" i="1"/>
  <c r="AO15" i="1" s="1"/>
  <c r="W16" i="81"/>
  <c r="AG15" i="81"/>
  <c r="AP15" i="81" s="1"/>
  <c r="AF15" i="81"/>
  <c r="AO15" i="81" s="1"/>
  <c r="AE15" i="81"/>
  <c r="AE13" i="3"/>
  <c r="W14" i="3"/>
  <c r="AG13" i="3"/>
  <c r="AP13" i="3" s="1"/>
  <c r="AF13" i="3"/>
  <c r="AO13" i="3" s="1"/>
  <c r="AH14" i="38"/>
  <c r="AQ14" i="38" s="1"/>
  <c r="X16" i="20"/>
  <c r="Z16" i="20" s="1"/>
  <c r="Y16" i="20"/>
  <c r="Z14" i="73"/>
  <c r="AN13" i="11"/>
  <c r="AI13" i="11"/>
  <c r="X16" i="47"/>
  <c r="Z16" i="47" s="1"/>
  <c r="Y16" i="47"/>
  <c r="AI14" i="77"/>
  <c r="AN14" i="77"/>
  <c r="X15" i="33"/>
  <c r="Y15" i="33"/>
  <c r="AE14" i="34"/>
  <c r="AF14" i="34"/>
  <c r="AO14" i="34" s="1"/>
  <c r="W15" i="34"/>
  <c r="AG14" i="34"/>
  <c r="AP14" i="34" s="1"/>
  <c r="Y15" i="54"/>
  <c r="X15" i="54"/>
  <c r="AH15" i="82"/>
  <c r="AQ15" i="82" s="1"/>
  <c r="W15" i="75"/>
  <c r="AG14" i="75"/>
  <c r="AP14" i="75" s="1"/>
  <c r="AE14" i="75"/>
  <c r="AF14" i="75"/>
  <c r="AO14" i="75" s="1"/>
  <c r="AR14" i="81"/>
  <c r="AE14" i="18"/>
  <c r="AG14" i="18"/>
  <c r="AP14" i="18" s="1"/>
  <c r="W15" i="18"/>
  <c r="AF14" i="18"/>
  <c r="AO14" i="18" s="1"/>
  <c r="Y16" i="25"/>
  <c r="X16" i="25"/>
  <c r="Z16" i="25" s="1"/>
  <c r="AH14" i="67"/>
  <c r="AQ14" i="67" s="1"/>
  <c r="W15" i="87"/>
  <c r="AG14" i="87"/>
  <c r="AP14" i="87" s="1"/>
  <c r="AE14" i="87"/>
  <c r="AF14" i="87"/>
  <c r="AO14" i="87" s="1"/>
  <c r="AE14" i="70"/>
  <c r="W15" i="70"/>
  <c r="AF14" i="70"/>
  <c r="AO14" i="70" s="1"/>
  <c r="AG14" i="70"/>
  <c r="AP14" i="70" s="1"/>
  <c r="AH15" i="52"/>
  <c r="AQ15" i="52" s="1"/>
  <c r="AI13" i="86"/>
  <c r="AN13" i="86"/>
  <c r="W14" i="92"/>
  <c r="AG13" i="92"/>
  <c r="AP13" i="92" s="1"/>
  <c r="AF13" i="92"/>
  <c r="AO13" i="92" s="1"/>
  <c r="AE13" i="92"/>
  <c r="AI13" i="69"/>
  <c r="AN13" i="69"/>
  <c r="AH14" i="12"/>
  <c r="AQ14" i="12" s="1"/>
  <c r="X14" i="65"/>
  <c r="Y14" i="65"/>
  <c r="AH15" i="84"/>
  <c r="AQ15" i="84" s="1"/>
  <c r="AF14" i="14"/>
  <c r="AO14" i="14" s="1"/>
  <c r="W15" i="14"/>
  <c r="AG14" i="14"/>
  <c r="AP14" i="14" s="1"/>
  <c r="AE14" i="14"/>
  <c r="AF15" i="43"/>
  <c r="AO15" i="43" s="1"/>
  <c r="AE15" i="43"/>
  <c r="W16" i="43"/>
  <c r="AG15" i="43"/>
  <c r="AP15" i="43" s="1"/>
  <c r="X14" i="32"/>
  <c r="Y14" i="32"/>
  <c r="AR13" i="15"/>
  <c r="AI14" i="66"/>
  <c r="AN14" i="66"/>
  <c r="Y14" i="59"/>
  <c r="X14" i="59"/>
  <c r="AR14" i="6"/>
  <c r="AR14" i="26"/>
  <c r="W15" i="15"/>
  <c r="AG14" i="15"/>
  <c r="AP14" i="15" s="1"/>
  <c r="AF14" i="15"/>
  <c r="AO14" i="15" s="1"/>
  <c r="AE14" i="15"/>
  <c r="AN15" i="20"/>
  <c r="AI15" i="20"/>
  <c r="X14" i="46"/>
  <c r="Y14" i="46"/>
  <c r="AI14" i="27"/>
  <c r="AN14" i="27"/>
  <c r="AE14" i="49"/>
  <c r="W15" i="49"/>
  <c r="AG14" i="49"/>
  <c r="AP14" i="49" s="1"/>
  <c r="AF14" i="49"/>
  <c r="AO14" i="49" s="1"/>
  <c r="X15" i="37"/>
  <c r="Z15" i="37" s="1"/>
  <c r="Y15" i="37"/>
  <c r="Y15" i="83"/>
  <c r="X15" i="83"/>
  <c r="Y15" i="24"/>
  <c r="X15" i="24"/>
  <c r="Z15" i="24" s="1"/>
  <c r="Y16" i="88"/>
  <c r="X16" i="88"/>
  <c r="X14" i="61"/>
  <c r="Z14" i="61" s="1"/>
  <c r="Y14" i="61"/>
  <c r="X15" i="58"/>
  <c r="Y15" i="58"/>
  <c r="Z14" i="46" l="1"/>
  <c r="Z14" i="86"/>
  <c r="AE15" i="82"/>
  <c r="Z15" i="58"/>
  <c r="AF15" i="58" s="1"/>
  <c r="AO15" i="58" s="1"/>
  <c r="Z15" i="33"/>
  <c r="W16" i="33" s="1"/>
  <c r="Z14" i="65"/>
  <c r="W17" i="25"/>
  <c r="AG16" i="25"/>
  <c r="AP16" i="25" s="1"/>
  <c r="AF16" i="25"/>
  <c r="AO16" i="25" s="1"/>
  <c r="AE16" i="25"/>
  <c r="AF15" i="16"/>
  <c r="AO15" i="16" s="1"/>
  <c r="AE15" i="16"/>
  <c r="W16" i="16"/>
  <c r="AG15" i="16"/>
  <c r="AP15" i="16" s="1"/>
  <c r="AG15" i="33"/>
  <c r="AP15" i="33" s="1"/>
  <c r="AE15" i="33"/>
  <c r="AF15" i="33"/>
  <c r="AO15" i="33" s="1"/>
  <c r="W15" i="86"/>
  <c r="AG14" i="86"/>
  <c r="AP14" i="86" s="1"/>
  <c r="AF14" i="86"/>
  <c r="AO14" i="86" s="1"/>
  <c r="AE14" i="86"/>
  <c r="W16" i="44"/>
  <c r="AG15" i="44"/>
  <c r="AP15" i="44" s="1"/>
  <c r="AF15" i="44"/>
  <c r="AO15" i="44" s="1"/>
  <c r="AE15" i="44"/>
  <c r="W15" i="65"/>
  <c r="AF14" i="65"/>
  <c r="AO14" i="65" s="1"/>
  <c r="AE14" i="65"/>
  <c r="AG14" i="65"/>
  <c r="AP14" i="65" s="1"/>
  <c r="AG14" i="5"/>
  <c r="AP14" i="5" s="1"/>
  <c r="AF14" i="5"/>
  <c r="AO14" i="5" s="1"/>
  <c r="AE14" i="5"/>
  <c r="W15" i="5"/>
  <c r="AF14" i="42"/>
  <c r="AO14" i="42" s="1"/>
  <c r="AE14" i="42"/>
  <c r="W15" i="42"/>
  <c r="AG14" i="42"/>
  <c r="AP14" i="42" s="1"/>
  <c r="W15" i="46"/>
  <c r="AG14" i="46"/>
  <c r="AP14" i="46" s="1"/>
  <c r="AF14" i="46"/>
  <c r="AO14" i="46" s="1"/>
  <c r="AE14" i="46"/>
  <c r="AE15" i="58"/>
  <c r="AG15" i="58"/>
  <c r="AP15" i="58" s="1"/>
  <c r="W16" i="58"/>
  <c r="W17" i="36"/>
  <c r="AG16" i="36"/>
  <c r="AP16" i="36" s="1"/>
  <c r="AF16" i="36"/>
  <c r="AO16" i="36" s="1"/>
  <c r="AE16" i="36"/>
  <c r="AH14" i="59"/>
  <c r="AQ14" i="59" s="1"/>
  <c r="X14" i="3"/>
  <c r="Y14" i="3"/>
  <c r="X14" i="60"/>
  <c r="Z14" i="60" s="1"/>
  <c r="Y14" i="60"/>
  <c r="AG14" i="61"/>
  <c r="AP14" i="61" s="1"/>
  <c r="AF14" i="61"/>
  <c r="AO14" i="61" s="1"/>
  <c r="W15" i="61"/>
  <c r="AE14" i="61"/>
  <c r="AF15" i="37"/>
  <c r="AO15" i="37" s="1"/>
  <c r="AE15" i="37"/>
  <c r="W16" i="37"/>
  <c r="AG15" i="37"/>
  <c r="AP15" i="37" s="1"/>
  <c r="AR14" i="27"/>
  <c r="AI14" i="15"/>
  <c r="AN14" i="15"/>
  <c r="AR14" i="66"/>
  <c r="AI14" i="75"/>
  <c r="AN14" i="75"/>
  <c r="AH16" i="88"/>
  <c r="AQ16" i="88" s="1"/>
  <c r="AH15" i="83"/>
  <c r="AQ15" i="83" s="1"/>
  <c r="Y16" i="43"/>
  <c r="X16" i="43"/>
  <c r="Y15" i="14"/>
  <c r="X15" i="14"/>
  <c r="Y14" i="92"/>
  <c r="X14" i="92"/>
  <c r="AI14" i="87"/>
  <c r="AN14" i="87"/>
  <c r="Y15" i="34"/>
  <c r="X15" i="34"/>
  <c r="AR13" i="11"/>
  <c r="AR14" i="7"/>
  <c r="AR14" i="68"/>
  <c r="AH15" i="63"/>
  <c r="AQ15" i="63" s="1"/>
  <c r="AN14" i="79"/>
  <c r="AI14" i="79"/>
  <c r="AR14" i="28"/>
  <c r="AR13" i="96"/>
  <c r="AR14" i="56"/>
  <c r="AH15" i="7"/>
  <c r="AQ15" i="7" s="1"/>
  <c r="AH15" i="30"/>
  <c r="AQ15" i="30" s="1"/>
  <c r="AH15" i="57"/>
  <c r="AQ15" i="57" s="1"/>
  <c r="W16" i="31"/>
  <c r="AG15" i="31"/>
  <c r="AP15" i="31" s="1"/>
  <c r="AF15" i="31"/>
  <c r="AO15" i="31" s="1"/>
  <c r="AE15" i="31"/>
  <c r="AH14" i="69"/>
  <c r="AQ14" i="69" s="1"/>
  <c r="AI13" i="48"/>
  <c r="AN13" i="48"/>
  <c r="AH15" i="27"/>
  <c r="AQ15" i="27" s="1"/>
  <c r="AR13" i="46"/>
  <c r="AH14" i="74"/>
  <c r="AQ14" i="74" s="1"/>
  <c r="AH15" i="56"/>
  <c r="AQ15" i="56" s="1"/>
  <c r="AG15" i="68"/>
  <c r="AP15" i="68" s="1"/>
  <c r="AF15" i="68"/>
  <c r="AO15" i="68" s="1"/>
  <c r="W16" i="68"/>
  <c r="AE15" i="68"/>
  <c r="W15" i="76"/>
  <c r="AG14" i="76"/>
  <c r="AP14" i="76" s="1"/>
  <c r="AE14" i="76"/>
  <c r="AF14" i="76"/>
  <c r="AO14" i="76" s="1"/>
  <c r="Y15" i="22"/>
  <c r="X15" i="22"/>
  <c r="AH15" i="77"/>
  <c r="AQ15" i="77" s="1"/>
  <c r="AH16" i="78"/>
  <c r="AQ16" i="78" s="1"/>
  <c r="AN15" i="21"/>
  <c r="AI15" i="21"/>
  <c r="AR15" i="25"/>
  <c r="X16" i="19"/>
  <c r="Y16" i="19"/>
  <c r="AI14" i="29"/>
  <c r="AN14" i="29"/>
  <c r="AR14" i="58"/>
  <c r="W16" i="6"/>
  <c r="AG15" i="6"/>
  <c r="AP15" i="6" s="1"/>
  <c r="AE15" i="6"/>
  <c r="AF15" i="6"/>
  <c r="AO15" i="6" s="1"/>
  <c r="AH14" i="10"/>
  <c r="AQ14" i="10" s="1"/>
  <c r="W15" i="74"/>
  <c r="AG14" i="74"/>
  <c r="AP14" i="74" s="1"/>
  <c r="AE14" i="74"/>
  <c r="AF14" i="74"/>
  <c r="AO14" i="74" s="1"/>
  <c r="X16" i="85"/>
  <c r="Z16" i="85" s="1"/>
  <c r="Y16" i="85"/>
  <c r="AR14" i="39"/>
  <c r="AH15" i="66"/>
  <c r="AQ15" i="66" s="1"/>
  <c r="AI14" i="22"/>
  <c r="AN14" i="22"/>
  <c r="W16" i="28"/>
  <c r="AG15" i="28"/>
  <c r="AP15" i="28" s="1"/>
  <c r="AF15" i="28"/>
  <c r="AO15" i="28" s="1"/>
  <c r="AE15" i="28"/>
  <c r="AR13" i="74"/>
  <c r="AN15" i="19"/>
  <c r="AI15" i="19"/>
  <c r="Z16" i="88"/>
  <c r="Z15" i="83"/>
  <c r="Z15" i="49"/>
  <c r="Y15" i="49"/>
  <c r="X15" i="49"/>
  <c r="Y15" i="15"/>
  <c r="X15" i="15"/>
  <c r="Z15" i="15" s="1"/>
  <c r="AI15" i="43"/>
  <c r="AN15" i="43"/>
  <c r="AH14" i="65"/>
  <c r="AQ14" i="65" s="1"/>
  <c r="AR13" i="69"/>
  <c r="Y15" i="87"/>
  <c r="X15" i="87"/>
  <c r="Z15" i="87" s="1"/>
  <c r="Y15" i="75"/>
  <c r="X15" i="75"/>
  <c r="AH15" i="54"/>
  <c r="AQ15" i="54" s="1"/>
  <c r="AR14" i="77"/>
  <c r="AF14" i="73"/>
  <c r="AO14" i="73" s="1"/>
  <c r="AG14" i="73"/>
  <c r="AP14" i="73" s="1"/>
  <c r="AE14" i="73"/>
  <c r="W15" i="73"/>
  <c r="AN13" i="3"/>
  <c r="AI13" i="3"/>
  <c r="AG14" i="4"/>
  <c r="AP14" i="4" s="1"/>
  <c r="W15" i="4"/>
  <c r="AF14" i="4"/>
  <c r="AO14" i="4" s="1"/>
  <c r="AE14" i="4"/>
  <c r="Z15" i="63"/>
  <c r="AI15" i="41"/>
  <c r="AN15" i="41"/>
  <c r="AH15" i="16"/>
  <c r="AQ15" i="16" s="1"/>
  <c r="AR14" i="83"/>
  <c r="Z15" i="7"/>
  <c r="Z15" i="30"/>
  <c r="Z15" i="57"/>
  <c r="AH14" i="5"/>
  <c r="AQ14" i="5" s="1"/>
  <c r="AR13" i="61"/>
  <c r="AH16" i="36"/>
  <c r="AQ16" i="36" s="1"/>
  <c r="Z15" i="27"/>
  <c r="Z15" i="56"/>
  <c r="AI14" i="13"/>
  <c r="AN14" i="13"/>
  <c r="Z15" i="66"/>
  <c r="Z15" i="77"/>
  <c r="X15" i="38"/>
  <c r="Y15" i="38"/>
  <c r="AR13" i="59"/>
  <c r="AR14" i="30"/>
  <c r="X14" i="23"/>
  <c r="Y14" i="23"/>
  <c r="AH15" i="39"/>
  <c r="AQ15" i="39" s="1"/>
  <c r="AN14" i="35"/>
  <c r="AI14" i="35"/>
  <c r="Y16" i="94"/>
  <c r="Z16" i="94" s="1"/>
  <c r="X16" i="94"/>
  <c r="X15" i="89"/>
  <c r="Y15" i="89"/>
  <c r="Z15" i="89" s="1"/>
  <c r="AI14" i="12"/>
  <c r="AN14" i="12"/>
  <c r="AH15" i="58"/>
  <c r="AQ15" i="58" s="1"/>
  <c r="AH14" i="46"/>
  <c r="AQ14" i="46" s="1"/>
  <c r="AH14" i="64"/>
  <c r="AQ14" i="64" s="1"/>
  <c r="AH15" i="62"/>
  <c r="AQ15" i="62" s="1"/>
  <c r="AI14" i="72"/>
  <c r="AN14" i="72"/>
  <c r="AH15" i="24"/>
  <c r="AQ15" i="24" s="1"/>
  <c r="AI14" i="49"/>
  <c r="AN14" i="49"/>
  <c r="AR15" i="20"/>
  <c r="Z14" i="59"/>
  <c r="AH14" i="32"/>
  <c r="AQ14" i="32" s="1"/>
  <c r="AI13" i="92"/>
  <c r="AN13" i="92"/>
  <c r="AR13" i="86"/>
  <c r="Y15" i="70"/>
  <c r="X15" i="70"/>
  <c r="Z15" i="70" s="1"/>
  <c r="AI14" i="34"/>
  <c r="AN14" i="34"/>
  <c r="X14" i="55"/>
  <c r="Y14" i="55"/>
  <c r="AR13" i="42"/>
  <c r="Y15" i="79"/>
  <c r="X15" i="79"/>
  <c r="AH14" i="45"/>
  <c r="AQ14" i="45" s="1"/>
  <c r="AI14" i="71"/>
  <c r="AN14" i="71"/>
  <c r="AH14" i="11"/>
  <c r="AQ14" i="11" s="1"/>
  <c r="AH13" i="91"/>
  <c r="AQ13" i="91" s="1"/>
  <c r="Z14" i="64"/>
  <c r="AH15" i="51"/>
  <c r="AQ15" i="51" s="1"/>
  <c r="Z14" i="10"/>
  <c r="AH14" i="2"/>
  <c r="AQ14" i="2" s="1"/>
  <c r="W16" i="26"/>
  <c r="AG15" i="26"/>
  <c r="AP15" i="26" s="1"/>
  <c r="AF15" i="26"/>
  <c r="AO15" i="26" s="1"/>
  <c r="AE15" i="26"/>
  <c r="Z15" i="62"/>
  <c r="AR13" i="32"/>
  <c r="AN13" i="60"/>
  <c r="AI13" i="60"/>
  <c r="AR15" i="36"/>
  <c r="AH14" i="96"/>
  <c r="AQ14" i="96" s="1"/>
  <c r="AR12" i="91"/>
  <c r="Z15" i="39"/>
  <c r="X16" i="82"/>
  <c r="Z16" i="82" s="1"/>
  <c r="Y16" i="82"/>
  <c r="Y15" i="72"/>
  <c r="X15" i="72"/>
  <c r="AF14" i="40"/>
  <c r="AO14" i="40" s="1"/>
  <c r="W15" i="40"/>
  <c r="AG14" i="40"/>
  <c r="AP14" i="40" s="1"/>
  <c r="AE14" i="40"/>
  <c r="AN14" i="93"/>
  <c r="AI14" i="93"/>
  <c r="AN15" i="84"/>
  <c r="AI15" i="84"/>
  <c r="AF14" i="69"/>
  <c r="AO14" i="69" s="1"/>
  <c r="AE14" i="69"/>
  <c r="W15" i="69"/>
  <c r="AG14" i="69"/>
  <c r="AP14" i="69" s="1"/>
  <c r="AG16" i="78"/>
  <c r="AP16" i="78" s="1"/>
  <c r="W17" i="78"/>
  <c r="AE16" i="78"/>
  <c r="AF16" i="78"/>
  <c r="AO16" i="78" s="1"/>
  <c r="X16" i="52"/>
  <c r="Z16" i="52" s="1"/>
  <c r="Y16" i="52"/>
  <c r="AH15" i="44"/>
  <c r="AQ15" i="44" s="1"/>
  <c r="Y15" i="50"/>
  <c r="X15" i="50"/>
  <c r="Z15" i="50" s="1"/>
  <c r="AH14" i="61"/>
  <c r="AQ14" i="61" s="1"/>
  <c r="AH15" i="37"/>
  <c r="AQ15" i="37" s="1"/>
  <c r="Z14" i="32"/>
  <c r="AI14" i="14"/>
  <c r="AN14" i="14"/>
  <c r="AI14" i="70"/>
  <c r="AN14" i="70"/>
  <c r="Z15" i="54"/>
  <c r="AH16" i="47"/>
  <c r="AQ16" i="47" s="1"/>
  <c r="AH16" i="20"/>
  <c r="AQ16" i="20" s="1"/>
  <c r="AN15" i="81"/>
  <c r="AI15" i="81"/>
  <c r="AI15" i="1"/>
  <c r="AN15" i="1"/>
  <c r="AR13" i="10"/>
  <c r="AR13" i="2"/>
  <c r="AR13" i="5"/>
  <c r="Z14" i="45"/>
  <c r="AN14" i="67"/>
  <c r="AI14" i="67"/>
  <c r="Z14" i="11"/>
  <c r="Z13" i="91"/>
  <c r="Z15" i="51"/>
  <c r="W16" i="80"/>
  <c r="AG15" i="80"/>
  <c r="AP15" i="80" s="1"/>
  <c r="AF15" i="80"/>
  <c r="AO15" i="80" s="1"/>
  <c r="AE15" i="80"/>
  <c r="AN14" i="95"/>
  <c r="AI14" i="95"/>
  <c r="AR14" i="44"/>
  <c r="AH15" i="31"/>
  <c r="AQ15" i="31" s="1"/>
  <c r="AR15" i="47"/>
  <c r="X16" i="84"/>
  <c r="Z16" i="84" s="1"/>
  <c r="Y16" i="84"/>
  <c r="X14" i="48"/>
  <c r="Y14" i="48"/>
  <c r="X15" i="90"/>
  <c r="Z15" i="90" s="1"/>
  <c r="Y15" i="90"/>
  <c r="AR15" i="88"/>
  <c r="AR14" i="37"/>
  <c r="Y15" i="13"/>
  <c r="X15" i="13"/>
  <c r="Z15" i="13" s="1"/>
  <c r="AH15" i="68"/>
  <c r="AQ15" i="68" s="1"/>
  <c r="AR14" i="31"/>
  <c r="AF14" i="96"/>
  <c r="AO14" i="96" s="1"/>
  <c r="AE14" i="96"/>
  <c r="W15" i="96"/>
  <c r="AG14" i="96"/>
  <c r="AP14" i="96" s="1"/>
  <c r="AH16" i="9"/>
  <c r="AQ16" i="9" s="1"/>
  <c r="AR13" i="40"/>
  <c r="AR14" i="63"/>
  <c r="AN14" i="53"/>
  <c r="AI14" i="53"/>
  <c r="Y15" i="29"/>
  <c r="X15" i="29"/>
  <c r="Z15" i="29" s="1"/>
  <c r="AH16" i="25"/>
  <c r="AQ16" i="25" s="1"/>
  <c r="AI14" i="18"/>
  <c r="AN14" i="18"/>
  <c r="Y16" i="81"/>
  <c r="X16" i="81"/>
  <c r="AI13" i="55"/>
  <c r="AN13" i="55"/>
  <c r="AH14" i="86"/>
  <c r="AQ14" i="86" s="1"/>
  <c r="AF13" i="8"/>
  <c r="AO13" i="8" s="1"/>
  <c r="AE13" i="8"/>
  <c r="W14" i="8"/>
  <c r="AG13" i="8"/>
  <c r="AP13" i="8" s="1"/>
  <c r="AR13" i="64"/>
  <c r="AR14" i="51"/>
  <c r="AG15" i="17"/>
  <c r="AP15" i="17" s="1"/>
  <c r="AF15" i="17"/>
  <c r="AO15" i="17" s="1"/>
  <c r="AE15" i="17"/>
  <c r="W16" i="17"/>
  <c r="Z15" i="95"/>
  <c r="X15" i="95"/>
  <c r="Y15" i="95"/>
  <c r="AG15" i="24"/>
  <c r="AP15" i="24" s="1"/>
  <c r="AF15" i="24"/>
  <c r="AO15" i="24" s="1"/>
  <c r="AE15" i="24"/>
  <c r="W16" i="24"/>
  <c r="Y15" i="18"/>
  <c r="X15" i="18"/>
  <c r="AH15" i="33"/>
  <c r="AQ15" i="33" s="1"/>
  <c r="AE16" i="47"/>
  <c r="W17" i="47"/>
  <c r="AG16" i="47"/>
  <c r="AP16" i="47" s="1"/>
  <c r="AF16" i="47"/>
  <c r="AO16" i="47" s="1"/>
  <c r="W17" i="20"/>
  <c r="AE16" i="20"/>
  <c r="AG16" i="20"/>
  <c r="AP16" i="20" s="1"/>
  <c r="AF16" i="20"/>
  <c r="AO16" i="20" s="1"/>
  <c r="Z16" i="1"/>
  <c r="Y16" i="1"/>
  <c r="X16" i="1"/>
  <c r="AR14" i="57"/>
  <c r="AR14" i="16"/>
  <c r="X16" i="41"/>
  <c r="Y16" i="41"/>
  <c r="AH14" i="40"/>
  <c r="AQ14" i="40" s="1"/>
  <c r="X15" i="67"/>
  <c r="Y15" i="67"/>
  <c r="Y15" i="71"/>
  <c r="X15" i="71"/>
  <c r="Z15" i="71" s="1"/>
  <c r="AR15" i="78"/>
  <c r="AR13" i="45"/>
  <c r="AG14" i="2"/>
  <c r="AP14" i="2" s="1"/>
  <c r="AF14" i="2"/>
  <c r="AO14" i="2" s="1"/>
  <c r="W15" i="2"/>
  <c r="AE14" i="2"/>
  <c r="Y15" i="93"/>
  <c r="X15" i="93"/>
  <c r="Z15" i="93" s="1"/>
  <c r="AI14" i="90"/>
  <c r="AN14" i="90"/>
  <c r="AR14" i="62"/>
  <c r="AI15" i="85"/>
  <c r="AN15" i="85"/>
  <c r="AR14" i="54"/>
  <c r="AR15" i="9"/>
  <c r="AR14" i="33"/>
  <c r="AH15" i="28"/>
  <c r="AQ15" i="28" s="1"/>
  <c r="AR14" i="24"/>
  <c r="AN14" i="38"/>
  <c r="AI14" i="38"/>
  <c r="Z16" i="9"/>
  <c r="X16" i="21"/>
  <c r="Z16" i="21" s="1"/>
  <c r="Y16" i="21"/>
  <c r="AR13" i="65"/>
  <c r="AI13" i="23"/>
  <c r="AN13" i="23"/>
  <c r="X15" i="53"/>
  <c r="Y15" i="53"/>
  <c r="AI15" i="52"/>
  <c r="AN15" i="52"/>
  <c r="AH14" i="42"/>
  <c r="AQ14" i="42" s="1"/>
  <c r="Y15" i="35"/>
  <c r="X15" i="35"/>
  <c r="Z15" i="35" s="1"/>
  <c r="AI14" i="50"/>
  <c r="AN14" i="50"/>
  <c r="AN15" i="82"/>
  <c r="AI15" i="82"/>
  <c r="AI15" i="94"/>
  <c r="AN15" i="94"/>
  <c r="AN14" i="89"/>
  <c r="AI14" i="89"/>
  <c r="Y15" i="12"/>
  <c r="X15" i="12"/>
  <c r="Z15" i="12" s="1"/>
  <c r="Z14" i="55" l="1"/>
  <c r="Z14" i="48"/>
  <c r="AF15" i="50"/>
  <c r="AO15" i="50" s="1"/>
  <c r="AE15" i="50"/>
  <c r="AG15" i="50"/>
  <c r="AP15" i="50" s="1"/>
  <c r="W16" i="50"/>
  <c r="AG14" i="60"/>
  <c r="AP14" i="60" s="1"/>
  <c r="AF14" i="60"/>
  <c r="AO14" i="60" s="1"/>
  <c r="W15" i="60"/>
  <c r="AE14" i="60"/>
  <c r="AE15" i="89"/>
  <c r="AF15" i="89"/>
  <c r="AO15" i="89" s="1"/>
  <c r="AG15" i="89"/>
  <c r="AP15" i="89" s="1"/>
  <c r="W16" i="89"/>
  <c r="AF14" i="55"/>
  <c r="AO14" i="55" s="1"/>
  <c r="AE14" i="55"/>
  <c r="AG14" i="55"/>
  <c r="AP14" i="55" s="1"/>
  <c r="W15" i="55"/>
  <c r="W15" i="48"/>
  <c r="AG14" i="48"/>
  <c r="AP14" i="48" s="1"/>
  <c r="AF14" i="48"/>
  <c r="AO14" i="48" s="1"/>
  <c r="AE14" i="48"/>
  <c r="AN15" i="17"/>
  <c r="AI15" i="17"/>
  <c r="AH16" i="81"/>
  <c r="AQ16" i="81" s="1"/>
  <c r="W15" i="11"/>
  <c r="AE14" i="11"/>
  <c r="AG14" i="11"/>
  <c r="AP14" i="11" s="1"/>
  <c r="AF14" i="11"/>
  <c r="AO14" i="11" s="1"/>
  <c r="AR15" i="82"/>
  <c r="AE15" i="35"/>
  <c r="AG15" i="35"/>
  <c r="AP15" i="35" s="1"/>
  <c r="AF15" i="35"/>
  <c r="AO15" i="35" s="1"/>
  <c r="W16" i="35"/>
  <c r="AR13" i="23"/>
  <c r="AG16" i="9"/>
  <c r="AP16" i="9" s="1"/>
  <c r="AF16" i="9"/>
  <c r="AO16" i="9" s="1"/>
  <c r="AE16" i="9"/>
  <c r="W17" i="9"/>
  <c r="AE15" i="93"/>
  <c r="W16" i="93"/>
  <c r="AG15" i="93"/>
  <c r="AP15" i="93" s="1"/>
  <c r="AF15" i="93"/>
  <c r="AO15" i="93" s="1"/>
  <c r="X17" i="47"/>
  <c r="Z17" i="47" s="1"/>
  <c r="Y17" i="47"/>
  <c r="AN15" i="24"/>
  <c r="AI15" i="24"/>
  <c r="X16" i="17"/>
  <c r="Y16" i="17"/>
  <c r="AR13" i="55"/>
  <c r="X15" i="96"/>
  <c r="Y15" i="96"/>
  <c r="Z15" i="96" s="1"/>
  <c r="AF15" i="90"/>
  <c r="AO15" i="90" s="1"/>
  <c r="AG15" i="90"/>
  <c r="AP15" i="90" s="1"/>
  <c r="AE15" i="90"/>
  <c r="W16" i="90"/>
  <c r="AF16" i="84"/>
  <c r="AO16" i="84" s="1"/>
  <c r="AE16" i="84"/>
  <c r="W17" i="84"/>
  <c r="AG16" i="84"/>
  <c r="AP16" i="84" s="1"/>
  <c r="W14" i="91"/>
  <c r="AG13" i="91"/>
  <c r="AP13" i="91" s="1"/>
  <c r="AF13" i="91"/>
  <c r="AO13" i="91" s="1"/>
  <c r="AE13" i="91"/>
  <c r="AR15" i="1"/>
  <c r="Y15" i="69"/>
  <c r="X15" i="69"/>
  <c r="AH15" i="72"/>
  <c r="AQ15" i="72" s="1"/>
  <c r="AE15" i="39"/>
  <c r="W16" i="39"/>
  <c r="AG15" i="39"/>
  <c r="AP15" i="39" s="1"/>
  <c r="AF15" i="39"/>
  <c r="AO15" i="39" s="1"/>
  <c r="AR14" i="12"/>
  <c r="W17" i="94"/>
  <c r="AG16" i="94"/>
  <c r="AP16" i="94" s="1"/>
  <c r="AF16" i="94"/>
  <c r="AO16" i="94" s="1"/>
  <c r="AE16" i="94"/>
  <c r="W16" i="77"/>
  <c r="AG15" i="77"/>
  <c r="AP15" i="77" s="1"/>
  <c r="AF15" i="77"/>
  <c r="AO15" i="77" s="1"/>
  <c r="AE15" i="77"/>
  <c r="AF15" i="7"/>
  <c r="AO15" i="7" s="1"/>
  <c r="W16" i="7"/>
  <c r="AG15" i="7"/>
  <c r="AP15" i="7" s="1"/>
  <c r="AE15" i="7"/>
  <c r="W16" i="87"/>
  <c r="AG15" i="87"/>
  <c r="AP15" i="87" s="1"/>
  <c r="AF15" i="87"/>
  <c r="AO15" i="87" s="1"/>
  <c r="AE15" i="87"/>
  <c r="AN14" i="74"/>
  <c r="AI14" i="74"/>
  <c r="AI14" i="76"/>
  <c r="AN14" i="76"/>
  <c r="AR13" i="48"/>
  <c r="AH14" i="92"/>
  <c r="AQ14" i="92" s="1"/>
  <c r="AH16" i="43"/>
  <c r="AQ16" i="43" s="1"/>
  <c r="AR14" i="15"/>
  <c r="AI15" i="37"/>
  <c r="AN15" i="37"/>
  <c r="X17" i="36"/>
  <c r="Y17" i="36"/>
  <c r="X15" i="42"/>
  <c r="Y15" i="42"/>
  <c r="AI15" i="44"/>
  <c r="AN15" i="44"/>
  <c r="AE15" i="12"/>
  <c r="W16" i="12"/>
  <c r="AF15" i="12"/>
  <c r="AO15" i="12" s="1"/>
  <c r="AG15" i="12"/>
  <c r="AP15" i="12" s="1"/>
  <c r="AR15" i="52"/>
  <c r="AN14" i="2"/>
  <c r="AI14" i="2"/>
  <c r="AH15" i="67"/>
  <c r="AQ15" i="67" s="1"/>
  <c r="W16" i="29"/>
  <c r="AG15" i="29"/>
  <c r="AP15" i="29" s="1"/>
  <c r="AE15" i="29"/>
  <c r="AF15" i="29"/>
  <c r="AO15" i="29" s="1"/>
  <c r="AI14" i="69"/>
  <c r="AN14" i="69"/>
  <c r="AN14" i="40"/>
  <c r="AI14" i="40"/>
  <c r="Y16" i="26"/>
  <c r="X16" i="26"/>
  <c r="AR14" i="71"/>
  <c r="AH15" i="79"/>
  <c r="AQ15" i="79" s="1"/>
  <c r="AG15" i="70"/>
  <c r="AP15" i="70" s="1"/>
  <c r="AF15" i="70"/>
  <c r="AO15" i="70" s="1"/>
  <c r="AE15" i="70"/>
  <c r="W16" i="70"/>
  <c r="AR14" i="35"/>
  <c r="AH15" i="34"/>
  <c r="AQ15" i="34" s="1"/>
  <c r="AN16" i="25"/>
  <c r="AI16" i="25"/>
  <c r="AR14" i="89"/>
  <c r="Y15" i="2"/>
  <c r="X15" i="2"/>
  <c r="Z15" i="67"/>
  <c r="AI16" i="20"/>
  <c r="AN16" i="20"/>
  <c r="AI16" i="47"/>
  <c r="AN16" i="47"/>
  <c r="AH15" i="18"/>
  <c r="AQ15" i="18" s="1"/>
  <c r="AR14" i="53"/>
  <c r="AI14" i="96"/>
  <c r="AN14" i="96"/>
  <c r="AH14" i="48"/>
  <c r="AQ14" i="48" s="1"/>
  <c r="AR14" i="67"/>
  <c r="X17" i="78"/>
  <c r="Y17" i="78"/>
  <c r="Z15" i="72"/>
  <c r="W16" i="62"/>
  <c r="AG15" i="62"/>
  <c r="AP15" i="62" s="1"/>
  <c r="AE15" i="62"/>
  <c r="AF15" i="62"/>
  <c r="AO15" i="62" s="1"/>
  <c r="AR14" i="72"/>
  <c r="AH15" i="89"/>
  <c r="AQ15" i="89" s="1"/>
  <c r="AG15" i="63"/>
  <c r="AP15" i="63" s="1"/>
  <c r="AF15" i="63"/>
  <c r="AO15" i="63" s="1"/>
  <c r="W16" i="63"/>
  <c r="AE15" i="63"/>
  <c r="AH15" i="15"/>
  <c r="AQ15" i="15" s="1"/>
  <c r="W16" i="83"/>
  <c r="AG15" i="83"/>
  <c r="AP15" i="83" s="1"/>
  <c r="AF15" i="83"/>
  <c r="AO15" i="83" s="1"/>
  <c r="AE15" i="83"/>
  <c r="AI15" i="28"/>
  <c r="AN15" i="28"/>
  <c r="AR14" i="22"/>
  <c r="AI15" i="6"/>
  <c r="AN15" i="6"/>
  <c r="AR14" i="29"/>
  <c r="AR15" i="21"/>
  <c r="AH15" i="22"/>
  <c r="AQ15" i="22" s="1"/>
  <c r="Y15" i="76"/>
  <c r="X15" i="76"/>
  <c r="Z15" i="76" s="1"/>
  <c r="X16" i="31"/>
  <c r="Z16" i="31" s="1"/>
  <c r="Y16" i="31"/>
  <c r="AR14" i="79"/>
  <c r="Z14" i="92"/>
  <c r="Z16" i="43"/>
  <c r="AR14" i="75"/>
  <c r="AN14" i="61"/>
  <c r="AI14" i="61"/>
  <c r="X16" i="58"/>
  <c r="Y16" i="58"/>
  <c r="AI14" i="42"/>
  <c r="AN14" i="42"/>
  <c r="AH14" i="55"/>
  <c r="AQ14" i="55" s="1"/>
  <c r="AR15" i="41"/>
  <c r="AR13" i="3"/>
  <c r="AH15" i="75"/>
  <c r="AQ15" i="75" s="1"/>
  <c r="AR15" i="43"/>
  <c r="AG15" i="49"/>
  <c r="AP15" i="49" s="1"/>
  <c r="AF15" i="49"/>
  <c r="AO15" i="49" s="1"/>
  <c r="AE15" i="49"/>
  <c r="W16" i="49"/>
  <c r="AR14" i="50"/>
  <c r="AH15" i="53"/>
  <c r="AQ15" i="53" s="1"/>
  <c r="AR14" i="90"/>
  <c r="AH15" i="71"/>
  <c r="AQ15" i="71" s="1"/>
  <c r="AH16" i="41"/>
  <c r="AQ16" i="41" s="1"/>
  <c r="AH16" i="1"/>
  <c r="AQ16" i="1" s="1"/>
  <c r="X17" i="20"/>
  <c r="Y17" i="20"/>
  <c r="Y14" i="8"/>
  <c r="X14" i="8"/>
  <c r="Z16" i="81"/>
  <c r="AH15" i="13"/>
  <c r="AQ15" i="13" s="1"/>
  <c r="AR14" i="14"/>
  <c r="AR15" i="84"/>
  <c r="AE14" i="64"/>
  <c r="W15" i="64"/>
  <c r="AG14" i="64"/>
  <c r="AP14" i="64" s="1"/>
  <c r="AF14" i="64"/>
  <c r="AO14" i="64" s="1"/>
  <c r="Z15" i="79"/>
  <c r="AR14" i="49"/>
  <c r="AH14" i="23"/>
  <c r="AQ14" i="23" s="1"/>
  <c r="AR14" i="13"/>
  <c r="AN14" i="4"/>
  <c r="AI14" i="4"/>
  <c r="Y15" i="73"/>
  <c r="X15" i="73"/>
  <c r="Z15" i="75"/>
  <c r="W17" i="88"/>
  <c r="AG16" i="88"/>
  <c r="AP16" i="88" s="1"/>
  <c r="AF16" i="88"/>
  <c r="AO16" i="88" s="1"/>
  <c r="AE16" i="88"/>
  <c r="AH16" i="85"/>
  <c r="AQ16" i="85" s="1"/>
  <c r="Y15" i="74"/>
  <c r="X15" i="74"/>
  <c r="Z15" i="34"/>
  <c r="AH15" i="14"/>
  <c r="AQ15" i="14" s="1"/>
  <c r="Y15" i="61"/>
  <c r="X15" i="61"/>
  <c r="AI16" i="36"/>
  <c r="AN16" i="36"/>
  <c r="AI14" i="65"/>
  <c r="AN14" i="65"/>
  <c r="Y16" i="44"/>
  <c r="X16" i="44"/>
  <c r="Z16" i="44" s="1"/>
  <c r="Y15" i="86"/>
  <c r="Z15" i="86" s="1"/>
  <c r="X15" i="86"/>
  <c r="AN15" i="80"/>
  <c r="AI15" i="80"/>
  <c r="AR15" i="81"/>
  <c r="AR14" i="70"/>
  <c r="AI16" i="78"/>
  <c r="AN16" i="78"/>
  <c r="AE15" i="66"/>
  <c r="AF15" i="66"/>
  <c r="AO15" i="66" s="1"/>
  <c r="W16" i="66"/>
  <c r="AG15" i="66"/>
  <c r="AP15" i="66" s="1"/>
  <c r="AH14" i="60"/>
  <c r="AQ14" i="60" s="1"/>
  <c r="AN14" i="46"/>
  <c r="AI14" i="46"/>
  <c r="Y16" i="33"/>
  <c r="X16" i="33"/>
  <c r="AH15" i="35"/>
  <c r="AQ15" i="35" s="1"/>
  <c r="Z15" i="53"/>
  <c r="AH16" i="21"/>
  <c r="AQ16" i="21" s="1"/>
  <c r="AH15" i="93"/>
  <c r="AQ15" i="93" s="1"/>
  <c r="Z16" i="41"/>
  <c r="Z15" i="18"/>
  <c r="AH15" i="95"/>
  <c r="AQ15" i="95" s="1"/>
  <c r="AI13" i="8"/>
  <c r="AN13" i="8"/>
  <c r="AR14" i="95"/>
  <c r="Y16" i="80"/>
  <c r="X16" i="80"/>
  <c r="Z16" i="80" s="1"/>
  <c r="AF14" i="45"/>
  <c r="AO14" i="45" s="1"/>
  <c r="AE14" i="45"/>
  <c r="W15" i="45"/>
  <c r="AG14" i="45"/>
  <c r="AP14" i="45" s="1"/>
  <c r="AE14" i="32"/>
  <c r="W15" i="32"/>
  <c r="AG14" i="32"/>
  <c r="AP14" i="32" s="1"/>
  <c r="AF14" i="32"/>
  <c r="AO14" i="32" s="1"/>
  <c r="AH16" i="52"/>
  <c r="AQ16" i="52" s="1"/>
  <c r="X15" i="40"/>
  <c r="Y15" i="40"/>
  <c r="AH16" i="82"/>
  <c r="AQ16" i="82" s="1"/>
  <c r="AR13" i="60"/>
  <c r="AN15" i="26"/>
  <c r="AI15" i="26"/>
  <c r="AR14" i="34"/>
  <c r="AH16" i="94"/>
  <c r="AQ16" i="94" s="1"/>
  <c r="Z14" i="23"/>
  <c r="AH15" i="38"/>
  <c r="AQ15" i="38" s="1"/>
  <c r="AG15" i="56"/>
  <c r="AP15" i="56" s="1"/>
  <c r="AF15" i="56"/>
  <c r="AO15" i="56" s="1"/>
  <c r="AE15" i="56"/>
  <c r="W16" i="56"/>
  <c r="AG15" i="57"/>
  <c r="AP15" i="57" s="1"/>
  <c r="AF15" i="57"/>
  <c r="AO15" i="57" s="1"/>
  <c r="AE15" i="57"/>
  <c r="W16" i="57"/>
  <c r="AI14" i="73"/>
  <c r="AN14" i="73"/>
  <c r="AH15" i="87"/>
  <c r="AQ15" i="87" s="1"/>
  <c r="AF15" i="15"/>
  <c r="AO15" i="15" s="1"/>
  <c r="AE15" i="15"/>
  <c r="W16" i="15"/>
  <c r="AG15" i="15"/>
  <c r="AP15" i="15" s="1"/>
  <c r="AR15" i="19"/>
  <c r="AF16" i="85"/>
  <c r="AO16" i="85" s="1"/>
  <c r="W17" i="85"/>
  <c r="AG16" i="85"/>
  <c r="AP16" i="85" s="1"/>
  <c r="AE16" i="85"/>
  <c r="X16" i="6"/>
  <c r="Y16" i="6"/>
  <c r="Z16" i="6" s="1"/>
  <c r="AH16" i="19"/>
  <c r="AQ16" i="19" s="1"/>
  <c r="Z15" i="22"/>
  <c r="AN15" i="68"/>
  <c r="AI15" i="68"/>
  <c r="X16" i="37"/>
  <c r="Y16" i="37"/>
  <c r="Z16" i="37" s="1"/>
  <c r="AH14" i="3"/>
  <c r="AQ14" i="3" s="1"/>
  <c r="AN15" i="58"/>
  <c r="AI15" i="58"/>
  <c r="Y15" i="46"/>
  <c r="X15" i="46"/>
  <c r="Z15" i="46" s="1"/>
  <c r="Y15" i="5"/>
  <c r="X15" i="5"/>
  <c r="Z16" i="16"/>
  <c r="Y16" i="16"/>
  <c r="X16" i="16"/>
  <c r="AR14" i="38"/>
  <c r="AH15" i="50"/>
  <c r="AQ15" i="50" s="1"/>
  <c r="AH15" i="12"/>
  <c r="AQ15" i="12" s="1"/>
  <c r="AR15" i="94"/>
  <c r="AF16" i="21"/>
  <c r="AO16" i="21" s="1"/>
  <c r="W17" i="21"/>
  <c r="AG16" i="21"/>
  <c r="AP16" i="21" s="1"/>
  <c r="AE16" i="21"/>
  <c r="AR15" i="85"/>
  <c r="AF15" i="71"/>
  <c r="AO15" i="71" s="1"/>
  <c r="AE15" i="71"/>
  <c r="W16" i="71"/>
  <c r="AG15" i="71"/>
  <c r="AP15" i="71" s="1"/>
  <c r="AE16" i="1"/>
  <c r="W17" i="1"/>
  <c r="AG16" i="1"/>
  <c r="AP16" i="1" s="1"/>
  <c r="AF16" i="1"/>
  <c r="AO16" i="1" s="1"/>
  <c r="Y16" i="24"/>
  <c r="X16" i="24"/>
  <c r="Z16" i="24" s="1"/>
  <c r="AE15" i="95"/>
  <c r="W16" i="95"/>
  <c r="AG15" i="95"/>
  <c r="AP15" i="95" s="1"/>
  <c r="AF15" i="95"/>
  <c r="AO15" i="95" s="1"/>
  <c r="AR14" i="18"/>
  <c r="AH15" i="29"/>
  <c r="AQ15" i="29" s="1"/>
  <c r="AF15" i="13"/>
  <c r="AO15" i="13" s="1"/>
  <c r="AE15" i="13"/>
  <c r="W16" i="13"/>
  <c r="AG15" i="13"/>
  <c r="AP15" i="13" s="1"/>
  <c r="AH15" i="90"/>
  <c r="AQ15" i="90" s="1"/>
  <c r="AH16" i="84"/>
  <c r="AQ16" i="84" s="1"/>
  <c r="AE15" i="51"/>
  <c r="W16" i="51"/>
  <c r="AG15" i="51"/>
  <c r="AP15" i="51" s="1"/>
  <c r="AF15" i="51"/>
  <c r="AO15" i="51" s="1"/>
  <c r="W16" i="54"/>
  <c r="AG15" i="54"/>
  <c r="AP15" i="54" s="1"/>
  <c r="AE15" i="54"/>
  <c r="AF15" i="54"/>
  <c r="AO15" i="54" s="1"/>
  <c r="AF16" i="52"/>
  <c r="AO16" i="52" s="1"/>
  <c r="AE16" i="52"/>
  <c r="AG16" i="52"/>
  <c r="AP16" i="52" s="1"/>
  <c r="W17" i="52"/>
  <c r="AR14" i="93"/>
  <c r="AF16" i="82"/>
  <c r="AO16" i="82" s="1"/>
  <c r="W17" i="82"/>
  <c r="AG16" i="82"/>
  <c r="AP16" i="82" s="1"/>
  <c r="AE16" i="82"/>
  <c r="W15" i="10"/>
  <c r="AG14" i="10"/>
  <c r="AP14" i="10" s="1"/>
  <c r="AF14" i="10"/>
  <c r="AO14" i="10" s="1"/>
  <c r="AE14" i="10"/>
  <c r="AH15" i="70"/>
  <c r="AQ15" i="70" s="1"/>
  <c r="AR13" i="92"/>
  <c r="W15" i="59"/>
  <c r="AG14" i="59"/>
  <c r="AP14" i="59" s="1"/>
  <c r="AE14" i="59"/>
  <c r="AF14" i="59"/>
  <c r="AO14" i="59" s="1"/>
  <c r="Z15" i="38"/>
  <c r="W16" i="27"/>
  <c r="AG15" i="27"/>
  <c r="AP15" i="27" s="1"/>
  <c r="AF15" i="27"/>
  <c r="AO15" i="27" s="1"/>
  <c r="AE15" i="27"/>
  <c r="W16" i="30"/>
  <c r="AG15" i="30"/>
  <c r="AP15" i="30" s="1"/>
  <c r="AF15" i="30"/>
  <c r="AO15" i="30" s="1"/>
  <c r="AE15" i="30"/>
  <c r="X15" i="4"/>
  <c r="Y15" i="4"/>
  <c r="AH15" i="49"/>
  <c r="AQ15" i="49" s="1"/>
  <c r="Y16" i="28"/>
  <c r="X16" i="28"/>
  <c r="Z16" i="19"/>
  <c r="X16" i="68"/>
  <c r="Z16" i="68" s="1"/>
  <c r="Y16" i="68"/>
  <c r="AN15" i="31"/>
  <c r="AI15" i="31"/>
  <c r="AR14" i="87"/>
  <c r="Z15" i="14"/>
  <c r="Z14" i="3"/>
  <c r="AN14" i="5"/>
  <c r="AI14" i="5"/>
  <c r="X15" i="65"/>
  <c r="Z15" i="65" s="1"/>
  <c r="Y15" i="65"/>
  <c r="AN14" i="86"/>
  <c r="AI14" i="86"/>
  <c r="AI15" i="33"/>
  <c r="AN15" i="33"/>
  <c r="AI15" i="16"/>
  <c r="AN15" i="16"/>
  <c r="Y17" i="25"/>
  <c r="X17" i="25"/>
  <c r="Z17" i="25" s="1"/>
  <c r="Z15" i="5" l="1"/>
  <c r="Z16" i="28"/>
  <c r="AF16" i="28" s="1"/>
  <c r="AO16" i="28" s="1"/>
  <c r="Z15" i="40"/>
  <c r="Z15" i="73"/>
  <c r="W16" i="73" s="1"/>
  <c r="W17" i="28"/>
  <c r="AG16" i="28"/>
  <c r="AP16" i="28" s="1"/>
  <c r="AE16" i="28"/>
  <c r="AE15" i="40"/>
  <c r="AG15" i="40"/>
  <c r="AP15" i="40" s="1"/>
  <c r="AF15" i="40"/>
  <c r="AO15" i="40" s="1"/>
  <c r="W16" i="40"/>
  <c r="AF15" i="73"/>
  <c r="AO15" i="73" s="1"/>
  <c r="AE15" i="73"/>
  <c r="AE17" i="25"/>
  <c r="W18" i="25"/>
  <c r="AG17" i="25"/>
  <c r="AP17" i="25" s="1"/>
  <c r="AF17" i="25"/>
  <c r="AO17" i="25" s="1"/>
  <c r="W16" i="5"/>
  <c r="AF15" i="5"/>
  <c r="AO15" i="5" s="1"/>
  <c r="AG15" i="5"/>
  <c r="AP15" i="5" s="1"/>
  <c r="AE15" i="5"/>
  <c r="W16" i="96"/>
  <c r="AG15" i="96"/>
  <c r="AP15" i="96" s="1"/>
  <c r="AE15" i="96"/>
  <c r="AF15" i="96"/>
  <c r="AO15" i="96" s="1"/>
  <c r="AF15" i="86"/>
  <c r="AO15" i="86" s="1"/>
  <c r="AE15" i="86"/>
  <c r="W16" i="86"/>
  <c r="AG15" i="86"/>
  <c r="AP15" i="86" s="1"/>
  <c r="AF16" i="24"/>
  <c r="AO16" i="24" s="1"/>
  <c r="W17" i="24"/>
  <c r="AG16" i="24"/>
  <c r="AP16" i="24" s="1"/>
  <c r="AE16" i="24"/>
  <c r="W17" i="37"/>
  <c r="AG16" i="37"/>
  <c r="AP16" i="37" s="1"/>
  <c r="AE16" i="37"/>
  <c r="AF16" i="37"/>
  <c r="AO16" i="37" s="1"/>
  <c r="W17" i="44"/>
  <c r="AG16" i="44"/>
  <c r="AP16" i="44" s="1"/>
  <c r="AF16" i="44"/>
  <c r="AO16" i="44" s="1"/>
  <c r="AE16" i="44"/>
  <c r="AE15" i="38"/>
  <c r="AF15" i="38"/>
  <c r="AO15" i="38" s="1"/>
  <c r="W16" i="38"/>
  <c r="AG15" i="38"/>
  <c r="AP15" i="38" s="1"/>
  <c r="AI16" i="21"/>
  <c r="AN16" i="21"/>
  <c r="Y16" i="15"/>
  <c r="X16" i="15"/>
  <c r="Y15" i="32"/>
  <c r="Z15" i="32" s="1"/>
  <c r="X15" i="32"/>
  <c r="AN14" i="45"/>
  <c r="AI14" i="45"/>
  <c r="W16" i="53"/>
  <c r="AF15" i="53"/>
  <c r="AO15" i="53" s="1"/>
  <c r="AE15" i="53"/>
  <c r="AG15" i="53"/>
  <c r="AP15" i="53" s="1"/>
  <c r="AH16" i="33"/>
  <c r="AQ16" i="33" s="1"/>
  <c r="AR15" i="80"/>
  <c r="AH15" i="61"/>
  <c r="AQ15" i="61" s="1"/>
  <c r="AH15" i="74"/>
  <c r="AQ15" i="74" s="1"/>
  <c r="Z17" i="88"/>
  <c r="Y17" i="88"/>
  <c r="X17" i="88"/>
  <c r="AI14" i="64"/>
  <c r="AN14" i="64"/>
  <c r="AH16" i="58"/>
  <c r="AQ16" i="58" s="1"/>
  <c r="W17" i="43"/>
  <c r="AG16" i="43"/>
  <c r="AP16" i="43" s="1"/>
  <c r="AE16" i="43"/>
  <c r="AF16" i="43"/>
  <c r="AO16" i="43" s="1"/>
  <c r="AF16" i="31"/>
  <c r="AO16" i="31" s="1"/>
  <c r="AE16" i="31"/>
  <c r="W17" i="31"/>
  <c r="AG16" i="31"/>
  <c r="AP16" i="31" s="1"/>
  <c r="AR15" i="6"/>
  <c r="AH17" i="78"/>
  <c r="AQ17" i="78" s="1"/>
  <c r="AN15" i="70"/>
  <c r="AI15" i="70"/>
  <c r="AI15" i="29"/>
  <c r="AN15" i="29"/>
  <c r="AH15" i="42"/>
  <c r="AQ15" i="42" s="1"/>
  <c r="AR15" i="37"/>
  <c r="AI15" i="7"/>
  <c r="AN15" i="7"/>
  <c r="AH15" i="69"/>
  <c r="AQ15" i="69" s="1"/>
  <c r="Y16" i="93"/>
  <c r="X16" i="93"/>
  <c r="AN15" i="35"/>
  <c r="AI15" i="35"/>
  <c r="X15" i="11"/>
  <c r="Y15" i="11"/>
  <c r="Z15" i="11" s="1"/>
  <c r="AR15" i="17"/>
  <c r="AG16" i="16"/>
  <c r="AP16" i="16" s="1"/>
  <c r="AF16" i="16"/>
  <c r="AO16" i="16" s="1"/>
  <c r="AE16" i="16"/>
  <c r="W17" i="16"/>
  <c r="AR15" i="33"/>
  <c r="AR14" i="86"/>
  <c r="AH15" i="4"/>
  <c r="AQ15" i="4" s="1"/>
  <c r="AG14" i="3"/>
  <c r="AP14" i="3" s="1"/>
  <c r="AF14" i="3"/>
  <c r="AO14" i="3" s="1"/>
  <c r="AE14" i="3"/>
  <c r="W15" i="3"/>
  <c r="Z15" i="4"/>
  <c r="AI15" i="27"/>
  <c r="AN15" i="27"/>
  <c r="Y15" i="10"/>
  <c r="Z15" i="10" s="1"/>
  <c r="X15" i="10"/>
  <c r="Y16" i="51"/>
  <c r="Z16" i="51" s="1"/>
  <c r="X16" i="51"/>
  <c r="Y16" i="71"/>
  <c r="X16" i="71"/>
  <c r="AR15" i="68"/>
  <c r="Y17" i="85"/>
  <c r="Z17" i="85" s="1"/>
  <c r="X17" i="85"/>
  <c r="AI15" i="15"/>
  <c r="AN15" i="15"/>
  <c r="AR15" i="26"/>
  <c r="AR16" i="78"/>
  <c r="AG15" i="75"/>
  <c r="AP15" i="75" s="1"/>
  <c r="AF15" i="75"/>
  <c r="AO15" i="75" s="1"/>
  <c r="AE15" i="75"/>
  <c r="W16" i="75"/>
  <c r="AH17" i="20"/>
  <c r="AQ17" i="20" s="1"/>
  <c r="Z16" i="58"/>
  <c r="W15" i="92"/>
  <c r="AG14" i="92"/>
  <c r="AP14" i="92" s="1"/>
  <c r="AE14" i="92"/>
  <c r="AF14" i="92"/>
  <c r="AO14" i="92" s="1"/>
  <c r="AH15" i="76"/>
  <c r="AQ15" i="76" s="1"/>
  <c r="AN15" i="63"/>
  <c r="AI15" i="63"/>
  <c r="AI15" i="62"/>
  <c r="AN15" i="62"/>
  <c r="Z17" i="78"/>
  <c r="AR16" i="20"/>
  <c r="AR14" i="40"/>
  <c r="AR14" i="2"/>
  <c r="Y16" i="12"/>
  <c r="X16" i="12"/>
  <c r="Z15" i="42"/>
  <c r="Y17" i="94"/>
  <c r="X17" i="94"/>
  <c r="Z17" i="94" s="1"/>
  <c r="X16" i="39"/>
  <c r="Z16" i="39" s="1"/>
  <c r="Y16" i="39"/>
  <c r="AI16" i="84"/>
  <c r="AN16" i="84"/>
  <c r="AH17" i="47"/>
  <c r="AQ17" i="47" s="1"/>
  <c r="AN15" i="93"/>
  <c r="AI15" i="93"/>
  <c r="X15" i="55"/>
  <c r="Y15" i="55"/>
  <c r="AI14" i="10"/>
  <c r="AN14" i="10"/>
  <c r="X17" i="82"/>
  <c r="Y17" i="82"/>
  <c r="AE15" i="46"/>
  <c r="W16" i="46"/>
  <c r="AG15" i="46"/>
  <c r="AP15" i="46" s="1"/>
  <c r="AF15" i="46"/>
  <c r="AO15" i="46" s="1"/>
  <c r="AN16" i="52"/>
  <c r="AI16" i="52"/>
  <c r="AF15" i="14"/>
  <c r="AO15" i="14" s="1"/>
  <c r="AE15" i="14"/>
  <c r="W16" i="14"/>
  <c r="AG15" i="14"/>
  <c r="AP15" i="14" s="1"/>
  <c r="AH16" i="68"/>
  <c r="AQ16" i="68" s="1"/>
  <c r="AI15" i="30"/>
  <c r="AN15" i="30"/>
  <c r="AI14" i="59"/>
  <c r="AN14" i="59"/>
  <c r="AI16" i="82"/>
  <c r="AN16" i="82"/>
  <c r="AI15" i="54"/>
  <c r="AN15" i="54"/>
  <c r="AI15" i="51"/>
  <c r="AN15" i="51"/>
  <c r="Y16" i="13"/>
  <c r="X16" i="13"/>
  <c r="Y16" i="95"/>
  <c r="X16" i="95"/>
  <c r="AI15" i="71"/>
  <c r="AN15" i="71"/>
  <c r="X17" i="21"/>
  <c r="Y17" i="21"/>
  <c r="AH16" i="16"/>
  <c r="AQ16" i="16" s="1"/>
  <c r="AH15" i="46"/>
  <c r="AQ15" i="46" s="1"/>
  <c r="AH16" i="6"/>
  <c r="AQ16" i="6" s="1"/>
  <c r="X16" i="56"/>
  <c r="Y16" i="56"/>
  <c r="AI14" i="32"/>
  <c r="AN14" i="32"/>
  <c r="AH16" i="80"/>
  <c r="AQ16" i="80" s="1"/>
  <c r="AR13" i="8"/>
  <c r="AG15" i="18"/>
  <c r="AP15" i="18" s="1"/>
  <c r="AF15" i="18"/>
  <c r="AO15" i="18" s="1"/>
  <c r="AE15" i="18"/>
  <c r="W16" i="18"/>
  <c r="Z16" i="33"/>
  <c r="AH15" i="86"/>
  <c r="AQ15" i="86" s="1"/>
  <c r="Z15" i="61"/>
  <c r="Z15" i="74"/>
  <c r="AH15" i="73"/>
  <c r="AQ15" i="73" s="1"/>
  <c r="AF15" i="79"/>
  <c r="AO15" i="79" s="1"/>
  <c r="AE15" i="79"/>
  <c r="W16" i="79"/>
  <c r="AG15" i="79"/>
  <c r="AP15" i="79" s="1"/>
  <c r="AF16" i="81"/>
  <c r="AO16" i="81" s="1"/>
  <c r="AE16" i="81"/>
  <c r="W17" i="81"/>
  <c r="AG16" i="81"/>
  <c r="AP16" i="81" s="1"/>
  <c r="Z17" i="20"/>
  <c r="AR14" i="61"/>
  <c r="X16" i="83"/>
  <c r="Y16" i="83"/>
  <c r="Y16" i="63"/>
  <c r="X16" i="63"/>
  <c r="Z16" i="63" s="1"/>
  <c r="W16" i="67"/>
  <c r="AF15" i="67"/>
  <c r="AO15" i="67" s="1"/>
  <c r="AE15" i="67"/>
  <c r="AG15" i="67"/>
  <c r="AP15" i="67" s="1"/>
  <c r="AR16" i="25"/>
  <c r="X16" i="29"/>
  <c r="Z16" i="29" s="1"/>
  <c r="Y16" i="29"/>
  <c r="AI15" i="12"/>
  <c r="AN15" i="12"/>
  <c r="AN15" i="87"/>
  <c r="AI15" i="87"/>
  <c r="Z16" i="7"/>
  <c r="X16" i="7"/>
  <c r="Y16" i="7"/>
  <c r="Y16" i="77"/>
  <c r="X16" i="77"/>
  <c r="AI15" i="39"/>
  <c r="AN15" i="39"/>
  <c r="Z15" i="69"/>
  <c r="AH16" i="17"/>
  <c r="AQ16" i="17" s="1"/>
  <c r="W18" i="47"/>
  <c r="AG17" i="47"/>
  <c r="AP17" i="47" s="1"/>
  <c r="AF17" i="47"/>
  <c r="AO17" i="47" s="1"/>
  <c r="AE17" i="47"/>
  <c r="X17" i="9"/>
  <c r="Z17" i="9" s="1"/>
  <c r="Y17" i="9"/>
  <c r="Z16" i="35"/>
  <c r="Y16" i="35"/>
  <c r="X16" i="35"/>
  <c r="AI14" i="48"/>
  <c r="AN14" i="48"/>
  <c r="X16" i="50"/>
  <c r="Y16" i="50"/>
  <c r="W17" i="19"/>
  <c r="AE16" i="19"/>
  <c r="AG16" i="19"/>
  <c r="AP16" i="19" s="1"/>
  <c r="AF16" i="19"/>
  <c r="AO16" i="19" s="1"/>
  <c r="Y15" i="59"/>
  <c r="Z15" i="59" s="1"/>
  <c r="X15" i="59"/>
  <c r="AR15" i="16"/>
  <c r="AH15" i="65"/>
  <c r="AQ15" i="65" s="1"/>
  <c r="W17" i="68"/>
  <c r="AE16" i="68"/>
  <c r="AG16" i="68"/>
  <c r="AP16" i="68" s="1"/>
  <c r="AF16" i="68"/>
  <c r="AO16" i="68" s="1"/>
  <c r="X17" i="52"/>
  <c r="Z17" i="52" s="1"/>
  <c r="Y17" i="52"/>
  <c r="AI15" i="13"/>
  <c r="AN15" i="13"/>
  <c r="AG15" i="22"/>
  <c r="AP15" i="22" s="1"/>
  <c r="AF15" i="22"/>
  <c r="AO15" i="22" s="1"/>
  <c r="AE15" i="22"/>
  <c r="W16" i="22"/>
  <c r="AF16" i="6"/>
  <c r="AO16" i="6" s="1"/>
  <c r="AE16" i="6"/>
  <c r="W17" i="6"/>
  <c r="AG16" i="6"/>
  <c r="AP16" i="6" s="1"/>
  <c r="AR14" i="73"/>
  <c r="AN15" i="56"/>
  <c r="AI15" i="56"/>
  <c r="W17" i="41"/>
  <c r="AG16" i="41"/>
  <c r="AP16" i="41" s="1"/>
  <c r="AF16" i="41"/>
  <c r="AO16" i="41" s="1"/>
  <c r="AE16" i="41"/>
  <c r="AR14" i="46"/>
  <c r="Y16" i="66"/>
  <c r="Z16" i="66" s="1"/>
  <c r="X16" i="66"/>
  <c r="AR14" i="65"/>
  <c r="AN16" i="88"/>
  <c r="AI16" i="88"/>
  <c r="AH14" i="8"/>
  <c r="AQ14" i="8" s="1"/>
  <c r="Z16" i="49"/>
  <c r="Y16" i="49"/>
  <c r="X16" i="49"/>
  <c r="W16" i="76"/>
  <c r="AG15" i="76"/>
  <c r="AP15" i="76" s="1"/>
  <c r="AF15" i="76"/>
  <c r="AO15" i="76" s="1"/>
  <c r="AE15" i="76"/>
  <c r="X16" i="62"/>
  <c r="Z16" i="62" s="1"/>
  <c r="Y16" i="62"/>
  <c r="AH15" i="2"/>
  <c r="AQ15" i="2" s="1"/>
  <c r="AH17" i="36"/>
  <c r="AQ17" i="36" s="1"/>
  <c r="X14" i="91"/>
  <c r="Z14" i="91" s="1"/>
  <c r="Y14" i="91"/>
  <c r="AH15" i="96"/>
  <c r="AQ15" i="96" s="1"/>
  <c r="Z16" i="17"/>
  <c r="AN16" i="9"/>
  <c r="AI16" i="9"/>
  <c r="AN14" i="55"/>
  <c r="AI14" i="55"/>
  <c r="AI15" i="89"/>
  <c r="AN15" i="89"/>
  <c r="AE15" i="65"/>
  <c r="AF15" i="65"/>
  <c r="AO15" i="65" s="1"/>
  <c r="W16" i="65"/>
  <c r="AG15" i="65"/>
  <c r="AP15" i="65" s="1"/>
  <c r="Y16" i="27"/>
  <c r="X16" i="27"/>
  <c r="Z16" i="27" s="1"/>
  <c r="Y16" i="54"/>
  <c r="X16" i="54"/>
  <c r="AI15" i="95"/>
  <c r="AN15" i="95"/>
  <c r="Y17" i="1"/>
  <c r="X17" i="1"/>
  <c r="X16" i="57"/>
  <c r="Y16" i="57"/>
  <c r="X15" i="45"/>
  <c r="Y15" i="45"/>
  <c r="AF16" i="80"/>
  <c r="AO16" i="80" s="1"/>
  <c r="AE16" i="80"/>
  <c r="W17" i="80"/>
  <c r="AG16" i="80"/>
  <c r="AP16" i="80" s="1"/>
  <c r="AN15" i="49"/>
  <c r="AI15" i="49"/>
  <c r="AR14" i="42"/>
  <c r="AR15" i="28"/>
  <c r="AF15" i="72"/>
  <c r="AO15" i="72" s="1"/>
  <c r="W16" i="72"/>
  <c r="AG15" i="72"/>
  <c r="AP15" i="72" s="1"/>
  <c r="AE15" i="72"/>
  <c r="AR14" i="96"/>
  <c r="AH16" i="26"/>
  <c r="AQ16" i="26" s="1"/>
  <c r="AR14" i="69"/>
  <c r="AR15" i="44"/>
  <c r="Z17" i="36"/>
  <c r="AR14" i="76"/>
  <c r="AN16" i="94"/>
  <c r="AI16" i="94"/>
  <c r="X16" i="90"/>
  <c r="Z16" i="90" s="1"/>
  <c r="Y16" i="90"/>
  <c r="AR15" i="24"/>
  <c r="AN14" i="60"/>
  <c r="AI14" i="60"/>
  <c r="AN15" i="50"/>
  <c r="AI15" i="50"/>
  <c r="AH17" i="25"/>
  <c r="AQ17" i="25" s="1"/>
  <c r="AR14" i="5"/>
  <c r="AR15" i="31"/>
  <c r="AH16" i="28"/>
  <c r="AQ16" i="28" s="1"/>
  <c r="X16" i="30"/>
  <c r="Y16" i="30"/>
  <c r="AH16" i="24"/>
  <c r="AQ16" i="24" s="1"/>
  <c r="AI16" i="1"/>
  <c r="AN16" i="1"/>
  <c r="AH15" i="5"/>
  <c r="AQ15" i="5" s="1"/>
  <c r="AR15" i="58"/>
  <c r="AH16" i="37"/>
  <c r="AQ16" i="37" s="1"/>
  <c r="AN16" i="85"/>
  <c r="AI16" i="85"/>
  <c r="AN15" i="57"/>
  <c r="AI15" i="57"/>
  <c r="AF14" i="23"/>
  <c r="AO14" i="23" s="1"/>
  <c r="AE14" i="23"/>
  <c r="W15" i="23"/>
  <c r="AG14" i="23"/>
  <c r="AP14" i="23" s="1"/>
  <c r="AH15" i="40"/>
  <c r="AQ15" i="40" s="1"/>
  <c r="AN15" i="66"/>
  <c r="AI15" i="66"/>
  <c r="AH16" i="44"/>
  <c r="AQ16" i="44" s="1"/>
  <c r="AR16" i="36"/>
  <c r="W16" i="34"/>
  <c r="AG15" i="34"/>
  <c r="AP15" i="34" s="1"/>
  <c r="AE15" i="34"/>
  <c r="AF15" i="34"/>
  <c r="AO15" i="34" s="1"/>
  <c r="AR14" i="4"/>
  <c r="Y15" i="64"/>
  <c r="X15" i="64"/>
  <c r="Z15" i="64" s="1"/>
  <c r="Z14" i="8"/>
  <c r="AH16" i="31"/>
  <c r="AQ16" i="31" s="1"/>
  <c r="AI15" i="83"/>
  <c r="AN15" i="83"/>
  <c r="AR16" i="47"/>
  <c r="Z15" i="2"/>
  <c r="Y16" i="70"/>
  <c r="X16" i="70"/>
  <c r="Z16" i="70" s="1"/>
  <c r="Z16" i="26"/>
  <c r="AR14" i="74"/>
  <c r="Y16" i="87"/>
  <c r="X16" i="87"/>
  <c r="Z16" i="87" s="1"/>
  <c r="AN15" i="77"/>
  <c r="AI15" i="77"/>
  <c r="AN13" i="91"/>
  <c r="AI13" i="91"/>
  <c r="X17" i="84"/>
  <c r="Y17" i="84"/>
  <c r="Z17" i="84" s="1"/>
  <c r="AN15" i="90"/>
  <c r="AI15" i="90"/>
  <c r="AI14" i="11"/>
  <c r="AN14" i="11"/>
  <c r="Y15" i="48"/>
  <c r="X15" i="48"/>
  <c r="Z15" i="48" s="1"/>
  <c r="Y16" i="89"/>
  <c r="Z16" i="89" s="1"/>
  <c r="X16" i="89"/>
  <c r="Y15" i="60"/>
  <c r="X15" i="60"/>
  <c r="Z16" i="30" l="1"/>
  <c r="Z16" i="57"/>
  <c r="Z16" i="50"/>
  <c r="Z16" i="83"/>
  <c r="Z16" i="13"/>
  <c r="Z16" i="56"/>
  <c r="W17" i="56" s="1"/>
  <c r="Z15" i="55"/>
  <c r="Z16" i="71"/>
  <c r="AG15" i="73"/>
  <c r="AP15" i="73" s="1"/>
  <c r="W18" i="9"/>
  <c r="AG17" i="9"/>
  <c r="AP17" i="9" s="1"/>
  <c r="AE17" i="9"/>
  <c r="AF17" i="9"/>
  <c r="AO17" i="9" s="1"/>
  <c r="AE15" i="10"/>
  <c r="W16" i="10"/>
  <c r="AF15" i="10"/>
  <c r="AO15" i="10" s="1"/>
  <c r="AG15" i="10"/>
  <c r="AP15" i="10" s="1"/>
  <c r="AG15" i="55"/>
  <c r="AP15" i="55" s="1"/>
  <c r="AF15" i="55"/>
  <c r="AO15" i="55" s="1"/>
  <c r="W16" i="55"/>
  <c r="AE15" i="55"/>
  <c r="AG16" i="39"/>
  <c r="AP16" i="39" s="1"/>
  <c r="AF16" i="39"/>
  <c r="AO16" i="39" s="1"/>
  <c r="AE16" i="39"/>
  <c r="W17" i="39"/>
  <c r="AG16" i="71"/>
  <c r="AP16" i="71" s="1"/>
  <c r="AF16" i="71"/>
  <c r="AO16" i="71" s="1"/>
  <c r="AE16" i="71"/>
  <c r="W17" i="71"/>
  <c r="W17" i="89"/>
  <c r="AG16" i="89"/>
  <c r="AP16" i="89" s="1"/>
  <c r="AF16" i="89"/>
  <c r="AO16" i="89" s="1"/>
  <c r="AE16" i="89"/>
  <c r="AF14" i="91"/>
  <c r="AO14" i="91" s="1"/>
  <c r="AE14" i="91"/>
  <c r="W15" i="91"/>
  <c r="AG14" i="91"/>
  <c r="AP14" i="91" s="1"/>
  <c r="AG16" i="51"/>
  <c r="AP16" i="51" s="1"/>
  <c r="AF16" i="51"/>
  <c r="AO16" i="51" s="1"/>
  <c r="AE16" i="51"/>
  <c r="W17" i="51"/>
  <c r="AE15" i="11"/>
  <c r="W16" i="11"/>
  <c r="AG15" i="11"/>
  <c r="AP15" i="11" s="1"/>
  <c r="AF15" i="11"/>
  <c r="AO15" i="11" s="1"/>
  <c r="W17" i="29"/>
  <c r="AG16" i="29"/>
  <c r="AP16" i="29" s="1"/>
  <c r="AF16" i="29"/>
  <c r="AO16" i="29" s="1"/>
  <c r="AE16" i="29"/>
  <c r="W16" i="48"/>
  <c r="AG15" i="48"/>
  <c r="AP15" i="48" s="1"/>
  <c r="AF15" i="48"/>
  <c r="AO15" i="48" s="1"/>
  <c r="AE15" i="48"/>
  <c r="W18" i="84"/>
  <c r="AG17" i="84"/>
  <c r="AP17" i="84" s="1"/>
  <c r="AE17" i="84"/>
  <c r="AF17" i="84"/>
  <c r="AO17" i="84" s="1"/>
  <c r="W17" i="30"/>
  <c r="AG16" i="30"/>
  <c r="AP16" i="30" s="1"/>
  <c r="AF16" i="30"/>
  <c r="AO16" i="30" s="1"/>
  <c r="AE16" i="30"/>
  <c r="W17" i="57"/>
  <c r="AG16" i="57"/>
  <c r="AP16" i="57" s="1"/>
  <c r="AE16" i="57"/>
  <c r="AF16" i="57"/>
  <c r="AO16" i="57" s="1"/>
  <c r="AG16" i="50"/>
  <c r="AP16" i="50" s="1"/>
  <c r="AF16" i="50"/>
  <c r="AO16" i="50" s="1"/>
  <c r="W17" i="50"/>
  <c r="AE16" i="50"/>
  <c r="W17" i="83"/>
  <c r="AG16" i="83"/>
  <c r="AP16" i="83" s="1"/>
  <c r="AF16" i="83"/>
  <c r="AO16" i="83" s="1"/>
  <c r="AE16" i="83"/>
  <c r="AG16" i="13"/>
  <c r="AP16" i="13" s="1"/>
  <c r="AF16" i="13"/>
  <c r="AO16" i="13" s="1"/>
  <c r="AE16" i="13"/>
  <c r="W17" i="13"/>
  <c r="AH15" i="60"/>
  <c r="AQ15" i="60" s="1"/>
  <c r="AR15" i="90"/>
  <c r="W16" i="2"/>
  <c r="AG15" i="2"/>
  <c r="AP15" i="2" s="1"/>
  <c r="AF15" i="2"/>
  <c r="AO15" i="2" s="1"/>
  <c r="AE15" i="2"/>
  <c r="Y15" i="23"/>
  <c r="X15" i="23"/>
  <c r="Z15" i="23" s="1"/>
  <c r="AR16" i="1"/>
  <c r="AR16" i="94"/>
  <c r="X16" i="72"/>
  <c r="Y16" i="72"/>
  <c r="AR15" i="49"/>
  <c r="AH16" i="54"/>
  <c r="AQ16" i="54" s="1"/>
  <c r="AR14" i="55"/>
  <c r="X17" i="6"/>
  <c r="Y17" i="6"/>
  <c r="X18" i="47"/>
  <c r="Y18" i="47"/>
  <c r="AH16" i="7"/>
  <c r="AQ16" i="7" s="1"/>
  <c r="AI15" i="67"/>
  <c r="AN15" i="67"/>
  <c r="X16" i="79"/>
  <c r="Y16" i="79"/>
  <c r="Z16" i="79" s="1"/>
  <c r="AN15" i="18"/>
  <c r="AI15" i="18"/>
  <c r="AR15" i="71"/>
  <c r="AR16" i="82"/>
  <c r="AR16" i="52"/>
  <c r="AI15" i="46"/>
  <c r="AN15" i="46"/>
  <c r="W16" i="42"/>
  <c r="AG15" i="42"/>
  <c r="AP15" i="42" s="1"/>
  <c r="AE15" i="42"/>
  <c r="AF15" i="42"/>
  <c r="AO15" i="42" s="1"/>
  <c r="AR15" i="62"/>
  <c r="X15" i="92"/>
  <c r="Z15" i="92" s="1"/>
  <c r="Y15" i="92"/>
  <c r="AN15" i="75"/>
  <c r="AI15" i="75"/>
  <c r="AE17" i="85"/>
  <c r="AF17" i="85"/>
  <c r="AO17" i="85" s="1"/>
  <c r="W18" i="85"/>
  <c r="AG17" i="85"/>
  <c r="AP17" i="85" s="1"/>
  <c r="AH16" i="51"/>
  <c r="AQ16" i="51" s="1"/>
  <c r="AR15" i="70"/>
  <c r="AN16" i="31"/>
  <c r="AI16" i="31"/>
  <c r="AI15" i="53"/>
  <c r="AN15" i="53"/>
  <c r="AR16" i="21"/>
  <c r="AI16" i="37"/>
  <c r="AN16" i="37"/>
  <c r="X17" i="24"/>
  <c r="Y17" i="24"/>
  <c r="AI15" i="5"/>
  <c r="AN15" i="5"/>
  <c r="AN15" i="40"/>
  <c r="AI15" i="40"/>
  <c r="X16" i="34"/>
  <c r="Z16" i="34" s="1"/>
  <c r="Y16" i="34"/>
  <c r="AH17" i="1"/>
  <c r="AQ17" i="1" s="1"/>
  <c r="X16" i="65"/>
  <c r="Z16" i="65" s="1"/>
  <c r="Y16" i="65"/>
  <c r="AN15" i="76"/>
  <c r="AI15" i="76"/>
  <c r="AR15" i="56"/>
  <c r="AH16" i="12"/>
  <c r="AQ16" i="12" s="1"/>
  <c r="AR15" i="63"/>
  <c r="AG16" i="58"/>
  <c r="AP16" i="58" s="1"/>
  <c r="AF16" i="58"/>
  <c r="AO16" i="58" s="1"/>
  <c r="W17" i="58"/>
  <c r="AE16" i="58"/>
  <c r="AR15" i="27"/>
  <c r="AH16" i="93"/>
  <c r="AQ16" i="93" s="1"/>
  <c r="W16" i="32"/>
  <c r="AG15" i="32"/>
  <c r="AP15" i="32" s="1"/>
  <c r="AF15" i="32"/>
  <c r="AO15" i="32" s="1"/>
  <c r="AE15" i="32"/>
  <c r="AN16" i="44"/>
  <c r="AI16" i="44"/>
  <c r="Y18" i="25"/>
  <c r="Z18" i="25" s="1"/>
  <c r="X18" i="25"/>
  <c r="AH15" i="45"/>
  <c r="AQ15" i="45" s="1"/>
  <c r="Z17" i="1"/>
  <c r="Z16" i="54"/>
  <c r="AR16" i="9"/>
  <c r="AI16" i="41"/>
  <c r="AN16" i="41"/>
  <c r="AR15" i="13"/>
  <c r="AI16" i="68"/>
  <c r="AN16" i="68"/>
  <c r="AI16" i="19"/>
  <c r="AN16" i="19"/>
  <c r="AR14" i="48"/>
  <c r="AH16" i="77"/>
  <c r="AQ16" i="77" s="1"/>
  <c r="AR15" i="87"/>
  <c r="Y16" i="67"/>
  <c r="X16" i="67"/>
  <c r="AI15" i="79"/>
  <c r="AN15" i="79"/>
  <c r="AR15" i="51"/>
  <c r="AR14" i="59"/>
  <c r="AH17" i="82"/>
  <c r="AQ17" i="82" s="1"/>
  <c r="W16" i="4"/>
  <c r="AE15" i="4"/>
  <c r="AG15" i="4"/>
  <c r="AP15" i="4" s="1"/>
  <c r="AF15" i="4"/>
  <c r="AO15" i="4" s="1"/>
  <c r="Y17" i="16"/>
  <c r="X17" i="16"/>
  <c r="AR15" i="7"/>
  <c r="X16" i="53"/>
  <c r="Y16" i="53"/>
  <c r="AH16" i="15"/>
  <c r="AQ16" i="15" s="1"/>
  <c r="X16" i="38"/>
  <c r="Y16" i="38"/>
  <c r="Z16" i="38" s="1"/>
  <c r="Y17" i="37"/>
  <c r="Z17" i="37" s="1"/>
  <c r="X17" i="37"/>
  <c r="AI15" i="96"/>
  <c r="AN15" i="96"/>
  <c r="AI17" i="25"/>
  <c r="AN17" i="25"/>
  <c r="AN16" i="28"/>
  <c r="AI16" i="28"/>
  <c r="AR15" i="77"/>
  <c r="AG15" i="64"/>
  <c r="AP15" i="64" s="1"/>
  <c r="AF15" i="64"/>
  <c r="AO15" i="64" s="1"/>
  <c r="AE15" i="64"/>
  <c r="W16" i="64"/>
  <c r="W17" i="49"/>
  <c r="AG16" i="49"/>
  <c r="AP16" i="49" s="1"/>
  <c r="AE16" i="49"/>
  <c r="AF16" i="49"/>
  <c r="AO16" i="49" s="1"/>
  <c r="AI16" i="6"/>
  <c r="AN16" i="6"/>
  <c r="AH17" i="9"/>
  <c r="AQ17" i="9" s="1"/>
  <c r="AF16" i="7"/>
  <c r="AO16" i="7" s="1"/>
  <c r="AE16" i="7"/>
  <c r="W17" i="7"/>
  <c r="AG16" i="7"/>
  <c r="AP16" i="7" s="1"/>
  <c r="X17" i="81"/>
  <c r="Y17" i="81"/>
  <c r="AH16" i="95"/>
  <c r="AQ16" i="95" s="1"/>
  <c r="AH16" i="39"/>
  <c r="AQ16" i="39" s="1"/>
  <c r="Y16" i="73"/>
  <c r="X16" i="73"/>
  <c r="Z16" i="73" s="1"/>
  <c r="Z15" i="60"/>
  <c r="AH17" i="84"/>
  <c r="AQ17" i="84" s="1"/>
  <c r="AH16" i="87"/>
  <c r="AQ16" i="87" s="1"/>
  <c r="AH16" i="70"/>
  <c r="AQ16" i="70" s="1"/>
  <c r="AR15" i="57"/>
  <c r="AR15" i="50"/>
  <c r="X17" i="80"/>
  <c r="Y17" i="80"/>
  <c r="Z15" i="45"/>
  <c r="AH16" i="27"/>
  <c r="AQ16" i="27" s="1"/>
  <c r="AN15" i="65"/>
  <c r="AI15" i="65"/>
  <c r="AH16" i="66"/>
  <c r="AQ16" i="66" s="1"/>
  <c r="Y16" i="22"/>
  <c r="X16" i="22"/>
  <c r="X17" i="68"/>
  <c r="Y17" i="68"/>
  <c r="AH15" i="59"/>
  <c r="AQ15" i="59" s="1"/>
  <c r="X17" i="19"/>
  <c r="Y17" i="19"/>
  <c r="AH16" i="35"/>
  <c r="AQ16" i="35" s="1"/>
  <c r="AI17" i="47"/>
  <c r="AN17" i="47"/>
  <c r="Z16" i="77"/>
  <c r="AH16" i="63"/>
  <c r="AQ16" i="63" s="1"/>
  <c r="AI16" i="81"/>
  <c r="AN16" i="81"/>
  <c r="AF15" i="74"/>
  <c r="AO15" i="74" s="1"/>
  <c r="AE15" i="74"/>
  <c r="W16" i="74"/>
  <c r="AG15" i="74"/>
  <c r="AP15" i="74" s="1"/>
  <c r="AH17" i="21"/>
  <c r="AQ17" i="21" s="1"/>
  <c r="Z16" i="95"/>
  <c r="Y16" i="14"/>
  <c r="X16" i="14"/>
  <c r="Z17" i="82"/>
  <c r="AR15" i="93"/>
  <c r="AH17" i="94"/>
  <c r="AQ17" i="94" s="1"/>
  <c r="Z16" i="12"/>
  <c r="AR15" i="15"/>
  <c r="AH16" i="71"/>
  <c r="AQ16" i="71" s="1"/>
  <c r="AH15" i="10"/>
  <c r="AQ15" i="10" s="1"/>
  <c r="Y15" i="3"/>
  <c r="X15" i="3"/>
  <c r="AN16" i="16"/>
  <c r="AI16" i="16"/>
  <c r="AH15" i="11"/>
  <c r="AQ15" i="11" s="1"/>
  <c r="Z16" i="93"/>
  <c r="AI16" i="43"/>
  <c r="AN16" i="43"/>
  <c r="AR14" i="45"/>
  <c r="Y16" i="5"/>
  <c r="X16" i="5"/>
  <c r="AN15" i="73"/>
  <c r="AI15" i="73"/>
  <c r="X16" i="40"/>
  <c r="Y16" i="40"/>
  <c r="Z16" i="40" s="1"/>
  <c r="AH15" i="48"/>
  <c r="AQ15" i="48" s="1"/>
  <c r="AI14" i="23"/>
  <c r="AN14" i="23"/>
  <c r="AR15" i="39"/>
  <c r="AH16" i="29"/>
  <c r="AQ16" i="29" s="1"/>
  <c r="AH16" i="83"/>
  <c r="AQ16" i="83" s="1"/>
  <c r="AH16" i="56"/>
  <c r="AQ16" i="56" s="1"/>
  <c r="AH15" i="55"/>
  <c r="AQ15" i="55" s="1"/>
  <c r="AE17" i="88"/>
  <c r="AF17" i="88"/>
  <c r="AO17" i="88" s="1"/>
  <c r="W18" i="88"/>
  <c r="AG17" i="88"/>
  <c r="AP17" i="88" s="1"/>
  <c r="AE16" i="26"/>
  <c r="W17" i="26"/>
  <c r="AG16" i="26"/>
  <c r="AP16" i="26" s="1"/>
  <c r="AF16" i="26"/>
  <c r="AO16" i="26" s="1"/>
  <c r="AH16" i="89"/>
  <c r="AQ16" i="89" s="1"/>
  <c r="AR15" i="83"/>
  <c r="AG14" i="8"/>
  <c r="AP14" i="8" s="1"/>
  <c r="AF14" i="8"/>
  <c r="AO14" i="8" s="1"/>
  <c r="AE14" i="8"/>
  <c r="W15" i="8"/>
  <c r="AR15" i="66"/>
  <c r="AH16" i="90"/>
  <c r="AQ16" i="90" s="1"/>
  <c r="W18" i="36"/>
  <c r="AG17" i="36"/>
  <c r="AP17" i="36" s="1"/>
  <c r="AF17" i="36"/>
  <c r="AO17" i="36" s="1"/>
  <c r="AE17" i="36"/>
  <c r="AI15" i="72"/>
  <c r="AN15" i="72"/>
  <c r="W17" i="17"/>
  <c r="AE16" i="17"/>
  <c r="AG16" i="17"/>
  <c r="AP16" i="17" s="1"/>
  <c r="AF16" i="17"/>
  <c r="AO16" i="17" s="1"/>
  <c r="AH16" i="62"/>
  <c r="AQ16" i="62" s="1"/>
  <c r="Y16" i="76"/>
  <c r="X16" i="76"/>
  <c r="AN15" i="22"/>
  <c r="AI15" i="22"/>
  <c r="AH17" i="52"/>
  <c r="AQ17" i="52" s="1"/>
  <c r="W16" i="61"/>
  <c r="AF15" i="61"/>
  <c r="AO15" i="61" s="1"/>
  <c r="AE15" i="61"/>
  <c r="AG15" i="61"/>
  <c r="AP15" i="61" s="1"/>
  <c r="W17" i="33"/>
  <c r="AG16" i="33"/>
  <c r="AP16" i="33" s="1"/>
  <c r="AF16" i="33"/>
  <c r="AO16" i="33" s="1"/>
  <c r="AE16" i="33"/>
  <c r="Z17" i="21"/>
  <c r="AH16" i="13"/>
  <c r="AQ16" i="13" s="1"/>
  <c r="AR15" i="54"/>
  <c r="AR15" i="30"/>
  <c r="AI15" i="14"/>
  <c r="AN15" i="14"/>
  <c r="Y16" i="46"/>
  <c r="X16" i="46"/>
  <c r="W18" i="78"/>
  <c r="AG17" i="78"/>
  <c r="AP17" i="78" s="1"/>
  <c r="AF17" i="78"/>
  <c r="AO17" i="78" s="1"/>
  <c r="AE17" i="78"/>
  <c r="AN14" i="92"/>
  <c r="AI14" i="92"/>
  <c r="AH17" i="85"/>
  <c r="AQ17" i="85" s="1"/>
  <c r="AN14" i="3"/>
  <c r="AI14" i="3"/>
  <c r="AR14" i="64"/>
  <c r="Z16" i="15"/>
  <c r="X17" i="44"/>
  <c r="Z17" i="44" s="1"/>
  <c r="Y17" i="44"/>
  <c r="AI16" i="24"/>
  <c r="AN16" i="24"/>
  <c r="X16" i="86"/>
  <c r="Y16" i="86"/>
  <c r="AR14" i="11"/>
  <c r="AR13" i="91"/>
  <c r="AE16" i="87"/>
  <c r="AF16" i="87"/>
  <c r="AO16" i="87" s="1"/>
  <c r="AG16" i="87"/>
  <c r="AP16" i="87" s="1"/>
  <c r="W17" i="87"/>
  <c r="W17" i="70"/>
  <c r="AG16" i="70"/>
  <c r="AP16" i="70" s="1"/>
  <c r="AF16" i="70"/>
  <c r="AO16" i="70" s="1"/>
  <c r="AE16" i="70"/>
  <c r="AH15" i="64"/>
  <c r="AQ15" i="64" s="1"/>
  <c r="AI15" i="34"/>
  <c r="AN15" i="34"/>
  <c r="AR16" i="85"/>
  <c r="AH16" i="30"/>
  <c r="AQ16" i="30" s="1"/>
  <c r="AR14" i="60"/>
  <c r="AG16" i="90"/>
  <c r="AP16" i="90" s="1"/>
  <c r="AF16" i="90"/>
  <c r="AO16" i="90" s="1"/>
  <c r="W17" i="90"/>
  <c r="AE16" i="90"/>
  <c r="AI16" i="80"/>
  <c r="AN16" i="80"/>
  <c r="AH16" i="57"/>
  <c r="AQ16" i="57" s="1"/>
  <c r="AR15" i="95"/>
  <c r="W17" i="27"/>
  <c r="AG16" i="27"/>
  <c r="AP16" i="27" s="1"/>
  <c r="AF16" i="27"/>
  <c r="AO16" i="27" s="1"/>
  <c r="AE16" i="27"/>
  <c r="AR15" i="89"/>
  <c r="AH14" i="91"/>
  <c r="AQ14" i="91" s="1"/>
  <c r="AE16" i="62"/>
  <c r="W17" i="62"/>
  <c r="AG16" i="62"/>
  <c r="AP16" i="62" s="1"/>
  <c r="AF16" i="62"/>
  <c r="AO16" i="62" s="1"/>
  <c r="AH16" i="49"/>
  <c r="AQ16" i="49" s="1"/>
  <c r="AR16" i="88"/>
  <c r="AF16" i="66"/>
  <c r="AO16" i="66" s="1"/>
  <c r="AG16" i="66"/>
  <c r="AP16" i="66" s="1"/>
  <c r="W17" i="66"/>
  <c r="AE16" i="66"/>
  <c r="Y17" i="41"/>
  <c r="Z17" i="41" s="1"/>
  <c r="X17" i="41"/>
  <c r="AG17" i="52"/>
  <c r="AP17" i="52" s="1"/>
  <c r="AF17" i="52"/>
  <c r="AO17" i="52" s="1"/>
  <c r="W18" i="52"/>
  <c r="AE17" i="52"/>
  <c r="AE15" i="59"/>
  <c r="W16" i="59"/>
  <c r="AG15" i="59"/>
  <c r="AP15" i="59" s="1"/>
  <c r="AF15" i="59"/>
  <c r="AO15" i="59" s="1"/>
  <c r="AH16" i="50"/>
  <c r="AQ16" i="50" s="1"/>
  <c r="W17" i="35"/>
  <c r="AE16" i="35"/>
  <c r="AF16" i="35"/>
  <c r="AO16" i="35" s="1"/>
  <c r="AG16" i="35"/>
  <c r="AP16" i="35" s="1"/>
  <c r="AG15" i="69"/>
  <c r="AP15" i="69" s="1"/>
  <c r="AF15" i="69"/>
  <c r="AO15" i="69" s="1"/>
  <c r="AE15" i="69"/>
  <c r="W16" i="69"/>
  <c r="AR15" i="12"/>
  <c r="W17" i="63"/>
  <c r="AF16" i="63"/>
  <c r="AO16" i="63" s="1"/>
  <c r="AE16" i="63"/>
  <c r="AG16" i="63"/>
  <c r="AP16" i="63" s="1"/>
  <c r="AE17" i="20"/>
  <c r="W18" i="20"/>
  <c r="AF17" i="20"/>
  <c r="AO17" i="20" s="1"/>
  <c r="AG17" i="20"/>
  <c r="AP17" i="20" s="1"/>
  <c r="X16" i="18"/>
  <c r="Y16" i="18"/>
  <c r="AR14" i="32"/>
  <c r="AR14" i="10"/>
  <c r="AR16" i="84"/>
  <c r="AE17" i="94"/>
  <c r="AF17" i="94"/>
  <c r="AO17" i="94" s="1"/>
  <c r="W18" i="94"/>
  <c r="AG17" i="94"/>
  <c r="AP17" i="94" s="1"/>
  <c r="Y16" i="75"/>
  <c r="X16" i="75"/>
  <c r="Z16" i="75" s="1"/>
  <c r="AR15" i="35"/>
  <c r="AR15" i="29"/>
  <c r="X17" i="31"/>
  <c r="Y17" i="31"/>
  <c r="Y17" i="43"/>
  <c r="X17" i="43"/>
  <c r="AH17" i="88"/>
  <c r="AQ17" i="88" s="1"/>
  <c r="AH15" i="32"/>
  <c r="AQ15" i="32" s="1"/>
  <c r="AI15" i="38"/>
  <c r="AN15" i="38"/>
  <c r="AN15" i="86"/>
  <c r="AI15" i="86"/>
  <c r="Y16" i="96"/>
  <c r="X16" i="96"/>
  <c r="Y17" i="28"/>
  <c r="X17" i="28"/>
  <c r="AF16" i="56" l="1"/>
  <c r="AO16" i="56" s="1"/>
  <c r="AE16" i="56"/>
  <c r="AG16" i="56"/>
  <c r="AP16" i="56" s="1"/>
  <c r="Z17" i="31"/>
  <c r="AG17" i="31" s="1"/>
  <c r="AP17" i="31" s="1"/>
  <c r="Z16" i="18"/>
  <c r="W17" i="18" s="1"/>
  <c r="Z16" i="53"/>
  <c r="AF16" i="53" s="1"/>
  <c r="AO16" i="53" s="1"/>
  <c r="AE17" i="31"/>
  <c r="W17" i="40"/>
  <c r="AG16" i="40"/>
  <c r="AP16" i="40" s="1"/>
  <c r="AE16" i="40"/>
  <c r="AF16" i="40"/>
  <c r="AO16" i="40" s="1"/>
  <c r="AE16" i="18"/>
  <c r="AG16" i="18"/>
  <c r="AP16" i="18" s="1"/>
  <c r="AF16" i="18"/>
  <c r="AO16" i="18" s="1"/>
  <c r="AF16" i="75"/>
  <c r="AO16" i="75" s="1"/>
  <c r="W17" i="75"/>
  <c r="AE16" i="75"/>
  <c r="AG16" i="75"/>
  <c r="AP16" i="75" s="1"/>
  <c r="W18" i="41"/>
  <c r="AG17" i="41"/>
  <c r="AP17" i="41" s="1"/>
  <c r="AF17" i="41"/>
  <c r="AO17" i="41" s="1"/>
  <c r="AE17" i="41"/>
  <c r="W17" i="38"/>
  <c r="AG16" i="38"/>
  <c r="AP16" i="38" s="1"/>
  <c r="AF16" i="38"/>
  <c r="AO16" i="38" s="1"/>
  <c r="AE16" i="38"/>
  <c r="W17" i="79"/>
  <c r="AG16" i="79"/>
  <c r="AP16" i="79" s="1"/>
  <c r="AF16" i="79"/>
  <c r="AO16" i="79" s="1"/>
  <c r="AE16" i="79"/>
  <c r="AR15" i="86"/>
  <c r="Y17" i="63"/>
  <c r="X17" i="63"/>
  <c r="Z17" i="63" s="1"/>
  <c r="AR15" i="34"/>
  <c r="AI16" i="87"/>
  <c r="AN16" i="87"/>
  <c r="AH16" i="86"/>
  <c r="AQ16" i="86" s="1"/>
  <c r="AE17" i="44"/>
  <c r="W18" i="44"/>
  <c r="AG17" i="44"/>
  <c r="AP17" i="44" s="1"/>
  <c r="AF17" i="44"/>
  <c r="AO17" i="44" s="1"/>
  <c r="AH16" i="46"/>
  <c r="AQ16" i="46" s="1"/>
  <c r="AF17" i="21"/>
  <c r="AO17" i="21" s="1"/>
  <c r="AE17" i="21"/>
  <c r="W18" i="21"/>
  <c r="AG17" i="21"/>
  <c r="AP17" i="21" s="1"/>
  <c r="X17" i="17"/>
  <c r="Y17" i="17"/>
  <c r="AI16" i="26"/>
  <c r="AN16" i="26"/>
  <c r="AH16" i="5"/>
  <c r="AQ16" i="5" s="1"/>
  <c r="AR16" i="43"/>
  <c r="AN15" i="74"/>
  <c r="AI15" i="74"/>
  <c r="AH16" i="22"/>
  <c r="AQ16" i="22" s="1"/>
  <c r="AR15" i="65"/>
  <c r="W18" i="37"/>
  <c r="AG17" i="37"/>
  <c r="AP17" i="37" s="1"/>
  <c r="AF17" i="37"/>
  <c r="AO17" i="37" s="1"/>
  <c r="AE17" i="37"/>
  <c r="AH17" i="16"/>
  <c r="AQ17" i="16" s="1"/>
  <c r="X16" i="4"/>
  <c r="Z16" i="4" s="1"/>
  <c r="Y16" i="4"/>
  <c r="AH16" i="67"/>
  <c r="AQ16" i="67" s="1"/>
  <c r="AH16" i="65"/>
  <c r="AQ16" i="65" s="1"/>
  <c r="AH16" i="34"/>
  <c r="AQ16" i="34" s="1"/>
  <c r="X18" i="85"/>
  <c r="Y18" i="85"/>
  <c r="AH15" i="92"/>
  <c r="AQ15" i="92" s="1"/>
  <c r="AG15" i="23"/>
  <c r="AP15" i="23" s="1"/>
  <c r="AF15" i="23"/>
  <c r="AO15" i="23" s="1"/>
  <c r="AE15" i="23"/>
  <c r="W16" i="23"/>
  <c r="Y17" i="83"/>
  <c r="X17" i="83"/>
  <c r="AI16" i="57"/>
  <c r="AN16" i="57"/>
  <c r="AI16" i="89"/>
  <c r="AN16" i="89"/>
  <c r="AN16" i="71"/>
  <c r="AI16" i="71"/>
  <c r="AH17" i="28"/>
  <c r="AQ17" i="28" s="1"/>
  <c r="AI17" i="94"/>
  <c r="AN17" i="94"/>
  <c r="Y17" i="70"/>
  <c r="X17" i="70"/>
  <c r="AI15" i="61"/>
  <c r="AN15" i="61"/>
  <c r="X18" i="36"/>
  <c r="Y18" i="36"/>
  <c r="Z18" i="36" s="1"/>
  <c r="AR14" i="23"/>
  <c r="AE16" i="93"/>
  <c r="AG16" i="93"/>
  <c r="AP16" i="93" s="1"/>
  <c r="W17" i="93"/>
  <c r="AF16" i="93"/>
  <c r="AO16" i="93" s="1"/>
  <c r="AH15" i="3"/>
  <c r="AQ15" i="3" s="1"/>
  <c r="W18" i="82"/>
  <c r="AG17" i="82"/>
  <c r="AP17" i="82" s="1"/>
  <c r="AF17" i="82"/>
  <c r="AO17" i="82" s="1"/>
  <c r="AE17" i="82"/>
  <c r="AE16" i="77"/>
  <c r="W17" i="77"/>
  <c r="AG16" i="77"/>
  <c r="AP16" i="77" s="1"/>
  <c r="AF16" i="77"/>
  <c r="AO16" i="77" s="1"/>
  <c r="AG15" i="45"/>
  <c r="AP15" i="45" s="1"/>
  <c r="AF15" i="45"/>
  <c r="AO15" i="45" s="1"/>
  <c r="AE15" i="45"/>
  <c r="W16" i="45"/>
  <c r="AF16" i="73"/>
  <c r="AO16" i="73" s="1"/>
  <c r="AE16" i="73"/>
  <c r="W17" i="73"/>
  <c r="AG16" i="73"/>
  <c r="AP16" i="73" s="1"/>
  <c r="AH17" i="81"/>
  <c r="AQ17" i="81" s="1"/>
  <c r="AI16" i="49"/>
  <c r="AN16" i="49"/>
  <c r="AR17" i="25"/>
  <c r="AR16" i="19"/>
  <c r="AR16" i="41"/>
  <c r="W19" i="25"/>
  <c r="AG18" i="25"/>
  <c r="AP18" i="25" s="1"/>
  <c r="AE18" i="25"/>
  <c r="AF18" i="25"/>
  <c r="AO18" i="25" s="1"/>
  <c r="Y16" i="32"/>
  <c r="X16" i="32"/>
  <c r="Z16" i="32" s="1"/>
  <c r="AG16" i="65"/>
  <c r="AP16" i="65" s="1"/>
  <c r="W17" i="65"/>
  <c r="AE16" i="65"/>
  <c r="AF16" i="65"/>
  <c r="AO16" i="65" s="1"/>
  <c r="W17" i="34"/>
  <c r="AG16" i="34"/>
  <c r="AP16" i="34" s="1"/>
  <c r="AF16" i="34"/>
  <c r="AO16" i="34" s="1"/>
  <c r="AE16" i="34"/>
  <c r="AH17" i="24"/>
  <c r="AQ17" i="24" s="1"/>
  <c r="AE15" i="92"/>
  <c r="AG15" i="92"/>
  <c r="AP15" i="92" s="1"/>
  <c r="AF15" i="92"/>
  <c r="AO15" i="92" s="1"/>
  <c r="W16" i="92"/>
  <c r="Y16" i="42"/>
  <c r="X16" i="42"/>
  <c r="AH17" i="6"/>
  <c r="AQ17" i="6" s="1"/>
  <c r="AI15" i="2"/>
  <c r="AN15" i="2"/>
  <c r="AN16" i="50"/>
  <c r="AI16" i="50"/>
  <c r="Z17" i="30"/>
  <c r="Y17" i="30"/>
  <c r="X17" i="30"/>
  <c r="AN15" i="48"/>
  <c r="AI15" i="48"/>
  <c r="AN16" i="29"/>
  <c r="AI16" i="29"/>
  <c r="X16" i="11"/>
  <c r="Y16" i="11"/>
  <c r="X17" i="56"/>
  <c r="Y17" i="56"/>
  <c r="Z17" i="56" s="1"/>
  <c r="Y18" i="20"/>
  <c r="X18" i="20"/>
  <c r="Z18" i="20" s="1"/>
  <c r="AN17" i="52"/>
  <c r="AI17" i="52"/>
  <c r="AI16" i="62"/>
  <c r="AN16" i="62"/>
  <c r="AG16" i="15"/>
  <c r="AP16" i="15" s="1"/>
  <c r="AF16" i="15"/>
  <c r="AO16" i="15" s="1"/>
  <c r="AE16" i="15"/>
  <c r="W17" i="15"/>
  <c r="AR15" i="22"/>
  <c r="Z17" i="28"/>
  <c r="AH17" i="43"/>
  <c r="AQ17" i="43" s="1"/>
  <c r="AI17" i="20"/>
  <c r="AN17" i="20"/>
  <c r="X18" i="52"/>
  <c r="Y18" i="52"/>
  <c r="Z18" i="52" s="1"/>
  <c r="AN16" i="66"/>
  <c r="AI16" i="66"/>
  <c r="AR16" i="80"/>
  <c r="X17" i="87"/>
  <c r="Y17" i="87"/>
  <c r="AN17" i="78"/>
  <c r="AI17" i="78"/>
  <c r="Z16" i="46"/>
  <c r="AN16" i="33"/>
  <c r="AI16" i="33"/>
  <c r="AR15" i="72"/>
  <c r="Z18" i="88"/>
  <c r="Y18" i="88"/>
  <c r="X18" i="88"/>
  <c r="AH16" i="40"/>
  <c r="AQ16" i="40" s="1"/>
  <c r="Z16" i="5"/>
  <c r="AH16" i="14"/>
  <c r="AQ16" i="14" s="1"/>
  <c r="Z16" i="22"/>
  <c r="Z17" i="81"/>
  <c r="AH16" i="38"/>
  <c r="AQ16" i="38" s="1"/>
  <c r="AH16" i="53"/>
  <c r="AQ16" i="53" s="1"/>
  <c r="Z17" i="16"/>
  <c r="Z16" i="67"/>
  <c r="AR16" i="44"/>
  <c r="AR15" i="40"/>
  <c r="Z17" i="24"/>
  <c r="AR15" i="53"/>
  <c r="AN17" i="85"/>
  <c r="AI17" i="85"/>
  <c r="AH16" i="79"/>
  <c r="AQ16" i="79" s="1"/>
  <c r="Z17" i="6"/>
  <c r="X17" i="50"/>
  <c r="Y17" i="50"/>
  <c r="X17" i="57"/>
  <c r="Z17" i="57" s="1"/>
  <c r="Y17" i="57"/>
  <c r="AI15" i="11"/>
  <c r="AN15" i="11"/>
  <c r="AN15" i="55"/>
  <c r="AI15" i="55"/>
  <c r="Y16" i="10"/>
  <c r="X16" i="10"/>
  <c r="Z16" i="10" s="1"/>
  <c r="AH17" i="31"/>
  <c r="AQ17" i="31" s="1"/>
  <c r="Y17" i="62"/>
  <c r="X17" i="62"/>
  <c r="AR16" i="24"/>
  <c r="X16" i="61"/>
  <c r="Y16" i="61"/>
  <c r="Z16" i="61" s="1"/>
  <c r="AH16" i="76"/>
  <c r="AQ16" i="76" s="1"/>
  <c r="Y15" i="8"/>
  <c r="Z15" i="8" s="1"/>
  <c r="X15" i="8"/>
  <c r="Z15" i="3"/>
  <c r="AR16" i="81"/>
  <c r="AR17" i="47"/>
  <c r="AH17" i="80"/>
  <c r="AQ17" i="80" s="1"/>
  <c r="Y17" i="49"/>
  <c r="X17" i="49"/>
  <c r="AR15" i="96"/>
  <c r="AR16" i="68"/>
  <c r="AR15" i="76"/>
  <c r="AR16" i="31"/>
  <c r="AR15" i="75"/>
  <c r="AN16" i="83"/>
  <c r="AI16" i="83"/>
  <c r="AI17" i="84"/>
  <c r="AN17" i="84"/>
  <c r="Y17" i="51"/>
  <c r="Z17" i="51" s="1"/>
  <c r="X17" i="51"/>
  <c r="X15" i="91"/>
  <c r="Z15" i="91" s="1"/>
  <c r="Y15" i="91"/>
  <c r="X17" i="89"/>
  <c r="Z17" i="89" s="1"/>
  <c r="Y17" i="89"/>
  <c r="Y17" i="39"/>
  <c r="X17" i="39"/>
  <c r="Z17" i="39" s="1"/>
  <c r="Y16" i="55"/>
  <c r="Z16" i="55" s="1"/>
  <c r="X16" i="55"/>
  <c r="AN15" i="10"/>
  <c r="AI15" i="10"/>
  <c r="AI17" i="9"/>
  <c r="AN17" i="9"/>
  <c r="AH16" i="75"/>
  <c r="AQ16" i="75" s="1"/>
  <c r="AI15" i="59"/>
  <c r="AN15" i="59"/>
  <c r="AH16" i="96"/>
  <c r="AQ16" i="96" s="1"/>
  <c r="AR15" i="38"/>
  <c r="X16" i="69"/>
  <c r="Z16" i="69" s="1"/>
  <c r="Y16" i="69"/>
  <c r="AI16" i="35"/>
  <c r="AN16" i="35"/>
  <c r="X17" i="66"/>
  <c r="Y17" i="66"/>
  <c r="Z17" i="43"/>
  <c r="Y18" i="94"/>
  <c r="X18" i="94"/>
  <c r="Z18" i="94" s="1"/>
  <c r="AI16" i="63"/>
  <c r="AN16" i="63"/>
  <c r="AN15" i="69"/>
  <c r="AI15" i="69"/>
  <c r="Y17" i="35"/>
  <c r="X17" i="35"/>
  <c r="Z17" i="35" s="1"/>
  <c r="AN16" i="27"/>
  <c r="AI16" i="27"/>
  <c r="AI16" i="90"/>
  <c r="AN16" i="90"/>
  <c r="AI16" i="70"/>
  <c r="AN16" i="70"/>
  <c r="AR14" i="3"/>
  <c r="AR15" i="14"/>
  <c r="AN17" i="36"/>
  <c r="AI17" i="36"/>
  <c r="AN14" i="8"/>
  <c r="AI14" i="8"/>
  <c r="Y17" i="26"/>
  <c r="X17" i="26"/>
  <c r="Z17" i="26" s="1"/>
  <c r="AR15" i="73"/>
  <c r="Z16" i="14"/>
  <c r="AH17" i="19"/>
  <c r="AQ17" i="19" s="1"/>
  <c r="AH17" i="68"/>
  <c r="AQ17" i="68" s="1"/>
  <c r="Z17" i="80"/>
  <c r="W16" i="60"/>
  <c r="AF15" i="60"/>
  <c r="AO15" i="60" s="1"/>
  <c r="AE15" i="60"/>
  <c r="AG15" i="60"/>
  <c r="AP15" i="60" s="1"/>
  <c r="X17" i="7"/>
  <c r="Y17" i="7"/>
  <c r="X16" i="64"/>
  <c r="Y16" i="64"/>
  <c r="AR16" i="28"/>
  <c r="AH17" i="37"/>
  <c r="AQ17" i="37" s="1"/>
  <c r="AE16" i="54"/>
  <c r="W17" i="54"/>
  <c r="AG16" i="54"/>
  <c r="AP16" i="54" s="1"/>
  <c r="AF16" i="54"/>
  <c r="AO16" i="54" s="1"/>
  <c r="AI15" i="32"/>
  <c r="AN15" i="32"/>
  <c r="AN16" i="58"/>
  <c r="AI16" i="58"/>
  <c r="AR16" i="37"/>
  <c r="AR15" i="46"/>
  <c r="AH18" i="47"/>
  <c r="AQ18" i="47" s="1"/>
  <c r="AH16" i="72"/>
  <c r="AQ16" i="72" s="1"/>
  <c r="AH15" i="23"/>
  <c r="AQ15" i="23" s="1"/>
  <c r="Y16" i="2"/>
  <c r="X16" i="2"/>
  <c r="Y17" i="13"/>
  <c r="X17" i="13"/>
  <c r="AN16" i="30"/>
  <c r="AI16" i="30"/>
  <c r="X16" i="48"/>
  <c r="Y16" i="48"/>
  <c r="Y17" i="29"/>
  <c r="X17" i="29"/>
  <c r="AN16" i="51"/>
  <c r="AI16" i="51"/>
  <c r="AN14" i="91"/>
  <c r="AI14" i="91"/>
  <c r="AI16" i="39"/>
  <c r="AN16" i="39"/>
  <c r="Y17" i="27"/>
  <c r="X17" i="27"/>
  <c r="Z17" i="27" s="1"/>
  <c r="Z16" i="86"/>
  <c r="AH16" i="18"/>
  <c r="AQ16" i="18" s="1"/>
  <c r="Z16" i="96"/>
  <c r="X16" i="59"/>
  <c r="Z16" i="59" s="1"/>
  <c r="Y16" i="59"/>
  <c r="AH17" i="41"/>
  <c r="AQ17" i="41" s="1"/>
  <c r="Y17" i="90"/>
  <c r="Z17" i="90" s="1"/>
  <c r="X17" i="90"/>
  <c r="AH17" i="44"/>
  <c r="AQ17" i="44" s="1"/>
  <c r="AR14" i="92"/>
  <c r="X18" i="78"/>
  <c r="Z18" i="78" s="1"/>
  <c r="Y18" i="78"/>
  <c r="Y17" i="33"/>
  <c r="X17" i="33"/>
  <c r="Z17" i="33" s="1"/>
  <c r="Z16" i="76"/>
  <c r="AI16" i="17"/>
  <c r="AN16" i="17"/>
  <c r="AI17" i="88"/>
  <c r="AN17" i="88"/>
  <c r="AR16" i="16"/>
  <c r="AG16" i="12"/>
  <c r="AP16" i="12" s="1"/>
  <c r="AF16" i="12"/>
  <c r="AO16" i="12" s="1"/>
  <c r="AE16" i="12"/>
  <c r="W17" i="12"/>
  <c r="W17" i="95"/>
  <c r="AG16" i="95"/>
  <c r="AP16" i="95" s="1"/>
  <c r="AF16" i="95"/>
  <c r="AO16" i="95" s="1"/>
  <c r="AE16" i="95"/>
  <c r="Y16" i="74"/>
  <c r="X16" i="74"/>
  <c r="Z17" i="19"/>
  <c r="Z17" i="68"/>
  <c r="AH16" i="73"/>
  <c r="AQ16" i="73" s="1"/>
  <c r="AI16" i="7"/>
  <c r="AN16" i="7"/>
  <c r="AR16" i="6"/>
  <c r="AN15" i="64"/>
  <c r="AI15" i="64"/>
  <c r="AI15" i="4"/>
  <c r="AN15" i="4"/>
  <c r="AR15" i="79"/>
  <c r="AG17" i="1"/>
  <c r="AP17" i="1" s="1"/>
  <c r="W18" i="1"/>
  <c r="AF17" i="1"/>
  <c r="AO17" i="1" s="1"/>
  <c r="AE17" i="1"/>
  <c r="AH18" i="25"/>
  <c r="AQ18" i="25" s="1"/>
  <c r="Z17" i="58"/>
  <c r="X17" i="58"/>
  <c r="Y17" i="58"/>
  <c r="AR15" i="5"/>
  <c r="AI15" i="42"/>
  <c r="AN15" i="42"/>
  <c r="AR15" i="18"/>
  <c r="AR15" i="67"/>
  <c r="Z18" i="47"/>
  <c r="Z16" i="72"/>
  <c r="AN16" i="13"/>
  <c r="AI16" i="13"/>
  <c r="Z18" i="84"/>
  <c r="X18" i="84"/>
  <c r="Y18" i="84"/>
  <c r="X17" i="71"/>
  <c r="Z17" i="71" s="1"/>
  <c r="Y17" i="71"/>
  <c r="AI16" i="56"/>
  <c r="AN16" i="56"/>
  <c r="X18" i="9"/>
  <c r="Y18" i="9"/>
  <c r="Z16" i="2" l="1"/>
  <c r="Z17" i="70"/>
  <c r="W17" i="53"/>
  <c r="AG16" i="53"/>
  <c r="AP16" i="53" s="1"/>
  <c r="W18" i="31"/>
  <c r="AE16" i="53"/>
  <c r="AF17" i="31"/>
  <c r="AO17" i="31" s="1"/>
  <c r="Z17" i="49"/>
  <c r="AF17" i="90"/>
  <c r="AO17" i="90" s="1"/>
  <c r="AE17" i="90"/>
  <c r="W18" i="90"/>
  <c r="AG17" i="90"/>
  <c r="AP17" i="90" s="1"/>
  <c r="AG18" i="20"/>
  <c r="AP18" i="20" s="1"/>
  <c r="AF18" i="20"/>
  <c r="AO18" i="20" s="1"/>
  <c r="AE18" i="20"/>
  <c r="W19" i="20"/>
  <c r="AE17" i="70"/>
  <c r="W18" i="70"/>
  <c r="AF17" i="70"/>
  <c r="AO17" i="70" s="1"/>
  <c r="AG17" i="70"/>
  <c r="AP17" i="70" s="1"/>
  <c r="AE17" i="27"/>
  <c r="AF17" i="27"/>
  <c r="AO17" i="27" s="1"/>
  <c r="W18" i="27"/>
  <c r="AG17" i="27"/>
  <c r="AP17" i="27" s="1"/>
  <c r="W18" i="35"/>
  <c r="AG17" i="35"/>
  <c r="AP17" i="35" s="1"/>
  <c r="AF17" i="35"/>
  <c r="AO17" i="35" s="1"/>
  <c r="AE17" i="35"/>
  <c r="AF16" i="61"/>
  <c r="AO16" i="61" s="1"/>
  <c r="AE16" i="61"/>
  <c r="AG16" i="61"/>
  <c r="AP16" i="61" s="1"/>
  <c r="W17" i="61"/>
  <c r="W19" i="52"/>
  <c r="AF18" i="52"/>
  <c r="AO18" i="52" s="1"/>
  <c r="AE18" i="52"/>
  <c r="AG18" i="52"/>
  <c r="AP18" i="52" s="1"/>
  <c r="AE18" i="36"/>
  <c r="AF18" i="36"/>
  <c r="AO18" i="36" s="1"/>
  <c r="W19" i="36"/>
  <c r="AG18" i="36"/>
  <c r="AP18" i="36" s="1"/>
  <c r="AE16" i="2"/>
  <c r="AG16" i="2"/>
  <c r="AP16" i="2" s="1"/>
  <c r="W17" i="2"/>
  <c r="AF16" i="2"/>
  <c r="AO16" i="2" s="1"/>
  <c r="AE17" i="56"/>
  <c r="W18" i="56"/>
  <c r="AG17" i="56"/>
  <c r="AP17" i="56" s="1"/>
  <c r="AF17" i="56"/>
  <c r="AO17" i="56" s="1"/>
  <c r="AE17" i="49"/>
  <c r="W18" i="49"/>
  <c r="AG17" i="49"/>
  <c r="AP17" i="49" s="1"/>
  <c r="AF17" i="49"/>
  <c r="AO17" i="49" s="1"/>
  <c r="AE17" i="57"/>
  <c r="W18" i="57"/>
  <c r="AG17" i="57"/>
  <c r="AP17" i="57" s="1"/>
  <c r="AF17" i="57"/>
  <c r="AO17" i="57" s="1"/>
  <c r="AR16" i="56"/>
  <c r="AE16" i="76"/>
  <c r="W17" i="76"/>
  <c r="AG16" i="76"/>
  <c r="AP16" i="76" s="1"/>
  <c r="AF16" i="76"/>
  <c r="AO16" i="76" s="1"/>
  <c r="AH17" i="66"/>
  <c r="AQ17" i="66" s="1"/>
  <c r="W16" i="3"/>
  <c r="AE15" i="3"/>
  <c r="AG15" i="3"/>
  <c r="AP15" i="3" s="1"/>
  <c r="AF15" i="3"/>
  <c r="AO15" i="3" s="1"/>
  <c r="AG16" i="10"/>
  <c r="AP16" i="10" s="1"/>
  <c r="AF16" i="10"/>
  <c r="AO16" i="10" s="1"/>
  <c r="AE16" i="10"/>
  <c r="W17" i="10"/>
  <c r="W18" i="71"/>
  <c r="AG17" i="71"/>
  <c r="AP17" i="71" s="1"/>
  <c r="AE17" i="71"/>
  <c r="AF17" i="71"/>
  <c r="AO17" i="71" s="1"/>
  <c r="W18" i="58"/>
  <c r="AF17" i="58"/>
  <c r="AO17" i="58" s="1"/>
  <c r="AE17" i="58"/>
  <c r="AG17" i="58"/>
  <c r="AP17" i="58" s="1"/>
  <c r="AI16" i="95"/>
  <c r="AN16" i="95"/>
  <c r="AN16" i="12"/>
  <c r="AI16" i="12"/>
  <c r="AF17" i="33"/>
  <c r="AO17" i="33" s="1"/>
  <c r="AE17" i="33"/>
  <c r="W18" i="33"/>
  <c r="AG17" i="33"/>
  <c r="AP17" i="33" s="1"/>
  <c r="AH17" i="29"/>
  <c r="AQ17" i="29" s="1"/>
  <c r="AH17" i="7"/>
  <c r="AQ17" i="7" s="1"/>
  <c r="AR15" i="69"/>
  <c r="AR16" i="35"/>
  <c r="AH18" i="84"/>
  <c r="AQ18" i="84" s="1"/>
  <c r="Y18" i="1"/>
  <c r="X18" i="1"/>
  <c r="AR15" i="64"/>
  <c r="AE17" i="19"/>
  <c r="W18" i="19"/>
  <c r="AF17" i="19"/>
  <c r="AO17" i="19" s="1"/>
  <c r="AG17" i="19"/>
  <c r="AP17" i="19" s="1"/>
  <c r="AR16" i="17"/>
  <c r="AH18" i="78"/>
  <c r="AQ18" i="78" s="1"/>
  <c r="AH16" i="59"/>
  <c r="AQ16" i="59" s="1"/>
  <c r="AE16" i="86"/>
  <c r="AF16" i="86"/>
  <c r="AO16" i="86" s="1"/>
  <c r="W17" i="86"/>
  <c r="AG16" i="86"/>
  <c r="AP16" i="86" s="1"/>
  <c r="AR14" i="91"/>
  <c r="Z17" i="29"/>
  <c r="AH17" i="13"/>
  <c r="AQ17" i="13" s="1"/>
  <c r="AR15" i="32"/>
  <c r="AH16" i="69"/>
  <c r="AQ16" i="69" s="1"/>
  <c r="AR15" i="10"/>
  <c r="AH15" i="91"/>
  <c r="AQ15" i="91" s="1"/>
  <c r="AR17" i="84"/>
  <c r="AG17" i="6"/>
  <c r="AP17" i="6" s="1"/>
  <c r="AF17" i="6"/>
  <c r="AO17" i="6" s="1"/>
  <c r="AE17" i="6"/>
  <c r="W18" i="6"/>
  <c r="AR17" i="85"/>
  <c r="W17" i="46"/>
  <c r="AG16" i="46"/>
  <c r="AP16" i="46" s="1"/>
  <c r="AF16" i="46"/>
  <c r="AO16" i="46" s="1"/>
  <c r="AE16" i="46"/>
  <c r="AN16" i="15"/>
  <c r="AI16" i="15"/>
  <c r="AR15" i="48"/>
  <c r="AH16" i="42"/>
  <c r="AQ16" i="42" s="1"/>
  <c r="AN16" i="34"/>
  <c r="AI16" i="34"/>
  <c r="X17" i="65"/>
  <c r="Y17" i="65"/>
  <c r="Z17" i="65" s="1"/>
  <c r="AI18" i="25"/>
  <c r="AN18" i="25"/>
  <c r="Y18" i="82"/>
  <c r="X18" i="82"/>
  <c r="AI16" i="93"/>
  <c r="AN16" i="93"/>
  <c r="AR16" i="57"/>
  <c r="Y18" i="37"/>
  <c r="X18" i="37"/>
  <c r="AR15" i="74"/>
  <c r="Y17" i="38"/>
  <c r="X17" i="38"/>
  <c r="X18" i="41"/>
  <c r="Y18" i="41"/>
  <c r="Y17" i="53"/>
  <c r="X17" i="53"/>
  <c r="AI16" i="18"/>
  <c r="AN16" i="18"/>
  <c r="AH16" i="74"/>
  <c r="AQ16" i="74" s="1"/>
  <c r="Z17" i="95"/>
  <c r="Y17" i="95"/>
  <c r="X17" i="95"/>
  <c r="AE18" i="78"/>
  <c r="AG18" i="78"/>
  <c r="AP18" i="78" s="1"/>
  <c r="W19" i="78"/>
  <c r="AF18" i="78"/>
  <c r="AO18" i="78" s="1"/>
  <c r="AG16" i="59"/>
  <c r="AP16" i="59" s="1"/>
  <c r="AF16" i="59"/>
  <c r="AO16" i="59" s="1"/>
  <c r="AE16" i="59"/>
  <c r="W17" i="59"/>
  <c r="AH16" i="64"/>
  <c r="AQ16" i="64" s="1"/>
  <c r="AR16" i="63"/>
  <c r="W19" i="88"/>
  <c r="AG18" i="88"/>
  <c r="AP18" i="88" s="1"/>
  <c r="AF18" i="88"/>
  <c r="AO18" i="88" s="1"/>
  <c r="AE18" i="88"/>
  <c r="Y17" i="73"/>
  <c r="X17" i="73"/>
  <c r="Y18" i="21"/>
  <c r="X18" i="21"/>
  <c r="Z18" i="21" s="1"/>
  <c r="Y17" i="18"/>
  <c r="X17" i="18"/>
  <c r="AR16" i="13"/>
  <c r="AH17" i="33"/>
  <c r="AQ17" i="33" s="1"/>
  <c r="W17" i="96"/>
  <c r="AG16" i="96"/>
  <c r="AP16" i="96" s="1"/>
  <c r="AE16" i="96"/>
  <c r="AF16" i="96"/>
  <c r="AO16" i="96" s="1"/>
  <c r="AR16" i="51"/>
  <c r="AH16" i="48"/>
  <c r="AQ16" i="48" s="1"/>
  <c r="Z17" i="13"/>
  <c r="Z16" i="64"/>
  <c r="AH17" i="26"/>
  <c r="AQ17" i="26" s="1"/>
  <c r="AR16" i="70"/>
  <c r="AH18" i="94"/>
  <c r="AQ18" i="94" s="1"/>
  <c r="Z17" i="66"/>
  <c r="AH16" i="55"/>
  <c r="AQ16" i="55" s="1"/>
  <c r="AH17" i="51"/>
  <c r="AQ17" i="51" s="1"/>
  <c r="AH15" i="8"/>
  <c r="AQ15" i="8" s="1"/>
  <c r="AR15" i="55"/>
  <c r="W17" i="22"/>
  <c r="AG16" i="22"/>
  <c r="AP16" i="22" s="1"/>
  <c r="AF16" i="22"/>
  <c r="AO16" i="22" s="1"/>
  <c r="AE16" i="22"/>
  <c r="AR16" i="66"/>
  <c r="AR17" i="20"/>
  <c r="AE17" i="28"/>
  <c r="AF17" i="28"/>
  <c r="AO17" i="28" s="1"/>
  <c r="W18" i="28"/>
  <c r="AG17" i="28"/>
  <c r="AP17" i="28" s="1"/>
  <c r="AH16" i="11"/>
  <c r="AQ16" i="11" s="1"/>
  <c r="AH17" i="30"/>
  <c r="AQ17" i="30" s="1"/>
  <c r="AR15" i="2"/>
  <c r="Z16" i="42"/>
  <c r="AH16" i="32"/>
  <c r="AQ16" i="32" s="1"/>
  <c r="Y19" i="25"/>
  <c r="X19" i="25"/>
  <c r="AN16" i="73"/>
  <c r="AI16" i="73"/>
  <c r="AN17" i="82"/>
  <c r="AI17" i="82"/>
  <c r="AR15" i="61"/>
  <c r="AH18" i="85"/>
  <c r="AQ18" i="85" s="1"/>
  <c r="AR16" i="26"/>
  <c r="AI17" i="21"/>
  <c r="AN17" i="21"/>
  <c r="AR16" i="87"/>
  <c r="AN16" i="53"/>
  <c r="AI16" i="53"/>
  <c r="X18" i="31"/>
  <c r="Z18" i="31" s="1"/>
  <c r="Y18" i="31"/>
  <c r="AH17" i="57"/>
  <c r="AQ17" i="57" s="1"/>
  <c r="AR17" i="78"/>
  <c r="AI15" i="92"/>
  <c r="AN15" i="92"/>
  <c r="AR17" i="94"/>
  <c r="AR16" i="71"/>
  <c r="AH17" i="83"/>
  <c r="AQ17" i="83" s="1"/>
  <c r="AI17" i="44"/>
  <c r="AN17" i="44"/>
  <c r="AF17" i="63"/>
  <c r="AO17" i="63" s="1"/>
  <c r="AE17" i="63"/>
  <c r="AG17" i="63"/>
  <c r="AP17" i="63" s="1"/>
  <c r="W18" i="63"/>
  <c r="Y17" i="79"/>
  <c r="X17" i="79"/>
  <c r="Z17" i="79" s="1"/>
  <c r="AI17" i="31"/>
  <c r="AN17" i="31"/>
  <c r="AH17" i="71"/>
  <c r="AQ17" i="71" s="1"/>
  <c r="AH17" i="58"/>
  <c r="AQ17" i="58" s="1"/>
  <c r="Z16" i="74"/>
  <c r="X17" i="12"/>
  <c r="Y17" i="12"/>
  <c r="Z17" i="12" s="1"/>
  <c r="AH17" i="90"/>
  <c r="AQ17" i="90" s="1"/>
  <c r="Z16" i="48"/>
  <c r="AH16" i="2"/>
  <c r="AQ16" i="2" s="1"/>
  <c r="AR16" i="58"/>
  <c r="Y17" i="54"/>
  <c r="X17" i="54"/>
  <c r="Y16" i="60"/>
  <c r="X16" i="60"/>
  <c r="Z16" i="60" s="1"/>
  <c r="AH17" i="89"/>
  <c r="AQ17" i="89" s="1"/>
  <c r="AH17" i="62"/>
  <c r="AQ17" i="62" s="1"/>
  <c r="AE16" i="67"/>
  <c r="AF16" i="67"/>
  <c r="AO16" i="67" s="1"/>
  <c r="W17" i="67"/>
  <c r="AG16" i="67"/>
  <c r="AP16" i="67" s="1"/>
  <c r="Z16" i="11"/>
  <c r="Y16" i="92"/>
  <c r="X16" i="92"/>
  <c r="X17" i="34"/>
  <c r="Y17" i="34"/>
  <c r="AH17" i="70"/>
  <c r="AQ17" i="70" s="1"/>
  <c r="Z17" i="83"/>
  <c r="Z18" i="85"/>
  <c r="AH16" i="4"/>
  <c r="AQ16" i="4" s="1"/>
  <c r="AN17" i="37"/>
  <c r="AI17" i="37"/>
  <c r="AI16" i="38"/>
  <c r="AN16" i="38"/>
  <c r="AN17" i="41"/>
  <c r="AI17" i="41"/>
  <c r="AI16" i="75"/>
  <c r="AN16" i="75"/>
  <c r="AI16" i="40"/>
  <c r="AN16" i="40"/>
  <c r="W19" i="84"/>
  <c r="AG18" i="84"/>
  <c r="AP18" i="84" s="1"/>
  <c r="AF18" i="84"/>
  <c r="AO18" i="84" s="1"/>
  <c r="AE18" i="84"/>
  <c r="AH17" i="27"/>
  <c r="AQ17" i="27" s="1"/>
  <c r="AE15" i="91"/>
  <c r="W16" i="91"/>
  <c r="AF15" i="91"/>
  <c r="AO15" i="91" s="1"/>
  <c r="AG15" i="91"/>
  <c r="AP15" i="91" s="1"/>
  <c r="W18" i="81"/>
  <c r="AG17" i="81"/>
  <c r="AP17" i="81" s="1"/>
  <c r="AF17" i="81"/>
  <c r="AO17" i="81" s="1"/>
  <c r="AE17" i="81"/>
  <c r="AF16" i="72"/>
  <c r="AO16" i="72" s="1"/>
  <c r="W17" i="72"/>
  <c r="AE16" i="72"/>
  <c r="AG16" i="72"/>
  <c r="AP16" i="72" s="1"/>
  <c r="AN17" i="1"/>
  <c r="AI17" i="1"/>
  <c r="AR17" i="88"/>
  <c r="W17" i="55"/>
  <c r="AF16" i="55"/>
  <c r="AO16" i="55" s="1"/>
  <c r="AE16" i="55"/>
  <c r="AG16" i="55"/>
  <c r="AP16" i="55" s="1"/>
  <c r="W18" i="89"/>
  <c r="AG17" i="89"/>
  <c r="AP17" i="89" s="1"/>
  <c r="AF17" i="89"/>
  <c r="AO17" i="89" s="1"/>
  <c r="AE17" i="89"/>
  <c r="W18" i="51"/>
  <c r="AG17" i="51"/>
  <c r="AP17" i="51" s="1"/>
  <c r="AE17" i="51"/>
  <c r="AF17" i="51"/>
  <c r="AO17" i="51" s="1"/>
  <c r="W16" i="8"/>
  <c r="AF15" i="8"/>
  <c r="AO15" i="8" s="1"/>
  <c r="AG15" i="8"/>
  <c r="AP15" i="8" s="1"/>
  <c r="AE15" i="8"/>
  <c r="AH17" i="50"/>
  <c r="AQ17" i="50" s="1"/>
  <c r="AR16" i="62"/>
  <c r="AR16" i="29"/>
  <c r="AE17" i="30"/>
  <c r="AF17" i="30"/>
  <c r="AO17" i="30" s="1"/>
  <c r="W18" i="30"/>
  <c r="AG17" i="30"/>
  <c r="AP17" i="30" s="1"/>
  <c r="W17" i="32"/>
  <c r="AG16" i="32"/>
  <c r="AP16" i="32" s="1"/>
  <c r="AF16" i="32"/>
  <c r="AO16" i="32" s="1"/>
  <c r="AE16" i="32"/>
  <c r="Y16" i="45"/>
  <c r="X16" i="45"/>
  <c r="Z16" i="45" s="1"/>
  <c r="Y17" i="93"/>
  <c r="Z17" i="93" s="1"/>
  <c r="X17" i="93"/>
  <c r="AR16" i="89"/>
  <c r="Y16" i="23"/>
  <c r="X16" i="23"/>
  <c r="Z16" i="23" s="1"/>
  <c r="AE16" i="4"/>
  <c r="AG16" i="4"/>
  <c r="AP16" i="4" s="1"/>
  <c r="W17" i="4"/>
  <c r="AF16" i="4"/>
  <c r="AO16" i="4" s="1"/>
  <c r="AH17" i="17"/>
  <c r="AQ17" i="17" s="1"/>
  <c r="AI16" i="79"/>
  <c r="AN16" i="79"/>
  <c r="X17" i="75"/>
  <c r="Z17" i="75" s="1"/>
  <c r="Y17" i="75"/>
  <c r="AI15" i="60"/>
  <c r="AN15" i="60"/>
  <c r="AR17" i="36"/>
  <c r="AH17" i="35"/>
  <c r="AQ17" i="35" s="1"/>
  <c r="W17" i="69"/>
  <c r="AG16" i="69"/>
  <c r="AP16" i="69" s="1"/>
  <c r="AE16" i="69"/>
  <c r="AF16" i="69"/>
  <c r="AO16" i="69" s="1"/>
  <c r="W18" i="39"/>
  <c r="AG17" i="39"/>
  <c r="AP17" i="39" s="1"/>
  <c r="AE17" i="39"/>
  <c r="AF17" i="39"/>
  <c r="AO17" i="39" s="1"/>
  <c r="AR16" i="83"/>
  <c r="AH17" i="49"/>
  <c r="AQ17" i="49" s="1"/>
  <c r="AH18" i="20"/>
  <c r="AQ18" i="20" s="1"/>
  <c r="AI16" i="77"/>
  <c r="AN16" i="77"/>
  <c r="AH18" i="9"/>
  <c r="AQ18" i="9" s="1"/>
  <c r="AR16" i="30"/>
  <c r="AI16" i="54"/>
  <c r="AN16" i="54"/>
  <c r="W18" i="80"/>
  <c r="AG17" i="80"/>
  <c r="AP17" i="80" s="1"/>
  <c r="AE17" i="80"/>
  <c r="AF17" i="80"/>
  <c r="AO17" i="80" s="1"/>
  <c r="W18" i="26"/>
  <c r="AG17" i="26"/>
  <c r="AP17" i="26" s="1"/>
  <c r="AE17" i="26"/>
  <c r="AF17" i="26"/>
  <c r="AO17" i="26" s="1"/>
  <c r="AR16" i="90"/>
  <c r="W19" i="94"/>
  <c r="AG18" i="94"/>
  <c r="AP18" i="94" s="1"/>
  <c r="AF18" i="94"/>
  <c r="AO18" i="94" s="1"/>
  <c r="AE18" i="94"/>
  <c r="AR15" i="59"/>
  <c r="AF17" i="24"/>
  <c r="AO17" i="24" s="1"/>
  <c r="AE17" i="24"/>
  <c r="W18" i="24"/>
  <c r="AG17" i="24"/>
  <c r="AP17" i="24" s="1"/>
  <c r="AF17" i="16"/>
  <c r="AO17" i="16" s="1"/>
  <c r="W18" i="16"/>
  <c r="AG17" i="16"/>
  <c r="AP17" i="16" s="1"/>
  <c r="AE17" i="16"/>
  <c r="AR16" i="33"/>
  <c r="AH17" i="87"/>
  <c r="AQ17" i="87" s="1"/>
  <c r="Z18" i="9"/>
  <c r="W19" i="47"/>
  <c r="AG18" i="47"/>
  <c r="AP18" i="47" s="1"/>
  <c r="AF18" i="47"/>
  <c r="AO18" i="47" s="1"/>
  <c r="AE18" i="47"/>
  <c r="AR15" i="42"/>
  <c r="AR15" i="4"/>
  <c r="AR16" i="7"/>
  <c r="AF17" i="68"/>
  <c r="AO17" i="68" s="1"/>
  <c r="AE17" i="68"/>
  <c r="AG17" i="68"/>
  <c r="AP17" i="68" s="1"/>
  <c r="W18" i="68"/>
  <c r="AR16" i="39"/>
  <c r="Z17" i="7"/>
  <c r="AG16" i="14"/>
  <c r="AP16" i="14" s="1"/>
  <c r="AF16" i="14"/>
  <c r="AO16" i="14" s="1"/>
  <c r="AE16" i="14"/>
  <c r="W17" i="14"/>
  <c r="AR14" i="8"/>
  <c r="AR16" i="27"/>
  <c r="W18" i="43"/>
  <c r="AG17" i="43"/>
  <c r="AP17" i="43" s="1"/>
  <c r="AF17" i="43"/>
  <c r="AO17" i="43" s="1"/>
  <c r="AE17" i="43"/>
  <c r="AR17" i="9"/>
  <c r="AH17" i="39"/>
  <c r="AQ17" i="39" s="1"/>
  <c r="AH16" i="61"/>
  <c r="AQ16" i="61" s="1"/>
  <c r="Z17" i="62"/>
  <c r="AH16" i="10"/>
  <c r="AQ16" i="10" s="1"/>
  <c r="AR15" i="11"/>
  <c r="Z17" i="50"/>
  <c r="AF16" i="5"/>
  <c r="AO16" i="5" s="1"/>
  <c r="AE16" i="5"/>
  <c r="W17" i="5"/>
  <c r="AG16" i="5"/>
  <c r="AP16" i="5" s="1"/>
  <c r="AH18" i="88"/>
  <c r="AQ18" i="88" s="1"/>
  <c r="Z17" i="87"/>
  <c r="AH18" i="52"/>
  <c r="AQ18" i="52" s="1"/>
  <c r="Y17" i="15"/>
  <c r="X17" i="15"/>
  <c r="AR17" i="52"/>
  <c r="AH17" i="56"/>
  <c r="AQ17" i="56" s="1"/>
  <c r="AR16" i="50"/>
  <c r="AN16" i="65"/>
  <c r="AI16" i="65"/>
  <c r="AR16" i="49"/>
  <c r="AI15" i="45"/>
  <c r="AN15" i="45"/>
  <c r="X17" i="77"/>
  <c r="Z17" i="77" s="1"/>
  <c r="Y17" i="77"/>
  <c r="AH18" i="36"/>
  <c r="AQ18" i="36" s="1"/>
  <c r="AN15" i="23"/>
  <c r="AI15" i="23"/>
  <c r="Z17" i="17"/>
  <c r="Y18" i="44"/>
  <c r="X18" i="44"/>
  <c r="Z18" i="44" s="1"/>
  <c r="AH17" i="63"/>
  <c r="AQ17" i="63" s="1"/>
  <c r="X17" i="40"/>
  <c r="Z17" i="40" s="1"/>
  <c r="Y17" i="40"/>
  <c r="Z17" i="34" l="1"/>
  <c r="AF16" i="60"/>
  <c r="AO16" i="60" s="1"/>
  <c r="AE16" i="60"/>
  <c r="AG16" i="60"/>
  <c r="AP16" i="60" s="1"/>
  <c r="W17" i="60"/>
  <c r="W18" i="77"/>
  <c r="AG17" i="77"/>
  <c r="AP17" i="77" s="1"/>
  <c r="AE17" i="77"/>
  <c r="AF17" i="77"/>
  <c r="AO17" i="77" s="1"/>
  <c r="W17" i="45"/>
  <c r="AG16" i="45"/>
  <c r="AP16" i="45" s="1"/>
  <c r="AF16" i="45"/>
  <c r="AO16" i="45" s="1"/>
  <c r="AE16" i="45"/>
  <c r="W18" i="65"/>
  <c r="AG17" i="65"/>
  <c r="AP17" i="65" s="1"/>
  <c r="AF17" i="65"/>
  <c r="AO17" i="65" s="1"/>
  <c r="AE17" i="65"/>
  <c r="AE17" i="34"/>
  <c r="AF17" i="34"/>
  <c r="AO17" i="34" s="1"/>
  <c r="AG17" i="34"/>
  <c r="AP17" i="34" s="1"/>
  <c r="W18" i="34"/>
  <c r="W18" i="12"/>
  <c r="AE17" i="12"/>
  <c r="AG17" i="12"/>
  <c r="AP17" i="12" s="1"/>
  <c r="AF17" i="12"/>
  <c r="AO17" i="12" s="1"/>
  <c r="W19" i="44"/>
  <c r="AG18" i="44"/>
  <c r="AP18" i="44" s="1"/>
  <c r="AF18" i="44"/>
  <c r="AO18" i="44" s="1"/>
  <c r="AE18" i="44"/>
  <c r="Y18" i="16"/>
  <c r="X18" i="16"/>
  <c r="AG17" i="75"/>
  <c r="AP17" i="75" s="1"/>
  <c r="AF17" i="75"/>
  <c r="AO17" i="75" s="1"/>
  <c r="AE17" i="75"/>
  <c r="W18" i="75"/>
  <c r="AI17" i="51"/>
  <c r="AN17" i="51"/>
  <c r="AR17" i="21"/>
  <c r="AH17" i="40"/>
  <c r="AQ17" i="40" s="1"/>
  <c r="W18" i="50"/>
  <c r="AF17" i="50"/>
  <c r="AO17" i="50" s="1"/>
  <c r="AE17" i="50"/>
  <c r="AG17" i="50"/>
  <c r="AP17" i="50" s="1"/>
  <c r="Y17" i="14"/>
  <c r="X17" i="14"/>
  <c r="Z17" i="14" s="1"/>
  <c r="AN18" i="47"/>
  <c r="AI18" i="47"/>
  <c r="AI17" i="16"/>
  <c r="AN17" i="16"/>
  <c r="AI17" i="24"/>
  <c r="AN17" i="24"/>
  <c r="AI17" i="26"/>
  <c r="AN17" i="26"/>
  <c r="AI16" i="69"/>
  <c r="AN16" i="69"/>
  <c r="AH16" i="23"/>
  <c r="AQ16" i="23" s="1"/>
  <c r="AN16" i="32"/>
  <c r="AI16" i="32"/>
  <c r="Z16" i="8"/>
  <c r="X16" i="8"/>
  <c r="Y16" i="8"/>
  <c r="AN17" i="89"/>
  <c r="AI17" i="89"/>
  <c r="AI15" i="91"/>
  <c r="AN15" i="91"/>
  <c r="AG18" i="85"/>
  <c r="AP18" i="85" s="1"/>
  <c r="W19" i="85"/>
  <c r="AF18" i="85"/>
  <c r="AO18" i="85" s="1"/>
  <c r="AE18" i="85"/>
  <c r="X17" i="67"/>
  <c r="Y17" i="67"/>
  <c r="AH17" i="79"/>
  <c r="AQ17" i="79" s="1"/>
  <c r="AR17" i="82"/>
  <c r="W17" i="42"/>
  <c r="AG16" i="42"/>
  <c r="AP16" i="42" s="1"/>
  <c r="AF16" i="42"/>
  <c r="AO16" i="42" s="1"/>
  <c r="AE16" i="42"/>
  <c r="Y18" i="28"/>
  <c r="X18" i="28"/>
  <c r="W18" i="13"/>
  <c r="AG17" i="13"/>
  <c r="AP17" i="13" s="1"/>
  <c r="AE17" i="13"/>
  <c r="AF17" i="13"/>
  <c r="AO17" i="13" s="1"/>
  <c r="AN17" i="6"/>
  <c r="AI17" i="6"/>
  <c r="Y17" i="86"/>
  <c r="Z17" i="86" s="1"/>
  <c r="X17" i="86"/>
  <c r="X18" i="33"/>
  <c r="Y18" i="33"/>
  <c r="AR16" i="95"/>
  <c r="AI17" i="71"/>
  <c r="AN17" i="71"/>
  <c r="Y18" i="56"/>
  <c r="X18" i="56"/>
  <c r="AI18" i="52"/>
  <c r="AN18" i="52"/>
  <c r="Y18" i="43"/>
  <c r="X18" i="43"/>
  <c r="AN16" i="14"/>
  <c r="AI16" i="14"/>
  <c r="Y18" i="68"/>
  <c r="X18" i="68"/>
  <c r="X19" i="94"/>
  <c r="Z19" i="94" s="1"/>
  <c r="Y19" i="94"/>
  <c r="Y18" i="80"/>
  <c r="X18" i="80"/>
  <c r="AH17" i="75"/>
  <c r="AQ17" i="75" s="1"/>
  <c r="W18" i="93"/>
  <c r="AG17" i="93"/>
  <c r="AP17" i="93" s="1"/>
  <c r="AF17" i="93"/>
  <c r="AO17" i="93" s="1"/>
  <c r="AE17" i="93"/>
  <c r="Y17" i="55"/>
  <c r="X17" i="55"/>
  <c r="AN16" i="72"/>
  <c r="AI16" i="72"/>
  <c r="X18" i="81"/>
  <c r="Z18" i="81" s="1"/>
  <c r="Y18" i="81"/>
  <c r="AR16" i="40"/>
  <c r="AR16" i="38"/>
  <c r="AE17" i="83"/>
  <c r="AF17" i="83"/>
  <c r="AO17" i="83" s="1"/>
  <c r="W18" i="83"/>
  <c r="AG17" i="83"/>
  <c r="AP17" i="83" s="1"/>
  <c r="AH16" i="92"/>
  <c r="AQ16" i="92" s="1"/>
  <c r="AH17" i="54"/>
  <c r="AQ17" i="54" s="1"/>
  <c r="AR15" i="92"/>
  <c r="AH18" i="31"/>
  <c r="AQ18" i="31" s="1"/>
  <c r="AG18" i="21"/>
  <c r="AP18" i="21" s="1"/>
  <c r="AF18" i="21"/>
  <c r="AO18" i="21" s="1"/>
  <c r="AE18" i="21"/>
  <c r="W19" i="21"/>
  <c r="W18" i="95"/>
  <c r="AG17" i="95"/>
  <c r="AP17" i="95" s="1"/>
  <c r="AF17" i="95"/>
  <c r="AO17" i="95" s="1"/>
  <c r="AE17" i="95"/>
  <c r="AH18" i="41"/>
  <c r="AQ18" i="41" s="1"/>
  <c r="AR18" i="25"/>
  <c r="X17" i="46"/>
  <c r="Z17" i="46" s="1"/>
  <c r="Y17" i="46"/>
  <c r="AI17" i="33"/>
  <c r="AN17" i="33"/>
  <c r="AI17" i="56"/>
  <c r="AN17" i="56"/>
  <c r="Y19" i="36"/>
  <c r="X19" i="36"/>
  <c r="AN17" i="35"/>
  <c r="AI17" i="35"/>
  <c r="X18" i="27"/>
  <c r="Z18" i="27" s="1"/>
  <c r="Y18" i="27"/>
  <c r="Y18" i="70"/>
  <c r="Z18" i="70" s="1"/>
  <c r="X18" i="70"/>
  <c r="W18" i="87"/>
  <c r="AG17" i="87"/>
  <c r="AP17" i="87" s="1"/>
  <c r="AF17" i="87"/>
  <c r="AO17" i="87" s="1"/>
  <c r="AE17" i="87"/>
  <c r="W17" i="23"/>
  <c r="AG16" i="23"/>
  <c r="AP16" i="23" s="1"/>
  <c r="AF16" i="23"/>
  <c r="AO16" i="23" s="1"/>
  <c r="AE16" i="23"/>
  <c r="AI17" i="30"/>
  <c r="AN17" i="30"/>
  <c r="AN18" i="84"/>
  <c r="AI18" i="84"/>
  <c r="W18" i="79"/>
  <c r="AG17" i="79"/>
  <c r="AP17" i="79" s="1"/>
  <c r="AF17" i="79"/>
  <c r="AO17" i="79" s="1"/>
  <c r="AE17" i="79"/>
  <c r="AR17" i="44"/>
  <c r="AR16" i="73"/>
  <c r="AI16" i="22"/>
  <c r="AN16" i="22"/>
  <c r="AH17" i="18"/>
  <c r="AQ17" i="18" s="1"/>
  <c r="AH17" i="73"/>
  <c r="AQ17" i="73" s="1"/>
  <c r="Y19" i="88"/>
  <c r="X19" i="88"/>
  <c r="Y17" i="59"/>
  <c r="X17" i="59"/>
  <c r="Z17" i="59" s="1"/>
  <c r="X19" i="78"/>
  <c r="Y19" i="78"/>
  <c r="AR16" i="18"/>
  <c r="Z18" i="41"/>
  <c r="AH18" i="37"/>
  <c r="AQ18" i="37" s="1"/>
  <c r="AR16" i="93"/>
  <c r="AR16" i="15"/>
  <c r="AF17" i="29"/>
  <c r="AO17" i="29" s="1"/>
  <c r="AE17" i="29"/>
  <c r="W18" i="29"/>
  <c r="AG17" i="29"/>
  <c r="AP17" i="29" s="1"/>
  <c r="AI16" i="86"/>
  <c r="AN16" i="86"/>
  <c r="AH18" i="1"/>
  <c r="AQ18" i="1" s="1"/>
  <c r="AI17" i="58"/>
  <c r="AN17" i="58"/>
  <c r="Y18" i="71"/>
  <c r="X18" i="71"/>
  <c r="Z18" i="71" s="1"/>
  <c r="Z18" i="49"/>
  <c r="Y18" i="49"/>
  <c r="X18" i="49"/>
  <c r="X19" i="52"/>
  <c r="Z19" i="52" s="1"/>
  <c r="Y19" i="52"/>
  <c r="AI17" i="70"/>
  <c r="AN17" i="70"/>
  <c r="AN17" i="39"/>
  <c r="AI17" i="39"/>
  <c r="AN16" i="67"/>
  <c r="AI16" i="67"/>
  <c r="AR15" i="23"/>
  <c r="Y17" i="5"/>
  <c r="X17" i="5"/>
  <c r="AN17" i="68"/>
  <c r="AI17" i="68"/>
  <c r="Y19" i="47"/>
  <c r="X19" i="47"/>
  <c r="X17" i="4"/>
  <c r="Z17" i="4" s="1"/>
  <c r="Y17" i="4"/>
  <c r="X17" i="32"/>
  <c r="Y17" i="32"/>
  <c r="AI15" i="8"/>
  <c r="AN15" i="8"/>
  <c r="X18" i="89"/>
  <c r="Z18" i="89" s="1"/>
  <c r="Y18" i="89"/>
  <c r="AR16" i="75"/>
  <c r="Z16" i="92"/>
  <c r="Z17" i="54"/>
  <c r="AH17" i="12"/>
  <c r="AQ17" i="12" s="1"/>
  <c r="X18" i="63"/>
  <c r="Y18" i="63"/>
  <c r="Z18" i="63" s="1"/>
  <c r="AR16" i="53"/>
  <c r="AI17" i="28"/>
  <c r="AN17" i="28"/>
  <c r="AI16" i="96"/>
  <c r="AN16" i="96"/>
  <c r="AN16" i="59"/>
  <c r="AI16" i="59"/>
  <c r="AH17" i="53"/>
  <c r="AQ17" i="53" s="1"/>
  <c r="AH17" i="38"/>
  <c r="AQ17" i="38" s="1"/>
  <c r="AH18" i="82"/>
  <c r="AQ18" i="82" s="1"/>
  <c r="AH17" i="65"/>
  <c r="AQ17" i="65" s="1"/>
  <c r="AR16" i="12"/>
  <c r="X17" i="10"/>
  <c r="Y17" i="10"/>
  <c r="AI15" i="3"/>
  <c r="AN15" i="3"/>
  <c r="X17" i="76"/>
  <c r="Z17" i="76" s="1"/>
  <c r="Y17" i="76"/>
  <c r="AI17" i="49"/>
  <c r="AN17" i="49"/>
  <c r="Y17" i="2"/>
  <c r="X17" i="2"/>
  <c r="Y17" i="61"/>
  <c r="X17" i="61"/>
  <c r="X19" i="20"/>
  <c r="Y19" i="20"/>
  <c r="X18" i="90"/>
  <c r="Y18" i="90"/>
  <c r="AF17" i="40"/>
  <c r="AO17" i="40" s="1"/>
  <c r="W18" i="40"/>
  <c r="AG17" i="40"/>
  <c r="AP17" i="40" s="1"/>
  <c r="AE17" i="40"/>
  <c r="AE17" i="17"/>
  <c r="AG17" i="17"/>
  <c r="AP17" i="17" s="1"/>
  <c r="W18" i="17"/>
  <c r="AF17" i="17"/>
  <c r="AO17" i="17" s="1"/>
  <c r="AR15" i="45"/>
  <c r="AH17" i="15"/>
  <c r="AQ17" i="15" s="1"/>
  <c r="Y18" i="26"/>
  <c r="X18" i="26"/>
  <c r="Z18" i="26" s="1"/>
  <c r="AR17" i="37"/>
  <c r="W17" i="48"/>
  <c r="AG16" i="48"/>
  <c r="AP16" i="48" s="1"/>
  <c r="AE16" i="48"/>
  <c r="AF16" i="48"/>
  <c r="AO16" i="48" s="1"/>
  <c r="Z17" i="15"/>
  <c r="AI16" i="5"/>
  <c r="AN16" i="5"/>
  <c r="AN17" i="43"/>
  <c r="AI17" i="43"/>
  <c r="AG17" i="7"/>
  <c r="AP17" i="7" s="1"/>
  <c r="AF17" i="7"/>
  <c r="AO17" i="7" s="1"/>
  <c r="AE17" i="7"/>
  <c r="W18" i="7"/>
  <c r="AE18" i="9"/>
  <c r="AG18" i="9"/>
  <c r="AP18" i="9" s="1"/>
  <c r="W19" i="9"/>
  <c r="AF18" i="9"/>
  <c r="AO18" i="9" s="1"/>
  <c r="AI18" i="94"/>
  <c r="AN18" i="94"/>
  <c r="AR16" i="54"/>
  <c r="AR16" i="77"/>
  <c r="X18" i="39"/>
  <c r="Y18" i="39"/>
  <c r="AR16" i="79"/>
  <c r="X18" i="51"/>
  <c r="Y18" i="51"/>
  <c r="AR17" i="1"/>
  <c r="AI17" i="81"/>
  <c r="AN17" i="81"/>
  <c r="AR17" i="41"/>
  <c r="AG16" i="11"/>
  <c r="AP16" i="11" s="1"/>
  <c r="W17" i="11"/>
  <c r="AF16" i="11"/>
  <c r="AO16" i="11" s="1"/>
  <c r="AE16" i="11"/>
  <c r="AH16" i="60"/>
  <c r="AQ16" i="60" s="1"/>
  <c r="AH19" i="25"/>
  <c r="AQ19" i="25" s="1"/>
  <c r="W18" i="66"/>
  <c r="AG17" i="66"/>
  <c r="AP17" i="66" s="1"/>
  <c r="AF17" i="66"/>
  <c r="AO17" i="66" s="1"/>
  <c r="AE17" i="66"/>
  <c r="Z17" i="18"/>
  <c r="Z17" i="73"/>
  <c r="AI18" i="78"/>
  <c r="AN18" i="78"/>
  <c r="Z18" i="37"/>
  <c r="AI16" i="46"/>
  <c r="AN16" i="46"/>
  <c r="X18" i="19"/>
  <c r="Z18" i="19" s="1"/>
  <c r="Y18" i="19"/>
  <c r="Z18" i="1"/>
  <c r="X18" i="58"/>
  <c r="Y18" i="58"/>
  <c r="Z18" i="58" s="1"/>
  <c r="AN16" i="10"/>
  <c r="AI16" i="10"/>
  <c r="X16" i="3"/>
  <c r="Z16" i="3" s="1"/>
  <c r="Y16" i="3"/>
  <c r="Y18" i="57"/>
  <c r="X18" i="57"/>
  <c r="Z18" i="57" s="1"/>
  <c r="AI18" i="36"/>
  <c r="AN18" i="36"/>
  <c r="AI17" i="27"/>
  <c r="AN17" i="27"/>
  <c r="AN18" i="20"/>
  <c r="AI18" i="20"/>
  <c r="AN17" i="90"/>
  <c r="AI17" i="90"/>
  <c r="Y17" i="69"/>
  <c r="X17" i="69"/>
  <c r="AH16" i="45"/>
  <c r="AQ16" i="45" s="1"/>
  <c r="X17" i="72"/>
  <c r="Y17" i="72"/>
  <c r="W19" i="31"/>
  <c r="AG18" i="31"/>
  <c r="AP18" i="31" s="1"/>
  <c r="AF18" i="31"/>
  <c r="AO18" i="31" s="1"/>
  <c r="AE18" i="31"/>
  <c r="AH18" i="44"/>
  <c r="AQ18" i="44" s="1"/>
  <c r="AH17" i="77"/>
  <c r="AQ17" i="77" s="1"/>
  <c r="AR16" i="65"/>
  <c r="AG17" i="62"/>
  <c r="AP17" i="62" s="1"/>
  <c r="AF17" i="62"/>
  <c r="AO17" i="62" s="1"/>
  <c r="AE17" i="62"/>
  <c r="W18" i="62"/>
  <c r="Y18" i="24"/>
  <c r="X18" i="24"/>
  <c r="AI17" i="80"/>
  <c r="AN17" i="80"/>
  <c r="AR15" i="60"/>
  <c r="AI16" i="4"/>
  <c r="AN16" i="4"/>
  <c r="AH17" i="93"/>
  <c r="AQ17" i="93" s="1"/>
  <c r="Y18" i="30"/>
  <c r="X18" i="30"/>
  <c r="Z18" i="30" s="1"/>
  <c r="AI16" i="55"/>
  <c r="AN16" i="55"/>
  <c r="Y16" i="91"/>
  <c r="X16" i="91"/>
  <c r="X19" i="84"/>
  <c r="Y19" i="84"/>
  <c r="AH17" i="34"/>
  <c r="AQ17" i="34" s="1"/>
  <c r="AF16" i="74"/>
  <c r="AO16" i="74" s="1"/>
  <c r="W17" i="74"/>
  <c r="AG16" i="74"/>
  <c r="AP16" i="74" s="1"/>
  <c r="AE16" i="74"/>
  <c r="AR17" i="31"/>
  <c r="AN17" i="63"/>
  <c r="AI17" i="63"/>
  <c r="Z19" i="25"/>
  <c r="Y17" i="22"/>
  <c r="X17" i="22"/>
  <c r="W17" i="64"/>
  <c r="AG16" i="64"/>
  <c r="AP16" i="64" s="1"/>
  <c r="AE16" i="64"/>
  <c r="AF16" i="64"/>
  <c r="AO16" i="64" s="1"/>
  <c r="Y17" i="96"/>
  <c r="X17" i="96"/>
  <c r="Z17" i="96" s="1"/>
  <c r="AH18" i="21"/>
  <c r="AQ18" i="21" s="1"/>
  <c r="AI18" i="88"/>
  <c r="AN18" i="88"/>
  <c r="AH17" i="95"/>
  <c r="AQ17" i="95" s="1"/>
  <c r="Z17" i="53"/>
  <c r="Z17" i="38"/>
  <c r="Z18" i="82"/>
  <c r="AR16" i="34"/>
  <c r="X18" i="6"/>
  <c r="Y18" i="6"/>
  <c r="AN17" i="19"/>
  <c r="AI17" i="19"/>
  <c r="AI16" i="76"/>
  <c r="AN16" i="76"/>
  <c r="AI17" i="57"/>
  <c r="AN17" i="57"/>
  <c r="AI16" i="2"/>
  <c r="AN16" i="2"/>
  <c r="AN16" i="61"/>
  <c r="AI16" i="61"/>
  <c r="Y18" i="35"/>
  <c r="X18" i="35"/>
  <c r="Z18" i="35" s="1"/>
  <c r="Z17" i="67" l="1"/>
  <c r="Z17" i="2"/>
  <c r="Z18" i="28"/>
  <c r="Z17" i="22"/>
  <c r="AF17" i="22" s="1"/>
  <c r="AO17" i="22" s="1"/>
  <c r="Z17" i="69"/>
  <c r="AE17" i="69" s="1"/>
  <c r="Z18" i="51"/>
  <c r="AE18" i="51" s="1"/>
  <c r="Z19" i="88"/>
  <c r="W20" i="88"/>
  <c r="AG19" i="88"/>
  <c r="AP19" i="88" s="1"/>
  <c r="AF19" i="88"/>
  <c r="AO19" i="88" s="1"/>
  <c r="AE19" i="88"/>
  <c r="AG17" i="67"/>
  <c r="AP17" i="67" s="1"/>
  <c r="AF17" i="67"/>
  <c r="AO17" i="67" s="1"/>
  <c r="W18" i="67"/>
  <c r="AE17" i="67"/>
  <c r="AF18" i="58"/>
  <c r="AO18" i="58" s="1"/>
  <c r="AE18" i="58"/>
  <c r="AG18" i="58"/>
  <c r="AP18" i="58" s="1"/>
  <c r="W19" i="58"/>
  <c r="AG18" i="63"/>
  <c r="AP18" i="63" s="1"/>
  <c r="AF18" i="63"/>
  <c r="AO18" i="63" s="1"/>
  <c r="W19" i="63"/>
  <c r="AE18" i="63"/>
  <c r="W18" i="86"/>
  <c r="AG17" i="86"/>
  <c r="AP17" i="86" s="1"/>
  <c r="AF17" i="86"/>
  <c r="AO17" i="86" s="1"/>
  <c r="AE17" i="86"/>
  <c r="AE17" i="22"/>
  <c r="W18" i="22"/>
  <c r="AG17" i="22"/>
  <c r="AP17" i="22" s="1"/>
  <c r="AF17" i="69"/>
  <c r="AO17" i="69" s="1"/>
  <c r="AG17" i="69"/>
  <c r="AP17" i="69" s="1"/>
  <c r="AG17" i="2"/>
  <c r="AP17" i="2" s="1"/>
  <c r="AF17" i="2"/>
  <c r="AO17" i="2" s="1"/>
  <c r="AE17" i="2"/>
  <c r="W18" i="2"/>
  <c r="W19" i="28"/>
  <c r="AG18" i="28"/>
  <c r="AP18" i="28" s="1"/>
  <c r="AF18" i="28"/>
  <c r="AO18" i="28" s="1"/>
  <c r="AE18" i="28"/>
  <c r="AR17" i="19"/>
  <c r="AE16" i="3"/>
  <c r="W17" i="3"/>
  <c r="AG16" i="3"/>
  <c r="AP16" i="3" s="1"/>
  <c r="AF16" i="3"/>
  <c r="AO16" i="3" s="1"/>
  <c r="X19" i="9"/>
  <c r="Y19" i="9"/>
  <c r="AH18" i="90"/>
  <c r="AQ18" i="90" s="1"/>
  <c r="AR17" i="49"/>
  <c r="AF18" i="71"/>
  <c r="AO18" i="71" s="1"/>
  <c r="AE18" i="71"/>
  <c r="W19" i="71"/>
  <c r="AG18" i="71"/>
  <c r="AP18" i="71" s="1"/>
  <c r="AH19" i="36"/>
  <c r="AQ19" i="36" s="1"/>
  <c r="AR17" i="33"/>
  <c r="AR17" i="57"/>
  <c r="AR16" i="76"/>
  <c r="AI16" i="64"/>
  <c r="AN16" i="64"/>
  <c r="W20" i="25"/>
  <c r="AG19" i="25"/>
  <c r="AP19" i="25" s="1"/>
  <c r="AF19" i="25"/>
  <c r="AO19" i="25" s="1"/>
  <c r="AE19" i="25"/>
  <c r="AH16" i="91"/>
  <c r="AQ16" i="91" s="1"/>
  <c r="AR17" i="80"/>
  <c r="Y19" i="31"/>
  <c r="X19" i="31"/>
  <c r="Z19" i="31" s="1"/>
  <c r="AR17" i="90"/>
  <c r="AH16" i="3"/>
  <c r="AQ16" i="3" s="1"/>
  <c r="AR16" i="46"/>
  <c r="AI17" i="66"/>
  <c r="AN17" i="66"/>
  <c r="AN16" i="11"/>
  <c r="AI16" i="11"/>
  <c r="W18" i="15"/>
  <c r="AF17" i="15"/>
  <c r="AO17" i="15" s="1"/>
  <c r="AG17" i="15"/>
  <c r="AP17" i="15" s="1"/>
  <c r="AE17" i="15"/>
  <c r="AI17" i="17"/>
  <c r="AN17" i="17"/>
  <c r="AH17" i="61"/>
  <c r="AQ17" i="61" s="1"/>
  <c r="AR15" i="3"/>
  <c r="AR15" i="8"/>
  <c r="AG17" i="4"/>
  <c r="AP17" i="4" s="1"/>
  <c r="AF17" i="4"/>
  <c r="AO17" i="4" s="1"/>
  <c r="AE17" i="4"/>
  <c r="W18" i="4"/>
  <c r="AH17" i="5"/>
  <c r="AQ17" i="5" s="1"/>
  <c r="AH19" i="52"/>
  <c r="AQ19" i="52" s="1"/>
  <c r="W18" i="59"/>
  <c r="AG17" i="59"/>
  <c r="AP17" i="59" s="1"/>
  <c r="AE17" i="59"/>
  <c r="AF17" i="59"/>
  <c r="AO17" i="59" s="1"/>
  <c r="AR16" i="22"/>
  <c r="AN17" i="79"/>
  <c r="AI17" i="79"/>
  <c r="AI17" i="87"/>
  <c r="AN17" i="87"/>
  <c r="AN18" i="21"/>
  <c r="AI18" i="21"/>
  <c r="Y18" i="83"/>
  <c r="Z18" i="83" s="1"/>
  <c r="X18" i="83"/>
  <c r="AH19" i="94"/>
  <c r="AQ19" i="94" s="1"/>
  <c r="AH18" i="56"/>
  <c r="AQ18" i="56" s="1"/>
  <c r="Y18" i="13"/>
  <c r="Z18" i="13" s="1"/>
  <c r="X18" i="13"/>
  <c r="AF16" i="8"/>
  <c r="AO16" i="8" s="1"/>
  <c r="AE16" i="8"/>
  <c r="W17" i="8"/>
  <c r="AG16" i="8"/>
  <c r="AP16" i="8" s="1"/>
  <c r="W18" i="14"/>
  <c r="AG17" i="14"/>
  <c r="AP17" i="14" s="1"/>
  <c r="AE17" i="14"/>
  <c r="AF17" i="14"/>
  <c r="AO17" i="14" s="1"/>
  <c r="X18" i="12"/>
  <c r="Z18" i="12" s="1"/>
  <c r="Y18" i="12"/>
  <c r="AI17" i="65"/>
  <c r="AN17" i="65"/>
  <c r="Y18" i="77"/>
  <c r="X18" i="77"/>
  <c r="Z18" i="77" s="1"/>
  <c r="AN17" i="40"/>
  <c r="AI17" i="40"/>
  <c r="AG18" i="70"/>
  <c r="AP18" i="70" s="1"/>
  <c r="AF18" i="70"/>
  <c r="AO18" i="70" s="1"/>
  <c r="AE18" i="70"/>
  <c r="W19" i="70"/>
  <c r="AF18" i="82"/>
  <c r="AO18" i="82" s="1"/>
  <c r="AE18" i="82"/>
  <c r="W19" i="82"/>
  <c r="AG18" i="82"/>
  <c r="AP18" i="82" s="1"/>
  <c r="AR16" i="4"/>
  <c r="AN18" i="31"/>
  <c r="AI18" i="31"/>
  <c r="AH17" i="72"/>
  <c r="AQ17" i="72" s="1"/>
  <c r="AR18" i="20"/>
  <c r="AH18" i="57"/>
  <c r="AQ18" i="57" s="1"/>
  <c r="AR16" i="10"/>
  <c r="X17" i="11"/>
  <c r="Y17" i="11"/>
  <c r="AR17" i="43"/>
  <c r="AH18" i="26"/>
  <c r="AQ18" i="26" s="1"/>
  <c r="Z18" i="90"/>
  <c r="Z17" i="61"/>
  <c r="AH17" i="10"/>
  <c r="AQ17" i="10" s="1"/>
  <c r="AR16" i="59"/>
  <c r="AH17" i="32"/>
  <c r="AQ17" i="32" s="1"/>
  <c r="Z17" i="5"/>
  <c r="AH18" i="49"/>
  <c r="AQ18" i="49" s="1"/>
  <c r="AH19" i="78"/>
  <c r="AQ19" i="78" s="1"/>
  <c r="AI16" i="23"/>
  <c r="AN16" i="23"/>
  <c r="Y18" i="93"/>
  <c r="X18" i="93"/>
  <c r="AH18" i="80"/>
  <c r="AQ18" i="80" s="1"/>
  <c r="AH18" i="68"/>
  <c r="AQ18" i="68" s="1"/>
  <c r="Z18" i="56"/>
  <c r="AH18" i="33"/>
  <c r="AQ18" i="33" s="1"/>
  <c r="X17" i="42"/>
  <c r="Y17" i="42"/>
  <c r="Z17" i="42" s="1"/>
  <c r="AR17" i="89"/>
  <c r="AR18" i="47"/>
  <c r="AI17" i="50"/>
  <c r="AN17" i="50"/>
  <c r="X18" i="75"/>
  <c r="Y18" i="75"/>
  <c r="X17" i="45"/>
  <c r="Y17" i="45"/>
  <c r="Z17" i="45" s="1"/>
  <c r="X17" i="60"/>
  <c r="Y17" i="60"/>
  <c r="W19" i="30"/>
  <c r="AG18" i="30"/>
  <c r="AP18" i="30" s="1"/>
  <c r="AF18" i="30"/>
  <c r="AO18" i="30" s="1"/>
  <c r="AE18" i="30"/>
  <c r="AH18" i="24"/>
  <c r="AQ18" i="24" s="1"/>
  <c r="AR18" i="36"/>
  <c r="W19" i="1"/>
  <c r="AG18" i="1"/>
  <c r="AP18" i="1" s="1"/>
  <c r="AF18" i="1"/>
  <c r="AO18" i="1" s="1"/>
  <c r="AE18" i="1"/>
  <c r="AR17" i="81"/>
  <c r="AH19" i="47"/>
  <c r="AQ19" i="47" s="1"/>
  <c r="AR16" i="86"/>
  <c r="AN17" i="95"/>
  <c r="AI17" i="95"/>
  <c r="AH17" i="55"/>
  <c r="AQ17" i="55" s="1"/>
  <c r="W20" i="94"/>
  <c r="AG19" i="94"/>
  <c r="AP19" i="94" s="1"/>
  <c r="AF19" i="94"/>
  <c r="AO19" i="94" s="1"/>
  <c r="AE19" i="94"/>
  <c r="AH18" i="43"/>
  <c r="AQ18" i="43" s="1"/>
  <c r="AR17" i="6"/>
  <c r="AI18" i="85"/>
  <c r="AN18" i="85"/>
  <c r="AR15" i="91"/>
  <c r="AR16" i="32"/>
  <c r="AR16" i="69"/>
  <c r="AR17" i="16"/>
  <c r="AR17" i="51"/>
  <c r="AH18" i="16"/>
  <c r="AQ18" i="16" s="1"/>
  <c r="Y19" i="44"/>
  <c r="X19" i="44"/>
  <c r="Z19" i="44" s="1"/>
  <c r="Y18" i="34"/>
  <c r="Z18" i="34" s="1"/>
  <c r="X18" i="34"/>
  <c r="AH18" i="35"/>
  <c r="AQ18" i="35" s="1"/>
  <c r="AR16" i="2"/>
  <c r="AH17" i="96"/>
  <c r="AQ17" i="96" s="1"/>
  <c r="X17" i="64"/>
  <c r="Z17" i="64" s="1"/>
  <c r="Y17" i="64"/>
  <c r="Z16" i="91"/>
  <c r="W18" i="38"/>
  <c r="AG17" i="38"/>
  <c r="AP17" i="38" s="1"/>
  <c r="AF17" i="38"/>
  <c r="AO17" i="38" s="1"/>
  <c r="AE17" i="38"/>
  <c r="AH17" i="22"/>
  <c r="AQ17" i="22" s="1"/>
  <c r="Z18" i="24"/>
  <c r="Z17" i="72"/>
  <c r="AH17" i="69"/>
  <c r="AQ17" i="69" s="1"/>
  <c r="AH18" i="19"/>
  <c r="AQ18" i="19" s="1"/>
  <c r="AR18" i="78"/>
  <c r="X18" i="66"/>
  <c r="Z18" i="66" s="1"/>
  <c r="Y18" i="66"/>
  <c r="AI18" i="9"/>
  <c r="AN18" i="9"/>
  <c r="AN16" i="48"/>
  <c r="AI16" i="48"/>
  <c r="AH17" i="2"/>
  <c r="AQ17" i="2" s="1"/>
  <c r="AH17" i="76"/>
  <c r="AQ17" i="76" s="1"/>
  <c r="Z17" i="10"/>
  <c r="AH18" i="89"/>
  <c r="AQ18" i="89" s="1"/>
  <c r="Z17" i="32"/>
  <c r="Z19" i="47"/>
  <c r="AR17" i="58"/>
  <c r="X18" i="29"/>
  <c r="Z18" i="29" s="1"/>
  <c r="Y18" i="29"/>
  <c r="Z19" i="78"/>
  <c r="X18" i="79"/>
  <c r="Z18" i="79" s="1"/>
  <c r="Y18" i="79"/>
  <c r="X18" i="87"/>
  <c r="Z18" i="87" s="1"/>
  <c r="Y18" i="87"/>
  <c r="AH18" i="27"/>
  <c r="AQ18" i="27" s="1"/>
  <c r="Z19" i="36"/>
  <c r="AH17" i="46"/>
  <c r="AQ17" i="46" s="1"/>
  <c r="AI17" i="83"/>
  <c r="AN17" i="83"/>
  <c r="AH18" i="81"/>
  <c r="AQ18" i="81" s="1"/>
  <c r="Z17" i="55"/>
  <c r="Z18" i="43"/>
  <c r="Z18" i="33"/>
  <c r="X19" i="85"/>
  <c r="Z19" i="85" s="1"/>
  <c r="Y19" i="85"/>
  <c r="AR17" i="26"/>
  <c r="AN17" i="75"/>
  <c r="AI17" i="75"/>
  <c r="Z18" i="16"/>
  <c r="X18" i="65"/>
  <c r="Y18" i="65"/>
  <c r="AR17" i="28"/>
  <c r="AR17" i="39"/>
  <c r="AF19" i="52"/>
  <c r="AO19" i="52" s="1"/>
  <c r="AE19" i="52"/>
  <c r="AG19" i="52"/>
  <c r="AP19" i="52" s="1"/>
  <c r="W20" i="52"/>
  <c r="AH19" i="88"/>
  <c r="AQ19" i="88" s="1"/>
  <c r="AR17" i="30"/>
  <c r="AE18" i="35"/>
  <c r="W19" i="35"/>
  <c r="AF18" i="35"/>
  <c r="AO18" i="35" s="1"/>
  <c r="AG18" i="35"/>
  <c r="AP18" i="35" s="1"/>
  <c r="AH18" i="6"/>
  <c r="AQ18" i="6" s="1"/>
  <c r="AG17" i="53"/>
  <c r="AP17" i="53" s="1"/>
  <c r="AF17" i="53"/>
  <c r="AO17" i="53" s="1"/>
  <c r="W18" i="53"/>
  <c r="AE17" i="53"/>
  <c r="W18" i="96"/>
  <c r="AG17" i="96"/>
  <c r="AP17" i="96" s="1"/>
  <c r="AF17" i="96"/>
  <c r="AO17" i="96" s="1"/>
  <c r="AE17" i="96"/>
  <c r="AH19" i="84"/>
  <c r="AQ19" i="84" s="1"/>
  <c r="AR16" i="55"/>
  <c r="X18" i="62"/>
  <c r="Y18" i="62"/>
  <c r="Z18" i="62" s="1"/>
  <c r="AG18" i="57"/>
  <c r="AP18" i="57" s="1"/>
  <c r="AF18" i="57"/>
  <c r="AO18" i="57" s="1"/>
  <c r="AE18" i="57"/>
  <c r="W19" i="57"/>
  <c r="AG18" i="19"/>
  <c r="AP18" i="19" s="1"/>
  <c r="AF18" i="19"/>
  <c r="AO18" i="19" s="1"/>
  <c r="AE18" i="19"/>
  <c r="W19" i="19"/>
  <c r="AF17" i="73"/>
  <c r="AO17" i="73" s="1"/>
  <c r="W18" i="73"/>
  <c r="AE17" i="73"/>
  <c r="AG17" i="73"/>
  <c r="AP17" i="73" s="1"/>
  <c r="AH18" i="39"/>
  <c r="AQ18" i="39" s="1"/>
  <c r="X18" i="7"/>
  <c r="Z18" i="7" s="1"/>
  <c r="Y18" i="7"/>
  <c r="W19" i="26"/>
  <c r="AG18" i="26"/>
  <c r="AP18" i="26" s="1"/>
  <c r="AF18" i="26"/>
  <c r="AO18" i="26" s="1"/>
  <c r="AE18" i="26"/>
  <c r="X18" i="17"/>
  <c r="Y18" i="17"/>
  <c r="X18" i="40"/>
  <c r="Z18" i="40" s="1"/>
  <c r="Y18" i="40"/>
  <c r="AH19" i="20"/>
  <c r="AQ19" i="20" s="1"/>
  <c r="W18" i="76"/>
  <c r="AG17" i="76"/>
  <c r="AP17" i="76" s="1"/>
  <c r="AE17" i="76"/>
  <c r="AF17" i="76"/>
  <c r="AO17" i="76" s="1"/>
  <c r="AG17" i="54"/>
  <c r="AP17" i="54" s="1"/>
  <c r="AF17" i="54"/>
  <c r="AO17" i="54" s="1"/>
  <c r="AE17" i="54"/>
  <c r="W18" i="54"/>
  <c r="AE18" i="89"/>
  <c r="AF18" i="89"/>
  <c r="AO18" i="89" s="1"/>
  <c r="AG18" i="89"/>
  <c r="AP18" i="89" s="1"/>
  <c r="W19" i="89"/>
  <c r="AR17" i="68"/>
  <c r="AR17" i="70"/>
  <c r="AG18" i="49"/>
  <c r="AP18" i="49" s="1"/>
  <c r="AF18" i="49"/>
  <c r="AO18" i="49" s="1"/>
  <c r="AE18" i="49"/>
  <c r="W19" i="49"/>
  <c r="AE18" i="41"/>
  <c r="AF18" i="41"/>
  <c r="AO18" i="41" s="1"/>
  <c r="W19" i="41"/>
  <c r="AG18" i="41"/>
  <c r="AP18" i="41" s="1"/>
  <c r="AH17" i="59"/>
  <c r="AQ17" i="59" s="1"/>
  <c r="AR18" i="84"/>
  <c r="W19" i="27"/>
  <c r="AG18" i="27"/>
  <c r="AP18" i="27" s="1"/>
  <c r="AF18" i="27"/>
  <c r="AO18" i="27" s="1"/>
  <c r="AE18" i="27"/>
  <c r="W18" i="46"/>
  <c r="AG17" i="46"/>
  <c r="AP17" i="46" s="1"/>
  <c r="AF17" i="46"/>
  <c r="AO17" i="46" s="1"/>
  <c r="AE17" i="46"/>
  <c r="X18" i="95"/>
  <c r="Y18" i="95"/>
  <c r="Z18" i="95" s="1"/>
  <c r="W19" i="81"/>
  <c r="AG18" i="81"/>
  <c r="AP18" i="81" s="1"/>
  <c r="AF18" i="81"/>
  <c r="AO18" i="81" s="1"/>
  <c r="AE18" i="81"/>
  <c r="AN17" i="93"/>
  <c r="AI17" i="93"/>
  <c r="Z18" i="80"/>
  <c r="Z18" i="68"/>
  <c r="AR17" i="71"/>
  <c r="AH17" i="86"/>
  <c r="AQ17" i="86" s="1"/>
  <c r="AI17" i="13"/>
  <c r="AN17" i="13"/>
  <c r="AH17" i="14"/>
  <c r="AQ17" i="14" s="1"/>
  <c r="Z18" i="50"/>
  <c r="X18" i="50"/>
  <c r="Y18" i="50"/>
  <c r="AI18" i="44"/>
  <c r="AN18" i="44"/>
  <c r="AN16" i="45"/>
  <c r="AI16" i="45"/>
  <c r="AI17" i="77"/>
  <c r="AN17" i="77"/>
  <c r="AN16" i="60"/>
  <c r="AI16" i="60"/>
  <c r="AR17" i="63"/>
  <c r="Y17" i="74"/>
  <c r="X17" i="74"/>
  <c r="AF18" i="37"/>
  <c r="AO18" i="37" s="1"/>
  <c r="AE18" i="37"/>
  <c r="W19" i="37"/>
  <c r="AG18" i="37"/>
  <c r="AP18" i="37" s="1"/>
  <c r="AH18" i="28"/>
  <c r="AQ18" i="28" s="1"/>
  <c r="AR16" i="61"/>
  <c r="Z18" i="6"/>
  <c r="AR18" i="88"/>
  <c r="AI16" i="74"/>
  <c r="AN16" i="74"/>
  <c r="Z19" i="84"/>
  <c r="AH18" i="30"/>
  <c r="AQ18" i="30" s="1"/>
  <c r="AN17" i="62"/>
  <c r="AI17" i="62"/>
  <c r="AR17" i="27"/>
  <c r="AH18" i="58"/>
  <c r="AQ18" i="58" s="1"/>
  <c r="AE17" i="18"/>
  <c r="AG17" i="18"/>
  <c r="AP17" i="18" s="1"/>
  <c r="W18" i="18"/>
  <c r="AF17" i="18"/>
  <c r="AO17" i="18" s="1"/>
  <c r="AH18" i="51"/>
  <c r="AQ18" i="51" s="1"/>
  <c r="Z18" i="39"/>
  <c r="AR18" i="94"/>
  <c r="AN17" i="7"/>
  <c r="AI17" i="7"/>
  <c r="AR16" i="5"/>
  <c r="Y17" i="48"/>
  <c r="X17" i="48"/>
  <c r="Z17" i="48" s="1"/>
  <c r="Z19" i="20"/>
  <c r="AR16" i="96"/>
  <c r="AH18" i="63"/>
  <c r="AQ18" i="63" s="1"/>
  <c r="W17" i="92"/>
  <c r="AG16" i="92"/>
  <c r="AP16" i="92" s="1"/>
  <c r="AE16" i="92"/>
  <c r="AF16" i="92"/>
  <c r="AO16" i="92" s="1"/>
  <c r="AH17" i="4"/>
  <c r="AQ17" i="4" s="1"/>
  <c r="AR16" i="67"/>
  <c r="AH18" i="71"/>
  <c r="AQ18" i="71" s="1"/>
  <c r="AI17" i="29"/>
  <c r="AN17" i="29"/>
  <c r="X17" i="23"/>
  <c r="Y17" i="23"/>
  <c r="AH18" i="70"/>
  <c r="AQ18" i="70" s="1"/>
  <c r="AR17" i="35"/>
  <c r="AR17" i="56"/>
  <c r="X19" i="21"/>
  <c r="Y19" i="21"/>
  <c r="AR16" i="72"/>
  <c r="AR16" i="14"/>
  <c r="AR18" i="52"/>
  <c r="AN16" i="42"/>
  <c r="AI16" i="42"/>
  <c r="AH17" i="67"/>
  <c r="AQ17" i="67" s="1"/>
  <c r="AH16" i="8"/>
  <c r="AQ16" i="8" s="1"/>
  <c r="AR17" i="24"/>
  <c r="AI17" i="12"/>
  <c r="AN17" i="12"/>
  <c r="AI17" i="34"/>
  <c r="AN17" i="34"/>
  <c r="Z17" i="60" l="1"/>
  <c r="AF18" i="51"/>
  <c r="AO18" i="51" s="1"/>
  <c r="AG18" i="51"/>
  <c r="AP18" i="51" s="1"/>
  <c r="Z19" i="21"/>
  <c r="W20" i="21" s="1"/>
  <c r="W19" i="51"/>
  <c r="W18" i="69"/>
  <c r="Z17" i="23"/>
  <c r="Z17" i="74"/>
  <c r="W19" i="7"/>
  <c r="AF18" i="7"/>
  <c r="AO18" i="7" s="1"/>
  <c r="AG18" i="7"/>
  <c r="AP18" i="7" s="1"/>
  <c r="AE18" i="7"/>
  <c r="W19" i="83"/>
  <c r="AG18" i="83"/>
  <c r="AP18" i="83" s="1"/>
  <c r="AF18" i="83"/>
  <c r="AO18" i="83" s="1"/>
  <c r="AE18" i="83"/>
  <c r="AF17" i="23"/>
  <c r="AO17" i="23" s="1"/>
  <c r="AE17" i="23"/>
  <c r="W18" i="23"/>
  <c r="AG17" i="23"/>
  <c r="AP17" i="23" s="1"/>
  <c r="W18" i="74"/>
  <c r="AG17" i="74"/>
  <c r="AP17" i="74" s="1"/>
  <c r="AE17" i="74"/>
  <c r="AF17" i="74"/>
  <c r="AO17" i="74" s="1"/>
  <c r="AG19" i="21"/>
  <c r="AP19" i="21" s="1"/>
  <c r="AE19" i="21"/>
  <c r="AF17" i="48"/>
  <c r="AO17" i="48" s="1"/>
  <c r="AE17" i="48"/>
  <c r="W18" i="48"/>
  <c r="AG17" i="48"/>
  <c r="AP17" i="48" s="1"/>
  <c r="W19" i="62"/>
  <c r="AG18" i="62"/>
  <c r="AP18" i="62" s="1"/>
  <c r="AE18" i="62"/>
  <c r="AF18" i="62"/>
  <c r="AO18" i="62" s="1"/>
  <c r="AG17" i="60"/>
  <c r="AP17" i="60" s="1"/>
  <c r="AF17" i="60"/>
  <c r="AO17" i="60" s="1"/>
  <c r="W18" i="60"/>
  <c r="AE17" i="60"/>
  <c r="W19" i="34"/>
  <c r="AG18" i="34"/>
  <c r="AP18" i="34" s="1"/>
  <c r="AF18" i="34"/>
  <c r="AO18" i="34" s="1"/>
  <c r="AE18" i="34"/>
  <c r="AF17" i="45"/>
  <c r="AO17" i="45" s="1"/>
  <c r="AE17" i="45"/>
  <c r="W18" i="45"/>
  <c r="AG17" i="45"/>
  <c r="AP17" i="45" s="1"/>
  <c r="AE18" i="95"/>
  <c r="W19" i="95"/>
  <c r="AG18" i="95"/>
  <c r="AP18" i="95" s="1"/>
  <c r="AF18" i="95"/>
  <c r="AO18" i="95" s="1"/>
  <c r="AF17" i="42"/>
  <c r="AO17" i="42" s="1"/>
  <c r="AE17" i="42"/>
  <c r="W18" i="42"/>
  <c r="AG17" i="42"/>
  <c r="AP17" i="42" s="1"/>
  <c r="Y19" i="41"/>
  <c r="X19" i="41"/>
  <c r="Y19" i="89"/>
  <c r="Z19" i="89" s="1"/>
  <c r="X19" i="89"/>
  <c r="AN17" i="54"/>
  <c r="AI17" i="54"/>
  <c r="Y18" i="76"/>
  <c r="X18" i="76"/>
  <c r="AI17" i="73"/>
  <c r="AN17" i="73"/>
  <c r="AI18" i="30"/>
  <c r="AN18" i="30"/>
  <c r="AH18" i="93"/>
  <c r="AQ18" i="93" s="1"/>
  <c r="AF18" i="50"/>
  <c r="AO18" i="50" s="1"/>
  <c r="AE18" i="50"/>
  <c r="AG18" i="50"/>
  <c r="AP18" i="50" s="1"/>
  <c r="W19" i="50"/>
  <c r="AR17" i="62"/>
  <c r="W19" i="6"/>
  <c r="AF18" i="6"/>
  <c r="AO18" i="6" s="1"/>
  <c r="AG18" i="6"/>
  <c r="AP18" i="6" s="1"/>
  <c r="AE18" i="6"/>
  <c r="AR16" i="60"/>
  <c r="AR17" i="93"/>
  <c r="Y19" i="81"/>
  <c r="X19" i="81"/>
  <c r="Z19" i="81" s="1"/>
  <c r="Y19" i="27"/>
  <c r="X19" i="27"/>
  <c r="AN18" i="49"/>
  <c r="AI18" i="49"/>
  <c r="X18" i="54"/>
  <c r="Y18" i="54"/>
  <c r="Z18" i="54" s="1"/>
  <c r="AH18" i="40"/>
  <c r="AQ18" i="40" s="1"/>
  <c r="AN18" i="26"/>
  <c r="AI18" i="26"/>
  <c r="AN18" i="19"/>
  <c r="AI18" i="19"/>
  <c r="AN17" i="96"/>
  <c r="AI17" i="96"/>
  <c r="AN19" i="52"/>
  <c r="AI19" i="52"/>
  <c r="AF18" i="43"/>
  <c r="AO18" i="43" s="1"/>
  <c r="AE18" i="43"/>
  <c r="W19" i="43"/>
  <c r="AG18" i="43"/>
  <c r="AP18" i="43" s="1"/>
  <c r="AH18" i="79"/>
  <c r="AQ18" i="79" s="1"/>
  <c r="AN17" i="38"/>
  <c r="AI17" i="38"/>
  <c r="AH17" i="64"/>
  <c r="AQ17" i="64" s="1"/>
  <c r="AN19" i="94"/>
  <c r="AI19" i="94"/>
  <c r="AR17" i="95"/>
  <c r="AF18" i="90"/>
  <c r="AO18" i="90" s="1"/>
  <c r="AG18" i="90"/>
  <c r="AP18" i="90" s="1"/>
  <c r="AE18" i="90"/>
  <c r="W19" i="90"/>
  <c r="AN18" i="70"/>
  <c r="AI18" i="70"/>
  <c r="AE18" i="12"/>
  <c r="W19" i="12"/>
  <c r="AF18" i="12"/>
  <c r="AO18" i="12" s="1"/>
  <c r="AG18" i="12"/>
  <c r="AP18" i="12" s="1"/>
  <c r="Z17" i="8"/>
  <c r="X17" i="8"/>
  <c r="Y17" i="8"/>
  <c r="Y18" i="15"/>
  <c r="X18" i="15"/>
  <c r="X18" i="67"/>
  <c r="Z18" i="67" s="1"/>
  <c r="Y18" i="67"/>
  <c r="AF17" i="55"/>
  <c r="AO17" i="55" s="1"/>
  <c r="AE17" i="55"/>
  <c r="AG17" i="55"/>
  <c r="AP17" i="55" s="1"/>
  <c r="W18" i="55"/>
  <c r="AF18" i="79"/>
  <c r="AO18" i="79" s="1"/>
  <c r="AE18" i="79"/>
  <c r="AG18" i="79"/>
  <c r="AP18" i="79" s="1"/>
  <c r="W19" i="79"/>
  <c r="W18" i="72"/>
  <c r="AF17" i="72"/>
  <c r="AO17" i="72" s="1"/>
  <c r="AE17" i="72"/>
  <c r="AG17" i="72"/>
  <c r="AP17" i="72" s="1"/>
  <c r="W20" i="44"/>
  <c r="AG19" i="44"/>
  <c r="AP19" i="44" s="1"/>
  <c r="AF19" i="44"/>
  <c r="AO19" i="44" s="1"/>
  <c r="AE19" i="44"/>
  <c r="AH18" i="75"/>
  <c r="AQ18" i="75" s="1"/>
  <c r="AG17" i="5"/>
  <c r="AP17" i="5" s="1"/>
  <c r="AF17" i="5"/>
  <c r="AO17" i="5" s="1"/>
  <c r="AE17" i="5"/>
  <c r="W18" i="5"/>
  <c r="AE18" i="39"/>
  <c r="AG18" i="39"/>
  <c r="AP18" i="39" s="1"/>
  <c r="AF18" i="39"/>
  <c r="AO18" i="39" s="1"/>
  <c r="W19" i="39"/>
  <c r="AR18" i="44"/>
  <c r="W19" i="40"/>
  <c r="AG18" i="40"/>
  <c r="AP18" i="40" s="1"/>
  <c r="AE18" i="40"/>
  <c r="AF18" i="40"/>
  <c r="AO18" i="40" s="1"/>
  <c r="AH18" i="65"/>
  <c r="AQ18" i="65" s="1"/>
  <c r="X19" i="82"/>
  <c r="Y19" i="82"/>
  <c r="W19" i="77"/>
  <c r="AG18" i="77"/>
  <c r="AP18" i="77" s="1"/>
  <c r="AF18" i="77"/>
  <c r="AO18" i="77" s="1"/>
  <c r="AE18" i="77"/>
  <c r="AI16" i="8"/>
  <c r="AN16" i="8"/>
  <c r="AR16" i="11"/>
  <c r="AF19" i="31"/>
  <c r="AO19" i="31" s="1"/>
  <c r="AE19" i="31"/>
  <c r="AG19" i="31"/>
  <c r="AP19" i="31" s="1"/>
  <c r="W20" i="31"/>
  <c r="Y20" i="25"/>
  <c r="X20" i="25"/>
  <c r="Z20" i="25" s="1"/>
  <c r="X17" i="3"/>
  <c r="Y17" i="3"/>
  <c r="Y18" i="22"/>
  <c r="X18" i="22"/>
  <c r="Z18" i="22" s="1"/>
  <c r="X19" i="58"/>
  <c r="Y19" i="58"/>
  <c r="X20" i="88"/>
  <c r="Y20" i="88"/>
  <c r="AR16" i="42"/>
  <c r="AH17" i="23"/>
  <c r="AQ17" i="23" s="1"/>
  <c r="AR17" i="13"/>
  <c r="AH18" i="95"/>
  <c r="AQ18" i="95" s="1"/>
  <c r="Y18" i="46"/>
  <c r="X18" i="46"/>
  <c r="Y18" i="73"/>
  <c r="X18" i="73"/>
  <c r="Z18" i="73" s="1"/>
  <c r="AH18" i="62"/>
  <c r="AQ18" i="62" s="1"/>
  <c r="AI18" i="35"/>
  <c r="AN18" i="35"/>
  <c r="Z18" i="65"/>
  <c r="AR17" i="83"/>
  <c r="W20" i="36"/>
  <c r="AG19" i="36"/>
  <c r="AP19" i="36" s="1"/>
  <c r="AF19" i="36"/>
  <c r="AO19" i="36" s="1"/>
  <c r="AE19" i="36"/>
  <c r="W20" i="78"/>
  <c r="AE19" i="78"/>
  <c r="AG19" i="78"/>
  <c r="AP19" i="78" s="1"/>
  <c r="AF19" i="78"/>
  <c r="AO19" i="78" s="1"/>
  <c r="AE19" i="47"/>
  <c r="W20" i="47"/>
  <c r="AG19" i="47"/>
  <c r="AP19" i="47" s="1"/>
  <c r="AF19" i="47"/>
  <c r="AO19" i="47" s="1"/>
  <c r="AR18" i="9"/>
  <c r="AG18" i="24"/>
  <c r="AP18" i="24" s="1"/>
  <c r="AF18" i="24"/>
  <c r="AO18" i="24" s="1"/>
  <c r="AE18" i="24"/>
  <c r="W19" i="24"/>
  <c r="AH18" i="34"/>
  <c r="AQ18" i="34" s="1"/>
  <c r="Y19" i="1"/>
  <c r="X19" i="1"/>
  <c r="Z18" i="75"/>
  <c r="AR18" i="31"/>
  <c r="AI17" i="14"/>
  <c r="AN17" i="14"/>
  <c r="AH18" i="83"/>
  <c r="AQ18" i="83" s="1"/>
  <c r="AR17" i="87"/>
  <c r="AI17" i="59"/>
  <c r="AN17" i="59"/>
  <c r="AR17" i="17"/>
  <c r="AI16" i="3"/>
  <c r="AN16" i="3"/>
  <c r="Y19" i="28"/>
  <c r="Z19" i="28" s="1"/>
  <c r="X19" i="28"/>
  <c r="AI17" i="22"/>
  <c r="AN17" i="22"/>
  <c r="Y18" i="86"/>
  <c r="Z18" i="86" s="1"/>
  <c r="X18" i="86"/>
  <c r="AI16" i="92"/>
  <c r="AN16" i="92"/>
  <c r="Y19" i="35"/>
  <c r="X19" i="35"/>
  <c r="Z19" i="35" s="1"/>
  <c r="AR17" i="34"/>
  <c r="X17" i="92"/>
  <c r="Z17" i="92" s="1"/>
  <c r="Y17" i="92"/>
  <c r="W20" i="20"/>
  <c r="AG19" i="20"/>
  <c r="AP19" i="20" s="1"/>
  <c r="AE19" i="20"/>
  <c r="AF19" i="20"/>
  <c r="AO19" i="20" s="1"/>
  <c r="AR17" i="7"/>
  <c r="AR16" i="74"/>
  <c r="X19" i="37"/>
  <c r="Y19" i="37"/>
  <c r="AR17" i="77"/>
  <c r="AH18" i="50"/>
  <c r="AQ18" i="50" s="1"/>
  <c r="AN18" i="81"/>
  <c r="AI18" i="81"/>
  <c r="AI18" i="27"/>
  <c r="AN18" i="27"/>
  <c r="AH18" i="17"/>
  <c r="AQ18" i="17" s="1"/>
  <c r="Y19" i="26"/>
  <c r="X19" i="26"/>
  <c r="Z19" i="26" s="1"/>
  <c r="X19" i="57"/>
  <c r="Z19" i="57" s="1"/>
  <c r="Y19" i="57"/>
  <c r="Y18" i="96"/>
  <c r="X18" i="96"/>
  <c r="Z18" i="96" s="1"/>
  <c r="AF18" i="16"/>
  <c r="AO18" i="16" s="1"/>
  <c r="AE18" i="16"/>
  <c r="W19" i="16"/>
  <c r="AG18" i="16"/>
  <c r="AP18" i="16" s="1"/>
  <c r="AH19" i="85"/>
  <c r="AQ19" i="85" s="1"/>
  <c r="AH18" i="87"/>
  <c r="AQ18" i="87" s="1"/>
  <c r="AE17" i="32"/>
  <c r="W18" i="32"/>
  <c r="AG17" i="32"/>
  <c r="AP17" i="32" s="1"/>
  <c r="AF17" i="32"/>
  <c r="AO17" i="32" s="1"/>
  <c r="W18" i="10"/>
  <c r="AG17" i="10"/>
  <c r="AP17" i="10" s="1"/>
  <c r="AF17" i="10"/>
  <c r="AO17" i="10" s="1"/>
  <c r="AE17" i="10"/>
  <c r="X18" i="38"/>
  <c r="Y18" i="38"/>
  <c r="AR18" i="85"/>
  <c r="Y20" i="94"/>
  <c r="X20" i="94"/>
  <c r="Z18" i="93"/>
  <c r="AH17" i="11"/>
  <c r="AQ17" i="11" s="1"/>
  <c r="AN18" i="82"/>
  <c r="AI18" i="82"/>
  <c r="AR17" i="40"/>
  <c r="AR17" i="65"/>
  <c r="AH18" i="13"/>
  <c r="AQ18" i="13" s="1"/>
  <c r="AR17" i="79"/>
  <c r="X18" i="4"/>
  <c r="Y18" i="4"/>
  <c r="AI17" i="15"/>
  <c r="AN17" i="15"/>
  <c r="AR16" i="64"/>
  <c r="AH19" i="9"/>
  <c r="AQ19" i="9" s="1"/>
  <c r="Y18" i="69"/>
  <c r="Z18" i="69" s="1"/>
  <c r="X18" i="69"/>
  <c r="AN18" i="63"/>
  <c r="AI18" i="63"/>
  <c r="AN18" i="58"/>
  <c r="AI18" i="58"/>
  <c r="AI17" i="18"/>
  <c r="AN17" i="18"/>
  <c r="AH17" i="74"/>
  <c r="AQ17" i="74" s="1"/>
  <c r="AH17" i="48"/>
  <c r="AQ17" i="48" s="1"/>
  <c r="AR16" i="45"/>
  <c r="AG18" i="68"/>
  <c r="AP18" i="68" s="1"/>
  <c r="AF18" i="68"/>
  <c r="AO18" i="68" s="1"/>
  <c r="W19" i="68"/>
  <c r="AE18" i="68"/>
  <c r="AI18" i="41"/>
  <c r="AN18" i="41"/>
  <c r="Z18" i="17"/>
  <c r="AN18" i="57"/>
  <c r="AI18" i="57"/>
  <c r="AN17" i="53"/>
  <c r="AI17" i="53"/>
  <c r="X20" i="52"/>
  <c r="Y20" i="52"/>
  <c r="AR17" i="75"/>
  <c r="AF19" i="85"/>
  <c r="AO19" i="85" s="1"/>
  <c r="W20" i="85"/>
  <c r="AG19" i="85"/>
  <c r="AP19" i="85" s="1"/>
  <c r="AE19" i="85"/>
  <c r="W19" i="87"/>
  <c r="AG18" i="87"/>
  <c r="AP18" i="87" s="1"/>
  <c r="AF18" i="87"/>
  <c r="AO18" i="87" s="1"/>
  <c r="AE18" i="87"/>
  <c r="AH18" i="29"/>
  <c r="AQ18" i="29" s="1"/>
  <c r="AH18" i="66"/>
  <c r="AQ18" i="66" s="1"/>
  <c r="W17" i="91"/>
  <c r="AG16" i="91"/>
  <c r="AP16" i="91" s="1"/>
  <c r="AF16" i="91"/>
  <c r="AO16" i="91" s="1"/>
  <c r="AE16" i="91"/>
  <c r="Y19" i="30"/>
  <c r="X19" i="30"/>
  <c r="AH17" i="45"/>
  <c r="AQ17" i="45" s="1"/>
  <c r="AR17" i="50"/>
  <c r="AH17" i="42"/>
  <c r="AQ17" i="42" s="1"/>
  <c r="Z17" i="11"/>
  <c r="Y18" i="14"/>
  <c r="Z18" i="14" s="1"/>
  <c r="X18" i="14"/>
  <c r="Y18" i="59"/>
  <c r="X18" i="59"/>
  <c r="AN17" i="4"/>
  <c r="AI17" i="4"/>
  <c r="AR17" i="66"/>
  <c r="AN19" i="25"/>
  <c r="AI19" i="25"/>
  <c r="X19" i="71"/>
  <c r="Y19" i="71"/>
  <c r="Z19" i="9"/>
  <c r="Y18" i="2"/>
  <c r="X18" i="2"/>
  <c r="Z18" i="2" s="1"/>
  <c r="AI17" i="69"/>
  <c r="AN17" i="69"/>
  <c r="AN17" i="86"/>
  <c r="AI17" i="86"/>
  <c r="X19" i="63"/>
  <c r="Y19" i="63"/>
  <c r="AN19" i="88"/>
  <c r="AI19" i="88"/>
  <c r="Z19" i="51"/>
  <c r="Y19" i="51"/>
  <c r="X19" i="51"/>
  <c r="AF19" i="84"/>
  <c r="AO19" i="84" s="1"/>
  <c r="AE19" i="84"/>
  <c r="W20" i="84"/>
  <c r="AG19" i="84"/>
  <c r="AP19" i="84" s="1"/>
  <c r="AE17" i="64"/>
  <c r="W18" i="64"/>
  <c r="AG17" i="64"/>
  <c r="AP17" i="64" s="1"/>
  <c r="AF17" i="64"/>
  <c r="AO17" i="64" s="1"/>
  <c r="AH17" i="60"/>
  <c r="AQ17" i="60" s="1"/>
  <c r="AR17" i="12"/>
  <c r="AH19" i="21"/>
  <c r="AQ19" i="21" s="1"/>
  <c r="AR17" i="29"/>
  <c r="Y18" i="18"/>
  <c r="X18" i="18"/>
  <c r="AI18" i="37"/>
  <c r="AN18" i="37"/>
  <c r="W19" i="80"/>
  <c r="AG18" i="80"/>
  <c r="AP18" i="80" s="1"/>
  <c r="AF18" i="80"/>
  <c r="AO18" i="80" s="1"/>
  <c r="AE18" i="80"/>
  <c r="AN17" i="46"/>
  <c r="AI17" i="46"/>
  <c r="Y19" i="49"/>
  <c r="Z19" i="49" s="1"/>
  <c r="X19" i="49"/>
  <c r="AI18" i="89"/>
  <c r="AN18" i="89"/>
  <c r="AI17" i="76"/>
  <c r="AN17" i="76"/>
  <c r="AH18" i="7"/>
  <c r="AQ18" i="7" s="1"/>
  <c r="X19" i="19"/>
  <c r="Z19" i="19" s="1"/>
  <c r="Y19" i="19"/>
  <c r="X18" i="53"/>
  <c r="Z18" i="53" s="1"/>
  <c r="Y18" i="53"/>
  <c r="W19" i="33"/>
  <c r="AG18" i="33"/>
  <c r="AP18" i="33" s="1"/>
  <c r="AF18" i="33"/>
  <c r="AO18" i="33" s="1"/>
  <c r="AE18" i="33"/>
  <c r="W19" i="29"/>
  <c r="AG18" i="29"/>
  <c r="AP18" i="29" s="1"/>
  <c r="AE18" i="29"/>
  <c r="AF18" i="29"/>
  <c r="AO18" i="29" s="1"/>
  <c r="AR16" i="48"/>
  <c r="AE18" i="66"/>
  <c r="AF18" i="66"/>
  <c r="AO18" i="66" s="1"/>
  <c r="AG18" i="66"/>
  <c r="AP18" i="66" s="1"/>
  <c r="W19" i="66"/>
  <c r="AH19" i="44"/>
  <c r="AQ19" i="44" s="1"/>
  <c r="AI18" i="1"/>
  <c r="AN18" i="1"/>
  <c r="AG18" i="56"/>
  <c r="AP18" i="56" s="1"/>
  <c r="AF18" i="56"/>
  <c r="AO18" i="56" s="1"/>
  <c r="AE18" i="56"/>
  <c r="W19" i="56"/>
  <c r="AR16" i="23"/>
  <c r="AG17" i="61"/>
  <c r="AP17" i="61" s="1"/>
  <c r="AF17" i="61"/>
  <c r="AO17" i="61" s="1"/>
  <c r="W18" i="61"/>
  <c r="AE17" i="61"/>
  <c r="X19" i="70"/>
  <c r="Z19" i="70" s="1"/>
  <c r="Y19" i="70"/>
  <c r="AH18" i="77"/>
  <c r="AQ18" i="77" s="1"/>
  <c r="AH18" i="12"/>
  <c r="AQ18" i="12" s="1"/>
  <c r="AF18" i="13"/>
  <c r="AO18" i="13" s="1"/>
  <c r="AE18" i="13"/>
  <c r="W19" i="13"/>
  <c r="AG18" i="13"/>
  <c r="AP18" i="13" s="1"/>
  <c r="AR18" i="21"/>
  <c r="AH19" i="31"/>
  <c r="AQ19" i="31" s="1"/>
  <c r="AI18" i="71"/>
  <c r="AN18" i="71"/>
  <c r="AI18" i="28"/>
  <c r="AN18" i="28"/>
  <c r="AN17" i="2"/>
  <c r="AI17" i="2"/>
  <c r="AN17" i="67"/>
  <c r="AI17" i="67"/>
  <c r="AI18" i="51"/>
  <c r="AN18" i="51"/>
  <c r="Z19" i="1" l="1"/>
  <c r="Z18" i="76"/>
  <c r="Z18" i="18"/>
  <c r="Z18" i="59"/>
  <c r="Z19" i="30"/>
  <c r="W20" i="30" s="1"/>
  <c r="AF19" i="21"/>
  <c r="AO19" i="21" s="1"/>
  <c r="Z20" i="94"/>
  <c r="Z20" i="88"/>
  <c r="AG19" i="30"/>
  <c r="AP19" i="30" s="1"/>
  <c r="AF19" i="30"/>
  <c r="AO19" i="30" s="1"/>
  <c r="AE19" i="30"/>
  <c r="W20" i="49"/>
  <c r="AG19" i="49"/>
  <c r="AP19" i="49" s="1"/>
  <c r="AE19" i="49"/>
  <c r="AF19" i="49"/>
  <c r="AO19" i="49" s="1"/>
  <c r="AE20" i="94"/>
  <c r="W21" i="94"/>
  <c r="AG20" i="94"/>
  <c r="AP20" i="94" s="1"/>
  <c r="AF20" i="94"/>
  <c r="AO20" i="94" s="1"/>
  <c r="AE19" i="26"/>
  <c r="W20" i="26"/>
  <c r="AG19" i="26"/>
  <c r="AP19" i="26" s="1"/>
  <c r="AF19" i="26"/>
  <c r="AO19" i="26" s="1"/>
  <c r="AF18" i="14"/>
  <c r="AO18" i="14" s="1"/>
  <c r="AE18" i="14"/>
  <c r="W19" i="14"/>
  <c r="AG18" i="14"/>
  <c r="AP18" i="14" s="1"/>
  <c r="AE20" i="88"/>
  <c r="AF20" i="88"/>
  <c r="AO20" i="88" s="1"/>
  <c r="AG20" i="88"/>
  <c r="AP20" i="88" s="1"/>
  <c r="W21" i="88"/>
  <c r="AE20" i="25"/>
  <c r="AG20" i="25"/>
  <c r="AP20" i="25" s="1"/>
  <c r="W21" i="25"/>
  <c r="AF20" i="25"/>
  <c r="AO20" i="25" s="1"/>
  <c r="W19" i="54"/>
  <c r="AG18" i="54"/>
  <c r="AP18" i="54" s="1"/>
  <c r="AE18" i="54"/>
  <c r="AF18" i="54"/>
  <c r="AO18" i="54" s="1"/>
  <c r="AF19" i="81"/>
  <c r="AO19" i="81" s="1"/>
  <c r="AE19" i="81"/>
  <c r="AG19" i="81"/>
  <c r="AP19" i="81" s="1"/>
  <c r="W20" i="81"/>
  <c r="AE19" i="1"/>
  <c r="W20" i="1"/>
  <c r="AF19" i="1"/>
  <c r="AO19" i="1" s="1"/>
  <c r="AG19" i="1"/>
  <c r="AP19" i="1" s="1"/>
  <c r="W19" i="76"/>
  <c r="AG18" i="76"/>
  <c r="AP18" i="76" s="1"/>
  <c r="AF18" i="76"/>
  <c r="AO18" i="76" s="1"/>
  <c r="AE18" i="76"/>
  <c r="AG18" i="69"/>
  <c r="AP18" i="69" s="1"/>
  <c r="AF18" i="69"/>
  <c r="AO18" i="69" s="1"/>
  <c r="AE18" i="69"/>
  <c r="W19" i="69"/>
  <c r="AF18" i="86"/>
  <c r="AO18" i="86" s="1"/>
  <c r="AE18" i="86"/>
  <c r="W19" i="86"/>
  <c r="AG18" i="86"/>
  <c r="AP18" i="86" s="1"/>
  <c r="AG18" i="18"/>
  <c r="AP18" i="18" s="1"/>
  <c r="AF18" i="18"/>
  <c r="AO18" i="18" s="1"/>
  <c r="W19" i="18"/>
  <c r="AE18" i="18"/>
  <c r="AE18" i="59"/>
  <c r="W19" i="59"/>
  <c r="AG18" i="59"/>
  <c r="AP18" i="59" s="1"/>
  <c r="AF18" i="59"/>
  <c r="AO18" i="59" s="1"/>
  <c r="AG19" i="35"/>
  <c r="AP19" i="35" s="1"/>
  <c r="AF19" i="35"/>
  <c r="AO19" i="35" s="1"/>
  <c r="W20" i="35"/>
  <c r="AE19" i="35"/>
  <c r="AG18" i="22"/>
  <c r="AP18" i="22" s="1"/>
  <c r="AF18" i="22"/>
  <c r="AO18" i="22" s="1"/>
  <c r="AE18" i="22"/>
  <c r="W19" i="22"/>
  <c r="Y20" i="84"/>
  <c r="Z20" i="84" s="1"/>
  <c r="X20" i="84"/>
  <c r="W19" i="2"/>
  <c r="AE18" i="2"/>
  <c r="AG18" i="2"/>
  <c r="AP18" i="2" s="1"/>
  <c r="AF18" i="2"/>
  <c r="AO18" i="2" s="1"/>
  <c r="AR17" i="53"/>
  <c r="AH19" i="70"/>
  <c r="AQ19" i="70" s="1"/>
  <c r="AI18" i="33"/>
  <c r="AN18" i="33"/>
  <c r="AH18" i="53"/>
  <c r="AQ18" i="53" s="1"/>
  <c r="AH19" i="49"/>
  <c r="AQ19" i="49" s="1"/>
  <c r="AN18" i="80"/>
  <c r="AI18" i="80"/>
  <c r="AH18" i="18"/>
  <c r="AQ18" i="18" s="1"/>
  <c r="AI19" i="84"/>
  <c r="AN19" i="84"/>
  <c r="AH18" i="14"/>
  <c r="AQ18" i="14" s="1"/>
  <c r="AN19" i="85"/>
  <c r="AI19" i="85"/>
  <c r="AR18" i="57"/>
  <c r="Y19" i="68"/>
  <c r="X19" i="68"/>
  <c r="AI17" i="10"/>
  <c r="AN17" i="10"/>
  <c r="Y18" i="32"/>
  <c r="X18" i="32"/>
  <c r="Z18" i="32" s="1"/>
  <c r="AR18" i="81"/>
  <c r="AH17" i="92"/>
  <c r="AQ17" i="92" s="1"/>
  <c r="AR16" i="3"/>
  <c r="AE18" i="65"/>
  <c r="AF18" i="65"/>
  <c r="AO18" i="65" s="1"/>
  <c r="W19" i="65"/>
  <c r="AG18" i="65"/>
  <c r="AP18" i="65" s="1"/>
  <c r="AN19" i="44"/>
  <c r="AI19" i="44"/>
  <c r="AH18" i="67"/>
  <c r="AQ18" i="67" s="1"/>
  <c r="AH17" i="8"/>
  <c r="AQ17" i="8" s="1"/>
  <c r="AR18" i="70"/>
  <c r="AH18" i="76"/>
  <c r="AQ18" i="76" s="1"/>
  <c r="X18" i="42"/>
  <c r="Y18" i="42"/>
  <c r="X19" i="95"/>
  <c r="Z19" i="95" s="1"/>
  <c r="Y19" i="95"/>
  <c r="AN17" i="45"/>
  <c r="AI17" i="45"/>
  <c r="AI18" i="62"/>
  <c r="AN18" i="62"/>
  <c r="AI17" i="48"/>
  <c r="AN17" i="48"/>
  <c r="Y18" i="23"/>
  <c r="X18" i="23"/>
  <c r="Z19" i="83"/>
  <c r="X19" i="83"/>
  <c r="Y19" i="83"/>
  <c r="Y19" i="13"/>
  <c r="X19" i="13"/>
  <c r="AR18" i="63"/>
  <c r="AH18" i="4"/>
  <c r="AQ18" i="4" s="1"/>
  <c r="AE18" i="96"/>
  <c r="AF18" i="96"/>
  <c r="AO18" i="96" s="1"/>
  <c r="W19" i="96"/>
  <c r="AG18" i="96"/>
  <c r="AP18" i="96" s="1"/>
  <c r="AH19" i="37"/>
  <c r="AQ19" i="37" s="1"/>
  <c r="W18" i="92"/>
  <c r="AG17" i="92"/>
  <c r="AP17" i="92" s="1"/>
  <c r="AE17" i="92"/>
  <c r="AF17" i="92"/>
  <c r="AO17" i="92" s="1"/>
  <c r="AR17" i="22"/>
  <c r="AR17" i="14"/>
  <c r="Y19" i="24"/>
  <c r="Z19" i="24" s="1"/>
  <c r="X19" i="24"/>
  <c r="W19" i="73"/>
  <c r="AG18" i="73"/>
  <c r="AP18" i="73" s="1"/>
  <c r="AE18" i="73"/>
  <c r="AF18" i="73"/>
  <c r="AO18" i="73" s="1"/>
  <c r="AN18" i="39"/>
  <c r="AI18" i="39"/>
  <c r="X18" i="72"/>
  <c r="Y18" i="72"/>
  <c r="Y18" i="55"/>
  <c r="X18" i="55"/>
  <c r="Z18" i="55" s="1"/>
  <c r="W19" i="67"/>
  <c r="AG18" i="67"/>
  <c r="AP18" i="67" s="1"/>
  <c r="AE18" i="67"/>
  <c r="AF18" i="67"/>
  <c r="AO18" i="67" s="1"/>
  <c r="AG17" i="8"/>
  <c r="AP17" i="8" s="1"/>
  <c r="AF17" i="8"/>
  <c r="AO17" i="8" s="1"/>
  <c r="AE17" i="8"/>
  <c r="W18" i="8"/>
  <c r="AR17" i="38"/>
  <c r="AR19" i="52"/>
  <c r="AR18" i="26"/>
  <c r="AH19" i="27"/>
  <c r="AQ19" i="27" s="1"/>
  <c r="AN18" i="50"/>
  <c r="AI18" i="50"/>
  <c r="W20" i="89"/>
  <c r="AG19" i="89"/>
  <c r="AP19" i="89" s="1"/>
  <c r="AF19" i="89"/>
  <c r="AO19" i="89" s="1"/>
  <c r="AE19" i="89"/>
  <c r="AN17" i="60"/>
  <c r="AI17" i="60"/>
  <c r="AN17" i="74"/>
  <c r="AI17" i="74"/>
  <c r="AI17" i="23"/>
  <c r="AN17" i="23"/>
  <c r="AR18" i="51"/>
  <c r="AR18" i="28"/>
  <c r="AN17" i="61"/>
  <c r="AI17" i="61"/>
  <c r="Y19" i="56"/>
  <c r="X19" i="56"/>
  <c r="AN18" i="87"/>
  <c r="AI18" i="87"/>
  <c r="AH20" i="52"/>
  <c r="AQ20" i="52" s="1"/>
  <c r="AG18" i="17"/>
  <c r="AP18" i="17" s="1"/>
  <c r="AF18" i="17"/>
  <c r="AO18" i="17" s="1"/>
  <c r="AE18" i="17"/>
  <c r="W19" i="17"/>
  <c r="Z18" i="4"/>
  <c r="AI17" i="32"/>
  <c r="AN17" i="32"/>
  <c r="Y19" i="16"/>
  <c r="X19" i="16"/>
  <c r="Z19" i="37"/>
  <c r="AI19" i="20"/>
  <c r="AN19" i="20"/>
  <c r="AR16" i="92"/>
  <c r="AH19" i="28"/>
  <c r="AQ19" i="28" s="1"/>
  <c r="AN18" i="24"/>
  <c r="AI18" i="24"/>
  <c r="AI19" i="78"/>
  <c r="AN19" i="78"/>
  <c r="Y20" i="36"/>
  <c r="X20" i="36"/>
  <c r="Z20" i="36" s="1"/>
  <c r="AR18" i="35"/>
  <c r="AH18" i="46"/>
  <c r="AQ18" i="46" s="1"/>
  <c r="AH19" i="58"/>
  <c r="AQ19" i="58" s="1"/>
  <c r="AH17" i="3"/>
  <c r="AQ17" i="3" s="1"/>
  <c r="X20" i="31"/>
  <c r="Y20" i="31"/>
  <c r="Z20" i="31" s="1"/>
  <c r="Y19" i="77"/>
  <c r="X19" i="77"/>
  <c r="Y18" i="5"/>
  <c r="X18" i="5"/>
  <c r="Y19" i="79"/>
  <c r="X19" i="79"/>
  <c r="AH18" i="15"/>
  <c r="AQ18" i="15" s="1"/>
  <c r="X19" i="6"/>
  <c r="Y19" i="6"/>
  <c r="Z19" i="6" s="1"/>
  <c r="AH19" i="41"/>
  <c r="AQ19" i="41" s="1"/>
  <c r="AI17" i="42"/>
  <c r="AN17" i="42"/>
  <c r="AI18" i="95"/>
  <c r="AN18" i="95"/>
  <c r="AI18" i="34"/>
  <c r="AN18" i="34"/>
  <c r="Y18" i="60"/>
  <c r="Z18" i="60" s="1"/>
  <c r="X18" i="60"/>
  <c r="X19" i="62"/>
  <c r="Y19" i="62"/>
  <c r="AI19" i="21"/>
  <c r="AN19" i="21"/>
  <c r="AI18" i="7"/>
  <c r="AN18" i="7"/>
  <c r="W20" i="70"/>
  <c r="AG19" i="70"/>
  <c r="AP19" i="70" s="1"/>
  <c r="AF19" i="70"/>
  <c r="AO19" i="70" s="1"/>
  <c r="AE19" i="70"/>
  <c r="AR18" i="1"/>
  <c r="X19" i="66"/>
  <c r="Y19" i="66"/>
  <c r="W19" i="53"/>
  <c r="AF18" i="53"/>
  <c r="AO18" i="53" s="1"/>
  <c r="AE18" i="53"/>
  <c r="AG18" i="53"/>
  <c r="AP18" i="53" s="1"/>
  <c r="Y18" i="64"/>
  <c r="Z18" i="64" s="1"/>
  <c r="X18" i="64"/>
  <c r="AR17" i="69"/>
  <c r="AH19" i="71"/>
  <c r="AQ19" i="71" s="1"/>
  <c r="AR17" i="4"/>
  <c r="AN16" i="91"/>
  <c r="AI16" i="91"/>
  <c r="AI18" i="13"/>
  <c r="AN18" i="13"/>
  <c r="AI18" i="29"/>
  <c r="AN18" i="29"/>
  <c r="AI17" i="64"/>
  <c r="AN17" i="64"/>
  <c r="AH19" i="51"/>
  <c r="AQ19" i="51" s="1"/>
  <c r="AH19" i="63"/>
  <c r="AQ19" i="63" s="1"/>
  <c r="AH18" i="2"/>
  <c r="AQ18" i="2" s="1"/>
  <c r="Z19" i="71"/>
  <c r="AR17" i="67"/>
  <c r="X18" i="61"/>
  <c r="Y18" i="61"/>
  <c r="AN18" i="56"/>
  <c r="AI18" i="56"/>
  <c r="X19" i="33"/>
  <c r="Z19" i="33" s="1"/>
  <c r="Y19" i="33"/>
  <c r="AH19" i="19"/>
  <c r="AQ19" i="19" s="1"/>
  <c r="AR17" i="76"/>
  <c r="AR17" i="46"/>
  <c r="Y19" i="80"/>
  <c r="X19" i="80"/>
  <c r="Z19" i="63"/>
  <c r="AR19" i="25"/>
  <c r="AH18" i="59"/>
  <c r="AQ18" i="59" s="1"/>
  <c r="W18" i="11"/>
  <c r="AG17" i="11"/>
  <c r="AP17" i="11" s="1"/>
  <c r="AF17" i="11"/>
  <c r="AO17" i="11" s="1"/>
  <c r="AE17" i="11"/>
  <c r="X20" i="85"/>
  <c r="Y20" i="85"/>
  <c r="Z20" i="52"/>
  <c r="AH18" i="69"/>
  <c r="AQ18" i="69" s="1"/>
  <c r="AE18" i="93"/>
  <c r="W19" i="93"/>
  <c r="AG18" i="93"/>
  <c r="AP18" i="93" s="1"/>
  <c r="AF18" i="93"/>
  <c r="AO18" i="93" s="1"/>
  <c r="X18" i="10"/>
  <c r="Z18" i="10" s="1"/>
  <c r="Y18" i="10"/>
  <c r="AI18" i="16"/>
  <c r="AN18" i="16"/>
  <c r="AH19" i="57"/>
  <c r="AQ19" i="57" s="1"/>
  <c r="AH18" i="86"/>
  <c r="AQ18" i="86" s="1"/>
  <c r="Y20" i="47"/>
  <c r="Z20" i="47" s="1"/>
  <c r="X20" i="47"/>
  <c r="Y20" i="78"/>
  <c r="X20" i="78"/>
  <c r="Z19" i="58"/>
  <c r="Z17" i="3"/>
  <c r="AR16" i="8"/>
  <c r="AI18" i="40"/>
  <c r="AN18" i="40"/>
  <c r="X19" i="39"/>
  <c r="Z19" i="39" s="1"/>
  <c r="Y19" i="39"/>
  <c r="AN17" i="5"/>
  <c r="AI17" i="5"/>
  <c r="Y20" i="44"/>
  <c r="X20" i="44"/>
  <c r="AN17" i="55"/>
  <c r="AI17" i="55"/>
  <c r="Z19" i="90"/>
  <c r="X19" i="90"/>
  <c r="Y19" i="90"/>
  <c r="AR19" i="94"/>
  <c r="Y19" i="43"/>
  <c r="Z19" i="43" s="1"/>
  <c r="X19" i="43"/>
  <c r="AR17" i="96"/>
  <c r="AH18" i="54"/>
  <c r="AQ18" i="54" s="1"/>
  <c r="Z19" i="27"/>
  <c r="AR18" i="30"/>
  <c r="AR17" i="54"/>
  <c r="AI18" i="83"/>
  <c r="AN18" i="83"/>
  <c r="AR18" i="41"/>
  <c r="AR17" i="18"/>
  <c r="AH20" i="94"/>
  <c r="AQ20" i="94" s="1"/>
  <c r="AH18" i="38"/>
  <c r="AQ18" i="38" s="1"/>
  <c r="W20" i="57"/>
  <c r="AG19" i="57"/>
  <c r="AP19" i="57" s="1"/>
  <c r="AE19" i="57"/>
  <c r="AF19" i="57"/>
  <c r="AO19" i="57" s="1"/>
  <c r="X20" i="20"/>
  <c r="Y20" i="20"/>
  <c r="AH19" i="35"/>
  <c r="AQ19" i="35" s="1"/>
  <c r="W20" i="28"/>
  <c r="AG19" i="28"/>
  <c r="AP19" i="28" s="1"/>
  <c r="AF19" i="28"/>
  <c r="AO19" i="28" s="1"/>
  <c r="AE19" i="28"/>
  <c r="AR17" i="59"/>
  <c r="AE18" i="75"/>
  <c r="W19" i="75"/>
  <c r="AF18" i="75"/>
  <c r="AO18" i="75" s="1"/>
  <c r="AG18" i="75"/>
  <c r="AP18" i="75" s="1"/>
  <c r="Z18" i="46"/>
  <c r="AH18" i="22"/>
  <c r="AQ18" i="22" s="1"/>
  <c r="AH20" i="25"/>
  <c r="AQ20" i="25" s="1"/>
  <c r="AN19" i="31"/>
  <c r="AI19" i="31"/>
  <c r="AH19" i="82"/>
  <c r="AQ19" i="82" s="1"/>
  <c r="Z18" i="15"/>
  <c r="X19" i="12"/>
  <c r="Y19" i="12"/>
  <c r="AI18" i="90"/>
  <c r="AN18" i="90"/>
  <c r="AH19" i="81"/>
  <c r="AQ19" i="81" s="1"/>
  <c r="Z19" i="41"/>
  <c r="X18" i="45"/>
  <c r="Y18" i="45"/>
  <c r="Z18" i="45" s="1"/>
  <c r="Y18" i="48"/>
  <c r="X18" i="48"/>
  <c r="Y18" i="74"/>
  <c r="X18" i="74"/>
  <c r="Z18" i="74" s="1"/>
  <c r="AR18" i="71"/>
  <c r="AI18" i="66"/>
  <c r="AN18" i="66"/>
  <c r="Y19" i="29"/>
  <c r="X19" i="29"/>
  <c r="W20" i="19"/>
  <c r="AE19" i="19"/>
  <c r="AG19" i="19"/>
  <c r="AP19" i="19" s="1"/>
  <c r="AF19" i="19"/>
  <c r="AO19" i="19" s="1"/>
  <c r="AG19" i="51"/>
  <c r="AP19" i="51" s="1"/>
  <c r="AF19" i="51"/>
  <c r="AO19" i="51" s="1"/>
  <c r="AE19" i="51"/>
  <c r="W20" i="51"/>
  <c r="AR17" i="86"/>
  <c r="AH19" i="30"/>
  <c r="AQ19" i="30" s="1"/>
  <c r="AR17" i="2"/>
  <c r="AR18" i="89"/>
  <c r="AR18" i="37"/>
  <c r="AR19" i="88"/>
  <c r="AG19" i="9"/>
  <c r="AP19" i="9" s="1"/>
  <c r="AF19" i="9"/>
  <c r="AO19" i="9" s="1"/>
  <c r="AE19" i="9"/>
  <c r="W20" i="9"/>
  <c r="Y17" i="91"/>
  <c r="X17" i="91"/>
  <c r="Y19" i="87"/>
  <c r="X19" i="87"/>
  <c r="AN18" i="68"/>
  <c r="AI18" i="68"/>
  <c r="AR18" i="58"/>
  <c r="AR17" i="15"/>
  <c r="AR18" i="82"/>
  <c r="Z18" i="38"/>
  <c r="AH18" i="96"/>
  <c r="AQ18" i="96" s="1"/>
  <c r="AH19" i="26"/>
  <c r="AQ19" i="26" s="1"/>
  <c r="AR18" i="27"/>
  <c r="AH19" i="1"/>
  <c r="AQ19" i="1" s="1"/>
  <c r="AI19" i="47"/>
  <c r="AN19" i="47"/>
  <c r="AI19" i="36"/>
  <c r="AN19" i="36"/>
  <c r="AH18" i="73"/>
  <c r="AQ18" i="73" s="1"/>
  <c r="AH20" i="88"/>
  <c r="AQ20" i="88" s="1"/>
  <c r="AN18" i="77"/>
  <c r="AI18" i="77"/>
  <c r="Z19" i="82"/>
  <c r="X19" i="40"/>
  <c r="Y19" i="40"/>
  <c r="AN17" i="72"/>
  <c r="AI17" i="72"/>
  <c r="AI18" i="79"/>
  <c r="AN18" i="79"/>
  <c r="AN18" i="12"/>
  <c r="AI18" i="12"/>
  <c r="AI18" i="43"/>
  <c r="AN18" i="43"/>
  <c r="AR18" i="19"/>
  <c r="AR18" i="49"/>
  <c r="AI18" i="6"/>
  <c r="AN18" i="6"/>
  <c r="X19" i="50"/>
  <c r="Y19" i="50"/>
  <c r="AR17" i="73"/>
  <c r="AH19" i="89"/>
  <c r="AQ19" i="89" s="1"/>
  <c r="Y19" i="34"/>
  <c r="X19" i="34"/>
  <c r="Z19" i="34" s="1"/>
  <c r="X20" i="21"/>
  <c r="Y20" i="21"/>
  <c r="X19" i="7"/>
  <c r="Z19" i="7" s="1"/>
  <c r="Y19" i="7"/>
  <c r="Z19" i="79" l="1"/>
  <c r="Z19" i="56"/>
  <c r="Z19" i="68"/>
  <c r="Z17" i="91"/>
  <c r="Z20" i="44"/>
  <c r="AF20" i="44" s="1"/>
  <c r="AO20" i="44" s="1"/>
  <c r="Z20" i="78"/>
  <c r="W21" i="78" s="1"/>
  <c r="Z19" i="66"/>
  <c r="Z19" i="29"/>
  <c r="AE19" i="29" s="1"/>
  <c r="Z19" i="77"/>
  <c r="W20" i="29"/>
  <c r="AG19" i="29"/>
  <c r="AP19" i="29" s="1"/>
  <c r="AF19" i="29"/>
  <c r="AO19" i="29" s="1"/>
  <c r="AG18" i="64"/>
  <c r="AP18" i="64" s="1"/>
  <c r="AF18" i="64"/>
  <c r="AO18" i="64" s="1"/>
  <c r="AE18" i="64"/>
  <c r="W19" i="64"/>
  <c r="AG20" i="31"/>
  <c r="AP20" i="31" s="1"/>
  <c r="AF20" i="31"/>
  <c r="AO20" i="31" s="1"/>
  <c r="W21" i="31"/>
  <c r="AE20" i="31"/>
  <c r="AE20" i="44"/>
  <c r="W21" i="44"/>
  <c r="AG20" i="44"/>
  <c r="AP20" i="44" s="1"/>
  <c r="AG20" i="78"/>
  <c r="AP20" i="78" s="1"/>
  <c r="AF20" i="78"/>
  <c r="AO20" i="78" s="1"/>
  <c r="AE20" i="78"/>
  <c r="AF19" i="66"/>
  <c r="AO19" i="66" s="1"/>
  <c r="AG19" i="66"/>
  <c r="AP19" i="66" s="1"/>
  <c r="W20" i="66"/>
  <c r="AE19" i="66"/>
  <c r="W20" i="79"/>
  <c r="AG19" i="79"/>
  <c r="AP19" i="79" s="1"/>
  <c r="AF19" i="79"/>
  <c r="AO19" i="79" s="1"/>
  <c r="AE19" i="79"/>
  <c r="W20" i="56"/>
  <c r="AG19" i="56"/>
  <c r="AP19" i="56" s="1"/>
  <c r="AE19" i="56"/>
  <c r="AF19" i="56"/>
  <c r="AO19" i="56" s="1"/>
  <c r="AF18" i="45"/>
  <c r="AO18" i="45" s="1"/>
  <c r="AE18" i="45"/>
  <c r="AG18" i="45"/>
  <c r="AP18" i="45" s="1"/>
  <c r="W19" i="45"/>
  <c r="W20" i="43"/>
  <c r="AG19" i="43"/>
  <c r="AP19" i="43" s="1"/>
  <c r="AE19" i="43"/>
  <c r="AF19" i="43"/>
  <c r="AO19" i="43" s="1"/>
  <c r="AE19" i="77"/>
  <c r="W20" i="77"/>
  <c r="AG19" i="77"/>
  <c r="AP19" i="77" s="1"/>
  <c r="AF19" i="77"/>
  <c r="AO19" i="77" s="1"/>
  <c r="W20" i="24"/>
  <c r="AF19" i="24"/>
  <c r="AO19" i="24" s="1"/>
  <c r="AG19" i="24"/>
  <c r="AP19" i="24" s="1"/>
  <c r="AE19" i="24"/>
  <c r="AF17" i="91"/>
  <c r="AO17" i="91" s="1"/>
  <c r="AE17" i="91"/>
  <c r="W18" i="91"/>
  <c r="AG17" i="91"/>
  <c r="AP17" i="91" s="1"/>
  <c r="AF18" i="74"/>
  <c r="AO18" i="74" s="1"/>
  <c r="AE18" i="74"/>
  <c r="W19" i="74"/>
  <c r="AG18" i="74"/>
  <c r="AP18" i="74" s="1"/>
  <c r="AF19" i="6"/>
  <c r="AO19" i="6" s="1"/>
  <c r="AE19" i="6"/>
  <c r="W20" i="6"/>
  <c r="AG19" i="6"/>
  <c r="AP19" i="6" s="1"/>
  <c r="W20" i="68"/>
  <c r="AE19" i="68"/>
  <c r="AG19" i="68"/>
  <c r="AP19" i="68" s="1"/>
  <c r="AF19" i="68"/>
  <c r="AO19" i="68" s="1"/>
  <c r="AH19" i="87"/>
  <c r="AQ19" i="87" s="1"/>
  <c r="X20" i="9"/>
  <c r="Y20" i="9"/>
  <c r="Z20" i="9" s="1"/>
  <c r="AF18" i="15"/>
  <c r="AO18" i="15" s="1"/>
  <c r="AE18" i="15"/>
  <c r="W19" i="15"/>
  <c r="AG18" i="15"/>
  <c r="AP18" i="15" s="1"/>
  <c r="AR19" i="31"/>
  <c r="AN19" i="28"/>
  <c r="AI19" i="28"/>
  <c r="W20" i="27"/>
  <c r="AG19" i="27"/>
  <c r="AP19" i="27" s="1"/>
  <c r="AF19" i="27"/>
  <c r="AO19" i="27" s="1"/>
  <c r="AE19" i="27"/>
  <c r="W20" i="90"/>
  <c r="AE19" i="90"/>
  <c r="AG19" i="90"/>
  <c r="AP19" i="90" s="1"/>
  <c r="AF19" i="90"/>
  <c r="AO19" i="90" s="1"/>
  <c r="AR17" i="5"/>
  <c r="AR18" i="40"/>
  <c r="AG20" i="52"/>
  <c r="AP20" i="52" s="1"/>
  <c r="AF20" i="52"/>
  <c r="AO20" i="52" s="1"/>
  <c r="W21" i="52"/>
  <c r="AE20" i="52"/>
  <c r="W20" i="63"/>
  <c r="AF19" i="63"/>
  <c r="AO19" i="63" s="1"/>
  <c r="AE19" i="63"/>
  <c r="AG19" i="63"/>
  <c r="AP19" i="63" s="1"/>
  <c r="W20" i="33"/>
  <c r="AG19" i="33"/>
  <c r="AP19" i="33" s="1"/>
  <c r="AF19" i="33"/>
  <c r="AO19" i="33" s="1"/>
  <c r="AE19" i="33"/>
  <c r="AR18" i="29"/>
  <c r="AR19" i="21"/>
  <c r="W19" i="60"/>
  <c r="AF18" i="60"/>
  <c r="AO18" i="60" s="1"/>
  <c r="AE18" i="60"/>
  <c r="AG18" i="60"/>
  <c r="AP18" i="60" s="1"/>
  <c r="AR17" i="42"/>
  <c r="W21" i="36"/>
  <c r="AG20" i="36"/>
  <c r="AP20" i="36" s="1"/>
  <c r="AF20" i="36"/>
  <c r="AO20" i="36" s="1"/>
  <c r="AE20" i="36"/>
  <c r="AR17" i="60"/>
  <c r="AG18" i="55"/>
  <c r="AP18" i="55" s="1"/>
  <c r="AF18" i="55"/>
  <c r="AO18" i="55" s="1"/>
  <c r="W19" i="55"/>
  <c r="AE18" i="55"/>
  <c r="W20" i="83"/>
  <c r="AG19" i="83"/>
  <c r="AP19" i="83" s="1"/>
  <c r="AF19" i="83"/>
  <c r="AO19" i="83" s="1"/>
  <c r="AE19" i="83"/>
  <c r="W20" i="95"/>
  <c r="AG19" i="95"/>
  <c r="AP19" i="95" s="1"/>
  <c r="AF19" i="95"/>
  <c r="AO19" i="95" s="1"/>
  <c r="AE19" i="95"/>
  <c r="X19" i="65"/>
  <c r="Y19" i="65"/>
  <c r="AH18" i="32"/>
  <c r="AQ18" i="32" s="1"/>
  <c r="AR18" i="80"/>
  <c r="W21" i="84"/>
  <c r="AG20" i="84"/>
  <c r="AP20" i="84" s="1"/>
  <c r="AE20" i="84"/>
  <c r="AF20" i="84"/>
  <c r="AO20" i="84" s="1"/>
  <c r="X20" i="35"/>
  <c r="Y20" i="35"/>
  <c r="Y19" i="59"/>
  <c r="X19" i="59"/>
  <c r="Z19" i="59" s="1"/>
  <c r="AN18" i="69"/>
  <c r="AI18" i="69"/>
  <c r="X20" i="81"/>
  <c r="Y20" i="81"/>
  <c r="AI18" i="54"/>
  <c r="AN18" i="54"/>
  <c r="AI20" i="88"/>
  <c r="AN20" i="88"/>
  <c r="X21" i="94"/>
  <c r="Y21" i="94"/>
  <c r="Y20" i="49"/>
  <c r="X20" i="49"/>
  <c r="AH19" i="40"/>
  <c r="AQ19" i="40" s="1"/>
  <c r="AH19" i="50"/>
  <c r="AQ19" i="50" s="1"/>
  <c r="Z19" i="40"/>
  <c r="AN19" i="9"/>
  <c r="AI19" i="9"/>
  <c r="Y20" i="51"/>
  <c r="X20" i="51"/>
  <c r="AI19" i="19"/>
  <c r="AN19" i="19"/>
  <c r="AR18" i="66"/>
  <c r="AH18" i="48"/>
  <c r="AQ18" i="48" s="1"/>
  <c r="W20" i="41"/>
  <c r="AG19" i="41"/>
  <c r="AP19" i="41" s="1"/>
  <c r="AF19" i="41"/>
  <c r="AO19" i="41" s="1"/>
  <c r="AE19" i="41"/>
  <c r="Y19" i="75"/>
  <c r="X19" i="75"/>
  <c r="Z19" i="75" s="1"/>
  <c r="AI19" i="57"/>
  <c r="AN19" i="57"/>
  <c r="AR18" i="83"/>
  <c r="AR17" i="55"/>
  <c r="AR18" i="16"/>
  <c r="Y18" i="11"/>
  <c r="X18" i="11"/>
  <c r="Z18" i="11" s="1"/>
  <c r="AH19" i="80"/>
  <c r="AQ19" i="80" s="1"/>
  <c r="AR18" i="56"/>
  <c r="AH19" i="66"/>
  <c r="AQ19" i="66" s="1"/>
  <c r="AH19" i="6"/>
  <c r="AQ19" i="6" s="1"/>
  <c r="AR19" i="20"/>
  <c r="AR17" i="32"/>
  <c r="AR18" i="50"/>
  <c r="AI18" i="67"/>
  <c r="AN18" i="67"/>
  <c r="AN18" i="73"/>
  <c r="AI18" i="73"/>
  <c r="AH19" i="13"/>
  <c r="AQ19" i="13" s="1"/>
  <c r="AH18" i="23"/>
  <c r="AQ18" i="23" s="1"/>
  <c r="AR18" i="62"/>
  <c r="AR18" i="33"/>
  <c r="Y19" i="22"/>
  <c r="X19" i="22"/>
  <c r="AI18" i="59"/>
  <c r="AN18" i="59"/>
  <c r="X19" i="76"/>
  <c r="Y19" i="76"/>
  <c r="Z19" i="76" s="1"/>
  <c r="AN20" i="25"/>
  <c r="AI20" i="25"/>
  <c r="Z20" i="26"/>
  <c r="Y20" i="26"/>
  <c r="X20" i="26"/>
  <c r="AR19" i="47"/>
  <c r="AH19" i="34"/>
  <c r="AQ19" i="34" s="1"/>
  <c r="Z19" i="50"/>
  <c r="AR18" i="79"/>
  <c r="AF19" i="82"/>
  <c r="AO19" i="82" s="1"/>
  <c r="W20" i="82"/>
  <c r="AG19" i="82"/>
  <c r="AP19" i="82" s="1"/>
  <c r="AE19" i="82"/>
  <c r="Z19" i="87"/>
  <c r="AN19" i="51"/>
  <c r="AI19" i="51"/>
  <c r="X20" i="19"/>
  <c r="Y20" i="19"/>
  <c r="AR18" i="90"/>
  <c r="AI18" i="75"/>
  <c r="AN18" i="75"/>
  <c r="AH20" i="47"/>
  <c r="AQ20" i="47" s="1"/>
  <c r="Y19" i="93"/>
  <c r="X19" i="93"/>
  <c r="AH20" i="85"/>
  <c r="AQ20" i="85" s="1"/>
  <c r="AG19" i="71"/>
  <c r="AP19" i="71" s="1"/>
  <c r="AF19" i="71"/>
  <c r="AO19" i="71" s="1"/>
  <c r="AE19" i="71"/>
  <c r="W20" i="71"/>
  <c r="AR18" i="13"/>
  <c r="Y20" i="70"/>
  <c r="X20" i="70"/>
  <c r="AH19" i="62"/>
  <c r="AQ19" i="62" s="1"/>
  <c r="AR18" i="34"/>
  <c r="AH18" i="5"/>
  <c r="AQ18" i="5" s="1"/>
  <c r="AR19" i="78"/>
  <c r="W20" i="37"/>
  <c r="AG19" i="37"/>
  <c r="AP19" i="37" s="1"/>
  <c r="AE19" i="37"/>
  <c r="AF19" i="37"/>
  <c r="AO19" i="37" s="1"/>
  <c r="W19" i="4"/>
  <c r="AE18" i="4"/>
  <c r="AG18" i="4"/>
  <c r="AP18" i="4" s="1"/>
  <c r="AF18" i="4"/>
  <c r="AO18" i="4" s="1"/>
  <c r="AR17" i="61"/>
  <c r="AI19" i="89"/>
  <c r="AN19" i="89"/>
  <c r="X18" i="8"/>
  <c r="Z18" i="8" s="1"/>
  <c r="Y18" i="8"/>
  <c r="AH18" i="72"/>
  <c r="AQ18" i="72" s="1"/>
  <c r="AN17" i="92"/>
  <c r="AI17" i="92"/>
  <c r="AI18" i="96"/>
  <c r="AN18" i="96"/>
  <c r="AR17" i="45"/>
  <c r="AH18" i="42"/>
  <c r="AQ18" i="42" s="1"/>
  <c r="AI18" i="65"/>
  <c r="AN18" i="65"/>
  <c r="W19" i="32"/>
  <c r="AG18" i="32"/>
  <c r="AP18" i="32" s="1"/>
  <c r="AF18" i="32"/>
  <c r="AO18" i="32" s="1"/>
  <c r="AE18" i="32"/>
  <c r="AI18" i="2"/>
  <c r="AN18" i="2"/>
  <c r="AN18" i="22"/>
  <c r="AI18" i="22"/>
  <c r="AN18" i="18"/>
  <c r="AI18" i="18"/>
  <c r="X19" i="86"/>
  <c r="Y19" i="86"/>
  <c r="X19" i="54"/>
  <c r="Z19" i="54" s="1"/>
  <c r="Y19" i="54"/>
  <c r="Y21" i="88"/>
  <c r="X21" i="88"/>
  <c r="Z21" i="88" s="1"/>
  <c r="Y19" i="14"/>
  <c r="X19" i="14"/>
  <c r="Z19" i="14" s="1"/>
  <c r="AI20" i="94"/>
  <c r="AN20" i="94"/>
  <c r="AN19" i="30"/>
  <c r="AI19" i="30"/>
  <c r="AH20" i="21"/>
  <c r="AQ20" i="21" s="1"/>
  <c r="Z20" i="21"/>
  <c r="AH19" i="7"/>
  <c r="AQ19" i="7" s="1"/>
  <c r="AR17" i="72"/>
  <c r="AR18" i="77"/>
  <c r="AE18" i="38"/>
  <c r="AF18" i="38"/>
  <c r="AO18" i="38" s="1"/>
  <c r="AG18" i="38"/>
  <c r="AP18" i="38" s="1"/>
  <c r="W19" i="38"/>
  <c r="AH17" i="91"/>
  <c r="AQ17" i="91" s="1"/>
  <c r="AH19" i="29"/>
  <c r="AQ19" i="29" s="1"/>
  <c r="Z18" i="48"/>
  <c r="AE18" i="46"/>
  <c r="W19" i="46"/>
  <c r="AG18" i="46"/>
  <c r="AP18" i="46" s="1"/>
  <c r="AF18" i="46"/>
  <c r="AO18" i="46" s="1"/>
  <c r="Y20" i="28"/>
  <c r="X20" i="28"/>
  <c r="X20" i="57"/>
  <c r="Y20" i="57"/>
  <c r="AH20" i="44"/>
  <c r="AQ20" i="44" s="1"/>
  <c r="AH19" i="39"/>
  <c r="AQ19" i="39" s="1"/>
  <c r="AG17" i="3"/>
  <c r="AP17" i="3" s="1"/>
  <c r="AF17" i="3"/>
  <c r="AO17" i="3" s="1"/>
  <c r="AE17" i="3"/>
  <c r="W18" i="3"/>
  <c r="AH18" i="10"/>
  <c r="AQ18" i="10" s="1"/>
  <c r="AN18" i="93"/>
  <c r="AI18" i="93"/>
  <c r="Z20" i="85"/>
  <c r="Z19" i="80"/>
  <c r="AR16" i="91"/>
  <c r="AI18" i="53"/>
  <c r="AN18" i="53"/>
  <c r="Z19" i="62"/>
  <c r="AR18" i="24"/>
  <c r="AH19" i="16"/>
  <c r="AQ19" i="16" s="1"/>
  <c r="Y19" i="17"/>
  <c r="X19" i="17"/>
  <c r="Z19" i="17" s="1"/>
  <c r="AR18" i="87"/>
  <c r="AR17" i="23"/>
  <c r="AN17" i="8"/>
  <c r="AI17" i="8"/>
  <c r="Y19" i="67"/>
  <c r="X19" i="67"/>
  <c r="Z19" i="67" s="1"/>
  <c r="Z18" i="72"/>
  <c r="Z19" i="13"/>
  <c r="Z18" i="23"/>
  <c r="Z18" i="42"/>
  <c r="AR19" i="44"/>
  <c r="AR19" i="84"/>
  <c r="X19" i="2"/>
  <c r="Y19" i="2"/>
  <c r="X19" i="18"/>
  <c r="Z19" i="18" s="1"/>
  <c r="Y19" i="18"/>
  <c r="AN18" i="86"/>
  <c r="AI18" i="86"/>
  <c r="AI19" i="81"/>
  <c r="AN19" i="81"/>
  <c r="AI18" i="14"/>
  <c r="AN18" i="14"/>
  <c r="AI19" i="26"/>
  <c r="AN19" i="26"/>
  <c r="AF19" i="7"/>
  <c r="AO19" i="7" s="1"/>
  <c r="AE19" i="7"/>
  <c r="W20" i="7"/>
  <c r="AG19" i="7"/>
  <c r="AP19" i="7" s="1"/>
  <c r="W20" i="34"/>
  <c r="AG19" i="34"/>
  <c r="AP19" i="34" s="1"/>
  <c r="AF19" i="34"/>
  <c r="AO19" i="34" s="1"/>
  <c r="AE19" i="34"/>
  <c r="AR18" i="6"/>
  <c r="AR18" i="43"/>
  <c r="AR19" i="36"/>
  <c r="AR18" i="68"/>
  <c r="AH18" i="74"/>
  <c r="AQ18" i="74" s="1"/>
  <c r="AH19" i="12"/>
  <c r="AQ19" i="12" s="1"/>
  <c r="AH20" i="20"/>
  <c r="AQ20" i="20" s="1"/>
  <c r="AE19" i="39"/>
  <c r="W20" i="39"/>
  <c r="AF19" i="39"/>
  <c r="AO19" i="39" s="1"/>
  <c r="AG19" i="39"/>
  <c r="AP19" i="39" s="1"/>
  <c r="AG19" i="58"/>
  <c r="AP19" i="58" s="1"/>
  <c r="AF19" i="58"/>
  <c r="AO19" i="58" s="1"/>
  <c r="W20" i="58"/>
  <c r="AE19" i="58"/>
  <c r="W21" i="47"/>
  <c r="AG20" i="47"/>
  <c r="AP20" i="47" s="1"/>
  <c r="AF20" i="47"/>
  <c r="AO20" i="47" s="1"/>
  <c r="AE20" i="47"/>
  <c r="AE18" i="10"/>
  <c r="W19" i="10"/>
  <c r="AF18" i="10"/>
  <c r="AO18" i="10" s="1"/>
  <c r="AG18" i="10"/>
  <c r="AP18" i="10" s="1"/>
  <c r="AI17" i="11"/>
  <c r="AN17" i="11"/>
  <c r="AH18" i="61"/>
  <c r="AQ18" i="61" s="1"/>
  <c r="AR17" i="64"/>
  <c r="AR18" i="7"/>
  <c r="AH18" i="60"/>
  <c r="AQ18" i="60" s="1"/>
  <c r="AR18" i="95"/>
  <c r="Z18" i="5"/>
  <c r="AH20" i="31"/>
  <c r="AQ20" i="31" s="1"/>
  <c r="AH20" i="36"/>
  <c r="AQ20" i="36" s="1"/>
  <c r="AN18" i="17"/>
  <c r="AI18" i="17"/>
  <c r="AR17" i="74"/>
  <c r="AH18" i="55"/>
  <c r="AQ18" i="55" s="1"/>
  <c r="AR18" i="39"/>
  <c r="Y19" i="73"/>
  <c r="X19" i="73"/>
  <c r="Y18" i="92"/>
  <c r="Z18" i="92" s="1"/>
  <c r="X18" i="92"/>
  <c r="AR17" i="10"/>
  <c r="AR19" i="85"/>
  <c r="AH20" i="84"/>
  <c r="AQ20" i="84" s="1"/>
  <c r="AN18" i="76"/>
  <c r="AI18" i="76"/>
  <c r="Y20" i="1"/>
  <c r="X20" i="1"/>
  <c r="Y21" i="25"/>
  <c r="X21" i="25"/>
  <c r="Z21" i="25" s="1"/>
  <c r="AI19" i="49"/>
  <c r="AN19" i="49"/>
  <c r="AR18" i="12"/>
  <c r="AH18" i="45"/>
  <c r="AQ18" i="45" s="1"/>
  <c r="Z19" i="12"/>
  <c r="Z20" i="20"/>
  <c r="AH19" i="43"/>
  <c r="AQ19" i="43" s="1"/>
  <c r="AH19" i="90"/>
  <c r="AQ19" i="90" s="1"/>
  <c r="AH20" i="78"/>
  <c r="AQ20" i="78" s="1"/>
  <c r="AH19" i="33"/>
  <c r="AQ19" i="33" s="1"/>
  <c r="Z18" i="61"/>
  <c r="AH18" i="64"/>
  <c r="AQ18" i="64" s="1"/>
  <c r="X19" i="53"/>
  <c r="Z19" i="53" s="1"/>
  <c r="Y19" i="53"/>
  <c r="AI19" i="70"/>
  <c r="AN19" i="70"/>
  <c r="AH19" i="79"/>
  <c r="AQ19" i="79" s="1"/>
  <c r="AH19" i="77"/>
  <c r="AQ19" i="77" s="1"/>
  <c r="Z19" i="16"/>
  <c r="AH19" i="56"/>
  <c r="AQ19" i="56" s="1"/>
  <c r="X20" i="89"/>
  <c r="Y20" i="89"/>
  <c r="AH19" i="24"/>
  <c r="AQ19" i="24" s="1"/>
  <c r="Y19" i="96"/>
  <c r="X19" i="96"/>
  <c r="Z19" i="96" s="1"/>
  <c r="AH19" i="83"/>
  <c r="AQ19" i="83" s="1"/>
  <c r="AR17" i="48"/>
  <c r="AH19" i="95"/>
  <c r="AQ19" i="95" s="1"/>
  <c r="AH19" i="68"/>
  <c r="AQ19" i="68" s="1"/>
  <c r="AI19" i="35"/>
  <c r="AN19" i="35"/>
  <c r="X19" i="69"/>
  <c r="Y19" i="69"/>
  <c r="AI19" i="1"/>
  <c r="AN19" i="1"/>
  <c r="Y20" i="30"/>
  <c r="X20" i="30"/>
  <c r="Z20" i="30" s="1"/>
  <c r="Z20" i="70" l="1"/>
  <c r="Z20" i="89"/>
  <c r="Z20" i="1"/>
  <c r="W21" i="1" s="1"/>
  <c r="Z20" i="57"/>
  <c r="AE20" i="57" s="1"/>
  <c r="Z20" i="35"/>
  <c r="AF20" i="35" s="1"/>
  <c r="AO20" i="35" s="1"/>
  <c r="AE20" i="30"/>
  <c r="AF20" i="30"/>
  <c r="AO20" i="30" s="1"/>
  <c r="W21" i="30"/>
  <c r="AG20" i="30"/>
  <c r="AP20" i="30" s="1"/>
  <c r="W19" i="8"/>
  <c r="AF18" i="8"/>
  <c r="AO18" i="8" s="1"/>
  <c r="AG18" i="8"/>
  <c r="AP18" i="8" s="1"/>
  <c r="AE18" i="8"/>
  <c r="AG19" i="59"/>
  <c r="AP19" i="59" s="1"/>
  <c r="AF19" i="59"/>
  <c r="AO19" i="59" s="1"/>
  <c r="AE19" i="59"/>
  <c r="W20" i="59"/>
  <c r="W21" i="89"/>
  <c r="AG20" i="89"/>
  <c r="AP20" i="89" s="1"/>
  <c r="AF20" i="89"/>
  <c r="AO20" i="89" s="1"/>
  <c r="AE20" i="89"/>
  <c r="AG20" i="1"/>
  <c r="AP20" i="1" s="1"/>
  <c r="AF20" i="1"/>
  <c r="AO20" i="1" s="1"/>
  <c r="AE20" i="1"/>
  <c r="W21" i="57"/>
  <c r="AG20" i="57"/>
  <c r="AP20" i="57" s="1"/>
  <c r="AF20" i="57"/>
  <c r="AO20" i="57" s="1"/>
  <c r="AE18" i="92"/>
  <c r="AG18" i="92"/>
  <c r="AP18" i="92" s="1"/>
  <c r="W19" i="92"/>
  <c r="AF18" i="92"/>
  <c r="AO18" i="92" s="1"/>
  <c r="W21" i="35"/>
  <c r="AG20" i="35"/>
  <c r="AP20" i="35" s="1"/>
  <c r="AE20" i="35"/>
  <c r="W22" i="88"/>
  <c r="AG21" i="88"/>
  <c r="AP21" i="88" s="1"/>
  <c r="AF21" i="88"/>
  <c r="AO21" i="88" s="1"/>
  <c r="AE21" i="88"/>
  <c r="W20" i="96"/>
  <c r="AG19" i="96"/>
  <c r="AP19" i="96" s="1"/>
  <c r="AF19" i="96"/>
  <c r="AO19" i="96" s="1"/>
  <c r="AE19" i="96"/>
  <c r="AF19" i="53"/>
  <c r="AO19" i="53" s="1"/>
  <c r="AE19" i="53"/>
  <c r="AG19" i="53"/>
  <c r="AP19" i="53" s="1"/>
  <c r="W20" i="53"/>
  <c r="W22" i="25"/>
  <c r="AG21" i="25"/>
  <c r="AP21" i="25" s="1"/>
  <c r="AE21" i="25"/>
  <c r="AF21" i="25"/>
  <c r="AO21" i="25" s="1"/>
  <c r="AE19" i="67"/>
  <c r="AF19" i="67"/>
  <c r="AO19" i="67" s="1"/>
  <c r="AG19" i="67"/>
  <c r="AP19" i="67" s="1"/>
  <c r="W20" i="67"/>
  <c r="AE20" i="70"/>
  <c r="W21" i="70"/>
  <c r="AF20" i="70"/>
  <c r="AO20" i="70" s="1"/>
  <c r="AG20" i="70"/>
  <c r="AP20" i="70" s="1"/>
  <c r="W21" i="9"/>
  <c r="AE20" i="9"/>
  <c r="AG20" i="9"/>
  <c r="AP20" i="9" s="1"/>
  <c r="AF20" i="9"/>
  <c r="AO20" i="9" s="1"/>
  <c r="AE20" i="20"/>
  <c r="W21" i="20"/>
  <c r="AG20" i="20"/>
  <c r="AP20" i="20" s="1"/>
  <c r="AF20" i="20"/>
  <c r="AO20" i="20" s="1"/>
  <c r="X21" i="47"/>
  <c r="Z21" i="47" s="1"/>
  <c r="Y21" i="47"/>
  <c r="AR19" i="81"/>
  <c r="Y19" i="46"/>
  <c r="X19" i="46"/>
  <c r="Z19" i="46" s="1"/>
  <c r="AI18" i="38"/>
  <c r="AN18" i="38"/>
  <c r="AH19" i="86"/>
  <c r="AQ19" i="86" s="1"/>
  <c r="AR17" i="92"/>
  <c r="Z20" i="37"/>
  <c r="Y20" i="37"/>
  <c r="X20" i="37"/>
  <c r="AH19" i="93"/>
  <c r="AQ19" i="93" s="1"/>
  <c r="AI19" i="82"/>
  <c r="AN19" i="82"/>
  <c r="AR20" i="25"/>
  <c r="AR18" i="59"/>
  <c r="AR18" i="73"/>
  <c r="AR19" i="19"/>
  <c r="W20" i="40"/>
  <c r="AG19" i="40"/>
  <c r="AP19" i="40" s="1"/>
  <c r="AF19" i="40"/>
  <c r="AO19" i="40" s="1"/>
  <c r="AE19" i="40"/>
  <c r="AH21" i="94"/>
  <c r="AQ21" i="94" s="1"/>
  <c r="AI20" i="84"/>
  <c r="AN20" i="84"/>
  <c r="AH19" i="65"/>
  <c r="AQ19" i="65" s="1"/>
  <c r="AN18" i="55"/>
  <c r="AI18" i="55"/>
  <c r="AN20" i="52"/>
  <c r="AI20" i="52"/>
  <c r="X20" i="90"/>
  <c r="Z20" i="90" s="1"/>
  <c r="Y20" i="90"/>
  <c r="AR19" i="28"/>
  <c r="AI18" i="15"/>
  <c r="AN18" i="15"/>
  <c r="AI19" i="68"/>
  <c r="AN19" i="68"/>
  <c r="AI19" i="77"/>
  <c r="AN19" i="77"/>
  <c r="X19" i="45"/>
  <c r="Y19" i="45"/>
  <c r="AI19" i="56"/>
  <c r="AN19" i="56"/>
  <c r="X20" i="79"/>
  <c r="Y20" i="79"/>
  <c r="AG19" i="12"/>
  <c r="AP19" i="12" s="1"/>
  <c r="W20" i="12"/>
  <c r="AF19" i="12"/>
  <c r="AO19" i="12" s="1"/>
  <c r="AE19" i="12"/>
  <c r="AH19" i="73"/>
  <c r="AQ19" i="73" s="1"/>
  <c r="Y19" i="10"/>
  <c r="X19" i="10"/>
  <c r="AR18" i="86"/>
  <c r="AH19" i="2"/>
  <c r="AQ19" i="2" s="1"/>
  <c r="W19" i="42"/>
  <c r="AG18" i="42"/>
  <c r="AP18" i="42" s="1"/>
  <c r="AE18" i="42"/>
  <c r="AF18" i="42"/>
  <c r="AO18" i="42" s="1"/>
  <c r="AH20" i="28"/>
  <c r="AQ20" i="28" s="1"/>
  <c r="AF20" i="21"/>
  <c r="AO20" i="21" s="1"/>
  <c r="AE20" i="21"/>
  <c r="W21" i="21"/>
  <c r="AG20" i="21"/>
  <c r="AP20" i="21" s="1"/>
  <c r="AR20" i="94"/>
  <c r="Z19" i="86"/>
  <c r="AR18" i="2"/>
  <c r="AI18" i="4"/>
  <c r="AN18" i="4"/>
  <c r="AH20" i="19"/>
  <c r="AQ20" i="19" s="1"/>
  <c r="AG19" i="50"/>
  <c r="AP19" i="50" s="1"/>
  <c r="AF19" i="50"/>
  <c r="AO19" i="50" s="1"/>
  <c r="W20" i="50"/>
  <c r="AE19" i="50"/>
  <c r="AH19" i="22"/>
  <c r="AQ19" i="22" s="1"/>
  <c r="AR19" i="57"/>
  <c r="AH20" i="51"/>
  <c r="AQ20" i="51" s="1"/>
  <c r="Z21" i="94"/>
  <c r="AH20" i="81"/>
  <c r="AQ20" i="81" s="1"/>
  <c r="Z19" i="65"/>
  <c r="Y19" i="55"/>
  <c r="X19" i="55"/>
  <c r="AN20" i="36"/>
  <c r="AI20" i="36"/>
  <c r="X20" i="33"/>
  <c r="Y20" i="33"/>
  <c r="X21" i="52"/>
  <c r="Z21" i="52" s="1"/>
  <c r="Y21" i="52"/>
  <c r="X20" i="68"/>
  <c r="Y20" i="68"/>
  <c r="X18" i="91"/>
  <c r="Z18" i="91" s="1"/>
  <c r="Y18" i="91"/>
  <c r="X20" i="24"/>
  <c r="Y20" i="24"/>
  <c r="AN20" i="78"/>
  <c r="AI20" i="78"/>
  <c r="Y21" i="44"/>
  <c r="X21" i="44"/>
  <c r="AH19" i="69"/>
  <c r="AQ19" i="69" s="1"/>
  <c r="AH19" i="96"/>
  <c r="AQ19" i="96" s="1"/>
  <c r="AR19" i="35"/>
  <c r="AH20" i="1"/>
  <c r="AQ20" i="1" s="1"/>
  <c r="AN18" i="10"/>
  <c r="AI18" i="10"/>
  <c r="AN19" i="58"/>
  <c r="AI19" i="58"/>
  <c r="X20" i="39"/>
  <c r="Y20" i="39"/>
  <c r="Z20" i="39" s="1"/>
  <c r="Y20" i="34"/>
  <c r="X20" i="34"/>
  <c r="Z20" i="34" s="1"/>
  <c r="AR19" i="26"/>
  <c r="Z19" i="2"/>
  <c r="AG18" i="23"/>
  <c r="AP18" i="23" s="1"/>
  <c r="AF18" i="23"/>
  <c r="AO18" i="23" s="1"/>
  <c r="AE18" i="23"/>
  <c r="W19" i="23"/>
  <c r="AR17" i="8"/>
  <c r="AH19" i="17"/>
  <c r="AQ19" i="17" s="1"/>
  <c r="AF19" i="80"/>
  <c r="AO19" i="80" s="1"/>
  <c r="AE19" i="80"/>
  <c r="AG19" i="80"/>
  <c r="AP19" i="80" s="1"/>
  <c r="W20" i="80"/>
  <c r="Y18" i="3"/>
  <c r="X18" i="3"/>
  <c r="AI18" i="46"/>
  <c r="AN18" i="46"/>
  <c r="X19" i="38"/>
  <c r="Y19" i="38"/>
  <c r="AH19" i="14"/>
  <c r="AQ19" i="14" s="1"/>
  <c r="AR18" i="18"/>
  <c r="AI18" i="32"/>
  <c r="AN18" i="32"/>
  <c r="AR18" i="65"/>
  <c r="AR19" i="89"/>
  <c r="X19" i="4"/>
  <c r="Z19" i="4" s="1"/>
  <c r="Y19" i="4"/>
  <c r="Z19" i="93"/>
  <c r="Z20" i="19"/>
  <c r="X20" i="82"/>
  <c r="Y20" i="82"/>
  <c r="AH19" i="75"/>
  <c r="AQ19" i="75" s="1"/>
  <c r="X20" i="41"/>
  <c r="Z20" i="41" s="1"/>
  <c r="Y20" i="41"/>
  <c r="AH20" i="49"/>
  <c r="AQ20" i="49" s="1"/>
  <c r="Z20" i="81"/>
  <c r="Z21" i="84"/>
  <c r="Y21" i="84"/>
  <c r="X21" i="84"/>
  <c r="AI19" i="95"/>
  <c r="AN19" i="95"/>
  <c r="AN19" i="83"/>
  <c r="AI19" i="83"/>
  <c r="AI18" i="60"/>
  <c r="AN18" i="60"/>
  <c r="AN19" i="27"/>
  <c r="AI19" i="27"/>
  <c r="X19" i="74"/>
  <c r="Y19" i="74"/>
  <c r="AN17" i="91"/>
  <c r="AI17" i="91"/>
  <c r="AI19" i="43"/>
  <c r="AN19" i="43"/>
  <c r="AI18" i="45"/>
  <c r="AN18" i="45"/>
  <c r="X20" i="56"/>
  <c r="Y20" i="56"/>
  <c r="AN19" i="66"/>
  <c r="AI19" i="66"/>
  <c r="AN19" i="29"/>
  <c r="AI19" i="29"/>
  <c r="AH20" i="89"/>
  <c r="AQ20" i="89" s="1"/>
  <c r="Z19" i="69"/>
  <c r="AR19" i="1"/>
  <c r="AG19" i="16"/>
  <c r="AP19" i="16" s="1"/>
  <c r="AF19" i="16"/>
  <c r="AO19" i="16" s="1"/>
  <c r="AE19" i="16"/>
  <c r="W20" i="16"/>
  <c r="AR19" i="70"/>
  <c r="W19" i="61"/>
  <c r="AF18" i="61"/>
  <c r="AO18" i="61" s="1"/>
  <c r="AE18" i="61"/>
  <c r="AG18" i="61"/>
  <c r="AP18" i="61" s="1"/>
  <c r="Z19" i="73"/>
  <c r="AI20" i="47"/>
  <c r="AN20" i="47"/>
  <c r="Y20" i="58"/>
  <c r="X20" i="58"/>
  <c r="Z20" i="58" s="1"/>
  <c r="AI19" i="39"/>
  <c r="AN19" i="39"/>
  <c r="AG19" i="13"/>
  <c r="AP19" i="13" s="1"/>
  <c r="AF19" i="13"/>
  <c r="AO19" i="13" s="1"/>
  <c r="AE19" i="13"/>
  <c r="W20" i="13"/>
  <c r="AE19" i="62"/>
  <c r="W20" i="62"/>
  <c r="AG19" i="62"/>
  <c r="AP19" i="62" s="1"/>
  <c r="AF19" i="62"/>
  <c r="AO19" i="62" s="1"/>
  <c r="AE20" i="85"/>
  <c r="AG20" i="85"/>
  <c r="AP20" i="85" s="1"/>
  <c r="AF20" i="85"/>
  <c r="AO20" i="85" s="1"/>
  <c r="W21" i="85"/>
  <c r="AN17" i="3"/>
  <c r="AI17" i="3"/>
  <c r="Z20" i="28"/>
  <c r="W19" i="48"/>
  <c r="AG18" i="48"/>
  <c r="AP18" i="48" s="1"/>
  <c r="AF18" i="48"/>
  <c r="AO18" i="48" s="1"/>
  <c r="AE18" i="48"/>
  <c r="AH19" i="54"/>
  <c r="AQ19" i="54" s="1"/>
  <c r="X20" i="71"/>
  <c r="Y20" i="71"/>
  <c r="AR18" i="75"/>
  <c r="AR19" i="51"/>
  <c r="AH20" i="26"/>
  <c r="AQ20" i="26" s="1"/>
  <c r="AH19" i="76"/>
  <c r="AQ19" i="76" s="1"/>
  <c r="Z19" i="22"/>
  <c r="AR18" i="67"/>
  <c r="AH18" i="11"/>
  <c r="AQ18" i="11" s="1"/>
  <c r="Z20" i="51"/>
  <c r="AR20" i="88"/>
  <c r="AR18" i="69"/>
  <c r="AH20" i="35"/>
  <c r="AQ20" i="35" s="1"/>
  <c r="AN19" i="33"/>
  <c r="AI19" i="33"/>
  <c r="AI19" i="63"/>
  <c r="AN19" i="63"/>
  <c r="AH20" i="9"/>
  <c r="AQ20" i="9" s="1"/>
  <c r="Y20" i="6"/>
  <c r="X20" i="6"/>
  <c r="Z20" i="6" s="1"/>
  <c r="AN18" i="74"/>
  <c r="AI18" i="74"/>
  <c r="AI19" i="79"/>
  <c r="AN19" i="79"/>
  <c r="Y20" i="66"/>
  <c r="X20" i="66"/>
  <c r="Z20" i="66" s="1"/>
  <c r="AI20" i="44"/>
  <c r="AN20" i="44"/>
  <c r="Y19" i="64"/>
  <c r="X19" i="64"/>
  <c r="Z19" i="64" s="1"/>
  <c r="AR19" i="49"/>
  <c r="AH18" i="92"/>
  <c r="AQ18" i="92" s="1"/>
  <c r="AR18" i="17"/>
  <c r="W19" i="5"/>
  <c r="AG18" i="5"/>
  <c r="AP18" i="5" s="1"/>
  <c r="AE18" i="5"/>
  <c r="AF18" i="5"/>
  <c r="AO18" i="5" s="1"/>
  <c r="AR17" i="11"/>
  <c r="Y20" i="7"/>
  <c r="X20" i="7"/>
  <c r="Z20" i="7" s="1"/>
  <c r="AR18" i="14"/>
  <c r="AH19" i="18"/>
  <c r="AQ19" i="18" s="1"/>
  <c r="AF18" i="72"/>
  <c r="AO18" i="72" s="1"/>
  <c r="W19" i="72"/>
  <c r="AG18" i="72"/>
  <c r="AP18" i="72" s="1"/>
  <c r="AE18" i="72"/>
  <c r="W20" i="17"/>
  <c r="AE19" i="17"/>
  <c r="AG19" i="17"/>
  <c r="AP19" i="17" s="1"/>
  <c r="AF19" i="17"/>
  <c r="AO19" i="17" s="1"/>
  <c r="AR18" i="93"/>
  <c r="AR19" i="30"/>
  <c r="AG19" i="14"/>
  <c r="AP19" i="14" s="1"/>
  <c r="AF19" i="14"/>
  <c r="AO19" i="14" s="1"/>
  <c r="AE19" i="14"/>
  <c r="W20" i="14"/>
  <c r="AE19" i="54"/>
  <c r="W20" i="54"/>
  <c r="AG19" i="54"/>
  <c r="AP19" i="54" s="1"/>
  <c r="AF19" i="54"/>
  <c r="AO19" i="54" s="1"/>
  <c r="AR18" i="22"/>
  <c r="AI19" i="37"/>
  <c r="AN19" i="37"/>
  <c r="AH20" i="70"/>
  <c r="AQ20" i="70" s="1"/>
  <c r="AN19" i="71"/>
  <c r="AI19" i="71"/>
  <c r="AE19" i="76"/>
  <c r="W20" i="76"/>
  <c r="AG19" i="76"/>
  <c r="AP19" i="76" s="1"/>
  <c r="AF19" i="76"/>
  <c r="AO19" i="76" s="1"/>
  <c r="AF19" i="75"/>
  <c r="AO19" i="75" s="1"/>
  <c r="W20" i="75"/>
  <c r="AG19" i="75"/>
  <c r="AP19" i="75" s="1"/>
  <c r="AE19" i="75"/>
  <c r="AR19" i="9"/>
  <c r="Z20" i="49"/>
  <c r="X21" i="36"/>
  <c r="Y21" i="36"/>
  <c r="Z21" i="36" s="1"/>
  <c r="X19" i="60"/>
  <c r="Y19" i="60"/>
  <c r="Z19" i="60" s="1"/>
  <c r="AI19" i="6"/>
  <c r="AN19" i="6"/>
  <c r="AI19" i="24"/>
  <c r="AN19" i="24"/>
  <c r="Y20" i="77"/>
  <c r="X20" i="77"/>
  <c r="Z20" i="77" s="1"/>
  <c r="Y20" i="43"/>
  <c r="X20" i="43"/>
  <c r="Z20" i="43" s="1"/>
  <c r="X21" i="78"/>
  <c r="Z21" i="78" s="1"/>
  <c r="Y21" i="78"/>
  <c r="AI20" i="31"/>
  <c r="AN20" i="31"/>
  <c r="AN18" i="64"/>
  <c r="AI18" i="64"/>
  <c r="AH20" i="30"/>
  <c r="AQ20" i="30" s="1"/>
  <c r="AH19" i="53"/>
  <c r="AQ19" i="53" s="1"/>
  <c r="AH21" i="25"/>
  <c r="AQ21" i="25" s="1"/>
  <c r="AR18" i="76"/>
  <c r="AN19" i="34"/>
  <c r="AI19" i="34"/>
  <c r="AI19" i="7"/>
  <c r="AN19" i="7"/>
  <c r="W20" i="18"/>
  <c r="AG19" i="18"/>
  <c r="AP19" i="18" s="1"/>
  <c r="AF19" i="18"/>
  <c r="AO19" i="18" s="1"/>
  <c r="AE19" i="18"/>
  <c r="AH19" i="67"/>
  <c r="AQ19" i="67" s="1"/>
  <c r="AR18" i="53"/>
  <c r="AH20" i="57"/>
  <c r="AQ20" i="57" s="1"/>
  <c r="AH21" i="88"/>
  <c r="AQ21" i="88" s="1"/>
  <c r="X19" i="32"/>
  <c r="Y19" i="32"/>
  <c r="AR18" i="96"/>
  <c r="AH18" i="8"/>
  <c r="AQ18" i="8" s="1"/>
  <c r="AE19" i="87"/>
  <c r="AF19" i="87"/>
  <c r="AO19" i="87" s="1"/>
  <c r="AG19" i="87"/>
  <c r="AP19" i="87" s="1"/>
  <c r="W20" i="87"/>
  <c r="W21" i="26"/>
  <c r="AG20" i="26"/>
  <c r="AP20" i="26" s="1"/>
  <c r="AF20" i="26"/>
  <c r="AO20" i="26" s="1"/>
  <c r="AE20" i="26"/>
  <c r="AE18" i="11"/>
  <c r="W19" i="11"/>
  <c r="AG18" i="11"/>
  <c r="AP18" i="11" s="1"/>
  <c r="AF18" i="11"/>
  <c r="AO18" i="11" s="1"/>
  <c r="AI19" i="41"/>
  <c r="AN19" i="41"/>
  <c r="AR18" i="54"/>
  <c r="AH19" i="59"/>
  <c r="AQ19" i="59" s="1"/>
  <c r="Y20" i="95"/>
  <c r="X20" i="95"/>
  <c r="Y20" i="83"/>
  <c r="X20" i="83"/>
  <c r="X20" i="63"/>
  <c r="Y20" i="63"/>
  <c r="AN19" i="90"/>
  <c r="AI19" i="90"/>
  <c r="Y20" i="27"/>
  <c r="X20" i="27"/>
  <c r="Z20" i="27" s="1"/>
  <c r="Y19" i="15"/>
  <c r="X19" i="15"/>
  <c r="Z19" i="15" s="1"/>
  <c r="Y21" i="31"/>
  <c r="X21" i="31"/>
  <c r="Z21" i="31" s="1"/>
  <c r="X20" i="29"/>
  <c r="Z20" i="29" s="1"/>
  <c r="Y20" i="29"/>
  <c r="Z18" i="3" l="1"/>
  <c r="Z20" i="71"/>
  <c r="Z19" i="74"/>
  <c r="Z21" i="44"/>
  <c r="Z20" i="83"/>
  <c r="AE20" i="83" s="1"/>
  <c r="AE20" i="27"/>
  <c r="AF20" i="27"/>
  <c r="AO20" i="27" s="1"/>
  <c r="W21" i="27"/>
  <c r="AG20" i="27"/>
  <c r="AP20" i="27" s="1"/>
  <c r="AE19" i="4"/>
  <c r="W20" i="4"/>
  <c r="AG19" i="4"/>
  <c r="AP19" i="4" s="1"/>
  <c r="AF19" i="4"/>
  <c r="AO19" i="4" s="1"/>
  <c r="W19" i="3"/>
  <c r="AG18" i="3"/>
  <c r="AP18" i="3" s="1"/>
  <c r="AF18" i="3"/>
  <c r="AO18" i="3" s="1"/>
  <c r="AE18" i="3"/>
  <c r="W22" i="52"/>
  <c r="AF21" i="52"/>
  <c r="AO21" i="52" s="1"/>
  <c r="AE21" i="52"/>
  <c r="AG21" i="52"/>
  <c r="AP21" i="52" s="1"/>
  <c r="W22" i="31"/>
  <c r="AG21" i="31"/>
  <c r="AP21" i="31" s="1"/>
  <c r="AE21" i="31"/>
  <c r="AF21" i="31"/>
  <c r="AO21" i="31" s="1"/>
  <c r="AF20" i="83"/>
  <c r="AO20" i="83" s="1"/>
  <c r="AG20" i="83"/>
  <c r="AP20" i="83" s="1"/>
  <c r="W21" i="83"/>
  <c r="W21" i="77"/>
  <c r="AG20" i="77"/>
  <c r="AP20" i="77" s="1"/>
  <c r="AE20" i="77"/>
  <c r="AF20" i="77"/>
  <c r="AO20" i="77" s="1"/>
  <c r="AF19" i="60"/>
  <c r="AO19" i="60" s="1"/>
  <c r="AE19" i="60"/>
  <c r="AG19" i="60"/>
  <c r="AP19" i="60" s="1"/>
  <c r="W20" i="60"/>
  <c r="W21" i="71"/>
  <c r="AG20" i="71"/>
  <c r="AP20" i="71" s="1"/>
  <c r="AE20" i="71"/>
  <c r="AF20" i="71"/>
  <c r="AO20" i="71" s="1"/>
  <c r="AF19" i="74"/>
  <c r="AO19" i="74" s="1"/>
  <c r="W20" i="74"/>
  <c r="AG19" i="74"/>
  <c r="AP19" i="74" s="1"/>
  <c r="AE19" i="74"/>
  <c r="AE20" i="34"/>
  <c r="AF20" i="34"/>
  <c r="AO20" i="34" s="1"/>
  <c r="W21" i="34"/>
  <c r="AG20" i="34"/>
  <c r="AP20" i="34" s="1"/>
  <c r="W22" i="44"/>
  <c r="AG21" i="44"/>
  <c r="AP21" i="44" s="1"/>
  <c r="AF21" i="44"/>
  <c r="AO21" i="44" s="1"/>
  <c r="AE21" i="44"/>
  <c r="AE18" i="91"/>
  <c r="W19" i="91"/>
  <c r="AG18" i="91"/>
  <c r="AP18" i="91" s="1"/>
  <c r="AF18" i="91"/>
  <c r="AO18" i="91" s="1"/>
  <c r="AE21" i="78"/>
  <c r="W22" i="78"/>
  <c r="AG21" i="78"/>
  <c r="AP21" i="78" s="1"/>
  <c r="AF21" i="78"/>
  <c r="AO21" i="78" s="1"/>
  <c r="W21" i="39"/>
  <c r="AG20" i="39"/>
  <c r="AP20" i="39" s="1"/>
  <c r="AF20" i="39"/>
  <c r="AO20" i="39" s="1"/>
  <c r="AE20" i="39"/>
  <c r="AR19" i="58"/>
  <c r="AF20" i="29"/>
  <c r="AO20" i="29" s="1"/>
  <c r="AE20" i="29"/>
  <c r="W21" i="29"/>
  <c r="AG20" i="29"/>
  <c r="AP20" i="29" s="1"/>
  <c r="AG19" i="15"/>
  <c r="AP19" i="15" s="1"/>
  <c r="AF19" i="15"/>
  <c r="AO19" i="15" s="1"/>
  <c r="AE19" i="15"/>
  <c r="W20" i="15"/>
  <c r="AH20" i="95"/>
  <c r="AQ20" i="95" s="1"/>
  <c r="AN18" i="11"/>
  <c r="AI18" i="11"/>
  <c r="Z20" i="87"/>
  <c r="Y20" i="87"/>
  <c r="X20" i="87"/>
  <c r="AR20" i="31"/>
  <c r="W21" i="43"/>
  <c r="AG20" i="43"/>
  <c r="AP20" i="43" s="1"/>
  <c r="AF20" i="43"/>
  <c r="AO20" i="43" s="1"/>
  <c r="AE20" i="43"/>
  <c r="AH21" i="36"/>
  <c r="AQ21" i="36" s="1"/>
  <c r="X20" i="76"/>
  <c r="Y20" i="76"/>
  <c r="W21" i="66"/>
  <c r="AF20" i="66"/>
  <c r="AO20" i="66" s="1"/>
  <c r="AE20" i="66"/>
  <c r="AG20" i="66"/>
  <c r="AP20" i="66" s="1"/>
  <c r="AR19" i="33"/>
  <c r="AI18" i="48"/>
  <c r="AN18" i="48"/>
  <c r="AR17" i="3"/>
  <c r="AN20" i="85"/>
  <c r="AI20" i="85"/>
  <c r="AN19" i="13"/>
  <c r="AI19" i="13"/>
  <c r="AI18" i="61"/>
  <c r="AN18" i="61"/>
  <c r="AN19" i="16"/>
  <c r="AI19" i="16"/>
  <c r="AR18" i="60"/>
  <c r="AH20" i="41"/>
  <c r="AQ20" i="41" s="1"/>
  <c r="AH18" i="3"/>
  <c r="AQ18" i="3" s="1"/>
  <c r="AI19" i="80"/>
  <c r="AN19" i="80"/>
  <c r="X19" i="23"/>
  <c r="Y19" i="23"/>
  <c r="AR20" i="36"/>
  <c r="AN19" i="50"/>
  <c r="AI19" i="50"/>
  <c r="AR19" i="68"/>
  <c r="AH20" i="90"/>
  <c r="AQ20" i="90" s="1"/>
  <c r="W22" i="47"/>
  <c r="AG21" i="47"/>
  <c r="AP21" i="47" s="1"/>
  <c r="AF21" i="47"/>
  <c r="AO21" i="47" s="1"/>
  <c r="AE21" i="47"/>
  <c r="AI20" i="70"/>
  <c r="AN20" i="70"/>
  <c r="AI21" i="25"/>
  <c r="AN21" i="25"/>
  <c r="AN19" i="53"/>
  <c r="AI19" i="53"/>
  <c r="Y19" i="92"/>
  <c r="X19" i="92"/>
  <c r="Z19" i="92" s="1"/>
  <c r="Y21" i="57"/>
  <c r="X21" i="57"/>
  <c r="AN19" i="59"/>
  <c r="AI19" i="59"/>
  <c r="X19" i="8"/>
  <c r="Y19" i="8"/>
  <c r="AH20" i="63"/>
  <c r="AQ20" i="63" s="1"/>
  <c r="X20" i="54"/>
  <c r="Z20" i="54" s="1"/>
  <c r="Y20" i="54"/>
  <c r="X19" i="5"/>
  <c r="Y19" i="5"/>
  <c r="W20" i="64"/>
  <c r="AG19" i="64"/>
  <c r="AP19" i="64" s="1"/>
  <c r="AE19" i="64"/>
  <c r="AF19" i="64"/>
  <c r="AO19" i="64" s="1"/>
  <c r="AR18" i="45"/>
  <c r="AR19" i="83"/>
  <c r="Y20" i="50"/>
  <c r="X20" i="50"/>
  <c r="AR18" i="4"/>
  <c r="Y19" i="42"/>
  <c r="X19" i="42"/>
  <c r="AH19" i="10"/>
  <c r="AQ19" i="10" s="1"/>
  <c r="AH19" i="45"/>
  <c r="AQ19" i="45" s="1"/>
  <c r="W21" i="37"/>
  <c r="AG20" i="37"/>
  <c r="AP20" i="37" s="1"/>
  <c r="AF20" i="37"/>
  <c r="AO20" i="37" s="1"/>
  <c r="AE20" i="37"/>
  <c r="Z20" i="63"/>
  <c r="Z20" i="95"/>
  <c r="AR19" i="41"/>
  <c r="X20" i="75"/>
  <c r="Y20" i="75"/>
  <c r="AH20" i="82"/>
  <c r="AQ20" i="82" s="1"/>
  <c r="AR18" i="32"/>
  <c r="AH19" i="38"/>
  <c r="AQ19" i="38" s="1"/>
  <c r="AH19" i="55"/>
  <c r="AQ19" i="55" s="1"/>
  <c r="X21" i="21"/>
  <c r="Y21" i="21"/>
  <c r="AH20" i="79"/>
  <c r="AQ20" i="79" s="1"/>
  <c r="Z19" i="45"/>
  <c r="AR18" i="15"/>
  <c r="AR20" i="52"/>
  <c r="Z21" i="9"/>
  <c r="X21" i="9"/>
  <c r="Y21" i="9"/>
  <c r="Y22" i="25"/>
  <c r="Z22" i="25" s="1"/>
  <c r="X22" i="25"/>
  <c r="AI19" i="96"/>
  <c r="AN19" i="96"/>
  <c r="AN20" i="35"/>
  <c r="AI20" i="35"/>
  <c r="Y21" i="1"/>
  <c r="X21" i="1"/>
  <c r="Y21" i="30"/>
  <c r="X21" i="30"/>
  <c r="Z21" i="30" s="1"/>
  <c r="AH20" i="83"/>
  <c r="AQ20" i="83" s="1"/>
  <c r="AR18" i="64"/>
  <c r="AH19" i="60"/>
  <c r="AQ19" i="60" s="1"/>
  <c r="AR19" i="71"/>
  <c r="Y20" i="14"/>
  <c r="Z20" i="14" s="1"/>
  <c r="X20" i="14"/>
  <c r="AN18" i="72"/>
  <c r="AI18" i="72"/>
  <c r="AR20" i="44"/>
  <c r="AR18" i="74"/>
  <c r="Z19" i="48"/>
  <c r="X19" i="48"/>
  <c r="Y19" i="48"/>
  <c r="Z21" i="85"/>
  <c r="Y21" i="85"/>
  <c r="X21" i="85"/>
  <c r="Z20" i="62"/>
  <c r="Y20" i="62"/>
  <c r="X20" i="62"/>
  <c r="AR20" i="47"/>
  <c r="AR19" i="43"/>
  <c r="AR19" i="27"/>
  <c r="Z20" i="82"/>
  <c r="Z19" i="38"/>
  <c r="X20" i="80"/>
  <c r="Y20" i="80"/>
  <c r="AR18" i="10"/>
  <c r="AI20" i="21"/>
  <c r="AN20" i="21"/>
  <c r="Z19" i="10"/>
  <c r="AN19" i="12"/>
  <c r="AI19" i="12"/>
  <c r="Z20" i="79"/>
  <c r="AR20" i="84"/>
  <c r="Z21" i="20"/>
  <c r="X21" i="20"/>
  <c r="Y21" i="20"/>
  <c r="AI18" i="92"/>
  <c r="AN18" i="92"/>
  <c r="AN20" i="1"/>
  <c r="AI20" i="1"/>
  <c r="AI18" i="8"/>
  <c r="AN18" i="8"/>
  <c r="AI19" i="17"/>
  <c r="AN19" i="17"/>
  <c r="AG20" i="7"/>
  <c r="AP20" i="7" s="1"/>
  <c r="AF20" i="7"/>
  <c r="AO20" i="7" s="1"/>
  <c r="AE20" i="7"/>
  <c r="W21" i="7"/>
  <c r="AR19" i="66"/>
  <c r="W22" i="84"/>
  <c r="AG21" i="84"/>
  <c r="AP21" i="84" s="1"/>
  <c r="AF21" i="84"/>
  <c r="AO21" i="84" s="1"/>
  <c r="AE21" i="84"/>
  <c r="AH19" i="4"/>
  <c r="AQ19" i="4" s="1"/>
  <c r="AN18" i="23"/>
  <c r="AI18" i="23"/>
  <c r="AR20" i="78"/>
  <c r="AH21" i="52"/>
  <c r="AQ21" i="52" s="1"/>
  <c r="X20" i="40"/>
  <c r="Y20" i="40"/>
  <c r="Z20" i="40" s="1"/>
  <c r="AN20" i="89"/>
  <c r="AI20" i="89"/>
  <c r="AR19" i="39"/>
  <c r="AE19" i="2"/>
  <c r="AG19" i="2"/>
  <c r="AP19" i="2" s="1"/>
  <c r="W20" i="2"/>
  <c r="AF19" i="2"/>
  <c r="AO19" i="2" s="1"/>
  <c r="AH21" i="44"/>
  <c r="AQ21" i="44" s="1"/>
  <c r="AH20" i="24"/>
  <c r="AQ20" i="24" s="1"/>
  <c r="AH20" i="33"/>
  <c r="AQ20" i="33" s="1"/>
  <c r="Z19" i="55"/>
  <c r="AE19" i="86"/>
  <c r="AG19" i="86"/>
  <c r="AP19" i="86" s="1"/>
  <c r="AF19" i="86"/>
  <c r="AO19" i="86" s="1"/>
  <c r="W20" i="86"/>
  <c r="AR19" i="77"/>
  <c r="AR18" i="55"/>
  <c r="AN19" i="40"/>
  <c r="AI19" i="40"/>
  <c r="AR18" i="38"/>
  <c r="AN20" i="20"/>
  <c r="AI20" i="20"/>
  <c r="AI19" i="67"/>
  <c r="AN19" i="67"/>
  <c r="X20" i="53"/>
  <c r="Y20" i="53"/>
  <c r="Y22" i="88"/>
  <c r="Z22" i="88" s="1"/>
  <c r="X22" i="88"/>
  <c r="Y21" i="35"/>
  <c r="X21" i="35"/>
  <c r="X21" i="89"/>
  <c r="Y21" i="89"/>
  <c r="AH21" i="31"/>
  <c r="AQ21" i="31" s="1"/>
  <c r="AH20" i="27"/>
  <c r="AQ20" i="27" s="1"/>
  <c r="AI20" i="26"/>
  <c r="AN20" i="26"/>
  <c r="AH20" i="77"/>
  <c r="AQ20" i="77" s="1"/>
  <c r="AR19" i="6"/>
  <c r="AE21" i="36"/>
  <c r="AF21" i="36"/>
  <c r="AO21" i="36" s="1"/>
  <c r="W22" i="36"/>
  <c r="AG21" i="36"/>
  <c r="AP21" i="36" s="1"/>
  <c r="AG20" i="6"/>
  <c r="AP20" i="6" s="1"/>
  <c r="AF20" i="6"/>
  <c r="AO20" i="6" s="1"/>
  <c r="AE20" i="6"/>
  <c r="W21" i="6"/>
  <c r="W21" i="58"/>
  <c r="AF20" i="58"/>
  <c r="AO20" i="58" s="1"/>
  <c r="AE20" i="58"/>
  <c r="AG20" i="58"/>
  <c r="AP20" i="58" s="1"/>
  <c r="AH19" i="74"/>
  <c r="AQ19" i="74" s="1"/>
  <c r="W21" i="41"/>
  <c r="AG20" i="41"/>
  <c r="AP20" i="41" s="1"/>
  <c r="AF20" i="41"/>
  <c r="AO20" i="41" s="1"/>
  <c r="AE20" i="41"/>
  <c r="AH20" i="34"/>
  <c r="AQ20" i="34" s="1"/>
  <c r="AH18" i="91"/>
  <c r="AQ18" i="91" s="1"/>
  <c r="AF20" i="90"/>
  <c r="AO20" i="90" s="1"/>
  <c r="AG20" i="90"/>
  <c r="AP20" i="90" s="1"/>
  <c r="AE20" i="90"/>
  <c r="W21" i="90"/>
  <c r="W20" i="46"/>
  <c r="AG19" i="46"/>
  <c r="AP19" i="46" s="1"/>
  <c r="AF19" i="46"/>
  <c r="AO19" i="46" s="1"/>
  <c r="AE19" i="46"/>
  <c r="AI20" i="9"/>
  <c r="AN20" i="9"/>
  <c r="Y20" i="67"/>
  <c r="Z20" i="67" s="1"/>
  <c r="X20" i="67"/>
  <c r="AI21" i="88"/>
  <c r="AN21" i="88"/>
  <c r="AI20" i="57"/>
  <c r="AN20" i="57"/>
  <c r="X20" i="18"/>
  <c r="Z20" i="18" s="1"/>
  <c r="Y20" i="18"/>
  <c r="AH21" i="78"/>
  <c r="AQ21" i="78" s="1"/>
  <c r="AE20" i="49"/>
  <c r="W21" i="49"/>
  <c r="AG20" i="49"/>
  <c r="AP20" i="49" s="1"/>
  <c r="AF20" i="49"/>
  <c r="AO20" i="49" s="1"/>
  <c r="AI19" i="76"/>
  <c r="AN19" i="76"/>
  <c r="AR19" i="37"/>
  <c r="AI19" i="54"/>
  <c r="AN19" i="54"/>
  <c r="X20" i="17"/>
  <c r="Z20" i="17" s="1"/>
  <c r="Y20" i="17"/>
  <c r="AR19" i="79"/>
  <c r="AH20" i="71"/>
  <c r="AQ20" i="71" s="1"/>
  <c r="X19" i="61"/>
  <c r="Y19" i="61"/>
  <c r="Z19" i="61" s="1"/>
  <c r="W21" i="81"/>
  <c r="AG20" i="81"/>
  <c r="AP20" i="81" s="1"/>
  <c r="AF20" i="81"/>
  <c r="AO20" i="81" s="1"/>
  <c r="AE20" i="81"/>
  <c r="AH19" i="15"/>
  <c r="AQ19" i="15" s="1"/>
  <c r="AR19" i="90"/>
  <c r="X21" i="26"/>
  <c r="Y21" i="26"/>
  <c r="AI19" i="87"/>
  <c r="AN19" i="87"/>
  <c r="AH19" i="32"/>
  <c r="AQ19" i="32" s="1"/>
  <c r="AR19" i="7"/>
  <c r="AH20" i="43"/>
  <c r="AQ20" i="43" s="1"/>
  <c r="AN19" i="14"/>
  <c r="AI19" i="14"/>
  <c r="AH20" i="66"/>
  <c r="AQ20" i="66" s="1"/>
  <c r="AF19" i="22"/>
  <c r="AO19" i="22" s="1"/>
  <c r="W20" i="22"/>
  <c r="AG19" i="22"/>
  <c r="AP19" i="22" s="1"/>
  <c r="AE19" i="22"/>
  <c r="AI19" i="62"/>
  <c r="AN19" i="62"/>
  <c r="AF19" i="73"/>
  <c r="AO19" i="73" s="1"/>
  <c r="AE19" i="73"/>
  <c r="AG19" i="73"/>
  <c r="AP19" i="73" s="1"/>
  <c r="W20" i="73"/>
  <c r="AH20" i="56"/>
  <c r="AQ20" i="56" s="1"/>
  <c r="AR17" i="91"/>
  <c r="AR19" i="95"/>
  <c r="AE20" i="19"/>
  <c r="AG20" i="19"/>
  <c r="AP20" i="19" s="1"/>
  <c r="W21" i="19"/>
  <c r="AF20" i="19"/>
  <c r="AO20" i="19" s="1"/>
  <c r="AH20" i="68"/>
  <c r="AQ20" i="68" s="1"/>
  <c r="AH20" i="29"/>
  <c r="AQ20" i="29" s="1"/>
  <c r="Y19" i="11"/>
  <c r="X19" i="11"/>
  <c r="Z19" i="32"/>
  <c r="AI19" i="18"/>
  <c r="AN19" i="18"/>
  <c r="AR19" i="34"/>
  <c r="AR19" i="24"/>
  <c r="AI19" i="75"/>
  <c r="AN19" i="75"/>
  <c r="X19" i="72"/>
  <c r="Y19" i="72"/>
  <c r="Z19" i="72" s="1"/>
  <c r="AH20" i="7"/>
  <c r="AQ20" i="7" s="1"/>
  <c r="AI18" i="5"/>
  <c r="AN18" i="5"/>
  <c r="AH19" i="64"/>
  <c r="AQ19" i="64" s="1"/>
  <c r="AH20" i="6"/>
  <c r="AQ20" i="6" s="1"/>
  <c r="AR19" i="63"/>
  <c r="W21" i="51"/>
  <c r="AG20" i="51"/>
  <c r="AP20" i="51" s="1"/>
  <c r="AE20" i="51"/>
  <c r="AF20" i="51"/>
  <c r="AO20" i="51" s="1"/>
  <c r="AE20" i="28"/>
  <c r="AF20" i="28"/>
  <c r="AO20" i="28" s="1"/>
  <c r="W21" i="28"/>
  <c r="AG20" i="28"/>
  <c r="AP20" i="28" s="1"/>
  <c r="Y20" i="13"/>
  <c r="X20" i="13"/>
  <c r="AH20" i="58"/>
  <c r="AQ20" i="58" s="1"/>
  <c r="Y20" i="16"/>
  <c r="X20" i="16"/>
  <c r="Z20" i="16" s="1"/>
  <c r="W20" i="69"/>
  <c r="AG19" i="69"/>
  <c r="AP19" i="69" s="1"/>
  <c r="AE19" i="69"/>
  <c r="AF19" i="69"/>
  <c r="AO19" i="69" s="1"/>
  <c r="AR19" i="29"/>
  <c r="Z20" i="56"/>
  <c r="AH21" i="84"/>
  <c r="AQ21" i="84" s="1"/>
  <c r="AE19" i="93"/>
  <c r="W20" i="93"/>
  <c r="AG19" i="93"/>
  <c r="AP19" i="93" s="1"/>
  <c r="AF19" i="93"/>
  <c r="AO19" i="93" s="1"/>
  <c r="AR18" i="46"/>
  <c r="AH20" i="39"/>
  <c r="AQ20" i="39" s="1"/>
  <c r="Z20" i="24"/>
  <c r="Z20" i="68"/>
  <c r="Z20" i="33"/>
  <c r="AG19" i="65"/>
  <c r="AP19" i="65" s="1"/>
  <c r="AF19" i="65"/>
  <c r="AO19" i="65" s="1"/>
  <c r="AE19" i="65"/>
  <c r="W20" i="65"/>
  <c r="W22" i="94"/>
  <c r="AG21" i="94"/>
  <c r="AP21" i="94" s="1"/>
  <c r="AF21" i="94"/>
  <c r="AO21" i="94" s="1"/>
  <c r="AE21" i="94"/>
  <c r="AI18" i="42"/>
  <c r="AN18" i="42"/>
  <c r="X20" i="12"/>
  <c r="Y20" i="12"/>
  <c r="AR19" i="56"/>
  <c r="AR19" i="82"/>
  <c r="AH20" i="37"/>
  <c r="AQ20" i="37" s="1"/>
  <c r="AH19" i="46"/>
  <c r="AQ19" i="46" s="1"/>
  <c r="AH21" i="47"/>
  <c r="AQ21" i="47" s="1"/>
  <c r="Y21" i="70"/>
  <c r="X21" i="70"/>
  <c r="Z21" i="70" s="1"/>
  <c r="X20" i="96"/>
  <c r="Z20" i="96" s="1"/>
  <c r="Y20" i="96"/>
  <c r="Y20" i="59"/>
  <c r="X20" i="59"/>
  <c r="AI20" i="30"/>
  <c r="AN20" i="30"/>
  <c r="Z21" i="1" l="1"/>
  <c r="Z20" i="76"/>
  <c r="Z20" i="12"/>
  <c r="Z19" i="23"/>
  <c r="AG19" i="23" s="1"/>
  <c r="AP19" i="23" s="1"/>
  <c r="Z20" i="13"/>
  <c r="Z21" i="26"/>
  <c r="W22" i="26" s="1"/>
  <c r="AG21" i="70"/>
  <c r="AP21" i="70" s="1"/>
  <c r="AF21" i="70"/>
  <c r="AO21" i="70" s="1"/>
  <c r="AE21" i="70"/>
  <c r="W22" i="70"/>
  <c r="W22" i="1"/>
  <c r="AE21" i="1"/>
  <c r="AG21" i="1"/>
  <c r="AP21" i="1" s="1"/>
  <c r="AF21" i="1"/>
  <c r="AO21" i="1" s="1"/>
  <c r="W21" i="76"/>
  <c r="AG20" i="76"/>
  <c r="AP20" i="76" s="1"/>
  <c r="AE20" i="76"/>
  <c r="AF20" i="76"/>
  <c r="AO20" i="76" s="1"/>
  <c r="AF19" i="61"/>
  <c r="AO19" i="61" s="1"/>
  <c r="AE19" i="61"/>
  <c r="AG19" i="61"/>
  <c r="AP19" i="61" s="1"/>
  <c r="W20" i="61"/>
  <c r="AF19" i="72"/>
  <c r="AO19" i="72" s="1"/>
  <c r="AG19" i="72"/>
  <c r="AP19" i="72" s="1"/>
  <c r="W20" i="72"/>
  <c r="AE19" i="72"/>
  <c r="W23" i="25"/>
  <c r="AG22" i="25"/>
  <c r="AP22" i="25" s="1"/>
  <c r="AF22" i="25"/>
  <c r="AO22" i="25" s="1"/>
  <c r="AE22" i="25"/>
  <c r="W21" i="12"/>
  <c r="AG20" i="12"/>
  <c r="AP20" i="12" s="1"/>
  <c r="AF20" i="12"/>
  <c r="AO20" i="12" s="1"/>
  <c r="AE20" i="12"/>
  <c r="AF19" i="23"/>
  <c r="AO19" i="23" s="1"/>
  <c r="W20" i="23"/>
  <c r="AF20" i="13"/>
  <c r="AO20" i="13" s="1"/>
  <c r="W21" i="13"/>
  <c r="AG20" i="13"/>
  <c r="AP20" i="13" s="1"/>
  <c r="AE20" i="13"/>
  <c r="AF21" i="26"/>
  <c r="AO21" i="26" s="1"/>
  <c r="AE21" i="26"/>
  <c r="AE20" i="17"/>
  <c r="AG20" i="17"/>
  <c r="AP20" i="17" s="1"/>
  <c r="W21" i="17"/>
  <c r="AF20" i="17"/>
  <c r="AO20" i="17" s="1"/>
  <c r="AE20" i="18"/>
  <c r="AG20" i="18"/>
  <c r="AP20" i="18" s="1"/>
  <c r="W21" i="18"/>
  <c r="AF20" i="18"/>
  <c r="AO20" i="18" s="1"/>
  <c r="W23" i="88"/>
  <c r="AG22" i="88"/>
  <c r="AP22" i="88" s="1"/>
  <c r="AF22" i="88"/>
  <c r="AO22" i="88" s="1"/>
  <c r="AE22" i="88"/>
  <c r="W22" i="30"/>
  <c r="AG21" i="30"/>
  <c r="AP21" i="30" s="1"/>
  <c r="AF21" i="30"/>
  <c r="AO21" i="30" s="1"/>
  <c r="AE21" i="30"/>
  <c r="W21" i="16"/>
  <c r="AF20" i="16"/>
  <c r="AO20" i="16" s="1"/>
  <c r="AG20" i="16"/>
  <c r="AP20" i="16" s="1"/>
  <c r="AE20" i="16"/>
  <c r="AI20" i="51"/>
  <c r="AN20" i="51"/>
  <c r="W20" i="32"/>
  <c r="AG19" i="32"/>
  <c r="AP19" i="32" s="1"/>
  <c r="AF19" i="32"/>
  <c r="AO19" i="32" s="1"/>
  <c r="AE19" i="32"/>
  <c r="X21" i="19"/>
  <c r="Y21" i="19"/>
  <c r="X20" i="22"/>
  <c r="Y20" i="22"/>
  <c r="Y21" i="81"/>
  <c r="X21" i="81"/>
  <c r="AH21" i="89"/>
  <c r="AQ21" i="89" s="1"/>
  <c r="AR19" i="17"/>
  <c r="AI20" i="83"/>
  <c r="AN20" i="83"/>
  <c r="AH20" i="59"/>
  <c r="AQ20" i="59" s="1"/>
  <c r="AH20" i="96"/>
  <c r="AQ20" i="96" s="1"/>
  <c r="AR19" i="75"/>
  <c r="AR19" i="18"/>
  <c r="AR19" i="76"/>
  <c r="AH22" i="88"/>
  <c r="AQ22" i="88" s="1"/>
  <c r="AR19" i="40"/>
  <c r="X20" i="86"/>
  <c r="Y20" i="86"/>
  <c r="AR20" i="89"/>
  <c r="AR20" i="21"/>
  <c r="W20" i="38"/>
  <c r="AG19" i="38"/>
  <c r="AP19" i="38" s="1"/>
  <c r="AF19" i="38"/>
  <c r="AO19" i="38" s="1"/>
  <c r="AE19" i="38"/>
  <c r="X20" i="64"/>
  <c r="Y20" i="64"/>
  <c r="Z20" i="64" s="1"/>
  <c r="AG20" i="54"/>
  <c r="AP20" i="54" s="1"/>
  <c r="AF20" i="54"/>
  <c r="AO20" i="54" s="1"/>
  <c r="AE20" i="54"/>
  <c r="W21" i="54"/>
  <c r="AR19" i="59"/>
  <c r="Z22" i="47"/>
  <c r="X22" i="47"/>
  <c r="Y22" i="47"/>
  <c r="AR19" i="13"/>
  <c r="X21" i="39"/>
  <c r="Y21" i="39"/>
  <c r="Z21" i="39" s="1"/>
  <c r="X20" i="60"/>
  <c r="Y20" i="60"/>
  <c r="Z22" i="31"/>
  <c r="Y22" i="31"/>
  <c r="X22" i="31"/>
  <c r="AN19" i="4"/>
  <c r="AI19" i="4"/>
  <c r="W21" i="96"/>
  <c r="AG20" i="96"/>
  <c r="AP20" i="96" s="1"/>
  <c r="AF20" i="96"/>
  <c r="AO20" i="96" s="1"/>
  <c r="AE20" i="96"/>
  <c r="AN19" i="73"/>
  <c r="AI19" i="73"/>
  <c r="X22" i="36"/>
  <c r="Z22" i="36" s="1"/>
  <c r="Y22" i="36"/>
  <c r="Y20" i="2"/>
  <c r="X20" i="2"/>
  <c r="AR18" i="92"/>
  <c r="W21" i="82"/>
  <c r="AG20" i="82"/>
  <c r="AP20" i="82" s="1"/>
  <c r="AF20" i="82"/>
  <c r="AO20" i="82" s="1"/>
  <c r="AE20" i="82"/>
  <c r="AR20" i="35"/>
  <c r="W21" i="95"/>
  <c r="AG20" i="95"/>
  <c r="AP20" i="95" s="1"/>
  <c r="AF20" i="95"/>
  <c r="AO20" i="95" s="1"/>
  <c r="AE20" i="95"/>
  <c r="X21" i="37"/>
  <c r="Y21" i="37"/>
  <c r="Y21" i="77"/>
  <c r="X21" i="77"/>
  <c r="X22" i="94"/>
  <c r="Y22" i="94"/>
  <c r="AF20" i="33"/>
  <c r="AO20" i="33" s="1"/>
  <c r="AE20" i="33"/>
  <c r="W21" i="33"/>
  <c r="AG20" i="33"/>
  <c r="AP20" i="33" s="1"/>
  <c r="Y20" i="93"/>
  <c r="X20" i="93"/>
  <c r="AI19" i="69"/>
  <c r="AN19" i="69"/>
  <c r="Y21" i="28"/>
  <c r="X21" i="28"/>
  <c r="AH19" i="11"/>
  <c r="AQ19" i="11" s="1"/>
  <c r="AR19" i="87"/>
  <c r="AR19" i="54"/>
  <c r="AR20" i="57"/>
  <c r="X21" i="6"/>
  <c r="Y21" i="6"/>
  <c r="Z21" i="89"/>
  <c r="AR20" i="20"/>
  <c r="AN21" i="84"/>
  <c r="AI21" i="84"/>
  <c r="Y21" i="7"/>
  <c r="X21" i="7"/>
  <c r="Z21" i="7" s="1"/>
  <c r="AR19" i="12"/>
  <c r="AH20" i="62"/>
  <c r="AQ20" i="62" s="1"/>
  <c r="AF20" i="63"/>
  <c r="AO20" i="63" s="1"/>
  <c r="AE20" i="63"/>
  <c r="AG20" i="63"/>
  <c r="AP20" i="63" s="1"/>
  <c r="W21" i="63"/>
  <c r="AH20" i="50"/>
  <c r="AQ20" i="50" s="1"/>
  <c r="AH19" i="5"/>
  <c r="AQ19" i="5" s="1"/>
  <c r="AH21" i="57"/>
  <c r="AQ21" i="57" s="1"/>
  <c r="AR19" i="53"/>
  <c r="AR19" i="50"/>
  <c r="AR19" i="16"/>
  <c r="AR20" i="85"/>
  <c r="Y21" i="43"/>
  <c r="X21" i="43"/>
  <c r="AR18" i="11"/>
  <c r="Y21" i="29"/>
  <c r="X21" i="29"/>
  <c r="Z21" i="29" s="1"/>
  <c r="AN20" i="39"/>
  <c r="AI20" i="39"/>
  <c r="X19" i="91"/>
  <c r="Y19" i="91"/>
  <c r="Y22" i="44"/>
  <c r="X22" i="44"/>
  <c r="Z22" i="44" s="1"/>
  <c r="AI20" i="34"/>
  <c r="AN20" i="34"/>
  <c r="AN19" i="60"/>
  <c r="AI19" i="60"/>
  <c r="AI21" i="52"/>
  <c r="AN21" i="52"/>
  <c r="X19" i="3"/>
  <c r="Y19" i="3"/>
  <c r="Y21" i="27"/>
  <c r="X21" i="27"/>
  <c r="Z21" i="27" s="1"/>
  <c r="AH20" i="12"/>
  <c r="AQ20" i="12" s="1"/>
  <c r="X20" i="46"/>
  <c r="Z20" i="46" s="1"/>
  <c r="Y20" i="46"/>
  <c r="AR19" i="67"/>
  <c r="W20" i="92"/>
  <c r="AG19" i="92"/>
  <c r="AP19" i="92" s="1"/>
  <c r="AF19" i="92"/>
  <c r="AO19" i="92" s="1"/>
  <c r="AE19" i="92"/>
  <c r="AR20" i="70"/>
  <c r="AF20" i="68"/>
  <c r="AO20" i="68" s="1"/>
  <c r="AE20" i="68"/>
  <c r="AG20" i="68"/>
  <c r="AP20" i="68" s="1"/>
  <c r="W21" i="68"/>
  <c r="AI19" i="93"/>
  <c r="AN19" i="93"/>
  <c r="Y21" i="51"/>
  <c r="X21" i="51"/>
  <c r="AH19" i="72"/>
  <c r="AQ19" i="72" s="1"/>
  <c r="AI20" i="19"/>
  <c r="AN20" i="19"/>
  <c r="X21" i="49"/>
  <c r="Z21" i="49" s="1"/>
  <c r="Y21" i="49"/>
  <c r="AR20" i="9"/>
  <c r="AN20" i="6"/>
  <c r="AI20" i="6"/>
  <c r="AH21" i="35"/>
  <c r="AQ21" i="35" s="1"/>
  <c r="AI19" i="86"/>
  <c r="AN19" i="86"/>
  <c r="AI19" i="2"/>
  <c r="AN19" i="2"/>
  <c r="AH20" i="40"/>
  <c r="AQ20" i="40" s="1"/>
  <c r="AR18" i="23"/>
  <c r="AN20" i="7"/>
  <c r="AI20" i="7"/>
  <c r="AR18" i="8"/>
  <c r="AH21" i="20"/>
  <c r="AQ21" i="20" s="1"/>
  <c r="AH19" i="48"/>
  <c r="AQ19" i="48" s="1"/>
  <c r="AR18" i="72"/>
  <c r="AH21" i="9"/>
  <c r="AQ21" i="9" s="1"/>
  <c r="W20" i="45"/>
  <c r="AG19" i="45"/>
  <c r="AP19" i="45" s="1"/>
  <c r="AF19" i="45"/>
  <c r="AO19" i="45" s="1"/>
  <c r="AE19" i="45"/>
  <c r="AH20" i="75"/>
  <c r="AQ20" i="75" s="1"/>
  <c r="AH19" i="42"/>
  <c r="AQ19" i="42" s="1"/>
  <c r="Z19" i="5"/>
  <c r="AN21" i="47"/>
  <c r="AI21" i="47"/>
  <c r="AH20" i="76"/>
  <c r="AQ20" i="76" s="1"/>
  <c r="Y20" i="15"/>
  <c r="X20" i="15"/>
  <c r="Z20" i="15" s="1"/>
  <c r="AI18" i="91"/>
  <c r="AN18" i="91"/>
  <c r="AI19" i="74"/>
  <c r="AN19" i="74"/>
  <c r="AI20" i="71"/>
  <c r="AN20" i="71"/>
  <c r="Y21" i="83"/>
  <c r="X21" i="83"/>
  <c r="Z21" i="83" s="1"/>
  <c r="AR20" i="30"/>
  <c r="AG20" i="67"/>
  <c r="AP20" i="67" s="1"/>
  <c r="AF20" i="67"/>
  <c r="AO20" i="67" s="1"/>
  <c r="W21" i="67"/>
  <c r="AE20" i="67"/>
  <c r="AN20" i="41"/>
  <c r="AI20" i="41"/>
  <c r="X21" i="58"/>
  <c r="Y21" i="58"/>
  <c r="AR20" i="26"/>
  <c r="W21" i="79"/>
  <c r="AG20" i="79"/>
  <c r="AP20" i="79" s="1"/>
  <c r="AF20" i="79"/>
  <c r="AO20" i="79" s="1"/>
  <c r="AE20" i="79"/>
  <c r="AG21" i="85"/>
  <c r="AP21" i="85" s="1"/>
  <c r="W22" i="85"/>
  <c r="AF21" i="85"/>
  <c r="AO21" i="85" s="1"/>
  <c r="AE21" i="85"/>
  <c r="W21" i="14"/>
  <c r="AF20" i="14"/>
  <c r="AO20" i="14" s="1"/>
  <c r="AG20" i="14"/>
  <c r="AP20" i="14" s="1"/>
  <c r="AE20" i="14"/>
  <c r="AH21" i="30"/>
  <c r="AQ21" i="30" s="1"/>
  <c r="AH19" i="23"/>
  <c r="AQ19" i="23" s="1"/>
  <c r="AR18" i="48"/>
  <c r="Y21" i="66"/>
  <c r="X21" i="66"/>
  <c r="Z21" i="66" s="1"/>
  <c r="W21" i="87"/>
  <c r="AG20" i="87"/>
  <c r="AP20" i="87" s="1"/>
  <c r="AF20" i="87"/>
  <c r="AO20" i="87" s="1"/>
  <c r="AE20" i="87"/>
  <c r="Z20" i="59"/>
  <c r="AR18" i="42"/>
  <c r="Y20" i="65"/>
  <c r="Z20" i="65" s="1"/>
  <c r="X20" i="65"/>
  <c r="AF20" i="24"/>
  <c r="AO20" i="24" s="1"/>
  <c r="AE20" i="24"/>
  <c r="W21" i="24"/>
  <c r="AG20" i="24"/>
  <c r="AP20" i="24" s="1"/>
  <c r="AE20" i="56"/>
  <c r="W21" i="56"/>
  <c r="AG20" i="56"/>
  <c r="AP20" i="56" s="1"/>
  <c r="AF20" i="56"/>
  <c r="AO20" i="56" s="1"/>
  <c r="X20" i="69"/>
  <c r="Z20" i="69" s="1"/>
  <c r="Y20" i="69"/>
  <c r="AH20" i="13"/>
  <c r="AQ20" i="13" s="1"/>
  <c r="Z19" i="11"/>
  <c r="AR19" i="62"/>
  <c r="AH21" i="26"/>
  <c r="AQ21" i="26" s="1"/>
  <c r="AI20" i="81"/>
  <c r="AN20" i="81"/>
  <c r="AH19" i="61"/>
  <c r="AQ19" i="61" s="1"/>
  <c r="AI20" i="49"/>
  <c r="AN20" i="49"/>
  <c r="AR21" i="88"/>
  <c r="AI19" i="46"/>
  <c r="AN19" i="46"/>
  <c r="Y21" i="90"/>
  <c r="X21" i="90"/>
  <c r="X21" i="41"/>
  <c r="Z21" i="41" s="1"/>
  <c r="Y21" i="41"/>
  <c r="AI21" i="36"/>
  <c r="AN21" i="36"/>
  <c r="AH20" i="53"/>
  <c r="AQ20" i="53" s="1"/>
  <c r="AF20" i="40"/>
  <c r="AO20" i="40" s="1"/>
  <c r="AE20" i="40"/>
  <c r="W21" i="40"/>
  <c r="AG20" i="40"/>
  <c r="AP20" i="40" s="1"/>
  <c r="AR20" i="1"/>
  <c r="AG21" i="20"/>
  <c r="AP21" i="20" s="1"/>
  <c r="AF21" i="20"/>
  <c r="AO21" i="20" s="1"/>
  <c r="AE21" i="20"/>
  <c r="W22" i="20"/>
  <c r="AG19" i="10"/>
  <c r="AP19" i="10" s="1"/>
  <c r="AF19" i="10"/>
  <c r="AO19" i="10" s="1"/>
  <c r="W20" i="10"/>
  <c r="AE19" i="10"/>
  <c r="AH20" i="80"/>
  <c r="AQ20" i="80" s="1"/>
  <c r="AG20" i="62"/>
  <c r="AP20" i="62" s="1"/>
  <c r="AF20" i="62"/>
  <c r="AO20" i="62" s="1"/>
  <c r="AE20" i="62"/>
  <c r="W21" i="62"/>
  <c r="W20" i="48"/>
  <c r="AG19" i="48"/>
  <c r="AP19" i="48" s="1"/>
  <c r="AE19" i="48"/>
  <c r="AF19" i="48"/>
  <c r="AO19" i="48" s="1"/>
  <c r="AH21" i="1"/>
  <c r="AQ21" i="1" s="1"/>
  <c r="AR19" i="96"/>
  <c r="AE21" i="9"/>
  <c r="AG21" i="9"/>
  <c r="AP21" i="9" s="1"/>
  <c r="W22" i="9"/>
  <c r="AF21" i="9"/>
  <c r="AO21" i="9" s="1"/>
  <c r="AH21" i="21"/>
  <c r="AQ21" i="21" s="1"/>
  <c r="Z20" i="75"/>
  <c r="AN20" i="37"/>
  <c r="AI20" i="37"/>
  <c r="Z20" i="50"/>
  <c r="AI19" i="64"/>
  <c r="AN19" i="64"/>
  <c r="AH19" i="8"/>
  <c r="AQ19" i="8" s="1"/>
  <c r="Z21" i="57"/>
  <c r="AR19" i="80"/>
  <c r="AN19" i="15"/>
  <c r="AI19" i="15"/>
  <c r="AI20" i="29"/>
  <c r="AN20" i="29"/>
  <c r="X22" i="78"/>
  <c r="Y22" i="78"/>
  <c r="AN21" i="31"/>
  <c r="AI21" i="31"/>
  <c r="Z22" i="52"/>
  <c r="X22" i="52"/>
  <c r="Y22" i="52"/>
  <c r="AH21" i="70"/>
  <c r="AQ21" i="70" s="1"/>
  <c r="AI21" i="94"/>
  <c r="AN21" i="94"/>
  <c r="AN19" i="65"/>
  <c r="AI19" i="65"/>
  <c r="AH20" i="16"/>
  <c r="AQ20" i="16" s="1"/>
  <c r="AI20" i="28"/>
  <c r="AN20" i="28"/>
  <c r="AR18" i="5"/>
  <c r="Y20" i="73"/>
  <c r="X20" i="73"/>
  <c r="AI19" i="22"/>
  <c r="AN19" i="22"/>
  <c r="AR19" i="14"/>
  <c r="AH20" i="17"/>
  <c r="AQ20" i="17" s="1"/>
  <c r="AH20" i="18"/>
  <c r="AQ20" i="18" s="1"/>
  <c r="AH20" i="67"/>
  <c r="AQ20" i="67" s="1"/>
  <c r="AI20" i="90"/>
  <c r="AN20" i="90"/>
  <c r="AI20" i="58"/>
  <c r="AN20" i="58"/>
  <c r="Z21" i="35"/>
  <c r="Z20" i="53"/>
  <c r="W20" i="55"/>
  <c r="AF19" i="55"/>
  <c r="AO19" i="55" s="1"/>
  <c r="AE19" i="55"/>
  <c r="AG19" i="55"/>
  <c r="AP19" i="55" s="1"/>
  <c r="X22" i="84"/>
  <c r="Y22" i="84"/>
  <c r="Z20" i="80"/>
  <c r="AH21" i="85"/>
  <c r="AQ21" i="85" s="1"/>
  <c r="AH20" i="14"/>
  <c r="AQ20" i="14" s="1"/>
  <c r="AH22" i="25"/>
  <c r="AQ22" i="25" s="1"/>
  <c r="Z21" i="21"/>
  <c r="Z19" i="42"/>
  <c r="AH20" i="54"/>
  <c r="AQ20" i="54" s="1"/>
  <c r="Z19" i="8"/>
  <c r="AH19" i="92"/>
  <c r="AQ19" i="92" s="1"/>
  <c r="AR21" i="25"/>
  <c r="AR18" i="61"/>
  <c r="AI20" i="66"/>
  <c r="AN20" i="66"/>
  <c r="AN20" i="43"/>
  <c r="AI20" i="43"/>
  <c r="AH20" i="87"/>
  <c r="AQ20" i="87" s="1"/>
  <c r="AN21" i="78"/>
  <c r="AI21" i="78"/>
  <c r="AI21" i="44"/>
  <c r="AN21" i="44"/>
  <c r="Y21" i="34"/>
  <c r="X21" i="34"/>
  <c r="Z21" i="34" s="1"/>
  <c r="Z20" i="74"/>
  <c r="X20" i="74"/>
  <c r="Y20" i="74"/>
  <c r="Y21" i="71"/>
  <c r="X21" i="71"/>
  <c r="AI20" i="77"/>
  <c r="AN20" i="77"/>
  <c r="AI18" i="3"/>
  <c r="AN18" i="3"/>
  <c r="X20" i="4"/>
  <c r="Y20" i="4"/>
  <c r="AI20" i="27"/>
  <c r="AN20" i="27"/>
  <c r="Z21" i="28" l="1"/>
  <c r="Z20" i="2"/>
  <c r="AG21" i="26"/>
  <c r="AP21" i="26" s="1"/>
  <c r="AE19" i="23"/>
  <c r="Z20" i="4"/>
  <c r="AG20" i="4" s="1"/>
  <c r="AP20" i="4" s="1"/>
  <c r="Z21" i="90"/>
  <c r="AF21" i="90" s="1"/>
  <c r="AO21" i="90" s="1"/>
  <c r="Z20" i="86"/>
  <c r="W22" i="83"/>
  <c r="AG21" i="83"/>
  <c r="AP21" i="83" s="1"/>
  <c r="AF21" i="83"/>
  <c r="AO21" i="83" s="1"/>
  <c r="AE21" i="83"/>
  <c r="AF20" i="69"/>
  <c r="AO20" i="69" s="1"/>
  <c r="AE20" i="69"/>
  <c r="W21" i="69"/>
  <c r="AG20" i="69"/>
  <c r="AP20" i="69" s="1"/>
  <c r="W22" i="28"/>
  <c r="AG21" i="28"/>
  <c r="AP21" i="28" s="1"/>
  <c r="AF21" i="28"/>
  <c r="AO21" i="28" s="1"/>
  <c r="AE21" i="28"/>
  <c r="AF20" i="4"/>
  <c r="AO20" i="4" s="1"/>
  <c r="AE20" i="4"/>
  <c r="W21" i="4"/>
  <c r="W21" i="64"/>
  <c r="AE20" i="64"/>
  <c r="AG20" i="64"/>
  <c r="AP20" i="64" s="1"/>
  <c r="AF20" i="64"/>
  <c r="AO20" i="64" s="1"/>
  <c r="W22" i="29"/>
  <c r="AG21" i="29"/>
  <c r="AP21" i="29" s="1"/>
  <c r="AE21" i="29"/>
  <c r="AF21" i="29"/>
  <c r="AO21" i="29" s="1"/>
  <c r="AG20" i="2"/>
  <c r="AP20" i="2" s="1"/>
  <c r="AF20" i="2"/>
  <c r="AO20" i="2" s="1"/>
  <c r="AE20" i="2"/>
  <c r="W21" i="2"/>
  <c r="W22" i="34"/>
  <c r="AG21" i="34"/>
  <c r="AP21" i="34" s="1"/>
  <c r="AF21" i="34"/>
  <c r="AO21" i="34" s="1"/>
  <c r="AE21" i="34"/>
  <c r="W22" i="7"/>
  <c r="AF21" i="7"/>
  <c r="AO21" i="7" s="1"/>
  <c r="AG21" i="7"/>
  <c r="AP21" i="7" s="1"/>
  <c r="AE21" i="7"/>
  <c r="W22" i="90"/>
  <c r="AG21" i="90"/>
  <c r="AP21" i="90" s="1"/>
  <c r="AE21" i="90"/>
  <c r="W21" i="46"/>
  <c r="AG20" i="46"/>
  <c r="AP20" i="46" s="1"/>
  <c r="AF20" i="46"/>
  <c r="AO20" i="46" s="1"/>
  <c r="AE20" i="46"/>
  <c r="W21" i="86"/>
  <c r="AG20" i="86"/>
  <c r="AP20" i="86" s="1"/>
  <c r="AF20" i="86"/>
  <c r="AO20" i="86" s="1"/>
  <c r="AE20" i="86"/>
  <c r="AH20" i="73"/>
  <c r="AQ20" i="73" s="1"/>
  <c r="Y21" i="14"/>
  <c r="X21" i="14"/>
  <c r="AR20" i="77"/>
  <c r="W21" i="74"/>
  <c r="AG20" i="74"/>
  <c r="AP20" i="74" s="1"/>
  <c r="AE20" i="74"/>
  <c r="AF20" i="74"/>
  <c r="AO20" i="74" s="1"/>
  <c r="AR21" i="78"/>
  <c r="AG21" i="21"/>
  <c r="AP21" i="21" s="1"/>
  <c r="AF21" i="21"/>
  <c r="AO21" i="21" s="1"/>
  <c r="AE21" i="21"/>
  <c r="W22" i="21"/>
  <c r="AI19" i="55"/>
  <c r="AN19" i="55"/>
  <c r="AR20" i="58"/>
  <c r="AR19" i="22"/>
  <c r="AF22" i="52"/>
  <c r="AO22" i="52" s="1"/>
  <c r="AE22" i="52"/>
  <c r="AG22" i="52"/>
  <c r="AP22" i="52" s="1"/>
  <c r="W23" i="52"/>
  <c r="AG21" i="57"/>
  <c r="AP21" i="57" s="1"/>
  <c r="AF21" i="57"/>
  <c r="AO21" i="57" s="1"/>
  <c r="AE21" i="57"/>
  <c r="W22" i="57"/>
  <c r="AR20" i="37"/>
  <c r="X22" i="9"/>
  <c r="Y22" i="9"/>
  <c r="Z21" i="62"/>
  <c r="Y21" i="62"/>
  <c r="X21" i="62"/>
  <c r="AE21" i="41"/>
  <c r="AF21" i="41"/>
  <c r="AO21" i="41" s="1"/>
  <c r="W22" i="41"/>
  <c r="AG21" i="41"/>
  <c r="AP21" i="41" s="1"/>
  <c r="AI20" i="56"/>
  <c r="AN20" i="56"/>
  <c r="AE21" i="66"/>
  <c r="W22" i="66"/>
  <c r="AG21" i="66"/>
  <c r="AP21" i="66" s="1"/>
  <c r="AF21" i="66"/>
  <c r="AO21" i="66" s="1"/>
  <c r="W21" i="15"/>
  <c r="AG20" i="15"/>
  <c r="AP20" i="15" s="1"/>
  <c r="AF20" i="15"/>
  <c r="AO20" i="15" s="1"/>
  <c r="AE20" i="15"/>
  <c r="AR21" i="47"/>
  <c r="AH21" i="49"/>
  <c r="AQ21" i="49" s="1"/>
  <c r="AH21" i="51"/>
  <c r="AQ21" i="51" s="1"/>
  <c r="AR21" i="52"/>
  <c r="AH21" i="43"/>
  <c r="AQ21" i="43" s="1"/>
  <c r="AR19" i="69"/>
  <c r="Y21" i="33"/>
  <c r="X21" i="33"/>
  <c r="AH21" i="77"/>
  <c r="AQ21" i="77" s="1"/>
  <c r="AH22" i="36"/>
  <c r="AQ22" i="36" s="1"/>
  <c r="AH21" i="39"/>
  <c r="AQ21" i="39" s="1"/>
  <c r="AE22" i="47"/>
  <c r="W23" i="47"/>
  <c r="AG22" i="47"/>
  <c r="AP22" i="47" s="1"/>
  <c r="AF22" i="47"/>
  <c r="AO22" i="47" s="1"/>
  <c r="AR20" i="51"/>
  <c r="AI20" i="18"/>
  <c r="AN20" i="18"/>
  <c r="AN21" i="26"/>
  <c r="AI21" i="26"/>
  <c r="Y21" i="13"/>
  <c r="X21" i="13"/>
  <c r="AI20" i="12"/>
  <c r="AN20" i="12"/>
  <c r="AI20" i="76"/>
  <c r="AN20" i="76"/>
  <c r="AI21" i="1"/>
  <c r="AN21" i="1"/>
  <c r="AH21" i="71"/>
  <c r="AQ21" i="71" s="1"/>
  <c r="AN19" i="45"/>
  <c r="AI19" i="45"/>
  <c r="AR20" i="7"/>
  <c r="AR20" i="6"/>
  <c r="AN20" i="68"/>
  <c r="AI20" i="68"/>
  <c r="W23" i="44"/>
  <c r="AG22" i="44"/>
  <c r="AP22" i="44" s="1"/>
  <c r="AF22" i="44"/>
  <c r="AO22" i="44" s="1"/>
  <c r="AE22" i="44"/>
  <c r="AN20" i="63"/>
  <c r="AI20" i="63"/>
  <c r="AH20" i="93"/>
  <c r="AQ20" i="93" s="1"/>
  <c r="AN20" i="95"/>
  <c r="AI20" i="95"/>
  <c r="W23" i="36"/>
  <c r="AG22" i="36"/>
  <c r="AP22" i="36" s="1"/>
  <c r="AF22" i="36"/>
  <c r="AO22" i="36" s="1"/>
  <c r="AE22" i="36"/>
  <c r="AE21" i="39"/>
  <c r="AF21" i="39"/>
  <c r="AO21" i="39" s="1"/>
  <c r="W22" i="39"/>
  <c r="AG21" i="39"/>
  <c r="AP21" i="39" s="1"/>
  <c r="AH20" i="22"/>
  <c r="AQ20" i="22" s="1"/>
  <c r="AN19" i="32"/>
  <c r="AI19" i="32"/>
  <c r="X20" i="61"/>
  <c r="Y20" i="61"/>
  <c r="Y22" i="1"/>
  <c r="Z22" i="1"/>
  <c r="X22" i="1"/>
  <c r="AF19" i="8"/>
  <c r="AO19" i="8" s="1"/>
  <c r="AE19" i="8"/>
  <c r="W20" i="8"/>
  <c r="AG19" i="8"/>
  <c r="AP19" i="8" s="1"/>
  <c r="Z20" i="55"/>
  <c r="X20" i="55"/>
  <c r="Y20" i="55"/>
  <c r="AR20" i="90"/>
  <c r="AR19" i="15"/>
  <c r="AF20" i="75"/>
  <c r="AO20" i="75" s="1"/>
  <c r="AE20" i="75"/>
  <c r="W21" i="75"/>
  <c r="AG20" i="75"/>
  <c r="AP20" i="75" s="1"/>
  <c r="AI21" i="9"/>
  <c r="AN21" i="9"/>
  <c r="AN21" i="20"/>
  <c r="AI21" i="20"/>
  <c r="X21" i="40"/>
  <c r="Y21" i="40"/>
  <c r="Z21" i="24"/>
  <c r="Y21" i="24"/>
  <c r="X21" i="24"/>
  <c r="Y21" i="87"/>
  <c r="X21" i="87"/>
  <c r="AI21" i="85"/>
  <c r="AN21" i="85"/>
  <c r="AN20" i="79"/>
  <c r="AI20" i="79"/>
  <c r="X21" i="67"/>
  <c r="Z21" i="67" s="1"/>
  <c r="Y21" i="67"/>
  <c r="AF19" i="5"/>
  <c r="AO19" i="5" s="1"/>
  <c r="AE19" i="5"/>
  <c r="W20" i="5"/>
  <c r="AG19" i="5"/>
  <c r="AP19" i="5" s="1"/>
  <c r="Z21" i="51"/>
  <c r="Y20" i="92"/>
  <c r="X20" i="92"/>
  <c r="Z20" i="92" s="1"/>
  <c r="Z21" i="43"/>
  <c r="AE21" i="89"/>
  <c r="AF21" i="89"/>
  <c r="AO21" i="89" s="1"/>
  <c r="AG21" i="89"/>
  <c r="AP21" i="89" s="1"/>
  <c r="W22" i="89"/>
  <c r="AH21" i="28"/>
  <c r="AQ21" i="28" s="1"/>
  <c r="Z21" i="77"/>
  <c r="AH20" i="2"/>
  <c r="AQ20" i="2" s="1"/>
  <c r="AR19" i="73"/>
  <c r="Y21" i="96"/>
  <c r="X21" i="96"/>
  <c r="AH20" i="64"/>
  <c r="AQ20" i="64" s="1"/>
  <c r="AH20" i="86"/>
  <c r="AQ20" i="86" s="1"/>
  <c r="Z20" i="22"/>
  <c r="Z22" i="30"/>
  <c r="Y22" i="30"/>
  <c r="X22" i="30"/>
  <c r="X23" i="88"/>
  <c r="Y23" i="88"/>
  <c r="X21" i="17"/>
  <c r="Z21" i="17" s="1"/>
  <c r="Y21" i="17"/>
  <c r="AI19" i="23"/>
  <c r="AN19" i="23"/>
  <c r="Y23" i="25"/>
  <c r="X23" i="25"/>
  <c r="Y21" i="76"/>
  <c r="X21" i="76"/>
  <c r="Y22" i="70"/>
  <c r="Z22" i="70" s="1"/>
  <c r="X22" i="70"/>
  <c r="AR20" i="81"/>
  <c r="W22" i="27"/>
  <c r="AG21" i="27"/>
  <c r="AP21" i="27" s="1"/>
  <c r="AF21" i="27"/>
  <c r="AO21" i="27" s="1"/>
  <c r="AE21" i="27"/>
  <c r="AH22" i="84"/>
  <c r="AQ22" i="84" s="1"/>
  <c r="AR21" i="36"/>
  <c r="AR20" i="49"/>
  <c r="AG19" i="11"/>
  <c r="AP19" i="11" s="1"/>
  <c r="AF19" i="11"/>
  <c r="AO19" i="11" s="1"/>
  <c r="AE19" i="11"/>
  <c r="W20" i="11"/>
  <c r="AI20" i="24"/>
  <c r="AN20" i="24"/>
  <c r="AH21" i="58"/>
  <c r="AQ21" i="58" s="1"/>
  <c r="AR18" i="91"/>
  <c r="AR20" i="19"/>
  <c r="AH19" i="3"/>
  <c r="AQ19" i="3" s="1"/>
  <c r="AH19" i="91"/>
  <c r="AQ19" i="91" s="1"/>
  <c r="Z20" i="93"/>
  <c r="AR19" i="4"/>
  <c r="AH20" i="60"/>
  <c r="AQ20" i="60" s="1"/>
  <c r="Z21" i="54"/>
  <c r="Y21" i="54"/>
  <c r="X21" i="54"/>
  <c r="AH21" i="81"/>
  <c r="AQ21" i="81" s="1"/>
  <c r="Y22" i="26"/>
  <c r="X22" i="26"/>
  <c r="Z21" i="12"/>
  <c r="X21" i="12"/>
  <c r="Y21" i="12"/>
  <c r="AI19" i="72"/>
  <c r="AN19" i="72"/>
  <c r="AN19" i="61"/>
  <c r="AI19" i="61"/>
  <c r="AN21" i="70"/>
  <c r="AI21" i="70"/>
  <c r="AH20" i="4"/>
  <c r="AQ20" i="4" s="1"/>
  <c r="W21" i="80"/>
  <c r="AG20" i="80"/>
  <c r="AP20" i="80" s="1"/>
  <c r="AF20" i="80"/>
  <c r="AO20" i="80" s="1"/>
  <c r="AE20" i="80"/>
  <c r="AR21" i="31"/>
  <c r="AH21" i="83"/>
  <c r="AQ21" i="83" s="1"/>
  <c r="AG21" i="49"/>
  <c r="AP21" i="49" s="1"/>
  <c r="AF21" i="49"/>
  <c r="AO21" i="49" s="1"/>
  <c r="AE21" i="49"/>
  <c r="W22" i="49"/>
  <c r="AR19" i="60"/>
  <c r="AI20" i="16"/>
  <c r="AN20" i="16"/>
  <c r="Z21" i="71"/>
  <c r="Z20" i="73"/>
  <c r="AN19" i="10"/>
  <c r="AI19" i="10"/>
  <c r="AR18" i="3"/>
  <c r="AR20" i="66"/>
  <c r="Z22" i="84"/>
  <c r="AE21" i="35"/>
  <c r="W22" i="35"/>
  <c r="AG21" i="35"/>
  <c r="AP21" i="35" s="1"/>
  <c r="AF21" i="35"/>
  <c r="AO21" i="35" s="1"/>
  <c r="AR19" i="65"/>
  <c r="AH22" i="78"/>
  <c r="AQ22" i="78" s="1"/>
  <c r="AR19" i="64"/>
  <c r="Y20" i="10"/>
  <c r="X20" i="10"/>
  <c r="Z20" i="10" s="1"/>
  <c r="AI20" i="40"/>
  <c r="AN20" i="40"/>
  <c r="W21" i="59"/>
  <c r="AG20" i="59"/>
  <c r="AP20" i="59" s="1"/>
  <c r="AE20" i="59"/>
  <c r="AF20" i="59"/>
  <c r="AO20" i="59" s="1"/>
  <c r="AH21" i="66"/>
  <c r="AQ21" i="66" s="1"/>
  <c r="AI20" i="14"/>
  <c r="AN20" i="14"/>
  <c r="X22" i="85"/>
  <c r="Z22" i="85" s="1"/>
  <c r="Y22" i="85"/>
  <c r="Z21" i="58"/>
  <c r="AH20" i="15"/>
  <c r="AQ20" i="15" s="1"/>
  <c r="AR19" i="93"/>
  <c r="Z19" i="3"/>
  <c r="AR20" i="34"/>
  <c r="Z19" i="91"/>
  <c r="AR21" i="84"/>
  <c r="AH21" i="6"/>
  <c r="AQ21" i="6" s="1"/>
  <c r="AH22" i="94"/>
  <c r="AQ22" i="94" s="1"/>
  <c r="AH21" i="37"/>
  <c r="AQ21" i="37" s="1"/>
  <c r="X21" i="95"/>
  <c r="Y21" i="95"/>
  <c r="Z21" i="95" s="1"/>
  <c r="Z20" i="60"/>
  <c r="AN20" i="54"/>
  <c r="AI20" i="54"/>
  <c r="AI19" i="38"/>
  <c r="AN19" i="38"/>
  <c r="AH21" i="19"/>
  <c r="AQ21" i="19" s="1"/>
  <c r="X20" i="32"/>
  <c r="Z20" i="32" s="1"/>
  <c r="Y20" i="32"/>
  <c r="Y21" i="16"/>
  <c r="X21" i="16"/>
  <c r="Z21" i="18"/>
  <c r="X21" i="18"/>
  <c r="Y21" i="18"/>
  <c r="AI20" i="17"/>
  <c r="AN20" i="17"/>
  <c r="AI20" i="13"/>
  <c r="AN20" i="13"/>
  <c r="X20" i="23"/>
  <c r="Y20" i="23"/>
  <c r="X20" i="72"/>
  <c r="Z20" i="72" s="1"/>
  <c r="Y20" i="72"/>
  <c r="AH21" i="34"/>
  <c r="AQ21" i="34" s="1"/>
  <c r="AR20" i="43"/>
  <c r="AR20" i="28"/>
  <c r="AR21" i="94"/>
  <c r="AR20" i="29"/>
  <c r="AN20" i="62"/>
  <c r="AI20" i="62"/>
  <c r="X22" i="20"/>
  <c r="Z22" i="20" s="1"/>
  <c r="Y22" i="20"/>
  <c r="AH21" i="90"/>
  <c r="AQ21" i="90" s="1"/>
  <c r="AH20" i="69"/>
  <c r="AQ20" i="69" s="1"/>
  <c r="W21" i="65"/>
  <c r="AF20" i="65"/>
  <c r="AO20" i="65" s="1"/>
  <c r="AE20" i="65"/>
  <c r="AG20" i="65"/>
  <c r="AP20" i="65" s="1"/>
  <c r="AN20" i="67"/>
  <c r="AI20" i="67"/>
  <c r="AR19" i="74"/>
  <c r="AR19" i="86"/>
  <c r="AH20" i="46"/>
  <c r="AQ20" i="46" s="1"/>
  <c r="AH21" i="29"/>
  <c r="AQ21" i="29" s="1"/>
  <c r="AH21" i="7"/>
  <c r="AQ21" i="7" s="1"/>
  <c r="AN20" i="33"/>
  <c r="AI20" i="33"/>
  <c r="AN20" i="82"/>
  <c r="AI20" i="82"/>
  <c r="AF22" i="31"/>
  <c r="AO22" i="31" s="1"/>
  <c r="AE22" i="31"/>
  <c r="AG22" i="31"/>
  <c r="AP22" i="31" s="1"/>
  <c r="W23" i="31"/>
  <c r="Y20" i="38"/>
  <c r="X20" i="38"/>
  <c r="Z20" i="38" s="1"/>
  <c r="AR20" i="83"/>
  <c r="AG20" i="53"/>
  <c r="AP20" i="53" s="1"/>
  <c r="AF20" i="53"/>
  <c r="AO20" i="53" s="1"/>
  <c r="W21" i="53"/>
  <c r="AE20" i="53"/>
  <c r="AN19" i="48"/>
  <c r="AI19" i="48"/>
  <c r="AR20" i="27"/>
  <c r="AH20" i="74"/>
  <c r="AQ20" i="74" s="1"/>
  <c r="AR21" i="44"/>
  <c r="W20" i="42"/>
  <c r="AG19" i="42"/>
  <c r="AP19" i="42" s="1"/>
  <c r="AF19" i="42"/>
  <c r="AO19" i="42" s="1"/>
  <c r="AE19" i="42"/>
  <c r="AH22" i="52"/>
  <c r="AQ22" i="52" s="1"/>
  <c r="Z22" i="78"/>
  <c r="W21" i="50"/>
  <c r="AF20" i="50"/>
  <c r="AO20" i="50" s="1"/>
  <c r="AE20" i="50"/>
  <c r="AG20" i="50"/>
  <c r="AP20" i="50" s="1"/>
  <c r="Z20" i="48"/>
  <c r="Y20" i="48"/>
  <c r="X20" i="48"/>
  <c r="AH21" i="41"/>
  <c r="AQ21" i="41" s="1"/>
  <c r="AR19" i="46"/>
  <c r="Y21" i="56"/>
  <c r="X21" i="56"/>
  <c r="AH20" i="65"/>
  <c r="AQ20" i="65" s="1"/>
  <c r="AI20" i="87"/>
  <c r="AN20" i="87"/>
  <c r="X21" i="79"/>
  <c r="Y21" i="79"/>
  <c r="AR20" i="41"/>
  <c r="AR20" i="71"/>
  <c r="X20" i="45"/>
  <c r="Z20" i="45" s="1"/>
  <c r="Y20" i="45"/>
  <c r="AR19" i="2"/>
  <c r="Y21" i="68"/>
  <c r="Z21" i="68" s="1"/>
  <c r="X21" i="68"/>
  <c r="AI19" i="92"/>
  <c r="AN19" i="92"/>
  <c r="AH21" i="27"/>
  <c r="AQ21" i="27" s="1"/>
  <c r="AH22" i="44"/>
  <c r="AQ22" i="44" s="1"/>
  <c r="AR20" i="39"/>
  <c r="X21" i="63"/>
  <c r="Y21" i="63"/>
  <c r="Z21" i="6"/>
  <c r="Z22" i="94"/>
  <c r="Z21" i="37"/>
  <c r="X21" i="82"/>
  <c r="Y21" i="82"/>
  <c r="AN20" i="96"/>
  <c r="AI20" i="96"/>
  <c r="AH22" i="31"/>
  <c r="AQ22" i="31" s="1"/>
  <c r="AH22" i="47"/>
  <c r="AQ22" i="47" s="1"/>
  <c r="Z21" i="81"/>
  <c r="Z21" i="19"/>
  <c r="AI21" i="30"/>
  <c r="AN21" i="30"/>
  <c r="AN22" i="88"/>
  <c r="AI22" i="88"/>
  <c r="AN22" i="25"/>
  <c r="AI22" i="25"/>
  <c r="Z23" i="25" l="1"/>
  <c r="AE23" i="25"/>
  <c r="W24" i="25"/>
  <c r="AF23" i="25"/>
  <c r="AO23" i="25" s="1"/>
  <c r="AG23" i="25"/>
  <c r="AP23" i="25" s="1"/>
  <c r="AG21" i="68"/>
  <c r="AP21" i="68" s="1"/>
  <c r="AF21" i="68"/>
  <c r="AO21" i="68" s="1"/>
  <c r="W22" i="68"/>
  <c r="AE21" i="68"/>
  <c r="AG20" i="72"/>
  <c r="AP20" i="72" s="1"/>
  <c r="AE20" i="72"/>
  <c r="W21" i="72"/>
  <c r="AF20" i="72"/>
  <c r="AO20" i="72" s="1"/>
  <c r="W21" i="38"/>
  <c r="AG20" i="38"/>
  <c r="AP20" i="38" s="1"/>
  <c r="AF20" i="38"/>
  <c r="AO20" i="38" s="1"/>
  <c r="AE20" i="38"/>
  <c r="W23" i="20"/>
  <c r="AE22" i="20"/>
  <c r="AG22" i="20"/>
  <c r="AP22" i="20" s="1"/>
  <c r="AF22" i="20"/>
  <c r="AO22" i="20" s="1"/>
  <c r="AE21" i="95"/>
  <c r="W22" i="95"/>
  <c r="AG21" i="95"/>
  <c r="AP21" i="95" s="1"/>
  <c r="AF21" i="95"/>
  <c r="AO21" i="95" s="1"/>
  <c r="W22" i="67"/>
  <c r="AF21" i="67"/>
  <c r="AO21" i="67" s="1"/>
  <c r="AE21" i="67"/>
  <c r="AG21" i="67"/>
  <c r="AP21" i="67" s="1"/>
  <c r="AH21" i="56"/>
  <c r="AQ21" i="56" s="1"/>
  <c r="AR20" i="13"/>
  <c r="AG20" i="60"/>
  <c r="AP20" i="60" s="1"/>
  <c r="AF20" i="60"/>
  <c r="AO20" i="60" s="1"/>
  <c r="W21" i="60"/>
  <c r="AE20" i="60"/>
  <c r="W22" i="81"/>
  <c r="AG21" i="81"/>
  <c r="AP21" i="81" s="1"/>
  <c r="AF21" i="81"/>
  <c r="AO21" i="81" s="1"/>
  <c r="AE21" i="81"/>
  <c r="W22" i="6"/>
  <c r="AG21" i="6"/>
  <c r="AP21" i="6" s="1"/>
  <c r="AF21" i="6"/>
  <c r="AO21" i="6" s="1"/>
  <c r="AE21" i="6"/>
  <c r="AH21" i="68"/>
  <c r="AQ21" i="68" s="1"/>
  <c r="AH20" i="45"/>
  <c r="AQ20" i="45" s="1"/>
  <c r="W23" i="78"/>
  <c r="AG22" i="78"/>
  <c r="AP22" i="78" s="1"/>
  <c r="AF22" i="78"/>
  <c r="AO22" i="78" s="1"/>
  <c r="AE22" i="78"/>
  <c r="AG21" i="18"/>
  <c r="AP21" i="18" s="1"/>
  <c r="W22" i="18"/>
  <c r="AF21" i="18"/>
  <c r="AO21" i="18" s="1"/>
  <c r="AE21" i="18"/>
  <c r="AE20" i="32"/>
  <c r="W21" i="32"/>
  <c r="AG20" i="32"/>
  <c r="AP20" i="32" s="1"/>
  <c r="AF20" i="32"/>
  <c r="AO20" i="32" s="1"/>
  <c r="AF22" i="85"/>
  <c r="AO22" i="85" s="1"/>
  <c r="W23" i="85"/>
  <c r="AG22" i="85"/>
  <c r="AP22" i="85" s="1"/>
  <c r="AE22" i="85"/>
  <c r="AI20" i="59"/>
  <c r="AN20" i="59"/>
  <c r="AF21" i="71"/>
  <c r="AO21" i="71" s="1"/>
  <c r="AE21" i="71"/>
  <c r="W22" i="71"/>
  <c r="AG21" i="71"/>
  <c r="AP21" i="71" s="1"/>
  <c r="AN21" i="49"/>
  <c r="AI21" i="49"/>
  <c r="AH21" i="12"/>
  <c r="AQ21" i="12" s="1"/>
  <c r="W22" i="54"/>
  <c r="AG21" i="54"/>
  <c r="AP21" i="54" s="1"/>
  <c r="AE21" i="54"/>
  <c r="AF21" i="54"/>
  <c r="AO21" i="54" s="1"/>
  <c r="AG21" i="17"/>
  <c r="AP21" i="17" s="1"/>
  <c r="AF21" i="17"/>
  <c r="AO21" i="17" s="1"/>
  <c r="W22" i="17"/>
  <c r="AE21" i="17"/>
  <c r="W23" i="30"/>
  <c r="AG22" i="30"/>
  <c r="AP22" i="30" s="1"/>
  <c r="AF22" i="30"/>
  <c r="AO22" i="30" s="1"/>
  <c r="AE22" i="30"/>
  <c r="W21" i="92"/>
  <c r="AG20" i="92"/>
  <c r="AP20" i="92" s="1"/>
  <c r="AE20" i="92"/>
  <c r="AF20" i="92"/>
  <c r="AO20" i="92" s="1"/>
  <c r="AR21" i="85"/>
  <c r="AG21" i="24"/>
  <c r="AP21" i="24" s="1"/>
  <c r="AF21" i="24"/>
  <c r="AO21" i="24" s="1"/>
  <c r="AE21" i="24"/>
  <c r="W22" i="24"/>
  <c r="AH20" i="55"/>
  <c r="AQ20" i="55" s="1"/>
  <c r="AH22" i="1"/>
  <c r="AQ22" i="1" s="1"/>
  <c r="AR19" i="32"/>
  <c r="X22" i="39"/>
  <c r="Y22" i="39"/>
  <c r="Z22" i="39" s="1"/>
  <c r="X23" i="36"/>
  <c r="Y23" i="36"/>
  <c r="AN22" i="44"/>
  <c r="AI22" i="44"/>
  <c r="Y22" i="41"/>
  <c r="X22" i="41"/>
  <c r="Z22" i="41" s="1"/>
  <c r="W22" i="62"/>
  <c r="AG21" i="62"/>
  <c r="AP21" i="62" s="1"/>
  <c r="AE21" i="62"/>
  <c r="AF21" i="62"/>
  <c r="AO21" i="62" s="1"/>
  <c r="X22" i="57"/>
  <c r="Y22" i="57"/>
  <c r="AN22" i="52"/>
  <c r="AI22" i="52"/>
  <c r="Y21" i="74"/>
  <c r="X21" i="74"/>
  <c r="X22" i="90"/>
  <c r="Z22" i="90" s="1"/>
  <c r="Y22" i="90"/>
  <c r="AI21" i="34"/>
  <c r="AN21" i="34"/>
  <c r="AN20" i="2"/>
  <c r="AI20" i="2"/>
  <c r="Y22" i="29"/>
  <c r="X22" i="29"/>
  <c r="X21" i="4"/>
  <c r="Y21" i="4"/>
  <c r="AH21" i="79"/>
  <c r="AQ21" i="79" s="1"/>
  <c r="AF20" i="48"/>
  <c r="AO20" i="48" s="1"/>
  <c r="AE20" i="48"/>
  <c r="W21" i="48"/>
  <c r="AG20" i="48"/>
  <c r="AP20" i="48" s="1"/>
  <c r="Y22" i="27"/>
  <c r="X22" i="27"/>
  <c r="Z22" i="27" s="1"/>
  <c r="AF20" i="22"/>
  <c r="AO20" i="22" s="1"/>
  <c r="AE20" i="22"/>
  <c r="W21" i="22"/>
  <c r="AG20" i="22"/>
  <c r="AP20" i="22" s="1"/>
  <c r="AH21" i="82"/>
  <c r="AQ21" i="82" s="1"/>
  <c r="AH21" i="63"/>
  <c r="AQ21" i="63" s="1"/>
  <c r="AI20" i="65"/>
  <c r="AN20" i="65"/>
  <c r="AH21" i="76"/>
  <c r="AQ21" i="76" s="1"/>
  <c r="AH23" i="88"/>
  <c r="AQ23" i="88" s="1"/>
  <c r="AI21" i="89"/>
  <c r="AN21" i="89"/>
  <c r="AH21" i="40"/>
  <c r="AQ21" i="40" s="1"/>
  <c r="AN21" i="39"/>
  <c r="AI21" i="39"/>
  <c r="AH21" i="13"/>
  <c r="AQ21" i="13" s="1"/>
  <c r="AR20" i="18"/>
  <c r="AI21" i="66"/>
  <c r="AN21" i="66"/>
  <c r="AH22" i="9"/>
  <c r="AQ22" i="9" s="1"/>
  <c r="X22" i="21"/>
  <c r="Z22" i="21" s="1"/>
  <c r="Y22" i="21"/>
  <c r="Y21" i="46"/>
  <c r="X21" i="46"/>
  <c r="Z21" i="46" s="1"/>
  <c r="AI21" i="7"/>
  <c r="AN21" i="7"/>
  <c r="AF20" i="45"/>
  <c r="AO20" i="45" s="1"/>
  <c r="AE20" i="45"/>
  <c r="W21" i="45"/>
  <c r="AG20" i="45"/>
  <c r="AP20" i="45" s="1"/>
  <c r="AH21" i="16"/>
  <c r="AQ21" i="16" s="1"/>
  <c r="AR19" i="61"/>
  <c r="AH21" i="87"/>
  <c r="AQ21" i="87" s="1"/>
  <c r="AR21" i="9"/>
  <c r="AF20" i="55"/>
  <c r="AO20" i="55" s="1"/>
  <c r="AE20" i="55"/>
  <c r="AG20" i="55"/>
  <c r="AP20" i="55" s="1"/>
  <c r="W21" i="55"/>
  <c r="AH21" i="33"/>
  <c r="AQ21" i="33" s="1"/>
  <c r="AI20" i="15"/>
  <c r="AN20" i="15"/>
  <c r="Z22" i="66"/>
  <c r="X22" i="66"/>
  <c r="Y22" i="66"/>
  <c r="AN21" i="57"/>
  <c r="AI21" i="57"/>
  <c r="AR19" i="55"/>
  <c r="AI21" i="83"/>
  <c r="AN21" i="83"/>
  <c r="Z21" i="79"/>
  <c r="X21" i="53"/>
  <c r="Y21" i="53"/>
  <c r="AR20" i="24"/>
  <c r="Z21" i="82"/>
  <c r="Z21" i="63"/>
  <c r="Z21" i="56"/>
  <c r="AI20" i="50"/>
  <c r="AN20" i="50"/>
  <c r="AR20" i="82"/>
  <c r="AR20" i="62"/>
  <c r="AR20" i="17"/>
  <c r="Z21" i="16"/>
  <c r="AH21" i="95"/>
  <c r="AQ21" i="95" s="1"/>
  <c r="AF21" i="58"/>
  <c r="AO21" i="58" s="1"/>
  <c r="AE21" i="58"/>
  <c r="AG21" i="58"/>
  <c r="AP21" i="58" s="1"/>
  <c r="W22" i="58"/>
  <c r="AI21" i="35"/>
  <c r="AN21" i="35"/>
  <c r="AR19" i="10"/>
  <c r="Y20" i="11"/>
  <c r="X20" i="11"/>
  <c r="Z20" i="11" s="1"/>
  <c r="AR19" i="23"/>
  <c r="Z23" i="88"/>
  <c r="AH21" i="96"/>
  <c r="AQ21" i="96" s="1"/>
  <c r="AF21" i="43"/>
  <c r="AO21" i="43" s="1"/>
  <c r="AE21" i="43"/>
  <c r="W22" i="43"/>
  <c r="AG21" i="43"/>
  <c r="AP21" i="43" s="1"/>
  <c r="Y20" i="5"/>
  <c r="X20" i="5"/>
  <c r="AR20" i="79"/>
  <c r="Z21" i="87"/>
  <c r="Z21" i="40"/>
  <c r="X20" i="8"/>
  <c r="Y20" i="8"/>
  <c r="AI22" i="36"/>
  <c r="AN22" i="36"/>
  <c r="AR20" i="63"/>
  <c r="X23" i="44"/>
  <c r="Y23" i="44"/>
  <c r="AR21" i="1"/>
  <c r="AI22" i="47"/>
  <c r="AN22" i="47"/>
  <c r="Z21" i="33"/>
  <c r="AI21" i="41"/>
  <c r="AN21" i="41"/>
  <c r="Z22" i="9"/>
  <c r="AN21" i="21"/>
  <c r="AI21" i="21"/>
  <c r="AN20" i="74"/>
  <c r="AI20" i="74"/>
  <c r="AH21" i="14"/>
  <c r="AQ21" i="14" s="1"/>
  <c r="Y21" i="86"/>
  <c r="X21" i="86"/>
  <c r="AN21" i="90"/>
  <c r="AI21" i="90"/>
  <c r="X22" i="34"/>
  <c r="Y22" i="34"/>
  <c r="AR22" i="88"/>
  <c r="X20" i="42"/>
  <c r="Z20" i="42" s="1"/>
  <c r="Y20" i="42"/>
  <c r="AH20" i="38"/>
  <c r="AQ20" i="38" s="1"/>
  <c r="Y21" i="80"/>
  <c r="X21" i="80"/>
  <c r="Z21" i="80" s="1"/>
  <c r="AE21" i="12"/>
  <c r="AG21" i="12"/>
  <c r="AP21" i="12" s="1"/>
  <c r="W22" i="12"/>
  <c r="AF21" i="12"/>
  <c r="AO21" i="12" s="1"/>
  <c r="AH21" i="67"/>
  <c r="AQ21" i="67" s="1"/>
  <c r="AR20" i="12"/>
  <c r="Y23" i="47"/>
  <c r="X23" i="47"/>
  <c r="Y22" i="28"/>
  <c r="X22" i="28"/>
  <c r="AH22" i="26"/>
  <c r="AQ22" i="26" s="1"/>
  <c r="AR21" i="30"/>
  <c r="AF21" i="37"/>
  <c r="AO21" i="37" s="1"/>
  <c r="AE21" i="37"/>
  <c r="W22" i="37"/>
  <c r="AG21" i="37"/>
  <c r="AP21" i="37" s="1"/>
  <c r="AR20" i="87"/>
  <c r="AN19" i="42"/>
  <c r="AI19" i="42"/>
  <c r="X21" i="65"/>
  <c r="Z21" i="65" s="1"/>
  <c r="Y21" i="65"/>
  <c r="AH20" i="23"/>
  <c r="AQ20" i="23" s="1"/>
  <c r="AR19" i="38"/>
  <c r="AE19" i="3"/>
  <c r="W20" i="3"/>
  <c r="AF19" i="3"/>
  <c r="AO19" i="3" s="1"/>
  <c r="AG19" i="3"/>
  <c r="AP19" i="3" s="1"/>
  <c r="AR20" i="40"/>
  <c r="AF22" i="84"/>
  <c r="AO22" i="84" s="1"/>
  <c r="AE22" i="84"/>
  <c r="W23" i="84"/>
  <c r="AG22" i="84"/>
  <c r="AP22" i="84" s="1"/>
  <c r="AI20" i="80"/>
  <c r="AN20" i="80"/>
  <c r="AR19" i="72"/>
  <c r="Z22" i="26"/>
  <c r="AH21" i="54"/>
  <c r="AQ21" i="54" s="1"/>
  <c r="AN19" i="11"/>
  <c r="AI19" i="11"/>
  <c r="AI21" i="27"/>
  <c r="AN21" i="27"/>
  <c r="Z21" i="76"/>
  <c r="AH22" i="30"/>
  <c r="AQ22" i="30" s="1"/>
  <c r="W22" i="77"/>
  <c r="AG21" i="77"/>
  <c r="AP21" i="77" s="1"/>
  <c r="AF21" i="77"/>
  <c r="AO21" i="77" s="1"/>
  <c r="AE21" i="77"/>
  <c r="Y22" i="89"/>
  <c r="X22" i="89"/>
  <c r="AH20" i="92"/>
  <c r="AQ20" i="92" s="1"/>
  <c r="AI19" i="5"/>
  <c r="AN19" i="5"/>
  <c r="AH21" i="24"/>
  <c r="AQ21" i="24" s="1"/>
  <c r="AR21" i="20"/>
  <c r="Y21" i="75"/>
  <c r="X21" i="75"/>
  <c r="Z21" i="75" s="1"/>
  <c r="AI19" i="8"/>
  <c r="AN19" i="8"/>
  <c r="AH20" i="61"/>
  <c r="AQ20" i="61" s="1"/>
  <c r="AR20" i="68"/>
  <c r="AR19" i="45"/>
  <c r="Z21" i="13"/>
  <c r="Y21" i="15"/>
  <c r="X21" i="15"/>
  <c r="Z21" i="15" s="1"/>
  <c r="AR20" i="56"/>
  <c r="AH21" i="62"/>
  <c r="AQ21" i="62" s="1"/>
  <c r="Z23" i="52"/>
  <c r="X23" i="52"/>
  <c r="Y23" i="52"/>
  <c r="AI21" i="29"/>
  <c r="AN21" i="29"/>
  <c r="AI20" i="64"/>
  <c r="AN20" i="64"/>
  <c r="AI21" i="28"/>
  <c r="AN21" i="28"/>
  <c r="Y21" i="69"/>
  <c r="X21" i="69"/>
  <c r="X22" i="83"/>
  <c r="Z22" i="83" s="1"/>
  <c r="Y22" i="83"/>
  <c r="AN20" i="53"/>
  <c r="AI20" i="53"/>
  <c r="AI22" i="31"/>
  <c r="AN22" i="31"/>
  <c r="AH22" i="20"/>
  <c r="AQ22" i="20" s="1"/>
  <c r="AH20" i="72"/>
  <c r="AQ20" i="72" s="1"/>
  <c r="W20" i="91"/>
  <c r="AG19" i="91"/>
  <c r="AP19" i="91" s="1"/>
  <c r="AF19" i="91"/>
  <c r="AO19" i="91" s="1"/>
  <c r="AE19" i="91"/>
  <c r="W21" i="10"/>
  <c r="AE20" i="10"/>
  <c r="AG20" i="10"/>
  <c r="AP20" i="10" s="1"/>
  <c r="AF20" i="10"/>
  <c r="AO20" i="10" s="1"/>
  <c r="W23" i="70"/>
  <c r="AG22" i="70"/>
  <c r="AP22" i="70" s="1"/>
  <c r="AF22" i="70"/>
  <c r="AO22" i="70" s="1"/>
  <c r="AE22" i="70"/>
  <c r="AE21" i="51"/>
  <c r="W22" i="51"/>
  <c r="AG21" i="51"/>
  <c r="AP21" i="51" s="1"/>
  <c r="AF21" i="51"/>
  <c r="AO21" i="51" s="1"/>
  <c r="AE22" i="1"/>
  <c r="W23" i="1"/>
  <c r="AF22" i="1"/>
  <c r="AO22" i="1" s="1"/>
  <c r="AG22" i="1"/>
  <c r="AP22" i="1" s="1"/>
  <c r="AN20" i="4"/>
  <c r="AI20" i="4"/>
  <c r="AR20" i="14"/>
  <c r="Y21" i="59"/>
  <c r="X21" i="59"/>
  <c r="Z21" i="59" s="1"/>
  <c r="Y22" i="35"/>
  <c r="X22" i="35"/>
  <c r="AR20" i="16"/>
  <c r="AR20" i="95"/>
  <c r="AR22" i="25"/>
  <c r="AG21" i="19"/>
  <c r="AP21" i="19" s="1"/>
  <c r="W22" i="19"/>
  <c r="AF21" i="19"/>
  <c r="AO21" i="19" s="1"/>
  <c r="AE21" i="19"/>
  <c r="AR20" i="96"/>
  <c r="W23" i="94"/>
  <c r="AG22" i="94"/>
  <c r="AP22" i="94" s="1"/>
  <c r="AF22" i="94"/>
  <c r="AO22" i="94" s="1"/>
  <c r="AE22" i="94"/>
  <c r="AR19" i="92"/>
  <c r="AH20" i="48"/>
  <c r="AQ20" i="48" s="1"/>
  <c r="X21" i="50"/>
  <c r="Z21" i="50" s="1"/>
  <c r="Y21" i="50"/>
  <c r="AR19" i="48"/>
  <c r="Z23" i="31"/>
  <c r="X23" i="31"/>
  <c r="Y23" i="31"/>
  <c r="AR20" i="33"/>
  <c r="AR20" i="67"/>
  <c r="Z20" i="23"/>
  <c r="AH21" i="18"/>
  <c r="AQ21" i="18" s="1"/>
  <c r="AH20" i="32"/>
  <c r="AQ20" i="32" s="1"/>
  <c r="AR20" i="54"/>
  <c r="AH22" i="85"/>
  <c r="AQ22" i="85" s="1"/>
  <c r="AH20" i="10"/>
  <c r="AQ20" i="10" s="1"/>
  <c r="AF20" i="73"/>
  <c r="AO20" i="73" s="1"/>
  <c r="AG20" i="73"/>
  <c r="AP20" i="73" s="1"/>
  <c r="AE20" i="73"/>
  <c r="W21" i="73"/>
  <c r="Y22" i="49"/>
  <c r="X22" i="49"/>
  <c r="AR21" i="70"/>
  <c r="W21" i="93"/>
  <c r="AG20" i="93"/>
  <c r="AP20" i="93" s="1"/>
  <c r="AF20" i="93"/>
  <c r="AO20" i="93" s="1"/>
  <c r="AE20" i="93"/>
  <c r="AH22" i="70"/>
  <c r="AQ22" i="70" s="1"/>
  <c r="AH23" i="25"/>
  <c r="AQ23" i="25" s="1"/>
  <c r="AH21" i="17"/>
  <c r="AQ21" i="17" s="1"/>
  <c r="Z21" i="96"/>
  <c r="AN20" i="75"/>
  <c r="AI20" i="75"/>
  <c r="Z20" i="61"/>
  <c r="AR20" i="76"/>
  <c r="AR21" i="26"/>
  <c r="Z21" i="14"/>
  <c r="AN20" i="86"/>
  <c r="AI20" i="86"/>
  <c r="AN20" i="46"/>
  <c r="AI20" i="46"/>
  <c r="Z22" i="7"/>
  <c r="X22" i="7"/>
  <c r="Y22" i="7"/>
  <c r="Y21" i="2"/>
  <c r="X21" i="2"/>
  <c r="X21" i="64"/>
  <c r="Z21" i="64" s="1"/>
  <c r="Y21" i="64"/>
  <c r="AI20" i="69"/>
  <c r="AN20" i="69"/>
  <c r="Z22" i="28" l="1"/>
  <c r="Z22" i="57"/>
  <c r="Z21" i="69"/>
  <c r="AG21" i="69" s="1"/>
  <c r="AP21" i="69" s="1"/>
  <c r="Z22" i="89"/>
  <c r="AG22" i="89" s="1"/>
  <c r="AP22" i="89" s="1"/>
  <c r="Z21" i="4"/>
  <c r="Z22" i="34"/>
  <c r="AG22" i="34" s="1"/>
  <c r="AP22" i="34" s="1"/>
  <c r="Z23" i="36"/>
  <c r="W23" i="41"/>
  <c r="AG22" i="41"/>
  <c r="AP22" i="41" s="1"/>
  <c r="AF22" i="41"/>
  <c r="AO22" i="41" s="1"/>
  <c r="AE22" i="41"/>
  <c r="W23" i="34"/>
  <c r="W24" i="36"/>
  <c r="AG23" i="36"/>
  <c r="AP23" i="36" s="1"/>
  <c r="AF23" i="36"/>
  <c r="AO23" i="36" s="1"/>
  <c r="AE23" i="36"/>
  <c r="W23" i="28"/>
  <c r="AG22" i="28"/>
  <c r="AP22" i="28" s="1"/>
  <c r="AF22" i="28"/>
  <c r="AO22" i="28" s="1"/>
  <c r="AE22" i="28"/>
  <c r="W23" i="57"/>
  <c r="AG22" i="57"/>
  <c r="AP22" i="57" s="1"/>
  <c r="AE22" i="57"/>
  <c r="AF22" i="57"/>
  <c r="AO22" i="57" s="1"/>
  <c r="W21" i="11"/>
  <c r="AG20" i="11"/>
  <c r="AP20" i="11" s="1"/>
  <c r="AF20" i="11"/>
  <c r="AO20" i="11" s="1"/>
  <c r="AE20" i="11"/>
  <c r="AF21" i="69"/>
  <c r="AO21" i="69" s="1"/>
  <c r="AE21" i="69"/>
  <c r="W22" i="69"/>
  <c r="W23" i="89"/>
  <c r="AE22" i="89"/>
  <c r="W23" i="39"/>
  <c r="AG22" i="39"/>
  <c r="AP22" i="39" s="1"/>
  <c r="AF22" i="39"/>
  <c r="AO22" i="39" s="1"/>
  <c r="AE22" i="39"/>
  <c r="AE21" i="46"/>
  <c r="W22" i="46"/>
  <c r="AG21" i="46"/>
  <c r="AP21" i="46" s="1"/>
  <c r="AF21" i="46"/>
  <c r="AO21" i="46" s="1"/>
  <c r="W22" i="80"/>
  <c r="AG21" i="80"/>
  <c r="AP21" i="80" s="1"/>
  <c r="AF21" i="80"/>
  <c r="AO21" i="80" s="1"/>
  <c r="AE21" i="80"/>
  <c r="W22" i="4"/>
  <c r="AE21" i="4"/>
  <c r="AG21" i="4"/>
  <c r="AP21" i="4" s="1"/>
  <c r="AF21" i="4"/>
  <c r="AO21" i="4" s="1"/>
  <c r="Y23" i="1"/>
  <c r="X23" i="1"/>
  <c r="AE21" i="64"/>
  <c r="AF21" i="64"/>
  <c r="AO21" i="64" s="1"/>
  <c r="W22" i="64"/>
  <c r="AG21" i="64"/>
  <c r="AP21" i="64" s="1"/>
  <c r="AF22" i="7"/>
  <c r="AO22" i="7" s="1"/>
  <c r="AE22" i="7"/>
  <c r="W23" i="7"/>
  <c r="AG22" i="7"/>
  <c r="AP22" i="7" s="1"/>
  <c r="AH22" i="49"/>
  <c r="AQ22" i="49" s="1"/>
  <c r="AF20" i="23"/>
  <c r="AO20" i="23" s="1"/>
  <c r="AE20" i="23"/>
  <c r="W21" i="23"/>
  <c r="AG20" i="23"/>
  <c r="AP20" i="23" s="1"/>
  <c r="AH23" i="31"/>
  <c r="AQ23" i="31" s="1"/>
  <c r="AF21" i="50"/>
  <c r="AO21" i="50" s="1"/>
  <c r="AE21" i="50"/>
  <c r="AG21" i="50"/>
  <c r="AP21" i="50" s="1"/>
  <c r="W22" i="50"/>
  <c r="X23" i="94"/>
  <c r="Z23" i="94" s="1"/>
  <c r="Y23" i="94"/>
  <c r="AE21" i="59"/>
  <c r="W22" i="59"/>
  <c r="AG21" i="59"/>
  <c r="AP21" i="59" s="1"/>
  <c r="AF21" i="59"/>
  <c r="AO21" i="59" s="1"/>
  <c r="AI21" i="51"/>
  <c r="AN21" i="51"/>
  <c r="W23" i="83"/>
  <c r="AG22" i="83"/>
  <c r="AP22" i="83" s="1"/>
  <c r="AF22" i="83"/>
  <c r="AO22" i="83" s="1"/>
  <c r="AE22" i="83"/>
  <c r="AG23" i="52"/>
  <c r="AP23" i="52" s="1"/>
  <c r="AP25" i="52" s="1"/>
  <c r="AF23" i="52"/>
  <c r="AO23" i="52" s="1"/>
  <c r="AO25" i="52" s="1"/>
  <c r="AE23" i="52"/>
  <c r="AN19" i="3"/>
  <c r="AI19" i="3"/>
  <c r="AH21" i="65"/>
  <c r="AQ21" i="65" s="1"/>
  <c r="AH22" i="28"/>
  <c r="AQ22" i="28" s="1"/>
  <c r="AF20" i="42"/>
  <c r="AO20" i="42" s="1"/>
  <c r="AE20" i="42"/>
  <c r="W21" i="42"/>
  <c r="AG20" i="42"/>
  <c r="AP20" i="42" s="1"/>
  <c r="AR21" i="90"/>
  <c r="W22" i="87"/>
  <c r="AG21" i="87"/>
  <c r="AP21" i="87" s="1"/>
  <c r="AF21" i="87"/>
  <c r="AO21" i="87" s="1"/>
  <c r="AE21" i="87"/>
  <c r="AR21" i="83"/>
  <c r="AH22" i="66"/>
  <c r="AQ22" i="66" s="1"/>
  <c r="AR21" i="7"/>
  <c r="AF22" i="21"/>
  <c r="AO22" i="21" s="1"/>
  <c r="W23" i="21"/>
  <c r="AG22" i="21"/>
  <c r="AP22" i="21" s="1"/>
  <c r="AE22" i="21"/>
  <c r="AR20" i="2"/>
  <c r="AG22" i="90"/>
  <c r="AP22" i="90" s="1"/>
  <c r="AF22" i="90"/>
  <c r="AO22" i="90" s="1"/>
  <c r="W23" i="90"/>
  <c r="AE22" i="90"/>
  <c r="Y22" i="62"/>
  <c r="X22" i="62"/>
  <c r="Z22" i="62" s="1"/>
  <c r="Y22" i="24"/>
  <c r="X22" i="24"/>
  <c r="AN22" i="30"/>
  <c r="AI22" i="30"/>
  <c r="AI21" i="71"/>
  <c r="AN21" i="71"/>
  <c r="AI22" i="78"/>
  <c r="AN22" i="78"/>
  <c r="AI21" i="6"/>
  <c r="AN21" i="6"/>
  <c r="AI21" i="67"/>
  <c r="AN21" i="67"/>
  <c r="X21" i="72"/>
  <c r="Y21" i="72"/>
  <c r="AH21" i="2"/>
  <c r="AQ21" i="2" s="1"/>
  <c r="AH22" i="35"/>
  <c r="AQ22" i="35" s="1"/>
  <c r="AI20" i="10"/>
  <c r="AN20" i="10"/>
  <c r="AR20" i="64"/>
  <c r="X22" i="37"/>
  <c r="Z22" i="37" s="1"/>
  <c r="Y22" i="37"/>
  <c r="AR21" i="35"/>
  <c r="AH21" i="74"/>
  <c r="AQ21" i="74" s="1"/>
  <c r="W22" i="33"/>
  <c r="AG21" i="33"/>
  <c r="AP21" i="33" s="1"/>
  <c r="AF21" i="33"/>
  <c r="AO21" i="33" s="1"/>
  <c r="AE21" i="33"/>
  <c r="AH23" i="44"/>
  <c r="AQ23" i="44" s="1"/>
  <c r="X22" i="58"/>
  <c r="Y22" i="58"/>
  <c r="AG21" i="56"/>
  <c r="AP21" i="56" s="1"/>
  <c r="AF21" i="56"/>
  <c r="AO21" i="56" s="1"/>
  <c r="AE21" i="56"/>
  <c r="W22" i="56"/>
  <c r="AH21" i="53"/>
  <c r="AQ21" i="53" s="1"/>
  <c r="Z21" i="22"/>
  <c r="Y21" i="22"/>
  <c r="X21" i="22"/>
  <c r="AN20" i="92"/>
  <c r="AI20" i="92"/>
  <c r="AR21" i="49"/>
  <c r="AN21" i="18"/>
  <c r="AI21" i="18"/>
  <c r="Y22" i="81"/>
  <c r="X22" i="81"/>
  <c r="Z22" i="81" s="1"/>
  <c r="Y22" i="67"/>
  <c r="X22" i="67"/>
  <c r="Z22" i="67" s="1"/>
  <c r="W24" i="31"/>
  <c r="AE23" i="31"/>
  <c r="AF23" i="31"/>
  <c r="AO23" i="31" s="1"/>
  <c r="AG23" i="31"/>
  <c r="AP23" i="31" s="1"/>
  <c r="AI22" i="70"/>
  <c r="AN22" i="70"/>
  <c r="AR22" i="31"/>
  <c r="AF21" i="15"/>
  <c r="AO21" i="15" s="1"/>
  <c r="AE21" i="15"/>
  <c r="W22" i="15"/>
  <c r="AG21" i="15"/>
  <c r="AP21" i="15" s="1"/>
  <c r="AR19" i="5"/>
  <c r="AE21" i="65"/>
  <c r="AF21" i="65"/>
  <c r="AO21" i="65" s="1"/>
  <c r="W22" i="65"/>
  <c r="AG21" i="65"/>
  <c r="AP21" i="65" s="1"/>
  <c r="W23" i="27"/>
  <c r="AG22" i="27"/>
  <c r="AP22" i="27" s="1"/>
  <c r="AF22" i="27"/>
  <c r="AO22" i="27" s="1"/>
  <c r="AE22" i="27"/>
  <c r="AH21" i="4"/>
  <c r="AQ21" i="4" s="1"/>
  <c r="AH22" i="57"/>
  <c r="AQ22" i="57" s="1"/>
  <c r="AH23" i="36"/>
  <c r="AQ23" i="36" s="1"/>
  <c r="AN21" i="24"/>
  <c r="AI21" i="24"/>
  <c r="X23" i="85"/>
  <c r="Z23" i="85" s="1"/>
  <c r="Y23" i="85"/>
  <c r="AI21" i="95"/>
  <c r="AN21" i="95"/>
  <c r="AN20" i="38"/>
  <c r="AI20" i="38"/>
  <c r="Z22" i="49"/>
  <c r="W22" i="76"/>
  <c r="AG21" i="76"/>
  <c r="AP21" i="76" s="1"/>
  <c r="AF21" i="76"/>
  <c r="AO21" i="76" s="1"/>
  <c r="AE21" i="76"/>
  <c r="AR19" i="42"/>
  <c r="AH21" i="86"/>
  <c r="AQ21" i="86" s="1"/>
  <c r="AR20" i="69"/>
  <c r="Z21" i="2"/>
  <c r="AR20" i="86"/>
  <c r="Y21" i="93"/>
  <c r="X21" i="93"/>
  <c r="Y21" i="73"/>
  <c r="X21" i="73"/>
  <c r="Z21" i="73" s="1"/>
  <c r="AN22" i="94"/>
  <c r="AI22" i="94"/>
  <c r="AN21" i="19"/>
  <c r="AI21" i="19"/>
  <c r="Z22" i="35"/>
  <c r="AR20" i="4"/>
  <c r="AN19" i="91"/>
  <c r="AI19" i="91"/>
  <c r="AR21" i="29"/>
  <c r="AE22" i="26"/>
  <c r="W23" i="26"/>
  <c r="AG22" i="26"/>
  <c r="AP22" i="26" s="1"/>
  <c r="AF22" i="26"/>
  <c r="AO22" i="26" s="1"/>
  <c r="Y23" i="84"/>
  <c r="X23" i="84"/>
  <c r="Z23" i="84" s="1"/>
  <c r="AI21" i="37"/>
  <c r="AN21" i="37"/>
  <c r="AH23" i="47"/>
  <c r="AQ23" i="47" s="1"/>
  <c r="AR21" i="21"/>
  <c r="Z23" i="44"/>
  <c r="AH20" i="8"/>
  <c r="AQ20" i="8" s="1"/>
  <c r="AH20" i="5"/>
  <c r="AQ20" i="5" s="1"/>
  <c r="AI21" i="43"/>
  <c r="AN21" i="43"/>
  <c r="AG21" i="63"/>
  <c r="AP21" i="63" s="1"/>
  <c r="AF21" i="63"/>
  <c r="AO21" i="63" s="1"/>
  <c r="W22" i="63"/>
  <c r="AE21" i="63"/>
  <c r="Z21" i="53"/>
  <c r="AR21" i="57"/>
  <c r="AR20" i="15"/>
  <c r="X21" i="55"/>
  <c r="Y21" i="55"/>
  <c r="AN20" i="45"/>
  <c r="AI20" i="45"/>
  <c r="AR21" i="39"/>
  <c r="AI20" i="22"/>
  <c r="AN20" i="22"/>
  <c r="X21" i="48"/>
  <c r="Z21" i="48" s="1"/>
  <c r="Y21" i="48"/>
  <c r="AH22" i="29"/>
  <c r="AQ22" i="29" s="1"/>
  <c r="AR21" i="34"/>
  <c r="Z21" i="74"/>
  <c r="Y23" i="30"/>
  <c r="X23" i="30"/>
  <c r="Z23" i="30" s="1"/>
  <c r="AI21" i="54"/>
  <c r="AN21" i="54"/>
  <c r="AR20" i="59"/>
  <c r="X23" i="78"/>
  <c r="Z23" i="78" s="1"/>
  <c r="Y23" i="78"/>
  <c r="X22" i="6"/>
  <c r="Z22" i="6" s="1"/>
  <c r="Y22" i="6"/>
  <c r="AN20" i="60"/>
  <c r="AI20" i="60"/>
  <c r="AN21" i="68"/>
  <c r="AI21" i="68"/>
  <c r="Z24" i="25"/>
  <c r="Y24" i="25"/>
  <c r="X24" i="25"/>
  <c r="AR20" i="46"/>
  <c r="AF21" i="96"/>
  <c r="AO21" i="96" s="1"/>
  <c r="AE21" i="96"/>
  <c r="W22" i="96"/>
  <c r="AG21" i="96"/>
  <c r="AP21" i="96" s="1"/>
  <c r="X20" i="91"/>
  <c r="Y20" i="91"/>
  <c r="W22" i="75"/>
  <c r="AG21" i="75"/>
  <c r="AP21" i="75" s="1"/>
  <c r="AF21" i="75"/>
  <c r="AO21" i="75" s="1"/>
  <c r="AE21" i="75"/>
  <c r="AH22" i="89"/>
  <c r="AQ22" i="89" s="1"/>
  <c r="AR20" i="80"/>
  <c r="AR20" i="50"/>
  <c r="X21" i="45"/>
  <c r="Y21" i="45"/>
  <c r="Z21" i="45" s="1"/>
  <c r="AH22" i="41"/>
  <c r="AQ22" i="41" s="1"/>
  <c r="AI20" i="32"/>
  <c r="AN20" i="32"/>
  <c r="AI20" i="72"/>
  <c r="AN20" i="72"/>
  <c r="AN22" i="1"/>
  <c r="AI22" i="1"/>
  <c r="X21" i="10"/>
  <c r="Y21" i="10"/>
  <c r="AR20" i="53"/>
  <c r="AF21" i="13"/>
  <c r="AO21" i="13" s="1"/>
  <c r="AE21" i="13"/>
  <c r="W22" i="13"/>
  <c r="AG21" i="13"/>
  <c r="AP21" i="13" s="1"/>
  <c r="Y22" i="77"/>
  <c r="Z22" i="77" s="1"/>
  <c r="X22" i="77"/>
  <c r="AG20" i="61"/>
  <c r="AP20" i="61" s="1"/>
  <c r="AF20" i="61"/>
  <c r="AO20" i="61" s="1"/>
  <c r="W21" i="61"/>
  <c r="AE20" i="61"/>
  <c r="AI20" i="73"/>
  <c r="AN20" i="73"/>
  <c r="AH21" i="59"/>
  <c r="AQ21" i="59" s="1"/>
  <c r="Z23" i="70"/>
  <c r="Y23" i="70"/>
  <c r="X23" i="70"/>
  <c r="AR19" i="8"/>
  <c r="AR21" i="27"/>
  <c r="AH22" i="34"/>
  <c r="AQ22" i="34" s="1"/>
  <c r="Z21" i="86"/>
  <c r="AR22" i="47"/>
  <c r="Z20" i="8"/>
  <c r="AE23" i="88"/>
  <c r="AF23" i="88"/>
  <c r="AO23" i="88" s="1"/>
  <c r="AG23" i="88"/>
  <c r="AP23" i="88" s="1"/>
  <c r="W24" i="88"/>
  <c r="AN21" i="58"/>
  <c r="AI21" i="58"/>
  <c r="AF21" i="82"/>
  <c r="AO21" i="82" s="1"/>
  <c r="AE21" i="82"/>
  <c r="W22" i="82"/>
  <c r="AG21" i="82"/>
  <c r="AP21" i="82" s="1"/>
  <c r="AF21" i="79"/>
  <c r="AO21" i="79" s="1"/>
  <c r="AE21" i="79"/>
  <c r="W22" i="79"/>
  <c r="AG21" i="79"/>
  <c r="AP21" i="79" s="1"/>
  <c r="AR21" i="66"/>
  <c r="AR22" i="52"/>
  <c r="AI21" i="62"/>
  <c r="AN21" i="62"/>
  <c r="AR22" i="44"/>
  <c r="AH22" i="39"/>
  <c r="AQ22" i="39" s="1"/>
  <c r="X21" i="92"/>
  <c r="Y21" i="92"/>
  <c r="AN21" i="17"/>
  <c r="AI21" i="17"/>
  <c r="AN22" i="85"/>
  <c r="AI22" i="85"/>
  <c r="X22" i="18"/>
  <c r="Z22" i="18" s="1"/>
  <c r="Y22" i="18"/>
  <c r="X21" i="60"/>
  <c r="Y21" i="60"/>
  <c r="Z21" i="60" s="1"/>
  <c r="AI22" i="20"/>
  <c r="AN22" i="20"/>
  <c r="Y21" i="38"/>
  <c r="Z21" i="38" s="1"/>
  <c r="X21" i="38"/>
  <c r="Y22" i="68"/>
  <c r="X22" i="68"/>
  <c r="AH21" i="69"/>
  <c r="AQ21" i="69" s="1"/>
  <c r="AI21" i="12"/>
  <c r="AN21" i="12"/>
  <c r="AR20" i="74"/>
  <c r="AR21" i="41"/>
  <c r="AR22" i="36"/>
  <c r="Y22" i="43"/>
  <c r="X22" i="43"/>
  <c r="Z22" i="43" s="1"/>
  <c r="AH20" i="11"/>
  <c r="AQ20" i="11" s="1"/>
  <c r="AF22" i="66"/>
  <c r="AO22" i="66" s="1"/>
  <c r="AG22" i="66"/>
  <c r="AP22" i="66" s="1"/>
  <c r="AE22" i="66"/>
  <c r="W23" i="66"/>
  <c r="AH21" i="46"/>
  <c r="AQ21" i="46" s="1"/>
  <c r="AH21" i="80"/>
  <c r="AQ21" i="80" s="1"/>
  <c r="AH21" i="64"/>
  <c r="AQ21" i="64" s="1"/>
  <c r="AH22" i="7"/>
  <c r="AQ22" i="7" s="1"/>
  <c r="AF21" i="14"/>
  <c r="AO21" i="14" s="1"/>
  <c r="AE21" i="14"/>
  <c r="W22" i="14"/>
  <c r="AG21" i="14"/>
  <c r="AP21" i="14" s="1"/>
  <c r="AR20" i="75"/>
  <c r="AN20" i="93"/>
  <c r="AI20" i="93"/>
  <c r="AH21" i="50"/>
  <c r="AQ21" i="50" s="1"/>
  <c r="X22" i="19"/>
  <c r="Y22" i="19"/>
  <c r="Y22" i="51"/>
  <c r="X22" i="51"/>
  <c r="Z22" i="51" s="1"/>
  <c r="AH22" i="83"/>
  <c r="AQ22" i="83" s="1"/>
  <c r="AR21" i="28"/>
  <c r="AH23" i="52"/>
  <c r="AQ23" i="52" s="1"/>
  <c r="AQ25" i="52" s="1"/>
  <c r="AZ3" i="52"/>
  <c r="AX22" i="52" s="1"/>
  <c r="S22" i="52" s="1"/>
  <c r="AC22" i="52" s="1"/>
  <c r="AB23" i="52" s="1"/>
  <c r="AH21" i="15"/>
  <c r="AQ21" i="15" s="1"/>
  <c r="AH21" i="75"/>
  <c r="AQ21" i="75" s="1"/>
  <c r="AN21" i="77"/>
  <c r="AI21" i="77"/>
  <c r="AR19" i="11"/>
  <c r="AI22" i="84"/>
  <c r="AN22" i="84"/>
  <c r="Y20" i="3"/>
  <c r="X20" i="3"/>
  <c r="Z23" i="47"/>
  <c r="Y22" i="12"/>
  <c r="X22" i="12"/>
  <c r="Z22" i="12" s="1"/>
  <c r="AH20" i="42"/>
  <c r="AQ20" i="42" s="1"/>
  <c r="AG22" i="9"/>
  <c r="AP22" i="9" s="1"/>
  <c r="AF22" i="9"/>
  <c r="AO22" i="9" s="1"/>
  <c r="AE22" i="9"/>
  <c r="W23" i="9"/>
  <c r="W22" i="40"/>
  <c r="AG21" i="40"/>
  <c r="AP21" i="40" s="1"/>
  <c r="AE21" i="40"/>
  <c r="AF21" i="40"/>
  <c r="AO21" i="40" s="1"/>
  <c r="Z20" i="5"/>
  <c r="AF21" i="16"/>
  <c r="AO21" i="16" s="1"/>
  <c r="AE21" i="16"/>
  <c r="W22" i="16"/>
  <c r="AG21" i="16"/>
  <c r="AP21" i="16" s="1"/>
  <c r="AN20" i="55"/>
  <c r="AI20" i="55"/>
  <c r="AH22" i="21"/>
  <c r="AQ22" i="21" s="1"/>
  <c r="AR21" i="89"/>
  <c r="AR20" i="65"/>
  <c r="AH22" i="27"/>
  <c r="AQ22" i="27" s="1"/>
  <c r="AI20" i="48"/>
  <c r="AN20" i="48"/>
  <c r="Z22" i="29"/>
  <c r="AH22" i="90"/>
  <c r="AQ22" i="90" s="1"/>
  <c r="X22" i="17"/>
  <c r="Z22" i="17" s="1"/>
  <c r="Y22" i="17"/>
  <c r="X22" i="54"/>
  <c r="Y22" i="54"/>
  <c r="Y22" i="71"/>
  <c r="X22" i="71"/>
  <c r="Z22" i="71" s="1"/>
  <c r="X21" i="32"/>
  <c r="Y21" i="32"/>
  <c r="AN21" i="81"/>
  <c r="AI21" i="81"/>
  <c r="X22" i="95"/>
  <c r="Y22" i="95"/>
  <c r="Z23" i="20"/>
  <c r="X23" i="20"/>
  <c r="Y23" i="20"/>
  <c r="AI23" i="25"/>
  <c r="AN23" i="25"/>
  <c r="Z21" i="92" l="1"/>
  <c r="AE22" i="34"/>
  <c r="Z22" i="68"/>
  <c r="AF22" i="89"/>
  <c r="AO22" i="89" s="1"/>
  <c r="AF22" i="34"/>
  <c r="AO22" i="34" s="1"/>
  <c r="Z22" i="19"/>
  <c r="W23" i="19" s="1"/>
  <c r="AE21" i="38"/>
  <c r="AF21" i="38"/>
  <c r="AO21" i="38" s="1"/>
  <c r="AG21" i="38"/>
  <c r="AP21" i="38" s="1"/>
  <c r="W22" i="38"/>
  <c r="AE21" i="45"/>
  <c r="W22" i="45"/>
  <c r="AF21" i="45"/>
  <c r="AO21" i="45" s="1"/>
  <c r="AG21" i="45"/>
  <c r="AP21" i="45" s="1"/>
  <c r="AF22" i="6"/>
  <c r="AO22" i="6" s="1"/>
  <c r="AE22" i="6"/>
  <c r="W23" i="6"/>
  <c r="AG22" i="6"/>
  <c r="AP22" i="6" s="1"/>
  <c r="AE21" i="92"/>
  <c r="AF21" i="92"/>
  <c r="AO21" i="92" s="1"/>
  <c r="W22" i="92"/>
  <c r="AG21" i="92"/>
  <c r="AP21" i="92" s="1"/>
  <c r="W22" i="60"/>
  <c r="AF21" i="60"/>
  <c r="AO21" i="60" s="1"/>
  <c r="AE21" i="60"/>
  <c r="AG21" i="60"/>
  <c r="AP21" i="60" s="1"/>
  <c r="AE22" i="77"/>
  <c r="W23" i="77"/>
  <c r="AG22" i="77"/>
  <c r="AP22" i="77" s="1"/>
  <c r="AF22" i="77"/>
  <c r="AO22" i="77" s="1"/>
  <c r="AF22" i="81"/>
  <c r="AO22" i="81" s="1"/>
  <c r="AE22" i="81"/>
  <c r="W23" i="81"/>
  <c r="AG22" i="81"/>
  <c r="AP22" i="81" s="1"/>
  <c r="AK23" i="52"/>
  <c r="AT23" i="52" s="1"/>
  <c r="W23" i="68"/>
  <c r="AE22" i="68"/>
  <c r="AF22" i="68"/>
  <c r="AO22" i="68" s="1"/>
  <c r="AG22" i="68"/>
  <c r="AP22" i="68" s="1"/>
  <c r="AH23" i="20"/>
  <c r="AQ23" i="20" s="1"/>
  <c r="AQ25" i="20" s="1"/>
  <c r="AZ3" i="20"/>
  <c r="AG22" i="71"/>
  <c r="AP22" i="71" s="1"/>
  <c r="AF22" i="71"/>
  <c r="AO22" i="71" s="1"/>
  <c r="AE22" i="71"/>
  <c r="W23" i="71"/>
  <c r="W23" i="17"/>
  <c r="AG22" i="17"/>
  <c r="AP22" i="17" s="1"/>
  <c r="AE22" i="17"/>
  <c r="AF22" i="17"/>
  <c r="AO22" i="17" s="1"/>
  <c r="W23" i="29"/>
  <c r="AG22" i="29"/>
  <c r="AP22" i="29" s="1"/>
  <c r="AF22" i="29"/>
  <c r="AO22" i="29" s="1"/>
  <c r="AE22" i="29"/>
  <c r="AI21" i="16"/>
  <c r="AN21" i="16"/>
  <c r="Z22" i="40"/>
  <c r="Y22" i="40"/>
  <c r="X22" i="40"/>
  <c r="Z22" i="14"/>
  <c r="Y22" i="14"/>
  <c r="X22" i="14"/>
  <c r="AN22" i="66"/>
  <c r="AI22" i="66"/>
  <c r="AH22" i="68"/>
  <c r="AQ22" i="68" s="1"/>
  <c r="AH22" i="18"/>
  <c r="AQ22" i="18" s="1"/>
  <c r="AN21" i="82"/>
  <c r="AI21" i="82"/>
  <c r="AF21" i="86"/>
  <c r="AO21" i="86" s="1"/>
  <c r="AE21" i="86"/>
  <c r="W22" i="86"/>
  <c r="AG21" i="86"/>
  <c r="AP21" i="86" s="1"/>
  <c r="AE23" i="70"/>
  <c r="AF23" i="70"/>
  <c r="AO23" i="70" s="1"/>
  <c r="AO25" i="70" s="1"/>
  <c r="AG23" i="70"/>
  <c r="AP23" i="70" s="1"/>
  <c r="AP25" i="70" s="1"/>
  <c r="Y21" i="61"/>
  <c r="X21" i="61"/>
  <c r="Z21" i="61" s="1"/>
  <c r="AR20" i="72"/>
  <c r="X22" i="75"/>
  <c r="Z22" i="75" s="1"/>
  <c r="Y22" i="75"/>
  <c r="AE23" i="30"/>
  <c r="AF23" i="30"/>
  <c r="AO23" i="30" s="1"/>
  <c r="W24" i="30"/>
  <c r="AG23" i="30"/>
  <c r="AP23" i="30" s="1"/>
  <c r="AE23" i="44"/>
  <c r="W24" i="44"/>
  <c r="AG23" i="44"/>
  <c r="AP23" i="44" s="1"/>
  <c r="AF23" i="44"/>
  <c r="AO23" i="44" s="1"/>
  <c r="W24" i="84"/>
  <c r="AG23" i="84"/>
  <c r="AP23" i="84" s="1"/>
  <c r="AE23" i="84"/>
  <c r="AF23" i="84"/>
  <c r="AO23" i="84" s="1"/>
  <c r="AF22" i="35"/>
  <c r="AO22" i="35" s="1"/>
  <c r="AE22" i="35"/>
  <c r="AG22" i="35"/>
  <c r="AP22" i="35" s="1"/>
  <c r="W23" i="35"/>
  <c r="AN21" i="76"/>
  <c r="AI21" i="76"/>
  <c r="AR21" i="24"/>
  <c r="AN22" i="27"/>
  <c r="AI22" i="27"/>
  <c r="AI21" i="15"/>
  <c r="AN21" i="15"/>
  <c r="W23" i="37"/>
  <c r="AG22" i="37"/>
  <c r="AP22" i="37" s="1"/>
  <c r="AE22" i="37"/>
  <c r="AF22" i="37"/>
  <c r="AO22" i="37" s="1"/>
  <c r="AR21" i="6"/>
  <c r="AE22" i="62"/>
  <c r="W23" i="62"/>
  <c r="AG22" i="62"/>
  <c r="AP22" i="62" s="1"/>
  <c r="AF22" i="62"/>
  <c r="AO22" i="62" s="1"/>
  <c r="AR21" i="51"/>
  <c r="AH23" i="94"/>
  <c r="AQ23" i="94" s="1"/>
  <c r="Y21" i="23"/>
  <c r="X21" i="23"/>
  <c r="Z21" i="23" s="1"/>
  <c r="Y23" i="7"/>
  <c r="X23" i="7"/>
  <c r="AI21" i="64"/>
  <c r="AN21" i="64"/>
  <c r="AI21" i="4"/>
  <c r="AN21" i="4"/>
  <c r="Y22" i="80"/>
  <c r="X22" i="80"/>
  <c r="AI22" i="39"/>
  <c r="AN22" i="39"/>
  <c r="X23" i="34"/>
  <c r="Y23" i="34"/>
  <c r="Z23" i="34" s="1"/>
  <c r="AG22" i="12"/>
  <c r="AP22" i="12" s="1"/>
  <c r="AF22" i="12"/>
  <c r="AO22" i="12" s="1"/>
  <c r="AE22" i="12"/>
  <c r="W23" i="12"/>
  <c r="AR22" i="84"/>
  <c r="AG22" i="51"/>
  <c r="AP22" i="51" s="1"/>
  <c r="AF22" i="51"/>
  <c r="AO22" i="51" s="1"/>
  <c r="AE22" i="51"/>
  <c r="W23" i="51"/>
  <c r="AR20" i="93"/>
  <c r="AI21" i="14"/>
  <c r="AN21" i="14"/>
  <c r="W23" i="43"/>
  <c r="AG22" i="43"/>
  <c r="AP22" i="43" s="1"/>
  <c r="AE22" i="43"/>
  <c r="AF22" i="43"/>
  <c r="AO22" i="43" s="1"/>
  <c r="AH21" i="10"/>
  <c r="AQ21" i="10" s="1"/>
  <c r="AI21" i="96"/>
  <c r="AN21" i="96"/>
  <c r="AE24" i="25"/>
  <c r="W25" i="25"/>
  <c r="AG24" i="25"/>
  <c r="AP24" i="25" s="1"/>
  <c r="AF24" i="25"/>
  <c r="AO24" i="25" s="1"/>
  <c r="AF21" i="74"/>
  <c r="AO21" i="74" s="1"/>
  <c r="AE21" i="74"/>
  <c r="W22" i="74"/>
  <c r="AG21" i="74"/>
  <c r="AP21" i="74" s="1"/>
  <c r="AR20" i="22"/>
  <c r="AH21" i="55"/>
  <c r="AQ21" i="55" s="1"/>
  <c r="AR21" i="43"/>
  <c r="W22" i="73"/>
  <c r="AG21" i="73"/>
  <c r="AP21" i="73" s="1"/>
  <c r="AF21" i="73"/>
  <c r="AO21" i="73" s="1"/>
  <c r="AE21" i="73"/>
  <c r="AN21" i="65"/>
  <c r="AI21" i="65"/>
  <c r="AE22" i="67"/>
  <c r="AF22" i="67"/>
  <c r="AO22" i="67" s="1"/>
  <c r="W23" i="67"/>
  <c r="AG22" i="67"/>
  <c r="AP22" i="67" s="1"/>
  <c r="AH22" i="24"/>
  <c r="AQ22" i="24" s="1"/>
  <c r="AH23" i="1"/>
  <c r="AQ23" i="1" s="1"/>
  <c r="AQ25" i="1" s="1"/>
  <c r="AZ3" i="1"/>
  <c r="AX22" i="1" s="1"/>
  <c r="AI22" i="57"/>
  <c r="AN22" i="57"/>
  <c r="AI22" i="41"/>
  <c r="AN22" i="41"/>
  <c r="AH21" i="32"/>
  <c r="AQ21" i="32" s="1"/>
  <c r="AH22" i="54"/>
  <c r="AQ22" i="54" s="1"/>
  <c r="AR20" i="48"/>
  <c r="AR22" i="85"/>
  <c r="AI23" i="88"/>
  <c r="AN23" i="88"/>
  <c r="AI21" i="13"/>
  <c r="AN21" i="13"/>
  <c r="AH20" i="91"/>
  <c r="AQ20" i="91" s="1"/>
  <c r="AR21" i="68"/>
  <c r="AR19" i="91"/>
  <c r="AH21" i="93"/>
  <c r="AQ21" i="93" s="1"/>
  <c r="AR21" i="95"/>
  <c r="AI23" i="31"/>
  <c r="AN23" i="31"/>
  <c r="AR22" i="78"/>
  <c r="AI22" i="21"/>
  <c r="AN22" i="21"/>
  <c r="Z23" i="1"/>
  <c r="X23" i="89"/>
  <c r="Y23" i="89"/>
  <c r="Y23" i="28"/>
  <c r="X23" i="28"/>
  <c r="AH22" i="95"/>
  <c r="AQ22" i="95" s="1"/>
  <c r="Z21" i="32"/>
  <c r="Z22" i="54"/>
  <c r="AN22" i="9"/>
  <c r="AI22" i="9"/>
  <c r="AH20" i="3"/>
  <c r="AQ20" i="3" s="1"/>
  <c r="AH22" i="19"/>
  <c r="AQ22" i="19" s="1"/>
  <c r="AR21" i="12"/>
  <c r="AH21" i="38"/>
  <c r="AQ21" i="38" s="1"/>
  <c r="AH21" i="60"/>
  <c r="AQ21" i="60" s="1"/>
  <c r="AG20" i="8"/>
  <c r="AP20" i="8" s="1"/>
  <c r="AF20" i="8"/>
  <c r="AO20" i="8" s="1"/>
  <c r="AE20" i="8"/>
  <c r="W21" i="8"/>
  <c r="AH22" i="77"/>
  <c r="AQ22" i="77" s="1"/>
  <c r="AR22" i="1"/>
  <c r="AH21" i="45"/>
  <c r="AQ21" i="45" s="1"/>
  <c r="Z20" i="91"/>
  <c r="AR21" i="54"/>
  <c r="Y22" i="63"/>
  <c r="X22" i="63"/>
  <c r="Z22" i="63" s="1"/>
  <c r="AR21" i="37"/>
  <c r="Y23" i="26"/>
  <c r="Z23" i="26" s="1"/>
  <c r="X23" i="26"/>
  <c r="AR22" i="94"/>
  <c r="Y22" i="76"/>
  <c r="X22" i="76"/>
  <c r="Y23" i="27"/>
  <c r="X23" i="27"/>
  <c r="Y24" i="31"/>
  <c r="X24" i="31"/>
  <c r="AR20" i="92"/>
  <c r="AH22" i="58"/>
  <c r="AQ22" i="58" s="1"/>
  <c r="Z22" i="24"/>
  <c r="Z23" i="90"/>
  <c r="Y23" i="90"/>
  <c r="X23" i="90"/>
  <c r="AN23" i="52"/>
  <c r="AN25" i="52" s="1"/>
  <c r="AI23" i="52"/>
  <c r="Y22" i="59"/>
  <c r="Z22" i="59" s="1"/>
  <c r="X22" i="59"/>
  <c r="AN21" i="80"/>
  <c r="AI21" i="80"/>
  <c r="Y22" i="46"/>
  <c r="X22" i="46"/>
  <c r="X23" i="39"/>
  <c r="Y23" i="39"/>
  <c r="X23" i="57"/>
  <c r="Y23" i="57"/>
  <c r="AN22" i="34"/>
  <c r="AI22" i="34"/>
  <c r="W22" i="53"/>
  <c r="AF21" i="53"/>
  <c r="AO21" i="53" s="1"/>
  <c r="AE21" i="53"/>
  <c r="AG21" i="53"/>
  <c r="AP21" i="53" s="1"/>
  <c r="AR21" i="19"/>
  <c r="W22" i="2"/>
  <c r="AG21" i="2"/>
  <c r="AP21" i="2" s="1"/>
  <c r="AE21" i="2"/>
  <c r="AF21" i="2"/>
  <c r="AO21" i="2" s="1"/>
  <c r="Y22" i="33"/>
  <c r="X22" i="33"/>
  <c r="AH21" i="72"/>
  <c r="AQ21" i="72" s="1"/>
  <c r="AN22" i="83"/>
  <c r="AI22" i="83"/>
  <c r="AI20" i="23"/>
  <c r="AN20" i="23"/>
  <c r="AI22" i="7"/>
  <c r="AN22" i="7"/>
  <c r="Z22" i="4"/>
  <c r="Y22" i="4"/>
  <c r="X22" i="4"/>
  <c r="X24" i="36"/>
  <c r="Y24" i="36"/>
  <c r="W24" i="47"/>
  <c r="AG23" i="47"/>
  <c r="AP23" i="47" s="1"/>
  <c r="AF23" i="47"/>
  <c r="AO23" i="47" s="1"/>
  <c r="AE23" i="47"/>
  <c r="AR21" i="58"/>
  <c r="Z21" i="10"/>
  <c r="Z21" i="55"/>
  <c r="AN21" i="63"/>
  <c r="AI21" i="63"/>
  <c r="X22" i="50"/>
  <c r="Y22" i="50"/>
  <c r="AR23" i="25"/>
  <c r="Z22" i="95"/>
  <c r="AH22" i="71"/>
  <c r="AQ22" i="71" s="1"/>
  <c r="AI21" i="40"/>
  <c r="AN21" i="40"/>
  <c r="AR21" i="77"/>
  <c r="AR21" i="17"/>
  <c r="Y22" i="82"/>
  <c r="X22" i="82"/>
  <c r="X24" i="88"/>
  <c r="Y24" i="88"/>
  <c r="AH23" i="70"/>
  <c r="AQ23" i="70" s="1"/>
  <c r="AQ25" i="70" s="1"/>
  <c r="AZ3" i="70"/>
  <c r="AX22" i="70" s="1"/>
  <c r="S22" i="70" s="1"/>
  <c r="AC22" i="70" s="1"/>
  <c r="AB23" i="70" s="1"/>
  <c r="AR20" i="73"/>
  <c r="AR20" i="60"/>
  <c r="AH23" i="78"/>
  <c r="AQ23" i="78" s="1"/>
  <c r="AH23" i="30"/>
  <c r="AQ23" i="30" s="1"/>
  <c r="AH21" i="48"/>
  <c r="AQ21" i="48" s="1"/>
  <c r="AR20" i="45"/>
  <c r="AH23" i="84"/>
  <c r="AQ23" i="84" s="1"/>
  <c r="Z21" i="93"/>
  <c r="W23" i="49"/>
  <c r="AG22" i="49"/>
  <c r="AP22" i="49" s="1"/>
  <c r="AE22" i="49"/>
  <c r="AF22" i="49"/>
  <c r="AO22" i="49" s="1"/>
  <c r="AH23" i="85"/>
  <c r="AQ23" i="85" s="1"/>
  <c r="X22" i="56"/>
  <c r="Y22" i="56"/>
  <c r="Z22" i="58"/>
  <c r="AI21" i="33"/>
  <c r="AN21" i="33"/>
  <c r="AR20" i="10"/>
  <c r="AR21" i="67"/>
  <c r="AR21" i="71"/>
  <c r="AH22" i="62"/>
  <c r="AQ22" i="62" s="1"/>
  <c r="X23" i="21"/>
  <c r="Z23" i="21" s="1"/>
  <c r="Y23" i="21"/>
  <c r="Y22" i="87"/>
  <c r="X22" i="87"/>
  <c r="AI20" i="42"/>
  <c r="AN20" i="42"/>
  <c r="Y23" i="83"/>
  <c r="Z23" i="83" s="1"/>
  <c r="X23" i="83"/>
  <c r="AI21" i="59"/>
  <c r="AN21" i="59"/>
  <c r="AN21" i="50"/>
  <c r="AI21" i="50"/>
  <c r="X22" i="64"/>
  <c r="Y22" i="64"/>
  <c r="Y22" i="69"/>
  <c r="X22" i="69"/>
  <c r="Z22" i="69" s="1"/>
  <c r="AN23" i="36"/>
  <c r="AI23" i="36"/>
  <c r="Y23" i="41"/>
  <c r="X23" i="41"/>
  <c r="AE23" i="20"/>
  <c r="AG23" i="20"/>
  <c r="AP23" i="20" s="1"/>
  <c r="AP25" i="20" s="1"/>
  <c r="AF23" i="20"/>
  <c r="AO23" i="20" s="1"/>
  <c r="AO25" i="20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2" i="20"/>
  <c r="W23" i="18"/>
  <c r="AG22" i="18"/>
  <c r="AP22" i="18" s="1"/>
  <c r="AE22" i="18"/>
  <c r="AF22" i="18"/>
  <c r="AO22" i="18" s="1"/>
  <c r="AH21" i="92"/>
  <c r="AQ21" i="92" s="1"/>
  <c r="AI21" i="79"/>
  <c r="AN21" i="79"/>
  <c r="Y22" i="13"/>
  <c r="X22" i="13"/>
  <c r="Z22" i="13" s="1"/>
  <c r="AH22" i="6"/>
  <c r="AQ22" i="6" s="1"/>
  <c r="AG21" i="22"/>
  <c r="AP21" i="22" s="1"/>
  <c r="AF21" i="22"/>
  <c r="AO21" i="22" s="1"/>
  <c r="AE21" i="22"/>
  <c r="W22" i="22"/>
  <c r="AN21" i="87"/>
  <c r="AI21" i="87"/>
  <c r="AR19" i="3"/>
  <c r="AE23" i="94"/>
  <c r="AG23" i="94"/>
  <c r="AP23" i="94" s="1"/>
  <c r="AF23" i="94"/>
  <c r="AO23" i="94" s="1"/>
  <c r="W24" i="94"/>
  <c r="AR20" i="55"/>
  <c r="AG20" i="5"/>
  <c r="AP20" i="5" s="1"/>
  <c r="AF20" i="5"/>
  <c r="AO20" i="5" s="1"/>
  <c r="AE20" i="5"/>
  <c r="W21" i="5"/>
  <c r="Z23" i="9"/>
  <c r="X23" i="9"/>
  <c r="Y23" i="9"/>
  <c r="AR20" i="32"/>
  <c r="AI21" i="75"/>
  <c r="AN21" i="75"/>
  <c r="AH22" i="81"/>
  <c r="AQ22" i="81" s="1"/>
  <c r="Z21" i="72"/>
  <c r="AN22" i="90"/>
  <c r="AI22" i="90"/>
  <c r="Y21" i="42"/>
  <c r="X21" i="42"/>
  <c r="AI20" i="11"/>
  <c r="AN20" i="11"/>
  <c r="AR21" i="81"/>
  <c r="AH22" i="17"/>
  <c r="AQ22" i="17" s="1"/>
  <c r="X22" i="16"/>
  <c r="Z22" i="16" s="1"/>
  <c r="Y22" i="16"/>
  <c r="AH22" i="12"/>
  <c r="AQ22" i="12" s="1"/>
  <c r="Z20" i="3"/>
  <c r="AH22" i="51"/>
  <c r="AQ22" i="51" s="1"/>
  <c r="Y23" i="66"/>
  <c r="X23" i="66"/>
  <c r="Z23" i="66" s="1"/>
  <c r="AH22" i="43"/>
  <c r="AQ22" i="43" s="1"/>
  <c r="AR21" i="62"/>
  <c r="X22" i="79"/>
  <c r="Z22" i="79" s="1"/>
  <c r="Y22" i="79"/>
  <c r="AN20" i="61"/>
  <c r="AI20" i="61"/>
  <c r="X22" i="96"/>
  <c r="Y22" i="96"/>
  <c r="AH24" i="25"/>
  <c r="AQ24" i="25" s="1"/>
  <c r="W24" i="78"/>
  <c r="AG23" i="78"/>
  <c r="AP23" i="78" s="1"/>
  <c r="AF23" i="78"/>
  <c r="AO23" i="78" s="1"/>
  <c r="AE23" i="78"/>
  <c r="W22" i="48"/>
  <c r="AG21" i="48"/>
  <c r="AP21" i="48" s="1"/>
  <c r="AF21" i="48"/>
  <c r="AO21" i="48" s="1"/>
  <c r="AE21" i="48"/>
  <c r="AI22" i="26"/>
  <c r="AN22" i="26"/>
  <c r="AH21" i="73"/>
  <c r="AQ21" i="73" s="1"/>
  <c r="AR20" i="38"/>
  <c r="AE23" i="85"/>
  <c r="AG23" i="85"/>
  <c r="AP23" i="85" s="1"/>
  <c r="AF23" i="85"/>
  <c r="AO23" i="85" s="1"/>
  <c r="W24" i="85"/>
  <c r="X22" i="65"/>
  <c r="Y22" i="65"/>
  <c r="Y22" i="15"/>
  <c r="X22" i="15"/>
  <c r="Z22" i="15" s="1"/>
  <c r="AR22" i="70"/>
  <c r="AH22" i="67"/>
  <c r="AQ22" i="67" s="1"/>
  <c r="AR21" i="18"/>
  <c r="AH21" i="22"/>
  <c r="AQ21" i="22" s="1"/>
  <c r="AN21" i="56"/>
  <c r="AI21" i="56"/>
  <c r="AH22" i="37"/>
  <c r="AQ22" i="37" s="1"/>
  <c r="AR22" i="30"/>
  <c r="AI21" i="46"/>
  <c r="AN21" i="46"/>
  <c r="AI22" i="89"/>
  <c r="AN22" i="89"/>
  <c r="AN21" i="69"/>
  <c r="AI21" i="69"/>
  <c r="X21" i="11"/>
  <c r="Z21" i="11" s="1"/>
  <c r="Y21" i="11"/>
  <c r="AN22" i="28"/>
  <c r="AI22" i="28"/>
  <c r="Z21" i="42" l="1"/>
  <c r="Z24" i="36"/>
  <c r="AF22" i="19"/>
  <c r="AO22" i="19" s="1"/>
  <c r="AG22" i="19"/>
  <c r="AP22" i="19" s="1"/>
  <c r="AE22" i="19"/>
  <c r="Z23" i="41"/>
  <c r="W24" i="41" s="1"/>
  <c r="Z22" i="64"/>
  <c r="AF23" i="66"/>
  <c r="AO23" i="66" s="1"/>
  <c r="AO25" i="66" s="1"/>
  <c r="AE23" i="66"/>
  <c r="AG23" i="66"/>
  <c r="AP23" i="66" s="1"/>
  <c r="AP25" i="66" s="1"/>
  <c r="W22" i="42"/>
  <c r="AG21" i="42"/>
  <c r="AP21" i="42" s="1"/>
  <c r="AE21" i="42"/>
  <c r="AF21" i="42"/>
  <c r="AO21" i="42" s="1"/>
  <c r="AE24" i="36"/>
  <c r="AF24" i="36"/>
  <c r="AO24" i="36" s="1"/>
  <c r="AG24" i="36"/>
  <c r="AP24" i="36" s="1"/>
  <c r="W25" i="36"/>
  <c r="AE23" i="34"/>
  <c r="AF23" i="34"/>
  <c r="AO23" i="34" s="1"/>
  <c r="W24" i="34"/>
  <c r="AG23" i="34"/>
  <c r="AP23" i="34" s="1"/>
  <c r="W22" i="61"/>
  <c r="AF21" i="61"/>
  <c r="AO21" i="61" s="1"/>
  <c r="AE21" i="61"/>
  <c r="AG21" i="61"/>
  <c r="AP21" i="61" s="1"/>
  <c r="AG21" i="23"/>
  <c r="AP21" i="23" s="1"/>
  <c r="AF21" i="23"/>
  <c r="AO21" i="23" s="1"/>
  <c r="AE21" i="23"/>
  <c r="W22" i="23"/>
  <c r="AF23" i="41"/>
  <c r="AO23" i="41" s="1"/>
  <c r="AE23" i="41"/>
  <c r="AG22" i="64"/>
  <c r="AP22" i="64" s="1"/>
  <c r="AE22" i="64"/>
  <c r="W23" i="64"/>
  <c r="AF22" i="64"/>
  <c r="AO22" i="64" s="1"/>
  <c r="AN23" i="78"/>
  <c r="AI23" i="78"/>
  <c r="AR21" i="87"/>
  <c r="AJ22" i="52"/>
  <c r="AK22" i="52"/>
  <c r="AT22" i="52" s="1"/>
  <c r="AJ16" i="52"/>
  <c r="AK16" i="52"/>
  <c r="AT16" i="52" s="1"/>
  <c r="AJ10" i="52"/>
  <c r="AK10" i="52"/>
  <c r="AT10" i="52" s="1"/>
  <c r="AB4" i="52"/>
  <c r="AJ3" i="52"/>
  <c r="W23" i="69"/>
  <c r="AG22" i="69"/>
  <c r="AP22" i="69" s="1"/>
  <c r="AE22" i="69"/>
  <c r="AF22" i="69"/>
  <c r="AO22" i="69" s="1"/>
  <c r="AR20" i="42"/>
  <c r="AF23" i="21"/>
  <c r="AO23" i="21" s="1"/>
  <c r="AO25" i="21" s="1"/>
  <c r="AE23" i="21"/>
  <c r="AG23" i="21"/>
  <c r="AP23" i="21" s="1"/>
  <c r="AP25" i="21" s="1"/>
  <c r="AF21" i="93"/>
  <c r="AO21" i="93" s="1"/>
  <c r="AE21" i="93"/>
  <c r="W22" i="93"/>
  <c r="AG21" i="93"/>
  <c r="AP21" i="93" s="1"/>
  <c r="AH22" i="50"/>
  <c r="AQ22" i="50" s="1"/>
  <c r="AE22" i="4"/>
  <c r="AG22" i="4"/>
  <c r="AP22" i="4" s="1"/>
  <c r="W23" i="4"/>
  <c r="AF22" i="4"/>
  <c r="AO22" i="4" s="1"/>
  <c r="AH22" i="46"/>
  <c r="AQ22" i="46" s="1"/>
  <c r="AF23" i="90"/>
  <c r="AO23" i="90" s="1"/>
  <c r="AG23" i="90"/>
  <c r="AP23" i="90" s="1"/>
  <c r="AE23" i="90"/>
  <c r="W24" i="90"/>
  <c r="AH24" i="31"/>
  <c r="AQ24" i="31" s="1"/>
  <c r="AH22" i="76"/>
  <c r="AQ22" i="76" s="1"/>
  <c r="W23" i="63"/>
  <c r="AF22" i="63"/>
  <c r="AO22" i="63" s="1"/>
  <c r="AE22" i="63"/>
  <c r="AG22" i="63"/>
  <c r="AP22" i="63" s="1"/>
  <c r="W22" i="32"/>
  <c r="AG21" i="32"/>
  <c r="AP21" i="32" s="1"/>
  <c r="AF21" i="32"/>
  <c r="AO21" i="32" s="1"/>
  <c r="AE21" i="32"/>
  <c r="AH23" i="28"/>
  <c r="AQ23" i="28" s="1"/>
  <c r="AG23" i="1"/>
  <c r="AP23" i="1" s="1"/>
  <c r="AP25" i="1" s="1"/>
  <c r="AF23" i="1"/>
  <c r="AO23" i="1" s="1"/>
  <c r="AO25" i="1" s="1"/>
  <c r="AE23" i="1"/>
  <c r="AR23" i="31"/>
  <c r="AR21" i="13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Z23" i="67"/>
  <c r="Y23" i="67"/>
  <c r="X23" i="67"/>
  <c r="Y22" i="74"/>
  <c r="X22" i="74"/>
  <c r="Z22" i="74" s="1"/>
  <c r="AI24" i="25"/>
  <c r="AN24" i="25"/>
  <c r="AR21" i="14"/>
  <c r="AH22" i="80"/>
  <c r="AQ22" i="80" s="1"/>
  <c r="AR21" i="64"/>
  <c r="AH22" i="75"/>
  <c r="AQ22" i="75" s="1"/>
  <c r="Y22" i="86"/>
  <c r="X22" i="86"/>
  <c r="AR21" i="16"/>
  <c r="X23" i="81"/>
  <c r="Y23" i="81"/>
  <c r="Z23" i="81" s="1"/>
  <c r="X23" i="77"/>
  <c r="Z23" i="77" s="1"/>
  <c r="Y23" i="77"/>
  <c r="Y22" i="60"/>
  <c r="X22" i="60"/>
  <c r="Z22" i="60" s="1"/>
  <c r="Y22" i="45"/>
  <c r="X22" i="45"/>
  <c r="Z22" i="45" s="1"/>
  <c r="AR22" i="28"/>
  <c r="AR21" i="56"/>
  <c r="AI21" i="48"/>
  <c r="AN21" i="48"/>
  <c r="AI22" i="18"/>
  <c r="AN22" i="18"/>
  <c r="AJ21" i="52"/>
  <c r="AK21" i="52"/>
  <c r="AT21" i="52" s="1"/>
  <c r="AJ15" i="52"/>
  <c r="AK15" i="52"/>
  <c r="AT15" i="52" s="1"/>
  <c r="AJ9" i="52"/>
  <c r="AK9" i="52"/>
  <c r="AT9" i="52" s="1"/>
  <c r="AR21" i="59"/>
  <c r="AH22" i="87"/>
  <c r="AQ22" i="87" s="1"/>
  <c r="AH22" i="56"/>
  <c r="AQ22" i="56" s="1"/>
  <c r="AH24" i="88"/>
  <c r="AQ24" i="88" s="1"/>
  <c r="Z22" i="50"/>
  <c r="AI21" i="2"/>
  <c r="AN21" i="2"/>
  <c r="AI21" i="53"/>
  <c r="AN21" i="53"/>
  <c r="AH23" i="57"/>
  <c r="AQ23" i="57" s="1"/>
  <c r="AQ25" i="57" s="1"/>
  <c r="AZ3" i="57"/>
  <c r="AG22" i="59"/>
  <c r="AP22" i="59" s="1"/>
  <c r="AF22" i="59"/>
  <c r="AO22" i="59" s="1"/>
  <c r="AE22" i="59"/>
  <c r="W23" i="59"/>
  <c r="W23" i="24"/>
  <c r="AF22" i="24"/>
  <c r="AO22" i="24" s="1"/>
  <c r="AG22" i="24"/>
  <c r="AP22" i="24" s="1"/>
  <c r="AE22" i="24"/>
  <c r="W24" i="26"/>
  <c r="AG23" i="26"/>
  <c r="AP23" i="26" s="1"/>
  <c r="AF23" i="26"/>
  <c r="AO23" i="26" s="1"/>
  <c r="AE23" i="26"/>
  <c r="S22" i="1"/>
  <c r="AC21" i="1"/>
  <c r="AB22" i="1" s="1"/>
  <c r="AN21" i="74"/>
  <c r="AI21" i="74"/>
  <c r="AI22" i="43"/>
  <c r="AN22" i="43"/>
  <c r="AH23" i="7"/>
  <c r="AQ23" i="7" s="1"/>
  <c r="AQ25" i="7" s="1"/>
  <c r="AX22" i="7"/>
  <c r="S22" i="7" s="1"/>
  <c r="AC22" i="7" s="1"/>
  <c r="AB23" i="7" s="1"/>
  <c r="AZ3" i="7"/>
  <c r="AR21" i="76"/>
  <c r="Y24" i="30"/>
  <c r="X24" i="30"/>
  <c r="Z24" i="30" s="1"/>
  <c r="AF22" i="75"/>
  <c r="AO22" i="75" s="1"/>
  <c r="AG22" i="75"/>
  <c r="AP22" i="75" s="1"/>
  <c r="AE22" i="75"/>
  <c r="W23" i="75"/>
  <c r="AN21" i="86"/>
  <c r="AI21" i="86"/>
  <c r="AG22" i="14"/>
  <c r="AP22" i="14" s="1"/>
  <c r="AF22" i="14"/>
  <c r="AO22" i="14" s="1"/>
  <c r="AE22" i="14"/>
  <c r="W23" i="14"/>
  <c r="AI22" i="17"/>
  <c r="AN22" i="17"/>
  <c r="AI22" i="68"/>
  <c r="AN22" i="68"/>
  <c r="Y23" i="6"/>
  <c r="X23" i="6"/>
  <c r="AI21" i="45"/>
  <c r="AN21" i="45"/>
  <c r="AI21" i="38"/>
  <c r="AN21" i="38"/>
  <c r="AG22" i="15"/>
  <c r="AP22" i="15" s="1"/>
  <c r="AF22" i="15"/>
  <c r="AO22" i="15" s="1"/>
  <c r="AE22" i="15"/>
  <c r="W23" i="15"/>
  <c r="AR22" i="89"/>
  <c r="AH22" i="65"/>
  <c r="AQ22" i="65" s="1"/>
  <c r="AN23" i="85"/>
  <c r="AI23" i="85"/>
  <c r="AR22" i="90"/>
  <c r="Y22" i="22"/>
  <c r="X22" i="22"/>
  <c r="AH22" i="13"/>
  <c r="AQ22" i="13" s="1"/>
  <c r="AJ20" i="52"/>
  <c r="AK20" i="52"/>
  <c r="AT20" i="52" s="1"/>
  <c r="AJ14" i="52"/>
  <c r="AK14" i="52"/>
  <c r="AT14" i="52" s="1"/>
  <c r="AJ8" i="52"/>
  <c r="AK8" i="52"/>
  <c r="AT8" i="52" s="1"/>
  <c r="AR23" i="36"/>
  <c r="AH22" i="64"/>
  <c r="AQ22" i="64" s="1"/>
  <c r="AH23" i="83"/>
  <c r="AQ23" i="83" s="1"/>
  <c r="Z22" i="56"/>
  <c r="Z24" i="88"/>
  <c r="W23" i="95"/>
  <c r="AG22" i="95"/>
  <c r="AP22" i="95" s="1"/>
  <c r="AF22" i="95"/>
  <c r="AO22" i="95" s="1"/>
  <c r="AE22" i="95"/>
  <c r="AR21" i="63"/>
  <c r="AI23" i="47"/>
  <c r="AN23" i="47"/>
  <c r="AH24" i="36"/>
  <c r="AQ24" i="36" s="1"/>
  <c r="AR22" i="7"/>
  <c r="Z23" i="57"/>
  <c r="Z22" i="46"/>
  <c r="AL23" i="52"/>
  <c r="AU23" i="52" s="1"/>
  <c r="AR23" i="52"/>
  <c r="AR25" i="52" s="1"/>
  <c r="Z24" i="31"/>
  <c r="Z22" i="76"/>
  <c r="Z23" i="28"/>
  <c r="AR22" i="21"/>
  <c r="AR23" i="88"/>
  <c r="AN22" i="67"/>
  <c r="AI22" i="67"/>
  <c r="AH23" i="34"/>
  <c r="AQ23" i="34" s="1"/>
  <c r="Z22" i="80"/>
  <c r="AR21" i="15"/>
  <c r="AH22" i="40"/>
  <c r="AQ22" i="40" s="1"/>
  <c r="AN22" i="29"/>
  <c r="AI22" i="29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X23" i="68"/>
  <c r="Y23" i="68"/>
  <c r="AI22" i="81"/>
  <c r="AN22" i="81"/>
  <c r="AI22" i="77"/>
  <c r="AN22" i="77"/>
  <c r="Y22" i="92"/>
  <c r="Z22" i="92" s="1"/>
  <c r="X22" i="92"/>
  <c r="AI22" i="6"/>
  <c r="AN22" i="6"/>
  <c r="AR20" i="61"/>
  <c r="AH23" i="66"/>
  <c r="AQ23" i="66" s="1"/>
  <c r="AQ25" i="66" s="1"/>
  <c r="AZ3" i="66"/>
  <c r="AX22" i="66" s="1"/>
  <c r="S22" i="66" s="1"/>
  <c r="AC22" i="66" s="1"/>
  <c r="AB23" i="66" s="1"/>
  <c r="AN20" i="5"/>
  <c r="AI20" i="5"/>
  <c r="AR21" i="79"/>
  <c r="AH21" i="11"/>
  <c r="AQ21" i="11" s="1"/>
  <c r="Z22" i="65"/>
  <c r="Y22" i="48"/>
  <c r="X22" i="48"/>
  <c r="X24" i="78"/>
  <c r="Z24" i="78" s="1"/>
  <c r="Y24" i="78"/>
  <c r="AH22" i="79"/>
  <c r="AQ22" i="79" s="1"/>
  <c r="AH22" i="16"/>
  <c r="AQ22" i="16" s="1"/>
  <c r="AH23" i="9"/>
  <c r="AQ23" i="9" s="1"/>
  <c r="AQ25" i="9" s="1"/>
  <c r="AZ3" i="9"/>
  <c r="AX22" i="9" s="1"/>
  <c r="S22" i="9" s="1"/>
  <c r="AC22" i="9" s="1"/>
  <c r="AB23" i="9" s="1"/>
  <c r="AI23" i="94"/>
  <c r="AN23" i="94"/>
  <c r="AN21" i="22"/>
  <c r="AI21" i="22"/>
  <c r="X23" i="18"/>
  <c r="Z23" i="18" s="1"/>
  <c r="Y23" i="18"/>
  <c r="AJ19" i="52"/>
  <c r="AK19" i="52"/>
  <c r="AT19" i="52" s="1"/>
  <c r="AJ13" i="52"/>
  <c r="AK13" i="52"/>
  <c r="AT13" i="52" s="1"/>
  <c r="AJ7" i="52"/>
  <c r="AK7" i="52"/>
  <c r="AT7" i="52" s="1"/>
  <c r="Z22" i="87"/>
  <c r="AI22" i="49"/>
  <c r="AN22" i="4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H22" i="82"/>
  <c r="AQ22" i="82" s="1"/>
  <c r="AH22" i="33"/>
  <c r="AQ22" i="33" s="1"/>
  <c r="Y22" i="2"/>
  <c r="X22" i="2"/>
  <c r="Z22" i="2" s="1"/>
  <c r="X22" i="53"/>
  <c r="Z22" i="53" s="1"/>
  <c r="Y22" i="53"/>
  <c r="AR21" i="80"/>
  <c r="AH23" i="27"/>
  <c r="AQ23" i="27" s="1"/>
  <c r="AF20" i="91"/>
  <c r="AO20" i="91" s="1"/>
  <c r="AE20" i="91"/>
  <c r="W21" i="91"/>
  <c r="AG20" i="91"/>
  <c r="AP20" i="91" s="1"/>
  <c r="AR22" i="9"/>
  <c r="AR22" i="41"/>
  <c r="AR21" i="65"/>
  <c r="Y22" i="73"/>
  <c r="X22" i="73"/>
  <c r="Z22" i="73" s="1"/>
  <c r="AR21" i="96"/>
  <c r="Y23" i="43"/>
  <c r="X23" i="43"/>
  <c r="Y23" i="51"/>
  <c r="X23" i="51"/>
  <c r="Z23" i="51" s="1"/>
  <c r="X23" i="12"/>
  <c r="Y23" i="12"/>
  <c r="Z23" i="7"/>
  <c r="AI22" i="37"/>
  <c r="AN22" i="37"/>
  <c r="AR22" i="27"/>
  <c r="Y23" i="35"/>
  <c r="X23" i="35"/>
  <c r="Z23" i="35" s="1"/>
  <c r="AI23" i="84"/>
  <c r="AN23" i="84"/>
  <c r="Y24" i="44"/>
  <c r="X24" i="44"/>
  <c r="Z24" i="44" s="1"/>
  <c r="AI23" i="70"/>
  <c r="AN23" i="70"/>
  <c r="AN25" i="70" s="1"/>
  <c r="AR21" i="82"/>
  <c r="AR22" i="66"/>
  <c r="Y23" i="17"/>
  <c r="Z23" i="17" s="1"/>
  <c r="X23" i="17"/>
  <c r="AX22" i="20"/>
  <c r="S22" i="20" s="1"/>
  <c r="AC22" i="20" s="1"/>
  <c r="AB23" i="20" s="1"/>
  <c r="Y22" i="38"/>
  <c r="X22" i="38"/>
  <c r="Z22" i="38" s="1"/>
  <c r="AE21" i="11"/>
  <c r="W22" i="11"/>
  <c r="AG21" i="11"/>
  <c r="AP21" i="11" s="1"/>
  <c r="AF21" i="11"/>
  <c r="AO21" i="11" s="1"/>
  <c r="AR21" i="46"/>
  <c r="AH22" i="96"/>
  <c r="AQ22" i="96" s="1"/>
  <c r="W23" i="79"/>
  <c r="AG22" i="79"/>
  <c r="AP22" i="79" s="1"/>
  <c r="AF22" i="79"/>
  <c r="AO22" i="79" s="1"/>
  <c r="AE22" i="79"/>
  <c r="AG22" i="16"/>
  <c r="AP22" i="16" s="1"/>
  <c r="AF22" i="16"/>
  <c r="AO22" i="16" s="1"/>
  <c r="AE22" i="16"/>
  <c r="W23" i="16"/>
  <c r="AR20" i="11"/>
  <c r="AF21" i="72"/>
  <c r="AO21" i="72" s="1"/>
  <c r="AE21" i="72"/>
  <c r="W22" i="72"/>
  <c r="AG21" i="72"/>
  <c r="AP21" i="72" s="1"/>
  <c r="AE23" i="9"/>
  <c r="AG23" i="9"/>
  <c r="AP23" i="9" s="1"/>
  <c r="AP25" i="9" s="1"/>
  <c r="AF23" i="9"/>
  <c r="AO23" i="9" s="1"/>
  <c r="AO25" i="9" s="1"/>
  <c r="AG22" i="13"/>
  <c r="AP22" i="13" s="1"/>
  <c r="AF22" i="13"/>
  <c r="AO22" i="13" s="1"/>
  <c r="AE22" i="13"/>
  <c r="W23" i="13"/>
  <c r="AJ18" i="52"/>
  <c r="AK18" i="52"/>
  <c r="AT18" i="52" s="1"/>
  <c r="AJ12" i="52"/>
  <c r="AK12" i="52"/>
  <c r="AT12" i="52" s="1"/>
  <c r="AJ6" i="52"/>
  <c r="AK6" i="52"/>
  <c r="AT6" i="52" s="1"/>
  <c r="AI23" i="20"/>
  <c r="AN23" i="20"/>
  <c r="AN25" i="20" s="1"/>
  <c r="AH22" i="69"/>
  <c r="AQ22" i="69" s="1"/>
  <c r="AR21" i="50"/>
  <c r="AE23" i="83"/>
  <c r="AF23" i="83"/>
  <c r="AO23" i="83" s="1"/>
  <c r="AG23" i="83"/>
  <c r="AP23" i="83" s="1"/>
  <c r="W24" i="83"/>
  <c r="AR21" i="33"/>
  <c r="AJ23" i="70"/>
  <c r="AS23" i="70" s="1"/>
  <c r="AK23" i="70"/>
  <c r="AT23" i="70" s="1"/>
  <c r="AG21" i="55"/>
  <c r="AP21" i="55" s="1"/>
  <c r="AF21" i="55"/>
  <c r="AO21" i="55" s="1"/>
  <c r="W22" i="55"/>
  <c r="AE21" i="55"/>
  <c r="AH22" i="4"/>
  <c r="AQ22" i="4" s="1"/>
  <c r="AR20" i="23"/>
  <c r="AR22" i="34"/>
  <c r="AH23" i="39"/>
  <c r="AQ23" i="39" s="1"/>
  <c r="AH23" i="90"/>
  <c r="AQ23" i="90" s="1"/>
  <c r="AH22" i="63"/>
  <c r="AQ22" i="63" s="1"/>
  <c r="Y21" i="8"/>
  <c r="X21" i="8"/>
  <c r="Z21" i="8" s="1"/>
  <c r="AH23" i="89"/>
  <c r="AQ23" i="89" s="1"/>
  <c r="AN22" i="51"/>
  <c r="AI22" i="51"/>
  <c r="AN22" i="12"/>
  <c r="AI22" i="12"/>
  <c r="AR21" i="4"/>
  <c r="AH21" i="23"/>
  <c r="AQ21" i="23" s="1"/>
  <c r="X23" i="62"/>
  <c r="Y23" i="62"/>
  <c r="Z23" i="62" s="1"/>
  <c r="AI23" i="30"/>
  <c r="AN23" i="30"/>
  <c r="AH21" i="61"/>
  <c r="AQ21" i="61" s="1"/>
  <c r="W23" i="40"/>
  <c r="AG22" i="40"/>
  <c r="AP22" i="40" s="1"/>
  <c r="AF22" i="40"/>
  <c r="AO22" i="40" s="1"/>
  <c r="AE22" i="40"/>
  <c r="Y23" i="71"/>
  <c r="X23" i="71"/>
  <c r="Z23" i="71" s="1"/>
  <c r="AI21" i="60"/>
  <c r="AN21" i="60"/>
  <c r="AI22" i="19"/>
  <c r="AN22" i="19"/>
  <c r="AH22" i="15"/>
  <c r="AQ22" i="15" s="1"/>
  <c r="AR21" i="69"/>
  <c r="Y24" i="85"/>
  <c r="X24" i="85"/>
  <c r="Z24" i="85" s="1"/>
  <c r="AR22" i="26"/>
  <c r="Z22" i="96"/>
  <c r="AG20" i="3"/>
  <c r="AP20" i="3" s="1"/>
  <c r="W21" i="3"/>
  <c r="AF20" i="3"/>
  <c r="AO20" i="3" s="1"/>
  <c r="AE20" i="3"/>
  <c r="AH21" i="42"/>
  <c r="AQ21" i="42" s="1"/>
  <c r="AR21" i="75"/>
  <c r="Y21" i="5"/>
  <c r="X21" i="5"/>
  <c r="Y24" i="94"/>
  <c r="X24" i="94"/>
  <c r="Z24" i="94" s="1"/>
  <c r="AJ17" i="52"/>
  <c r="AK17" i="52"/>
  <c r="AT17" i="52" s="1"/>
  <c r="AJ11" i="52"/>
  <c r="AK11" i="52"/>
  <c r="AT11" i="52" s="1"/>
  <c r="AJ5" i="52"/>
  <c r="AK5" i="52"/>
  <c r="AT5" i="52" s="1"/>
  <c r="AH23" i="41"/>
  <c r="AQ23" i="41" s="1"/>
  <c r="AH23" i="21"/>
  <c r="AQ23" i="21" s="1"/>
  <c r="AQ25" i="21" s="1"/>
  <c r="AZ3" i="21"/>
  <c r="AG22" i="58"/>
  <c r="AP22" i="58" s="1"/>
  <c r="AF22" i="58"/>
  <c r="AO22" i="58" s="1"/>
  <c r="W23" i="58"/>
  <c r="AE22" i="58"/>
  <c r="Y23" i="49"/>
  <c r="X23" i="49"/>
  <c r="Z22" i="82"/>
  <c r="AR21" i="40"/>
  <c r="AE21" i="10"/>
  <c r="AG21" i="10"/>
  <c r="AP21" i="10" s="1"/>
  <c r="W22" i="10"/>
  <c r="AF21" i="10"/>
  <c r="AO21" i="10" s="1"/>
  <c r="Y24" i="47"/>
  <c r="X24" i="47"/>
  <c r="Z24" i="47" s="1"/>
  <c r="AR22" i="83"/>
  <c r="Z22" i="33"/>
  <c r="Z23" i="39"/>
  <c r="AH22" i="59"/>
  <c r="AQ22" i="59" s="1"/>
  <c r="Z23" i="27"/>
  <c r="AH23" i="26"/>
  <c r="AQ23" i="26" s="1"/>
  <c r="AN20" i="8"/>
  <c r="AI20" i="8"/>
  <c r="AE22" i="54"/>
  <c r="W23" i="54"/>
  <c r="AG22" i="54"/>
  <c r="AP22" i="54" s="1"/>
  <c r="AF22" i="54"/>
  <c r="AO22" i="54" s="1"/>
  <c r="Z23" i="89"/>
  <c r="AR22" i="57"/>
  <c r="AN21" i="73"/>
  <c r="AI21" i="73"/>
  <c r="Y25" i="25"/>
  <c r="X25" i="25"/>
  <c r="Z25" i="25" s="1"/>
  <c r="AR22" i="39"/>
  <c r="AI22" i="62"/>
  <c r="AN22" i="62"/>
  <c r="Y23" i="37"/>
  <c r="X23" i="37"/>
  <c r="Z23" i="37" s="1"/>
  <c r="AI22" i="35"/>
  <c r="AN22" i="35"/>
  <c r="Y24" i="84"/>
  <c r="X24" i="84"/>
  <c r="AI23" i="44"/>
  <c r="AN23" i="44"/>
  <c r="AH22" i="14"/>
  <c r="AQ22" i="14" s="1"/>
  <c r="Z23" i="29"/>
  <c r="Y23" i="29"/>
  <c r="X23" i="29"/>
  <c r="AN22" i="71"/>
  <c r="AI22" i="71"/>
  <c r="AI21" i="92"/>
  <c r="AN21" i="92"/>
  <c r="Y23" i="19"/>
  <c r="X23" i="19"/>
  <c r="Z23" i="19" s="1"/>
  <c r="Z23" i="68" l="1"/>
  <c r="Z23" i="43"/>
  <c r="Z23" i="6"/>
  <c r="AG23" i="41"/>
  <c r="AP23" i="41" s="1"/>
  <c r="AF22" i="73"/>
  <c r="AO22" i="73" s="1"/>
  <c r="AE22" i="73"/>
  <c r="W23" i="73"/>
  <c r="AG22" i="73"/>
  <c r="AP22" i="73" s="1"/>
  <c r="AE24" i="78"/>
  <c r="W25" i="78"/>
  <c r="AG24" i="78"/>
  <c r="AP24" i="78" s="1"/>
  <c r="AF24" i="78"/>
  <c r="AO24" i="78" s="1"/>
  <c r="AF23" i="68"/>
  <c r="AO23" i="68" s="1"/>
  <c r="AO25" i="68" s="1"/>
  <c r="AE23" i="68"/>
  <c r="AG23" i="68"/>
  <c r="AP23" i="68" s="1"/>
  <c r="AP25" i="68" s="1"/>
  <c r="AG23" i="71"/>
  <c r="AP23" i="71" s="1"/>
  <c r="AP25" i="71" s="1"/>
  <c r="AE23" i="71"/>
  <c r="AF23" i="71"/>
  <c r="AO23" i="71" s="1"/>
  <c r="AO25" i="71" s="1"/>
  <c r="W25" i="44"/>
  <c r="AG24" i="44"/>
  <c r="AP24" i="44" s="1"/>
  <c r="AF24" i="44"/>
  <c r="AO24" i="44" s="1"/>
  <c r="AE24" i="44"/>
  <c r="W23" i="38"/>
  <c r="AG22" i="38"/>
  <c r="AP22" i="38" s="1"/>
  <c r="AF22" i="38"/>
  <c r="AO22" i="38" s="1"/>
  <c r="AE22" i="38"/>
  <c r="AE22" i="2"/>
  <c r="AG22" i="2"/>
  <c r="AP22" i="2" s="1"/>
  <c r="W23" i="2"/>
  <c r="AF22" i="2"/>
  <c r="AO22" i="2" s="1"/>
  <c r="AK23" i="66"/>
  <c r="AT23" i="66" s="1"/>
  <c r="W23" i="92"/>
  <c r="AG22" i="92"/>
  <c r="AP22" i="92" s="1"/>
  <c r="AF22" i="92"/>
  <c r="AO22" i="92" s="1"/>
  <c r="AE22" i="92"/>
  <c r="W25" i="30"/>
  <c r="AG24" i="30"/>
  <c r="AP24" i="30" s="1"/>
  <c r="AF24" i="30"/>
  <c r="AO24" i="30" s="1"/>
  <c r="AE24" i="30"/>
  <c r="AF22" i="74"/>
  <c r="AO22" i="74" s="1"/>
  <c r="W23" i="74"/>
  <c r="AG22" i="74"/>
  <c r="AP22" i="74" s="1"/>
  <c r="AE22" i="74"/>
  <c r="W25" i="94"/>
  <c r="AG24" i="94"/>
  <c r="AP24" i="94" s="1"/>
  <c r="AF24" i="94"/>
  <c r="AO24" i="94" s="1"/>
  <c r="AE24" i="94"/>
  <c r="AG23" i="62"/>
  <c r="AP23" i="62" s="1"/>
  <c r="AP25" i="62" s="1"/>
  <c r="AF23" i="62"/>
  <c r="AO23" i="62" s="1"/>
  <c r="AO25" i="62" s="1"/>
  <c r="AE23" i="62"/>
  <c r="W24" i="81"/>
  <c r="AG23" i="81"/>
  <c r="AP23" i="81" s="1"/>
  <c r="AF23" i="81"/>
  <c r="AO23" i="81" s="1"/>
  <c r="AE23" i="81"/>
  <c r="AE23" i="19"/>
  <c r="AG23" i="19"/>
  <c r="AP23" i="19" s="1"/>
  <c r="AP25" i="19" s="1"/>
  <c r="AF23" i="19"/>
  <c r="AO23" i="19" s="1"/>
  <c r="AO25" i="19" s="1"/>
  <c r="W24" i="35"/>
  <c r="AG23" i="35"/>
  <c r="AP23" i="35" s="1"/>
  <c r="AE23" i="35"/>
  <c r="AF23" i="35"/>
  <c r="AO23" i="35" s="1"/>
  <c r="W24" i="43"/>
  <c r="AG23" i="43"/>
  <c r="AP23" i="43" s="1"/>
  <c r="AF23" i="43"/>
  <c r="AO23" i="43" s="1"/>
  <c r="AE23" i="43"/>
  <c r="AG23" i="6"/>
  <c r="AP23" i="6" s="1"/>
  <c r="AP25" i="6" s="1"/>
  <c r="AF23" i="6"/>
  <c r="AO23" i="6" s="1"/>
  <c r="AO25" i="6" s="1"/>
  <c r="AE23" i="6"/>
  <c r="AF22" i="60"/>
  <c r="AO22" i="60" s="1"/>
  <c r="AE22" i="60"/>
  <c r="AG22" i="60"/>
  <c r="AP22" i="60" s="1"/>
  <c r="W23" i="60"/>
  <c r="AH23" i="29"/>
  <c r="AQ23" i="29" s="1"/>
  <c r="AR23" i="44"/>
  <c r="AH23" i="37"/>
  <c r="AQ23" i="37" s="1"/>
  <c r="AI22" i="54"/>
  <c r="AN22" i="54"/>
  <c r="W23" i="33"/>
  <c r="AG22" i="33"/>
  <c r="AP22" i="33" s="1"/>
  <c r="AF22" i="33"/>
  <c r="AO22" i="33" s="1"/>
  <c r="AE22" i="33"/>
  <c r="AF22" i="82"/>
  <c r="AO22" i="82" s="1"/>
  <c r="W23" i="82"/>
  <c r="AG22" i="82"/>
  <c r="AP22" i="82" s="1"/>
  <c r="AE22" i="82"/>
  <c r="AH24" i="85"/>
  <c r="AQ24" i="85" s="1"/>
  <c r="X23" i="40"/>
  <c r="Z23" i="40" s="1"/>
  <c r="Y23" i="40"/>
  <c r="AH23" i="62"/>
  <c r="AQ23" i="62" s="1"/>
  <c r="AQ25" i="62" s="1"/>
  <c r="AZ3" i="62"/>
  <c r="AX22" i="62" s="1"/>
  <c r="S22" i="62" s="1"/>
  <c r="AC22" i="62" s="1"/>
  <c r="AB23" i="62" s="1"/>
  <c r="AR22" i="12"/>
  <c r="AN21" i="55"/>
  <c r="AI21" i="55"/>
  <c r="AI23" i="83"/>
  <c r="AN23" i="83"/>
  <c r="AR23" i="20"/>
  <c r="AR25" i="20" s="1"/>
  <c r="AS18" i="52"/>
  <c r="AL18" i="52"/>
  <c r="AU18" i="52" s="1"/>
  <c r="AI22" i="79"/>
  <c r="AN22" i="79"/>
  <c r="AH23" i="43"/>
  <c r="AQ23" i="43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S7" i="52"/>
  <c r="AL7" i="52"/>
  <c r="AU7" i="52" s="1"/>
  <c r="AH23" i="18"/>
  <c r="AQ23" i="18" s="1"/>
  <c r="AQ25" i="18" s="1"/>
  <c r="AZ3" i="18"/>
  <c r="AX22" i="18" s="1"/>
  <c r="S22" i="18" s="1"/>
  <c r="AC22" i="18" s="1"/>
  <c r="AB23" i="18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H22" i="92"/>
  <c r="AQ22" i="92" s="1"/>
  <c r="AR22" i="81"/>
  <c r="AJ20" i="20"/>
  <c r="AK20" i="20"/>
  <c r="AT20" i="20" s="1"/>
  <c r="AJ14" i="20"/>
  <c r="AK14" i="20"/>
  <c r="AT14" i="20" s="1"/>
  <c r="AJ8" i="20"/>
  <c r="AK8" i="20"/>
  <c r="AT8" i="20" s="1"/>
  <c r="AR22" i="29"/>
  <c r="AR23" i="47"/>
  <c r="X23" i="95"/>
  <c r="Y23" i="95"/>
  <c r="AS20" i="52"/>
  <c r="AL20" i="52"/>
  <c r="AU20" i="52" s="1"/>
  <c r="AN22" i="14"/>
  <c r="AI22" i="14"/>
  <c r="X23" i="75"/>
  <c r="Y23" i="75"/>
  <c r="AI23" i="26"/>
  <c r="AN23" i="26"/>
  <c r="AS9" i="52"/>
  <c r="AL9" i="52"/>
  <c r="AU9" i="52" s="1"/>
  <c r="AR22" i="18"/>
  <c r="S19" i="1"/>
  <c r="AC18" i="1"/>
  <c r="AB19" i="1" s="1"/>
  <c r="S13" i="1"/>
  <c r="AC12" i="1"/>
  <c r="AB13" i="1" s="1"/>
  <c r="AC6" i="1"/>
  <c r="AB7" i="1" s="1"/>
  <c r="S7" i="1"/>
  <c r="AI21" i="32"/>
  <c r="AN21" i="32"/>
  <c r="AI22" i="63"/>
  <c r="AN22" i="63"/>
  <c r="Z23" i="4"/>
  <c r="X23" i="4"/>
  <c r="Y23" i="4"/>
  <c r="X23" i="69"/>
  <c r="Z23" i="69" s="1"/>
  <c r="Y23" i="69"/>
  <c r="AS16" i="52"/>
  <c r="AL16" i="52"/>
  <c r="AU16" i="52" s="1"/>
  <c r="AN23" i="41"/>
  <c r="AI23" i="41"/>
  <c r="AH24" i="84"/>
  <c r="AQ24" i="84" s="1"/>
  <c r="AH25" i="25"/>
  <c r="AQ25" i="25" s="1"/>
  <c r="AR20" i="8"/>
  <c r="Y22" i="10"/>
  <c r="X22" i="10"/>
  <c r="Z22" i="10" s="1"/>
  <c r="AH23" i="49"/>
  <c r="AQ23" i="49" s="1"/>
  <c r="AQ25" i="49" s="1"/>
  <c r="AX22" i="49"/>
  <c r="AZ3" i="49"/>
  <c r="AS11" i="52"/>
  <c r="AL11" i="52"/>
  <c r="AU11" i="52" s="1"/>
  <c r="AH21" i="5"/>
  <c r="AQ21" i="5" s="1"/>
  <c r="X21" i="3"/>
  <c r="Z21" i="3" s="1"/>
  <c r="Y21" i="3"/>
  <c r="Y22" i="55"/>
  <c r="X22" i="55"/>
  <c r="Y23" i="13"/>
  <c r="X23" i="13"/>
  <c r="Z23" i="13" s="1"/>
  <c r="AI23" i="9"/>
  <c r="AN23" i="9"/>
  <c r="AN25" i="9" s="1"/>
  <c r="AJ23" i="20"/>
  <c r="AS23" i="20" s="1"/>
  <c r="AK23" i="20"/>
  <c r="AT23" i="20" s="1"/>
  <c r="AH23" i="12"/>
  <c r="AQ23" i="12" s="1"/>
  <c r="AQ25" i="12" s="1"/>
  <c r="AZ3" i="12"/>
  <c r="AJ21" i="70"/>
  <c r="AK21" i="70"/>
  <c r="AT21" i="70" s="1"/>
  <c r="AJ15" i="70"/>
  <c r="AK15" i="70"/>
  <c r="AT15" i="70" s="1"/>
  <c r="AJ9" i="70"/>
  <c r="AK9" i="70"/>
  <c r="AT9" i="70" s="1"/>
  <c r="AE23" i="18"/>
  <c r="AG23" i="18"/>
  <c r="AP23" i="18" s="1"/>
  <c r="AP25" i="18" s="1"/>
  <c r="AF23" i="18"/>
  <c r="AO23" i="18" s="1"/>
  <c r="AO25" i="18" s="1"/>
  <c r="AJ23" i="9"/>
  <c r="AS23" i="9" s="1"/>
  <c r="AK23" i="9"/>
  <c r="AT23" i="9" s="1"/>
  <c r="AH22" i="48"/>
  <c r="AQ22" i="48" s="1"/>
  <c r="AJ19" i="20"/>
  <c r="AK19" i="20"/>
  <c r="AT19" i="20" s="1"/>
  <c r="AJ13" i="20"/>
  <c r="AK13" i="20"/>
  <c r="AT13" i="20" s="1"/>
  <c r="AJ7" i="20"/>
  <c r="AK7" i="20"/>
  <c r="AT7" i="20" s="1"/>
  <c r="AR21" i="38"/>
  <c r="AN22" i="75"/>
  <c r="AI22" i="75"/>
  <c r="AR22" i="43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R21" i="2"/>
  <c r="AH22" i="45"/>
  <c r="AQ22" i="45" s="1"/>
  <c r="AH23" i="67"/>
  <c r="AQ23" i="67" s="1"/>
  <c r="AQ25" i="67" s="1"/>
  <c r="AZ3" i="67"/>
  <c r="AX22" i="67" s="1"/>
  <c r="S22" i="67" s="1"/>
  <c r="AC22" i="67" s="1"/>
  <c r="AB23" i="67" s="1"/>
  <c r="S18" i="1"/>
  <c r="AC17" i="1"/>
  <c r="AB18" i="1" s="1"/>
  <c r="S12" i="1"/>
  <c r="AC11" i="1"/>
  <c r="AB12" i="1" s="1"/>
  <c r="S6" i="1"/>
  <c r="AC5" i="1"/>
  <c r="AB6" i="1" s="1"/>
  <c r="X24" i="90"/>
  <c r="Y24" i="90"/>
  <c r="Y22" i="93"/>
  <c r="Z22" i="93" s="1"/>
  <c r="X22" i="93"/>
  <c r="AS3" i="52"/>
  <c r="AL3" i="52"/>
  <c r="AU3" i="52" s="1"/>
  <c r="Z24" i="34"/>
  <c r="Y24" i="34"/>
  <c r="X24" i="34"/>
  <c r="Y22" i="42"/>
  <c r="X22" i="42"/>
  <c r="Z22" i="42" s="1"/>
  <c r="AR22" i="35"/>
  <c r="W24" i="39"/>
  <c r="AG23" i="39"/>
  <c r="AP23" i="39" s="1"/>
  <c r="AF23" i="39"/>
  <c r="AO23" i="39" s="1"/>
  <c r="AE23" i="39"/>
  <c r="Y23" i="58"/>
  <c r="X23" i="58"/>
  <c r="AH23" i="71"/>
  <c r="AQ23" i="71" s="1"/>
  <c r="AQ25" i="71" s="1"/>
  <c r="AZ3" i="71"/>
  <c r="AX22" i="71" s="1"/>
  <c r="S22" i="71" s="1"/>
  <c r="AC22" i="71" s="1"/>
  <c r="AB23" i="71" s="1"/>
  <c r="AF23" i="29"/>
  <c r="AO23" i="29" s="1"/>
  <c r="AE23" i="29"/>
  <c r="W24" i="29"/>
  <c r="AG23" i="29"/>
  <c r="AP23" i="29" s="1"/>
  <c r="W24" i="37"/>
  <c r="AG23" i="37"/>
  <c r="AP23" i="37" s="1"/>
  <c r="AF23" i="37"/>
  <c r="AO23" i="37" s="1"/>
  <c r="AE23" i="37"/>
  <c r="W26" i="25"/>
  <c r="AG25" i="25"/>
  <c r="AP25" i="25" s="1"/>
  <c r="AF25" i="25"/>
  <c r="AO25" i="25" s="1"/>
  <c r="AE25" i="25"/>
  <c r="W24" i="89"/>
  <c r="AG23" i="89"/>
  <c r="AP23" i="89" s="1"/>
  <c r="AF23" i="89"/>
  <c r="AO23" i="89" s="1"/>
  <c r="AE23" i="89"/>
  <c r="AE23" i="27"/>
  <c r="AF23" i="27"/>
  <c r="AO23" i="27" s="1"/>
  <c r="W24" i="27"/>
  <c r="AG23" i="27"/>
  <c r="AP23" i="27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G24" i="85"/>
  <c r="AP24" i="85" s="1"/>
  <c r="AE24" i="85"/>
  <c r="AF24" i="85"/>
  <c r="AO24" i="85" s="1"/>
  <c r="W25" i="85"/>
  <c r="AR22" i="19"/>
  <c r="AR22" i="51"/>
  <c r="Y24" i="83"/>
  <c r="X24" i="83"/>
  <c r="AS6" i="52"/>
  <c r="AL6" i="52"/>
  <c r="AU6" i="52" s="1"/>
  <c r="AN22" i="13"/>
  <c r="AI22" i="13"/>
  <c r="Y23" i="16"/>
  <c r="X23" i="16"/>
  <c r="Z23" i="16" s="1"/>
  <c r="Y22" i="11"/>
  <c r="X22" i="11"/>
  <c r="AH23" i="17"/>
  <c r="AQ23" i="17" s="1"/>
  <c r="AQ25" i="17" s="1"/>
  <c r="AZ3" i="17"/>
  <c r="AX22" i="17" s="1"/>
  <c r="S22" i="17" s="1"/>
  <c r="AC22" i="17" s="1"/>
  <c r="AB23" i="17" s="1"/>
  <c r="Z23" i="12"/>
  <c r="AJ20" i="70"/>
  <c r="AK20" i="70"/>
  <c r="AT20" i="70" s="1"/>
  <c r="AJ14" i="70"/>
  <c r="AK14" i="70"/>
  <c r="AT14" i="70" s="1"/>
  <c r="AJ8" i="70"/>
  <c r="AK8" i="70"/>
  <c r="AT8" i="70" s="1"/>
  <c r="AS13" i="52"/>
  <c r="AL13" i="52"/>
  <c r="AU13" i="52" s="1"/>
  <c r="AR21" i="22"/>
  <c r="AH23" i="68"/>
  <c r="AQ23" i="68" s="1"/>
  <c r="AQ25" i="68" s="1"/>
  <c r="AZ3" i="68"/>
  <c r="AJ18" i="20"/>
  <c r="AK18" i="20"/>
  <c r="AT18" i="20" s="1"/>
  <c r="AJ12" i="20"/>
  <c r="AK12" i="20"/>
  <c r="AT12" i="20" s="1"/>
  <c r="AJ6" i="20"/>
  <c r="AK6" i="20"/>
  <c r="AT6" i="20" s="1"/>
  <c r="W23" i="46"/>
  <c r="AG22" i="46"/>
  <c r="AP22" i="46" s="1"/>
  <c r="AF22" i="46"/>
  <c r="AO22" i="46" s="1"/>
  <c r="AE22" i="46"/>
  <c r="W25" i="88"/>
  <c r="AG24" i="88"/>
  <c r="AP24" i="88" s="1"/>
  <c r="AF24" i="88"/>
  <c r="AO24" i="88" s="1"/>
  <c r="AE24" i="88"/>
  <c r="AS8" i="52"/>
  <c r="AL8" i="52"/>
  <c r="AU8" i="52" s="1"/>
  <c r="AR23" i="85"/>
  <c r="Z23" i="15"/>
  <c r="Y23" i="15"/>
  <c r="X23" i="15"/>
  <c r="AR22" i="68"/>
  <c r="AR21" i="74"/>
  <c r="X23" i="24"/>
  <c r="Y23" i="24"/>
  <c r="Z23" i="24" s="1"/>
  <c r="AX22" i="57"/>
  <c r="S22" i="57" s="1"/>
  <c r="AC22" i="57" s="1"/>
  <c r="AB23" i="57" s="1"/>
  <c r="AG22" i="50"/>
  <c r="AP22" i="50" s="1"/>
  <c r="AF22" i="50"/>
  <c r="AO22" i="50" s="1"/>
  <c r="W23" i="50"/>
  <c r="AE22" i="50"/>
  <c r="AS15" i="52"/>
  <c r="AL15" i="52"/>
  <c r="AU15" i="52" s="1"/>
  <c r="AR21" i="48"/>
  <c r="AH23" i="77"/>
  <c r="AQ23" i="77" s="1"/>
  <c r="AC16" i="1"/>
  <c r="AB17" i="1" s="1"/>
  <c r="S17" i="1"/>
  <c r="AC10" i="1"/>
  <c r="AB11" i="1" s="1"/>
  <c r="S11" i="1"/>
  <c r="S5" i="1"/>
  <c r="AC4" i="1"/>
  <c r="AB5" i="1" s="1"/>
  <c r="X23" i="63"/>
  <c r="Y23" i="63"/>
  <c r="Z23" i="63" s="1"/>
  <c r="AI23" i="90"/>
  <c r="AN23" i="90"/>
  <c r="AI22" i="4"/>
  <c r="AN22" i="4"/>
  <c r="AN21" i="93"/>
  <c r="AI21" i="93"/>
  <c r="AJ4" i="52"/>
  <c r="AK4" i="52"/>
  <c r="AT4" i="52" s="1"/>
  <c r="AT25" i="52" s="1"/>
  <c r="AS22" i="52"/>
  <c r="AL22" i="52"/>
  <c r="AU22" i="52" s="1"/>
  <c r="X23" i="64"/>
  <c r="Y23" i="64"/>
  <c r="Z23" i="64" s="1"/>
  <c r="AH23" i="19"/>
  <c r="AQ23" i="19" s="1"/>
  <c r="AQ25" i="19" s="1"/>
  <c r="AZ3" i="19"/>
  <c r="AX22" i="19" s="1"/>
  <c r="S22" i="19" s="1"/>
  <c r="AC22" i="19" s="1"/>
  <c r="AB23" i="19" s="1"/>
  <c r="X23" i="54"/>
  <c r="Y23" i="54"/>
  <c r="W25" i="47"/>
  <c r="AG24" i="47"/>
  <c r="AP24" i="47" s="1"/>
  <c r="AF24" i="47"/>
  <c r="AO24" i="47" s="1"/>
  <c r="AE24" i="47"/>
  <c r="AR21" i="92"/>
  <c r="Z24" i="84"/>
  <c r="AH24" i="47"/>
  <c r="AQ24" i="47" s="1"/>
  <c r="AN21" i="10"/>
  <c r="AI21" i="10"/>
  <c r="Z23" i="49"/>
  <c r="AX22" i="21"/>
  <c r="S22" i="21" s="1"/>
  <c r="AC22" i="21" s="1"/>
  <c r="AB23" i="21" s="1"/>
  <c r="AS17" i="52"/>
  <c r="AL17" i="52"/>
  <c r="AU17" i="52" s="1"/>
  <c r="Z21" i="5"/>
  <c r="W23" i="96"/>
  <c r="AG22" i="96"/>
  <c r="AP22" i="96" s="1"/>
  <c r="AE22" i="96"/>
  <c r="AF22" i="96"/>
  <c r="AO22" i="96" s="1"/>
  <c r="AN22" i="40"/>
  <c r="AI22" i="40"/>
  <c r="AH21" i="8"/>
  <c r="AQ21" i="8" s="1"/>
  <c r="X22" i="72"/>
  <c r="Z22" i="72" s="1"/>
  <c r="Y22" i="72"/>
  <c r="AN22" i="16"/>
  <c r="AI22" i="16"/>
  <c r="X23" i="79"/>
  <c r="Y23" i="79"/>
  <c r="AI21" i="11"/>
  <c r="AN21" i="11"/>
  <c r="AR23" i="84"/>
  <c r="AH23" i="51"/>
  <c r="AQ23" i="51" s="1"/>
  <c r="AQ25" i="51" s="1"/>
  <c r="AZ3" i="51"/>
  <c r="AX22" i="51" s="1"/>
  <c r="S22" i="51" s="1"/>
  <c r="AC22" i="51" s="1"/>
  <c r="AB23" i="51" s="1"/>
  <c r="AH22" i="53"/>
  <c r="AQ22" i="53" s="1"/>
  <c r="AJ19" i="70"/>
  <c r="AK19" i="70"/>
  <c r="AT19" i="70" s="1"/>
  <c r="AJ13" i="70"/>
  <c r="AK13" i="70"/>
  <c r="AT13" i="70" s="1"/>
  <c r="AJ7" i="70"/>
  <c r="AK7" i="70"/>
  <c r="AT7" i="70" s="1"/>
  <c r="AR22" i="49"/>
  <c r="Z22" i="48"/>
  <c r="AR20" i="5"/>
  <c r="AJ17" i="20"/>
  <c r="AK17" i="20"/>
  <c r="AT17" i="20" s="1"/>
  <c r="AJ11" i="20"/>
  <c r="AK11" i="20"/>
  <c r="AT11" i="20" s="1"/>
  <c r="AJ5" i="20"/>
  <c r="AK5" i="20"/>
  <c r="AT5" i="20" s="1"/>
  <c r="AF22" i="80"/>
  <c r="AO22" i="80" s="1"/>
  <c r="AE22" i="80"/>
  <c r="AG22" i="80"/>
  <c r="AP22" i="80" s="1"/>
  <c r="W23" i="80"/>
  <c r="AR22" i="67"/>
  <c r="AE23" i="28"/>
  <c r="AF23" i="28"/>
  <c r="AO23" i="28" s="1"/>
  <c r="W24" i="28"/>
  <c r="AG23" i="28"/>
  <c r="AP23" i="28" s="1"/>
  <c r="AE23" i="57"/>
  <c r="AG23" i="57"/>
  <c r="AP23" i="57" s="1"/>
  <c r="AP25" i="57" s="1"/>
  <c r="AF23" i="57"/>
  <c r="AO23" i="57" s="1"/>
  <c r="AO25" i="57" s="1"/>
  <c r="AI22" i="95"/>
  <c r="AN22" i="95"/>
  <c r="W23" i="56"/>
  <c r="AG22" i="56"/>
  <c r="AP22" i="56" s="1"/>
  <c r="AE22" i="56"/>
  <c r="AF22" i="56"/>
  <c r="AO22" i="56" s="1"/>
  <c r="AH22" i="22"/>
  <c r="AQ22" i="22" s="1"/>
  <c r="AN22" i="15"/>
  <c r="AI22" i="15"/>
  <c r="AR21" i="45"/>
  <c r="AR21" i="86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Y24" i="26"/>
  <c r="X24" i="26"/>
  <c r="Y23" i="59"/>
  <c r="X23" i="59"/>
  <c r="Z23" i="59" s="1"/>
  <c r="W23" i="45"/>
  <c r="AG22" i="45"/>
  <c r="AP22" i="45" s="1"/>
  <c r="AF22" i="45"/>
  <c r="AO22" i="45" s="1"/>
  <c r="AE22" i="45"/>
  <c r="W24" i="77"/>
  <c r="AG23" i="77"/>
  <c r="AP23" i="77" s="1"/>
  <c r="AE23" i="77"/>
  <c r="AF23" i="77"/>
  <c r="AO23" i="77" s="1"/>
  <c r="AH22" i="86"/>
  <c r="AQ22" i="86" s="1"/>
  <c r="AR24" i="25"/>
  <c r="AG23" i="67"/>
  <c r="AP23" i="67" s="1"/>
  <c r="AP25" i="67" s="1"/>
  <c r="AF23" i="67"/>
  <c r="AO23" i="67" s="1"/>
  <c r="AO25" i="67" s="1"/>
  <c r="AE23" i="67"/>
  <c r="S16" i="1"/>
  <c r="AC15" i="1"/>
  <c r="AB16" i="1" s="1"/>
  <c r="AC9" i="1"/>
  <c r="AB10" i="1" s="1"/>
  <c r="S10" i="1"/>
  <c r="AC3" i="1"/>
  <c r="S4" i="1"/>
  <c r="Y22" i="32"/>
  <c r="X22" i="32"/>
  <c r="Z22" i="32" s="1"/>
  <c r="AN22" i="64"/>
  <c r="AI22" i="64"/>
  <c r="X24" i="41"/>
  <c r="Z24" i="41" s="1"/>
  <c r="Y24" i="41"/>
  <c r="AI21" i="61"/>
  <c r="AN21" i="61"/>
  <c r="AI24" i="36"/>
  <c r="AN24" i="36"/>
  <c r="AR22" i="71"/>
  <c r="AR22" i="62"/>
  <c r="AR21" i="73"/>
  <c r="AN22" i="58"/>
  <c r="AI22" i="58"/>
  <c r="AH24" i="94"/>
  <c r="AQ24" i="94" s="1"/>
  <c r="AR21" i="60"/>
  <c r="AR23" i="30"/>
  <c r="AS12" i="52"/>
  <c r="AL12" i="52"/>
  <c r="AU12" i="52" s="1"/>
  <c r="AN21" i="72"/>
  <c r="AI21" i="72"/>
  <c r="AH22" i="38"/>
  <c r="AQ22" i="38" s="1"/>
  <c r="AE23" i="17"/>
  <c r="AG23" i="17"/>
  <c r="AP23" i="17" s="1"/>
  <c r="AP25" i="17" s="1"/>
  <c r="AF23" i="17"/>
  <c r="AO23" i="17" s="1"/>
  <c r="AO25" i="17" s="1"/>
  <c r="AR23" i="70"/>
  <c r="AR25" i="70" s="1"/>
  <c r="AL23" i="70"/>
  <c r="AU23" i="70" s="1"/>
  <c r="AH23" i="35"/>
  <c r="AQ23" i="35" s="1"/>
  <c r="AR22" i="37"/>
  <c r="X21" i="91"/>
  <c r="Y21" i="91"/>
  <c r="AF22" i="53"/>
  <c r="AO22" i="53" s="1"/>
  <c r="AE22" i="53"/>
  <c r="AG22" i="53"/>
  <c r="AP22" i="53" s="1"/>
  <c r="W23" i="53"/>
  <c r="AJ18" i="70"/>
  <c r="AK18" i="70"/>
  <c r="AT18" i="70" s="1"/>
  <c r="AJ12" i="70"/>
  <c r="AK12" i="70"/>
  <c r="AT12" i="70" s="1"/>
  <c r="AJ6" i="70"/>
  <c r="AK6" i="70"/>
  <c r="AT6" i="70" s="1"/>
  <c r="AE22" i="87"/>
  <c r="AF22" i="87"/>
  <c r="AO22" i="87" s="1"/>
  <c r="AG22" i="87"/>
  <c r="AP22" i="87" s="1"/>
  <c r="W23" i="87"/>
  <c r="AS19" i="52"/>
  <c r="AL19" i="52"/>
  <c r="AU19" i="52" s="1"/>
  <c r="AG22" i="65"/>
  <c r="AP22" i="65" s="1"/>
  <c r="W23" i="65"/>
  <c r="AE22" i="65"/>
  <c r="AF22" i="65"/>
  <c r="AO22" i="65" s="1"/>
  <c r="AR22" i="77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E22" i="76"/>
  <c r="W23" i="76"/>
  <c r="AG22" i="76"/>
  <c r="AP22" i="76" s="1"/>
  <c r="AF22" i="76"/>
  <c r="AO22" i="76" s="1"/>
  <c r="AS14" i="52"/>
  <c r="AL14" i="52"/>
  <c r="AU14" i="52" s="1"/>
  <c r="AH23" i="6"/>
  <c r="AQ23" i="6" s="1"/>
  <c r="AQ25" i="6" s="1"/>
  <c r="AZ3" i="6"/>
  <c r="AR22" i="17"/>
  <c r="AH24" i="30"/>
  <c r="AQ24" i="30" s="1"/>
  <c r="AJ23" i="7"/>
  <c r="AS23" i="7" s="1"/>
  <c r="AK22" i="1"/>
  <c r="AT22" i="1" s="1"/>
  <c r="AN22" i="59"/>
  <c r="AI22" i="59"/>
  <c r="AS21" i="52"/>
  <c r="AL21" i="52"/>
  <c r="AU21" i="52" s="1"/>
  <c r="AH22" i="60"/>
  <c r="AQ22" i="60" s="1"/>
  <c r="AH22" i="74"/>
  <c r="AQ22" i="74" s="1"/>
  <c r="S21" i="1"/>
  <c r="AC20" i="1"/>
  <c r="AB21" i="1" s="1"/>
  <c r="S15" i="1"/>
  <c r="AC14" i="1"/>
  <c r="AB15" i="1" s="1"/>
  <c r="S9" i="1"/>
  <c r="AC8" i="1"/>
  <c r="AB9" i="1" s="1"/>
  <c r="AN23" i="1"/>
  <c r="AN25" i="1" s="1"/>
  <c r="AI23" i="1"/>
  <c r="AI22" i="69"/>
  <c r="AN22" i="69"/>
  <c r="AS10" i="52"/>
  <c r="AL10" i="52"/>
  <c r="AU10" i="52" s="1"/>
  <c r="Y22" i="23"/>
  <c r="X22" i="23"/>
  <c r="AI23" i="34"/>
  <c r="AN23" i="34"/>
  <c r="AI23" i="66"/>
  <c r="AN23" i="66"/>
  <c r="AN25" i="66" s="1"/>
  <c r="AS5" i="52"/>
  <c r="AL5" i="52"/>
  <c r="AU5" i="52" s="1"/>
  <c r="AN20" i="3"/>
  <c r="AI20" i="3"/>
  <c r="W22" i="8"/>
  <c r="AG21" i="8"/>
  <c r="AP21" i="8" s="1"/>
  <c r="AF21" i="8"/>
  <c r="AO21" i="8" s="1"/>
  <c r="AE21" i="8"/>
  <c r="AH24" i="44"/>
  <c r="AQ24" i="44" s="1"/>
  <c r="AG23" i="7"/>
  <c r="AP23" i="7" s="1"/>
  <c r="AP25" i="7" s="1"/>
  <c r="AF23" i="7"/>
  <c r="AO23" i="7" s="1"/>
  <c r="AO25" i="7" s="1"/>
  <c r="AE23" i="7"/>
  <c r="AG23" i="51"/>
  <c r="AP23" i="51" s="1"/>
  <c r="AP25" i="51" s="1"/>
  <c r="AE23" i="51"/>
  <c r="AF23" i="51"/>
  <c r="AO23" i="51" s="1"/>
  <c r="AO25" i="51" s="1"/>
  <c r="AH22" i="73"/>
  <c r="AQ22" i="73" s="1"/>
  <c r="AN20" i="91"/>
  <c r="AI20" i="91"/>
  <c r="AH22" i="2"/>
  <c r="AQ22" i="2" s="1"/>
  <c r="AJ17" i="70"/>
  <c r="AK17" i="70"/>
  <c r="AT17" i="70" s="1"/>
  <c r="AJ11" i="70"/>
  <c r="AK11" i="70"/>
  <c r="AT11" i="70" s="1"/>
  <c r="AJ5" i="70"/>
  <c r="AK5" i="70"/>
  <c r="AT5" i="70" s="1"/>
  <c r="AR23" i="94"/>
  <c r="AH24" i="78"/>
  <c r="AQ24" i="78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R22" i="6"/>
  <c r="AJ21" i="20"/>
  <c r="AK21" i="20"/>
  <c r="AT21" i="20" s="1"/>
  <c r="AJ15" i="20"/>
  <c r="AK15" i="20"/>
  <c r="AT15" i="20" s="1"/>
  <c r="AJ9" i="20"/>
  <c r="AK9" i="20"/>
  <c r="AT9" i="20" s="1"/>
  <c r="W25" i="31"/>
  <c r="AG24" i="31"/>
  <c r="AP24" i="31" s="1"/>
  <c r="AF24" i="31"/>
  <c r="AO24" i="31" s="1"/>
  <c r="AE24" i="31"/>
  <c r="Z22" i="22"/>
  <c r="Y23" i="14"/>
  <c r="Z23" i="14" s="1"/>
  <c r="X23" i="14"/>
  <c r="AI22" i="24"/>
  <c r="AN22" i="24"/>
  <c r="AR21" i="53"/>
  <c r="AH23" i="81"/>
  <c r="AQ23" i="81" s="1"/>
  <c r="Z22" i="86"/>
  <c r="AC19" i="1"/>
  <c r="AB20" i="1" s="1"/>
  <c r="S20" i="1"/>
  <c r="AC13" i="1"/>
  <c r="AB14" i="1" s="1"/>
  <c r="S14" i="1"/>
  <c r="S8" i="1"/>
  <c r="AC7" i="1"/>
  <c r="AB8" i="1" s="1"/>
  <c r="AC22" i="1"/>
  <c r="AB23" i="1" s="1"/>
  <c r="S23" i="1"/>
  <c r="AI23" i="21"/>
  <c r="AN23" i="21"/>
  <c r="AN25" i="21" s="1"/>
  <c r="AR23" i="78"/>
  <c r="AN21" i="23"/>
  <c r="AI21" i="23"/>
  <c r="X22" i="61"/>
  <c r="Y22" i="61"/>
  <c r="Y25" i="36"/>
  <c r="Z25" i="36" s="1"/>
  <c r="X25" i="36"/>
  <c r="AI21" i="42"/>
  <c r="AN21" i="42"/>
  <c r="Z23" i="58" l="1"/>
  <c r="Z23" i="54"/>
  <c r="Z24" i="83"/>
  <c r="W26" i="36"/>
  <c r="AG25" i="36"/>
  <c r="AP25" i="36" s="1"/>
  <c r="AF25" i="36"/>
  <c r="AO25" i="36" s="1"/>
  <c r="AE25" i="36"/>
  <c r="AK23" i="51"/>
  <c r="AT23" i="51" s="1"/>
  <c r="AG22" i="10"/>
  <c r="AP22" i="10" s="1"/>
  <c r="AF22" i="10"/>
  <c r="AO22" i="10" s="1"/>
  <c r="AE22" i="10"/>
  <c r="W23" i="10"/>
  <c r="AG23" i="64"/>
  <c r="AP23" i="64" s="1"/>
  <c r="AP25" i="64" s="1"/>
  <c r="AF23" i="64"/>
  <c r="AO23" i="64" s="1"/>
  <c r="AO25" i="64" s="1"/>
  <c r="AE23" i="64"/>
  <c r="AF23" i="24"/>
  <c r="AO23" i="24" s="1"/>
  <c r="AO25" i="24" s="1"/>
  <c r="AE23" i="24"/>
  <c r="AG23" i="24"/>
  <c r="AP23" i="24" s="1"/>
  <c r="AP25" i="24" s="1"/>
  <c r="AK23" i="71"/>
  <c r="AT23" i="71" s="1"/>
  <c r="AE22" i="93"/>
  <c r="AF22" i="93"/>
  <c r="AO22" i="93" s="1"/>
  <c r="AG22" i="93"/>
  <c r="AP22" i="93" s="1"/>
  <c r="W23" i="93"/>
  <c r="AG23" i="54"/>
  <c r="AP23" i="54" s="1"/>
  <c r="AP25" i="54" s="1"/>
  <c r="AF23" i="54"/>
  <c r="AO23" i="54" s="1"/>
  <c r="AO25" i="54" s="1"/>
  <c r="AE23" i="54"/>
  <c r="W25" i="83"/>
  <c r="AG24" i="83"/>
  <c r="AP24" i="83" s="1"/>
  <c r="AF24" i="83"/>
  <c r="AO24" i="83" s="1"/>
  <c r="AE24" i="83"/>
  <c r="AG23" i="14"/>
  <c r="AP23" i="14" s="1"/>
  <c r="AP25" i="14" s="1"/>
  <c r="AF23" i="14"/>
  <c r="AO23" i="14" s="1"/>
  <c r="AO25" i="14" s="1"/>
  <c r="AE23" i="14"/>
  <c r="AF23" i="58"/>
  <c r="AO23" i="58" s="1"/>
  <c r="AO25" i="58" s="1"/>
  <c r="AE23" i="58"/>
  <c r="AG23" i="58"/>
  <c r="AP23" i="58" s="1"/>
  <c r="AP25" i="58" s="1"/>
  <c r="AR23" i="34"/>
  <c r="AJ15" i="1"/>
  <c r="AK15" i="1"/>
  <c r="AT15" i="1" s="1"/>
  <c r="AS12" i="70"/>
  <c r="AL12" i="70"/>
  <c r="AU12" i="70" s="1"/>
  <c r="AE24" i="41"/>
  <c r="AF24" i="41"/>
  <c r="AO24" i="41" s="1"/>
  <c r="W25" i="41"/>
  <c r="AG24" i="41"/>
  <c r="AP24" i="41" s="1"/>
  <c r="AJ18" i="7"/>
  <c r="AK18" i="7"/>
  <c r="AT18" i="7" s="1"/>
  <c r="AS20" i="70"/>
  <c r="AL20" i="70"/>
  <c r="AU20" i="70" s="1"/>
  <c r="AJ8" i="1"/>
  <c r="AK8" i="1"/>
  <c r="AT8" i="1" s="1"/>
  <c r="AE22" i="86"/>
  <c r="AG22" i="86"/>
  <c r="AP22" i="86" s="1"/>
  <c r="AF22" i="86"/>
  <c r="AO22" i="86" s="1"/>
  <c r="W23" i="86"/>
  <c r="Y25" i="31"/>
  <c r="X25" i="31"/>
  <c r="AS21" i="20"/>
  <c r="AL21" i="20"/>
  <c r="AU21" i="20" s="1"/>
  <c r="AJ19" i="66"/>
  <c r="AK19" i="66"/>
  <c r="AT19" i="66" s="1"/>
  <c r="AJ13" i="66"/>
  <c r="AK13" i="66"/>
  <c r="AT13" i="66" s="1"/>
  <c r="AJ7" i="66"/>
  <c r="AK7" i="66"/>
  <c r="AT7" i="66" s="1"/>
  <c r="AN23" i="7"/>
  <c r="AN25" i="7" s="1"/>
  <c r="AI23" i="7"/>
  <c r="AR20" i="3"/>
  <c r="AK23" i="7"/>
  <c r="AT23" i="7" s="1"/>
  <c r="AI22" i="76"/>
  <c r="AN22" i="76"/>
  <c r="AS16" i="20"/>
  <c r="AL16" i="20"/>
  <c r="AU16" i="20" s="1"/>
  <c r="AN22" i="65"/>
  <c r="AI22" i="65"/>
  <c r="AN22" i="53"/>
  <c r="AI22" i="53"/>
  <c r="AH24" i="41"/>
  <c r="AQ24" i="41" s="1"/>
  <c r="W23" i="32"/>
  <c r="AG22" i="32"/>
  <c r="AP22" i="32" s="1"/>
  <c r="AF22" i="32"/>
  <c r="AO22" i="32" s="1"/>
  <c r="AE22" i="32"/>
  <c r="AI23" i="77"/>
  <c r="AN23" i="77"/>
  <c r="AH24" i="26"/>
  <c r="AQ24" i="26" s="1"/>
  <c r="AJ19" i="7"/>
  <c r="AK19" i="7"/>
  <c r="AT19" i="7" s="1"/>
  <c r="AJ13" i="7"/>
  <c r="AK13" i="7"/>
  <c r="AT13" i="7" s="1"/>
  <c r="AJ7" i="7"/>
  <c r="AK7" i="7"/>
  <c r="AT7" i="7" s="1"/>
  <c r="AR22" i="95"/>
  <c r="W23" i="48"/>
  <c r="AG22" i="48"/>
  <c r="AP22" i="48" s="1"/>
  <c r="AE22" i="48"/>
  <c r="AF22" i="48"/>
  <c r="AO22" i="48" s="1"/>
  <c r="AS13" i="70"/>
  <c r="AL13" i="70"/>
  <c r="AU13" i="70" s="1"/>
  <c r="AH22" i="72"/>
  <c r="AQ22" i="72" s="1"/>
  <c r="Y25" i="47"/>
  <c r="X25" i="47"/>
  <c r="Z25" i="47" s="1"/>
  <c r="AJ23" i="57"/>
  <c r="AS23" i="57" s="1"/>
  <c r="AK23" i="57"/>
  <c r="AT23" i="57" s="1"/>
  <c r="X25" i="88"/>
  <c r="Y25" i="88"/>
  <c r="AS18" i="20"/>
  <c r="AL18" i="20"/>
  <c r="AU18" i="20" s="1"/>
  <c r="AH22" i="11"/>
  <c r="AQ22" i="11" s="1"/>
  <c r="AR22" i="13"/>
  <c r="AJ20" i="21"/>
  <c r="AK20" i="21"/>
  <c r="AT20" i="21" s="1"/>
  <c r="AJ14" i="21"/>
  <c r="AK14" i="21"/>
  <c r="AT14" i="21" s="1"/>
  <c r="AJ8" i="21"/>
  <c r="AK8" i="21"/>
  <c r="AT8" i="21" s="1"/>
  <c r="AN23" i="89"/>
  <c r="AI23" i="89"/>
  <c r="AJ12" i="1"/>
  <c r="AK12" i="1"/>
  <c r="AT12" i="1" s="1"/>
  <c r="AJ18" i="57"/>
  <c r="AK18" i="57"/>
  <c r="AT18" i="57" s="1"/>
  <c r="AJ12" i="57"/>
  <c r="AK12" i="57"/>
  <c r="AT12" i="57" s="1"/>
  <c r="AJ6" i="57"/>
  <c r="AK6" i="57"/>
  <c r="AT6" i="57" s="1"/>
  <c r="AR22" i="75"/>
  <c r="AH22" i="55"/>
  <c r="AQ22" i="55" s="1"/>
  <c r="AH23" i="4"/>
  <c r="AQ23" i="4" s="1"/>
  <c r="AQ25" i="4" s="1"/>
  <c r="AZ3" i="4"/>
  <c r="AX22" i="4" s="1"/>
  <c r="S22" i="4" s="1"/>
  <c r="AC22" i="4" s="1"/>
  <c r="AB23" i="4" s="1"/>
  <c r="AJ19" i="9"/>
  <c r="AK19" i="9"/>
  <c r="AT19" i="9" s="1"/>
  <c r="AJ13" i="9"/>
  <c r="AK13" i="9"/>
  <c r="AT13" i="9" s="1"/>
  <c r="AJ7" i="9"/>
  <c r="AK7" i="9"/>
  <c r="AT7" i="9" s="1"/>
  <c r="AK23" i="18"/>
  <c r="AT23" i="18" s="1"/>
  <c r="AR22" i="79"/>
  <c r="AR23" i="83"/>
  <c r="AK23" i="62"/>
  <c r="AT23" i="62" s="1"/>
  <c r="Y23" i="82"/>
  <c r="X23" i="82"/>
  <c r="Z23" i="82" s="1"/>
  <c r="AN22" i="60"/>
  <c r="AI22" i="60"/>
  <c r="AN23" i="43"/>
  <c r="AI23" i="43"/>
  <c r="AI23" i="81"/>
  <c r="AN23" i="81"/>
  <c r="AI24" i="30"/>
  <c r="AN24" i="30"/>
  <c r="X25" i="44"/>
  <c r="Y25" i="44"/>
  <c r="AN23" i="68"/>
  <c r="AN25" i="68" s="1"/>
  <c r="AI23" i="68"/>
  <c r="AI24" i="78"/>
  <c r="AN24" i="78"/>
  <c r="AJ12" i="66"/>
  <c r="AK12" i="66"/>
  <c r="AT12" i="66" s="1"/>
  <c r="AS5" i="70"/>
  <c r="AL5" i="70"/>
  <c r="AU5" i="70" s="1"/>
  <c r="AN23" i="67"/>
  <c r="AN25" i="67" s="1"/>
  <c r="AI23" i="67"/>
  <c r="AJ6" i="7"/>
  <c r="AK6" i="7"/>
  <c r="AT6" i="7" s="1"/>
  <c r="AS11" i="20"/>
  <c r="AL11" i="20"/>
  <c r="AU11" i="20" s="1"/>
  <c r="AH23" i="79"/>
  <c r="AQ23" i="79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7" i="21"/>
  <c r="AK7" i="21"/>
  <c r="AT7" i="21" s="1"/>
  <c r="X24" i="37"/>
  <c r="Z24" i="37" s="1"/>
  <c r="Y24" i="37"/>
  <c r="AN23" i="39"/>
  <c r="AI23" i="39"/>
  <c r="AJ17" i="57"/>
  <c r="AK17" i="57"/>
  <c r="AT17" i="57" s="1"/>
  <c r="AG23" i="4"/>
  <c r="AP23" i="4" s="1"/>
  <c r="AP25" i="4" s="1"/>
  <c r="AF23" i="4"/>
  <c r="AO23" i="4" s="1"/>
  <c r="AO25" i="4" s="1"/>
  <c r="AE23" i="4"/>
  <c r="AH23" i="75"/>
  <c r="AQ23" i="75" s="1"/>
  <c r="AJ18" i="9"/>
  <c r="AK18" i="9"/>
  <c r="AT18" i="9" s="1"/>
  <c r="Y23" i="2"/>
  <c r="X23" i="2"/>
  <c r="Z23" i="38"/>
  <c r="Y23" i="38"/>
  <c r="X23" i="38"/>
  <c r="AH22" i="61"/>
  <c r="AQ22" i="61" s="1"/>
  <c r="AS9" i="20"/>
  <c r="AL9" i="20"/>
  <c r="AU9" i="20" s="1"/>
  <c r="AJ17" i="66"/>
  <c r="AK17" i="66"/>
  <c r="AT17" i="66" s="1"/>
  <c r="AJ11" i="66"/>
  <c r="AK11" i="66"/>
  <c r="AT11" i="66" s="1"/>
  <c r="AJ5" i="66"/>
  <c r="AK5" i="66"/>
  <c r="AT5" i="66" s="1"/>
  <c r="AR20" i="91"/>
  <c r="AI21" i="8"/>
  <c r="AN21" i="8"/>
  <c r="AH22" i="23"/>
  <c r="AQ22" i="23" s="1"/>
  <c r="AR22" i="69"/>
  <c r="AR22" i="59"/>
  <c r="AS3" i="20"/>
  <c r="AL3" i="20"/>
  <c r="AU3" i="20" s="1"/>
  <c r="AS22" i="20"/>
  <c r="AL22" i="20"/>
  <c r="AU22" i="20" s="1"/>
  <c r="AR24" i="36"/>
  <c r="AR22" i="64"/>
  <c r="AJ3" i="1"/>
  <c r="AB4" i="1"/>
  <c r="Y24" i="77"/>
  <c r="X24" i="77"/>
  <c r="X23" i="45"/>
  <c r="Y23" i="45"/>
  <c r="Z23" i="45" s="1"/>
  <c r="Z24" i="26"/>
  <c r="AJ17" i="7"/>
  <c r="AK17" i="7"/>
  <c r="AT17" i="7" s="1"/>
  <c r="AJ11" i="7"/>
  <c r="AK11" i="7"/>
  <c r="AT11" i="7" s="1"/>
  <c r="AJ5" i="7"/>
  <c r="AK5" i="7"/>
  <c r="AT5" i="7" s="1"/>
  <c r="AI22" i="56"/>
  <c r="AN22" i="56"/>
  <c r="AI23" i="28"/>
  <c r="AN23" i="28"/>
  <c r="AI22" i="80"/>
  <c r="AN22" i="80"/>
  <c r="AS19" i="70"/>
  <c r="AL19" i="70"/>
  <c r="AU19" i="70" s="1"/>
  <c r="Z23" i="79"/>
  <c r="AJ23" i="21"/>
  <c r="AS23" i="21" s="1"/>
  <c r="AK23" i="21"/>
  <c r="AT23" i="21" s="1"/>
  <c r="AH23" i="54"/>
  <c r="AQ23" i="54" s="1"/>
  <c r="AQ25" i="54" s="1"/>
  <c r="AZ3" i="54"/>
  <c r="AH23" i="64"/>
  <c r="AQ23" i="64" s="1"/>
  <c r="AQ25" i="64" s="1"/>
  <c r="AZ3" i="64"/>
  <c r="AX22" i="64" s="1"/>
  <c r="S22" i="64" s="1"/>
  <c r="AC22" i="64" s="1"/>
  <c r="AB23" i="64" s="1"/>
  <c r="AR21" i="93"/>
  <c r="AJ11" i="1"/>
  <c r="AK11" i="1"/>
  <c r="AT11" i="1" s="1"/>
  <c r="AN22" i="50"/>
  <c r="AI22" i="50"/>
  <c r="AH23" i="24"/>
  <c r="AQ23" i="24" s="1"/>
  <c r="AQ25" i="24" s="1"/>
  <c r="AZ3" i="24"/>
  <c r="AX22" i="24" s="1"/>
  <c r="S22" i="24" s="1"/>
  <c r="AC22" i="24" s="1"/>
  <c r="AB23" i="24" s="1"/>
  <c r="AH23" i="15"/>
  <c r="AQ23" i="15" s="1"/>
  <c r="AQ25" i="15" s="1"/>
  <c r="AX22" i="15"/>
  <c r="S22" i="15" s="1"/>
  <c r="AC22" i="15" s="1"/>
  <c r="AB23" i="15" s="1"/>
  <c r="AZ3" i="15"/>
  <c r="AI22" i="46"/>
  <c r="AN22" i="46"/>
  <c r="AS6" i="20"/>
  <c r="AL6" i="20"/>
  <c r="AU6" i="20" s="1"/>
  <c r="AX22" i="68"/>
  <c r="S22" i="68" s="1"/>
  <c r="AC22" i="68" s="1"/>
  <c r="AB23" i="68" s="1"/>
  <c r="AE23" i="12"/>
  <c r="AG23" i="12"/>
  <c r="AP23" i="12" s="1"/>
  <c r="AP25" i="12" s="1"/>
  <c r="AF23" i="12"/>
  <c r="AO23" i="12" s="1"/>
  <c r="AO25" i="12" s="1"/>
  <c r="Z22" i="11"/>
  <c r="AJ18" i="21"/>
  <c r="AK18" i="21"/>
  <c r="AT18" i="21" s="1"/>
  <c r="AJ12" i="21"/>
  <c r="AK12" i="21"/>
  <c r="AT12" i="21" s="1"/>
  <c r="AJ6" i="21"/>
  <c r="AK6" i="21"/>
  <c r="AT6" i="21" s="1"/>
  <c r="Y26" i="25"/>
  <c r="X26" i="25"/>
  <c r="Z26" i="25" s="1"/>
  <c r="AH22" i="42"/>
  <c r="AQ22" i="42" s="1"/>
  <c r="AH24" i="90"/>
  <c r="AQ24" i="90" s="1"/>
  <c r="AJ18" i="1"/>
  <c r="AK18" i="1"/>
  <c r="AT18" i="1" s="1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R23" i="9"/>
  <c r="AR25" i="9" s="1"/>
  <c r="AL23" i="9"/>
  <c r="AU23" i="9" s="1"/>
  <c r="Z22" i="55"/>
  <c r="AJ13" i="1"/>
  <c r="AK13" i="1"/>
  <c r="AT13" i="1" s="1"/>
  <c r="Z23" i="75"/>
  <c r="AH23" i="95"/>
  <c r="AQ23" i="95" s="1"/>
  <c r="AJ17" i="9"/>
  <c r="AK17" i="9"/>
  <c r="AT17" i="9" s="1"/>
  <c r="AJ11" i="9"/>
  <c r="AK11" i="9"/>
  <c r="AT11" i="9" s="1"/>
  <c r="AJ5" i="9"/>
  <c r="AK5" i="9"/>
  <c r="AT5" i="9" s="1"/>
  <c r="AN23" i="6"/>
  <c r="AN25" i="6" s="1"/>
  <c r="AI23" i="6"/>
  <c r="Y24" i="35"/>
  <c r="X24" i="35"/>
  <c r="AI24" i="94"/>
  <c r="AN24" i="94"/>
  <c r="X23" i="92"/>
  <c r="Y23" i="92"/>
  <c r="W23" i="22"/>
  <c r="AG22" i="22"/>
  <c r="AP22" i="22" s="1"/>
  <c r="AE22" i="22"/>
  <c r="AF22" i="22"/>
  <c r="AO22" i="22" s="1"/>
  <c r="AJ6" i="66"/>
  <c r="AK6" i="66"/>
  <c r="AT6" i="66" s="1"/>
  <c r="AJ4" i="20"/>
  <c r="AK4" i="20"/>
  <c r="AT4" i="20" s="1"/>
  <c r="AT25" i="20" s="1"/>
  <c r="AF22" i="72"/>
  <c r="AO22" i="72" s="1"/>
  <c r="AG22" i="72"/>
  <c r="AP22" i="72" s="1"/>
  <c r="W23" i="72"/>
  <c r="AE22" i="72"/>
  <c r="AI22" i="96"/>
  <c r="AN22" i="96"/>
  <c r="AS4" i="52"/>
  <c r="AS25" i="52" s="1"/>
  <c r="AL4" i="52"/>
  <c r="AU4" i="52" s="1"/>
  <c r="AU25" i="52" s="1"/>
  <c r="C11" i="52" s="1"/>
  <c r="F5" i="97" s="1"/>
  <c r="AJ19" i="21"/>
  <c r="AK19" i="21"/>
  <c r="AT19" i="21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W25" i="34"/>
  <c r="AG24" i="34"/>
  <c r="AP24" i="34" s="1"/>
  <c r="AE24" i="34"/>
  <c r="AF24" i="34"/>
  <c r="AO24" i="34" s="1"/>
  <c r="AJ5" i="57"/>
  <c r="AK5" i="57"/>
  <c r="AT5" i="57" s="1"/>
  <c r="AJ7" i="1"/>
  <c r="AK7" i="1"/>
  <c r="AT7" i="1" s="1"/>
  <c r="AS20" i="20"/>
  <c r="AL20" i="20"/>
  <c r="AU20" i="20" s="1"/>
  <c r="AJ12" i="9"/>
  <c r="AK12" i="9"/>
  <c r="AT12" i="9" s="1"/>
  <c r="AI22" i="74"/>
  <c r="AN22" i="74"/>
  <c r="AR21" i="42"/>
  <c r="Z22" i="61"/>
  <c r="AL23" i="21"/>
  <c r="AU23" i="21" s="1"/>
  <c r="AR23" i="21"/>
  <c r="AR25" i="21" s="1"/>
  <c r="AJ14" i="1"/>
  <c r="AK14" i="1"/>
  <c r="AT14" i="1" s="1"/>
  <c r="AR22" i="24"/>
  <c r="AN24" i="31"/>
  <c r="AI24" i="31"/>
  <c r="AJ22" i="66"/>
  <c r="AK22" i="66"/>
  <c r="AT22" i="66" s="1"/>
  <c r="AJ16" i="66"/>
  <c r="AK16" i="66"/>
  <c r="AT16" i="66" s="1"/>
  <c r="AK10" i="66"/>
  <c r="AT10" i="66" s="1"/>
  <c r="AJ10" i="66"/>
  <c r="AS11" i="70"/>
  <c r="AL11" i="70"/>
  <c r="AU11" i="70" s="1"/>
  <c r="AR23" i="1"/>
  <c r="AR25" i="1" s="1"/>
  <c r="AJ21" i="1"/>
  <c r="AK21" i="1"/>
  <c r="AT21" i="1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I22" i="87"/>
  <c r="AN22" i="87"/>
  <c r="AS18" i="70"/>
  <c r="AL18" i="70"/>
  <c r="AU18" i="70" s="1"/>
  <c r="AH21" i="91"/>
  <c r="AQ21" i="91" s="1"/>
  <c r="AH23" i="59"/>
  <c r="AQ23" i="59" s="1"/>
  <c r="AQ25" i="59" s="1"/>
  <c r="AZ3" i="59"/>
  <c r="AX22" i="59" s="1"/>
  <c r="S22" i="59" s="1"/>
  <c r="AC22" i="59" s="1"/>
  <c r="AB23" i="59" s="1"/>
  <c r="AJ22" i="7"/>
  <c r="AK22" i="7"/>
  <c r="AT22" i="7" s="1"/>
  <c r="AJ16" i="7"/>
  <c r="AK16" i="7"/>
  <c r="AT16" i="7" s="1"/>
  <c r="AJ10" i="7"/>
  <c r="AK10" i="7"/>
  <c r="AT10" i="7" s="1"/>
  <c r="AB4" i="7"/>
  <c r="AJ3" i="7"/>
  <c r="AR22" i="15"/>
  <c r="AI23" i="57"/>
  <c r="AN23" i="57"/>
  <c r="AN25" i="57" s="1"/>
  <c r="AS17" i="20"/>
  <c r="AL17" i="20"/>
  <c r="AU17" i="20" s="1"/>
  <c r="AR22" i="16"/>
  <c r="Y23" i="96"/>
  <c r="X23" i="96"/>
  <c r="AE23" i="49"/>
  <c r="AG23" i="49"/>
  <c r="AP23" i="49" s="1"/>
  <c r="AP25" i="49" s="1"/>
  <c r="AF23" i="49"/>
  <c r="AO23" i="49" s="1"/>
  <c r="AO25" i="49" s="1"/>
  <c r="AN24" i="47"/>
  <c r="AI24" i="47"/>
  <c r="AH23" i="63"/>
  <c r="AQ23" i="63" s="1"/>
  <c r="AQ25" i="63" s="1"/>
  <c r="AZ3" i="63"/>
  <c r="AX22" i="63" s="1"/>
  <c r="S22" i="63" s="1"/>
  <c r="AC22" i="63" s="1"/>
  <c r="AB23" i="63" s="1"/>
  <c r="Y23" i="50"/>
  <c r="X23" i="50"/>
  <c r="AI24" i="88"/>
  <c r="AN24" i="88"/>
  <c r="AS8" i="70"/>
  <c r="AL8" i="70"/>
  <c r="AU8" i="70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3" i="16"/>
  <c r="AQ23" i="16" s="1"/>
  <c r="AQ25" i="16" s="1"/>
  <c r="AX22" i="16"/>
  <c r="S22" i="16" s="1"/>
  <c r="AC22" i="16" s="1"/>
  <c r="AB23" i="16" s="1"/>
  <c r="AZ3" i="16"/>
  <c r="AJ17" i="21"/>
  <c r="AK17" i="21"/>
  <c r="AT17" i="21" s="1"/>
  <c r="AJ11" i="21"/>
  <c r="AK11" i="21"/>
  <c r="AT11" i="21" s="1"/>
  <c r="AJ5" i="21"/>
  <c r="AK5" i="21"/>
  <c r="AT5" i="21" s="1"/>
  <c r="X24" i="89"/>
  <c r="Y24" i="89"/>
  <c r="X24" i="29"/>
  <c r="Y24" i="29"/>
  <c r="Z24" i="90"/>
  <c r="AJ21" i="57"/>
  <c r="AK21" i="57"/>
  <c r="AT21" i="57" s="1"/>
  <c r="AJ15" i="57"/>
  <c r="AK15" i="57"/>
  <c r="AT15" i="57" s="1"/>
  <c r="AJ9" i="57"/>
  <c r="AK9" i="57"/>
  <c r="AT9" i="57" s="1"/>
  <c r="AS19" i="20"/>
  <c r="AL19" i="20"/>
  <c r="AU19" i="20" s="1"/>
  <c r="AS9" i="70"/>
  <c r="AL9" i="70"/>
  <c r="AU9" i="70" s="1"/>
  <c r="AX22" i="12"/>
  <c r="S22" i="12" s="1"/>
  <c r="AC22" i="12" s="1"/>
  <c r="AB23" i="12" s="1"/>
  <c r="AH23" i="13"/>
  <c r="AQ23" i="13" s="1"/>
  <c r="AQ25" i="13" s="1"/>
  <c r="AZ3" i="13"/>
  <c r="AX22" i="13" s="1"/>
  <c r="S22" i="13" s="1"/>
  <c r="AC22" i="13" s="1"/>
  <c r="AB23" i="13" s="1"/>
  <c r="AH23" i="69"/>
  <c r="AQ23" i="69" s="1"/>
  <c r="AQ25" i="69" s="1"/>
  <c r="AZ3" i="69"/>
  <c r="AX22" i="69" s="1"/>
  <c r="S22" i="69" s="1"/>
  <c r="AC22" i="69" s="1"/>
  <c r="AB23" i="69" s="1"/>
  <c r="AR22" i="63"/>
  <c r="AR22" i="14"/>
  <c r="Z23" i="95"/>
  <c r="AS8" i="20"/>
  <c r="AL8" i="20"/>
  <c r="AU8" i="20" s="1"/>
  <c r="AJ22" i="9"/>
  <c r="AK22" i="9"/>
  <c r="AT22" i="9" s="1"/>
  <c r="AJ16" i="9"/>
  <c r="AK16" i="9"/>
  <c r="AT16" i="9" s="1"/>
  <c r="AJ10" i="9"/>
  <c r="AK10" i="9"/>
  <c r="AT10" i="9" s="1"/>
  <c r="AB4" i="9"/>
  <c r="AJ3" i="9"/>
  <c r="AS16" i="70"/>
  <c r="AL16" i="70"/>
  <c r="AU16" i="70" s="1"/>
  <c r="AL23" i="20"/>
  <c r="AU23" i="20" s="1"/>
  <c r="AH23" i="40"/>
  <c r="AQ23" i="40" s="1"/>
  <c r="AN22" i="33"/>
  <c r="AI22" i="33"/>
  <c r="AR22" i="54"/>
  <c r="Y24" i="43"/>
  <c r="Z24" i="43" s="1"/>
  <c r="X24" i="43"/>
  <c r="X24" i="81"/>
  <c r="Y24" i="81"/>
  <c r="Z23" i="74"/>
  <c r="Y23" i="74"/>
  <c r="X23" i="74"/>
  <c r="Y25" i="30"/>
  <c r="X25" i="30"/>
  <c r="Z25" i="30" s="1"/>
  <c r="AI22" i="2"/>
  <c r="AN22" i="2"/>
  <c r="AI24" i="44"/>
  <c r="AN24" i="44"/>
  <c r="AI23" i="71"/>
  <c r="AN23" i="71"/>
  <c r="AN25" i="71" s="1"/>
  <c r="Y23" i="73"/>
  <c r="X23" i="73"/>
  <c r="Z23" i="73" s="1"/>
  <c r="AJ12" i="7"/>
  <c r="AK12" i="7"/>
  <c r="AT12" i="7" s="1"/>
  <c r="AR23" i="90"/>
  <c r="AJ13" i="21"/>
  <c r="AK13" i="21"/>
  <c r="AT13" i="21" s="1"/>
  <c r="AJ11" i="57"/>
  <c r="AK11" i="57"/>
  <c r="AT11" i="57" s="1"/>
  <c r="AS13" i="20"/>
  <c r="AL13" i="20"/>
  <c r="AU13" i="20" s="1"/>
  <c r="AN23" i="18"/>
  <c r="AN25" i="18" s="1"/>
  <c r="AI23" i="18"/>
  <c r="AS21" i="70"/>
  <c r="AL21" i="70"/>
  <c r="AU21" i="70" s="1"/>
  <c r="AH22" i="10"/>
  <c r="AQ22" i="10" s="1"/>
  <c r="AJ6" i="9"/>
  <c r="AK6" i="9"/>
  <c r="AT6" i="9" s="1"/>
  <c r="AS10" i="70"/>
  <c r="AL10" i="70"/>
  <c r="AU10" i="70" s="1"/>
  <c r="AR21" i="55"/>
  <c r="Y23" i="33"/>
  <c r="X23" i="33"/>
  <c r="Z23" i="33" s="1"/>
  <c r="AH25" i="36"/>
  <c r="AQ25" i="36" s="1"/>
  <c r="AR21" i="23"/>
  <c r="AH23" i="14"/>
  <c r="AQ23" i="14" s="1"/>
  <c r="AQ25" i="14" s="1"/>
  <c r="AX22" i="14"/>
  <c r="S22" i="14" s="1"/>
  <c r="AC22" i="14" s="1"/>
  <c r="AB23" i="14" s="1"/>
  <c r="AZ3" i="14"/>
  <c r="AS15" i="20"/>
  <c r="AL15" i="20"/>
  <c r="AU15" i="20" s="1"/>
  <c r="AJ21" i="66"/>
  <c r="AK21" i="66"/>
  <c r="AT21" i="66" s="1"/>
  <c r="AJ15" i="66"/>
  <c r="AK15" i="66"/>
  <c r="AT15" i="66" s="1"/>
  <c r="AJ9" i="66"/>
  <c r="AK9" i="66"/>
  <c r="AT9" i="66" s="1"/>
  <c r="AB4" i="66"/>
  <c r="AJ3" i="66"/>
  <c r="AI23" i="51"/>
  <c r="AN23" i="51"/>
  <c r="AN25" i="51" s="1"/>
  <c r="Z22" i="23"/>
  <c r="AX22" i="6"/>
  <c r="S22" i="6" s="1"/>
  <c r="AC22" i="6" s="1"/>
  <c r="AB23" i="6" s="1"/>
  <c r="X23" i="76"/>
  <c r="Z23" i="76" s="1"/>
  <c r="Y23" i="76"/>
  <c r="AS10" i="20"/>
  <c r="AL10" i="20"/>
  <c r="AU10" i="20" s="1"/>
  <c r="X23" i="53"/>
  <c r="Y23" i="53"/>
  <c r="Z21" i="91"/>
  <c r="AN23" i="17"/>
  <c r="AN25" i="17" s="1"/>
  <c r="AI23" i="17"/>
  <c r="AR21" i="72"/>
  <c r="AR21" i="61"/>
  <c r="AH22" i="32"/>
  <c r="AQ22" i="32" s="1"/>
  <c r="AJ10" i="1"/>
  <c r="AK10" i="1"/>
  <c r="AT10" i="1" s="1"/>
  <c r="AJ21" i="7"/>
  <c r="AK21" i="7"/>
  <c r="AT21" i="7" s="1"/>
  <c r="AJ15" i="7"/>
  <c r="AK15" i="7"/>
  <c r="AT15" i="7" s="1"/>
  <c r="AJ9" i="7"/>
  <c r="AK9" i="7"/>
  <c r="AT9" i="7" s="1"/>
  <c r="X23" i="56"/>
  <c r="Y23" i="56"/>
  <c r="AS7" i="70"/>
  <c r="AL7" i="70"/>
  <c r="AU7" i="70" s="1"/>
  <c r="AR22" i="40"/>
  <c r="AR21" i="10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F23" i="63"/>
  <c r="AO23" i="63" s="1"/>
  <c r="AO25" i="63" s="1"/>
  <c r="AE23" i="63"/>
  <c r="AG23" i="63"/>
  <c r="AP23" i="63" s="1"/>
  <c r="AP25" i="63" s="1"/>
  <c r="AJ17" i="1"/>
  <c r="AK17" i="1"/>
  <c r="AT17" i="1" s="1"/>
  <c r="AG23" i="15"/>
  <c r="AP23" i="15" s="1"/>
  <c r="AP25" i="15" s="1"/>
  <c r="AE23" i="15"/>
  <c r="AF23" i="15"/>
  <c r="AO23" i="15" s="1"/>
  <c r="AO25" i="15" s="1"/>
  <c r="AS12" i="20"/>
  <c r="AL12" i="20"/>
  <c r="AU12" i="20" s="1"/>
  <c r="AJ23" i="17"/>
  <c r="AS23" i="17" s="1"/>
  <c r="AK23" i="17"/>
  <c r="AT23" i="17" s="1"/>
  <c r="AH24" i="83"/>
  <c r="AQ24" i="83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I23" i="27"/>
  <c r="AN23" i="27"/>
  <c r="AN23" i="37"/>
  <c r="AI23" i="37"/>
  <c r="AH23" i="58"/>
  <c r="AQ23" i="58" s="1"/>
  <c r="AQ25" i="58" s="1"/>
  <c r="AX22" i="58"/>
  <c r="S22" i="58" s="1"/>
  <c r="AC22" i="58" s="1"/>
  <c r="AB23" i="58" s="1"/>
  <c r="AZ3" i="58"/>
  <c r="W23" i="42"/>
  <c r="AG22" i="42"/>
  <c r="AP22" i="42" s="1"/>
  <c r="AF22" i="42"/>
  <c r="AO22" i="42" s="1"/>
  <c r="AE22" i="42"/>
  <c r="AH22" i="93"/>
  <c r="AQ22" i="93" s="1"/>
  <c r="AJ6" i="1"/>
  <c r="AK6" i="1"/>
  <c r="AT6" i="1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20" i="57"/>
  <c r="AK20" i="57"/>
  <c r="AT20" i="57" s="1"/>
  <c r="AJ14" i="57"/>
  <c r="AK14" i="57"/>
  <c r="AT14" i="57" s="1"/>
  <c r="AJ8" i="57"/>
  <c r="AK8" i="57"/>
  <c r="AT8" i="57" s="1"/>
  <c r="AH21" i="3"/>
  <c r="AQ21" i="3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R23" i="41"/>
  <c r="AF23" i="69"/>
  <c r="AO23" i="69" s="1"/>
  <c r="AO25" i="69" s="1"/>
  <c r="AE23" i="69"/>
  <c r="AG23" i="69"/>
  <c r="AP23" i="69" s="1"/>
  <c r="AP25" i="69" s="1"/>
  <c r="AJ19" i="1"/>
  <c r="AK19" i="1"/>
  <c r="AT19" i="1" s="1"/>
  <c r="AJ21" i="9"/>
  <c r="AK21" i="9"/>
  <c r="AT21" i="9" s="1"/>
  <c r="AJ15" i="9"/>
  <c r="AK15" i="9"/>
  <c r="AT15" i="9" s="1"/>
  <c r="AJ9" i="9"/>
  <c r="AK9" i="9"/>
  <c r="AT9" i="9" s="1"/>
  <c r="AJ4" i="70"/>
  <c r="AK4" i="70"/>
  <c r="AT4" i="70" s="1"/>
  <c r="AT25" i="70" s="1"/>
  <c r="AF23" i="40"/>
  <c r="AO23" i="40" s="1"/>
  <c r="AE23" i="40"/>
  <c r="W24" i="40"/>
  <c r="AG23" i="40"/>
  <c r="AP23" i="40" s="1"/>
  <c r="AI22" i="82"/>
  <c r="AN22" i="82"/>
  <c r="X23" i="60"/>
  <c r="Y23" i="60"/>
  <c r="AI22" i="38"/>
  <c r="AN22" i="38"/>
  <c r="Y25" i="78"/>
  <c r="X25" i="78"/>
  <c r="Z25" i="78" s="1"/>
  <c r="AN22" i="73"/>
  <c r="AI22" i="73"/>
  <c r="AJ18" i="66"/>
  <c r="AK18" i="66"/>
  <c r="AT18" i="66" s="1"/>
  <c r="X23" i="65"/>
  <c r="Y23" i="65"/>
  <c r="Z23" i="65" s="1"/>
  <c r="AI24" i="85"/>
  <c r="AN24" i="85"/>
  <c r="X24" i="27"/>
  <c r="Z24" i="27" s="1"/>
  <c r="Y24" i="27"/>
  <c r="AJ23" i="1"/>
  <c r="AS23" i="1" s="1"/>
  <c r="AK23" i="1"/>
  <c r="AT23" i="1" s="1"/>
  <c r="AJ20" i="1"/>
  <c r="AK20" i="1"/>
  <c r="AT20" i="1" s="1"/>
  <c r="AJ20" i="66"/>
  <c r="AK20" i="66"/>
  <c r="AT20" i="66" s="1"/>
  <c r="AJ14" i="66"/>
  <c r="AK14" i="66"/>
  <c r="AT14" i="66" s="1"/>
  <c r="AJ8" i="66"/>
  <c r="AK8" i="66"/>
  <c r="AT8" i="66" s="1"/>
  <c r="AS17" i="70"/>
  <c r="AL17" i="70"/>
  <c r="AU17" i="70" s="1"/>
  <c r="X22" i="8"/>
  <c r="Y22" i="8"/>
  <c r="AL23" i="66"/>
  <c r="AU23" i="66" s="1"/>
  <c r="AR23" i="66"/>
  <c r="AR25" i="66" s="1"/>
  <c r="AJ9" i="1"/>
  <c r="AK9" i="1"/>
  <c r="AT9" i="1" s="1"/>
  <c r="AJ22" i="1"/>
  <c r="X23" i="87"/>
  <c r="Y23" i="87"/>
  <c r="AS6" i="70"/>
  <c r="AL6" i="70"/>
  <c r="AU6" i="70" s="1"/>
  <c r="AR22" i="58"/>
  <c r="AJ16" i="1"/>
  <c r="AK16" i="1"/>
  <c r="AT16" i="1" s="1"/>
  <c r="AN22" i="45"/>
  <c r="AI22" i="45"/>
  <c r="AG23" i="59"/>
  <c r="AP23" i="59" s="1"/>
  <c r="AP25" i="59" s="1"/>
  <c r="AE23" i="59"/>
  <c r="AF23" i="59"/>
  <c r="AO23" i="59" s="1"/>
  <c r="AO25" i="59" s="1"/>
  <c r="AJ20" i="7"/>
  <c r="AK20" i="7"/>
  <c r="AT20" i="7" s="1"/>
  <c r="AJ14" i="7"/>
  <c r="AK14" i="7"/>
  <c r="AT14" i="7" s="1"/>
  <c r="AJ8" i="7"/>
  <c r="AK8" i="7"/>
  <c r="AT8" i="7" s="1"/>
  <c r="Y24" i="28"/>
  <c r="X24" i="28"/>
  <c r="Z24" i="28" s="1"/>
  <c r="Y23" i="80"/>
  <c r="X23" i="80"/>
  <c r="AS5" i="20"/>
  <c r="AL5" i="20"/>
  <c r="AU5" i="20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11"/>
  <c r="AF21" i="5"/>
  <c r="AO21" i="5" s="1"/>
  <c r="W22" i="5"/>
  <c r="AG21" i="5"/>
  <c r="AP21" i="5" s="1"/>
  <c r="AE21" i="5"/>
  <c r="W25" i="84"/>
  <c r="AG24" i="84"/>
  <c r="AP24" i="84" s="1"/>
  <c r="AF24" i="84"/>
  <c r="AO24" i="84" s="1"/>
  <c r="AE24" i="84"/>
  <c r="AK23" i="19"/>
  <c r="AT23" i="19" s="1"/>
  <c r="AR22" i="4"/>
  <c r="AJ5" i="1"/>
  <c r="AK5" i="1"/>
  <c r="AT5" i="1" s="1"/>
  <c r="X23" i="46"/>
  <c r="Z23" i="46" s="1"/>
  <c r="Y23" i="46"/>
  <c r="AS14" i="70"/>
  <c r="AL14" i="70"/>
  <c r="AU14" i="70" s="1"/>
  <c r="AF23" i="16"/>
  <c r="AO23" i="16" s="1"/>
  <c r="AO25" i="16" s="1"/>
  <c r="AG23" i="16"/>
  <c r="AP23" i="16" s="1"/>
  <c r="AP25" i="16" s="1"/>
  <c r="AE23" i="16"/>
  <c r="Y25" i="85"/>
  <c r="X25" i="85"/>
  <c r="Z25" i="85" s="1"/>
  <c r="AJ21" i="21"/>
  <c r="AK21" i="21"/>
  <c r="AT21" i="21" s="1"/>
  <c r="AJ15" i="21"/>
  <c r="AK15" i="21"/>
  <c r="AT15" i="21" s="1"/>
  <c r="AJ9" i="21"/>
  <c r="AK9" i="21"/>
  <c r="AT9" i="21" s="1"/>
  <c r="AN25" i="25"/>
  <c r="AI25" i="25"/>
  <c r="AI23" i="29"/>
  <c r="AN23" i="29"/>
  <c r="Y24" i="39"/>
  <c r="X24" i="39"/>
  <c r="AH24" i="34"/>
  <c r="AQ24" i="34" s="1"/>
  <c r="AJ23" i="67"/>
  <c r="AS23" i="67" s="1"/>
  <c r="AK23" i="67"/>
  <c r="AT23" i="67" s="1"/>
  <c r="AJ19" i="57"/>
  <c r="AK19" i="57"/>
  <c r="AT19" i="57" s="1"/>
  <c r="AJ13" i="57"/>
  <c r="AK13" i="57"/>
  <c r="AT13" i="57" s="1"/>
  <c r="AJ7" i="57"/>
  <c r="AK7" i="57"/>
  <c r="AT7" i="57" s="1"/>
  <c r="AS7" i="20"/>
  <c r="AL7" i="20"/>
  <c r="AU7" i="20" s="1"/>
  <c r="AS15" i="70"/>
  <c r="AL15" i="70"/>
  <c r="AU15" i="70" s="1"/>
  <c r="AF23" i="13"/>
  <c r="AO23" i="13" s="1"/>
  <c r="AO25" i="13" s="1"/>
  <c r="AG23" i="13"/>
  <c r="AP23" i="13" s="1"/>
  <c r="AP25" i="13" s="1"/>
  <c r="AE23" i="13"/>
  <c r="W22" i="3"/>
  <c r="AG21" i="3"/>
  <c r="AP21" i="3" s="1"/>
  <c r="AF21" i="3"/>
  <c r="AO21" i="3" s="1"/>
  <c r="AE21" i="3"/>
  <c r="S22" i="49"/>
  <c r="AC21" i="49"/>
  <c r="AB22" i="49" s="1"/>
  <c r="AR21" i="32"/>
  <c r="AR23" i="26"/>
  <c r="AS14" i="20"/>
  <c r="AL14" i="20"/>
  <c r="AU14" i="20" s="1"/>
  <c r="AJ20" i="9"/>
  <c r="AK20" i="9"/>
  <c r="AT20" i="9" s="1"/>
  <c r="AJ14" i="9"/>
  <c r="AK14" i="9"/>
  <c r="AT14" i="9" s="1"/>
  <c r="AJ8" i="9"/>
  <c r="AK8" i="9"/>
  <c r="AT8" i="9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70"/>
  <c r="AL3" i="70"/>
  <c r="AU3" i="70" s="1"/>
  <c r="AS22" i="70"/>
  <c r="AL22" i="70"/>
  <c r="AU22" i="70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N23" i="35"/>
  <c r="AI23" i="35"/>
  <c r="AI23" i="19"/>
  <c r="AN23" i="19"/>
  <c r="AN25" i="19" s="1"/>
  <c r="AN23" i="62"/>
  <c r="AN25" i="62" s="1"/>
  <c r="AI23" i="62"/>
  <c r="Y25" i="94"/>
  <c r="X25" i="94"/>
  <c r="AI22" i="92"/>
  <c r="AN22" i="92"/>
  <c r="Z24" i="39" l="1"/>
  <c r="Z22" i="8"/>
  <c r="Z23" i="60"/>
  <c r="AF23" i="60" s="1"/>
  <c r="AO23" i="60" s="1"/>
  <c r="AO25" i="60" s="1"/>
  <c r="Z23" i="53"/>
  <c r="Z24" i="81"/>
  <c r="Z25" i="88"/>
  <c r="W26" i="88" s="1"/>
  <c r="AL23" i="1"/>
  <c r="AU23" i="1" s="1"/>
  <c r="AF22" i="8"/>
  <c r="AO22" i="8" s="1"/>
  <c r="AE22" i="8"/>
  <c r="W23" i="8"/>
  <c r="AG22" i="8"/>
  <c r="AP22" i="8" s="1"/>
  <c r="AG23" i="60"/>
  <c r="AP23" i="60" s="1"/>
  <c r="AP25" i="60" s="1"/>
  <c r="AG23" i="53"/>
  <c r="AP23" i="53" s="1"/>
  <c r="AP25" i="53" s="1"/>
  <c r="AF23" i="53"/>
  <c r="AO23" i="53" s="1"/>
  <c r="AO25" i="53" s="1"/>
  <c r="AE23" i="53"/>
  <c r="AF24" i="37"/>
  <c r="AO24" i="37" s="1"/>
  <c r="AE24" i="37"/>
  <c r="W25" i="37"/>
  <c r="AG24" i="37"/>
  <c r="AP24" i="37" s="1"/>
  <c r="AG23" i="65"/>
  <c r="AP23" i="65" s="1"/>
  <c r="AP25" i="65" s="1"/>
  <c r="AF23" i="65"/>
  <c r="AO23" i="65" s="1"/>
  <c r="AO25" i="65" s="1"/>
  <c r="AE23" i="65"/>
  <c r="AF23" i="33"/>
  <c r="AO23" i="33" s="1"/>
  <c r="AE23" i="33"/>
  <c r="W24" i="33"/>
  <c r="AG23" i="33"/>
  <c r="AP23" i="33" s="1"/>
  <c r="W26" i="30"/>
  <c r="AG25" i="30"/>
  <c r="AP25" i="30" s="1"/>
  <c r="AF25" i="30"/>
  <c r="AO25" i="30" s="1"/>
  <c r="AE25" i="30"/>
  <c r="AK23" i="13"/>
  <c r="AT23" i="13" s="1"/>
  <c r="AK23" i="24"/>
  <c r="AT23" i="24" s="1"/>
  <c r="W24" i="46"/>
  <c r="AG23" i="46"/>
  <c r="AP23" i="46" s="1"/>
  <c r="AF23" i="46"/>
  <c r="AO23" i="46" s="1"/>
  <c r="AE23" i="46"/>
  <c r="W25" i="28"/>
  <c r="AG24" i="28"/>
  <c r="AP24" i="28" s="1"/>
  <c r="AF24" i="28"/>
  <c r="AO24" i="28" s="1"/>
  <c r="AE24" i="28"/>
  <c r="W24" i="76"/>
  <c r="AG23" i="76"/>
  <c r="AP23" i="76" s="1"/>
  <c r="AE23" i="76"/>
  <c r="AF23" i="76"/>
  <c r="AO23" i="76" s="1"/>
  <c r="AE24" i="39"/>
  <c r="W25" i="39"/>
  <c r="AG24" i="39"/>
  <c r="AP24" i="39" s="1"/>
  <c r="AF24" i="39"/>
  <c r="AO24" i="39" s="1"/>
  <c r="W25" i="81"/>
  <c r="AG24" i="81"/>
  <c r="AP24" i="81" s="1"/>
  <c r="AF24" i="81"/>
  <c r="AO24" i="81" s="1"/>
  <c r="AE24" i="81"/>
  <c r="W24" i="82"/>
  <c r="AG23" i="82"/>
  <c r="AP23" i="82" s="1"/>
  <c r="AF23" i="82"/>
  <c r="AO23" i="82" s="1"/>
  <c r="AE23" i="82"/>
  <c r="AK23" i="4"/>
  <c r="AT23" i="4" s="1"/>
  <c r="AJ9" i="62"/>
  <c r="AK9" i="62"/>
  <c r="AT9" i="62" s="1"/>
  <c r="AJ12" i="51"/>
  <c r="AK12" i="51"/>
  <c r="AT12" i="51" s="1"/>
  <c r="AH23" i="87"/>
  <c r="AQ23" i="87" s="1"/>
  <c r="W25" i="27"/>
  <c r="AG24" i="27"/>
  <c r="AP24" i="27" s="1"/>
  <c r="AF24" i="27"/>
  <c r="AO24" i="27" s="1"/>
  <c r="AE24" i="27"/>
  <c r="S13" i="49"/>
  <c r="AC12" i="49"/>
  <c r="AB13" i="49" s="1"/>
  <c r="AJ6" i="67"/>
  <c r="AK6" i="67"/>
  <c r="AT6" i="67" s="1"/>
  <c r="AN22" i="42"/>
  <c r="AI22" i="42"/>
  <c r="AS22" i="21"/>
  <c r="AL22" i="21"/>
  <c r="AU22" i="21" s="1"/>
  <c r="AJ3" i="19"/>
  <c r="AB4" i="19"/>
  <c r="AE21" i="91"/>
  <c r="AG21" i="91"/>
  <c r="AP21" i="91" s="1"/>
  <c r="AF21" i="91"/>
  <c r="AO21" i="91" s="1"/>
  <c r="W22" i="91"/>
  <c r="AS15" i="66"/>
  <c r="AL15" i="66"/>
  <c r="AU15" i="66" s="1"/>
  <c r="AK23" i="16"/>
  <c r="AT23" i="16" s="1"/>
  <c r="AJ6" i="17"/>
  <c r="AK6" i="17"/>
  <c r="AT6" i="17" s="1"/>
  <c r="AI23" i="49"/>
  <c r="AN23" i="49"/>
  <c r="AN25" i="49" s="1"/>
  <c r="AS3" i="7"/>
  <c r="AL3" i="7"/>
  <c r="AU3" i="7" s="1"/>
  <c r="AJ6" i="6"/>
  <c r="AK6" i="6"/>
  <c r="AT6" i="6" s="1"/>
  <c r="AF22" i="61"/>
  <c r="AO22" i="61" s="1"/>
  <c r="AE22" i="61"/>
  <c r="AG22" i="61"/>
  <c r="AP22" i="61" s="1"/>
  <c r="W23" i="61"/>
  <c r="AS12" i="9"/>
  <c r="AL12" i="9"/>
  <c r="AU12" i="9" s="1"/>
  <c r="AS5" i="57"/>
  <c r="AL5" i="57"/>
  <c r="AU5" i="57" s="1"/>
  <c r="AB4" i="71"/>
  <c r="AJ3" i="71"/>
  <c r="AR24" i="94"/>
  <c r="AJ21" i="12"/>
  <c r="AK21" i="12"/>
  <c r="AT21" i="12" s="1"/>
  <c r="AS18" i="21"/>
  <c r="AL18" i="21"/>
  <c r="AU18" i="21" s="1"/>
  <c r="AR22" i="92"/>
  <c r="AJ8" i="18"/>
  <c r="AK8" i="18"/>
  <c r="AT8" i="18" s="1"/>
  <c r="AK22" i="49"/>
  <c r="AT22" i="49" s="1"/>
  <c r="AI23" i="13"/>
  <c r="AN23" i="13"/>
  <c r="AN25" i="13" s="1"/>
  <c r="AR23" i="29"/>
  <c r="AJ17" i="51"/>
  <c r="AK17" i="51"/>
  <c r="AT17" i="51" s="1"/>
  <c r="AI23" i="59"/>
  <c r="AN23" i="59"/>
  <c r="AN25" i="59" s="1"/>
  <c r="AR22" i="82"/>
  <c r="AC11" i="49"/>
  <c r="AB12" i="49" s="1"/>
  <c r="S12" i="49"/>
  <c r="AS20" i="57"/>
  <c r="AL20" i="57"/>
  <c r="AU20" i="57" s="1"/>
  <c r="AJ5" i="67"/>
  <c r="AK5" i="67"/>
  <c r="AT5" i="67" s="1"/>
  <c r="AR23" i="37"/>
  <c r="AJ21" i="19"/>
  <c r="AK21" i="19"/>
  <c r="AT21" i="19" s="1"/>
  <c r="AS3" i="66"/>
  <c r="AL3" i="66"/>
  <c r="AU3" i="66" s="1"/>
  <c r="AH24" i="35"/>
  <c r="AQ24" i="35" s="1"/>
  <c r="AL23" i="62"/>
  <c r="AU23" i="62" s="1"/>
  <c r="AR23" i="62"/>
  <c r="AR25" i="62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K22" i="18"/>
  <c r="AT22" i="18" s="1"/>
  <c r="AJ22" i="18"/>
  <c r="AK16" i="18"/>
  <c r="AT16" i="18" s="1"/>
  <c r="AJ16" i="18"/>
  <c r="AJ10" i="18"/>
  <c r="AK10" i="18"/>
  <c r="AT10" i="18" s="1"/>
  <c r="AJ3" i="18"/>
  <c r="AB4" i="18"/>
  <c r="AS13" i="57"/>
  <c r="AL13" i="57"/>
  <c r="AU13" i="57" s="1"/>
  <c r="AS9" i="21"/>
  <c r="AL9" i="21"/>
  <c r="AU9" i="21" s="1"/>
  <c r="AJ19" i="51"/>
  <c r="AK19" i="51"/>
  <c r="AT19" i="51" s="1"/>
  <c r="AJ13" i="51"/>
  <c r="AK13" i="51"/>
  <c r="AT13" i="51" s="1"/>
  <c r="AJ7" i="51"/>
  <c r="AK7" i="51"/>
  <c r="AT7" i="51" s="1"/>
  <c r="AS20" i="7"/>
  <c r="AL20" i="7"/>
  <c r="AU20" i="7" s="1"/>
  <c r="AS20" i="66"/>
  <c r="AL20" i="66"/>
  <c r="AU20" i="66" s="1"/>
  <c r="AH24" i="27"/>
  <c r="AQ24" i="27" s="1"/>
  <c r="AI23" i="40"/>
  <c r="AN23" i="40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S14" i="57"/>
  <c r="AL14" i="57"/>
  <c r="AU14" i="57" s="1"/>
  <c r="AJ19" i="67"/>
  <c r="AK19" i="67"/>
  <c r="AT19" i="67" s="1"/>
  <c r="AJ13" i="67"/>
  <c r="AK13" i="67"/>
  <c r="AT13" i="67" s="1"/>
  <c r="AJ7" i="67"/>
  <c r="AK7" i="67"/>
  <c r="AT7" i="67" s="1"/>
  <c r="AS6" i="1"/>
  <c r="AL6" i="1"/>
  <c r="AU6" i="1" s="1"/>
  <c r="AK23" i="58"/>
  <c r="AT23" i="58" s="1"/>
  <c r="AJ4" i="21"/>
  <c r="AK4" i="21"/>
  <c r="AT4" i="21" s="1"/>
  <c r="AT25" i="21" s="1"/>
  <c r="AI23" i="15"/>
  <c r="AN23" i="15"/>
  <c r="AN25" i="15" s="1"/>
  <c r="AJ17" i="19"/>
  <c r="AK17" i="19"/>
  <c r="AT17" i="19" s="1"/>
  <c r="AJ11" i="19"/>
  <c r="AK11" i="19"/>
  <c r="AT11" i="19" s="1"/>
  <c r="AJ5" i="19"/>
  <c r="AK5" i="19"/>
  <c r="AT5" i="19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9"/>
  <c r="AL6" i="9"/>
  <c r="AU6" i="9" s="1"/>
  <c r="AS13" i="21"/>
  <c r="AL13" i="21"/>
  <c r="AU13" i="21" s="1"/>
  <c r="W24" i="95"/>
  <c r="AG23" i="95"/>
  <c r="AP23" i="95" s="1"/>
  <c r="AF23" i="95"/>
  <c r="AO23" i="95" s="1"/>
  <c r="AE23" i="95"/>
  <c r="AK23" i="69"/>
  <c r="AT23" i="69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9" i="17"/>
  <c r="AK19" i="17"/>
  <c r="AT19" i="17" s="1"/>
  <c r="AJ13" i="17"/>
  <c r="AK13" i="17"/>
  <c r="AT13" i="17" s="1"/>
  <c r="AJ7" i="17"/>
  <c r="AK7" i="17"/>
  <c r="AT7" i="17" s="1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16" i="7"/>
  <c r="AL16" i="7"/>
  <c r="AU16" i="7" s="1"/>
  <c r="AJ19" i="6"/>
  <c r="AK19" i="6"/>
  <c r="AT19" i="6" s="1"/>
  <c r="AJ13" i="6"/>
  <c r="AK13" i="6"/>
  <c r="AT13" i="6" s="1"/>
  <c r="AJ7" i="6"/>
  <c r="AK7" i="6"/>
  <c r="AT7" i="6" s="1"/>
  <c r="AS21" i="1"/>
  <c r="AL21" i="1"/>
  <c r="AU21" i="1" s="1"/>
  <c r="AJ17" i="71"/>
  <c r="AK17" i="71"/>
  <c r="AT17" i="71" s="1"/>
  <c r="AJ11" i="71"/>
  <c r="AK11" i="71"/>
  <c r="AT11" i="71" s="1"/>
  <c r="AJ5" i="71"/>
  <c r="AK5" i="71"/>
  <c r="AT5" i="71" s="1"/>
  <c r="AI22" i="22"/>
  <c r="AN22" i="22"/>
  <c r="AS17" i="9"/>
  <c r="AL17" i="9"/>
  <c r="AU17" i="9" s="1"/>
  <c r="AF23" i="75"/>
  <c r="AO23" i="75" s="1"/>
  <c r="AG23" i="75"/>
  <c r="AP23" i="75" s="1"/>
  <c r="W24" i="75"/>
  <c r="AE23" i="75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J23" i="68"/>
  <c r="AS23" i="68" s="1"/>
  <c r="AK23" i="68"/>
  <c r="AT23" i="68" s="1"/>
  <c r="AK23" i="15"/>
  <c r="AT23" i="15" s="1"/>
  <c r="AK23" i="64"/>
  <c r="AT23" i="64" s="1"/>
  <c r="AH23" i="45"/>
  <c r="AQ23" i="45" s="1"/>
  <c r="AS3" i="1"/>
  <c r="AL3" i="1"/>
  <c r="AU3" i="1" s="1"/>
  <c r="AS17" i="66"/>
  <c r="AL17" i="66"/>
  <c r="AU17" i="66" s="1"/>
  <c r="AS18" i="9"/>
  <c r="AL18" i="9"/>
  <c r="AU18" i="9" s="1"/>
  <c r="AN23" i="4"/>
  <c r="AN25" i="4" s="1"/>
  <c r="AI23" i="4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R24" i="78"/>
  <c r="AR22" i="60"/>
  <c r="AS19" i="9"/>
  <c r="AL19" i="9"/>
  <c r="AU19" i="9" s="1"/>
  <c r="AS19" i="7"/>
  <c r="AL19" i="7"/>
  <c r="AU19" i="7" s="1"/>
  <c r="X23" i="32"/>
  <c r="Y23" i="32"/>
  <c r="AR22" i="53"/>
  <c r="AS19" i="66"/>
  <c r="AL19" i="66"/>
  <c r="AU19" i="66" s="1"/>
  <c r="Y23" i="86"/>
  <c r="X23" i="86"/>
  <c r="AS8" i="1"/>
  <c r="AL8" i="1"/>
  <c r="AU8" i="1" s="1"/>
  <c r="Y25" i="41"/>
  <c r="X25" i="41"/>
  <c r="Z25" i="41" s="1"/>
  <c r="Y23" i="93"/>
  <c r="Z23" i="93" s="1"/>
  <c r="X23" i="93"/>
  <c r="AJ9" i="18"/>
  <c r="AK9" i="18"/>
  <c r="AT9" i="18" s="1"/>
  <c r="AS20" i="9"/>
  <c r="AL20" i="9"/>
  <c r="AU20" i="9" s="1"/>
  <c r="AF25" i="85"/>
  <c r="AO25" i="85" s="1"/>
  <c r="W26" i="85"/>
  <c r="AG25" i="85"/>
  <c r="AP25" i="85" s="1"/>
  <c r="AE25" i="85"/>
  <c r="AJ18" i="51"/>
  <c r="AK18" i="51"/>
  <c r="AT18" i="51" s="1"/>
  <c r="AH23" i="80"/>
  <c r="AQ23" i="80" s="1"/>
  <c r="AS16" i="1"/>
  <c r="AL16" i="1"/>
  <c r="AU16" i="1" s="1"/>
  <c r="AC6" i="49"/>
  <c r="AB7" i="49" s="1"/>
  <c r="S7" i="49"/>
  <c r="AS3" i="21"/>
  <c r="AL3" i="21"/>
  <c r="AU3" i="21" s="1"/>
  <c r="AJ16" i="19"/>
  <c r="AK16" i="19"/>
  <c r="AT16" i="19" s="1"/>
  <c r="AS9" i="7"/>
  <c r="AL9" i="7"/>
  <c r="AU9" i="7" s="1"/>
  <c r="AR23" i="51"/>
  <c r="AR25" i="51" s="1"/>
  <c r="AL23" i="51"/>
  <c r="AU23" i="51" s="1"/>
  <c r="AJ23" i="14"/>
  <c r="AS23" i="14" s="1"/>
  <c r="AK23" i="14"/>
  <c r="AT23" i="14" s="1"/>
  <c r="AF23" i="73"/>
  <c r="AO23" i="73" s="1"/>
  <c r="W24" i="73"/>
  <c r="AE23" i="73"/>
  <c r="AG23" i="73"/>
  <c r="AP23" i="73" s="1"/>
  <c r="AF24" i="43"/>
  <c r="AO24" i="43" s="1"/>
  <c r="AE24" i="43"/>
  <c r="W25" i="43"/>
  <c r="AG24" i="43"/>
  <c r="AP24" i="43" s="1"/>
  <c r="AH24" i="29"/>
  <c r="AQ24" i="29" s="1"/>
  <c r="AJ18" i="17"/>
  <c r="AK18" i="17"/>
  <c r="AT18" i="17" s="1"/>
  <c r="AK23" i="63"/>
  <c r="AT23" i="63" s="1"/>
  <c r="AJ12" i="6"/>
  <c r="AK12" i="6"/>
  <c r="AT12" i="6" s="1"/>
  <c r="AJ22" i="71"/>
  <c r="AK22" i="71"/>
  <c r="AT22" i="71" s="1"/>
  <c r="AJ10" i="71"/>
  <c r="AK10" i="71"/>
  <c r="AT10" i="71" s="1"/>
  <c r="AJ15" i="12"/>
  <c r="AK15" i="12"/>
  <c r="AT15" i="12" s="1"/>
  <c r="AF23" i="45"/>
  <c r="AO23" i="45" s="1"/>
  <c r="AE23" i="45"/>
  <c r="W24" i="45"/>
  <c r="AG23" i="45"/>
  <c r="AP23" i="45" s="1"/>
  <c r="AJ15" i="68"/>
  <c r="AK15" i="68"/>
  <c r="AT15" i="68" s="1"/>
  <c r="AR23" i="68"/>
  <c r="AR25" i="68" s="1"/>
  <c r="AR24" i="30"/>
  <c r="AS18" i="57"/>
  <c r="AL18" i="57"/>
  <c r="AU18" i="57" s="1"/>
  <c r="AE25" i="47"/>
  <c r="W26" i="47"/>
  <c r="AG25" i="47"/>
  <c r="AP25" i="47" s="1"/>
  <c r="AF25" i="47"/>
  <c r="AO25" i="47" s="1"/>
  <c r="AR22" i="76"/>
  <c r="AS15" i="1"/>
  <c r="AL15" i="1"/>
  <c r="AU15" i="1" s="1"/>
  <c r="AJ8" i="62"/>
  <c r="AK8" i="62"/>
  <c r="AT8" i="62" s="1"/>
  <c r="AJ20" i="18"/>
  <c r="AK20" i="18"/>
  <c r="AT20" i="18" s="1"/>
  <c r="AS19" i="57"/>
  <c r="AL19" i="57"/>
  <c r="AU19" i="57" s="1"/>
  <c r="AJ11" i="51"/>
  <c r="AK11" i="51"/>
  <c r="AT11" i="51" s="1"/>
  <c r="AS8" i="7"/>
  <c r="AL8" i="7"/>
  <c r="AU8" i="7" s="1"/>
  <c r="AS8" i="66"/>
  <c r="AL8" i="66"/>
  <c r="AU8" i="66" s="1"/>
  <c r="AC17" i="49"/>
  <c r="AB18" i="49" s="1"/>
  <c r="S18" i="49"/>
  <c r="AJ11" i="67"/>
  <c r="AK11" i="67"/>
  <c r="AT11" i="67" s="1"/>
  <c r="AJ9" i="19"/>
  <c r="AK9" i="19"/>
  <c r="AT9" i="19" s="1"/>
  <c r="AS3" i="9"/>
  <c r="AL3" i="9"/>
  <c r="AU3" i="9" s="1"/>
  <c r="Z24" i="29"/>
  <c r="AJ17" i="17"/>
  <c r="AK17" i="17"/>
  <c r="AT17" i="17" s="1"/>
  <c r="AJ11" i="17"/>
  <c r="AK11" i="17"/>
  <c r="AT11" i="17" s="1"/>
  <c r="AR24" i="88"/>
  <c r="AH23" i="96"/>
  <c r="AQ23" i="96" s="1"/>
  <c r="AJ4" i="7"/>
  <c r="AK4" i="7"/>
  <c r="AT4" i="7" s="1"/>
  <c r="AT25" i="7" s="1"/>
  <c r="AS22" i="7"/>
  <c r="AL22" i="7"/>
  <c r="AU22" i="7" s="1"/>
  <c r="AJ17" i="6"/>
  <c r="AK17" i="6"/>
  <c r="AT17" i="6" s="1"/>
  <c r="AJ11" i="6"/>
  <c r="AK11" i="6"/>
  <c r="AT11" i="6" s="1"/>
  <c r="AJ15" i="71"/>
  <c r="AK15" i="71"/>
  <c r="AT15" i="71" s="1"/>
  <c r="AR22" i="96"/>
  <c r="AS4" i="20"/>
  <c r="AS25" i="20" s="1"/>
  <c r="AL4" i="20"/>
  <c r="AU4" i="20" s="1"/>
  <c r="AU25" i="20" s="1"/>
  <c r="C11" i="20" s="1"/>
  <c r="X23" i="22"/>
  <c r="Y23" i="22"/>
  <c r="Z23" i="22" s="1"/>
  <c r="AS5" i="9"/>
  <c r="AL5" i="9"/>
  <c r="AU5" i="9" s="1"/>
  <c r="AJ20" i="12"/>
  <c r="AK20" i="12"/>
  <c r="AT20" i="12" s="1"/>
  <c r="AJ14" i="12"/>
  <c r="AK14" i="12"/>
  <c r="AT14" i="12" s="1"/>
  <c r="AS3" i="57"/>
  <c r="AL3" i="57"/>
  <c r="AU3" i="57" s="1"/>
  <c r="AG22" i="11"/>
  <c r="AP22" i="11" s="1"/>
  <c r="AF22" i="11"/>
  <c r="AO22" i="11" s="1"/>
  <c r="AE22" i="11"/>
  <c r="W23" i="1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77"/>
  <c r="AQ24" i="77" s="1"/>
  <c r="AS5" i="66"/>
  <c r="AL5" i="66"/>
  <c r="AU5" i="66" s="1"/>
  <c r="AH23" i="2"/>
  <c r="AQ23" i="2" s="1"/>
  <c r="AQ25" i="2" s="1"/>
  <c r="AZ3" i="2"/>
  <c r="AJ20" i="68"/>
  <c r="AK20" i="68"/>
  <c r="AT20" i="68" s="1"/>
  <c r="AJ14" i="68"/>
  <c r="AK14" i="68"/>
  <c r="AT14" i="68" s="1"/>
  <c r="AJ8" i="68"/>
  <c r="AK8" i="68"/>
  <c r="AT8" i="68" s="1"/>
  <c r="AS7" i="9"/>
  <c r="AL7" i="9"/>
  <c r="AU7" i="9" s="1"/>
  <c r="AN22" i="48"/>
  <c r="AI22" i="48"/>
  <c r="AS7" i="7"/>
  <c r="AL7" i="7"/>
  <c r="AU7" i="7" s="1"/>
  <c r="AR22" i="65"/>
  <c r="AS7" i="66"/>
  <c r="AL7" i="66"/>
  <c r="AU7" i="66" s="1"/>
  <c r="AI23" i="24"/>
  <c r="AN23" i="24"/>
  <c r="AN25" i="24" s="1"/>
  <c r="AN22" i="10"/>
  <c r="AI22" i="10"/>
  <c r="AH25" i="94"/>
  <c r="AQ25" i="94" s="1"/>
  <c r="AR23" i="19"/>
  <c r="AR25" i="19" s="1"/>
  <c r="AL23" i="19"/>
  <c r="AU23" i="19" s="1"/>
  <c r="AJ19" i="62"/>
  <c r="AK19" i="62"/>
  <c r="AT19" i="62" s="1"/>
  <c r="AJ13" i="62"/>
  <c r="AK13" i="62"/>
  <c r="AT13" i="62" s="1"/>
  <c r="AJ7" i="62"/>
  <c r="AK7" i="62"/>
  <c r="AT7" i="62" s="1"/>
  <c r="AJ19" i="18"/>
  <c r="AK19" i="18"/>
  <c r="AT19" i="18" s="1"/>
  <c r="AJ13" i="18"/>
  <c r="AK13" i="18"/>
  <c r="AT13" i="18" s="1"/>
  <c r="AJ7" i="18"/>
  <c r="AK7" i="18"/>
  <c r="AT7" i="18" s="1"/>
  <c r="AS8" i="9"/>
  <c r="AL8" i="9"/>
  <c r="AU8" i="9" s="1"/>
  <c r="AR25" i="25"/>
  <c r="AI21" i="5"/>
  <c r="AN21" i="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80"/>
  <c r="AS22" i="1"/>
  <c r="AL22" i="1"/>
  <c r="AU22" i="1" s="1"/>
  <c r="AH22" i="8"/>
  <c r="AQ22" i="8" s="1"/>
  <c r="AR24" i="85"/>
  <c r="AR22" i="73"/>
  <c r="AR22" i="38"/>
  <c r="AS4" i="70"/>
  <c r="AS25" i="70" s="1"/>
  <c r="AL4" i="70"/>
  <c r="AU4" i="70" s="1"/>
  <c r="AU25" i="70" s="1"/>
  <c r="C11" i="70" s="1"/>
  <c r="F23" i="97" s="1"/>
  <c r="AS21" i="9"/>
  <c r="AL21" i="9"/>
  <c r="AU21" i="9" s="1"/>
  <c r="AC16" i="49"/>
  <c r="AB17" i="49" s="1"/>
  <c r="S17" i="49"/>
  <c r="AC10" i="49"/>
  <c r="AB11" i="49" s="1"/>
  <c r="S11" i="49"/>
  <c r="S5" i="49"/>
  <c r="AC4" i="49"/>
  <c r="AB5" i="49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10" i="21"/>
  <c r="AL10" i="21"/>
  <c r="AU10" i="21" s="1"/>
  <c r="AS17" i="1"/>
  <c r="AL17" i="1"/>
  <c r="AU17" i="1" s="1"/>
  <c r="AJ20" i="19"/>
  <c r="AK20" i="19"/>
  <c r="AT20" i="19" s="1"/>
  <c r="AJ14" i="19"/>
  <c r="AK14" i="19"/>
  <c r="AT14" i="19" s="1"/>
  <c r="AJ8" i="19"/>
  <c r="AK8" i="19"/>
  <c r="AT8" i="19" s="1"/>
  <c r="AS15" i="7"/>
  <c r="AL15" i="7"/>
  <c r="AU15" i="7" s="1"/>
  <c r="AH23" i="53"/>
  <c r="AQ23" i="53" s="1"/>
  <c r="AQ25" i="53" s="1"/>
  <c r="AX22" i="53"/>
  <c r="S22" i="53" s="1"/>
  <c r="AC22" i="53" s="1"/>
  <c r="AB23" i="53" s="1"/>
  <c r="AZ3" i="53"/>
  <c r="AJ4" i="66"/>
  <c r="AK4" i="66"/>
  <c r="AT4" i="66" s="1"/>
  <c r="AT25" i="66" s="1"/>
  <c r="AS21" i="66"/>
  <c r="AL21" i="66"/>
  <c r="AU21" i="66" s="1"/>
  <c r="AR23" i="71"/>
  <c r="AR25" i="71" s="1"/>
  <c r="AL23" i="71"/>
  <c r="AU23" i="71" s="1"/>
  <c r="AH24" i="81"/>
  <c r="AQ24" i="81" s="1"/>
  <c r="AJ4" i="9"/>
  <c r="AK4" i="9"/>
  <c r="AT4" i="9" s="1"/>
  <c r="AT25" i="9" s="1"/>
  <c r="AS22" i="9"/>
  <c r="AL22" i="9"/>
  <c r="AU22" i="9" s="1"/>
  <c r="AS21" i="57"/>
  <c r="AL21" i="57"/>
  <c r="AU21" i="57" s="1"/>
  <c r="AS11" i="21"/>
  <c r="AL11" i="21"/>
  <c r="AU11" i="21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H23" i="50"/>
  <c r="AQ23" i="50" s="1"/>
  <c r="AQ25" i="50" s="1"/>
  <c r="AZ3" i="50"/>
  <c r="AX22" i="50" s="1"/>
  <c r="S22" i="50" s="1"/>
  <c r="AC22" i="50" s="1"/>
  <c r="AB23" i="50" s="1"/>
  <c r="AR24" i="47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J22" i="6"/>
  <c r="AK22" i="6"/>
  <c r="AT22" i="6" s="1"/>
  <c r="AJ16" i="6"/>
  <c r="AK16" i="6"/>
  <c r="AT16" i="6" s="1"/>
  <c r="AJ10" i="6"/>
  <c r="AK10" i="6"/>
  <c r="AT10" i="6" s="1"/>
  <c r="AB4" i="6"/>
  <c r="AJ3" i="6"/>
  <c r="AI24" i="34"/>
  <c r="AN24" i="34"/>
  <c r="AJ20" i="71"/>
  <c r="AK20" i="71"/>
  <c r="AT20" i="71" s="1"/>
  <c r="AJ14" i="71"/>
  <c r="AK14" i="71"/>
  <c r="AT14" i="71" s="1"/>
  <c r="AJ8" i="71"/>
  <c r="AK8" i="71"/>
  <c r="AT8" i="71" s="1"/>
  <c r="AN22" i="72"/>
  <c r="AI22" i="72"/>
  <c r="W23" i="55"/>
  <c r="AF22" i="55"/>
  <c r="AO22" i="55" s="1"/>
  <c r="AE22" i="55"/>
  <c r="AG22" i="55"/>
  <c r="AP22" i="55" s="1"/>
  <c r="AJ19" i="12"/>
  <c r="AK19" i="12"/>
  <c r="AT19" i="12" s="1"/>
  <c r="AJ13" i="12"/>
  <c r="AK13" i="12"/>
  <c r="AT13" i="12" s="1"/>
  <c r="AJ7" i="12"/>
  <c r="AK7" i="12"/>
  <c r="AT7" i="12" s="1"/>
  <c r="AK4" i="57"/>
  <c r="AT4" i="57" s="1"/>
  <c r="AT25" i="57" s="1"/>
  <c r="AJ4" i="57"/>
  <c r="AS22" i="57"/>
  <c r="AL22" i="57"/>
  <c r="AU22" i="57" s="1"/>
  <c r="AS6" i="21"/>
  <c r="AL6" i="21"/>
  <c r="AU6" i="21" s="1"/>
  <c r="AX22" i="54"/>
  <c r="S22" i="54" s="1"/>
  <c r="AC22" i="54" s="1"/>
  <c r="AB23" i="54" s="1"/>
  <c r="AR22" i="56"/>
  <c r="AS17" i="7"/>
  <c r="AL17" i="7"/>
  <c r="AU17" i="7" s="1"/>
  <c r="AJ19" i="68"/>
  <c r="AK19" i="68"/>
  <c r="AT19" i="68" s="1"/>
  <c r="AJ13" i="68"/>
  <c r="AK13" i="68"/>
  <c r="AT13" i="68" s="1"/>
  <c r="AJ7" i="68"/>
  <c r="AK7" i="68"/>
  <c r="AT7" i="68" s="1"/>
  <c r="AR23" i="81"/>
  <c r="AS6" i="57"/>
  <c r="AL6" i="57"/>
  <c r="AU6" i="57" s="1"/>
  <c r="AS12" i="1"/>
  <c r="AL12" i="1"/>
  <c r="AU12" i="1" s="1"/>
  <c r="AS14" i="21"/>
  <c r="AL14" i="21"/>
  <c r="AU14" i="21" s="1"/>
  <c r="AN22" i="32"/>
  <c r="AI22" i="32"/>
  <c r="AH25" i="31"/>
  <c r="AQ25" i="31" s="1"/>
  <c r="AI22" i="86"/>
  <c r="AN22" i="86"/>
  <c r="AI24" i="41"/>
  <c r="AN24" i="41"/>
  <c r="AN23" i="54"/>
  <c r="AN25" i="54" s="1"/>
  <c r="AI23" i="54"/>
  <c r="AI22" i="93"/>
  <c r="AN22" i="93"/>
  <c r="AJ21" i="62"/>
  <c r="AK21" i="62"/>
  <c r="AT21" i="62" s="1"/>
  <c r="AJ15" i="18"/>
  <c r="AK15" i="18"/>
  <c r="AT15" i="18" s="1"/>
  <c r="Y22" i="3"/>
  <c r="X22" i="3"/>
  <c r="Z22" i="3" s="1"/>
  <c r="AJ6" i="51"/>
  <c r="AK6" i="51"/>
  <c r="AT6" i="51" s="1"/>
  <c r="W26" i="78"/>
  <c r="AG25" i="78"/>
  <c r="AP25" i="78" s="1"/>
  <c r="AF25" i="78"/>
  <c r="AO25" i="78" s="1"/>
  <c r="AE25" i="78"/>
  <c r="AI23" i="69"/>
  <c r="AN23" i="69"/>
  <c r="AN25" i="69" s="1"/>
  <c r="AJ18" i="67"/>
  <c r="AK18" i="67"/>
  <c r="AT18" i="67" s="1"/>
  <c r="AJ22" i="19"/>
  <c r="AK22" i="19"/>
  <c r="AT22" i="19" s="1"/>
  <c r="AS5" i="21"/>
  <c r="AL5" i="21"/>
  <c r="AU5" i="21" s="1"/>
  <c r="AR23" i="77"/>
  <c r="AI25" i="36"/>
  <c r="AN25" i="36"/>
  <c r="AJ14" i="62"/>
  <c r="AK14" i="62"/>
  <c r="AT14" i="62" s="1"/>
  <c r="AS15" i="21"/>
  <c r="AL15" i="21"/>
  <c r="AU15" i="21" s="1"/>
  <c r="AI23" i="16"/>
  <c r="AN23" i="16"/>
  <c r="AN25" i="16" s="1"/>
  <c r="AH23" i="46"/>
  <c r="AQ23" i="46" s="1"/>
  <c r="X25" i="84"/>
  <c r="Y25" i="84"/>
  <c r="Z23" i="87"/>
  <c r="AS20" i="1"/>
  <c r="AL20" i="1"/>
  <c r="AU20" i="1" s="1"/>
  <c r="AJ17" i="67"/>
  <c r="AK17" i="67"/>
  <c r="AT17" i="67" s="1"/>
  <c r="AR23" i="35"/>
  <c r="AJ12" i="62"/>
  <c r="AK12" i="62"/>
  <c r="AT12" i="62" s="1"/>
  <c r="AJ18" i="18"/>
  <c r="AK18" i="18"/>
  <c r="AT18" i="18" s="1"/>
  <c r="AJ12" i="18"/>
  <c r="AK12" i="18"/>
  <c r="AT12" i="18" s="1"/>
  <c r="AI21" i="3"/>
  <c r="AN21" i="3"/>
  <c r="AS7" i="57"/>
  <c r="AL7" i="57"/>
  <c r="AU7" i="57" s="1"/>
  <c r="AH24" i="39"/>
  <c r="AQ24" i="39" s="1"/>
  <c r="AS21" i="21"/>
  <c r="AL21" i="21"/>
  <c r="AU21" i="21" s="1"/>
  <c r="AJ21" i="51"/>
  <c r="AK21" i="51"/>
  <c r="AT21" i="51" s="1"/>
  <c r="AJ9" i="51"/>
  <c r="AK9" i="51"/>
  <c r="AT9" i="51" s="1"/>
  <c r="AH24" i="28"/>
  <c r="AQ24" i="28" s="1"/>
  <c r="AR22" i="45"/>
  <c r="S16" i="49"/>
  <c r="AC15" i="49"/>
  <c r="AB16" i="49" s="1"/>
  <c r="AC3" i="49"/>
  <c r="S4" i="49"/>
  <c r="AS8" i="57"/>
  <c r="AL8" i="57"/>
  <c r="AU8" i="57" s="1"/>
  <c r="AJ9" i="67"/>
  <c r="AK9" i="67"/>
  <c r="AT9" i="67" s="1"/>
  <c r="AJ19" i="19"/>
  <c r="AK19" i="19"/>
  <c r="AT19" i="19" s="1"/>
  <c r="AJ13" i="19"/>
  <c r="AK13" i="19"/>
  <c r="AT13" i="19" s="1"/>
  <c r="AJ7" i="19"/>
  <c r="AK7" i="19"/>
  <c r="AT7" i="19" s="1"/>
  <c r="AH23" i="56"/>
  <c r="AQ23" i="56" s="1"/>
  <c r="AQ25" i="56" s="1"/>
  <c r="AZ3" i="56"/>
  <c r="AX22" i="56" s="1"/>
  <c r="S22" i="56" s="1"/>
  <c r="AC22" i="56" s="1"/>
  <c r="AB23" i="56" s="1"/>
  <c r="AJ23" i="6"/>
  <c r="AS23" i="6" s="1"/>
  <c r="AK23" i="6"/>
  <c r="AT23" i="6" s="1"/>
  <c r="AH23" i="33"/>
  <c r="AQ23" i="33" s="1"/>
  <c r="AS11" i="57"/>
  <c r="AL11" i="57"/>
  <c r="AU11" i="57" s="1"/>
  <c r="AS12" i="7"/>
  <c r="AL12" i="7"/>
  <c r="AU12" i="7" s="1"/>
  <c r="AR22" i="33"/>
  <c r="AF24" i="90"/>
  <c r="AO24" i="90" s="1"/>
  <c r="AG24" i="90"/>
  <c r="AP24" i="90" s="1"/>
  <c r="AE24" i="90"/>
  <c r="W25" i="90"/>
  <c r="AH24" i="89"/>
  <c r="AQ24" i="89" s="1"/>
  <c r="AJ21" i="17"/>
  <c r="AK21" i="17"/>
  <c r="AT21" i="17" s="1"/>
  <c r="AJ15" i="17"/>
  <c r="AK15" i="17"/>
  <c r="AT15" i="17" s="1"/>
  <c r="AJ9" i="17"/>
  <c r="AK9" i="17"/>
  <c r="AT9" i="17" s="1"/>
  <c r="Z23" i="96"/>
  <c r="AR23" i="57"/>
  <c r="AR25" i="57" s="1"/>
  <c r="AL23" i="57"/>
  <c r="AU23" i="57" s="1"/>
  <c r="AS10" i="7"/>
  <c r="AL10" i="7"/>
  <c r="AU10" i="7" s="1"/>
  <c r="AK23" i="59"/>
  <c r="AT23" i="59" s="1"/>
  <c r="AJ21" i="6"/>
  <c r="AK21" i="6"/>
  <c r="AT21" i="6" s="1"/>
  <c r="AJ15" i="6"/>
  <c r="AK15" i="6"/>
  <c r="AT15" i="6" s="1"/>
  <c r="AJ9" i="6"/>
  <c r="AK9" i="6"/>
  <c r="AT9" i="6" s="1"/>
  <c r="AS22" i="66"/>
  <c r="AL22" i="66"/>
  <c r="AU22" i="66" s="1"/>
  <c r="AS14" i="1"/>
  <c r="AL14" i="1"/>
  <c r="AU14" i="1" s="1"/>
  <c r="AJ19" i="71"/>
  <c r="AK19" i="71"/>
  <c r="AT19" i="71" s="1"/>
  <c r="AJ13" i="71"/>
  <c r="AK13" i="71"/>
  <c r="AT13" i="71" s="1"/>
  <c r="AJ7" i="71"/>
  <c r="AK7" i="71"/>
  <c r="AT7" i="71" s="1"/>
  <c r="AS19" i="21"/>
  <c r="AL19" i="21"/>
  <c r="AU19" i="21" s="1"/>
  <c r="X23" i="72"/>
  <c r="Y23" i="72"/>
  <c r="AS6" i="66"/>
  <c r="AL6" i="66"/>
  <c r="AU6" i="66" s="1"/>
  <c r="AH23" i="92"/>
  <c r="AQ23" i="92" s="1"/>
  <c r="Z24" i="35"/>
  <c r="AS11" i="9"/>
  <c r="AL11" i="9"/>
  <c r="AU11" i="9" s="1"/>
  <c r="AJ18" i="12"/>
  <c r="AK18" i="12"/>
  <c r="AT18" i="12" s="1"/>
  <c r="AJ12" i="12"/>
  <c r="AK12" i="12"/>
  <c r="AT12" i="12" s="1"/>
  <c r="AJ6" i="12"/>
  <c r="AK6" i="12"/>
  <c r="AT6" i="12" s="1"/>
  <c r="AR22" i="46"/>
  <c r="W25" i="26"/>
  <c r="AG24" i="26"/>
  <c r="AP24" i="26" s="1"/>
  <c r="AF24" i="26"/>
  <c r="AO24" i="26" s="1"/>
  <c r="AE24" i="26"/>
  <c r="Z24" i="77"/>
  <c r="AR21" i="8"/>
  <c r="AS11" i="66"/>
  <c r="AL11" i="66"/>
  <c r="AU11" i="66" s="1"/>
  <c r="Z23" i="2"/>
  <c r="AS17" i="57"/>
  <c r="AL17" i="57"/>
  <c r="AU17" i="57" s="1"/>
  <c r="AJ18" i="68"/>
  <c r="AK18" i="68"/>
  <c r="AT18" i="68" s="1"/>
  <c r="AJ12" i="68"/>
  <c r="AK12" i="68"/>
  <c r="AT12" i="68" s="1"/>
  <c r="AJ6" i="68"/>
  <c r="AK6" i="68"/>
  <c r="AT6" i="68" s="1"/>
  <c r="AS6" i="7"/>
  <c r="AL6" i="7"/>
  <c r="AU6" i="7" s="1"/>
  <c r="AS12" i="66"/>
  <c r="AL12" i="66"/>
  <c r="AU12" i="66" s="1"/>
  <c r="AH25" i="44"/>
  <c r="AQ25" i="44" s="1"/>
  <c r="AR23" i="43"/>
  <c r="AS13" i="9"/>
  <c r="AL13" i="9"/>
  <c r="AU13" i="9" s="1"/>
  <c r="AR23" i="89"/>
  <c r="X23" i="48"/>
  <c r="Y23" i="48"/>
  <c r="AS13" i="7"/>
  <c r="AL13" i="7"/>
  <c r="AU13" i="7" s="1"/>
  <c r="AS13" i="66"/>
  <c r="AL13" i="66"/>
  <c r="AU13" i="66" s="1"/>
  <c r="AS18" i="7"/>
  <c r="AL18" i="7"/>
  <c r="AU18" i="7" s="1"/>
  <c r="AI24" i="83"/>
  <c r="AN24" i="83"/>
  <c r="AI23" i="64"/>
  <c r="AN23" i="64"/>
  <c r="AN25" i="64" s="1"/>
  <c r="Y26" i="36"/>
  <c r="X26" i="36"/>
  <c r="Z26" i="36" s="1"/>
  <c r="AJ15" i="62"/>
  <c r="AK15" i="62"/>
  <c r="AT15" i="62" s="1"/>
  <c r="AJ21" i="18"/>
  <c r="AK21" i="18"/>
  <c r="AT21" i="18" s="1"/>
  <c r="AS15" i="9"/>
  <c r="AL15" i="9"/>
  <c r="AU15" i="9" s="1"/>
  <c r="S19" i="49"/>
  <c r="AC18" i="49"/>
  <c r="AB19" i="49" s="1"/>
  <c r="AJ12" i="67"/>
  <c r="AK12" i="67"/>
  <c r="AT12" i="67" s="1"/>
  <c r="AJ10" i="19"/>
  <c r="AK10" i="19"/>
  <c r="AT10" i="19" s="1"/>
  <c r="AS10" i="1"/>
  <c r="AL10" i="1"/>
  <c r="AU10" i="1" s="1"/>
  <c r="AR22" i="2"/>
  <c r="W24" i="74"/>
  <c r="AG23" i="74"/>
  <c r="AP23" i="74" s="1"/>
  <c r="AE23" i="74"/>
  <c r="AF23" i="74"/>
  <c r="AO23" i="74" s="1"/>
  <c r="AS16" i="9"/>
  <c r="AL16" i="9"/>
  <c r="AU16" i="9" s="1"/>
  <c r="AS15" i="57"/>
  <c r="AL15" i="57"/>
  <c r="AU15" i="57" s="1"/>
  <c r="AJ12" i="17"/>
  <c r="AK12" i="17"/>
  <c r="AT12" i="17" s="1"/>
  <c r="AJ18" i="6"/>
  <c r="AK18" i="6"/>
  <c r="AT18" i="6" s="1"/>
  <c r="AJ16" i="71"/>
  <c r="AK16" i="71"/>
  <c r="AT16" i="71" s="1"/>
  <c r="AJ9" i="12"/>
  <c r="AK9" i="12"/>
  <c r="AT9" i="12" s="1"/>
  <c r="AS16" i="57"/>
  <c r="AL16" i="57"/>
  <c r="AU16" i="57" s="1"/>
  <c r="AE26" i="25"/>
  <c r="AG26" i="25"/>
  <c r="AP26" i="25" s="1"/>
  <c r="AF26" i="25"/>
  <c r="AO26" i="25" s="1"/>
  <c r="W27" i="25"/>
  <c r="W24" i="79"/>
  <c r="AG23" i="79"/>
  <c r="AP23" i="79" s="1"/>
  <c r="AF23" i="79"/>
  <c r="AO23" i="79" s="1"/>
  <c r="AE23" i="79"/>
  <c r="AR23" i="28"/>
  <c r="AS11" i="7"/>
  <c r="AL11" i="7"/>
  <c r="AU11" i="7" s="1"/>
  <c r="W24" i="38"/>
  <c r="AG23" i="38"/>
  <c r="AP23" i="38" s="1"/>
  <c r="AF23" i="38"/>
  <c r="AO23" i="38" s="1"/>
  <c r="AE23" i="38"/>
  <c r="AJ21" i="68"/>
  <c r="AK21" i="68"/>
  <c r="AT21" i="68" s="1"/>
  <c r="AJ9" i="68"/>
  <c r="AK9" i="68"/>
  <c r="AT9" i="68" s="1"/>
  <c r="AX23" i="4"/>
  <c r="S23" i="4" s="1"/>
  <c r="AC23" i="4" s="1"/>
  <c r="AJ23" i="4" s="1"/>
  <c r="AS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8" i="21"/>
  <c r="AL8" i="21"/>
  <c r="AU8" i="21" s="1"/>
  <c r="AH25" i="88"/>
  <c r="AQ25" i="88" s="1"/>
  <c r="AI23" i="14"/>
  <c r="AN23" i="14"/>
  <c r="AN25" i="14" s="1"/>
  <c r="X25" i="83"/>
  <c r="Z25" i="83" s="1"/>
  <c r="Y25" i="83"/>
  <c r="X23" i="10"/>
  <c r="Y23" i="10"/>
  <c r="Z23" i="10" s="1"/>
  <c r="AJ20" i="62"/>
  <c r="AK20" i="62"/>
  <c r="AT20" i="62" s="1"/>
  <c r="AJ14" i="18"/>
  <c r="AK14" i="18"/>
  <c r="AT14" i="18" s="1"/>
  <c r="AJ5" i="51"/>
  <c r="AK5" i="51"/>
  <c r="AT5" i="51" s="1"/>
  <c r="AS18" i="66"/>
  <c r="AL18" i="66"/>
  <c r="AU18" i="66" s="1"/>
  <c r="AC5" i="49"/>
  <c r="AB6" i="49" s="1"/>
  <c r="S6" i="49"/>
  <c r="AJ15" i="19"/>
  <c r="AK15" i="19"/>
  <c r="AT15" i="19" s="1"/>
  <c r="AH23" i="76"/>
  <c r="AQ23" i="76" s="1"/>
  <c r="AH25" i="30"/>
  <c r="AQ25" i="30" s="1"/>
  <c r="AX23" i="13"/>
  <c r="S23" i="13" s="1"/>
  <c r="AC23" i="13" s="1"/>
  <c r="AJ23" i="13" s="1"/>
  <c r="AS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5" i="17"/>
  <c r="AK5" i="17"/>
  <c r="AT5" i="17" s="1"/>
  <c r="AR22" i="87"/>
  <c r="AJ5" i="6"/>
  <c r="AK5" i="6"/>
  <c r="AT5" i="6" s="1"/>
  <c r="AS16" i="66"/>
  <c r="AL16" i="66"/>
  <c r="AU16" i="66" s="1"/>
  <c r="AJ21" i="71"/>
  <c r="AK21" i="71"/>
  <c r="AT21" i="71" s="1"/>
  <c r="AJ9" i="71"/>
  <c r="AK9" i="71"/>
  <c r="AT9" i="71" s="1"/>
  <c r="AS13" i="1"/>
  <c r="AL13" i="1"/>
  <c r="AU13" i="1" s="1"/>
  <c r="AJ8" i="12"/>
  <c r="AK8" i="12"/>
  <c r="AT8" i="12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1" i="1"/>
  <c r="AL11" i="1"/>
  <c r="AU11" i="1" s="1"/>
  <c r="AH24" i="37"/>
  <c r="AQ24" i="37" s="1"/>
  <c r="AH23" i="82"/>
  <c r="AQ23" i="82" s="1"/>
  <c r="AJ18" i="62"/>
  <c r="AK18" i="62"/>
  <c r="AT18" i="62" s="1"/>
  <c r="AJ6" i="62"/>
  <c r="AK6" i="62"/>
  <c r="AT6" i="62" s="1"/>
  <c r="AJ6" i="18"/>
  <c r="AK6" i="18"/>
  <c r="AT6" i="18" s="1"/>
  <c r="AJ15" i="51"/>
  <c r="AK15" i="51"/>
  <c r="AT15" i="51" s="1"/>
  <c r="AS14" i="7"/>
  <c r="AL14" i="7"/>
  <c r="AU14" i="7" s="1"/>
  <c r="AS14" i="66"/>
  <c r="AL14" i="66"/>
  <c r="AU14" i="66" s="1"/>
  <c r="X24" i="40"/>
  <c r="Y24" i="40"/>
  <c r="S10" i="49"/>
  <c r="AC9" i="49"/>
  <c r="AB10" i="49" s="1"/>
  <c r="AJ21" i="67"/>
  <c r="AK21" i="67"/>
  <c r="AT21" i="67" s="1"/>
  <c r="AJ15" i="67"/>
  <c r="AK15" i="67"/>
  <c r="AT15" i="67" s="1"/>
  <c r="X23" i="42"/>
  <c r="Y23" i="42"/>
  <c r="Z25" i="94"/>
  <c r="AJ17" i="62"/>
  <c r="AK17" i="62"/>
  <c r="AT17" i="62" s="1"/>
  <c r="AJ11" i="62"/>
  <c r="AK11" i="62"/>
  <c r="AT11" i="62" s="1"/>
  <c r="AJ5" i="62"/>
  <c r="AK5" i="62"/>
  <c r="AT5" i="62" s="1"/>
  <c r="AJ17" i="18"/>
  <c r="AK17" i="18"/>
  <c r="AT17" i="18" s="1"/>
  <c r="AJ11" i="18"/>
  <c r="AK11" i="18"/>
  <c r="AT11" i="18" s="1"/>
  <c r="AJ5" i="18"/>
  <c r="AK5" i="18"/>
  <c r="AT5" i="18" s="1"/>
  <c r="AS14" i="9"/>
  <c r="AL14" i="9"/>
  <c r="AU14" i="9" s="1"/>
  <c r="AH25" i="85"/>
  <c r="AQ25" i="85" s="1"/>
  <c r="AS5" i="1"/>
  <c r="AL5" i="1"/>
  <c r="AU5" i="1" s="1"/>
  <c r="AN24" i="84"/>
  <c r="AI24" i="84"/>
  <c r="Z22" i="5"/>
  <c r="Y22" i="5"/>
  <c r="X22" i="5"/>
  <c r="AJ20" i="51"/>
  <c r="AK20" i="51"/>
  <c r="AT20" i="51" s="1"/>
  <c r="AJ14" i="51"/>
  <c r="AK14" i="51"/>
  <c r="AT14" i="51" s="1"/>
  <c r="AJ8" i="51"/>
  <c r="AK8" i="51"/>
  <c r="AT8" i="51" s="1"/>
  <c r="AS9" i="1"/>
  <c r="AL9" i="1"/>
  <c r="AU9" i="1" s="1"/>
  <c r="AH23" i="65"/>
  <c r="AQ23" i="65" s="1"/>
  <c r="AQ25" i="65" s="1"/>
  <c r="AX22" i="65"/>
  <c r="S22" i="65" s="1"/>
  <c r="AC22" i="65" s="1"/>
  <c r="AB23" i="65" s="1"/>
  <c r="AZ3" i="65"/>
  <c r="AH25" i="78"/>
  <c r="AQ25" i="78" s="1"/>
  <c r="AH23" i="60"/>
  <c r="AQ23" i="60" s="1"/>
  <c r="AQ25" i="60" s="1"/>
  <c r="AZ3" i="60"/>
  <c r="AS9" i="9"/>
  <c r="AL9" i="9"/>
  <c r="AU9" i="9" s="1"/>
  <c r="AS19" i="1"/>
  <c r="AL19" i="1"/>
  <c r="AU19" i="1" s="1"/>
  <c r="AC20" i="49"/>
  <c r="AB21" i="49" s="1"/>
  <c r="S21" i="49"/>
  <c r="AC14" i="49"/>
  <c r="AB15" i="49" s="1"/>
  <c r="S15" i="49"/>
  <c r="S9" i="49"/>
  <c r="AC8" i="49"/>
  <c r="AB9" i="49" s="1"/>
  <c r="AJ20" i="67"/>
  <c r="AK20" i="67"/>
  <c r="AT20" i="67" s="1"/>
  <c r="AJ14" i="67"/>
  <c r="AK14" i="67"/>
  <c r="AT14" i="67" s="1"/>
  <c r="AJ8" i="67"/>
  <c r="AK8" i="67"/>
  <c r="AT8" i="67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3" i="27"/>
  <c r="AS16" i="21"/>
  <c r="AL16" i="21"/>
  <c r="AU16" i="21" s="1"/>
  <c r="AN23" i="63"/>
  <c r="AN25" i="63" s="1"/>
  <c r="AI23" i="63"/>
  <c r="AJ18" i="19"/>
  <c r="AK18" i="19"/>
  <c r="AT18" i="19" s="1"/>
  <c r="AJ12" i="19"/>
  <c r="AK12" i="19"/>
  <c r="AT12" i="19" s="1"/>
  <c r="AJ6" i="19"/>
  <c r="AK6" i="19"/>
  <c r="AT6" i="19" s="1"/>
  <c r="Z23" i="56"/>
  <c r="AS21" i="7"/>
  <c r="AL21" i="7"/>
  <c r="AU21" i="7" s="1"/>
  <c r="AR23" i="17"/>
  <c r="AR25" i="17" s="1"/>
  <c r="AL23" i="17"/>
  <c r="AU23" i="17" s="1"/>
  <c r="W23" i="23"/>
  <c r="AG22" i="23"/>
  <c r="AP22" i="23" s="1"/>
  <c r="AE22" i="23"/>
  <c r="AF22" i="23"/>
  <c r="AO22" i="23" s="1"/>
  <c r="AS9" i="66"/>
  <c r="AL9" i="66"/>
  <c r="AU9" i="66" s="1"/>
  <c r="AR23" i="18"/>
  <c r="AR25" i="18" s="1"/>
  <c r="AL23" i="18"/>
  <c r="AU23" i="18" s="1"/>
  <c r="AH23" i="73"/>
  <c r="AQ23" i="73" s="1"/>
  <c r="AR24" i="44"/>
  <c r="AH23" i="74"/>
  <c r="AQ23" i="74" s="1"/>
  <c r="AH24" i="43"/>
  <c r="AQ24" i="43" s="1"/>
  <c r="AS10" i="9"/>
  <c r="AL10" i="9"/>
  <c r="AU10" i="9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23" i="12"/>
  <c r="AS23" i="12" s="1"/>
  <c r="AK23" i="12"/>
  <c r="AT23" i="12" s="1"/>
  <c r="AS9" i="57"/>
  <c r="AL9" i="57"/>
  <c r="AU9" i="57" s="1"/>
  <c r="Z24" i="89"/>
  <c r="AS17" i="21"/>
  <c r="AL17" i="21"/>
  <c r="AU17" i="21" s="1"/>
  <c r="AJ20" i="17"/>
  <c r="AK20" i="17"/>
  <c r="AT20" i="17" s="1"/>
  <c r="AJ14" i="17"/>
  <c r="AK14" i="17"/>
  <c r="AT14" i="17" s="1"/>
  <c r="AJ8" i="17"/>
  <c r="AK8" i="17"/>
  <c r="AT8" i="17" s="1"/>
  <c r="Z23" i="50"/>
  <c r="AJ20" i="6"/>
  <c r="AK20" i="6"/>
  <c r="AT20" i="6" s="1"/>
  <c r="AJ14" i="6"/>
  <c r="AK14" i="6"/>
  <c r="AT14" i="6" s="1"/>
  <c r="AJ8" i="6"/>
  <c r="AK8" i="6"/>
  <c r="AT8" i="6" s="1"/>
  <c r="AS10" i="66"/>
  <c r="AL10" i="66"/>
  <c r="AU10" i="66" s="1"/>
  <c r="AR24" i="31"/>
  <c r="AR22" i="74"/>
  <c r="AS7" i="1"/>
  <c r="AL7" i="1"/>
  <c r="AU7" i="1" s="1"/>
  <c r="Y25" i="34"/>
  <c r="X25" i="34"/>
  <c r="Z25" i="34" s="1"/>
  <c r="AJ18" i="71"/>
  <c r="AK18" i="71"/>
  <c r="AT18" i="71" s="1"/>
  <c r="AJ12" i="71"/>
  <c r="AK12" i="71"/>
  <c r="AT12" i="71" s="1"/>
  <c r="AJ6" i="71"/>
  <c r="AK6" i="71"/>
  <c r="AT6" i="71" s="1"/>
  <c r="Z23" i="92"/>
  <c r="AL23" i="6"/>
  <c r="AU23" i="6" s="1"/>
  <c r="AR23" i="6"/>
  <c r="AR25" i="6" s="1"/>
  <c r="AJ17" i="12"/>
  <c r="AK17" i="12"/>
  <c r="AT17" i="12" s="1"/>
  <c r="AJ11" i="12"/>
  <c r="AK11" i="12"/>
  <c r="AT11" i="12" s="1"/>
  <c r="AJ5" i="12"/>
  <c r="AK5" i="12"/>
  <c r="AT5" i="12" s="1"/>
  <c r="AS10" i="57"/>
  <c r="AL10" i="57"/>
  <c r="AU10" i="57" s="1"/>
  <c r="AS18" i="1"/>
  <c r="AL18" i="1"/>
  <c r="AU18" i="1" s="1"/>
  <c r="AH26" i="25"/>
  <c r="AQ26" i="25" s="1"/>
  <c r="AS12" i="21"/>
  <c r="AL12" i="21"/>
  <c r="AU12" i="21" s="1"/>
  <c r="AI23" i="12"/>
  <c r="AN23" i="12"/>
  <c r="AN25" i="12" s="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2" i="50"/>
  <c r="AX23" i="64"/>
  <c r="S23" i="64" s="1"/>
  <c r="AC23" i="64" s="1"/>
  <c r="AJ23" i="64" s="1"/>
  <c r="AS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R22" i="80"/>
  <c r="AS5" i="7"/>
  <c r="AL5" i="7"/>
  <c r="AU5" i="7" s="1"/>
  <c r="AJ4" i="1"/>
  <c r="AK4" i="1"/>
  <c r="AT4" i="1" s="1"/>
  <c r="AT25" i="1" s="1"/>
  <c r="AH23" i="38"/>
  <c r="AQ23" i="38" s="1"/>
  <c r="AR23" i="39"/>
  <c r="AS7" i="21"/>
  <c r="AL7" i="21"/>
  <c r="AU7" i="21" s="1"/>
  <c r="AJ17" i="68"/>
  <c r="AK17" i="68"/>
  <c r="AT17" i="68" s="1"/>
  <c r="AJ11" i="68"/>
  <c r="AK11" i="68"/>
  <c r="AT11" i="68" s="1"/>
  <c r="AJ5" i="68"/>
  <c r="AK5" i="68"/>
  <c r="AT5" i="68" s="1"/>
  <c r="AR23" i="67"/>
  <c r="AR25" i="67" s="1"/>
  <c r="AL23" i="67"/>
  <c r="AU23" i="67" s="1"/>
  <c r="Z25" i="44"/>
  <c r="AS12" i="57"/>
  <c r="AL12" i="57"/>
  <c r="AU12" i="57" s="1"/>
  <c r="AS20" i="21"/>
  <c r="AL20" i="21"/>
  <c r="AU20" i="21" s="1"/>
  <c r="AH25" i="47"/>
  <c r="AQ25" i="47" s="1"/>
  <c r="AL23" i="7"/>
  <c r="AU23" i="7" s="1"/>
  <c r="AR23" i="7"/>
  <c r="AR25" i="7" s="1"/>
  <c r="Z25" i="31"/>
  <c r="AI23" i="58"/>
  <c r="AN23" i="58"/>
  <c r="AN25" i="58" s="1"/>
  <c r="AE25" i="88" l="1"/>
  <c r="Z24" i="40"/>
  <c r="AG24" i="40" s="1"/>
  <c r="AP24" i="40" s="1"/>
  <c r="AF25" i="88"/>
  <c r="AO25" i="88" s="1"/>
  <c r="AG25" i="88"/>
  <c r="AP25" i="88" s="1"/>
  <c r="Z23" i="48"/>
  <c r="W24" i="48" s="1"/>
  <c r="AE23" i="60"/>
  <c r="Z23" i="32"/>
  <c r="AE23" i="32"/>
  <c r="W24" i="32"/>
  <c r="AG23" i="32"/>
  <c r="AP23" i="32" s="1"/>
  <c r="AF23" i="32"/>
  <c r="AO23" i="32" s="1"/>
  <c r="W25" i="40"/>
  <c r="AE24" i="40"/>
  <c r="W26" i="41"/>
  <c r="AG25" i="41"/>
  <c r="AP25" i="41" s="1"/>
  <c r="AF25" i="41"/>
  <c r="AO25" i="41" s="1"/>
  <c r="AE25" i="41"/>
  <c r="AF23" i="22"/>
  <c r="AO23" i="22" s="1"/>
  <c r="AO25" i="22" s="1"/>
  <c r="AE23" i="22"/>
  <c r="AG23" i="22"/>
  <c r="AP23" i="22" s="1"/>
  <c r="AP25" i="22" s="1"/>
  <c r="AF23" i="48"/>
  <c r="AO23" i="48" s="1"/>
  <c r="AJ18" i="15"/>
  <c r="AK18" i="15"/>
  <c r="AT18" i="15" s="1"/>
  <c r="AJ13" i="69"/>
  <c r="AK13" i="69"/>
  <c r="AT13" i="69" s="1"/>
  <c r="AJ17" i="24"/>
  <c r="AK17" i="24"/>
  <c r="AT17" i="24" s="1"/>
  <c r="AS20" i="62"/>
  <c r="AL20" i="62"/>
  <c r="AU20" i="62" s="1"/>
  <c r="W26" i="83"/>
  <c r="AG25" i="83"/>
  <c r="AP25" i="83" s="1"/>
  <c r="AF25" i="83"/>
  <c r="AO25" i="83" s="1"/>
  <c r="AE25" i="83"/>
  <c r="Y27" i="25"/>
  <c r="X27" i="25"/>
  <c r="AS15" i="6"/>
  <c r="AL15" i="6"/>
  <c r="AU15" i="6" s="1"/>
  <c r="AE22" i="3"/>
  <c r="AG22" i="3"/>
  <c r="AP22" i="3" s="1"/>
  <c r="W23" i="3"/>
  <c r="AF22" i="3"/>
  <c r="AO22" i="3" s="1"/>
  <c r="AJ17" i="59"/>
  <c r="AK17" i="59"/>
  <c r="AT17" i="59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X26" i="88"/>
  <c r="Y26" i="88"/>
  <c r="AS4" i="1"/>
  <c r="AS25" i="1" s="1"/>
  <c r="AL4" i="1"/>
  <c r="AU4" i="1" s="1"/>
  <c r="AJ21" i="64"/>
  <c r="AK21" i="64"/>
  <c r="AT21" i="64" s="1"/>
  <c r="AJ15" i="64"/>
  <c r="AK15" i="64"/>
  <c r="AT15" i="64" s="1"/>
  <c r="AJ9" i="64"/>
  <c r="AK9" i="64"/>
  <c r="AT9" i="64" s="1"/>
  <c r="AJ19" i="15"/>
  <c r="AK19" i="15"/>
  <c r="AT19" i="15" s="1"/>
  <c r="AJ13" i="15"/>
  <c r="AK13" i="15"/>
  <c r="AT13" i="15" s="1"/>
  <c r="AJ7" i="15"/>
  <c r="AK7" i="15"/>
  <c r="AT7" i="15" s="1"/>
  <c r="AL23" i="12"/>
  <c r="AU23" i="12" s="1"/>
  <c r="AR23" i="12"/>
  <c r="AR25" i="12" s="1"/>
  <c r="AS12" i="71"/>
  <c r="AL12" i="71"/>
  <c r="AU12" i="71" s="1"/>
  <c r="AS14" i="17"/>
  <c r="AL14" i="17"/>
  <c r="AU14" i="17" s="1"/>
  <c r="AJ20" i="69"/>
  <c r="AK20" i="69"/>
  <c r="AT20" i="69" s="1"/>
  <c r="AJ14" i="69"/>
  <c r="AK14" i="69"/>
  <c r="AT14" i="69" s="1"/>
  <c r="AJ8" i="69"/>
  <c r="AK8" i="69"/>
  <c r="AT8" i="69" s="1"/>
  <c r="AI22" i="23"/>
  <c r="AN22" i="23"/>
  <c r="AJ18" i="58"/>
  <c r="AK18" i="58"/>
  <c r="AT18" i="58" s="1"/>
  <c r="AJ12" i="58"/>
  <c r="AK12" i="58"/>
  <c r="AT12" i="58" s="1"/>
  <c r="AJ6" i="58"/>
  <c r="AK6" i="58"/>
  <c r="AT6" i="58" s="1"/>
  <c r="AS14" i="51"/>
  <c r="AL14" i="51"/>
  <c r="AU14" i="51" s="1"/>
  <c r="AR24" i="84"/>
  <c r="AS5" i="18"/>
  <c r="AL5" i="18"/>
  <c r="AU5" i="18" s="1"/>
  <c r="W26" i="94"/>
  <c r="AG25" i="94"/>
  <c r="AP25" i="94" s="1"/>
  <c r="AF25" i="94"/>
  <c r="AO25" i="94" s="1"/>
  <c r="AE25" i="94"/>
  <c r="AS15" i="51"/>
  <c r="AL15" i="51"/>
  <c r="AU15" i="51" s="1"/>
  <c r="AJ18" i="24"/>
  <c r="AK18" i="24"/>
  <c r="AT18" i="24" s="1"/>
  <c r="AJ12" i="24"/>
  <c r="AK12" i="24"/>
  <c r="AT12" i="24" s="1"/>
  <c r="AJ6" i="24"/>
  <c r="AK6" i="24"/>
  <c r="AT6" i="24" s="1"/>
  <c r="AJ18" i="13"/>
  <c r="AK18" i="13"/>
  <c r="AT18" i="13" s="1"/>
  <c r="AJ12" i="13"/>
  <c r="AK12" i="13"/>
  <c r="AT12" i="13" s="1"/>
  <c r="AJ6" i="13"/>
  <c r="AK6" i="13"/>
  <c r="AT6" i="13" s="1"/>
  <c r="AH25" i="83"/>
  <c r="AQ25" i="83" s="1"/>
  <c r="AJ21" i="4"/>
  <c r="AK21" i="4"/>
  <c r="AT21" i="4" s="1"/>
  <c r="AJ15" i="4"/>
  <c r="AK15" i="4"/>
  <c r="AT15" i="4" s="1"/>
  <c r="AJ9" i="4"/>
  <c r="AK9" i="4"/>
  <c r="AT9" i="4" s="1"/>
  <c r="AN23" i="38"/>
  <c r="AI23" i="38"/>
  <c r="Z24" i="79"/>
  <c r="Y24" i="79"/>
  <c r="X24" i="79"/>
  <c r="Z24" i="74"/>
  <c r="Y24" i="74"/>
  <c r="X24" i="74"/>
  <c r="AS10" i="19"/>
  <c r="AL10" i="19"/>
  <c r="AU10" i="19" s="1"/>
  <c r="Y25" i="26"/>
  <c r="Z25" i="26" s="1"/>
  <c r="X25" i="26"/>
  <c r="AS12" i="12"/>
  <c r="AL12" i="12"/>
  <c r="AU12" i="12" s="1"/>
  <c r="AS9" i="17"/>
  <c r="AL9" i="17"/>
  <c r="AU9" i="17" s="1"/>
  <c r="AN24" i="90"/>
  <c r="AI24" i="90"/>
  <c r="AS19" i="19"/>
  <c r="AL19" i="19"/>
  <c r="AU19" i="19" s="1"/>
  <c r="AJ3" i="49"/>
  <c r="AB4" i="49"/>
  <c r="AR21" i="3"/>
  <c r="AS12" i="62"/>
  <c r="AL12" i="62"/>
  <c r="AU12" i="62" s="1"/>
  <c r="AS7" i="68"/>
  <c r="AL7" i="68"/>
  <c r="AU7" i="68" s="1"/>
  <c r="AS3" i="6"/>
  <c r="AL3" i="6"/>
  <c r="AU3" i="6" s="1"/>
  <c r="AJ18" i="59"/>
  <c r="AK18" i="59"/>
  <c r="AT18" i="59" s="1"/>
  <c r="AJ12" i="59"/>
  <c r="AK12" i="59"/>
  <c r="AT12" i="59" s="1"/>
  <c r="AJ6" i="59"/>
  <c r="AK6" i="59"/>
  <c r="AT6" i="5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S10" i="17"/>
  <c r="AL10" i="17"/>
  <c r="AU10" i="17" s="1"/>
  <c r="AS4" i="9"/>
  <c r="AL4" i="9"/>
  <c r="AU4" i="9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8" i="19"/>
  <c r="AL8" i="19"/>
  <c r="AU8" i="19" s="1"/>
  <c r="AS10" i="67"/>
  <c r="AL10" i="67"/>
  <c r="AU10" i="67" s="1"/>
  <c r="AS20" i="68"/>
  <c r="AL20" i="68"/>
  <c r="AU20" i="68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1" i="6"/>
  <c r="AL11" i="6"/>
  <c r="AU11" i="6" s="1"/>
  <c r="AS4" i="7"/>
  <c r="AS25" i="7" s="1"/>
  <c r="AL4" i="7"/>
  <c r="AU4" i="7" s="1"/>
  <c r="AU25" i="7" s="1"/>
  <c r="C11" i="7" s="1"/>
  <c r="W25" i="29"/>
  <c r="AG24" i="29"/>
  <c r="AP24" i="29" s="1"/>
  <c r="AE24" i="29"/>
  <c r="AF24" i="29"/>
  <c r="AO24" i="29" s="1"/>
  <c r="AS11" i="67"/>
  <c r="AL11" i="67"/>
  <c r="AU11" i="67" s="1"/>
  <c r="AS20" i="18"/>
  <c r="AL20" i="18"/>
  <c r="AU20" i="18" s="1"/>
  <c r="AS22" i="71"/>
  <c r="AL22" i="71"/>
  <c r="AU22" i="71" s="1"/>
  <c r="AS18" i="17"/>
  <c r="AL18" i="17"/>
  <c r="AU18" i="17" s="1"/>
  <c r="AI23" i="73"/>
  <c r="AN23" i="73"/>
  <c r="AS18" i="51"/>
  <c r="AL18" i="51"/>
  <c r="AU18" i="51" s="1"/>
  <c r="W24" i="93"/>
  <c r="AG23" i="93"/>
  <c r="AP23" i="93" s="1"/>
  <c r="AE23" i="93"/>
  <c r="AF23" i="93"/>
  <c r="AO23" i="93" s="1"/>
  <c r="AH23" i="86"/>
  <c r="AQ23" i="86" s="1"/>
  <c r="AS3" i="68"/>
  <c r="AL3" i="68"/>
  <c r="AU3" i="68" s="1"/>
  <c r="AS10" i="12"/>
  <c r="AL10" i="12"/>
  <c r="AU10" i="12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8" i="16"/>
  <c r="AK18" i="16"/>
  <c r="AT18" i="16" s="1"/>
  <c r="AJ12" i="16"/>
  <c r="AK12" i="16"/>
  <c r="AT12" i="16" s="1"/>
  <c r="AJ6" i="16"/>
  <c r="AK6" i="16"/>
  <c r="AT6" i="16" s="1"/>
  <c r="AJ19" i="14"/>
  <c r="AK19" i="14"/>
  <c r="AT19" i="14" s="1"/>
  <c r="AJ13" i="14"/>
  <c r="AK13" i="14"/>
  <c r="AT13" i="14" s="1"/>
  <c r="AJ7" i="14"/>
  <c r="AK7" i="14"/>
  <c r="AT7" i="14" s="1"/>
  <c r="AS5" i="19"/>
  <c r="AL5" i="19"/>
  <c r="AU5" i="19" s="1"/>
  <c r="AL23" i="15"/>
  <c r="AU23" i="15" s="1"/>
  <c r="AR23" i="15"/>
  <c r="AR25" i="15" s="1"/>
  <c r="AS19" i="67"/>
  <c r="AL19" i="67"/>
  <c r="AU19" i="67" s="1"/>
  <c r="AR23" i="40"/>
  <c r="AS16" i="18"/>
  <c r="AL16" i="18"/>
  <c r="AU16" i="18" s="1"/>
  <c r="AJ12" i="49"/>
  <c r="AK12" i="49"/>
  <c r="AT12" i="49" s="1"/>
  <c r="AS17" i="51"/>
  <c r="AL17" i="51"/>
  <c r="AU17" i="51" s="1"/>
  <c r="AJ22" i="49"/>
  <c r="AS3" i="71"/>
  <c r="AL3" i="71"/>
  <c r="AU3" i="71" s="1"/>
  <c r="X23" i="61"/>
  <c r="Z23" i="61" s="1"/>
  <c r="Y23" i="61"/>
  <c r="AS12" i="51"/>
  <c r="AL12" i="51"/>
  <c r="AU12" i="51" s="1"/>
  <c r="Y25" i="39"/>
  <c r="X25" i="39"/>
  <c r="Z26" i="30"/>
  <c r="Y26" i="30"/>
  <c r="X26" i="30"/>
  <c r="AI23" i="65"/>
  <c r="AN23" i="65"/>
  <c r="AN25" i="65" s="1"/>
  <c r="AI24" i="37"/>
  <c r="AN24" i="37"/>
  <c r="AJ14" i="64"/>
  <c r="AK14" i="64"/>
  <c r="AT14" i="64" s="1"/>
  <c r="AE23" i="56"/>
  <c r="AG23" i="56"/>
  <c r="AP23" i="56" s="1"/>
  <c r="AP25" i="56" s="1"/>
  <c r="AF23" i="56"/>
  <c r="AO23" i="56" s="1"/>
  <c r="AO25" i="56" s="1"/>
  <c r="AJ17" i="58"/>
  <c r="AK17" i="58"/>
  <c r="AT17" i="58" s="1"/>
  <c r="AJ15" i="49"/>
  <c r="AK15" i="49"/>
  <c r="AT15" i="49" s="1"/>
  <c r="AJ11" i="13"/>
  <c r="AK11" i="13"/>
  <c r="AT11" i="13" s="1"/>
  <c r="AJ8" i="4"/>
  <c r="AK8" i="4"/>
  <c r="AT8" i="4" s="1"/>
  <c r="AJ16" i="49"/>
  <c r="AK16" i="49"/>
  <c r="AT16" i="49" s="1"/>
  <c r="AJ21" i="54"/>
  <c r="AK21" i="54"/>
  <c r="AT21" i="54" s="1"/>
  <c r="Z25" i="43"/>
  <c r="Y25" i="43"/>
  <c r="X25" i="43"/>
  <c r="AR22" i="22"/>
  <c r="AS13" i="6"/>
  <c r="AL13" i="6"/>
  <c r="AU13" i="6" s="1"/>
  <c r="AJ15" i="63"/>
  <c r="AK15" i="63"/>
  <c r="AT15" i="63" s="1"/>
  <c r="AJ5" i="16"/>
  <c r="AK5" i="16"/>
  <c r="AT5" i="16" s="1"/>
  <c r="AJ6" i="14"/>
  <c r="AK6" i="14"/>
  <c r="AT6" i="14" s="1"/>
  <c r="AI24" i="39"/>
  <c r="AN24" i="39"/>
  <c r="AJ19" i="64"/>
  <c r="AK19" i="64"/>
  <c r="AT19" i="64" s="1"/>
  <c r="AJ13" i="64"/>
  <c r="AK13" i="64"/>
  <c r="AT13" i="64" s="1"/>
  <c r="AJ7" i="64"/>
  <c r="AK7" i="64"/>
  <c r="AT7" i="64" s="1"/>
  <c r="AJ17" i="15"/>
  <c r="AK17" i="15"/>
  <c r="AT17" i="15" s="1"/>
  <c r="AJ11" i="15"/>
  <c r="AK11" i="15"/>
  <c r="AT11" i="15" s="1"/>
  <c r="AJ5" i="15"/>
  <c r="AK5" i="15"/>
  <c r="AT5" i="15" s="1"/>
  <c r="W24" i="92"/>
  <c r="AG23" i="92"/>
  <c r="AP23" i="92" s="1"/>
  <c r="AE23" i="92"/>
  <c r="AF23" i="92"/>
  <c r="AO23" i="92" s="1"/>
  <c r="AS18" i="71"/>
  <c r="AL18" i="71"/>
  <c r="AU18" i="71" s="1"/>
  <c r="AF23" i="50"/>
  <c r="AO23" i="50" s="1"/>
  <c r="AO25" i="50" s="1"/>
  <c r="AE23" i="50"/>
  <c r="AG23" i="50"/>
  <c r="AP23" i="50" s="1"/>
  <c r="AP25" i="50" s="1"/>
  <c r="AS20" i="17"/>
  <c r="AL20" i="17"/>
  <c r="AU20" i="17" s="1"/>
  <c r="AJ18" i="69"/>
  <c r="AK18" i="69"/>
  <c r="AT18" i="69" s="1"/>
  <c r="AJ12" i="69"/>
  <c r="AK12" i="69"/>
  <c r="AT12" i="69" s="1"/>
  <c r="AJ6" i="69"/>
  <c r="AK6" i="69"/>
  <c r="AT6" i="69" s="1"/>
  <c r="X23" i="23"/>
  <c r="Z23" i="23" s="1"/>
  <c r="Y23" i="23"/>
  <c r="AL23" i="63"/>
  <c r="AU23" i="63" s="1"/>
  <c r="AR23" i="63"/>
  <c r="AR25" i="63" s="1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20" i="51"/>
  <c r="AL20" i="51"/>
  <c r="AU20" i="51" s="1"/>
  <c r="AS11" i="18"/>
  <c r="AL11" i="18"/>
  <c r="AU11" i="18" s="1"/>
  <c r="AH23" i="42"/>
  <c r="AQ23" i="42" s="1"/>
  <c r="AJ10" i="49"/>
  <c r="AK10" i="49"/>
  <c r="AT10" i="49" s="1"/>
  <c r="AS6" i="18"/>
  <c r="AL6" i="18"/>
  <c r="AU6" i="18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AJ19" i="4"/>
  <c r="AK19" i="4"/>
  <c r="AT19" i="4" s="1"/>
  <c r="AJ13" i="4"/>
  <c r="AK13" i="4"/>
  <c r="AT13" i="4" s="1"/>
  <c r="AJ7" i="4"/>
  <c r="AK7" i="4"/>
  <c r="AT7" i="4" s="1"/>
  <c r="AS9" i="68"/>
  <c r="AL9" i="68"/>
  <c r="AU9" i="68" s="1"/>
  <c r="AS12" i="67"/>
  <c r="AL12" i="67"/>
  <c r="AU12" i="67" s="1"/>
  <c r="AS21" i="18"/>
  <c r="AL21" i="18"/>
  <c r="AU21" i="18" s="1"/>
  <c r="AG23" i="2"/>
  <c r="AP23" i="2" s="1"/>
  <c r="AP25" i="2" s="1"/>
  <c r="AF23" i="2"/>
  <c r="AO23" i="2" s="1"/>
  <c r="AO25" i="2" s="1"/>
  <c r="AE23" i="2"/>
  <c r="AS18" i="12"/>
  <c r="AL18" i="12"/>
  <c r="AU18" i="12" s="1"/>
  <c r="AH23" i="72"/>
  <c r="AQ23" i="72" s="1"/>
  <c r="AQ25" i="72" s="1"/>
  <c r="AZ3" i="72"/>
  <c r="AS15" i="17"/>
  <c r="AL15" i="17"/>
  <c r="AU15" i="17" s="1"/>
  <c r="AS7" i="19"/>
  <c r="AL7" i="19"/>
  <c r="AU7" i="19" s="1"/>
  <c r="AS9" i="67"/>
  <c r="AL9" i="67"/>
  <c r="AU9" i="67" s="1"/>
  <c r="AS12" i="18"/>
  <c r="AL12" i="18"/>
  <c r="AU12" i="18" s="1"/>
  <c r="AR23" i="54"/>
  <c r="AR25" i="54" s="1"/>
  <c r="AS13" i="68"/>
  <c r="AL13" i="68"/>
  <c r="AU13" i="68" s="1"/>
  <c r="AS4" i="57"/>
  <c r="AL4" i="57"/>
  <c r="AU4" i="57" s="1"/>
  <c r="AU25" i="57" s="1"/>
  <c r="C11" i="57" s="1"/>
  <c r="F10" i="97" s="1"/>
  <c r="AR22" i="72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S16" i="17"/>
  <c r="AL16" i="17"/>
  <c r="AU16" i="17" s="1"/>
  <c r="AS14" i="19"/>
  <c r="AL14" i="19"/>
  <c r="AU14" i="19" s="1"/>
  <c r="AS16" i="67"/>
  <c r="AL16" i="67"/>
  <c r="AU16" i="67" s="1"/>
  <c r="AJ11" i="49"/>
  <c r="AK11" i="49"/>
  <c r="AT11" i="49" s="1"/>
  <c r="AS3" i="51"/>
  <c r="AL3" i="51"/>
  <c r="AU3" i="51" s="1"/>
  <c r="AL23" i="24"/>
  <c r="AU23" i="24" s="1"/>
  <c r="AR23" i="24"/>
  <c r="AR25" i="24" s="1"/>
  <c r="AS8" i="68"/>
  <c r="AL8" i="68"/>
  <c r="AU8" i="68" s="1"/>
  <c r="AX22" i="2"/>
  <c r="S22" i="2" s="1"/>
  <c r="AC22" i="2" s="1"/>
  <c r="AB23" i="2" s="1"/>
  <c r="AJ20" i="54"/>
  <c r="AK20" i="54"/>
  <c r="AT20" i="54" s="1"/>
  <c r="AJ14" i="54"/>
  <c r="AK14" i="54"/>
  <c r="AT14" i="54" s="1"/>
  <c r="AJ8" i="54"/>
  <c r="AK8" i="54"/>
  <c r="AT8" i="54" s="1"/>
  <c r="X23" i="11"/>
  <c r="Z23" i="11" s="1"/>
  <c r="Y23" i="11"/>
  <c r="AS17" i="6"/>
  <c r="AL17" i="6"/>
  <c r="AU17" i="6" s="1"/>
  <c r="AS25" i="9"/>
  <c r="AJ18" i="49"/>
  <c r="AK18" i="49"/>
  <c r="AT18" i="49" s="1"/>
  <c r="AS11" i="51"/>
  <c r="AL11" i="51"/>
  <c r="AU11" i="51" s="1"/>
  <c r="AS8" i="62"/>
  <c r="AL8" i="62"/>
  <c r="AU8" i="62" s="1"/>
  <c r="AS15" i="12"/>
  <c r="AL15" i="12"/>
  <c r="AU15" i="12" s="1"/>
  <c r="AS12" i="6"/>
  <c r="AL12" i="6"/>
  <c r="AU12" i="6" s="1"/>
  <c r="AN25" i="85"/>
  <c r="AI25" i="85"/>
  <c r="Z23" i="86"/>
  <c r="AH23" i="32"/>
  <c r="AQ23" i="32" s="1"/>
  <c r="AL23" i="4"/>
  <c r="AU23" i="4" s="1"/>
  <c r="AR23" i="4"/>
  <c r="AR25" i="4" s="1"/>
  <c r="AU25" i="1"/>
  <c r="C11" i="1" s="1"/>
  <c r="AS16" i="12"/>
  <c r="AL16" i="12"/>
  <c r="AU16" i="12" s="1"/>
  <c r="AJ20" i="63"/>
  <c r="AK20" i="63"/>
  <c r="AT20" i="63" s="1"/>
  <c r="AJ14" i="63"/>
  <c r="AK14" i="63"/>
  <c r="AT14" i="63" s="1"/>
  <c r="AJ8" i="63"/>
  <c r="AK8" i="63"/>
  <c r="AT8" i="63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J17" i="14"/>
  <c r="AK17" i="14"/>
  <c r="AT17" i="14" s="1"/>
  <c r="AJ11" i="14"/>
  <c r="AK11" i="14"/>
  <c r="AT11" i="14" s="1"/>
  <c r="AJ5" i="14"/>
  <c r="AK5" i="14"/>
  <c r="AT5" i="14" s="1"/>
  <c r="AS11" i="19"/>
  <c r="AL11" i="19"/>
  <c r="AU11" i="19" s="1"/>
  <c r="AS4" i="21"/>
  <c r="AS25" i="21" s="1"/>
  <c r="AL4" i="21"/>
  <c r="AU4" i="21" s="1"/>
  <c r="AU25" i="21" s="1"/>
  <c r="C11" i="21" s="1"/>
  <c r="AS7" i="67"/>
  <c r="AL7" i="67"/>
  <c r="AU7" i="67" s="1"/>
  <c r="AJ14" i="49"/>
  <c r="AK14" i="49"/>
  <c r="AT14" i="49" s="1"/>
  <c r="AJ4" i="18"/>
  <c r="AK4" i="18"/>
  <c r="AT4" i="18" s="1"/>
  <c r="AT25" i="18" s="1"/>
  <c r="AS22" i="18"/>
  <c r="AL22" i="18"/>
  <c r="AU22" i="18" s="1"/>
  <c r="AS5" i="67"/>
  <c r="AL5" i="67"/>
  <c r="AU5" i="67" s="1"/>
  <c r="AS8" i="18"/>
  <c r="AL8" i="18"/>
  <c r="AU8" i="18" s="1"/>
  <c r="AN22" i="61"/>
  <c r="AI22" i="61"/>
  <c r="AS9" i="62"/>
  <c r="AL9" i="62"/>
  <c r="AU9" i="62" s="1"/>
  <c r="Z25" i="81"/>
  <c r="Y25" i="81"/>
  <c r="X25" i="81"/>
  <c r="X24" i="33"/>
  <c r="Y24" i="33"/>
  <c r="AN23" i="53"/>
  <c r="AN25" i="53" s="1"/>
  <c r="AI23" i="53"/>
  <c r="AJ20" i="64"/>
  <c r="AK20" i="64"/>
  <c r="AT20" i="64" s="1"/>
  <c r="AJ12" i="15"/>
  <c r="AK12" i="15"/>
  <c r="AT12" i="15" s="1"/>
  <c r="AS5" i="12"/>
  <c r="AL5" i="12"/>
  <c r="AU5" i="12" s="1"/>
  <c r="AJ19" i="69"/>
  <c r="AK19" i="69"/>
  <c r="AT19" i="69" s="1"/>
  <c r="AJ5" i="58"/>
  <c r="AK5" i="58"/>
  <c r="AT5" i="58" s="1"/>
  <c r="AJ11" i="24"/>
  <c r="AK11" i="24"/>
  <c r="AT11" i="24" s="1"/>
  <c r="AJ17" i="13"/>
  <c r="AK17" i="13"/>
  <c r="AT17" i="13" s="1"/>
  <c r="AJ20" i="4"/>
  <c r="AK20" i="4"/>
  <c r="AT20" i="4" s="1"/>
  <c r="W27" i="36"/>
  <c r="AG26" i="36"/>
  <c r="AP26" i="36" s="1"/>
  <c r="AF26" i="36"/>
  <c r="AO26" i="36" s="1"/>
  <c r="AE26" i="36"/>
  <c r="AR22" i="86"/>
  <c r="AJ5" i="59"/>
  <c r="AK5" i="59"/>
  <c r="AT5" i="59" s="1"/>
  <c r="AS22" i="68"/>
  <c r="AL22" i="68"/>
  <c r="AU22" i="68" s="1"/>
  <c r="X24" i="75"/>
  <c r="Y24" i="75"/>
  <c r="AJ21" i="63"/>
  <c r="AK21" i="63"/>
  <c r="AT21" i="63" s="1"/>
  <c r="AJ17" i="16"/>
  <c r="AK17" i="16"/>
  <c r="AT17" i="16" s="1"/>
  <c r="AJ18" i="14"/>
  <c r="AK18" i="14"/>
  <c r="AT18" i="14" s="1"/>
  <c r="AS13" i="51"/>
  <c r="AL13" i="51"/>
  <c r="AU13" i="51" s="1"/>
  <c r="AS10" i="62"/>
  <c r="AL10" i="62"/>
  <c r="AU10" i="62" s="1"/>
  <c r="AJ4" i="71"/>
  <c r="AK4" i="71"/>
  <c r="AT4" i="71" s="1"/>
  <c r="AT25" i="71" s="1"/>
  <c r="AI21" i="91"/>
  <c r="AN21" i="91"/>
  <c r="AR22" i="42"/>
  <c r="AI24" i="27"/>
  <c r="AN24" i="27"/>
  <c r="AI24" i="28"/>
  <c r="AN24" i="28"/>
  <c r="AS5" i="68"/>
  <c r="AL5" i="68"/>
  <c r="AU5" i="68" s="1"/>
  <c r="AJ18" i="64"/>
  <c r="AK18" i="64"/>
  <c r="AT18" i="64" s="1"/>
  <c r="AJ12" i="64"/>
  <c r="AK12" i="64"/>
  <c r="AT12" i="64" s="1"/>
  <c r="AJ6" i="64"/>
  <c r="AK6" i="64"/>
  <c r="AT6" i="6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1" i="12"/>
  <c r="AL11" i="12"/>
  <c r="AU11" i="12" s="1"/>
  <c r="AH25" i="34"/>
  <c r="AQ25" i="34" s="1"/>
  <c r="AS8" i="6"/>
  <c r="AL8" i="6"/>
  <c r="AU8" i="6" s="1"/>
  <c r="AJ17" i="69"/>
  <c r="AK17" i="69"/>
  <c r="AT17" i="69" s="1"/>
  <c r="AJ11" i="69"/>
  <c r="AK11" i="69"/>
  <c r="AT11" i="69" s="1"/>
  <c r="AJ5" i="69"/>
  <c r="AK5" i="69"/>
  <c r="AT5" i="69" s="1"/>
  <c r="AS6" i="19"/>
  <c r="AL6" i="19"/>
  <c r="AU6" i="19" s="1"/>
  <c r="AJ21" i="58"/>
  <c r="AK21" i="58"/>
  <c r="AT21" i="58" s="1"/>
  <c r="AJ15" i="58"/>
  <c r="AK15" i="58"/>
  <c r="AT15" i="58" s="1"/>
  <c r="AJ9" i="58"/>
  <c r="AK9" i="58"/>
  <c r="AT9" i="58" s="1"/>
  <c r="AS20" i="67"/>
  <c r="AL20" i="67"/>
  <c r="AU20" i="67" s="1"/>
  <c r="AJ21" i="49"/>
  <c r="AK21" i="49"/>
  <c r="AT21" i="49" s="1"/>
  <c r="AX22" i="60"/>
  <c r="S22" i="60" s="1"/>
  <c r="AC22" i="60" s="1"/>
  <c r="AB23" i="60" s="1"/>
  <c r="AH22" i="5"/>
  <c r="AQ22" i="5" s="1"/>
  <c r="AS11" i="62"/>
  <c r="AL11" i="62"/>
  <c r="AU11" i="62" s="1"/>
  <c r="Z23" i="42"/>
  <c r="AJ21" i="24"/>
  <c r="AK21" i="24"/>
  <c r="AT21" i="24" s="1"/>
  <c r="AJ15" i="24"/>
  <c r="AK15" i="24"/>
  <c r="AT15" i="24" s="1"/>
  <c r="AJ9" i="24"/>
  <c r="AK9" i="24"/>
  <c r="AT9" i="24" s="1"/>
  <c r="AS9" i="71"/>
  <c r="AL9" i="71"/>
  <c r="AU9" i="71" s="1"/>
  <c r="AS5" i="6"/>
  <c r="AL5" i="6"/>
  <c r="AU5" i="6" s="1"/>
  <c r="AJ21" i="13"/>
  <c r="AK21" i="13"/>
  <c r="AT21" i="13" s="1"/>
  <c r="AJ15" i="13"/>
  <c r="AK15" i="13"/>
  <c r="AT15" i="13" s="1"/>
  <c r="AJ9" i="13"/>
  <c r="AK9" i="13"/>
  <c r="AT9" i="13" s="1"/>
  <c r="AS15" i="19"/>
  <c r="AL15" i="19"/>
  <c r="AU15" i="19" s="1"/>
  <c r="AS5" i="51"/>
  <c r="AL5" i="51"/>
  <c r="AU5" i="51" s="1"/>
  <c r="AH23" i="10"/>
  <c r="AQ23" i="10" s="1"/>
  <c r="AQ25" i="10" s="1"/>
  <c r="AZ3" i="10"/>
  <c r="AR23" i="14"/>
  <c r="AR25" i="14" s="1"/>
  <c r="AL23" i="14"/>
  <c r="AU23" i="14" s="1"/>
  <c r="AJ18" i="4"/>
  <c r="AK18" i="4"/>
  <c r="AT18" i="4" s="1"/>
  <c r="AJ12" i="4"/>
  <c r="AK12" i="4"/>
  <c r="AT12" i="4" s="1"/>
  <c r="AK6" i="4"/>
  <c r="AT6" i="4" s="1"/>
  <c r="AJ6" i="4"/>
  <c r="X24" i="38"/>
  <c r="Z24" i="38" s="1"/>
  <c r="Y24" i="38"/>
  <c r="AN23" i="79"/>
  <c r="AI23" i="79"/>
  <c r="AS9" i="12"/>
  <c r="AL9" i="12"/>
  <c r="AU9" i="12" s="1"/>
  <c r="AS12" i="17"/>
  <c r="AL12" i="17"/>
  <c r="AU12" i="17" s="1"/>
  <c r="AN23" i="74"/>
  <c r="AI23" i="74"/>
  <c r="AJ19" i="49"/>
  <c r="AK19" i="49"/>
  <c r="AT19" i="49" s="1"/>
  <c r="AL23" i="64"/>
  <c r="AU23" i="64" s="1"/>
  <c r="AR23" i="64"/>
  <c r="AR25" i="64" s="1"/>
  <c r="AS12" i="68"/>
  <c r="AL12" i="68"/>
  <c r="AU12" i="68" s="1"/>
  <c r="AN24" i="26"/>
  <c r="AI24" i="26"/>
  <c r="Z23" i="72"/>
  <c r="AS13" i="71"/>
  <c r="AL13" i="71"/>
  <c r="AU13" i="71" s="1"/>
  <c r="AS21" i="6"/>
  <c r="AL21" i="6"/>
  <c r="AU21" i="6" s="1"/>
  <c r="AH25" i="84"/>
  <c r="AQ25" i="84" s="1"/>
  <c r="AS14" i="62"/>
  <c r="AL14" i="62"/>
  <c r="AU14" i="62" s="1"/>
  <c r="AL23" i="69"/>
  <c r="AU23" i="69" s="1"/>
  <c r="AR23" i="69"/>
  <c r="AR25" i="69" s="1"/>
  <c r="AS15" i="18"/>
  <c r="AL15" i="18"/>
  <c r="AU15" i="18" s="1"/>
  <c r="AJ23" i="54"/>
  <c r="AS23" i="54" s="1"/>
  <c r="AK23" i="54"/>
  <c r="AT23" i="54" s="1"/>
  <c r="AS19" i="12"/>
  <c r="AL19" i="12"/>
  <c r="AU19" i="12" s="1"/>
  <c r="AS20" i="71"/>
  <c r="AL20" i="71"/>
  <c r="AU20" i="71" s="1"/>
  <c r="AS10" i="6"/>
  <c r="AL10" i="6"/>
  <c r="AU10" i="6" s="1"/>
  <c r="AJ21" i="59"/>
  <c r="AK21" i="59"/>
  <c r="AT21" i="59" s="1"/>
  <c r="AJ15" i="59"/>
  <c r="AK15" i="59"/>
  <c r="AT15" i="59" s="1"/>
  <c r="AJ9" i="59"/>
  <c r="AK9" i="59"/>
  <c r="AT9" i="59" s="1"/>
  <c r="AS3" i="17"/>
  <c r="AL3" i="17"/>
  <c r="AU3" i="17" s="1"/>
  <c r="AS3" i="67"/>
  <c r="AL3" i="67"/>
  <c r="AU3" i="67" s="1"/>
  <c r="AJ4" i="51"/>
  <c r="AK4" i="51"/>
  <c r="AT4" i="51" s="1"/>
  <c r="AT25" i="51" s="1"/>
  <c r="AS22" i="51"/>
  <c r="AL22" i="51"/>
  <c r="AU22" i="51" s="1"/>
  <c r="AS19" i="18"/>
  <c r="AL19" i="18"/>
  <c r="AU19" i="18" s="1"/>
  <c r="AS19" i="62"/>
  <c r="AL19" i="62"/>
  <c r="AU19" i="62" s="1"/>
  <c r="AR22" i="48"/>
  <c r="AJ19" i="54"/>
  <c r="AK19" i="54"/>
  <c r="AT19" i="54" s="1"/>
  <c r="AJ13" i="54"/>
  <c r="AK13" i="54"/>
  <c r="AT13" i="54" s="1"/>
  <c r="AJ7" i="54"/>
  <c r="AK7" i="54"/>
  <c r="AT7" i="54" s="1"/>
  <c r="AN22" i="11"/>
  <c r="AI22" i="11"/>
  <c r="AS14" i="12"/>
  <c r="AL14" i="12"/>
  <c r="AU14" i="12" s="1"/>
  <c r="AH23" i="22"/>
  <c r="AQ23" i="22" s="1"/>
  <c r="AQ25" i="22" s="1"/>
  <c r="AZ3" i="22"/>
  <c r="AS11" i="17"/>
  <c r="AL11" i="17"/>
  <c r="AU11" i="17" s="1"/>
  <c r="Y26" i="47"/>
  <c r="X26" i="47"/>
  <c r="Z26" i="47" s="1"/>
  <c r="X24" i="45"/>
  <c r="Y24" i="45"/>
  <c r="Z24" i="45" s="1"/>
  <c r="AI24" i="43"/>
  <c r="AN24" i="43"/>
  <c r="AJ7" i="49"/>
  <c r="AK7" i="49"/>
  <c r="AT7" i="49" s="1"/>
  <c r="AS9" i="18"/>
  <c r="AL9" i="18"/>
  <c r="AU9" i="18" s="1"/>
  <c r="AS10" i="68"/>
  <c r="AL10" i="68"/>
  <c r="AU10" i="68" s="1"/>
  <c r="AJ4" i="12"/>
  <c r="AK4" i="12"/>
  <c r="AT4" i="12" s="1"/>
  <c r="AT25" i="12" s="1"/>
  <c r="AS5" i="71"/>
  <c r="AL5" i="71"/>
  <c r="AU5" i="71" s="1"/>
  <c r="AS19" i="6"/>
  <c r="AL19" i="6"/>
  <c r="AU19" i="6" s="1"/>
  <c r="AJ19" i="63"/>
  <c r="AK19" i="63"/>
  <c r="AT19" i="63" s="1"/>
  <c r="AJ13" i="63"/>
  <c r="AK13" i="63"/>
  <c r="AT13" i="63" s="1"/>
  <c r="AJ7" i="63"/>
  <c r="AK7" i="63"/>
  <c r="AT7" i="63" s="1"/>
  <c r="AS7" i="17"/>
  <c r="AL7" i="17"/>
  <c r="AU7" i="17" s="1"/>
  <c r="AJ21" i="16"/>
  <c r="AK21" i="16"/>
  <c r="AT21" i="16" s="1"/>
  <c r="AJ15" i="16"/>
  <c r="AK15" i="16"/>
  <c r="AT15" i="16" s="1"/>
  <c r="AJ9" i="16"/>
  <c r="AK9" i="16"/>
  <c r="AT9" i="16" s="1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S19" i="51"/>
  <c r="AL19" i="51"/>
  <c r="AU19" i="51" s="1"/>
  <c r="AS3" i="18"/>
  <c r="AL3" i="18"/>
  <c r="AU3" i="18" s="1"/>
  <c r="AS16" i="62"/>
  <c r="AL16" i="62"/>
  <c r="AU16" i="62" s="1"/>
  <c r="AS21" i="12"/>
  <c r="AL21" i="12"/>
  <c r="AU21" i="12" s="1"/>
  <c r="AR23" i="49"/>
  <c r="AR25" i="49" s="1"/>
  <c r="AJ4" i="19"/>
  <c r="AK4" i="19"/>
  <c r="AT4" i="19" s="1"/>
  <c r="AT25" i="19" s="1"/>
  <c r="Z24" i="82"/>
  <c r="Y24" i="82"/>
  <c r="X24" i="82"/>
  <c r="AI23" i="76"/>
  <c r="AN23" i="76"/>
  <c r="AN25" i="30"/>
  <c r="AI25" i="30"/>
  <c r="Y23" i="8"/>
  <c r="Z23" i="8" s="1"/>
  <c r="X23" i="8"/>
  <c r="AJ6" i="15"/>
  <c r="AK6" i="15"/>
  <c r="AT6" i="15" s="1"/>
  <c r="AS20" i="6"/>
  <c r="AL20" i="6"/>
  <c r="AU20" i="6" s="1"/>
  <c r="AS18" i="19"/>
  <c r="AL18" i="19"/>
  <c r="AU18" i="19" s="1"/>
  <c r="AS5" i="62"/>
  <c r="AL5" i="62"/>
  <c r="AU5" i="62" s="1"/>
  <c r="AS21" i="67"/>
  <c r="AL21" i="67"/>
  <c r="AU21" i="67" s="1"/>
  <c r="AS18" i="62"/>
  <c r="AL18" i="62"/>
  <c r="AU18" i="62" s="1"/>
  <c r="AJ5" i="13"/>
  <c r="AK5" i="13"/>
  <c r="AT5" i="13" s="1"/>
  <c r="AJ14" i="4"/>
  <c r="AK14" i="4"/>
  <c r="AT14" i="4" s="1"/>
  <c r="AS7" i="71"/>
  <c r="AL7" i="71"/>
  <c r="AU7" i="71" s="1"/>
  <c r="AR22" i="32"/>
  <c r="AJ11" i="59"/>
  <c r="AK11" i="59"/>
  <c r="AT11" i="59" s="1"/>
  <c r="AJ23" i="53"/>
  <c r="AS23" i="53" s="1"/>
  <c r="AK23" i="53"/>
  <c r="AT23" i="53" s="1"/>
  <c r="W24" i="80"/>
  <c r="AG23" i="80"/>
  <c r="AP23" i="80" s="1"/>
  <c r="AF23" i="80"/>
  <c r="AO23" i="80" s="1"/>
  <c r="AE23" i="80"/>
  <c r="AS13" i="18"/>
  <c r="AL13" i="18"/>
  <c r="AU13" i="18" s="1"/>
  <c r="AS13" i="62"/>
  <c r="AL13" i="62"/>
  <c r="AU13" i="62" s="1"/>
  <c r="AJ9" i="54"/>
  <c r="AK9" i="54"/>
  <c r="AT9" i="54" s="1"/>
  <c r="AU25" i="9"/>
  <c r="C11" i="9" s="1"/>
  <c r="AS15" i="68"/>
  <c r="AL15" i="68"/>
  <c r="AU15" i="68" s="1"/>
  <c r="AH25" i="41"/>
  <c r="AQ25" i="41" s="1"/>
  <c r="AJ4" i="68"/>
  <c r="AK4" i="68"/>
  <c r="AT4" i="68" s="1"/>
  <c r="AT25" i="68" s="1"/>
  <c r="AS17" i="71"/>
  <c r="AL17" i="71"/>
  <c r="AU17" i="71" s="1"/>
  <c r="AJ9" i="63"/>
  <c r="AK9" i="63"/>
  <c r="AT9" i="63" s="1"/>
  <c r="AS19" i="17"/>
  <c r="AL19" i="17"/>
  <c r="AU19" i="17" s="1"/>
  <c r="AJ11" i="16"/>
  <c r="AK11" i="16"/>
  <c r="AT11" i="16" s="1"/>
  <c r="AN23" i="95"/>
  <c r="AI23" i="95"/>
  <c r="AJ12" i="14"/>
  <c r="AK12" i="14"/>
  <c r="AT12" i="14" s="1"/>
  <c r="AN23" i="46"/>
  <c r="AI23" i="46"/>
  <c r="AL23" i="58"/>
  <c r="AU23" i="58" s="1"/>
  <c r="AR23" i="58"/>
  <c r="AR25" i="58" s="1"/>
  <c r="AJ17" i="64"/>
  <c r="AK17" i="64"/>
  <c r="AT17" i="64" s="1"/>
  <c r="AJ11" i="64"/>
  <c r="AK11" i="64"/>
  <c r="AT11" i="64" s="1"/>
  <c r="AJ5" i="64"/>
  <c r="AK5" i="64"/>
  <c r="AT5" i="64" s="1"/>
  <c r="AJ21" i="15"/>
  <c r="AK21" i="15"/>
  <c r="AT21" i="15" s="1"/>
  <c r="AJ15" i="15"/>
  <c r="AK15" i="15"/>
  <c r="AT15" i="15" s="1"/>
  <c r="AJ9" i="15"/>
  <c r="AK9" i="15"/>
  <c r="AT9" i="15" s="1"/>
  <c r="AS6" i="71"/>
  <c r="AL6" i="71"/>
  <c r="AU6" i="71" s="1"/>
  <c r="AS8" i="17"/>
  <c r="AL8" i="17"/>
  <c r="AU8" i="1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J20" i="58"/>
  <c r="AK20" i="58"/>
  <c r="AT20" i="58" s="1"/>
  <c r="AJ14" i="58"/>
  <c r="AK14" i="58"/>
  <c r="AT14" i="58" s="1"/>
  <c r="AJ8" i="58"/>
  <c r="AK8" i="58"/>
  <c r="AT8" i="58" s="1"/>
  <c r="AJ9" i="49"/>
  <c r="AK9" i="49"/>
  <c r="AT9" i="49" s="1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8" i="51"/>
  <c r="AL8" i="51"/>
  <c r="AU8" i="51" s="1"/>
  <c r="AS17" i="18"/>
  <c r="AL17" i="18"/>
  <c r="AU17" i="18" s="1"/>
  <c r="AJ20" i="24"/>
  <c r="AK20" i="24"/>
  <c r="AT20" i="24" s="1"/>
  <c r="AJ14" i="24"/>
  <c r="AK14" i="24"/>
  <c r="AT14" i="24" s="1"/>
  <c r="AJ8" i="24"/>
  <c r="AK8" i="24"/>
  <c r="AT8" i="24" s="1"/>
  <c r="AJ20" i="13"/>
  <c r="AK20" i="13"/>
  <c r="AT20" i="13" s="1"/>
  <c r="AJ14" i="13"/>
  <c r="AK14" i="13"/>
  <c r="AT14" i="13" s="1"/>
  <c r="AJ8" i="13"/>
  <c r="AK8" i="13"/>
  <c r="AT8" i="13" s="1"/>
  <c r="AE23" i="10"/>
  <c r="AG23" i="10"/>
  <c r="AP23" i="10" s="1"/>
  <c r="AP25" i="10" s="1"/>
  <c r="AF23" i="10"/>
  <c r="AO23" i="10" s="1"/>
  <c r="AO25" i="10" s="1"/>
  <c r="AJ17" i="4"/>
  <c r="AK17" i="4"/>
  <c r="AT17" i="4" s="1"/>
  <c r="AJ11" i="4"/>
  <c r="AK11" i="4"/>
  <c r="AT11" i="4" s="1"/>
  <c r="AJ5" i="4"/>
  <c r="AK5" i="4"/>
  <c r="AT5" i="4" s="1"/>
  <c r="AS21" i="68"/>
  <c r="AL21" i="68"/>
  <c r="AU21" i="68" s="1"/>
  <c r="AS15" i="62"/>
  <c r="AL15" i="62"/>
  <c r="AU15" i="62" s="1"/>
  <c r="AS6" i="12"/>
  <c r="AL6" i="12"/>
  <c r="AU6" i="12" s="1"/>
  <c r="W24" i="96"/>
  <c r="AG23" i="96"/>
  <c r="AP23" i="96" s="1"/>
  <c r="AF23" i="96"/>
  <c r="AO23" i="96" s="1"/>
  <c r="AE23" i="96"/>
  <c r="AS21" i="17"/>
  <c r="AL21" i="17"/>
  <c r="AU21" i="17" s="1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3" i="19"/>
  <c r="AL13" i="19"/>
  <c r="AU13" i="19" s="1"/>
  <c r="AS18" i="18"/>
  <c r="AL18" i="18"/>
  <c r="AU18" i="18" s="1"/>
  <c r="AS17" i="67"/>
  <c r="AL17" i="67"/>
  <c r="AU17" i="67" s="1"/>
  <c r="Z25" i="84"/>
  <c r="AI25" i="78"/>
  <c r="AN25" i="78"/>
  <c r="AS6" i="51"/>
  <c r="AL6" i="51"/>
  <c r="AU6" i="51" s="1"/>
  <c r="AS19" i="68"/>
  <c r="AL19" i="68"/>
  <c r="AU19" i="68" s="1"/>
  <c r="AJ20" i="59"/>
  <c r="AK20" i="59"/>
  <c r="AT20" i="59" s="1"/>
  <c r="AJ14" i="59"/>
  <c r="AK14" i="59"/>
  <c r="AT14" i="59" s="1"/>
  <c r="AJ8" i="59"/>
  <c r="AK8" i="59"/>
  <c r="AT8" i="59" s="1"/>
  <c r="AJ4" i="17"/>
  <c r="AK4" i="17"/>
  <c r="AT4" i="17" s="1"/>
  <c r="AT25" i="17" s="1"/>
  <c r="AS22" i="17"/>
  <c r="AL22" i="17"/>
  <c r="AU22" i="17" s="1"/>
  <c r="AS20" i="19"/>
  <c r="AL20" i="19"/>
  <c r="AU20" i="19" s="1"/>
  <c r="AJ4" i="67"/>
  <c r="AK4" i="67"/>
  <c r="AT4" i="67" s="1"/>
  <c r="AT25" i="67" s="1"/>
  <c r="AS22" i="67"/>
  <c r="AL22" i="67"/>
  <c r="AU22" i="67" s="1"/>
  <c r="AJ17" i="49"/>
  <c r="AK17" i="49"/>
  <c r="AT17" i="49" s="1"/>
  <c r="AS14" i="68"/>
  <c r="AL14" i="68"/>
  <c r="AU14" i="68" s="1"/>
  <c r="AJ18" i="54"/>
  <c r="AK18" i="54"/>
  <c r="AT18" i="54" s="1"/>
  <c r="AJ12" i="54"/>
  <c r="AK12" i="54"/>
  <c r="AT12" i="54" s="1"/>
  <c r="AJ6" i="54"/>
  <c r="AK6" i="54"/>
  <c r="AT6" i="54" s="1"/>
  <c r="AS15" i="71"/>
  <c r="AL15" i="71"/>
  <c r="AU15" i="71" s="1"/>
  <c r="AS9" i="19"/>
  <c r="AL9" i="19"/>
  <c r="AU9" i="19" s="1"/>
  <c r="AS10" i="71"/>
  <c r="AL10" i="71"/>
  <c r="AU10" i="71" s="1"/>
  <c r="X26" i="85"/>
  <c r="Z26" i="85" s="1"/>
  <c r="Y26" i="85"/>
  <c r="AH23" i="93"/>
  <c r="AQ23" i="93" s="1"/>
  <c r="AS3" i="12"/>
  <c r="AL3" i="12"/>
  <c r="AU3" i="12" s="1"/>
  <c r="AS22" i="12"/>
  <c r="AL22" i="12"/>
  <c r="AU22" i="12" s="1"/>
  <c r="AJ18" i="63"/>
  <c r="AK18" i="63"/>
  <c r="AT18" i="63" s="1"/>
  <c r="AJ12" i="63"/>
  <c r="AK12" i="63"/>
  <c r="AT12" i="63" s="1"/>
  <c r="AJ6" i="63"/>
  <c r="AK6" i="63"/>
  <c r="AT6" i="63" s="1"/>
  <c r="AJ20" i="16"/>
  <c r="AK20" i="16"/>
  <c r="AT20" i="16" s="1"/>
  <c r="AJ14" i="16"/>
  <c r="AK14" i="16"/>
  <c r="AT14" i="16" s="1"/>
  <c r="AJ8" i="16"/>
  <c r="AK8" i="16"/>
  <c r="AT8" i="16" s="1"/>
  <c r="X24" i="95"/>
  <c r="Z24" i="95" s="1"/>
  <c r="Y24" i="95"/>
  <c r="AJ21" i="14"/>
  <c r="AK21" i="14"/>
  <c r="AT21" i="14" s="1"/>
  <c r="AJ15" i="14"/>
  <c r="AK15" i="14"/>
  <c r="AT15" i="14" s="1"/>
  <c r="AJ9" i="14"/>
  <c r="AK9" i="14"/>
  <c r="AT9" i="14" s="1"/>
  <c r="AS17" i="19"/>
  <c r="AL17" i="19"/>
  <c r="AU17" i="19" s="1"/>
  <c r="AS13" i="67"/>
  <c r="AL13" i="67"/>
  <c r="AU13" i="67" s="1"/>
  <c r="AJ23" i="49"/>
  <c r="AS23" i="49" s="1"/>
  <c r="AK23" i="49"/>
  <c r="AT23" i="49" s="1"/>
  <c r="AJ20" i="49"/>
  <c r="AK20" i="49"/>
  <c r="AT20" i="49" s="1"/>
  <c r="AJ4" i="62"/>
  <c r="AK4" i="62"/>
  <c r="AT4" i="62" s="1"/>
  <c r="AT25" i="62" s="1"/>
  <c r="AS21" i="19"/>
  <c r="AL21" i="19"/>
  <c r="AU21" i="19" s="1"/>
  <c r="AR23" i="59"/>
  <c r="AR25" i="59" s="1"/>
  <c r="AL23" i="59"/>
  <c r="AU23" i="59" s="1"/>
  <c r="AL23" i="13"/>
  <c r="AU23" i="13" s="1"/>
  <c r="AR23" i="13"/>
  <c r="AR25" i="13" s="1"/>
  <c r="X22" i="91"/>
  <c r="Z22" i="91" s="1"/>
  <c r="Y22" i="91"/>
  <c r="AS3" i="19"/>
  <c r="AL3" i="19"/>
  <c r="AU3" i="19" s="1"/>
  <c r="AS6" i="67"/>
  <c r="AL6" i="67"/>
  <c r="AU6" i="67" s="1"/>
  <c r="Z25" i="27"/>
  <c r="X25" i="27"/>
  <c r="Y25" i="27"/>
  <c r="Y25" i="28"/>
  <c r="X25" i="28"/>
  <c r="Y24" i="46"/>
  <c r="Z24" i="46" s="1"/>
  <c r="X24" i="46"/>
  <c r="AN25" i="88"/>
  <c r="AI25" i="88"/>
  <c r="AN23" i="33"/>
  <c r="AI23" i="33"/>
  <c r="Y25" i="37"/>
  <c r="X25" i="37"/>
  <c r="AI22" i="8"/>
  <c r="AN22" i="8"/>
  <c r="AS17" i="68"/>
  <c r="AL17" i="68"/>
  <c r="AU17" i="68" s="1"/>
  <c r="AJ8" i="64"/>
  <c r="AK8" i="64"/>
  <c r="AT8" i="64" s="1"/>
  <c r="AJ7" i="69"/>
  <c r="AK7" i="69"/>
  <c r="AT7" i="69" s="1"/>
  <c r="AJ11" i="58"/>
  <c r="AK11" i="58"/>
  <c r="AT11" i="58" s="1"/>
  <c r="AS14" i="67"/>
  <c r="AL14" i="67"/>
  <c r="AU14" i="67" s="1"/>
  <c r="AJ5" i="24"/>
  <c r="AK5" i="24"/>
  <c r="AT5" i="24" s="1"/>
  <c r="AS5" i="17"/>
  <c r="AL5" i="17"/>
  <c r="AU5" i="17" s="1"/>
  <c r="AS18" i="6"/>
  <c r="AL18" i="6"/>
  <c r="AU18" i="6" s="1"/>
  <c r="AH23" i="48"/>
  <c r="AQ23" i="48" s="1"/>
  <c r="AS6" i="68"/>
  <c r="AL6" i="68"/>
  <c r="AU6" i="68" s="1"/>
  <c r="W25" i="77"/>
  <c r="AG24" i="77"/>
  <c r="AP24" i="77" s="1"/>
  <c r="AF24" i="77"/>
  <c r="AO24" i="77" s="1"/>
  <c r="AE24" i="77"/>
  <c r="AS21" i="51"/>
  <c r="AL21" i="51"/>
  <c r="AU21" i="51" s="1"/>
  <c r="W24" i="87"/>
  <c r="AG23" i="87"/>
  <c r="AP23" i="87" s="1"/>
  <c r="AF23" i="87"/>
  <c r="AO23" i="87" s="1"/>
  <c r="AE23" i="87"/>
  <c r="AS18" i="67"/>
  <c r="AL18" i="67"/>
  <c r="AU18" i="67" s="1"/>
  <c r="X26" i="78"/>
  <c r="Y26" i="78"/>
  <c r="AR22" i="93"/>
  <c r="AS13" i="12"/>
  <c r="AL13" i="12"/>
  <c r="AU13" i="12" s="1"/>
  <c r="Y23" i="55"/>
  <c r="X23" i="55"/>
  <c r="Z23" i="55" s="1"/>
  <c r="AS14" i="71"/>
  <c r="AL14" i="71"/>
  <c r="AU14" i="71" s="1"/>
  <c r="AJ4" i="6"/>
  <c r="AK4" i="6"/>
  <c r="AT4" i="6" s="1"/>
  <c r="AT25" i="6" s="1"/>
  <c r="AS22" i="6"/>
  <c r="AL22" i="6"/>
  <c r="AU22" i="6" s="1"/>
  <c r="AJ23" i="50"/>
  <c r="AS23" i="50" s="1"/>
  <c r="AK23" i="50"/>
  <c r="AT23" i="50" s="1"/>
  <c r="AS16" i="51"/>
  <c r="AL16" i="51"/>
  <c r="AU16" i="51" s="1"/>
  <c r="AJ15" i="54"/>
  <c r="AK15" i="54"/>
  <c r="AT15" i="54" s="1"/>
  <c r="AS25" i="57"/>
  <c r="Z24" i="73"/>
  <c r="Y24" i="73"/>
  <c r="X24" i="73"/>
  <c r="AF25" i="31"/>
  <c r="AO25" i="31" s="1"/>
  <c r="AE25" i="31"/>
  <c r="W26" i="31"/>
  <c r="AG25" i="31"/>
  <c r="AP25" i="31" s="1"/>
  <c r="W26" i="44"/>
  <c r="AG25" i="44"/>
  <c r="AP25" i="44" s="1"/>
  <c r="AF25" i="44"/>
  <c r="AO25" i="44" s="1"/>
  <c r="AE25" i="44"/>
  <c r="AS11" i="68"/>
  <c r="AL11" i="68"/>
  <c r="AU11" i="68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20" i="15"/>
  <c r="AK20" i="15"/>
  <c r="AT20" i="15" s="1"/>
  <c r="AJ14" i="15"/>
  <c r="AK14" i="15"/>
  <c r="AT14" i="15" s="1"/>
  <c r="AJ8" i="15"/>
  <c r="AK8" i="15"/>
  <c r="AT8" i="15" s="1"/>
  <c r="AS17" i="12"/>
  <c r="AL17" i="12"/>
  <c r="AU17" i="12" s="1"/>
  <c r="W26" i="34"/>
  <c r="AG25" i="34"/>
  <c r="AP25" i="34" s="1"/>
  <c r="AF25" i="34"/>
  <c r="AO25" i="34" s="1"/>
  <c r="AE25" i="34"/>
  <c r="AS14" i="6"/>
  <c r="AL14" i="6"/>
  <c r="AU14" i="6" s="1"/>
  <c r="AE24" i="89"/>
  <c r="AF24" i="89"/>
  <c r="AO24" i="89" s="1"/>
  <c r="AG24" i="89"/>
  <c r="AP24" i="89" s="1"/>
  <c r="W25" i="89"/>
  <c r="AJ21" i="69"/>
  <c r="AK21" i="69"/>
  <c r="AT21" i="69" s="1"/>
  <c r="AJ15" i="69"/>
  <c r="AK15" i="69"/>
  <c r="AT15" i="69" s="1"/>
  <c r="AJ9" i="69"/>
  <c r="AK9" i="69"/>
  <c r="AT9" i="69" s="1"/>
  <c r="AS12" i="19"/>
  <c r="AL12" i="19"/>
  <c r="AU12" i="19" s="1"/>
  <c r="AJ19" i="58"/>
  <c r="AK19" i="58"/>
  <c r="AT19" i="58" s="1"/>
  <c r="AJ13" i="58"/>
  <c r="AK13" i="58"/>
  <c r="AT13" i="58" s="1"/>
  <c r="AJ7" i="58"/>
  <c r="AK7" i="58"/>
  <c r="AT7" i="58" s="1"/>
  <c r="AS8" i="67"/>
  <c r="AL8" i="67"/>
  <c r="AU8" i="67" s="1"/>
  <c r="AK23" i="65"/>
  <c r="AT23" i="65" s="1"/>
  <c r="AF22" i="5"/>
  <c r="AO22" i="5" s="1"/>
  <c r="AE22" i="5"/>
  <c r="W23" i="5"/>
  <c r="AG22" i="5"/>
  <c r="AP22" i="5" s="1"/>
  <c r="AS17" i="62"/>
  <c r="AL17" i="62"/>
  <c r="AU17" i="62" s="1"/>
  <c r="AS15" i="67"/>
  <c r="AL15" i="67"/>
  <c r="AU15" i="67" s="1"/>
  <c r="AH24" i="40"/>
  <c r="AQ24" i="40" s="1"/>
  <c r="AS6" i="62"/>
  <c r="AL6" i="62"/>
  <c r="AU6" i="62" s="1"/>
  <c r="AJ19" i="24"/>
  <c r="AK19" i="24"/>
  <c r="AT19" i="24" s="1"/>
  <c r="AJ13" i="24"/>
  <c r="AK13" i="24"/>
  <c r="AT13" i="24" s="1"/>
  <c r="AJ7" i="24"/>
  <c r="AK7" i="24"/>
  <c r="AT7" i="24" s="1"/>
  <c r="AS8" i="12"/>
  <c r="AL8" i="12"/>
  <c r="AU8" i="12" s="1"/>
  <c r="AS21" i="71"/>
  <c r="AL21" i="71"/>
  <c r="AU21" i="71" s="1"/>
  <c r="AJ19" i="13"/>
  <c r="AK19" i="13"/>
  <c r="AT19" i="13" s="1"/>
  <c r="AJ13" i="13"/>
  <c r="AK13" i="13"/>
  <c r="AT13" i="13" s="1"/>
  <c r="AJ7" i="13"/>
  <c r="AK7" i="13"/>
  <c r="AT7" i="13" s="1"/>
  <c r="AJ6" i="49"/>
  <c r="AK6" i="49"/>
  <c r="AT6" i="49" s="1"/>
  <c r="AS14" i="18"/>
  <c r="AL14" i="18"/>
  <c r="AU14" i="18" s="1"/>
  <c r="AJ22" i="4"/>
  <c r="AK22" i="4"/>
  <c r="AT22" i="4" s="1"/>
  <c r="AJ16" i="4"/>
  <c r="AK16" i="4"/>
  <c r="AT16" i="4" s="1"/>
  <c r="AJ10" i="4"/>
  <c r="AK10" i="4"/>
  <c r="AT10" i="4" s="1"/>
  <c r="AJ3" i="4"/>
  <c r="AB4" i="4"/>
  <c r="AN26" i="25"/>
  <c r="AI26" i="25"/>
  <c r="AS16" i="71"/>
  <c r="AL16" i="71"/>
  <c r="AU16" i="71" s="1"/>
  <c r="AH26" i="36"/>
  <c r="AQ26" i="36" s="1"/>
  <c r="AR24" i="83"/>
  <c r="AS18" i="68"/>
  <c r="AL18" i="68"/>
  <c r="AU18" i="68" s="1"/>
  <c r="AE24" i="35"/>
  <c r="AG24" i="35"/>
  <c r="AP24" i="35" s="1"/>
  <c r="AF24" i="35"/>
  <c r="AO24" i="35" s="1"/>
  <c r="W25" i="35"/>
  <c r="AS19" i="71"/>
  <c r="AL19" i="71"/>
  <c r="AU19" i="71" s="1"/>
  <c r="AS9" i="6"/>
  <c r="AL9" i="6"/>
  <c r="AU9" i="6" s="1"/>
  <c r="X25" i="90"/>
  <c r="Z25" i="90" s="1"/>
  <c r="Y25" i="90"/>
  <c r="AS9" i="51"/>
  <c r="AL9" i="51"/>
  <c r="AU9" i="51" s="1"/>
  <c r="AL23" i="16"/>
  <c r="AU23" i="16" s="1"/>
  <c r="AR23" i="16"/>
  <c r="AR25" i="16" s="1"/>
  <c r="AR25" i="36"/>
  <c r="AS22" i="19"/>
  <c r="AL22" i="19"/>
  <c r="AU22" i="19" s="1"/>
  <c r="AH22" i="3"/>
  <c r="AQ22" i="3" s="1"/>
  <c r="AS21" i="62"/>
  <c r="AL21" i="62"/>
  <c r="AU21" i="62" s="1"/>
  <c r="AR24" i="41"/>
  <c r="AS7" i="12"/>
  <c r="AL7" i="12"/>
  <c r="AU7" i="12" s="1"/>
  <c r="AI22" i="55"/>
  <c r="AN22" i="55"/>
  <c r="AS8" i="71"/>
  <c r="AL8" i="71"/>
  <c r="AU8" i="71" s="1"/>
  <c r="AR24" i="34"/>
  <c r="AS16" i="6"/>
  <c r="AL16" i="6"/>
  <c r="AU16" i="6" s="1"/>
  <c r="AJ19" i="59"/>
  <c r="AK19" i="59"/>
  <c r="AT19" i="59" s="1"/>
  <c r="AJ13" i="59"/>
  <c r="AK13" i="59"/>
  <c r="AT13" i="59" s="1"/>
  <c r="AJ7" i="59"/>
  <c r="AK7" i="59"/>
  <c r="AT7" i="59" s="1"/>
  <c r="AS4" i="66"/>
  <c r="AS25" i="66" s="1"/>
  <c r="AL4" i="66"/>
  <c r="AU4" i="66" s="1"/>
  <c r="AU25" i="66" s="1"/>
  <c r="C11" i="66" s="1"/>
  <c r="F19" i="97" s="1"/>
  <c r="AJ5" i="49"/>
  <c r="AK5" i="49"/>
  <c r="AT5" i="49" s="1"/>
  <c r="AS10" i="51"/>
  <c r="AL10" i="51"/>
  <c r="AU10" i="51" s="1"/>
  <c r="AR21" i="5"/>
  <c r="AS7" i="18"/>
  <c r="AL7" i="18"/>
  <c r="AU7" i="18" s="1"/>
  <c r="AS7" i="62"/>
  <c r="AL7" i="62"/>
  <c r="AU7" i="62" s="1"/>
  <c r="AR22" i="10"/>
  <c r="AJ17" i="54"/>
  <c r="AK17" i="54"/>
  <c r="AT17" i="54" s="1"/>
  <c r="AJ11" i="54"/>
  <c r="AK11" i="54"/>
  <c r="AT11" i="54" s="1"/>
  <c r="AJ5" i="54"/>
  <c r="AK5" i="54"/>
  <c r="AT5" i="54" s="1"/>
  <c r="AS20" i="12"/>
  <c r="AL20" i="12"/>
  <c r="AU20" i="12" s="1"/>
  <c r="AS17" i="17"/>
  <c r="AL17" i="17"/>
  <c r="AU17" i="17" s="1"/>
  <c r="AI25" i="47"/>
  <c r="AN25" i="47"/>
  <c r="AL23" i="68"/>
  <c r="AU23" i="68" s="1"/>
  <c r="AI23" i="45"/>
  <c r="AN23" i="45"/>
  <c r="AS16" i="19"/>
  <c r="AL16" i="19"/>
  <c r="AU16" i="19" s="1"/>
  <c r="AS16" i="68"/>
  <c r="AL16" i="68"/>
  <c r="AU16" i="68" s="1"/>
  <c r="AI23" i="75"/>
  <c r="AN23" i="75"/>
  <c r="AS11" i="71"/>
  <c r="AL11" i="71"/>
  <c r="AU11" i="71" s="1"/>
  <c r="AS7" i="6"/>
  <c r="AL7" i="6"/>
  <c r="AU7" i="6" s="1"/>
  <c r="AJ17" i="63"/>
  <c r="AK17" i="63"/>
  <c r="AT17" i="63" s="1"/>
  <c r="AJ11" i="63"/>
  <c r="AK11" i="63"/>
  <c r="AT11" i="63" s="1"/>
  <c r="AJ5" i="63"/>
  <c r="AK5" i="63"/>
  <c r="AT5" i="63" s="1"/>
  <c r="AS13" i="17"/>
  <c r="AL13" i="17"/>
  <c r="AU13" i="17" s="1"/>
  <c r="AJ19" i="16"/>
  <c r="AK19" i="16"/>
  <c r="AT19" i="16" s="1"/>
  <c r="AJ13" i="16"/>
  <c r="AK13" i="16"/>
  <c r="AT13" i="16" s="1"/>
  <c r="AJ7" i="16"/>
  <c r="AK7" i="16"/>
  <c r="AT7" i="16" s="1"/>
  <c r="AJ20" i="14"/>
  <c r="AK20" i="14"/>
  <c r="AT20" i="14" s="1"/>
  <c r="AJ14" i="14"/>
  <c r="AK14" i="14"/>
  <c r="AT14" i="14" s="1"/>
  <c r="AJ8" i="14"/>
  <c r="AK8" i="14"/>
  <c r="AT8" i="14" s="1"/>
  <c r="AJ8" i="49"/>
  <c r="AK8" i="49"/>
  <c r="AT8" i="49" s="1"/>
  <c r="AS7" i="51"/>
  <c r="AL7" i="51"/>
  <c r="AU7" i="51" s="1"/>
  <c r="AS10" i="18"/>
  <c r="AL10" i="18"/>
  <c r="AU10" i="18" s="1"/>
  <c r="AS3" i="62"/>
  <c r="AL3" i="62"/>
  <c r="AU3" i="62" s="1"/>
  <c r="AS22" i="62"/>
  <c r="AL22" i="62"/>
  <c r="AU22" i="62" s="1"/>
  <c r="AS6" i="6"/>
  <c r="AL6" i="6"/>
  <c r="AU6" i="6" s="1"/>
  <c r="AS6" i="17"/>
  <c r="AL6" i="17"/>
  <c r="AU6" i="17" s="1"/>
  <c r="AJ13" i="49"/>
  <c r="AK13" i="49"/>
  <c r="AT13" i="49" s="1"/>
  <c r="AN23" i="82"/>
  <c r="AI23" i="82"/>
  <c r="AN24" i="81"/>
  <c r="AI24" i="81"/>
  <c r="Y24" i="76"/>
  <c r="X24" i="76"/>
  <c r="Z24" i="76" s="1"/>
  <c r="AN23" i="60"/>
  <c r="AN25" i="60" s="1"/>
  <c r="AI23" i="60"/>
  <c r="AE23" i="48" l="1"/>
  <c r="AF24" i="40"/>
  <c r="AO24" i="40" s="1"/>
  <c r="Z24" i="75"/>
  <c r="AF24" i="75" s="1"/>
  <c r="AO24" i="75" s="1"/>
  <c r="AG23" i="48"/>
  <c r="AP23" i="48" s="1"/>
  <c r="AK23" i="56"/>
  <c r="AT23" i="56" s="1"/>
  <c r="AG23" i="8"/>
  <c r="AP23" i="8" s="1"/>
  <c r="AP25" i="8" s="1"/>
  <c r="AF23" i="8"/>
  <c r="AO23" i="8" s="1"/>
  <c r="AO25" i="8" s="1"/>
  <c r="AE23" i="8"/>
  <c r="W25" i="45"/>
  <c r="AG24" i="45"/>
  <c r="AP24" i="45" s="1"/>
  <c r="AE24" i="45"/>
  <c r="AF24" i="45"/>
  <c r="AO24" i="45" s="1"/>
  <c r="AG23" i="61"/>
  <c r="AP23" i="61" s="1"/>
  <c r="AP25" i="61" s="1"/>
  <c r="AF23" i="61"/>
  <c r="AO23" i="61" s="1"/>
  <c r="AO25" i="61" s="1"/>
  <c r="AE23" i="61"/>
  <c r="AF23" i="55"/>
  <c r="AO23" i="55" s="1"/>
  <c r="AO25" i="55" s="1"/>
  <c r="AE23" i="55"/>
  <c r="AG23" i="55"/>
  <c r="AP23" i="55" s="1"/>
  <c r="AP25" i="55" s="1"/>
  <c r="W25" i="75"/>
  <c r="AE24" i="75"/>
  <c r="AG24" i="75"/>
  <c r="AP24" i="75" s="1"/>
  <c r="AR23" i="60"/>
  <c r="AR25" i="60" s="1"/>
  <c r="AS20" i="14"/>
  <c r="AL20" i="14"/>
  <c r="AU20" i="14" s="1"/>
  <c r="AS5" i="24"/>
  <c r="AL5" i="24"/>
  <c r="AU5" i="24" s="1"/>
  <c r="AE26" i="85"/>
  <c r="AG26" i="85"/>
  <c r="AP26" i="85" s="1"/>
  <c r="AF26" i="85"/>
  <c r="AO26" i="85" s="1"/>
  <c r="W27" i="85"/>
  <c r="AR24" i="81"/>
  <c r="AR25" i="47"/>
  <c r="AS5" i="54"/>
  <c r="AL5" i="54"/>
  <c r="AU5" i="54" s="1"/>
  <c r="AS19" i="59"/>
  <c r="AL19" i="59"/>
  <c r="AU19" i="59" s="1"/>
  <c r="AS13" i="58"/>
  <c r="AL13" i="58"/>
  <c r="AU13" i="58" s="1"/>
  <c r="AS9" i="69"/>
  <c r="AL9" i="69"/>
  <c r="AU9" i="69" s="1"/>
  <c r="AS20" i="15"/>
  <c r="AL20" i="15"/>
  <c r="AU20" i="15" s="1"/>
  <c r="AS16" i="64"/>
  <c r="AL16" i="64"/>
  <c r="AU16" i="64" s="1"/>
  <c r="AN25" i="44"/>
  <c r="AI25" i="44"/>
  <c r="X26" i="31"/>
  <c r="Y26" i="31"/>
  <c r="Y25" i="77"/>
  <c r="X25" i="77"/>
  <c r="Z25" i="77" s="1"/>
  <c r="AH25" i="28"/>
  <c r="AQ25" i="28" s="1"/>
  <c r="W23" i="91"/>
  <c r="AG22" i="91"/>
  <c r="AP22" i="91" s="1"/>
  <c r="AF22" i="91"/>
  <c r="AO22" i="91" s="1"/>
  <c r="AE22" i="91"/>
  <c r="AS9" i="14"/>
  <c r="AL9" i="14"/>
  <c r="AU9" i="14" s="1"/>
  <c r="AH24" i="95"/>
  <c r="AQ24" i="95" s="1"/>
  <c r="AH26" i="85"/>
  <c r="AQ26" i="85" s="1"/>
  <c r="AJ21" i="56"/>
  <c r="AK21" i="56"/>
  <c r="AT21" i="56" s="1"/>
  <c r="AJ15" i="56"/>
  <c r="AK15" i="56"/>
  <c r="AT15" i="56" s="1"/>
  <c r="AJ9" i="56"/>
  <c r="AK9" i="56"/>
  <c r="AT9" i="56" s="1"/>
  <c r="AS8" i="13"/>
  <c r="AL8" i="13"/>
  <c r="AU8" i="13" s="1"/>
  <c r="AS8" i="24"/>
  <c r="AL8" i="24"/>
  <c r="AU8" i="24" s="1"/>
  <c r="AJ19" i="65"/>
  <c r="AK19" i="65"/>
  <c r="AT19" i="65" s="1"/>
  <c r="AJ13" i="65"/>
  <c r="AK13" i="65"/>
  <c r="AT13" i="65" s="1"/>
  <c r="AJ7" i="65"/>
  <c r="AK7" i="65"/>
  <c r="AT7" i="65" s="1"/>
  <c r="AS9" i="49"/>
  <c r="AL9" i="49"/>
  <c r="AU9" i="49" s="1"/>
  <c r="AS20" i="58"/>
  <c r="AL20" i="58"/>
  <c r="AU20" i="58" s="1"/>
  <c r="AS16" i="69"/>
  <c r="AL16" i="69"/>
  <c r="AU16" i="69" s="1"/>
  <c r="AS21" i="15"/>
  <c r="AL21" i="15"/>
  <c r="AU21" i="15" s="1"/>
  <c r="AS17" i="64"/>
  <c r="AL17" i="64"/>
  <c r="AU17" i="64" s="1"/>
  <c r="AS12" i="14"/>
  <c r="AL12" i="14"/>
  <c r="AU12" i="14" s="1"/>
  <c r="AS4" i="68"/>
  <c r="AL4" i="68"/>
  <c r="AU4" i="68" s="1"/>
  <c r="AU25" i="68" s="1"/>
  <c r="C11" i="68" s="1"/>
  <c r="F21" i="97" s="1"/>
  <c r="Y24" i="80"/>
  <c r="X24" i="80"/>
  <c r="Z24" i="80" s="1"/>
  <c r="AS3" i="14"/>
  <c r="AL3" i="14"/>
  <c r="AU3" i="14" s="1"/>
  <c r="AR24" i="43"/>
  <c r="W27" i="47"/>
  <c r="AG26" i="47"/>
  <c r="AP26" i="47" s="1"/>
  <c r="AF26" i="47"/>
  <c r="AO26" i="47" s="1"/>
  <c r="AE26" i="47"/>
  <c r="AR24" i="26"/>
  <c r="AE24" i="38"/>
  <c r="AF24" i="38"/>
  <c r="AO24" i="38" s="1"/>
  <c r="W25" i="38"/>
  <c r="AG24" i="38"/>
  <c r="AP24" i="38" s="1"/>
  <c r="AS18" i="4"/>
  <c r="AL18" i="4"/>
  <c r="AU18" i="4" s="1"/>
  <c r="AJ4" i="15"/>
  <c r="AK4" i="15"/>
  <c r="AT4" i="15" s="1"/>
  <c r="AT25" i="15" s="1"/>
  <c r="AS22" i="15"/>
  <c r="AL22" i="15"/>
  <c r="AU22" i="15" s="1"/>
  <c r="AS18" i="64"/>
  <c r="AL18" i="64"/>
  <c r="AU18" i="64" s="1"/>
  <c r="AR24" i="27"/>
  <c r="AS5" i="59"/>
  <c r="AL5" i="59"/>
  <c r="AU5" i="59" s="1"/>
  <c r="AL23" i="53"/>
  <c r="AU23" i="53" s="1"/>
  <c r="AR23" i="53"/>
  <c r="AR25" i="53" s="1"/>
  <c r="AS5" i="14"/>
  <c r="AL5" i="14"/>
  <c r="AU5" i="14" s="1"/>
  <c r="AJ4" i="16"/>
  <c r="AK4" i="16"/>
  <c r="AT4" i="16" s="1"/>
  <c r="AT25" i="16" s="1"/>
  <c r="AS22" i="16"/>
  <c r="AL22" i="16"/>
  <c r="AU22" i="16" s="1"/>
  <c r="AS20" i="63"/>
  <c r="AL20" i="63"/>
  <c r="AU20" i="63" s="1"/>
  <c r="AR25" i="85"/>
  <c r="AJ23" i="2"/>
  <c r="AS23" i="2" s="1"/>
  <c r="AK23" i="2"/>
  <c r="AT23" i="2" s="1"/>
  <c r="AS10" i="59"/>
  <c r="AL10" i="59"/>
  <c r="AU10" i="59" s="1"/>
  <c r="AL23" i="54"/>
  <c r="AU23" i="54" s="1"/>
  <c r="AS7" i="4"/>
  <c r="AL7" i="4"/>
  <c r="AU7" i="4" s="1"/>
  <c r="AJ4" i="13"/>
  <c r="AK4" i="13"/>
  <c r="AT4" i="13" s="1"/>
  <c r="AT25" i="13" s="1"/>
  <c r="AS22" i="13"/>
  <c r="AL22" i="13"/>
  <c r="AU22" i="13" s="1"/>
  <c r="AS16" i="24"/>
  <c r="AL16" i="24"/>
  <c r="AU16" i="24" s="1"/>
  <c r="AS10" i="49"/>
  <c r="AL10" i="49"/>
  <c r="AU10" i="49" s="1"/>
  <c r="AJ20" i="60"/>
  <c r="AK20" i="60"/>
  <c r="AT20" i="60" s="1"/>
  <c r="AJ14" i="60"/>
  <c r="AK14" i="60"/>
  <c r="AT14" i="60" s="1"/>
  <c r="AJ8" i="60"/>
  <c r="AK8" i="60"/>
  <c r="AT8" i="60" s="1"/>
  <c r="AS3" i="58"/>
  <c r="AL3" i="58"/>
  <c r="AU3" i="58" s="1"/>
  <c r="AF23" i="23"/>
  <c r="AO23" i="23" s="1"/>
  <c r="AO25" i="23" s="1"/>
  <c r="AE23" i="23"/>
  <c r="AG23" i="23"/>
  <c r="AP23" i="23" s="1"/>
  <c r="AP25" i="23" s="1"/>
  <c r="AS18" i="69"/>
  <c r="AL18" i="69"/>
  <c r="AU18" i="69" s="1"/>
  <c r="Y24" i="92"/>
  <c r="X24" i="92"/>
  <c r="Z24" i="92" s="1"/>
  <c r="AS17" i="15"/>
  <c r="AL17" i="15"/>
  <c r="AU17" i="15" s="1"/>
  <c r="AS19" i="64"/>
  <c r="AL19" i="64"/>
  <c r="AU19" i="64" s="1"/>
  <c r="AR24" i="37"/>
  <c r="AH25" i="39"/>
  <c r="AQ25" i="39" s="1"/>
  <c r="AS3" i="54"/>
  <c r="AL3" i="54"/>
  <c r="AU3" i="54" s="1"/>
  <c r="AS22" i="54"/>
  <c r="AL22" i="54"/>
  <c r="AU22" i="54" s="1"/>
  <c r="AJ17" i="53"/>
  <c r="AK17" i="53"/>
  <c r="AT17" i="53" s="1"/>
  <c r="AJ11" i="53"/>
  <c r="AK11" i="53"/>
  <c r="AT11" i="53" s="1"/>
  <c r="AJ5" i="53"/>
  <c r="AK5" i="53"/>
  <c r="AT5" i="53" s="1"/>
  <c r="AJ17" i="50"/>
  <c r="AK17" i="50"/>
  <c r="AT17" i="50" s="1"/>
  <c r="AJ11" i="50"/>
  <c r="AK11" i="50"/>
  <c r="AT11" i="50" s="1"/>
  <c r="AJ5" i="50"/>
  <c r="AK5" i="50"/>
  <c r="AT5" i="50" s="1"/>
  <c r="AS12" i="59"/>
  <c r="AL12" i="59"/>
  <c r="AU12" i="59" s="1"/>
  <c r="AS3" i="49"/>
  <c r="AL3" i="49"/>
  <c r="AU3" i="49" s="1"/>
  <c r="AS12" i="13"/>
  <c r="AL12" i="13"/>
  <c r="AU12" i="13" s="1"/>
  <c r="AS12" i="24"/>
  <c r="AL12" i="24"/>
  <c r="AU12" i="24" s="1"/>
  <c r="AN25" i="94"/>
  <c r="AI25" i="94"/>
  <c r="AJ21" i="2"/>
  <c r="AK21" i="2"/>
  <c r="AT21" i="2" s="1"/>
  <c r="AJ15" i="2"/>
  <c r="AK15" i="2"/>
  <c r="AT15" i="2" s="1"/>
  <c r="AJ9" i="2"/>
  <c r="AK9" i="2"/>
  <c r="AT9" i="2" s="1"/>
  <c r="AI22" i="3"/>
  <c r="AN22" i="3"/>
  <c r="AS18" i="15"/>
  <c r="AL18" i="15"/>
  <c r="AU18" i="15" s="1"/>
  <c r="X26" i="41"/>
  <c r="Y26" i="41"/>
  <c r="AN25" i="34"/>
  <c r="AI25" i="34"/>
  <c r="AN25" i="31"/>
  <c r="AI25" i="31"/>
  <c r="AI23" i="87"/>
  <c r="AN23" i="87"/>
  <c r="AR22" i="8"/>
  <c r="AE24" i="95"/>
  <c r="W25" i="95"/>
  <c r="AG24" i="95"/>
  <c r="AP24" i="95" s="1"/>
  <c r="AF24" i="95"/>
  <c r="AO24" i="95" s="1"/>
  <c r="AS18" i="54"/>
  <c r="AL18" i="54"/>
  <c r="AU18" i="54" s="1"/>
  <c r="AS14" i="59"/>
  <c r="AL14" i="59"/>
  <c r="AU14" i="59" s="1"/>
  <c r="AJ20" i="56"/>
  <c r="AK20" i="56"/>
  <c r="AT20" i="56" s="1"/>
  <c r="AJ18" i="65"/>
  <c r="AK18" i="65"/>
  <c r="AT18" i="65" s="1"/>
  <c r="AS5" i="13"/>
  <c r="AL5" i="13"/>
  <c r="AU5" i="13" s="1"/>
  <c r="AJ4" i="14"/>
  <c r="AK4" i="14"/>
  <c r="AT4" i="14" s="1"/>
  <c r="AT25" i="14" s="1"/>
  <c r="AS13" i="63"/>
  <c r="AL13" i="63"/>
  <c r="AU13" i="63" s="1"/>
  <c r="AS4" i="51"/>
  <c r="AS25" i="51" s="1"/>
  <c r="AL4" i="51"/>
  <c r="AU4" i="51" s="1"/>
  <c r="AU25" i="51" s="1"/>
  <c r="C11" i="51" s="1"/>
  <c r="F4" i="97" s="1"/>
  <c r="AS15" i="13"/>
  <c r="AL15" i="13"/>
  <c r="AU15" i="13" s="1"/>
  <c r="AS21" i="24"/>
  <c r="AL21" i="24"/>
  <c r="AU21" i="24" s="1"/>
  <c r="AS9" i="58"/>
  <c r="AL9" i="58"/>
  <c r="AU9" i="58" s="1"/>
  <c r="AS18" i="14"/>
  <c r="AL18" i="14"/>
  <c r="AU18" i="14" s="1"/>
  <c r="AS11" i="24"/>
  <c r="AL11" i="24"/>
  <c r="AU11" i="24" s="1"/>
  <c r="AJ4" i="24"/>
  <c r="AK4" i="24"/>
  <c r="AT4" i="24" s="1"/>
  <c r="AT25" i="24" s="1"/>
  <c r="AJ7" i="60"/>
  <c r="AK7" i="60"/>
  <c r="AT7" i="60" s="1"/>
  <c r="AS22" i="58"/>
  <c r="AL22" i="58"/>
  <c r="AU22" i="58" s="1"/>
  <c r="AS5" i="16"/>
  <c r="AL5" i="16"/>
  <c r="AU5" i="16" s="1"/>
  <c r="AS21" i="54"/>
  <c r="AL21" i="54"/>
  <c r="AU21" i="54" s="1"/>
  <c r="AS11" i="13"/>
  <c r="AL11" i="13"/>
  <c r="AU11" i="13" s="1"/>
  <c r="AS19" i="14"/>
  <c r="AL19" i="14"/>
  <c r="AU19" i="14" s="1"/>
  <c r="AS16" i="63"/>
  <c r="AL16" i="63"/>
  <c r="AU16" i="63" s="1"/>
  <c r="AJ10" i="53"/>
  <c r="AK10" i="53"/>
  <c r="AT10" i="53" s="1"/>
  <c r="AJ16" i="50"/>
  <c r="AK16" i="50"/>
  <c r="AT16" i="50" s="1"/>
  <c r="AS12" i="58"/>
  <c r="AL12" i="58"/>
  <c r="AU12" i="58" s="1"/>
  <c r="AS7" i="15"/>
  <c r="AL7" i="15"/>
  <c r="AU7" i="15" s="1"/>
  <c r="AJ14" i="2"/>
  <c r="AK14" i="2"/>
  <c r="AT14" i="2" s="1"/>
  <c r="AR23" i="82"/>
  <c r="AS11" i="54"/>
  <c r="AL11" i="54"/>
  <c r="AU11" i="54" s="1"/>
  <c r="AS7" i="59"/>
  <c r="AL7" i="59"/>
  <c r="AU7" i="59" s="1"/>
  <c r="AR22" i="55"/>
  <c r="AN24" i="35"/>
  <c r="AI24" i="35"/>
  <c r="AR26" i="25"/>
  <c r="Y23" i="5"/>
  <c r="X23" i="5"/>
  <c r="Z23" i="5" s="1"/>
  <c r="AS19" i="58"/>
  <c r="AL19" i="58"/>
  <c r="AU19" i="58" s="1"/>
  <c r="AS15" i="69"/>
  <c r="AL15" i="69"/>
  <c r="AU15" i="69" s="1"/>
  <c r="AS8" i="15"/>
  <c r="AL8" i="15"/>
  <c r="AU8" i="15" s="1"/>
  <c r="AS3" i="64"/>
  <c r="AL3" i="64"/>
  <c r="AU3" i="64" s="1"/>
  <c r="AS22" i="64"/>
  <c r="AL22" i="64"/>
  <c r="AU22" i="64" s="1"/>
  <c r="AS15" i="54"/>
  <c r="AL15" i="54"/>
  <c r="AU15" i="54" s="1"/>
  <c r="AH25" i="37"/>
  <c r="AQ25" i="37" s="1"/>
  <c r="Z25" i="28"/>
  <c r="AS4" i="62"/>
  <c r="AS25" i="62" s="1"/>
  <c r="AL4" i="62"/>
  <c r="AU4" i="62" s="1"/>
  <c r="AU25" i="62" s="1"/>
  <c r="C11" i="62" s="1"/>
  <c r="F15" i="97" s="1"/>
  <c r="AS15" i="14"/>
  <c r="AL15" i="14"/>
  <c r="AU15" i="14" s="1"/>
  <c r="AJ19" i="56"/>
  <c r="AK19" i="56"/>
  <c r="AT19" i="56" s="1"/>
  <c r="AJ13" i="56"/>
  <c r="AK13" i="56"/>
  <c r="AT13" i="56" s="1"/>
  <c r="AJ7" i="56"/>
  <c r="AK7" i="56"/>
  <c r="AT7" i="56" s="1"/>
  <c r="AS14" i="13"/>
  <c r="AL14" i="13"/>
  <c r="AU14" i="13" s="1"/>
  <c r="AS14" i="24"/>
  <c r="AL14" i="24"/>
  <c r="AU14" i="24" s="1"/>
  <c r="AJ17" i="65"/>
  <c r="AK17" i="65"/>
  <c r="AT17" i="65" s="1"/>
  <c r="AJ11" i="65"/>
  <c r="AK11" i="65"/>
  <c r="AT11" i="65" s="1"/>
  <c r="AJ5" i="65"/>
  <c r="AK5" i="65"/>
  <c r="AT5" i="65" s="1"/>
  <c r="AS8" i="58"/>
  <c r="AL8" i="58"/>
  <c r="AU8" i="58" s="1"/>
  <c r="AS3" i="69"/>
  <c r="AL3" i="69"/>
  <c r="AU3" i="69" s="1"/>
  <c r="AS22" i="69"/>
  <c r="AL22" i="69"/>
  <c r="AU22" i="69" s="1"/>
  <c r="AS9" i="15"/>
  <c r="AL9" i="15"/>
  <c r="AU9" i="15" s="1"/>
  <c r="AS5" i="64"/>
  <c r="AL5" i="64"/>
  <c r="AU5" i="64" s="1"/>
  <c r="AS9" i="63"/>
  <c r="AL9" i="63"/>
  <c r="AU9" i="63" s="1"/>
  <c r="AH23" i="8"/>
  <c r="AQ23" i="8" s="1"/>
  <c r="AQ25" i="8" s="1"/>
  <c r="AX22" i="8"/>
  <c r="S22" i="8" s="1"/>
  <c r="AC22" i="8" s="1"/>
  <c r="AB23" i="8" s="1"/>
  <c r="AZ3" i="8"/>
  <c r="AR23" i="76"/>
  <c r="AL23" i="49"/>
  <c r="AU23" i="49" s="1"/>
  <c r="AH24" i="45"/>
  <c r="AQ24" i="45" s="1"/>
  <c r="AR22" i="11"/>
  <c r="AR23" i="74"/>
  <c r="AR23" i="79"/>
  <c r="AF23" i="42"/>
  <c r="AO23" i="42" s="1"/>
  <c r="AE23" i="42"/>
  <c r="W24" i="42"/>
  <c r="AG23" i="42"/>
  <c r="AP23" i="42" s="1"/>
  <c r="AS10" i="15"/>
  <c r="AL10" i="15"/>
  <c r="AU10" i="15" s="1"/>
  <c r="AS6" i="64"/>
  <c r="AL6" i="64"/>
  <c r="AU6" i="64" s="1"/>
  <c r="AS4" i="18"/>
  <c r="AL4" i="18"/>
  <c r="AU4" i="18" s="1"/>
  <c r="AU25" i="18" s="1"/>
  <c r="C11" i="18" s="1"/>
  <c r="AS11" i="14"/>
  <c r="AL11" i="14"/>
  <c r="AU11" i="14" s="1"/>
  <c r="AS10" i="16"/>
  <c r="AL10" i="16"/>
  <c r="AU10" i="16" s="1"/>
  <c r="AS8" i="63"/>
  <c r="AL8" i="63"/>
  <c r="AU8" i="63" s="1"/>
  <c r="AS11" i="49"/>
  <c r="AL11" i="49"/>
  <c r="AU11" i="49" s="1"/>
  <c r="AS16" i="59"/>
  <c r="AL16" i="59"/>
  <c r="AU16" i="59" s="1"/>
  <c r="AN23" i="2"/>
  <c r="AN25" i="2" s="1"/>
  <c r="AI23" i="2"/>
  <c r="AS13" i="4"/>
  <c r="AL13" i="4"/>
  <c r="AU13" i="4" s="1"/>
  <c r="AS10" i="13"/>
  <c r="AL10" i="13"/>
  <c r="AU10" i="13" s="1"/>
  <c r="AS3" i="24"/>
  <c r="AL3" i="24"/>
  <c r="AU3" i="24" s="1"/>
  <c r="AS22" i="24"/>
  <c r="AL22" i="24"/>
  <c r="AU22" i="24" s="1"/>
  <c r="AJ18" i="60"/>
  <c r="AK18" i="60"/>
  <c r="AT18" i="60" s="1"/>
  <c r="AJ12" i="60"/>
  <c r="AK12" i="60"/>
  <c r="AT12" i="60" s="1"/>
  <c r="AJ6" i="60"/>
  <c r="AK6" i="60"/>
  <c r="AT6" i="60" s="1"/>
  <c r="AS6" i="69"/>
  <c r="AL6" i="69"/>
  <c r="AU6" i="69" s="1"/>
  <c r="AS5" i="15"/>
  <c r="AL5" i="15"/>
  <c r="AU5" i="15" s="1"/>
  <c r="AS7" i="64"/>
  <c r="AL7" i="64"/>
  <c r="AU7" i="64" s="1"/>
  <c r="AR24" i="39"/>
  <c r="AI23" i="56"/>
  <c r="AN23" i="56"/>
  <c r="AN25" i="56" s="1"/>
  <c r="AR23" i="65"/>
  <c r="AR25" i="65" s="1"/>
  <c r="AL23" i="65"/>
  <c r="AU23" i="65" s="1"/>
  <c r="Z25" i="39"/>
  <c r="AJ4" i="63"/>
  <c r="AK4" i="63"/>
  <c r="AT4" i="63" s="1"/>
  <c r="AT25" i="63" s="1"/>
  <c r="AI24" i="29"/>
  <c r="AN24" i="29"/>
  <c r="AS10" i="54"/>
  <c r="AL10" i="54"/>
  <c r="AU10" i="54" s="1"/>
  <c r="AJ21" i="53"/>
  <c r="AK21" i="53"/>
  <c r="AT21" i="53" s="1"/>
  <c r="AJ15" i="53"/>
  <c r="AK15" i="53"/>
  <c r="AT15" i="53" s="1"/>
  <c r="AJ9" i="53"/>
  <c r="AK9" i="53"/>
  <c r="AT9" i="53" s="1"/>
  <c r="AJ21" i="50"/>
  <c r="AK21" i="50"/>
  <c r="AT21" i="50" s="1"/>
  <c r="AJ15" i="50"/>
  <c r="AK15" i="50"/>
  <c r="AT15" i="50" s="1"/>
  <c r="AJ9" i="50"/>
  <c r="AK9" i="50"/>
  <c r="AT9" i="50" s="1"/>
  <c r="AS18" i="59"/>
  <c r="AL18" i="59"/>
  <c r="AU18" i="59" s="1"/>
  <c r="AH24" i="74"/>
  <c r="AQ24" i="74" s="1"/>
  <c r="AR23" i="38"/>
  <c r="AS18" i="13"/>
  <c r="AL18" i="13"/>
  <c r="AU18" i="13" s="1"/>
  <c r="AS18" i="24"/>
  <c r="AL18" i="24"/>
  <c r="AU18" i="24" s="1"/>
  <c r="AJ19" i="2"/>
  <c r="AK19" i="2"/>
  <c r="AT19" i="2" s="1"/>
  <c r="AJ13" i="2"/>
  <c r="AK13" i="2"/>
  <c r="AT13" i="2" s="1"/>
  <c r="AJ7" i="2"/>
  <c r="AK7" i="2"/>
  <c r="AT7" i="2" s="1"/>
  <c r="AS17" i="59"/>
  <c r="AL17" i="59"/>
  <c r="AU17" i="59" s="1"/>
  <c r="AS17" i="24"/>
  <c r="AL17" i="24"/>
  <c r="AU17" i="24" s="1"/>
  <c r="X24" i="48"/>
  <c r="Y24" i="48"/>
  <c r="AS19" i="16"/>
  <c r="AL19" i="16"/>
  <c r="AU19" i="16" s="1"/>
  <c r="AS13" i="13"/>
  <c r="AL13" i="13"/>
  <c r="AU13" i="13" s="1"/>
  <c r="AJ8" i="56"/>
  <c r="AK8" i="56"/>
  <c r="AT8" i="56" s="1"/>
  <c r="AJ6" i="65"/>
  <c r="AK6" i="65"/>
  <c r="AT6" i="65" s="1"/>
  <c r="AJ4" i="69"/>
  <c r="AK4" i="69"/>
  <c r="AT4" i="69" s="1"/>
  <c r="AT25" i="69" s="1"/>
  <c r="AR23" i="95"/>
  <c r="AS4" i="19"/>
  <c r="AL4" i="19"/>
  <c r="AU4" i="19" s="1"/>
  <c r="AU25" i="19" s="1"/>
  <c r="C11" i="19" s="1"/>
  <c r="AS21" i="16"/>
  <c r="AL21" i="16"/>
  <c r="AU21" i="16" s="1"/>
  <c r="AS4" i="71"/>
  <c r="AL4" i="71"/>
  <c r="AU4" i="71" s="1"/>
  <c r="Z27" i="36"/>
  <c r="X27" i="36"/>
  <c r="Y27" i="36"/>
  <c r="AF25" i="81"/>
  <c r="AO25" i="81" s="1"/>
  <c r="AE25" i="81"/>
  <c r="W26" i="81"/>
  <c r="AG25" i="81"/>
  <c r="AP25" i="81" s="1"/>
  <c r="AJ13" i="60"/>
  <c r="AK13" i="60"/>
  <c r="AT13" i="60" s="1"/>
  <c r="AH23" i="61"/>
  <c r="AQ23" i="61" s="1"/>
  <c r="AQ25" i="61" s="1"/>
  <c r="AZ3" i="61"/>
  <c r="AX22" i="61" s="1"/>
  <c r="S22" i="61" s="1"/>
  <c r="AC22" i="61" s="1"/>
  <c r="AB23" i="61" s="1"/>
  <c r="AS25" i="68"/>
  <c r="AJ22" i="53"/>
  <c r="AK22" i="53"/>
  <c r="AT22" i="53" s="1"/>
  <c r="AJ3" i="53"/>
  <c r="AB4" i="53"/>
  <c r="AB4" i="50"/>
  <c r="AJ3" i="50"/>
  <c r="AF24" i="79"/>
  <c r="AO24" i="79" s="1"/>
  <c r="AE24" i="79"/>
  <c r="W25" i="79"/>
  <c r="AG24" i="79"/>
  <c r="AP24" i="79" s="1"/>
  <c r="AS8" i="69"/>
  <c r="AL8" i="69"/>
  <c r="AU8" i="69" s="1"/>
  <c r="AS9" i="64"/>
  <c r="AL9" i="64"/>
  <c r="AU9" i="64" s="1"/>
  <c r="AJ8" i="2"/>
  <c r="AK8" i="2"/>
  <c r="AT8" i="2" s="1"/>
  <c r="AN25" i="83"/>
  <c r="AI25" i="83"/>
  <c r="AI23" i="22"/>
  <c r="AN23" i="22"/>
  <c r="AN25" i="22" s="1"/>
  <c r="AH24" i="76"/>
  <c r="AQ24" i="76" s="1"/>
  <c r="AS8" i="14"/>
  <c r="AL8" i="14"/>
  <c r="AU8" i="14" s="1"/>
  <c r="AS7" i="16"/>
  <c r="AL7" i="16"/>
  <c r="AU7" i="16" s="1"/>
  <c r="AS17" i="63"/>
  <c r="AL17" i="63"/>
  <c r="AU17" i="63" s="1"/>
  <c r="AR23" i="75"/>
  <c r="AR23" i="45"/>
  <c r="AS16" i="4"/>
  <c r="AL16" i="4"/>
  <c r="AU16" i="4" s="1"/>
  <c r="AS6" i="49"/>
  <c r="AL6" i="49"/>
  <c r="AU6" i="49" s="1"/>
  <c r="AS19" i="13"/>
  <c r="AL19" i="13"/>
  <c r="AU19" i="13" s="1"/>
  <c r="AS7" i="24"/>
  <c r="AL7" i="24"/>
  <c r="AU7" i="24" s="1"/>
  <c r="AI22" i="5"/>
  <c r="AN22" i="5"/>
  <c r="AI24" i="89"/>
  <c r="AN24" i="89"/>
  <c r="Z26" i="44"/>
  <c r="Y26" i="44"/>
  <c r="X26" i="44"/>
  <c r="AH24" i="73"/>
  <c r="AQ24" i="73" s="1"/>
  <c r="AH26" i="78"/>
  <c r="AQ26" i="78" s="1"/>
  <c r="AN24" i="77"/>
  <c r="AI24" i="77"/>
  <c r="AS8" i="64"/>
  <c r="AL8" i="64"/>
  <c r="AU8" i="64" s="1"/>
  <c r="AH24" i="46"/>
  <c r="AQ24" i="46" s="1"/>
  <c r="AS25" i="19"/>
  <c r="AS8" i="16"/>
  <c r="AL8" i="16"/>
  <c r="AU8" i="16" s="1"/>
  <c r="AS6" i="63"/>
  <c r="AL6" i="63"/>
  <c r="AU6" i="63" s="1"/>
  <c r="AS6" i="54"/>
  <c r="AL6" i="54"/>
  <c r="AU6" i="54" s="1"/>
  <c r="AS4" i="67"/>
  <c r="AS25" i="67" s="1"/>
  <c r="AL4" i="67"/>
  <c r="AU4" i="67" s="1"/>
  <c r="AU25" i="67" s="1"/>
  <c r="C11" i="67" s="1"/>
  <c r="F20" i="97" s="1"/>
  <c r="AS4" i="17"/>
  <c r="AL4" i="17"/>
  <c r="AU4" i="17" s="1"/>
  <c r="AS20" i="59"/>
  <c r="AL20" i="59"/>
  <c r="AU20" i="59" s="1"/>
  <c r="AR25" i="78"/>
  <c r="AJ18" i="56"/>
  <c r="AK18" i="56"/>
  <c r="AT18" i="56" s="1"/>
  <c r="AJ12" i="56"/>
  <c r="AK12" i="56"/>
  <c r="AT12" i="56" s="1"/>
  <c r="AJ6" i="56"/>
  <c r="AK6" i="56"/>
  <c r="AT6" i="56" s="1"/>
  <c r="AS5" i="4"/>
  <c r="AL5" i="4"/>
  <c r="AU5" i="4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R23" i="46"/>
  <c r="AI23" i="80"/>
  <c r="AN23" i="80"/>
  <c r="AH24" i="82"/>
  <c r="AQ24" i="82" s="1"/>
  <c r="AS25" i="18"/>
  <c r="AS10" i="14"/>
  <c r="AL10" i="14"/>
  <c r="AU10" i="14" s="1"/>
  <c r="AS9" i="16"/>
  <c r="AL9" i="16"/>
  <c r="AU9" i="16" s="1"/>
  <c r="AS19" i="63"/>
  <c r="AL19" i="63"/>
  <c r="AU19" i="63" s="1"/>
  <c r="AS4" i="12"/>
  <c r="AL4" i="12"/>
  <c r="AU4" i="12" s="1"/>
  <c r="AU25" i="12" s="1"/>
  <c r="C11" i="12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9" i="54"/>
  <c r="AL19" i="54"/>
  <c r="AU19" i="54" s="1"/>
  <c r="AS15" i="59"/>
  <c r="AL15" i="59"/>
  <c r="AU15" i="59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21" i="13"/>
  <c r="AL21" i="13"/>
  <c r="AU21" i="13" s="1"/>
  <c r="AS9" i="24"/>
  <c r="AL9" i="24"/>
  <c r="AU9" i="24" s="1"/>
  <c r="AS21" i="49"/>
  <c r="AL21" i="49"/>
  <c r="AU21" i="49" s="1"/>
  <c r="AS15" i="58"/>
  <c r="AL15" i="58"/>
  <c r="AU15" i="58" s="1"/>
  <c r="AS5" i="69"/>
  <c r="AL5" i="69"/>
  <c r="AU5" i="69" s="1"/>
  <c r="AS17" i="16"/>
  <c r="AL17" i="16"/>
  <c r="AU17" i="16" s="1"/>
  <c r="AS20" i="4"/>
  <c r="AL20" i="4"/>
  <c r="AU20" i="4" s="1"/>
  <c r="AS5" i="58"/>
  <c r="AL5" i="58"/>
  <c r="AU5" i="58" s="1"/>
  <c r="AS12" i="15"/>
  <c r="AL12" i="15"/>
  <c r="AU12" i="15" s="1"/>
  <c r="AH24" i="33"/>
  <c r="AQ24" i="33" s="1"/>
  <c r="AS14" i="54"/>
  <c r="AL14" i="54"/>
  <c r="AU14" i="54" s="1"/>
  <c r="AS3" i="59"/>
  <c r="AL3" i="59"/>
  <c r="AU3" i="59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7" i="60"/>
  <c r="AK17" i="60"/>
  <c r="AT17" i="60" s="1"/>
  <c r="AJ11" i="60"/>
  <c r="AK11" i="60"/>
  <c r="AT11" i="60" s="1"/>
  <c r="AJ5" i="60"/>
  <c r="AK5" i="60"/>
  <c r="AT5" i="60" s="1"/>
  <c r="AS10" i="58"/>
  <c r="AL10" i="58"/>
  <c r="AU10" i="58" s="1"/>
  <c r="AS15" i="63"/>
  <c r="AL15" i="63"/>
  <c r="AU15" i="63" s="1"/>
  <c r="AH25" i="43"/>
  <c r="AQ25" i="43" s="1"/>
  <c r="AS16" i="49"/>
  <c r="AL16" i="49"/>
  <c r="AU16" i="49" s="1"/>
  <c r="AS15" i="49"/>
  <c r="AL15" i="49"/>
  <c r="AU15" i="49" s="1"/>
  <c r="AH26" i="30"/>
  <c r="AQ26" i="30" s="1"/>
  <c r="AU25" i="71"/>
  <c r="C11" i="71" s="1"/>
  <c r="F24" i="97" s="1"/>
  <c r="AS12" i="49"/>
  <c r="AL12" i="49"/>
  <c r="AU12" i="49" s="1"/>
  <c r="AS7" i="14"/>
  <c r="AL7" i="14"/>
  <c r="AU7" i="14" s="1"/>
  <c r="AS6" i="16"/>
  <c r="AL6" i="16"/>
  <c r="AU6" i="16" s="1"/>
  <c r="AS3" i="63"/>
  <c r="AL3" i="63"/>
  <c r="AU3" i="63" s="1"/>
  <c r="AS22" i="63"/>
  <c r="AL22" i="63"/>
  <c r="AU22" i="63" s="1"/>
  <c r="AN23" i="93"/>
  <c r="AI23" i="93"/>
  <c r="AJ20" i="53"/>
  <c r="AK20" i="53"/>
  <c r="AT20" i="53" s="1"/>
  <c r="AJ14" i="53"/>
  <c r="AK14" i="53"/>
  <c r="AT14" i="53" s="1"/>
  <c r="AJ8" i="53"/>
  <c r="AK8" i="53"/>
  <c r="AT8" i="53" s="1"/>
  <c r="AJ20" i="50"/>
  <c r="AK20" i="50"/>
  <c r="AT20" i="50" s="1"/>
  <c r="AJ14" i="50"/>
  <c r="AK14" i="50"/>
  <c r="AT14" i="50" s="1"/>
  <c r="AJ8" i="50"/>
  <c r="AK8" i="50"/>
  <c r="AT8" i="50" s="1"/>
  <c r="AR24" i="90"/>
  <c r="AH25" i="26"/>
  <c r="AQ25" i="26" s="1"/>
  <c r="AS21" i="4"/>
  <c r="AL21" i="4"/>
  <c r="AU21" i="4" s="1"/>
  <c r="Y26" i="94"/>
  <c r="Z26" i="94" s="1"/>
  <c r="X26" i="94"/>
  <c r="AS18" i="58"/>
  <c r="AL18" i="58"/>
  <c r="AU18" i="58" s="1"/>
  <c r="AS14" i="69"/>
  <c r="AL14" i="69"/>
  <c r="AU14" i="69" s="1"/>
  <c r="AS13" i="15"/>
  <c r="AL13" i="15"/>
  <c r="AU13" i="15" s="1"/>
  <c r="AS15" i="64"/>
  <c r="AL15" i="64"/>
  <c r="AU15" i="64" s="1"/>
  <c r="AH26" i="88"/>
  <c r="AQ26" i="88" s="1"/>
  <c r="AJ18" i="2"/>
  <c r="AK18" i="2"/>
  <c r="AT18" i="2" s="1"/>
  <c r="AJ12" i="2"/>
  <c r="AK12" i="2"/>
  <c r="AT12" i="2" s="1"/>
  <c r="AJ6" i="2"/>
  <c r="AK6" i="2"/>
  <c r="AT6" i="2" s="1"/>
  <c r="AH27" i="25"/>
  <c r="AQ27" i="25" s="1"/>
  <c r="AI25" i="41"/>
  <c r="AN25" i="41"/>
  <c r="AI24" i="40"/>
  <c r="AN24" i="40"/>
  <c r="Y24" i="32"/>
  <c r="X24" i="32"/>
  <c r="AS8" i="49"/>
  <c r="AL8" i="49"/>
  <c r="AU8" i="49" s="1"/>
  <c r="AS19" i="24"/>
  <c r="AL19" i="24"/>
  <c r="AU19" i="24" s="1"/>
  <c r="AH23" i="55"/>
  <c r="AQ23" i="55" s="1"/>
  <c r="AQ25" i="55" s="1"/>
  <c r="AZ3" i="55"/>
  <c r="AS7" i="69"/>
  <c r="AL7" i="69"/>
  <c r="AU7" i="69" s="1"/>
  <c r="AS20" i="16"/>
  <c r="AL20" i="16"/>
  <c r="AU20" i="16" s="1"/>
  <c r="AJ14" i="56"/>
  <c r="AK14" i="56"/>
  <c r="AT14" i="56" s="1"/>
  <c r="Y24" i="96"/>
  <c r="Z24" i="96" s="1"/>
  <c r="X24" i="96"/>
  <c r="AS17" i="4"/>
  <c r="AL17" i="4"/>
  <c r="AU17" i="4" s="1"/>
  <c r="AJ12" i="65"/>
  <c r="AK12" i="65"/>
  <c r="AT12" i="65" s="1"/>
  <c r="AS6" i="15"/>
  <c r="AL6" i="15"/>
  <c r="AU6" i="15" s="1"/>
  <c r="AS22" i="14"/>
  <c r="AL22" i="14"/>
  <c r="AU22" i="14" s="1"/>
  <c r="AS9" i="59"/>
  <c r="AL9" i="59"/>
  <c r="AU9" i="59" s="1"/>
  <c r="AS19" i="49"/>
  <c r="AL19" i="49"/>
  <c r="AU19" i="49" s="1"/>
  <c r="AS6" i="4"/>
  <c r="AL6" i="4"/>
  <c r="AU6" i="4" s="1"/>
  <c r="AJ23" i="60"/>
  <c r="AS23" i="60" s="1"/>
  <c r="AK23" i="60"/>
  <c r="AT23" i="60" s="1"/>
  <c r="AS17" i="69"/>
  <c r="AL17" i="69"/>
  <c r="AU17" i="69" s="1"/>
  <c r="AH24" i="75"/>
  <c r="AQ24" i="75" s="1"/>
  <c r="AS8" i="54"/>
  <c r="AL8" i="54"/>
  <c r="AU8" i="54" s="1"/>
  <c r="AJ19" i="60"/>
  <c r="AK19" i="60"/>
  <c r="AT19" i="60" s="1"/>
  <c r="AK4" i="58"/>
  <c r="AT4" i="58" s="1"/>
  <c r="AT25" i="58" s="1"/>
  <c r="AJ4" i="58"/>
  <c r="AS18" i="16"/>
  <c r="AL18" i="16"/>
  <c r="AU18" i="16" s="1"/>
  <c r="AJ16" i="53"/>
  <c r="AK16" i="53"/>
  <c r="AT16" i="53" s="1"/>
  <c r="AJ22" i="50"/>
  <c r="AK22" i="50"/>
  <c r="AT22" i="50" s="1"/>
  <c r="AJ10" i="50"/>
  <c r="AK10" i="50"/>
  <c r="AT10" i="50" s="1"/>
  <c r="AS15" i="4"/>
  <c r="AL15" i="4"/>
  <c r="AU15" i="4" s="1"/>
  <c r="AJ20" i="2"/>
  <c r="AK20" i="2"/>
  <c r="AT20" i="2" s="1"/>
  <c r="AS17" i="54"/>
  <c r="AL17" i="54"/>
  <c r="AU17" i="54" s="1"/>
  <c r="AS5" i="49"/>
  <c r="AL5" i="49"/>
  <c r="AU5" i="49" s="1"/>
  <c r="AS13" i="59"/>
  <c r="AL13" i="59"/>
  <c r="AU13" i="59" s="1"/>
  <c r="AH25" i="90"/>
  <c r="AQ25" i="90" s="1"/>
  <c r="Y25" i="35"/>
  <c r="X25" i="35"/>
  <c r="Z25" i="35" s="1"/>
  <c r="AJ4" i="4"/>
  <c r="AK4" i="4"/>
  <c r="AT4" i="4" s="1"/>
  <c r="AT25" i="4" s="1"/>
  <c r="AS7" i="58"/>
  <c r="AL7" i="58"/>
  <c r="AU7" i="58" s="1"/>
  <c r="AS21" i="69"/>
  <c r="AL21" i="69"/>
  <c r="AU21" i="69" s="1"/>
  <c r="Y26" i="34"/>
  <c r="X26" i="34"/>
  <c r="AS14" i="15"/>
  <c r="AL14" i="15"/>
  <c r="AU14" i="15" s="1"/>
  <c r="AS10" i="64"/>
  <c r="AL10" i="64"/>
  <c r="AU10" i="64" s="1"/>
  <c r="AS4" i="6"/>
  <c r="AS25" i="6" s="1"/>
  <c r="AL4" i="6"/>
  <c r="AU4" i="6" s="1"/>
  <c r="AU25" i="6" s="1"/>
  <c r="C11" i="6" s="1"/>
  <c r="Z26" i="78"/>
  <c r="X24" i="87"/>
  <c r="Y24" i="87"/>
  <c r="Z25" i="37"/>
  <c r="AH25" i="27"/>
  <c r="AQ25" i="27" s="1"/>
  <c r="AS20" i="49"/>
  <c r="AL20" i="49"/>
  <c r="AU20" i="49" s="1"/>
  <c r="AS21" i="14"/>
  <c r="AL21" i="14"/>
  <c r="AU21" i="14" s="1"/>
  <c r="AF25" i="84"/>
  <c r="AO25" i="84" s="1"/>
  <c r="AE25" i="84"/>
  <c r="W26" i="84"/>
  <c r="AG25" i="84"/>
  <c r="AP25" i="84" s="1"/>
  <c r="AJ17" i="56"/>
  <c r="AK17" i="56"/>
  <c r="AT17" i="56" s="1"/>
  <c r="AJ11" i="56"/>
  <c r="AK11" i="56"/>
  <c r="AT11" i="56" s="1"/>
  <c r="AJ5" i="56"/>
  <c r="AK5" i="56"/>
  <c r="AT5" i="56" s="1"/>
  <c r="AN23" i="96"/>
  <c r="AI23" i="96"/>
  <c r="AI23" i="10"/>
  <c r="AN23" i="10"/>
  <c r="AN25" i="10" s="1"/>
  <c r="AS20" i="13"/>
  <c r="AL20" i="13"/>
  <c r="AU20" i="13" s="1"/>
  <c r="AS20" i="24"/>
  <c r="AL20" i="24"/>
  <c r="AU20" i="24" s="1"/>
  <c r="AJ21" i="65"/>
  <c r="AK21" i="65"/>
  <c r="AT21" i="65" s="1"/>
  <c r="AJ15" i="65"/>
  <c r="AK15" i="65"/>
  <c r="AT15" i="65" s="1"/>
  <c r="AJ9" i="65"/>
  <c r="AK9" i="65"/>
  <c r="AT9" i="65" s="1"/>
  <c r="AS14" i="58"/>
  <c r="AL14" i="58"/>
  <c r="AU14" i="58" s="1"/>
  <c r="AS10" i="69"/>
  <c r="AL10" i="69"/>
  <c r="AU10" i="69" s="1"/>
  <c r="AS15" i="15"/>
  <c r="AL15" i="15"/>
  <c r="AU15" i="15" s="1"/>
  <c r="AS11" i="64"/>
  <c r="AL11" i="64"/>
  <c r="AU11" i="64" s="1"/>
  <c r="AS11" i="16"/>
  <c r="AL11" i="16"/>
  <c r="AU11" i="16" s="1"/>
  <c r="AS9" i="54"/>
  <c r="AL9" i="54"/>
  <c r="AU9" i="54" s="1"/>
  <c r="AS7" i="49"/>
  <c r="AL7" i="49"/>
  <c r="AU7" i="49" s="1"/>
  <c r="AH26" i="47"/>
  <c r="AQ26" i="47" s="1"/>
  <c r="AX22" i="22"/>
  <c r="S22" i="22" s="1"/>
  <c r="AC22" i="22" s="1"/>
  <c r="AB23" i="22" s="1"/>
  <c r="AU25" i="17"/>
  <c r="C11" i="17" s="1"/>
  <c r="AS12" i="4"/>
  <c r="AL12" i="4"/>
  <c r="AU12" i="4" s="1"/>
  <c r="AX22" i="10"/>
  <c r="S22" i="10" s="1"/>
  <c r="AC22" i="10" s="1"/>
  <c r="AB23" i="10" s="1"/>
  <c r="AS16" i="15"/>
  <c r="AL16" i="15"/>
  <c r="AU16" i="15" s="1"/>
  <c r="AS12" i="64"/>
  <c r="AL12" i="64"/>
  <c r="AU12" i="64" s="1"/>
  <c r="AR24" i="28"/>
  <c r="AR21" i="91"/>
  <c r="AN26" i="36"/>
  <c r="AI26" i="36"/>
  <c r="Z24" i="33"/>
  <c r="AR22" i="61"/>
  <c r="AS14" i="49"/>
  <c r="AL14" i="49"/>
  <c r="AU14" i="49" s="1"/>
  <c r="AS17" i="14"/>
  <c r="AL17" i="14"/>
  <c r="AU17" i="14" s="1"/>
  <c r="AS16" i="16"/>
  <c r="AL16" i="16"/>
  <c r="AU16" i="16" s="1"/>
  <c r="AS14" i="63"/>
  <c r="AL14" i="63"/>
  <c r="AU14" i="63" s="1"/>
  <c r="AH23" i="11"/>
  <c r="AQ23" i="11" s="1"/>
  <c r="AQ25" i="11" s="1"/>
  <c r="AZ3" i="11"/>
  <c r="AJ4" i="59"/>
  <c r="AK4" i="59"/>
  <c r="AT4" i="59" s="1"/>
  <c r="AT25" i="59" s="1"/>
  <c r="AS22" i="59"/>
  <c r="AL22" i="59"/>
  <c r="AU22" i="59" s="1"/>
  <c r="AX22" i="72"/>
  <c r="S22" i="72" s="1"/>
  <c r="AC22" i="72" s="1"/>
  <c r="AB23" i="72" s="1"/>
  <c r="AS19" i="4"/>
  <c r="AL19" i="4"/>
  <c r="AU19" i="4" s="1"/>
  <c r="AS16" i="13"/>
  <c r="AL16" i="13"/>
  <c r="AU16" i="13" s="1"/>
  <c r="AS10" i="24"/>
  <c r="AL10" i="24"/>
  <c r="AU10" i="24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S12" i="69"/>
  <c r="AL12" i="69"/>
  <c r="AU12" i="69" s="1"/>
  <c r="AI23" i="50"/>
  <c r="AN23" i="50"/>
  <c r="AN25" i="50" s="1"/>
  <c r="AN23" i="92"/>
  <c r="AI23" i="92"/>
  <c r="AS11" i="15"/>
  <c r="AL11" i="15"/>
  <c r="AU11" i="15" s="1"/>
  <c r="AS13" i="64"/>
  <c r="AL13" i="64"/>
  <c r="AU13" i="64" s="1"/>
  <c r="AS14" i="64"/>
  <c r="AL14" i="64"/>
  <c r="AU14" i="64" s="1"/>
  <c r="AS25" i="71"/>
  <c r="AR23" i="73"/>
  <c r="X25" i="29"/>
  <c r="Y25" i="29"/>
  <c r="AS16" i="54"/>
  <c r="AL16" i="54"/>
  <c r="AU16" i="54" s="1"/>
  <c r="AJ19" i="53"/>
  <c r="AK19" i="53"/>
  <c r="AT19" i="53" s="1"/>
  <c r="AJ13" i="53"/>
  <c r="AK13" i="53"/>
  <c r="AT13" i="53" s="1"/>
  <c r="AJ7" i="53"/>
  <c r="AK7" i="53"/>
  <c r="AT7" i="53" s="1"/>
  <c r="AJ19" i="50"/>
  <c r="AK19" i="50"/>
  <c r="AT19" i="50" s="1"/>
  <c r="AJ13" i="50"/>
  <c r="AK13" i="50"/>
  <c r="AT13" i="50" s="1"/>
  <c r="AJ7" i="50"/>
  <c r="AK7" i="50"/>
  <c r="AT7" i="50" s="1"/>
  <c r="AS6" i="59"/>
  <c r="AL6" i="59"/>
  <c r="AU6" i="59" s="1"/>
  <c r="W25" i="74"/>
  <c r="AG24" i="74"/>
  <c r="AP24" i="74" s="1"/>
  <c r="AF24" i="74"/>
  <c r="AO24" i="74" s="1"/>
  <c r="AE24" i="74"/>
  <c r="AS6" i="13"/>
  <c r="AL6" i="13"/>
  <c r="AU6" i="13" s="1"/>
  <c r="AS6" i="24"/>
  <c r="AL6" i="24"/>
  <c r="AU6" i="24" s="1"/>
  <c r="Z26" i="88"/>
  <c r="AJ17" i="2"/>
  <c r="AK17" i="2"/>
  <c r="AT17" i="2" s="1"/>
  <c r="AJ11" i="2"/>
  <c r="AK11" i="2"/>
  <c r="AT11" i="2" s="1"/>
  <c r="AJ5" i="2"/>
  <c r="AK5" i="2"/>
  <c r="AT5" i="2" s="1"/>
  <c r="Y23" i="3"/>
  <c r="X23" i="3"/>
  <c r="Y26" i="83"/>
  <c r="Z26" i="83" s="1"/>
  <c r="X26" i="83"/>
  <c r="AS13" i="69"/>
  <c r="AL13" i="69"/>
  <c r="AU13" i="69" s="1"/>
  <c r="AI23" i="48"/>
  <c r="AN23" i="48"/>
  <c r="AS11" i="63"/>
  <c r="AL11" i="63"/>
  <c r="AU11" i="63" s="1"/>
  <c r="AS10" i="4"/>
  <c r="AL10" i="4"/>
  <c r="AU10" i="4" s="1"/>
  <c r="AJ4" i="64"/>
  <c r="AK4" i="64"/>
  <c r="AT4" i="64" s="1"/>
  <c r="AT25" i="64" s="1"/>
  <c r="AR25" i="88"/>
  <c r="AS18" i="63"/>
  <c r="AL18" i="63"/>
  <c r="AU18" i="63" s="1"/>
  <c r="AS13" i="54"/>
  <c r="AL13" i="54"/>
  <c r="AU13" i="54" s="1"/>
  <c r="W25" i="76"/>
  <c r="AG24" i="76"/>
  <c r="AP24" i="76" s="1"/>
  <c r="AF24" i="76"/>
  <c r="AO24" i="76" s="1"/>
  <c r="AE24" i="76"/>
  <c r="AS13" i="49"/>
  <c r="AL13" i="49"/>
  <c r="AU13" i="49" s="1"/>
  <c r="AS14" i="14"/>
  <c r="AL14" i="14"/>
  <c r="AU14" i="14" s="1"/>
  <c r="AS13" i="16"/>
  <c r="AL13" i="16"/>
  <c r="AU13" i="16" s="1"/>
  <c r="AS5" i="63"/>
  <c r="AL5" i="63"/>
  <c r="AU5" i="63" s="1"/>
  <c r="AG25" i="90"/>
  <c r="AP25" i="90" s="1"/>
  <c r="AF25" i="90"/>
  <c r="AO25" i="90" s="1"/>
  <c r="W26" i="90"/>
  <c r="AE25" i="90"/>
  <c r="AS3" i="4"/>
  <c r="AL3" i="4"/>
  <c r="AU3" i="4" s="1"/>
  <c r="AS22" i="4"/>
  <c r="AL22" i="4"/>
  <c r="AU22" i="4" s="1"/>
  <c r="AS7" i="13"/>
  <c r="AL7" i="13"/>
  <c r="AU7" i="13" s="1"/>
  <c r="AS13" i="24"/>
  <c r="AL13" i="24"/>
  <c r="AU13" i="24" s="1"/>
  <c r="X25" i="89"/>
  <c r="Y25" i="89"/>
  <c r="W25" i="73"/>
  <c r="AG24" i="73"/>
  <c r="AP24" i="73" s="1"/>
  <c r="AE24" i="73"/>
  <c r="AF24" i="73"/>
  <c r="AO24" i="73" s="1"/>
  <c r="AS11" i="58"/>
  <c r="AL11" i="58"/>
  <c r="AU11" i="58" s="1"/>
  <c r="AR23" i="33"/>
  <c r="AE24" i="46"/>
  <c r="W25" i="46"/>
  <c r="AG24" i="46"/>
  <c r="AP24" i="46" s="1"/>
  <c r="AF24" i="46"/>
  <c r="AO24" i="46" s="1"/>
  <c r="W26" i="27"/>
  <c r="AG25" i="27"/>
  <c r="AP25" i="27" s="1"/>
  <c r="AF25" i="27"/>
  <c r="AO25" i="27" s="1"/>
  <c r="AE25" i="27"/>
  <c r="AH22" i="91"/>
  <c r="AQ22" i="91" s="1"/>
  <c r="AS14" i="16"/>
  <c r="AL14" i="16"/>
  <c r="AU14" i="16" s="1"/>
  <c r="AS12" i="63"/>
  <c r="AL12" i="63"/>
  <c r="AU12" i="63" s="1"/>
  <c r="AS25" i="12"/>
  <c r="AS12" i="54"/>
  <c r="AL12" i="54"/>
  <c r="AU12" i="54" s="1"/>
  <c r="AS17" i="49"/>
  <c r="AL17" i="49"/>
  <c r="AU17" i="49" s="1"/>
  <c r="AS8" i="59"/>
  <c r="AL8" i="59"/>
  <c r="AU8" i="59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1" i="4"/>
  <c r="AL11" i="4"/>
  <c r="AU11" i="4" s="1"/>
  <c r="AJ20" i="65"/>
  <c r="AK20" i="65"/>
  <c r="AT20" i="65" s="1"/>
  <c r="AJ14" i="65"/>
  <c r="AK14" i="65"/>
  <c r="AT14" i="65" s="1"/>
  <c r="AJ8" i="65"/>
  <c r="AK8" i="65"/>
  <c r="AT8" i="65" s="1"/>
  <c r="AS11" i="59"/>
  <c r="AL11" i="59"/>
  <c r="AU11" i="59" s="1"/>
  <c r="AS14" i="4"/>
  <c r="AL14" i="4"/>
  <c r="AU14" i="4" s="1"/>
  <c r="AR25" i="30"/>
  <c r="AF24" i="82"/>
  <c r="AO24" i="82" s="1"/>
  <c r="AE24" i="82"/>
  <c r="W25" i="82"/>
  <c r="AG24" i="82"/>
  <c r="AP24" i="82" s="1"/>
  <c r="AS16" i="14"/>
  <c r="AL16" i="14"/>
  <c r="AU16" i="14" s="1"/>
  <c r="AS15" i="16"/>
  <c r="AL15" i="16"/>
  <c r="AU15" i="16" s="1"/>
  <c r="AS7" i="63"/>
  <c r="AL7" i="63"/>
  <c r="AU7" i="63" s="1"/>
  <c r="AS7" i="54"/>
  <c r="AL7" i="54"/>
  <c r="AU7" i="54" s="1"/>
  <c r="AS25" i="17"/>
  <c r="AS21" i="59"/>
  <c r="AL21" i="59"/>
  <c r="AU21" i="59" s="1"/>
  <c r="AG23" i="72"/>
  <c r="AP23" i="72" s="1"/>
  <c r="AP25" i="72" s="1"/>
  <c r="AF23" i="72"/>
  <c r="AO23" i="72" s="1"/>
  <c r="AO25" i="72" s="1"/>
  <c r="AE23" i="72"/>
  <c r="AH24" i="38"/>
  <c r="AQ24" i="38" s="1"/>
  <c r="AS9" i="13"/>
  <c r="AL9" i="13"/>
  <c r="AU9" i="13" s="1"/>
  <c r="AS15" i="24"/>
  <c r="AL15" i="24"/>
  <c r="AU15" i="24" s="1"/>
  <c r="AS21" i="58"/>
  <c r="AL21" i="58"/>
  <c r="AU21" i="58" s="1"/>
  <c r="AS11" i="69"/>
  <c r="AL11" i="69"/>
  <c r="AU11" i="69" s="1"/>
  <c r="AS3" i="15"/>
  <c r="AL3" i="15"/>
  <c r="AU3" i="15" s="1"/>
  <c r="AS21" i="63"/>
  <c r="AL21" i="63"/>
  <c r="AU21" i="63" s="1"/>
  <c r="AS17" i="13"/>
  <c r="AL17" i="13"/>
  <c r="AU17" i="13" s="1"/>
  <c r="AS19" i="69"/>
  <c r="AL19" i="69"/>
  <c r="AU19" i="69" s="1"/>
  <c r="AS20" i="64"/>
  <c r="AL20" i="64"/>
  <c r="AU20" i="64" s="1"/>
  <c r="AH25" i="81"/>
  <c r="AQ25" i="81" s="1"/>
  <c r="AS3" i="16"/>
  <c r="AL3" i="16"/>
  <c r="AU3" i="16" s="1"/>
  <c r="W24" i="86"/>
  <c r="AG23" i="86"/>
  <c r="AP23" i="86" s="1"/>
  <c r="AF23" i="86"/>
  <c r="AO23" i="86" s="1"/>
  <c r="AE23" i="86"/>
  <c r="AS18" i="49"/>
  <c r="AL18" i="49"/>
  <c r="AU18" i="49" s="1"/>
  <c r="AG23" i="11"/>
  <c r="AP23" i="11" s="1"/>
  <c r="AP25" i="11" s="1"/>
  <c r="AF23" i="11"/>
  <c r="AO23" i="11" s="1"/>
  <c r="AO25" i="11" s="1"/>
  <c r="AE23" i="11"/>
  <c r="AS20" i="54"/>
  <c r="AL20" i="54"/>
  <c r="AU20" i="54" s="1"/>
  <c r="AS3" i="13"/>
  <c r="AL3" i="13"/>
  <c r="AU3" i="13" s="1"/>
  <c r="AJ21" i="60"/>
  <c r="AK21" i="60"/>
  <c r="AT21" i="60" s="1"/>
  <c r="AJ15" i="60"/>
  <c r="AK15" i="60"/>
  <c r="AT15" i="60" s="1"/>
  <c r="AJ9" i="60"/>
  <c r="AK9" i="60"/>
  <c r="AT9" i="60" s="1"/>
  <c r="AS16" i="58"/>
  <c r="AL16" i="58"/>
  <c r="AU16" i="58" s="1"/>
  <c r="AH23" i="23"/>
  <c r="AQ23" i="23" s="1"/>
  <c r="AQ25" i="23" s="1"/>
  <c r="AZ3" i="23"/>
  <c r="AS6" i="14"/>
  <c r="AL6" i="14"/>
  <c r="AU6" i="14" s="1"/>
  <c r="W26" i="43"/>
  <c r="AG25" i="43"/>
  <c r="AP25" i="43" s="1"/>
  <c r="AE25" i="43"/>
  <c r="AF25" i="43"/>
  <c r="AO25" i="43" s="1"/>
  <c r="AS8" i="4"/>
  <c r="AL8" i="4"/>
  <c r="AU8" i="4" s="1"/>
  <c r="AS17" i="58"/>
  <c r="AL17" i="58"/>
  <c r="AU17" i="58" s="1"/>
  <c r="AE26" i="30"/>
  <c r="AF26" i="30"/>
  <c r="AO26" i="30" s="1"/>
  <c r="W27" i="30"/>
  <c r="AG26" i="30"/>
  <c r="AP26" i="30" s="1"/>
  <c r="AS22" i="49"/>
  <c r="AL22" i="49"/>
  <c r="AU22" i="49" s="1"/>
  <c r="AS13" i="14"/>
  <c r="AL13" i="14"/>
  <c r="AU13" i="14" s="1"/>
  <c r="AS12" i="16"/>
  <c r="AL12" i="16"/>
  <c r="AU12" i="16" s="1"/>
  <c r="AS10" i="63"/>
  <c r="AL10" i="63"/>
  <c r="AU10" i="63" s="1"/>
  <c r="Y24" i="93"/>
  <c r="X24" i="93"/>
  <c r="Z24" i="93" s="1"/>
  <c r="AJ4" i="54"/>
  <c r="AK4" i="54"/>
  <c r="AT4" i="54" s="1"/>
  <c r="AT25" i="54" s="1"/>
  <c r="AJ18" i="53"/>
  <c r="AK18" i="53"/>
  <c r="AT18" i="53" s="1"/>
  <c r="AJ12" i="53"/>
  <c r="AK12" i="53"/>
  <c r="AT12" i="53" s="1"/>
  <c r="AJ6" i="53"/>
  <c r="AK6" i="53"/>
  <c r="AT6" i="53" s="1"/>
  <c r="AJ18" i="50"/>
  <c r="AK18" i="50"/>
  <c r="AT18" i="50" s="1"/>
  <c r="AJ12" i="50"/>
  <c r="AK12" i="50"/>
  <c r="AT12" i="50" s="1"/>
  <c r="AJ6" i="50"/>
  <c r="AK6" i="50"/>
  <c r="AT6" i="50" s="1"/>
  <c r="AJ4" i="49"/>
  <c r="AK4" i="49"/>
  <c r="AT4" i="49" s="1"/>
  <c r="AT25" i="49" s="1"/>
  <c r="AE25" i="26"/>
  <c r="W26" i="26"/>
  <c r="AG25" i="26"/>
  <c r="AP25" i="26" s="1"/>
  <c r="AF25" i="26"/>
  <c r="AO25" i="26" s="1"/>
  <c r="AH24" i="79"/>
  <c r="AQ24" i="79" s="1"/>
  <c r="AS9" i="4"/>
  <c r="AL9" i="4"/>
  <c r="AU9" i="4" s="1"/>
  <c r="AS6" i="58"/>
  <c r="AL6" i="58"/>
  <c r="AU6" i="58" s="1"/>
  <c r="AR22" i="23"/>
  <c r="AS20" i="69"/>
  <c r="AL20" i="69"/>
  <c r="AU20" i="69" s="1"/>
  <c r="AS19" i="15"/>
  <c r="AL19" i="15"/>
  <c r="AU19" i="15" s="1"/>
  <c r="AS21" i="64"/>
  <c r="AL21" i="64"/>
  <c r="AU21" i="64" s="1"/>
  <c r="AJ22" i="2"/>
  <c r="AK22" i="2"/>
  <c r="AT22" i="2" s="1"/>
  <c r="AJ16" i="2"/>
  <c r="AK16" i="2"/>
  <c r="AT16" i="2" s="1"/>
  <c r="AJ10" i="2"/>
  <c r="AK10" i="2"/>
  <c r="AT10" i="2" s="1"/>
  <c r="AJ3" i="2"/>
  <c r="AB4" i="2"/>
  <c r="Z27" i="25"/>
  <c r="X25" i="40"/>
  <c r="Y25" i="40"/>
  <c r="AI23" i="32"/>
  <c r="AN23" i="32"/>
  <c r="AE26" i="83" l="1"/>
  <c r="AF26" i="83"/>
  <c r="AO26" i="83" s="1"/>
  <c r="W27" i="83"/>
  <c r="AG26" i="83"/>
  <c r="AP26" i="83" s="1"/>
  <c r="AF24" i="96"/>
  <c r="AO24" i="96" s="1"/>
  <c r="AE24" i="96"/>
  <c r="W25" i="96"/>
  <c r="AG24" i="96"/>
  <c r="AP24" i="96" s="1"/>
  <c r="AK23" i="61"/>
  <c r="AT23" i="61" s="1"/>
  <c r="AS3" i="2"/>
  <c r="AL3" i="2"/>
  <c r="AU3" i="2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9" i="60"/>
  <c r="AL9" i="60"/>
  <c r="AU9" i="60" s="1"/>
  <c r="AS22" i="56"/>
  <c r="AL22" i="56"/>
  <c r="AU22" i="56" s="1"/>
  <c r="AR23" i="48"/>
  <c r="AJ20" i="72"/>
  <c r="AK20" i="72"/>
  <c r="AT20" i="72" s="1"/>
  <c r="AJ4" i="2"/>
  <c r="AK4" i="2"/>
  <c r="AT4" i="2" s="1"/>
  <c r="AT25" i="2" s="1"/>
  <c r="AF24" i="93"/>
  <c r="AO24" i="93" s="1"/>
  <c r="AE24" i="93"/>
  <c r="W25" i="93"/>
  <c r="AG24" i="93"/>
  <c r="AP24" i="93" s="1"/>
  <c r="Y25" i="82"/>
  <c r="X25" i="82"/>
  <c r="Z25" i="82" s="1"/>
  <c r="AJ4" i="56"/>
  <c r="AK4" i="56"/>
  <c r="AT4" i="56" s="1"/>
  <c r="AT25" i="56" s="1"/>
  <c r="Y25" i="73"/>
  <c r="X25" i="73"/>
  <c r="AS7" i="50"/>
  <c r="AL7" i="50"/>
  <c r="AU7" i="50" s="1"/>
  <c r="AS7" i="53"/>
  <c r="AL7" i="53"/>
  <c r="AU7" i="53" s="1"/>
  <c r="AS16" i="60"/>
  <c r="AL16" i="60"/>
  <c r="AU16" i="60" s="1"/>
  <c r="AJ23" i="22"/>
  <c r="AS23" i="22" s="1"/>
  <c r="AK23" i="22"/>
  <c r="AT23" i="22" s="1"/>
  <c r="AH26" i="34"/>
  <c r="AQ26" i="34" s="1"/>
  <c r="AS20" i="2"/>
  <c r="AL20" i="2"/>
  <c r="AU20" i="2" s="1"/>
  <c r="AS22" i="50"/>
  <c r="AL22" i="50"/>
  <c r="AU22" i="50" s="1"/>
  <c r="AR24" i="40"/>
  <c r="AS5" i="60"/>
  <c r="AL5" i="60"/>
  <c r="AU5" i="60" s="1"/>
  <c r="AJ21" i="72"/>
  <c r="AK21" i="72"/>
  <c r="AT21" i="72" s="1"/>
  <c r="AJ15" i="72"/>
  <c r="AK15" i="72"/>
  <c r="AT15" i="72" s="1"/>
  <c r="AJ9" i="72"/>
  <c r="AK9" i="72"/>
  <c r="AT9" i="72" s="1"/>
  <c r="AJ20" i="10"/>
  <c r="AK20" i="10"/>
  <c r="AT20" i="10" s="1"/>
  <c r="AJ14" i="10"/>
  <c r="AK14" i="10"/>
  <c r="AT14" i="10" s="1"/>
  <c r="AJ8" i="10"/>
  <c r="AK8" i="10"/>
  <c r="AT8" i="10" s="1"/>
  <c r="AJ21" i="22"/>
  <c r="AK21" i="22"/>
  <c r="AT21" i="22" s="1"/>
  <c r="AJ15" i="22"/>
  <c r="AK15" i="22"/>
  <c r="AT15" i="22" s="1"/>
  <c r="AJ9" i="22"/>
  <c r="AK9" i="22"/>
  <c r="AT9" i="22" s="1"/>
  <c r="AS16" i="65"/>
  <c r="AL16" i="65"/>
  <c r="AU16" i="65" s="1"/>
  <c r="AS6" i="56"/>
  <c r="AL6" i="56"/>
  <c r="AU6" i="56" s="1"/>
  <c r="AS3" i="50"/>
  <c r="AL3" i="50"/>
  <c r="AU3" i="50" s="1"/>
  <c r="AH27" i="36"/>
  <c r="AQ27" i="36" s="1"/>
  <c r="AS13" i="2"/>
  <c r="AL13" i="2"/>
  <c r="AU13" i="2" s="1"/>
  <c r="AS6" i="60"/>
  <c r="AL6" i="60"/>
  <c r="AU6" i="60" s="1"/>
  <c r="AS17" i="65"/>
  <c r="AL17" i="65"/>
  <c r="AU17" i="65" s="1"/>
  <c r="AS7" i="56"/>
  <c r="AL7" i="56"/>
  <c r="AU7" i="56" s="1"/>
  <c r="AG23" i="5"/>
  <c r="AP23" i="5" s="1"/>
  <c r="AP25" i="5" s="1"/>
  <c r="AF23" i="5"/>
  <c r="AO23" i="5" s="1"/>
  <c r="AO25" i="5" s="1"/>
  <c r="AE23" i="5"/>
  <c r="AS7" i="60"/>
  <c r="AL7" i="60"/>
  <c r="AU7" i="60" s="1"/>
  <c r="AS4" i="14"/>
  <c r="AL4" i="14"/>
  <c r="AU4" i="14" s="1"/>
  <c r="AS20" i="56"/>
  <c r="AL20" i="56"/>
  <c r="AU20" i="56" s="1"/>
  <c r="AE24" i="92"/>
  <c r="AF24" i="92"/>
  <c r="AO24" i="92" s="1"/>
  <c r="W25" i="92"/>
  <c r="AG24" i="92"/>
  <c r="AP24" i="92" s="1"/>
  <c r="W25" i="80"/>
  <c r="AG24" i="80"/>
  <c r="AP24" i="80" s="1"/>
  <c r="AF24" i="80"/>
  <c r="AO24" i="80" s="1"/>
  <c r="AE24" i="80"/>
  <c r="AS13" i="65"/>
  <c r="AL13" i="65"/>
  <c r="AU13" i="65" s="1"/>
  <c r="AS21" i="56"/>
  <c r="AL21" i="56"/>
  <c r="AU21" i="56" s="1"/>
  <c r="Y27" i="85"/>
  <c r="X27" i="85"/>
  <c r="AR23" i="32"/>
  <c r="AI25" i="90"/>
  <c r="AN25" i="90"/>
  <c r="AH23" i="3"/>
  <c r="AQ23" i="3" s="1"/>
  <c r="AQ25" i="3" s="1"/>
  <c r="AZ3" i="3"/>
  <c r="AX22" i="3" s="1"/>
  <c r="S22" i="3" s="1"/>
  <c r="AC22" i="3" s="1"/>
  <c r="AB23" i="3" s="1"/>
  <c r="AR23" i="92"/>
  <c r="AS4" i="59"/>
  <c r="AL4" i="59"/>
  <c r="AU4" i="59" s="1"/>
  <c r="AR23" i="10"/>
  <c r="AR25" i="10" s="1"/>
  <c r="AI25" i="84"/>
  <c r="AN25" i="84"/>
  <c r="W26" i="37"/>
  <c r="AG25" i="37"/>
  <c r="AP25" i="37" s="1"/>
  <c r="AE25" i="37"/>
  <c r="AF25" i="37"/>
  <c r="AO25" i="37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8" i="2"/>
  <c r="AL18" i="2"/>
  <c r="AU18" i="2" s="1"/>
  <c r="AS14" i="53"/>
  <c r="AL14" i="53"/>
  <c r="AU14" i="53" s="1"/>
  <c r="AJ14" i="72"/>
  <c r="AK14" i="72"/>
  <c r="AT14" i="72" s="1"/>
  <c r="AU25" i="59"/>
  <c r="C11" i="59" s="1"/>
  <c r="F12" i="97" s="1"/>
  <c r="AJ7" i="10"/>
  <c r="AK7" i="10"/>
  <c r="AT7" i="10" s="1"/>
  <c r="AJ8" i="22"/>
  <c r="AK8" i="22"/>
  <c r="AT8" i="22" s="1"/>
  <c r="AR24" i="89"/>
  <c r="AJ4" i="50"/>
  <c r="AK4" i="50"/>
  <c r="AT4" i="50" s="1"/>
  <c r="AT25" i="50" s="1"/>
  <c r="X26" i="81"/>
  <c r="Y26" i="81"/>
  <c r="AR23" i="87"/>
  <c r="AR22" i="3"/>
  <c r="AS5" i="53"/>
  <c r="AL5" i="53"/>
  <c r="AU5" i="53" s="1"/>
  <c r="AN23" i="61"/>
  <c r="AN25" i="61" s="1"/>
  <c r="AI23" i="61"/>
  <c r="AX22" i="23"/>
  <c r="S22" i="23" s="1"/>
  <c r="AC22" i="23" s="1"/>
  <c r="AB23" i="23" s="1"/>
  <c r="Y24" i="86"/>
  <c r="X24" i="86"/>
  <c r="Z24" i="86" s="1"/>
  <c r="AN24" i="82"/>
  <c r="AI24" i="82"/>
  <c r="AH25" i="89"/>
  <c r="AQ25" i="89" s="1"/>
  <c r="X26" i="90"/>
  <c r="Y26" i="90"/>
  <c r="AN24" i="76"/>
  <c r="AI24" i="76"/>
  <c r="AS13" i="50"/>
  <c r="AL13" i="50"/>
  <c r="AU13" i="50" s="1"/>
  <c r="AS13" i="53"/>
  <c r="AL13" i="53"/>
  <c r="AU13" i="53" s="1"/>
  <c r="AH25" i="29"/>
  <c r="AQ25" i="29" s="1"/>
  <c r="AJ4" i="60"/>
  <c r="AK4" i="60"/>
  <c r="AT4" i="60" s="1"/>
  <c r="AT25" i="60" s="1"/>
  <c r="AS22" i="60"/>
  <c r="AL22" i="60"/>
  <c r="AU22" i="6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3" i="10"/>
  <c r="AS23" i="10" s="1"/>
  <c r="AK23" i="10"/>
  <c r="AT23" i="10" s="1"/>
  <c r="AR23" i="96"/>
  <c r="Z26" i="34"/>
  <c r="AS4" i="4"/>
  <c r="AL4" i="4"/>
  <c r="AU4" i="4" s="1"/>
  <c r="AS16" i="53"/>
  <c r="AL16" i="53"/>
  <c r="AU16" i="53" s="1"/>
  <c r="AS19" i="60"/>
  <c r="AL19" i="60"/>
  <c r="AU19" i="60" s="1"/>
  <c r="AS14" i="56"/>
  <c r="AL14" i="56"/>
  <c r="AU14" i="56" s="1"/>
  <c r="AX22" i="55"/>
  <c r="S22" i="55" s="1"/>
  <c r="AC22" i="55" s="1"/>
  <c r="AB23" i="55" s="1"/>
  <c r="AH24" i="32"/>
  <c r="AQ24" i="32" s="1"/>
  <c r="AR25" i="41"/>
  <c r="AS11" i="60"/>
  <c r="AL11" i="60"/>
  <c r="AU11" i="60" s="1"/>
  <c r="AJ19" i="72"/>
  <c r="AK19" i="72"/>
  <c r="AT19" i="72" s="1"/>
  <c r="AJ13" i="72"/>
  <c r="AK13" i="72"/>
  <c r="AT13" i="72" s="1"/>
  <c r="AJ7" i="72"/>
  <c r="AK7" i="72"/>
  <c r="AT7" i="72" s="1"/>
  <c r="AS25" i="59"/>
  <c r="AJ18" i="10"/>
  <c r="AK18" i="10"/>
  <c r="AT18" i="10" s="1"/>
  <c r="AJ12" i="10"/>
  <c r="AK12" i="10"/>
  <c r="AT12" i="10" s="1"/>
  <c r="AJ6" i="10"/>
  <c r="AK6" i="10"/>
  <c r="AT6" i="10" s="1"/>
  <c r="AJ19" i="22"/>
  <c r="AK19" i="22"/>
  <c r="AT19" i="22" s="1"/>
  <c r="AJ13" i="22"/>
  <c r="AK13" i="22"/>
  <c r="AT13" i="22" s="1"/>
  <c r="AJ7" i="22"/>
  <c r="AK7" i="22"/>
  <c r="AT7" i="22" s="1"/>
  <c r="AJ4" i="65"/>
  <c r="AK4" i="65"/>
  <c r="AT4" i="65" s="1"/>
  <c r="AT25" i="65" s="1"/>
  <c r="AS22" i="65"/>
  <c r="AL22" i="65"/>
  <c r="AU22" i="65" s="1"/>
  <c r="AS12" i="56"/>
  <c r="AL12" i="56"/>
  <c r="AU12" i="56" s="1"/>
  <c r="AS8" i="2"/>
  <c r="AL8" i="2"/>
  <c r="AU8" i="2" s="1"/>
  <c r="X25" i="79"/>
  <c r="Z25" i="79" s="1"/>
  <c r="Y25" i="79"/>
  <c r="AJ4" i="53"/>
  <c r="AK4" i="53"/>
  <c r="AT4" i="53" s="1"/>
  <c r="AT25" i="53" s="1"/>
  <c r="AS19" i="2"/>
  <c r="AL19" i="2"/>
  <c r="AU19" i="2" s="1"/>
  <c r="AR23" i="56"/>
  <c r="AR25" i="56" s="1"/>
  <c r="AL23" i="56"/>
  <c r="AU23" i="56" s="1"/>
  <c r="AS12" i="60"/>
  <c r="AL12" i="60"/>
  <c r="AU12" i="60" s="1"/>
  <c r="X24" i="42"/>
  <c r="Z24" i="42" s="1"/>
  <c r="Y24" i="42"/>
  <c r="AS5" i="65"/>
  <c r="AL5" i="65"/>
  <c r="AU5" i="65" s="1"/>
  <c r="AS13" i="56"/>
  <c r="AL13" i="56"/>
  <c r="AU13" i="56" s="1"/>
  <c r="AS14" i="2"/>
  <c r="AL14" i="2"/>
  <c r="AU14" i="2" s="1"/>
  <c r="AS16" i="50"/>
  <c r="AL16" i="50"/>
  <c r="AU16" i="50" s="1"/>
  <c r="AS4" i="24"/>
  <c r="AS25" i="24" s="1"/>
  <c r="AL4" i="24"/>
  <c r="AU4" i="24" s="1"/>
  <c r="AU25" i="24" s="1"/>
  <c r="C11" i="24" s="1"/>
  <c r="AR25" i="31"/>
  <c r="AH26" i="41"/>
  <c r="AQ26" i="41" s="1"/>
  <c r="AR25" i="94"/>
  <c r="AU25" i="14"/>
  <c r="C11" i="14" s="1"/>
  <c r="AS19" i="65"/>
  <c r="AL19" i="65"/>
  <c r="AU19" i="65" s="1"/>
  <c r="AS9" i="56"/>
  <c r="AL9" i="56"/>
  <c r="AU9" i="56" s="1"/>
  <c r="Y25" i="75"/>
  <c r="Z25" i="75" s="1"/>
  <c r="X25" i="75"/>
  <c r="AI25" i="43"/>
  <c r="AN25" i="43"/>
  <c r="AS14" i="65"/>
  <c r="AL14" i="65"/>
  <c r="AU14" i="65" s="1"/>
  <c r="AS3" i="56"/>
  <c r="AL3" i="56"/>
  <c r="AU3" i="56" s="1"/>
  <c r="AN25" i="27"/>
  <c r="AI25" i="27"/>
  <c r="AS4" i="64"/>
  <c r="AL4" i="64"/>
  <c r="AU4" i="64" s="1"/>
  <c r="AU25" i="64" s="1"/>
  <c r="C11" i="64" s="1"/>
  <c r="F17" i="97" s="1"/>
  <c r="AS11" i="2"/>
  <c r="AL11" i="2"/>
  <c r="AU11" i="2" s="1"/>
  <c r="AS3" i="60"/>
  <c r="AL3" i="60"/>
  <c r="AU3" i="60" s="1"/>
  <c r="AS12" i="65"/>
  <c r="AL12" i="65"/>
  <c r="AU12" i="65" s="1"/>
  <c r="AJ8" i="72"/>
  <c r="AK8" i="72"/>
  <c r="AT8" i="72" s="1"/>
  <c r="AJ19" i="10"/>
  <c r="AK19" i="10"/>
  <c r="AT19" i="10" s="1"/>
  <c r="AJ20" i="22"/>
  <c r="AK20" i="22"/>
  <c r="AT20" i="22" s="1"/>
  <c r="AJ14" i="22"/>
  <c r="AK14" i="22"/>
  <c r="AT14" i="22" s="1"/>
  <c r="AS3" i="65"/>
  <c r="AL3" i="65"/>
  <c r="AU3" i="65" s="1"/>
  <c r="AE27" i="36"/>
  <c r="AF27" i="36"/>
  <c r="AO27" i="36" s="1"/>
  <c r="W28" i="36"/>
  <c r="AG27" i="36"/>
  <c r="AP27" i="36" s="1"/>
  <c r="AS15" i="53"/>
  <c r="AL15" i="53"/>
  <c r="AU15" i="53" s="1"/>
  <c r="X25" i="95"/>
  <c r="Z25" i="95" s="1"/>
  <c r="Y25" i="95"/>
  <c r="AS21" i="2"/>
  <c r="AL21" i="2"/>
  <c r="AU21" i="2" s="1"/>
  <c r="AS5" i="50"/>
  <c r="AL5" i="50"/>
  <c r="AU5" i="50" s="1"/>
  <c r="AS4" i="16"/>
  <c r="AL4" i="16"/>
  <c r="AU4" i="16" s="1"/>
  <c r="AU25" i="16" s="1"/>
  <c r="C11" i="16" s="1"/>
  <c r="AI26" i="47"/>
  <c r="AN26" i="47"/>
  <c r="X25" i="45"/>
  <c r="Y25" i="45"/>
  <c r="Z25" i="45" s="1"/>
  <c r="AH25" i="40"/>
  <c r="AQ25" i="40" s="1"/>
  <c r="AS10" i="2"/>
  <c r="AL10" i="2"/>
  <c r="AU10" i="2" s="1"/>
  <c r="Y26" i="26"/>
  <c r="Z26" i="26" s="1"/>
  <c r="X26" i="26"/>
  <c r="AS6" i="50"/>
  <c r="AL6" i="50"/>
  <c r="AU6" i="50" s="1"/>
  <c r="AS6" i="53"/>
  <c r="AL6" i="53"/>
  <c r="AU6" i="53" s="1"/>
  <c r="AS4" i="54"/>
  <c r="AL4" i="54"/>
  <c r="AU4" i="54" s="1"/>
  <c r="AU25" i="54" s="1"/>
  <c r="C11" i="54" s="1"/>
  <c r="F7" i="97" s="1"/>
  <c r="Y26" i="43"/>
  <c r="X26" i="43"/>
  <c r="AS15" i="60"/>
  <c r="AL15" i="60"/>
  <c r="AU15" i="60" s="1"/>
  <c r="AI23" i="72"/>
  <c r="AN23" i="72"/>
  <c r="AN25" i="72" s="1"/>
  <c r="AS20" i="65"/>
  <c r="AL20" i="65"/>
  <c r="AU20" i="65" s="1"/>
  <c r="AS10" i="56"/>
  <c r="AL10" i="56"/>
  <c r="AU10" i="56" s="1"/>
  <c r="AI24" i="46"/>
  <c r="AN24" i="46"/>
  <c r="AN24" i="73"/>
  <c r="AI24" i="73"/>
  <c r="Z25" i="89"/>
  <c r="Z23" i="3"/>
  <c r="AS17" i="2"/>
  <c r="AL17" i="2"/>
  <c r="AU17" i="2" s="1"/>
  <c r="Z25" i="29"/>
  <c r="AJ23" i="72"/>
  <c r="AS23" i="72" s="1"/>
  <c r="AK23" i="72"/>
  <c r="AT23" i="72" s="1"/>
  <c r="AX22" i="11"/>
  <c r="S22" i="11" s="1"/>
  <c r="AC22" i="11" s="1"/>
  <c r="AB23" i="11" s="1"/>
  <c r="AG24" i="33"/>
  <c r="AP24" i="33" s="1"/>
  <c r="AF24" i="33"/>
  <c r="AO24" i="33" s="1"/>
  <c r="AE24" i="33"/>
  <c r="W25" i="33"/>
  <c r="AS9" i="65"/>
  <c r="AL9" i="65"/>
  <c r="AU9" i="65" s="1"/>
  <c r="AS17" i="56"/>
  <c r="AL17" i="56"/>
  <c r="AU17" i="56" s="1"/>
  <c r="AH24" i="87"/>
  <c r="AQ24" i="87" s="1"/>
  <c r="AH25" i="35"/>
  <c r="AQ25" i="35" s="1"/>
  <c r="AS6" i="2"/>
  <c r="AL6" i="2"/>
  <c r="AU6" i="2" s="1"/>
  <c r="AH26" i="94"/>
  <c r="AQ26" i="94" s="1"/>
  <c r="AS20" i="50"/>
  <c r="AL20" i="50"/>
  <c r="AU20" i="50" s="1"/>
  <c r="AS20" i="53"/>
  <c r="AL20" i="53"/>
  <c r="AU20" i="53" s="1"/>
  <c r="AJ18" i="72"/>
  <c r="AK18" i="72"/>
  <c r="AT18" i="72" s="1"/>
  <c r="AJ12" i="72"/>
  <c r="AK12" i="72"/>
  <c r="AT12" i="72" s="1"/>
  <c r="AJ6" i="72"/>
  <c r="AK6" i="72"/>
  <c r="AT6" i="72" s="1"/>
  <c r="AJ17" i="10"/>
  <c r="AK17" i="10"/>
  <c r="AT17" i="10" s="1"/>
  <c r="AJ11" i="10"/>
  <c r="AK11" i="10"/>
  <c r="AT11" i="10" s="1"/>
  <c r="AJ5" i="10"/>
  <c r="AK5" i="10"/>
  <c r="AT5" i="10" s="1"/>
  <c r="AJ18" i="22"/>
  <c r="AK18" i="22"/>
  <c r="AT18" i="22" s="1"/>
  <c r="AJ12" i="22"/>
  <c r="AK12" i="22"/>
  <c r="AT12" i="22" s="1"/>
  <c r="AJ6" i="22"/>
  <c r="AK6" i="22"/>
  <c r="AT6" i="22" s="1"/>
  <c r="AR24" i="77"/>
  <c r="AH26" i="44"/>
  <c r="AQ26" i="44" s="1"/>
  <c r="AR22" i="5"/>
  <c r="AS3" i="53"/>
  <c r="AL3" i="53"/>
  <c r="AU3" i="53" s="1"/>
  <c r="AI25" i="81"/>
  <c r="AN25" i="81"/>
  <c r="AS8" i="56"/>
  <c r="AL8" i="56"/>
  <c r="AU8" i="56" s="1"/>
  <c r="AH24" i="48"/>
  <c r="AQ24" i="48" s="1"/>
  <c r="AS21" i="50"/>
  <c r="AL21" i="50"/>
  <c r="AU21" i="50" s="1"/>
  <c r="AS21" i="53"/>
  <c r="AL21" i="53"/>
  <c r="AU21" i="53" s="1"/>
  <c r="AS4" i="63"/>
  <c r="AS25" i="63" s="1"/>
  <c r="AL4" i="63"/>
  <c r="AU4" i="63" s="1"/>
  <c r="AU25" i="63" s="1"/>
  <c r="C11" i="63" s="1"/>
  <c r="F16" i="97" s="1"/>
  <c r="AS25" i="64"/>
  <c r="AR24" i="35"/>
  <c r="AI24" i="95"/>
  <c r="AN24" i="95"/>
  <c r="Z26" i="41"/>
  <c r="AS9" i="2"/>
  <c r="AL9" i="2"/>
  <c r="AU9" i="2" s="1"/>
  <c r="AS11" i="50"/>
  <c r="AL11" i="50"/>
  <c r="AU11" i="50" s="1"/>
  <c r="AS11" i="53"/>
  <c r="AL11" i="53"/>
  <c r="AU11" i="53" s="1"/>
  <c r="AS25" i="54"/>
  <c r="AS8" i="60"/>
  <c r="AL8" i="60"/>
  <c r="AU8" i="60" s="1"/>
  <c r="AS4" i="13"/>
  <c r="AS25" i="13" s="1"/>
  <c r="AL4" i="13"/>
  <c r="AU4" i="13" s="1"/>
  <c r="AU25" i="13" s="1"/>
  <c r="C11" i="13" s="1"/>
  <c r="AS4" i="15"/>
  <c r="AS25" i="15" s="1"/>
  <c r="AL4" i="15"/>
  <c r="AU4" i="15" s="1"/>
  <c r="AU25" i="15" s="1"/>
  <c r="C11" i="15" s="1"/>
  <c r="AS25" i="14"/>
  <c r="AH26" i="31"/>
  <c r="AQ26" i="31" s="1"/>
  <c r="AN23" i="8"/>
  <c r="AN25" i="8" s="1"/>
  <c r="AI23" i="8"/>
  <c r="AS22" i="2"/>
  <c r="AL22" i="2"/>
  <c r="AU22" i="2" s="1"/>
  <c r="AS4" i="49"/>
  <c r="AS25" i="49" s="1"/>
  <c r="AL4" i="49"/>
  <c r="AU4" i="49" s="1"/>
  <c r="AU25" i="49" s="1"/>
  <c r="C11" i="49" s="1"/>
  <c r="F2" i="97" s="1"/>
  <c r="Y25" i="74"/>
  <c r="X25" i="74"/>
  <c r="AS21" i="65"/>
  <c r="AL21" i="65"/>
  <c r="AU21" i="65" s="1"/>
  <c r="AS11" i="56"/>
  <c r="AL11" i="56"/>
  <c r="AU11" i="56" s="1"/>
  <c r="AS14" i="50"/>
  <c r="AL14" i="50"/>
  <c r="AU14" i="50" s="1"/>
  <c r="AJ13" i="10"/>
  <c r="AK13" i="10"/>
  <c r="AT13" i="10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6" i="65"/>
  <c r="AL6" i="65"/>
  <c r="AU6" i="65" s="1"/>
  <c r="AS15" i="50"/>
  <c r="AL15" i="50"/>
  <c r="AU15" i="50" s="1"/>
  <c r="AR24" i="29"/>
  <c r="AL23" i="2"/>
  <c r="AU23" i="2" s="1"/>
  <c r="AR23" i="2"/>
  <c r="AR25" i="2" s="1"/>
  <c r="AS20" i="60"/>
  <c r="AL20" i="60"/>
  <c r="AU20" i="60" s="1"/>
  <c r="X25" i="38"/>
  <c r="Z25" i="38" s="1"/>
  <c r="Y25" i="38"/>
  <c r="AN22" i="91"/>
  <c r="AI22" i="91"/>
  <c r="AE25" i="77"/>
  <c r="W26" i="77"/>
  <c r="AG25" i="77"/>
  <c r="AP25" i="77" s="1"/>
  <c r="AF25" i="77"/>
  <c r="AO25" i="77" s="1"/>
  <c r="AN24" i="75"/>
  <c r="AI24" i="75"/>
  <c r="Z25" i="40"/>
  <c r="AH24" i="93"/>
  <c r="AQ24" i="93" s="1"/>
  <c r="Y27" i="30"/>
  <c r="X27" i="30"/>
  <c r="Z27" i="30" s="1"/>
  <c r="AN23" i="86"/>
  <c r="AI23" i="86"/>
  <c r="AS25" i="16"/>
  <c r="Y26" i="27"/>
  <c r="X26" i="27"/>
  <c r="Z26" i="27" s="1"/>
  <c r="AU25" i="4"/>
  <c r="C11" i="4" s="1"/>
  <c r="AH26" i="83"/>
  <c r="AQ26" i="83" s="1"/>
  <c r="AE26" i="88"/>
  <c r="AF26" i="88"/>
  <c r="AO26" i="88" s="1"/>
  <c r="W27" i="88"/>
  <c r="AG26" i="88"/>
  <c r="AP26" i="88" s="1"/>
  <c r="AN24" i="74"/>
  <c r="AI24" i="74"/>
  <c r="AS19" i="50"/>
  <c r="AL19" i="50"/>
  <c r="AU19" i="50" s="1"/>
  <c r="AS19" i="53"/>
  <c r="AL19" i="53"/>
  <c r="AU19" i="53" s="1"/>
  <c r="AL23" i="50"/>
  <c r="AU23" i="50" s="1"/>
  <c r="AR23" i="50"/>
  <c r="AR25" i="50" s="1"/>
  <c r="AS10" i="60"/>
  <c r="AL10" i="60"/>
  <c r="AU10" i="60" s="1"/>
  <c r="AR26" i="36"/>
  <c r="Z24" i="87"/>
  <c r="AS10" i="50"/>
  <c r="AL10" i="50"/>
  <c r="AU10" i="50" s="1"/>
  <c r="AH24" i="96"/>
  <c r="AQ24" i="96" s="1"/>
  <c r="Z24" i="32"/>
  <c r="AR23" i="93"/>
  <c r="AS17" i="60"/>
  <c r="AL17" i="60"/>
  <c r="AU17" i="60" s="1"/>
  <c r="AJ17" i="72"/>
  <c r="AK17" i="72"/>
  <c r="AT17" i="72" s="1"/>
  <c r="AJ11" i="72"/>
  <c r="AK11" i="72"/>
  <c r="AT11" i="72" s="1"/>
  <c r="AJ5" i="72"/>
  <c r="AK5" i="72"/>
  <c r="AT5" i="72" s="1"/>
  <c r="AJ22" i="10"/>
  <c r="AK22" i="10"/>
  <c r="AT22" i="10" s="1"/>
  <c r="AJ16" i="10"/>
  <c r="AK16" i="10"/>
  <c r="AT16" i="10" s="1"/>
  <c r="AK10" i="10"/>
  <c r="AT10" i="10" s="1"/>
  <c r="AJ10" i="10"/>
  <c r="AJ17" i="22"/>
  <c r="AK17" i="22"/>
  <c r="AT17" i="22" s="1"/>
  <c r="AJ11" i="22"/>
  <c r="AK11" i="22"/>
  <c r="AT11" i="22" s="1"/>
  <c r="AJ5" i="22"/>
  <c r="AK5" i="22"/>
  <c r="AT5" i="22" s="1"/>
  <c r="AR23" i="80"/>
  <c r="AS10" i="65"/>
  <c r="AL10" i="65"/>
  <c r="AU10" i="65" s="1"/>
  <c r="AS18" i="56"/>
  <c r="AL18" i="56"/>
  <c r="AU18" i="56" s="1"/>
  <c r="AR23" i="22"/>
  <c r="AR25" i="22" s="1"/>
  <c r="AI24" i="79"/>
  <c r="AN24" i="79"/>
  <c r="Z24" i="48"/>
  <c r="AS7" i="2"/>
  <c r="AL7" i="2"/>
  <c r="AU7" i="2" s="1"/>
  <c r="AG25" i="39"/>
  <c r="AP25" i="39" s="1"/>
  <c r="AF25" i="39"/>
  <c r="AO25" i="39" s="1"/>
  <c r="AE25" i="39"/>
  <c r="W26" i="39"/>
  <c r="AS18" i="60"/>
  <c r="AL18" i="60"/>
  <c r="AU18" i="60" s="1"/>
  <c r="AI23" i="42"/>
  <c r="AN23" i="42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S11" i="65"/>
  <c r="AL11" i="65"/>
  <c r="AU11" i="65" s="1"/>
  <c r="AS19" i="56"/>
  <c r="AL19" i="56"/>
  <c r="AU19" i="56" s="1"/>
  <c r="W26" i="28"/>
  <c r="AG25" i="28"/>
  <c r="AP25" i="28" s="1"/>
  <c r="AF25" i="28"/>
  <c r="AO25" i="28" s="1"/>
  <c r="AE25" i="28"/>
  <c r="AH23" i="5"/>
  <c r="AQ23" i="5" s="1"/>
  <c r="AQ25" i="5" s="1"/>
  <c r="AZ3" i="5"/>
  <c r="AS10" i="53"/>
  <c r="AL10" i="53"/>
  <c r="AU10" i="53" s="1"/>
  <c r="AS18" i="65"/>
  <c r="AL18" i="65"/>
  <c r="AU18" i="65" s="1"/>
  <c r="AR25" i="34"/>
  <c r="AH24" i="92"/>
  <c r="AQ24" i="92" s="1"/>
  <c r="AI23" i="23"/>
  <c r="AN23" i="23"/>
  <c r="AN25" i="23" s="1"/>
  <c r="AI24" i="38"/>
  <c r="AN24" i="38"/>
  <c r="Y27" i="47"/>
  <c r="X27" i="47"/>
  <c r="AH24" i="80"/>
  <c r="AQ24" i="80" s="1"/>
  <c r="AS7" i="65"/>
  <c r="AL7" i="65"/>
  <c r="AU7" i="65" s="1"/>
  <c r="AS15" i="56"/>
  <c r="AL15" i="56"/>
  <c r="AU15" i="56" s="1"/>
  <c r="Z26" i="31"/>
  <c r="AI26" i="85"/>
  <c r="AN26" i="85"/>
  <c r="AL23" i="60"/>
  <c r="AU23" i="60" s="1"/>
  <c r="AS18" i="50"/>
  <c r="AL18" i="50"/>
  <c r="AU18" i="50" s="1"/>
  <c r="AS18" i="53"/>
  <c r="AL18" i="53"/>
  <c r="AU18" i="53" s="1"/>
  <c r="AI26" i="30"/>
  <c r="AN26" i="30"/>
  <c r="Z25" i="46"/>
  <c r="Y25" i="46"/>
  <c r="X25" i="46"/>
  <c r="AE27" i="25"/>
  <c r="W28" i="25"/>
  <c r="AG27" i="25"/>
  <c r="AP27" i="25" s="1"/>
  <c r="AF27" i="25"/>
  <c r="AO27" i="25" s="1"/>
  <c r="AS16" i="2"/>
  <c r="AL16" i="2"/>
  <c r="AU16" i="2" s="1"/>
  <c r="AI25" i="26"/>
  <c r="AN25" i="26"/>
  <c r="AS12" i="50"/>
  <c r="AL12" i="50"/>
  <c r="AU12" i="50" s="1"/>
  <c r="AS12" i="53"/>
  <c r="AL12" i="53"/>
  <c r="AU12" i="53" s="1"/>
  <c r="AS21" i="60"/>
  <c r="AL21" i="60"/>
  <c r="AU21" i="60" s="1"/>
  <c r="AI23" i="11"/>
  <c r="AN23" i="11"/>
  <c r="AN25" i="11" s="1"/>
  <c r="AS8" i="65"/>
  <c r="AL8" i="65"/>
  <c r="AU8" i="65" s="1"/>
  <c r="AS16" i="56"/>
  <c r="AL16" i="56"/>
  <c r="AU16" i="56" s="1"/>
  <c r="AS25" i="4"/>
  <c r="Y25" i="76"/>
  <c r="Z25" i="76" s="1"/>
  <c r="X25" i="76"/>
  <c r="AS5" i="2"/>
  <c r="AL5" i="2"/>
  <c r="AU5" i="2" s="1"/>
  <c r="AS15" i="65"/>
  <c r="AL15" i="65"/>
  <c r="AU15" i="65" s="1"/>
  <c r="AS5" i="56"/>
  <c r="AL5" i="56"/>
  <c r="AU5" i="56" s="1"/>
  <c r="X26" i="84"/>
  <c r="Y26" i="84"/>
  <c r="W27" i="78"/>
  <c r="AG26" i="78"/>
  <c r="AP26" i="78" s="1"/>
  <c r="AF26" i="78"/>
  <c r="AO26" i="78" s="1"/>
  <c r="AE26" i="78"/>
  <c r="W26" i="35"/>
  <c r="AE25" i="35"/>
  <c r="AG25" i="35"/>
  <c r="AP25" i="35" s="1"/>
  <c r="AF25" i="35"/>
  <c r="AO25" i="35" s="1"/>
  <c r="AS4" i="58"/>
  <c r="AS25" i="58" s="1"/>
  <c r="AL4" i="58"/>
  <c r="AU4" i="58" s="1"/>
  <c r="AU25" i="58" s="1"/>
  <c r="C11" i="58" s="1"/>
  <c r="F11" i="97" s="1"/>
  <c r="AS12" i="2"/>
  <c r="AL12" i="2"/>
  <c r="AU12" i="2" s="1"/>
  <c r="AE26" i="94"/>
  <c r="AF26" i="94"/>
  <c r="AO26" i="94" s="1"/>
  <c r="W27" i="94"/>
  <c r="AG26" i="94"/>
  <c r="AP26" i="94" s="1"/>
  <c r="AS8" i="50"/>
  <c r="AL8" i="50"/>
  <c r="AU8" i="50" s="1"/>
  <c r="AS8" i="53"/>
  <c r="AL8" i="53"/>
  <c r="AU8" i="53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21" i="10"/>
  <c r="AK21" i="10"/>
  <c r="AT21" i="10" s="1"/>
  <c r="AJ15" i="10"/>
  <c r="AK15" i="10"/>
  <c r="AT15" i="10" s="1"/>
  <c r="AJ9" i="10"/>
  <c r="AK9" i="10"/>
  <c r="AT9" i="10" s="1"/>
  <c r="AB4" i="10"/>
  <c r="AJ3" i="10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E26" i="44"/>
  <c r="W27" i="44"/>
  <c r="AG26" i="44"/>
  <c r="AP26" i="44" s="1"/>
  <c r="AF26" i="44"/>
  <c r="AO26" i="44" s="1"/>
  <c r="AR25" i="83"/>
  <c r="AS22" i="53"/>
  <c r="AL22" i="53"/>
  <c r="AU22" i="53" s="1"/>
  <c r="AS13" i="60"/>
  <c r="AL13" i="60"/>
  <c r="AU13" i="60" s="1"/>
  <c r="AS4" i="69"/>
  <c r="AS25" i="69" s="1"/>
  <c r="AL4" i="69"/>
  <c r="AU4" i="69" s="1"/>
  <c r="AU25" i="69" s="1"/>
  <c r="C11" i="69" s="1"/>
  <c r="F22" i="97" s="1"/>
  <c r="AS9" i="50"/>
  <c r="AL9" i="50"/>
  <c r="AU9" i="50" s="1"/>
  <c r="AS9" i="53"/>
  <c r="AL9" i="53"/>
  <c r="AU9" i="53" s="1"/>
  <c r="AJ23" i="8"/>
  <c r="AS23" i="8" s="1"/>
  <c r="AK23" i="8"/>
  <c r="AT23" i="8" s="1"/>
  <c r="AS15" i="2"/>
  <c r="AL15" i="2"/>
  <c r="AU15" i="2" s="1"/>
  <c r="AS17" i="50"/>
  <c r="AL17" i="50"/>
  <c r="AU17" i="50" s="1"/>
  <c r="AS17" i="53"/>
  <c r="AL17" i="53"/>
  <c r="AU17" i="53" s="1"/>
  <c r="AS14" i="60"/>
  <c r="AL14" i="60"/>
  <c r="AU14" i="60" s="1"/>
  <c r="Y23" i="91"/>
  <c r="X23" i="91"/>
  <c r="AH25" i="77"/>
  <c r="AQ25" i="77" s="1"/>
  <c r="AR25" i="44"/>
  <c r="AN23" i="55"/>
  <c r="AN25" i="55" s="1"/>
  <c r="AI23" i="55"/>
  <c r="AI24" i="45"/>
  <c r="AN24" i="45"/>
  <c r="Z27" i="85" l="1"/>
  <c r="Z25" i="73"/>
  <c r="AL23" i="22"/>
  <c r="AU23" i="22" s="1"/>
  <c r="AF24" i="86"/>
  <c r="AO24" i="86" s="1"/>
  <c r="AE24" i="86"/>
  <c r="W25" i="86"/>
  <c r="AG24" i="86"/>
  <c r="AP24" i="86" s="1"/>
  <c r="W27" i="26"/>
  <c r="AG26" i="26"/>
  <c r="AP26" i="26" s="1"/>
  <c r="AE26" i="26"/>
  <c r="AF26" i="26"/>
  <c r="AO26" i="26" s="1"/>
  <c r="AE25" i="76"/>
  <c r="W26" i="76"/>
  <c r="AG25" i="76"/>
  <c r="AP25" i="76" s="1"/>
  <c r="AF25" i="76"/>
  <c r="AO25" i="76" s="1"/>
  <c r="AE27" i="85"/>
  <c r="W28" i="85"/>
  <c r="AF27" i="85"/>
  <c r="AO27" i="85" s="1"/>
  <c r="AG27" i="85"/>
  <c r="AP27" i="85" s="1"/>
  <c r="AF25" i="73"/>
  <c r="AO25" i="73" s="1"/>
  <c r="AE25" i="73"/>
  <c r="AG25" i="73"/>
  <c r="AP25" i="73" s="1"/>
  <c r="W26" i="73"/>
  <c r="AH23" i="91"/>
  <c r="AQ23" i="91" s="1"/>
  <c r="AJ4" i="22"/>
  <c r="AK4" i="22"/>
  <c r="AT4" i="22" s="1"/>
  <c r="AT25" i="22" s="1"/>
  <c r="AH26" i="84"/>
  <c r="AQ26" i="84" s="1"/>
  <c r="Y28" i="25"/>
  <c r="X28" i="25"/>
  <c r="AJ18" i="8"/>
  <c r="AK18" i="8"/>
  <c r="AT18" i="8" s="1"/>
  <c r="AJ12" i="8"/>
  <c r="AK12" i="8"/>
  <c r="AT12" i="8" s="1"/>
  <c r="AJ6" i="8"/>
  <c r="AK6" i="8"/>
  <c r="AT6" i="8" s="1"/>
  <c r="W25" i="32"/>
  <c r="AG24" i="32"/>
  <c r="AP24" i="32" s="1"/>
  <c r="AF24" i="32"/>
  <c r="AO24" i="32" s="1"/>
  <c r="AE24" i="32"/>
  <c r="AR23" i="86"/>
  <c r="AR22" i="91"/>
  <c r="AJ19" i="61"/>
  <c r="AK19" i="61"/>
  <c r="AT19" i="61" s="1"/>
  <c r="AJ13" i="61"/>
  <c r="AK13" i="61"/>
  <c r="AT13" i="61" s="1"/>
  <c r="AJ7" i="61"/>
  <c r="AK7" i="61"/>
  <c r="AT7" i="61" s="1"/>
  <c r="AS13" i="10"/>
  <c r="AL13" i="10"/>
  <c r="AU13" i="10" s="1"/>
  <c r="W27" i="41"/>
  <c r="AG26" i="41"/>
  <c r="AP26" i="41" s="1"/>
  <c r="AF26" i="41"/>
  <c r="AO26" i="41" s="1"/>
  <c r="AE26" i="41"/>
  <c r="AS12" i="22"/>
  <c r="AL12" i="22"/>
  <c r="AU12" i="22" s="1"/>
  <c r="AS11" i="10"/>
  <c r="AL11" i="10"/>
  <c r="AU11" i="10" s="1"/>
  <c r="AS12" i="72"/>
  <c r="AL12" i="72"/>
  <c r="AU12" i="72" s="1"/>
  <c r="AI24" i="33"/>
  <c r="AN24" i="33"/>
  <c r="AR24" i="73"/>
  <c r="AR26" i="47"/>
  <c r="AR25" i="27"/>
  <c r="AS4" i="65"/>
  <c r="AL4" i="65"/>
  <c r="AU4" i="65" s="1"/>
  <c r="AU25" i="65" s="1"/>
  <c r="C11" i="65" s="1"/>
  <c r="F18" i="97" s="1"/>
  <c r="AS19" i="22"/>
  <c r="AL19" i="22"/>
  <c r="AU19" i="22" s="1"/>
  <c r="AS18" i="10"/>
  <c r="AL18" i="10"/>
  <c r="AU18" i="10" s="1"/>
  <c r="AJ23" i="55"/>
  <c r="AS23" i="55" s="1"/>
  <c r="AK23" i="55"/>
  <c r="AT23" i="55" s="1"/>
  <c r="AJ18" i="11"/>
  <c r="AK18" i="11"/>
  <c r="AT18" i="11" s="1"/>
  <c r="AJ12" i="11"/>
  <c r="AK12" i="11"/>
  <c r="AT12" i="11" s="1"/>
  <c r="AJ6" i="11"/>
  <c r="AK6" i="11"/>
  <c r="AT6" i="11" s="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N24" i="80"/>
  <c r="AI24" i="80"/>
  <c r="X25" i="92"/>
  <c r="Y25" i="92"/>
  <c r="AF25" i="82"/>
  <c r="AO25" i="82" s="1"/>
  <c r="W26" i="82"/>
  <c r="AG25" i="82"/>
  <c r="AP25" i="82" s="1"/>
  <c r="AE25" i="82"/>
  <c r="AI24" i="93"/>
  <c r="AN24" i="93"/>
  <c r="AJ18" i="23"/>
  <c r="AK18" i="23"/>
  <c r="AT18" i="23" s="1"/>
  <c r="AJ12" i="23"/>
  <c r="AK12" i="23"/>
  <c r="AT12" i="23" s="1"/>
  <c r="AJ6" i="23"/>
  <c r="AK6" i="23"/>
  <c r="AT6" i="23" s="1"/>
  <c r="AS3" i="22"/>
  <c r="AL3" i="22"/>
  <c r="AU3" i="22" s="1"/>
  <c r="AS22" i="22"/>
  <c r="AL22" i="22"/>
  <c r="AU22" i="22" s="1"/>
  <c r="AS15" i="10"/>
  <c r="AL15" i="10"/>
  <c r="AU15" i="10" s="1"/>
  <c r="AS10" i="72"/>
  <c r="AL10" i="72"/>
  <c r="AU10" i="72" s="1"/>
  <c r="AN26" i="78"/>
  <c r="AI26" i="78"/>
  <c r="Z26" i="84"/>
  <c r="AR25" i="26"/>
  <c r="AI27" i="25"/>
  <c r="AN27" i="25"/>
  <c r="AR26" i="30"/>
  <c r="AH27" i="47"/>
  <c r="AQ27" i="47" s="1"/>
  <c r="AR23" i="23"/>
  <c r="AR25" i="2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7" i="8"/>
  <c r="AK17" i="8"/>
  <c r="AT17" i="8" s="1"/>
  <c r="AJ11" i="8"/>
  <c r="AK11" i="8"/>
  <c r="AT11" i="8" s="1"/>
  <c r="AJ5" i="8"/>
  <c r="AK5" i="8"/>
  <c r="AT5" i="8" s="1"/>
  <c r="AS17" i="22"/>
  <c r="AL17" i="22"/>
  <c r="AU17" i="22" s="1"/>
  <c r="AS22" i="10"/>
  <c r="AL22" i="10"/>
  <c r="AU22" i="10" s="1"/>
  <c r="AS17" i="72"/>
  <c r="AL17" i="72"/>
  <c r="AU17" i="72" s="1"/>
  <c r="AR24" i="74"/>
  <c r="AI26" i="88"/>
  <c r="AN26" i="88"/>
  <c r="AJ18" i="61"/>
  <c r="AK18" i="61"/>
  <c r="AT18" i="61" s="1"/>
  <c r="AJ12" i="61"/>
  <c r="AK12" i="61"/>
  <c r="AT12" i="61" s="1"/>
  <c r="AJ6" i="61"/>
  <c r="AK6" i="61"/>
  <c r="AT6" i="61" s="1"/>
  <c r="AH25" i="74"/>
  <c r="AQ25" i="74" s="1"/>
  <c r="W26" i="29"/>
  <c r="AG25" i="29"/>
  <c r="AP25" i="29" s="1"/>
  <c r="AF25" i="29"/>
  <c r="AO25" i="29" s="1"/>
  <c r="AE25" i="29"/>
  <c r="AH26" i="43"/>
  <c r="AQ26" i="43" s="1"/>
  <c r="AS25" i="65"/>
  <c r="AS19" i="10"/>
  <c r="AL19" i="10"/>
  <c r="AU19" i="10" s="1"/>
  <c r="AR25" i="43"/>
  <c r="AS4" i="53"/>
  <c r="AL4" i="53"/>
  <c r="AU4" i="53" s="1"/>
  <c r="AS19" i="72"/>
  <c r="AL19" i="72"/>
  <c r="AU19" i="72" s="1"/>
  <c r="AJ17" i="11"/>
  <c r="AK17" i="11"/>
  <c r="AT17" i="11" s="1"/>
  <c r="AJ11" i="11"/>
  <c r="AK11" i="11"/>
  <c r="AT11" i="11" s="1"/>
  <c r="AJ5" i="11"/>
  <c r="AK5" i="11"/>
  <c r="AT5" i="11" s="1"/>
  <c r="AS4" i="60"/>
  <c r="AS25" i="60" s="1"/>
  <c r="AL4" i="60"/>
  <c r="AU4" i="60" s="1"/>
  <c r="AU25" i="60" s="1"/>
  <c r="C11" i="60" s="1"/>
  <c r="F13" i="97" s="1"/>
  <c r="AH26" i="81"/>
  <c r="AQ26" i="81" s="1"/>
  <c r="AS14" i="72"/>
  <c r="AL14" i="72"/>
  <c r="AU14" i="72" s="1"/>
  <c r="AJ21" i="55"/>
  <c r="AK21" i="55"/>
  <c r="AT21" i="55" s="1"/>
  <c r="AJ15" i="55"/>
  <c r="AK15" i="55"/>
  <c r="AT15" i="55" s="1"/>
  <c r="AJ9" i="55"/>
  <c r="AK9" i="55"/>
  <c r="AT9" i="55" s="1"/>
  <c r="AR25" i="90"/>
  <c r="AS21" i="22"/>
  <c r="AL21" i="22"/>
  <c r="AU21" i="22" s="1"/>
  <c r="AS20" i="10"/>
  <c r="AL20" i="10"/>
  <c r="AU20" i="10" s="1"/>
  <c r="AS21" i="72"/>
  <c r="AL21" i="72"/>
  <c r="AU21" i="72" s="1"/>
  <c r="AJ17" i="23"/>
  <c r="AK17" i="23"/>
  <c r="AT17" i="23" s="1"/>
  <c r="AJ11" i="23"/>
  <c r="AK11" i="23"/>
  <c r="AT11" i="23" s="1"/>
  <c r="AJ5" i="23"/>
  <c r="AK5" i="23"/>
  <c r="AT5" i="23" s="1"/>
  <c r="AR24" i="45"/>
  <c r="Z23" i="91"/>
  <c r="AS3" i="10"/>
  <c r="AL3" i="10"/>
  <c r="AU3" i="10" s="1"/>
  <c r="AI26" i="94"/>
  <c r="AN26" i="94"/>
  <c r="AH25" i="76"/>
  <c r="AQ25" i="76" s="1"/>
  <c r="AR26" i="85"/>
  <c r="AX22" i="5"/>
  <c r="S22" i="5" s="1"/>
  <c r="AC22" i="5" s="1"/>
  <c r="AB23" i="5" s="1"/>
  <c r="Y26" i="28"/>
  <c r="X26" i="28"/>
  <c r="AJ22" i="8"/>
  <c r="AK22" i="8"/>
  <c r="AT22" i="8" s="1"/>
  <c r="AJ16" i="8"/>
  <c r="AK16" i="8"/>
  <c r="AT16" i="8" s="1"/>
  <c r="AJ10" i="8"/>
  <c r="AK10" i="8"/>
  <c r="AT10" i="8" s="1"/>
  <c r="AB4" i="8"/>
  <c r="AJ3" i="8"/>
  <c r="X26" i="39"/>
  <c r="Y26" i="39"/>
  <c r="AS10" i="10"/>
  <c r="AL10" i="10"/>
  <c r="AU10" i="10" s="1"/>
  <c r="W25" i="87"/>
  <c r="AG24" i="87"/>
  <c r="AP24" i="87" s="1"/>
  <c r="AF24" i="87"/>
  <c r="AO24" i="87" s="1"/>
  <c r="AE24" i="87"/>
  <c r="AH26" i="27"/>
  <c r="AQ26" i="27" s="1"/>
  <c r="AH27" i="30"/>
  <c r="AQ27" i="30" s="1"/>
  <c r="AJ17" i="61"/>
  <c r="AK17" i="61"/>
  <c r="AT17" i="61" s="1"/>
  <c r="AJ11" i="61"/>
  <c r="AK11" i="61"/>
  <c r="AT11" i="61" s="1"/>
  <c r="AJ5" i="61"/>
  <c r="AK5" i="61"/>
  <c r="AT5" i="61" s="1"/>
  <c r="AL23" i="8"/>
  <c r="AU23" i="8" s="1"/>
  <c r="AR23" i="8"/>
  <c r="AR25" i="8" s="1"/>
  <c r="AR24" i="95"/>
  <c r="AS18" i="22"/>
  <c r="AL18" i="22"/>
  <c r="AU18" i="22" s="1"/>
  <c r="AS17" i="10"/>
  <c r="AL17" i="10"/>
  <c r="AU17" i="10" s="1"/>
  <c r="AS18" i="72"/>
  <c r="AL18" i="72"/>
  <c r="AU18" i="72" s="1"/>
  <c r="X28" i="36"/>
  <c r="Y28" i="36"/>
  <c r="AH25" i="75"/>
  <c r="AQ25" i="75" s="1"/>
  <c r="AS7" i="22"/>
  <c r="AL7" i="22"/>
  <c r="AU7" i="22" s="1"/>
  <c r="AS6" i="10"/>
  <c r="AL6" i="10"/>
  <c r="AU6" i="10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H26" i="90"/>
  <c r="AQ26" i="90" s="1"/>
  <c r="AJ23" i="23"/>
  <c r="AS23" i="23" s="1"/>
  <c r="AK23" i="23"/>
  <c r="AT23" i="23" s="1"/>
  <c r="Z26" i="81"/>
  <c r="AS8" i="22"/>
  <c r="AL8" i="22"/>
  <c r="AU8" i="22" s="1"/>
  <c r="AJ20" i="55"/>
  <c r="AK20" i="55"/>
  <c r="AT20" i="55" s="1"/>
  <c r="AJ14" i="55"/>
  <c r="AK14" i="55"/>
  <c r="AT14" i="55" s="1"/>
  <c r="AJ8" i="55"/>
  <c r="AK8" i="55"/>
  <c r="AT8" i="55" s="1"/>
  <c r="AR25" i="84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Y27" i="83"/>
  <c r="X27" i="83"/>
  <c r="AL23" i="55"/>
  <c r="AU23" i="55" s="1"/>
  <c r="AR23" i="55"/>
  <c r="AR25" i="55" s="1"/>
  <c r="Y27" i="44"/>
  <c r="X27" i="44"/>
  <c r="Z27" i="44" s="1"/>
  <c r="AS10" i="22"/>
  <c r="AL10" i="22"/>
  <c r="AU10" i="22" s="1"/>
  <c r="AJ4" i="10"/>
  <c r="AK4" i="10"/>
  <c r="AT4" i="10" s="1"/>
  <c r="AT25" i="10" s="1"/>
  <c r="AS21" i="10"/>
  <c r="AL21" i="10"/>
  <c r="AU21" i="10" s="1"/>
  <c r="AS16" i="72"/>
  <c r="AL16" i="72"/>
  <c r="AU16" i="72" s="1"/>
  <c r="AI25" i="35"/>
  <c r="AN25" i="35"/>
  <c r="AH25" i="46"/>
  <c r="AQ25" i="46" s="1"/>
  <c r="AG26" i="31"/>
  <c r="AP26" i="31" s="1"/>
  <c r="AF26" i="31"/>
  <c r="AO26" i="31" s="1"/>
  <c r="W27" i="31"/>
  <c r="AE26" i="31"/>
  <c r="Z27" i="47"/>
  <c r="AJ21" i="8"/>
  <c r="AK21" i="8"/>
  <c r="AT21" i="8" s="1"/>
  <c r="AJ15" i="8"/>
  <c r="AK15" i="8"/>
  <c r="AT15" i="8" s="1"/>
  <c r="AJ9" i="8"/>
  <c r="AK9" i="8"/>
  <c r="AT9" i="8" s="1"/>
  <c r="AI25" i="39"/>
  <c r="AN25" i="39"/>
  <c r="W25" i="48"/>
  <c r="AG24" i="48"/>
  <c r="AP24" i="48" s="1"/>
  <c r="AF24" i="48"/>
  <c r="AO24" i="48" s="1"/>
  <c r="AE24" i="48"/>
  <c r="AS5" i="22"/>
  <c r="AL5" i="22"/>
  <c r="AU5" i="22" s="1"/>
  <c r="AS5" i="72"/>
  <c r="AL5" i="72"/>
  <c r="AU5" i="72" s="1"/>
  <c r="Y26" i="77"/>
  <c r="X26" i="77"/>
  <c r="Z26" i="77" s="1"/>
  <c r="AH25" i="38"/>
  <c r="AQ25" i="38" s="1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Z25" i="74"/>
  <c r="AR25" i="81"/>
  <c r="AR24" i="46"/>
  <c r="AR23" i="72"/>
  <c r="AR25" i="72" s="1"/>
  <c r="AL23" i="72"/>
  <c r="AU23" i="72" s="1"/>
  <c r="Z26" i="43"/>
  <c r="AH25" i="45"/>
  <c r="AQ25" i="45" s="1"/>
  <c r="AH25" i="95"/>
  <c r="AQ25" i="95" s="1"/>
  <c r="AS14" i="22"/>
  <c r="AL14" i="22"/>
  <c r="AU14" i="22" s="1"/>
  <c r="AS8" i="72"/>
  <c r="AL8" i="72"/>
  <c r="AU8" i="72" s="1"/>
  <c r="AH24" i="42"/>
  <c r="AQ24" i="42" s="1"/>
  <c r="AH25" i="79"/>
  <c r="AQ25" i="79" s="1"/>
  <c r="AS7" i="72"/>
  <c r="AL7" i="72"/>
  <c r="AU7" i="72" s="1"/>
  <c r="AE26" i="34"/>
  <c r="AF26" i="34"/>
  <c r="AO26" i="34" s="1"/>
  <c r="AG26" i="34"/>
  <c r="AP26" i="34" s="1"/>
  <c r="W27" i="34"/>
  <c r="AJ21" i="11"/>
  <c r="AK21" i="11"/>
  <c r="AT21" i="11" s="1"/>
  <c r="AJ15" i="11"/>
  <c r="AK15" i="11"/>
  <c r="AT15" i="11" s="1"/>
  <c r="AJ9" i="11"/>
  <c r="AK9" i="11"/>
  <c r="AT9" i="11" s="1"/>
  <c r="Z26" i="90"/>
  <c r="AR24" i="82"/>
  <c r="AL23" i="61"/>
  <c r="AU23" i="61" s="1"/>
  <c r="AR23" i="61"/>
  <c r="AR25" i="61" s="1"/>
  <c r="AJ19" i="55"/>
  <c r="AK19" i="55"/>
  <c r="AT19" i="55" s="1"/>
  <c r="AJ13" i="55"/>
  <c r="AK13" i="55"/>
  <c r="AT13" i="55" s="1"/>
  <c r="AJ7" i="55"/>
  <c r="AK7" i="55"/>
  <c r="AT7" i="55" s="1"/>
  <c r="AI25" i="37"/>
  <c r="AN25" i="37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Y25" i="80"/>
  <c r="X25" i="80"/>
  <c r="AI24" i="92"/>
  <c r="AN24" i="92"/>
  <c r="AS9" i="22"/>
  <c r="AL9" i="22"/>
  <c r="AU9" i="22" s="1"/>
  <c r="AS8" i="10"/>
  <c r="AL8" i="10"/>
  <c r="AU8" i="10" s="1"/>
  <c r="AS9" i="72"/>
  <c r="AL9" i="72"/>
  <c r="AU9" i="72" s="1"/>
  <c r="AS4" i="56"/>
  <c r="AS25" i="56" s="1"/>
  <c r="AL4" i="56"/>
  <c r="AU4" i="56" s="1"/>
  <c r="AU25" i="56" s="1"/>
  <c r="C11" i="56" s="1"/>
  <c r="F9" i="97" s="1"/>
  <c r="AS4" i="2"/>
  <c r="AS25" i="2" s="1"/>
  <c r="AL4" i="2"/>
  <c r="AU4" i="2" s="1"/>
  <c r="AJ21" i="23"/>
  <c r="AK21" i="23"/>
  <c r="AT21" i="23" s="1"/>
  <c r="AJ15" i="23"/>
  <c r="AK15" i="23"/>
  <c r="AT15" i="23" s="1"/>
  <c r="AJ9" i="23"/>
  <c r="AK9" i="23"/>
  <c r="AT9" i="23" s="1"/>
  <c r="Y25" i="96"/>
  <c r="X25" i="96"/>
  <c r="AS3" i="72"/>
  <c r="AL3" i="72"/>
  <c r="AU3" i="72" s="1"/>
  <c r="X26" i="35"/>
  <c r="Y26" i="35"/>
  <c r="X27" i="78"/>
  <c r="Z27" i="78" s="1"/>
  <c r="Y27" i="78"/>
  <c r="AJ20" i="8"/>
  <c r="AK20" i="8"/>
  <c r="AT20" i="8" s="1"/>
  <c r="AJ14" i="8"/>
  <c r="AK14" i="8"/>
  <c r="AT14" i="8" s="1"/>
  <c r="AJ8" i="8"/>
  <c r="AK8" i="8"/>
  <c r="AT8" i="8" s="1"/>
  <c r="X27" i="88"/>
  <c r="Y27" i="88"/>
  <c r="AE26" i="27"/>
  <c r="AF26" i="27"/>
  <c r="AO26" i="27" s="1"/>
  <c r="W27" i="27"/>
  <c r="AG26" i="27"/>
  <c r="AP26" i="27" s="1"/>
  <c r="W28" i="30"/>
  <c r="AG27" i="30"/>
  <c r="AP27" i="30" s="1"/>
  <c r="AF27" i="30"/>
  <c r="AO27" i="30" s="1"/>
  <c r="AE27" i="30"/>
  <c r="W26" i="40"/>
  <c r="AG25" i="40"/>
  <c r="AP25" i="40" s="1"/>
  <c r="AF25" i="40"/>
  <c r="AO25" i="40" s="1"/>
  <c r="AE25" i="40"/>
  <c r="W26" i="38"/>
  <c r="AG25" i="38"/>
  <c r="AP25" i="38" s="1"/>
  <c r="AF25" i="38"/>
  <c r="AO25" i="38" s="1"/>
  <c r="AE25" i="38"/>
  <c r="AJ21" i="61"/>
  <c r="AK21" i="61"/>
  <c r="AT21" i="61" s="1"/>
  <c r="AJ15" i="61"/>
  <c r="AK15" i="61"/>
  <c r="AT15" i="61" s="1"/>
  <c r="AJ9" i="61"/>
  <c r="AK9" i="61"/>
  <c r="AT9" i="61" s="1"/>
  <c r="AU25" i="53"/>
  <c r="C11" i="53" s="1"/>
  <c r="F6" i="97" s="1"/>
  <c r="AS6" i="22"/>
  <c r="AL6" i="22"/>
  <c r="AU6" i="22" s="1"/>
  <c r="AS5" i="10"/>
  <c r="AL5" i="10"/>
  <c r="AU5" i="10" s="1"/>
  <c r="AS6" i="72"/>
  <c r="AL6" i="72"/>
  <c r="AU6" i="72" s="1"/>
  <c r="AJ23" i="11"/>
  <c r="AS23" i="11" s="1"/>
  <c r="AK23" i="11"/>
  <c r="AT23" i="11" s="1"/>
  <c r="AG23" i="3"/>
  <c r="AP23" i="3" s="1"/>
  <c r="AP25" i="3" s="1"/>
  <c r="AF23" i="3"/>
  <c r="AO23" i="3" s="1"/>
  <c r="AO25" i="3" s="1"/>
  <c r="AE23" i="3"/>
  <c r="AK23" i="3" s="1"/>
  <c r="AT23" i="3" s="1"/>
  <c r="AH26" i="26"/>
  <c r="AQ26" i="26" s="1"/>
  <c r="W26" i="45"/>
  <c r="AG25" i="45"/>
  <c r="AP25" i="45" s="1"/>
  <c r="AF25" i="45"/>
  <c r="AO25" i="45" s="1"/>
  <c r="AE25" i="45"/>
  <c r="W26" i="95"/>
  <c r="AG25" i="95"/>
  <c r="AP25" i="95" s="1"/>
  <c r="AF25" i="95"/>
  <c r="AO25" i="95" s="1"/>
  <c r="AE25" i="95"/>
  <c r="AF25" i="75"/>
  <c r="AO25" i="75" s="1"/>
  <c r="AG25" i="75"/>
  <c r="AP25" i="75" s="1"/>
  <c r="AE25" i="75"/>
  <c r="W26" i="75"/>
  <c r="W25" i="42"/>
  <c r="AG24" i="42"/>
  <c r="AP24" i="42" s="1"/>
  <c r="AE24" i="42"/>
  <c r="AF24" i="42"/>
  <c r="AO24" i="42" s="1"/>
  <c r="W26" i="79"/>
  <c r="AG25" i="79"/>
  <c r="AP25" i="79" s="1"/>
  <c r="AF25" i="79"/>
  <c r="AO25" i="79" s="1"/>
  <c r="AE25" i="79"/>
  <c r="AS13" i="22"/>
  <c r="AL13" i="22"/>
  <c r="AU13" i="22" s="1"/>
  <c r="AS12" i="10"/>
  <c r="AL12" i="10"/>
  <c r="AU12" i="10" s="1"/>
  <c r="AJ20" i="11"/>
  <c r="AK20" i="11"/>
  <c r="AT20" i="11" s="1"/>
  <c r="AJ14" i="11"/>
  <c r="AK14" i="11"/>
  <c r="AT14" i="11" s="1"/>
  <c r="AJ8" i="11"/>
  <c r="AK8" i="11"/>
  <c r="AT8" i="11" s="1"/>
  <c r="AS4" i="50"/>
  <c r="AS25" i="50" s="1"/>
  <c r="AL4" i="50"/>
  <c r="AU4" i="50" s="1"/>
  <c r="AU25" i="50" s="1"/>
  <c r="C11" i="50" s="1"/>
  <c r="F3" i="97" s="1"/>
  <c r="AS7" i="10"/>
  <c r="AL7" i="10"/>
  <c r="AU7" i="10" s="1"/>
  <c r="AJ18" i="55"/>
  <c r="AK18" i="55"/>
  <c r="AT18" i="55" s="1"/>
  <c r="AJ12" i="55"/>
  <c r="AK12" i="55"/>
  <c r="AT12" i="55" s="1"/>
  <c r="AJ6" i="55"/>
  <c r="AK6" i="55"/>
  <c r="AT6" i="55" s="1"/>
  <c r="AL23" i="10"/>
  <c r="AU23" i="10" s="1"/>
  <c r="AH27" i="85"/>
  <c r="AQ27" i="85" s="1"/>
  <c r="AN23" i="5"/>
  <c r="AN25" i="5" s="1"/>
  <c r="AI23" i="5"/>
  <c r="AH25" i="82"/>
  <c r="AQ25" i="82" s="1"/>
  <c r="Y25" i="93"/>
  <c r="X25" i="93"/>
  <c r="Z25" i="93" s="1"/>
  <c r="AJ20" i="23"/>
  <c r="AK20" i="23"/>
  <c r="AT20" i="23" s="1"/>
  <c r="AJ14" i="23"/>
  <c r="AK14" i="23"/>
  <c r="AT14" i="23" s="1"/>
  <c r="AJ8" i="23"/>
  <c r="AK8" i="23"/>
  <c r="AT8" i="23" s="1"/>
  <c r="AU25" i="2"/>
  <c r="C11" i="2" s="1"/>
  <c r="AI26" i="44"/>
  <c r="AN26" i="44"/>
  <c r="AS16" i="22"/>
  <c r="AL16" i="22"/>
  <c r="AU16" i="22" s="1"/>
  <c r="AS9" i="10"/>
  <c r="AL9" i="10"/>
  <c r="AU9" i="10" s="1"/>
  <c r="AJ4" i="72"/>
  <c r="AK4" i="72"/>
  <c r="AT4" i="72" s="1"/>
  <c r="AT25" i="72" s="1"/>
  <c r="AS22" i="72"/>
  <c r="AL22" i="72"/>
  <c r="AU22" i="72" s="1"/>
  <c r="Y27" i="94"/>
  <c r="X27" i="94"/>
  <c r="AR23" i="11"/>
  <c r="AR25" i="11" s="1"/>
  <c r="W26" i="46"/>
  <c r="AG25" i="46"/>
  <c r="AP25" i="46" s="1"/>
  <c r="AF25" i="46"/>
  <c r="AO25" i="46" s="1"/>
  <c r="AE25" i="46"/>
  <c r="AR24" i="38"/>
  <c r="AN25" i="28"/>
  <c r="AI25" i="28"/>
  <c r="AJ19" i="8"/>
  <c r="AK19" i="8"/>
  <c r="AT19" i="8" s="1"/>
  <c r="AJ13" i="8"/>
  <c r="AK13" i="8"/>
  <c r="AT13" i="8" s="1"/>
  <c r="AJ7" i="8"/>
  <c r="AK7" i="8"/>
  <c r="AT7" i="8" s="1"/>
  <c r="AR23" i="42"/>
  <c r="AR24" i="79"/>
  <c r="AS11" i="22"/>
  <c r="AL11" i="22"/>
  <c r="AU11" i="22" s="1"/>
  <c r="AS16" i="10"/>
  <c r="AL16" i="10"/>
  <c r="AU16" i="10" s="1"/>
  <c r="AS11" i="72"/>
  <c r="AL11" i="72"/>
  <c r="AU11" i="72" s="1"/>
  <c r="AR24" i="75"/>
  <c r="AI25" i="77"/>
  <c r="AN25" i="77"/>
  <c r="AJ20" i="61"/>
  <c r="AK20" i="61"/>
  <c r="AT20" i="61" s="1"/>
  <c r="AJ14" i="61"/>
  <c r="AK14" i="61"/>
  <c r="AT14" i="61" s="1"/>
  <c r="AJ8" i="61"/>
  <c r="AK8" i="61"/>
  <c r="AT8" i="61" s="1"/>
  <c r="AS25" i="53"/>
  <c r="X25" i="33"/>
  <c r="Y25" i="33"/>
  <c r="W26" i="89"/>
  <c r="AG25" i="89"/>
  <c r="AP25" i="89" s="1"/>
  <c r="AF25" i="89"/>
  <c r="AO25" i="89" s="1"/>
  <c r="AE25" i="89"/>
  <c r="AI27" i="36"/>
  <c r="AN27" i="36"/>
  <c r="AS20" i="22"/>
  <c r="AL20" i="22"/>
  <c r="AU20" i="22" s="1"/>
  <c r="AS13" i="72"/>
  <c r="AL13" i="72"/>
  <c r="AU13" i="72" s="1"/>
  <c r="AJ19" i="11"/>
  <c r="AK19" i="11"/>
  <c r="AT19" i="11" s="1"/>
  <c r="AJ13" i="11"/>
  <c r="AK13" i="11"/>
  <c r="AT13" i="11" s="1"/>
  <c r="AJ7" i="11"/>
  <c r="AK7" i="11"/>
  <c r="AT7" i="11" s="1"/>
  <c r="AR24" i="76"/>
  <c r="AH24" i="86"/>
  <c r="AQ24" i="86" s="1"/>
  <c r="AJ17" i="55"/>
  <c r="AK17" i="55"/>
  <c r="AT17" i="55" s="1"/>
  <c r="AJ11" i="55"/>
  <c r="AK11" i="55"/>
  <c r="AT11" i="55" s="1"/>
  <c r="AJ5" i="55"/>
  <c r="AK5" i="55"/>
  <c r="AT5" i="55" s="1"/>
  <c r="Y26" i="37"/>
  <c r="X26" i="37"/>
  <c r="Z26" i="37" s="1"/>
  <c r="AS15" i="22"/>
  <c r="AL15" i="22"/>
  <c r="AU15" i="22" s="1"/>
  <c r="AS14" i="10"/>
  <c r="AL14" i="10"/>
  <c r="AU14" i="10" s="1"/>
  <c r="AS15" i="72"/>
  <c r="AL15" i="72"/>
  <c r="AU15" i="72" s="1"/>
  <c r="AH25" i="73"/>
  <c r="AQ25" i="73" s="1"/>
  <c r="AS20" i="72"/>
  <c r="AL20" i="72"/>
  <c r="AU20" i="72" s="1"/>
  <c r="AJ19" i="23"/>
  <c r="AK19" i="23"/>
  <c r="AT19" i="23" s="1"/>
  <c r="AJ13" i="23"/>
  <c r="AK13" i="23"/>
  <c r="AT13" i="23" s="1"/>
  <c r="AJ7" i="23"/>
  <c r="AK7" i="23"/>
  <c r="AT7" i="23" s="1"/>
  <c r="AI24" i="96"/>
  <c r="AN24" i="96"/>
  <c r="AI26" i="83"/>
  <c r="AN26" i="83"/>
  <c r="Z25" i="80" l="1"/>
  <c r="Z27" i="83"/>
  <c r="Z25" i="33"/>
  <c r="AG25" i="33" s="1"/>
  <c r="AP25" i="33" s="1"/>
  <c r="Z26" i="28"/>
  <c r="AG26" i="28" s="1"/>
  <c r="AP26" i="28" s="1"/>
  <c r="AL23" i="11"/>
  <c r="AU23" i="11" s="1"/>
  <c r="W26" i="33"/>
  <c r="AE25" i="33"/>
  <c r="AE26" i="28"/>
  <c r="AF26" i="28"/>
  <c r="AO26" i="28" s="1"/>
  <c r="W27" i="28"/>
  <c r="W27" i="37"/>
  <c r="AG26" i="37"/>
  <c r="AP26" i="37" s="1"/>
  <c r="AF26" i="37"/>
  <c r="AO26" i="37" s="1"/>
  <c r="AE26" i="37"/>
  <c r="AF25" i="80"/>
  <c r="AO25" i="80" s="1"/>
  <c r="AE25" i="80"/>
  <c r="AG25" i="80"/>
  <c r="AP25" i="80" s="1"/>
  <c r="W26" i="80"/>
  <c r="W28" i="83"/>
  <c r="AG27" i="83"/>
  <c r="AP27" i="83" s="1"/>
  <c r="AF27" i="83"/>
  <c r="AO27" i="83" s="1"/>
  <c r="AE27" i="83"/>
  <c r="AE27" i="78"/>
  <c r="W28" i="78"/>
  <c r="AG27" i="78"/>
  <c r="AP27" i="78" s="1"/>
  <c r="AF27" i="78"/>
  <c r="AO27" i="78" s="1"/>
  <c r="W28" i="44"/>
  <c r="AG27" i="44"/>
  <c r="AP27" i="44" s="1"/>
  <c r="AF27" i="44"/>
  <c r="AO27" i="44" s="1"/>
  <c r="AE27" i="44"/>
  <c r="AJ12" i="3"/>
  <c r="AK12" i="3"/>
  <c r="AT12" i="3" s="1"/>
  <c r="W27" i="77"/>
  <c r="AG26" i="77"/>
  <c r="AP26" i="77" s="1"/>
  <c r="AE26" i="77"/>
  <c r="AF26" i="77"/>
  <c r="AO26" i="77" s="1"/>
  <c r="W28" i="47"/>
  <c r="AG27" i="47"/>
  <c r="AP27" i="47" s="1"/>
  <c r="AF27" i="47"/>
  <c r="AO27" i="47" s="1"/>
  <c r="AE27" i="47"/>
  <c r="W27" i="81"/>
  <c r="AG26" i="81"/>
  <c r="AP26" i="81" s="1"/>
  <c r="AF26" i="81"/>
  <c r="AO26" i="81" s="1"/>
  <c r="AE26" i="81"/>
  <c r="AJ4" i="8"/>
  <c r="AK4" i="8"/>
  <c r="AT4" i="8" s="1"/>
  <c r="AT25" i="8" s="1"/>
  <c r="AS22" i="8"/>
  <c r="AL22" i="8"/>
  <c r="AU22" i="8" s="1"/>
  <c r="AS17" i="23"/>
  <c r="AL17" i="23"/>
  <c r="AU17" i="23" s="1"/>
  <c r="AS15" i="55"/>
  <c r="AL15" i="55"/>
  <c r="AU15" i="55" s="1"/>
  <c r="AS5" i="8"/>
  <c r="AL5" i="8"/>
  <c r="AU5" i="8" s="1"/>
  <c r="AJ21" i="5"/>
  <c r="AK21" i="5"/>
  <c r="AT21" i="5" s="1"/>
  <c r="AS13" i="11"/>
  <c r="AL13" i="11"/>
  <c r="AU13" i="11" s="1"/>
  <c r="X26" i="89"/>
  <c r="Y26" i="89"/>
  <c r="Z26" i="89" s="1"/>
  <c r="AS14" i="23"/>
  <c r="AL14" i="23"/>
  <c r="AU14" i="23" s="1"/>
  <c r="AH25" i="96"/>
  <c r="AQ25" i="96" s="1"/>
  <c r="AJ17" i="3"/>
  <c r="AK17" i="3"/>
  <c r="AT17" i="3" s="1"/>
  <c r="AS7" i="11"/>
  <c r="AL7" i="11"/>
  <c r="AU7" i="11" s="1"/>
  <c r="AS8" i="23"/>
  <c r="AL8" i="23"/>
  <c r="AU8" i="23" s="1"/>
  <c r="AS6" i="55"/>
  <c r="AL6" i="55"/>
  <c r="AU6" i="55" s="1"/>
  <c r="AS14" i="11"/>
  <c r="AL14" i="11"/>
  <c r="AU14" i="11" s="1"/>
  <c r="AS21" i="61"/>
  <c r="AL21" i="61"/>
  <c r="AU21" i="61" s="1"/>
  <c r="AS9" i="23"/>
  <c r="AL9" i="23"/>
  <c r="AU9" i="23" s="1"/>
  <c r="AH25" i="80"/>
  <c r="AQ25" i="80" s="1"/>
  <c r="AJ19" i="3"/>
  <c r="AK19" i="3"/>
  <c r="AT19" i="3" s="1"/>
  <c r="AJ13" i="3"/>
  <c r="AK13" i="3"/>
  <c r="AT13" i="3" s="1"/>
  <c r="AJ7" i="3"/>
  <c r="AK7" i="3"/>
  <c r="AT7" i="3" s="1"/>
  <c r="AR25" i="37"/>
  <c r="AS19" i="55"/>
  <c r="AL19" i="55"/>
  <c r="AU19" i="55" s="1"/>
  <c r="Y27" i="34"/>
  <c r="X27" i="34"/>
  <c r="AI24" i="48"/>
  <c r="AN24" i="48"/>
  <c r="AR25" i="39"/>
  <c r="AS21" i="8"/>
  <c r="AL21" i="8"/>
  <c r="AU21" i="8" s="1"/>
  <c r="AS3" i="23"/>
  <c r="AL3" i="23"/>
  <c r="AU3" i="23" s="1"/>
  <c r="AS8" i="55"/>
  <c r="AL8" i="55"/>
  <c r="AU8" i="55" s="1"/>
  <c r="AS10" i="11"/>
  <c r="AL10" i="11"/>
  <c r="AU10" i="11" s="1"/>
  <c r="Y25" i="87"/>
  <c r="Z25" i="87"/>
  <c r="X25" i="87"/>
  <c r="AS3" i="8"/>
  <c r="AL3" i="8"/>
  <c r="AU3" i="8" s="1"/>
  <c r="AS17" i="11"/>
  <c r="AL17" i="11"/>
  <c r="AU17" i="11" s="1"/>
  <c r="AJ22" i="5"/>
  <c r="AK22" i="5"/>
  <c r="AT22" i="5" s="1"/>
  <c r="AJ16" i="5"/>
  <c r="AK16" i="5"/>
  <c r="AT16" i="5" s="1"/>
  <c r="AJ10" i="5"/>
  <c r="AK10" i="5"/>
  <c r="AT10" i="5" s="1"/>
  <c r="AJ3" i="5"/>
  <c r="AB4" i="5"/>
  <c r="AR27" i="25"/>
  <c r="X26" i="82"/>
  <c r="Z26" i="82" s="1"/>
  <c r="Y26" i="82"/>
  <c r="AR24" i="80"/>
  <c r="AS7" i="61"/>
  <c r="AL7" i="61"/>
  <c r="AU7" i="61" s="1"/>
  <c r="Y25" i="32"/>
  <c r="Z25" i="32" s="1"/>
  <c r="X25" i="32"/>
  <c r="Y26" i="73"/>
  <c r="X26" i="73"/>
  <c r="X28" i="85"/>
  <c r="Z28" i="85" s="1"/>
  <c r="Y28" i="85"/>
  <c r="W26" i="93"/>
  <c r="AG25" i="93"/>
  <c r="AP25" i="93" s="1"/>
  <c r="AE25" i="93"/>
  <c r="AF25" i="93"/>
  <c r="AO25" i="93" s="1"/>
  <c r="AI25" i="79"/>
  <c r="AN25" i="79"/>
  <c r="AI25" i="75"/>
  <c r="AN25" i="75"/>
  <c r="X26" i="45"/>
  <c r="Z26" i="45" s="1"/>
  <c r="Y26" i="45"/>
  <c r="AN25" i="40"/>
  <c r="AI25" i="40"/>
  <c r="AS8" i="8"/>
  <c r="AL8" i="8"/>
  <c r="AU8" i="8" s="1"/>
  <c r="AJ18" i="3"/>
  <c r="AK18" i="3"/>
  <c r="AT18" i="3" s="1"/>
  <c r="AR25" i="35"/>
  <c r="AS4" i="10"/>
  <c r="AL4" i="10"/>
  <c r="AU4" i="10" s="1"/>
  <c r="AU25" i="10" s="1"/>
  <c r="C11" i="10" s="1"/>
  <c r="AJ4" i="23"/>
  <c r="AK4" i="23"/>
  <c r="AT4" i="23" s="1"/>
  <c r="AT25" i="23" s="1"/>
  <c r="AS22" i="23"/>
  <c r="AL22" i="23"/>
  <c r="AU22" i="23" s="1"/>
  <c r="AS18" i="61"/>
  <c r="AL18" i="61"/>
  <c r="AU18" i="61" s="1"/>
  <c r="AJ9" i="5"/>
  <c r="AK9" i="5"/>
  <c r="AT9" i="5" s="1"/>
  <c r="AS16" i="55"/>
  <c r="AL16" i="55"/>
  <c r="AU16" i="55" s="1"/>
  <c r="AS12" i="11"/>
  <c r="AL12" i="11"/>
  <c r="AU12" i="11" s="1"/>
  <c r="AS18" i="8"/>
  <c r="AL18" i="8"/>
  <c r="AU18" i="8" s="1"/>
  <c r="AI27" i="85"/>
  <c r="AN27" i="85"/>
  <c r="AI25" i="46"/>
  <c r="AN25" i="46"/>
  <c r="AS12" i="55"/>
  <c r="AL12" i="55"/>
  <c r="AU12" i="55" s="1"/>
  <c r="AS20" i="11"/>
  <c r="AL20" i="11"/>
  <c r="AU20" i="11" s="1"/>
  <c r="AS9" i="61"/>
  <c r="AL9" i="61"/>
  <c r="AU9" i="61" s="1"/>
  <c r="X28" i="30"/>
  <c r="Z28" i="30" s="1"/>
  <c r="Y28" i="30"/>
  <c r="AJ11" i="3"/>
  <c r="AK11" i="3"/>
  <c r="AT11" i="3" s="1"/>
  <c r="AS9" i="8"/>
  <c r="AL9" i="8"/>
  <c r="AU9" i="8" s="1"/>
  <c r="AI26" i="31"/>
  <c r="AN26" i="31"/>
  <c r="AS16" i="11"/>
  <c r="AL16" i="11"/>
  <c r="AU16" i="11" s="1"/>
  <c r="AS5" i="11"/>
  <c r="AL5" i="11"/>
  <c r="AU5" i="11" s="1"/>
  <c r="X26" i="29"/>
  <c r="Y26" i="29"/>
  <c r="AJ14" i="5"/>
  <c r="AK14" i="5"/>
  <c r="AT14" i="5" s="1"/>
  <c r="AJ8" i="5"/>
  <c r="AK8" i="5"/>
  <c r="AT8" i="5" s="1"/>
  <c r="AJ4" i="55"/>
  <c r="AK4" i="55"/>
  <c r="AT4" i="55" s="1"/>
  <c r="AT25" i="55" s="1"/>
  <c r="X27" i="41"/>
  <c r="Y27" i="41"/>
  <c r="AS13" i="61"/>
  <c r="AL13" i="61"/>
  <c r="AU13" i="61" s="1"/>
  <c r="AH28" i="25"/>
  <c r="AQ28" i="25" s="1"/>
  <c r="AN25" i="73"/>
  <c r="AI25" i="73"/>
  <c r="AS13" i="23"/>
  <c r="AL13" i="23"/>
  <c r="AU13" i="23" s="1"/>
  <c r="AS17" i="55"/>
  <c r="AL17" i="55"/>
  <c r="AU17" i="55" s="1"/>
  <c r="AS8" i="61"/>
  <c r="AL8" i="61"/>
  <c r="AU8" i="61" s="1"/>
  <c r="AR25" i="77"/>
  <c r="AS19" i="8"/>
  <c r="AL19" i="8"/>
  <c r="AU19" i="8" s="1"/>
  <c r="AH27" i="94"/>
  <c r="AQ27" i="94" s="1"/>
  <c r="AS4" i="72"/>
  <c r="AS25" i="72" s="1"/>
  <c r="AL4" i="72"/>
  <c r="AU4" i="72" s="1"/>
  <c r="AU25" i="72" s="1"/>
  <c r="C11" i="72" s="1"/>
  <c r="F25" i="97" s="1"/>
  <c r="AR26" i="44"/>
  <c r="Y25" i="42"/>
  <c r="X25" i="42"/>
  <c r="Z25" i="42" s="1"/>
  <c r="AS14" i="8"/>
  <c r="AL14" i="8"/>
  <c r="AU14" i="8" s="1"/>
  <c r="AJ22" i="3"/>
  <c r="AK22" i="3"/>
  <c r="AT22" i="3" s="1"/>
  <c r="AJ16" i="3"/>
  <c r="AK16" i="3"/>
  <c r="AT16" i="3" s="1"/>
  <c r="AJ10" i="3"/>
  <c r="AK10" i="3"/>
  <c r="AT10" i="3" s="1"/>
  <c r="AJ3" i="3"/>
  <c r="AB4" i="3"/>
  <c r="AS15" i="11"/>
  <c r="AL15" i="11"/>
  <c r="AU15" i="11" s="1"/>
  <c r="AF25" i="74"/>
  <c r="AO25" i="74" s="1"/>
  <c r="AE25" i="74"/>
  <c r="W26" i="74"/>
  <c r="AG25" i="74"/>
  <c r="AP25" i="74" s="1"/>
  <c r="AS16" i="61"/>
  <c r="AL16" i="61"/>
  <c r="AU16" i="61" s="1"/>
  <c r="Y25" i="48"/>
  <c r="X25" i="48"/>
  <c r="Y27" i="31"/>
  <c r="X27" i="31"/>
  <c r="Z27" i="31" s="1"/>
  <c r="AH27" i="83"/>
  <c r="AQ27" i="83" s="1"/>
  <c r="AS10" i="23"/>
  <c r="AL10" i="23"/>
  <c r="AU10" i="23" s="1"/>
  <c r="AS3" i="11"/>
  <c r="AL3" i="11"/>
  <c r="AU3" i="11" s="1"/>
  <c r="AS17" i="61"/>
  <c r="AL17" i="61"/>
  <c r="AU17" i="61" s="1"/>
  <c r="AN24" i="87"/>
  <c r="AI24" i="87"/>
  <c r="AS10" i="8"/>
  <c r="AL10" i="8"/>
  <c r="AU10" i="8" s="1"/>
  <c r="AS5" i="23"/>
  <c r="AL5" i="23"/>
  <c r="AU5" i="23" s="1"/>
  <c r="AS21" i="55"/>
  <c r="AL21" i="55"/>
  <c r="AU21" i="55" s="1"/>
  <c r="AS6" i="61"/>
  <c r="AL6" i="61"/>
  <c r="AU6" i="61" s="1"/>
  <c r="AR26" i="88"/>
  <c r="AS11" i="8"/>
  <c r="AL11" i="8"/>
  <c r="AU11" i="8" s="1"/>
  <c r="AJ19" i="5"/>
  <c r="AK19" i="5"/>
  <c r="AT19" i="5" s="1"/>
  <c r="AJ13" i="5"/>
  <c r="AK13" i="5"/>
  <c r="AT13" i="5" s="1"/>
  <c r="AJ7" i="5"/>
  <c r="AK7" i="5"/>
  <c r="AT7" i="5" s="1"/>
  <c r="AL23" i="23"/>
  <c r="AU23" i="23" s="1"/>
  <c r="W27" i="84"/>
  <c r="AG26" i="84"/>
  <c r="AP26" i="84" s="1"/>
  <c r="AE26" i="84"/>
  <c r="AF26" i="84"/>
  <c r="AO26" i="84" s="1"/>
  <c r="AS6" i="23"/>
  <c r="AL6" i="23"/>
  <c r="AU6" i="23" s="1"/>
  <c r="AR24" i="93"/>
  <c r="AS3" i="55"/>
  <c r="AL3" i="55"/>
  <c r="AU3" i="55" s="1"/>
  <c r="AS22" i="55"/>
  <c r="AL22" i="55"/>
  <c r="AU22" i="55" s="1"/>
  <c r="AS18" i="11"/>
  <c r="AL18" i="11"/>
  <c r="AU18" i="11" s="1"/>
  <c r="AR24" i="33"/>
  <c r="AI24" i="32"/>
  <c r="AN24" i="32"/>
  <c r="AS6" i="8"/>
  <c r="AL6" i="8"/>
  <c r="AU6" i="8" s="1"/>
  <c r="Z28" i="25"/>
  <c r="AI26" i="26"/>
  <c r="AN26" i="26"/>
  <c r="X25" i="86"/>
  <c r="Y25" i="86"/>
  <c r="Z25" i="86" s="1"/>
  <c r="AI25" i="38"/>
  <c r="AN25" i="38"/>
  <c r="AR24" i="96"/>
  <c r="AS19" i="11"/>
  <c r="AL19" i="11"/>
  <c r="AU19" i="11" s="1"/>
  <c r="AS20" i="23"/>
  <c r="AL20" i="23"/>
  <c r="AU20" i="23" s="1"/>
  <c r="AS18" i="55"/>
  <c r="AL18" i="55"/>
  <c r="AU18" i="55" s="1"/>
  <c r="X26" i="79"/>
  <c r="Y26" i="79"/>
  <c r="Z26" i="79" s="1"/>
  <c r="X26" i="38"/>
  <c r="Z26" i="38" s="1"/>
  <c r="Y26" i="38"/>
  <c r="X26" i="40"/>
  <c r="Y26" i="40"/>
  <c r="Z26" i="40" s="1"/>
  <c r="AH27" i="88"/>
  <c r="AQ27" i="88" s="1"/>
  <c r="AH26" i="35"/>
  <c r="AQ26" i="35" s="1"/>
  <c r="AJ21" i="3"/>
  <c r="AK21" i="3"/>
  <c r="AT21" i="3" s="1"/>
  <c r="AJ9" i="3"/>
  <c r="AK9" i="3"/>
  <c r="AT9" i="3" s="1"/>
  <c r="AS13" i="55"/>
  <c r="AL13" i="55"/>
  <c r="AU13" i="55" s="1"/>
  <c r="AI26" i="34"/>
  <c r="AN26" i="34"/>
  <c r="AJ4" i="61"/>
  <c r="AK4" i="61"/>
  <c r="AT4" i="61" s="1"/>
  <c r="AT25" i="61" s="1"/>
  <c r="AS15" i="8"/>
  <c r="AL15" i="8"/>
  <c r="AU15" i="8" s="1"/>
  <c r="AH27" i="44"/>
  <c r="AQ27" i="44" s="1"/>
  <c r="AS20" i="55"/>
  <c r="AL20" i="55"/>
  <c r="AU20" i="55" s="1"/>
  <c r="AJ4" i="11"/>
  <c r="AK4" i="11"/>
  <c r="AT4" i="11" s="1"/>
  <c r="AT25" i="11" s="1"/>
  <c r="AS22" i="11"/>
  <c r="AL22" i="11"/>
  <c r="AU22" i="11" s="1"/>
  <c r="AH28" i="36"/>
  <c r="AQ28" i="36" s="1"/>
  <c r="AH26" i="39"/>
  <c r="AQ26" i="39" s="1"/>
  <c r="AS25" i="10"/>
  <c r="AS11" i="11"/>
  <c r="AL11" i="11"/>
  <c r="AU11" i="11" s="1"/>
  <c r="AJ18" i="5"/>
  <c r="AK18" i="5"/>
  <c r="AT18" i="5" s="1"/>
  <c r="AJ12" i="5"/>
  <c r="AK12" i="5"/>
  <c r="AT12" i="5" s="1"/>
  <c r="AJ6" i="5"/>
  <c r="AK6" i="5"/>
  <c r="AT6" i="5" s="1"/>
  <c r="AR26" i="78"/>
  <c r="AI25" i="82"/>
  <c r="AN25" i="82"/>
  <c r="AH25" i="92"/>
  <c r="AQ25" i="92" s="1"/>
  <c r="AS19" i="61"/>
  <c r="AL19" i="61"/>
  <c r="AU19" i="61" s="1"/>
  <c r="AN24" i="86"/>
  <c r="AI24" i="86"/>
  <c r="AS7" i="23"/>
  <c r="AL7" i="23"/>
  <c r="AU7" i="23" s="1"/>
  <c r="AH26" i="37"/>
  <c r="AQ26" i="37" s="1"/>
  <c r="AS11" i="55"/>
  <c r="AL11" i="55"/>
  <c r="AU11" i="55" s="1"/>
  <c r="AS20" i="61"/>
  <c r="AL20" i="61"/>
  <c r="AU20" i="61" s="1"/>
  <c r="AS13" i="8"/>
  <c r="AL13" i="8"/>
  <c r="AU13" i="8" s="1"/>
  <c r="AR23" i="5"/>
  <c r="AR25" i="5" s="1"/>
  <c r="AI24" i="42"/>
  <c r="AN24" i="42"/>
  <c r="X26" i="95"/>
  <c r="Z26" i="95" s="1"/>
  <c r="Y26" i="95"/>
  <c r="AN23" i="3"/>
  <c r="AN25" i="3" s="1"/>
  <c r="AI23" i="3"/>
  <c r="AH27" i="78"/>
  <c r="AQ27" i="78" s="1"/>
  <c r="AK6" i="3"/>
  <c r="AT6" i="3" s="1"/>
  <c r="AJ6" i="3"/>
  <c r="AS9" i="11"/>
  <c r="AL9" i="11"/>
  <c r="AU9" i="11" s="1"/>
  <c r="AS10" i="61"/>
  <c r="AL10" i="61"/>
  <c r="AU10" i="61" s="1"/>
  <c r="AS11" i="61"/>
  <c r="AL11" i="61"/>
  <c r="AU11" i="61" s="1"/>
  <c r="AJ15" i="5"/>
  <c r="AK15" i="5"/>
  <c r="AT15" i="5" s="1"/>
  <c r="AS18" i="23"/>
  <c r="AL18" i="23"/>
  <c r="AU18" i="23" s="1"/>
  <c r="AI25" i="76"/>
  <c r="AN25" i="76"/>
  <c r="AR26" i="83"/>
  <c r="AI26" i="27"/>
  <c r="AN26" i="27"/>
  <c r="AS15" i="23"/>
  <c r="AL15" i="23"/>
  <c r="AU15" i="23" s="1"/>
  <c r="AJ5" i="3"/>
  <c r="AK5" i="3"/>
  <c r="AT5" i="3" s="1"/>
  <c r="AS7" i="55"/>
  <c r="AL7" i="55"/>
  <c r="AU7" i="55" s="1"/>
  <c r="W27" i="43"/>
  <c r="AG26" i="43"/>
  <c r="AP26" i="43" s="1"/>
  <c r="AF26" i="43"/>
  <c r="AO26" i="43" s="1"/>
  <c r="AE26" i="43"/>
  <c r="AS14" i="55"/>
  <c r="AL14" i="55"/>
  <c r="AU14" i="55" s="1"/>
  <c r="AH26" i="28"/>
  <c r="AQ26" i="28" s="1"/>
  <c r="AR26" i="94"/>
  <c r="AJ20" i="5"/>
  <c r="AK20" i="5"/>
  <c r="AT20" i="5" s="1"/>
  <c r="AR27" i="36"/>
  <c r="AR25" i="28"/>
  <c r="AS8" i="11"/>
  <c r="AL8" i="11"/>
  <c r="AU8" i="11" s="1"/>
  <c r="AI25" i="95"/>
  <c r="AN25" i="95"/>
  <c r="AN25" i="45"/>
  <c r="AI25" i="45"/>
  <c r="AS15" i="61"/>
  <c r="AL15" i="61"/>
  <c r="AU15" i="61" s="1"/>
  <c r="Z25" i="96"/>
  <c r="AS21" i="23"/>
  <c r="AL21" i="23"/>
  <c r="AU21" i="23" s="1"/>
  <c r="AJ15" i="3"/>
  <c r="AK15" i="3"/>
  <c r="AT15" i="3" s="1"/>
  <c r="AS19" i="23"/>
  <c r="AL19" i="23"/>
  <c r="AU19" i="23" s="1"/>
  <c r="AS5" i="55"/>
  <c r="AL5" i="55"/>
  <c r="AU5" i="55" s="1"/>
  <c r="AI25" i="89"/>
  <c r="AN25" i="89"/>
  <c r="AH25" i="33"/>
  <c r="AQ25" i="33" s="1"/>
  <c r="AS14" i="61"/>
  <c r="AL14" i="61"/>
  <c r="AU14" i="61" s="1"/>
  <c r="AS7" i="8"/>
  <c r="AL7" i="8"/>
  <c r="AU7" i="8" s="1"/>
  <c r="Y26" i="46"/>
  <c r="X26" i="46"/>
  <c r="Z26" i="46" s="1"/>
  <c r="Z27" i="94"/>
  <c r="AH25" i="93"/>
  <c r="AQ25" i="93" s="1"/>
  <c r="X26" i="75"/>
  <c r="Y26" i="75"/>
  <c r="AI27" i="30"/>
  <c r="AN27" i="30"/>
  <c r="Y27" i="27"/>
  <c r="X27" i="27"/>
  <c r="Z27" i="27" s="1"/>
  <c r="Z27" i="88"/>
  <c r="AS20" i="8"/>
  <c r="AL20" i="8"/>
  <c r="AU20" i="8" s="1"/>
  <c r="Z26" i="35"/>
  <c r="AR24" i="92"/>
  <c r="AJ20" i="3"/>
  <c r="AK20" i="3"/>
  <c r="AT20" i="3" s="1"/>
  <c r="AJ14" i="3"/>
  <c r="AK14" i="3"/>
  <c r="AT14" i="3" s="1"/>
  <c r="AJ8" i="3"/>
  <c r="AK8" i="3"/>
  <c r="AT8" i="3" s="1"/>
  <c r="AF26" i="90"/>
  <c r="AO26" i="90" s="1"/>
  <c r="AE26" i="90"/>
  <c r="W27" i="90"/>
  <c r="AG26" i="90"/>
  <c r="AP26" i="90" s="1"/>
  <c r="AS21" i="11"/>
  <c r="AL21" i="11"/>
  <c r="AU21" i="11" s="1"/>
  <c r="AS3" i="61"/>
  <c r="AL3" i="61"/>
  <c r="AU3" i="61" s="1"/>
  <c r="AS22" i="61"/>
  <c r="AL22" i="61"/>
  <c r="AU22" i="61" s="1"/>
  <c r="AH26" i="77"/>
  <c r="AQ26" i="77" s="1"/>
  <c r="AS16" i="23"/>
  <c r="AL16" i="23"/>
  <c r="AU16" i="23" s="1"/>
  <c r="Z28" i="36"/>
  <c r="AS5" i="61"/>
  <c r="AL5" i="61"/>
  <c r="AU5" i="61" s="1"/>
  <c r="Z26" i="39"/>
  <c r="AS16" i="8"/>
  <c r="AL16" i="8"/>
  <c r="AU16" i="8" s="1"/>
  <c r="AJ23" i="5"/>
  <c r="AS23" i="5" s="1"/>
  <c r="AK23" i="5"/>
  <c r="AT23" i="5" s="1"/>
  <c r="AF23" i="91"/>
  <c r="AO23" i="91" s="1"/>
  <c r="AE23" i="91"/>
  <c r="W24" i="91"/>
  <c r="AG23" i="91"/>
  <c r="AP23" i="91" s="1"/>
  <c r="AS11" i="23"/>
  <c r="AL11" i="23"/>
  <c r="AU11" i="23" s="1"/>
  <c r="AS9" i="55"/>
  <c r="AL9" i="55"/>
  <c r="AU9" i="55" s="1"/>
  <c r="AN25" i="29"/>
  <c r="AI25" i="29"/>
  <c r="AS12" i="61"/>
  <c r="AL12" i="61"/>
  <c r="AU12" i="61" s="1"/>
  <c r="AS17" i="8"/>
  <c r="AL17" i="8"/>
  <c r="AU17" i="8" s="1"/>
  <c r="AJ17" i="5"/>
  <c r="AK17" i="5"/>
  <c r="AT17" i="5" s="1"/>
  <c r="AJ11" i="5"/>
  <c r="AK11" i="5"/>
  <c r="AT11" i="5" s="1"/>
  <c r="AJ5" i="5"/>
  <c r="AK5" i="5"/>
  <c r="AT5" i="5" s="1"/>
  <c r="AS12" i="23"/>
  <c r="AL12" i="23"/>
  <c r="AU12" i="23" s="1"/>
  <c r="Z25" i="92"/>
  <c r="AS10" i="55"/>
  <c r="AL10" i="55"/>
  <c r="AU10" i="55" s="1"/>
  <c r="AS6" i="11"/>
  <c r="AL6" i="11"/>
  <c r="AU6" i="11" s="1"/>
  <c r="AN26" i="41"/>
  <c r="AI26" i="41"/>
  <c r="AS12" i="8"/>
  <c r="AL12" i="8"/>
  <c r="AU12" i="8" s="1"/>
  <c r="AS4" i="22"/>
  <c r="AS25" i="22" s="1"/>
  <c r="AL4" i="22"/>
  <c r="AU4" i="22" s="1"/>
  <c r="AU25" i="22" s="1"/>
  <c r="C11" i="22" s="1"/>
  <c r="X26" i="76"/>
  <c r="Z26" i="76" s="1"/>
  <c r="Y26" i="76"/>
  <c r="Y27" i="26"/>
  <c r="X27" i="26"/>
  <c r="Z27" i="26" s="1"/>
  <c r="Z26" i="29" l="1"/>
  <c r="AF25" i="33"/>
  <c r="AO25" i="33" s="1"/>
  <c r="W27" i="79"/>
  <c r="AG26" i="79"/>
  <c r="AP26" i="79" s="1"/>
  <c r="AF26" i="79"/>
  <c r="AO26" i="79" s="1"/>
  <c r="AE26" i="79"/>
  <c r="AF26" i="29"/>
  <c r="AO26" i="29" s="1"/>
  <c r="AE26" i="29"/>
  <c r="W27" i="29"/>
  <c r="AG26" i="29"/>
  <c r="AP26" i="29" s="1"/>
  <c r="AF26" i="40"/>
  <c r="AO26" i="40" s="1"/>
  <c r="AE26" i="40"/>
  <c r="W27" i="40"/>
  <c r="AG26" i="40"/>
  <c r="AP26" i="40" s="1"/>
  <c r="W27" i="89"/>
  <c r="AG26" i="89"/>
  <c r="AP26" i="89" s="1"/>
  <c r="AF26" i="89"/>
  <c r="AO26" i="89" s="1"/>
  <c r="AE26" i="89"/>
  <c r="W27" i="46"/>
  <c r="AG26" i="46"/>
  <c r="AP26" i="46" s="1"/>
  <c r="AF26" i="46"/>
  <c r="AO26" i="46" s="1"/>
  <c r="AE26" i="46"/>
  <c r="W27" i="38"/>
  <c r="AG26" i="38"/>
  <c r="AP26" i="38" s="1"/>
  <c r="AF26" i="38"/>
  <c r="AO26" i="38" s="1"/>
  <c r="AE26" i="38"/>
  <c r="W27" i="82"/>
  <c r="AG26" i="82"/>
  <c r="AP26" i="82" s="1"/>
  <c r="AF26" i="82"/>
  <c r="AO26" i="82" s="1"/>
  <c r="AE26" i="82"/>
  <c r="AR25" i="29"/>
  <c r="W28" i="88"/>
  <c r="AG27" i="88"/>
  <c r="AP27" i="88" s="1"/>
  <c r="AF27" i="88"/>
  <c r="AO27" i="88" s="1"/>
  <c r="AE27" i="88"/>
  <c r="W28" i="26"/>
  <c r="AG27" i="26"/>
  <c r="AP27" i="26" s="1"/>
  <c r="AF27" i="26"/>
  <c r="AO27" i="26" s="1"/>
  <c r="AE27" i="26"/>
  <c r="AH26" i="76"/>
  <c r="AQ26" i="76" s="1"/>
  <c r="AR26" i="41"/>
  <c r="W26" i="92"/>
  <c r="AG25" i="92"/>
  <c r="AP25" i="92" s="1"/>
  <c r="AF25" i="92"/>
  <c r="AO25" i="92" s="1"/>
  <c r="AE25" i="92"/>
  <c r="AS11" i="5"/>
  <c r="AL11" i="5"/>
  <c r="AU11" i="5" s="1"/>
  <c r="AN26" i="90"/>
  <c r="AI26" i="90"/>
  <c r="AR27" i="30"/>
  <c r="Y27" i="43"/>
  <c r="X27" i="43"/>
  <c r="AR25" i="76"/>
  <c r="AL23" i="3"/>
  <c r="AU23" i="3" s="1"/>
  <c r="AR23" i="3"/>
  <c r="AR25" i="3" s="1"/>
  <c r="AR24" i="42"/>
  <c r="AS6" i="5"/>
  <c r="AL6" i="5"/>
  <c r="AU6" i="5" s="1"/>
  <c r="AE25" i="86"/>
  <c r="AG25" i="86"/>
  <c r="AP25" i="86" s="1"/>
  <c r="AF25" i="86"/>
  <c r="AO25" i="86" s="1"/>
  <c r="W26" i="86"/>
  <c r="W28" i="31"/>
  <c r="AG27" i="31"/>
  <c r="AP27" i="31" s="1"/>
  <c r="AF27" i="31"/>
  <c r="AO27" i="31" s="1"/>
  <c r="AE27" i="31"/>
  <c r="AS16" i="3"/>
  <c r="AL16" i="3"/>
  <c r="AU16" i="3" s="1"/>
  <c r="AS8" i="5"/>
  <c r="AL8" i="5"/>
  <c r="AU8" i="5" s="1"/>
  <c r="W29" i="30"/>
  <c r="AG28" i="30"/>
  <c r="AP28" i="30" s="1"/>
  <c r="AF28" i="30"/>
  <c r="AO28" i="30" s="1"/>
  <c r="AE28" i="30"/>
  <c r="AS9" i="5"/>
  <c r="AL9" i="5"/>
  <c r="AU9" i="5" s="1"/>
  <c r="AS4" i="23"/>
  <c r="AL4" i="23"/>
  <c r="AU4" i="23" s="1"/>
  <c r="AS18" i="3"/>
  <c r="AL18" i="3"/>
  <c r="AU18" i="3" s="1"/>
  <c r="AH26" i="45"/>
  <c r="AQ26" i="45" s="1"/>
  <c r="AH28" i="85"/>
  <c r="AQ28" i="85" s="1"/>
  <c r="AJ4" i="5"/>
  <c r="AK4" i="5"/>
  <c r="AT4" i="5" s="1"/>
  <c r="AT25" i="5" s="1"/>
  <c r="AH25" i="87"/>
  <c r="AQ25" i="87" s="1"/>
  <c r="AS4" i="8"/>
  <c r="AL4" i="8"/>
  <c r="AU4" i="8" s="1"/>
  <c r="AI26" i="77"/>
  <c r="AN26" i="77"/>
  <c r="AI26" i="28"/>
  <c r="AN26" i="28"/>
  <c r="AH27" i="41"/>
  <c r="AQ27" i="41" s="1"/>
  <c r="AI25" i="93"/>
  <c r="AN25" i="93"/>
  <c r="W26" i="32"/>
  <c r="AG25" i="32"/>
  <c r="AP25" i="32" s="1"/>
  <c r="AF25" i="32"/>
  <c r="AO25" i="32" s="1"/>
  <c r="AE25" i="32"/>
  <c r="AS3" i="5"/>
  <c r="AL3" i="5"/>
  <c r="AU3" i="5" s="1"/>
  <c r="AE25" i="87"/>
  <c r="AF25" i="87"/>
  <c r="AO25" i="87" s="1"/>
  <c r="W26" i="87"/>
  <c r="AG25" i="87"/>
  <c r="AP25" i="87" s="1"/>
  <c r="AN27" i="47"/>
  <c r="AI27" i="47"/>
  <c r="AI27" i="44"/>
  <c r="AN27" i="44"/>
  <c r="AN25" i="33"/>
  <c r="AI25" i="33"/>
  <c r="AH27" i="26"/>
  <c r="AQ27" i="26" s="1"/>
  <c r="AS17" i="5"/>
  <c r="AL17" i="5"/>
  <c r="AU17" i="5" s="1"/>
  <c r="AH27" i="27"/>
  <c r="AQ27" i="27" s="1"/>
  <c r="AH26" i="75"/>
  <c r="AQ26" i="75" s="1"/>
  <c r="W26" i="96"/>
  <c r="AG25" i="96"/>
  <c r="AP25" i="96" s="1"/>
  <c r="AE25" i="96"/>
  <c r="AF25" i="96"/>
  <c r="AO25" i="96" s="1"/>
  <c r="AR25" i="95"/>
  <c r="AR26" i="27"/>
  <c r="AL23" i="5"/>
  <c r="AU23" i="5" s="1"/>
  <c r="AR25" i="82"/>
  <c r="AS12" i="5"/>
  <c r="AL12" i="5"/>
  <c r="AU12" i="5" s="1"/>
  <c r="AS4" i="61"/>
  <c r="AS25" i="61" s="1"/>
  <c r="AL4" i="61"/>
  <c r="AU4" i="61" s="1"/>
  <c r="AS9" i="3"/>
  <c r="AL9" i="3"/>
  <c r="AU9" i="3" s="1"/>
  <c r="AR26" i="26"/>
  <c r="AS3" i="3"/>
  <c r="AL3" i="3"/>
  <c r="AU3" i="3" s="1"/>
  <c r="AS22" i="3"/>
  <c r="AL22" i="3"/>
  <c r="AU22" i="3" s="1"/>
  <c r="Z27" i="41"/>
  <c r="AS14" i="5"/>
  <c r="AL14" i="5"/>
  <c r="AU14" i="5" s="1"/>
  <c r="AR25" i="46"/>
  <c r="AH26" i="73"/>
  <c r="AQ26" i="73" s="1"/>
  <c r="AS25" i="23"/>
  <c r="AR24" i="48"/>
  <c r="AH26" i="89"/>
  <c r="AQ26" i="89" s="1"/>
  <c r="AS21" i="5"/>
  <c r="AL21" i="5"/>
  <c r="AU21" i="5" s="1"/>
  <c r="Y27" i="77"/>
  <c r="Z27" i="77" s="1"/>
  <c r="X27" i="77"/>
  <c r="X28" i="78"/>
  <c r="Y28" i="78"/>
  <c r="X28" i="83"/>
  <c r="Y28" i="83"/>
  <c r="W29" i="36"/>
  <c r="AG28" i="36"/>
  <c r="AP28" i="36" s="1"/>
  <c r="AF28" i="36"/>
  <c r="AO28" i="36" s="1"/>
  <c r="AE28" i="36"/>
  <c r="AS20" i="3"/>
  <c r="AL20" i="3"/>
  <c r="AU20" i="3" s="1"/>
  <c r="AH26" i="38"/>
  <c r="AQ26" i="38" s="1"/>
  <c r="AR24" i="32"/>
  <c r="AS19" i="5"/>
  <c r="AL19" i="5"/>
  <c r="AU19" i="5" s="1"/>
  <c r="AU25" i="11"/>
  <c r="C11" i="11" s="1"/>
  <c r="AH25" i="48"/>
  <c r="AQ25" i="48" s="1"/>
  <c r="X26" i="74"/>
  <c r="Y26" i="74"/>
  <c r="Z26" i="74" s="1"/>
  <c r="AJ4" i="3"/>
  <c r="AK4" i="3"/>
  <c r="AT4" i="3" s="1"/>
  <c r="AT25" i="3" s="1"/>
  <c r="W26" i="42"/>
  <c r="AG25" i="42"/>
  <c r="AP25" i="42" s="1"/>
  <c r="AF25" i="42"/>
  <c r="AO25" i="42" s="1"/>
  <c r="AE25" i="42"/>
  <c r="AF26" i="45"/>
  <c r="AO26" i="45" s="1"/>
  <c r="AE26" i="45"/>
  <c r="W27" i="45"/>
  <c r="AG26" i="45"/>
  <c r="AP26" i="45" s="1"/>
  <c r="AF28" i="85"/>
  <c r="AO28" i="85" s="1"/>
  <c r="W29" i="85"/>
  <c r="AG28" i="85"/>
  <c r="AP28" i="85" s="1"/>
  <c r="AE28" i="85"/>
  <c r="AH26" i="82"/>
  <c r="AQ26" i="82" s="1"/>
  <c r="AS22" i="5"/>
  <c r="AL22" i="5"/>
  <c r="AU22" i="5" s="1"/>
  <c r="AU25" i="23"/>
  <c r="C11" i="23" s="1"/>
  <c r="AS13" i="3"/>
  <c r="AL13" i="3"/>
  <c r="AU13" i="3" s="1"/>
  <c r="AI26" i="81"/>
  <c r="AN26" i="81"/>
  <c r="AI25" i="80"/>
  <c r="AN25" i="80"/>
  <c r="X27" i="37"/>
  <c r="Z27" i="37" s="1"/>
  <c r="Y27" i="37"/>
  <c r="X24" i="91"/>
  <c r="Z24" i="91" s="1"/>
  <c r="Y24" i="91"/>
  <c r="AS8" i="3"/>
  <c r="AL8" i="3"/>
  <c r="AU8" i="3" s="1"/>
  <c r="Z26" i="75"/>
  <c r="W28" i="94"/>
  <c r="AG27" i="94"/>
  <c r="AP27" i="94" s="1"/>
  <c r="AF27" i="94"/>
  <c r="AO27" i="94" s="1"/>
  <c r="AE27" i="94"/>
  <c r="AN26" i="43"/>
  <c r="AI26" i="43"/>
  <c r="AH26" i="95"/>
  <c r="AQ26" i="95" s="1"/>
  <c r="AS4" i="11"/>
  <c r="AS25" i="11" s="1"/>
  <c r="AL4" i="11"/>
  <c r="AU4" i="11" s="1"/>
  <c r="AR25" i="38"/>
  <c r="W29" i="25"/>
  <c r="AG28" i="25"/>
  <c r="AP28" i="25" s="1"/>
  <c r="AF28" i="25"/>
  <c r="AO28" i="25" s="1"/>
  <c r="AE28" i="25"/>
  <c r="AI26" i="84"/>
  <c r="AN26" i="84"/>
  <c r="AS7" i="5"/>
  <c r="AL7" i="5"/>
  <c r="AU7" i="5" s="1"/>
  <c r="AR24" i="87"/>
  <c r="Z25" i="48"/>
  <c r="AI25" i="74"/>
  <c r="AN25" i="74"/>
  <c r="AR25" i="73"/>
  <c r="AS11" i="3"/>
  <c r="AL11" i="3"/>
  <c r="AU11" i="3" s="1"/>
  <c r="AR25" i="40"/>
  <c r="AR25" i="75"/>
  <c r="X26" i="93"/>
  <c r="Y26" i="93"/>
  <c r="AS10" i="5"/>
  <c r="AL10" i="5"/>
  <c r="AU10" i="5" s="1"/>
  <c r="AH27" i="34"/>
  <c r="AQ27" i="34" s="1"/>
  <c r="AS19" i="3"/>
  <c r="AL19" i="3"/>
  <c r="AU19" i="3" s="1"/>
  <c r="Y27" i="28"/>
  <c r="X27" i="28"/>
  <c r="W28" i="27"/>
  <c r="AG27" i="27"/>
  <c r="AP27" i="27" s="1"/>
  <c r="AF27" i="27"/>
  <c r="AO27" i="27" s="1"/>
  <c r="AE27" i="27"/>
  <c r="AR24" i="86"/>
  <c r="AS18" i="5"/>
  <c r="AL18" i="5"/>
  <c r="AU18" i="5" s="1"/>
  <c r="AR26" i="34"/>
  <c r="AS21" i="3"/>
  <c r="AL21" i="3"/>
  <c r="AU21" i="3" s="1"/>
  <c r="AH26" i="40"/>
  <c r="AQ26" i="40" s="1"/>
  <c r="AH26" i="79"/>
  <c r="AQ26" i="79" s="1"/>
  <c r="AH27" i="31"/>
  <c r="AQ27" i="31" s="1"/>
  <c r="AS10" i="3"/>
  <c r="AL10" i="3"/>
  <c r="AU10" i="3" s="1"/>
  <c r="AS4" i="55"/>
  <c r="AS25" i="55" s="1"/>
  <c r="AL4" i="55"/>
  <c r="AU4" i="55" s="1"/>
  <c r="AU25" i="55" s="1"/>
  <c r="C11" i="55" s="1"/>
  <c r="F8" i="97" s="1"/>
  <c r="AH26" i="29"/>
  <c r="AQ26" i="29" s="1"/>
  <c r="AR27" i="85"/>
  <c r="Z26" i="73"/>
  <c r="AU25" i="8"/>
  <c r="C11" i="8" s="1"/>
  <c r="Y27" i="81"/>
  <c r="X27" i="81"/>
  <c r="Z27" i="81" s="1"/>
  <c r="X28" i="47"/>
  <c r="Y28" i="47"/>
  <c r="Y28" i="44"/>
  <c r="X28" i="44"/>
  <c r="Z28" i="44" s="1"/>
  <c r="AI27" i="78"/>
  <c r="AN27" i="78"/>
  <c r="X26" i="80"/>
  <c r="Z26" i="80" s="1"/>
  <c r="Y26" i="80"/>
  <c r="AN26" i="37"/>
  <c r="AI26" i="37"/>
  <c r="W27" i="76"/>
  <c r="AG26" i="76"/>
  <c r="AP26" i="76" s="1"/>
  <c r="AE26" i="76"/>
  <c r="AF26" i="76"/>
  <c r="AO26" i="76" s="1"/>
  <c r="AS5" i="5"/>
  <c r="AL5" i="5"/>
  <c r="AU5" i="5" s="1"/>
  <c r="AN23" i="91"/>
  <c r="AI23" i="91"/>
  <c r="W27" i="39"/>
  <c r="AG26" i="39"/>
  <c r="AP26" i="39" s="1"/>
  <c r="AE26" i="39"/>
  <c r="AF26" i="39"/>
  <c r="AO26" i="39" s="1"/>
  <c r="W27" i="35"/>
  <c r="AG26" i="35"/>
  <c r="AP26" i="35" s="1"/>
  <c r="AF26" i="35"/>
  <c r="AO26" i="35" s="1"/>
  <c r="AE26" i="35"/>
  <c r="AH26" i="46"/>
  <c r="AQ26" i="46" s="1"/>
  <c r="AS20" i="5"/>
  <c r="AL20" i="5"/>
  <c r="AU20" i="5" s="1"/>
  <c r="AS5" i="3"/>
  <c r="AL5" i="3"/>
  <c r="AU5" i="3" s="1"/>
  <c r="AS15" i="5"/>
  <c r="AL15" i="5"/>
  <c r="AU15" i="5" s="1"/>
  <c r="W27" i="95"/>
  <c r="AG26" i="95"/>
  <c r="AP26" i="95" s="1"/>
  <c r="AF26" i="95"/>
  <c r="AO26" i="95" s="1"/>
  <c r="AE26" i="95"/>
  <c r="AU25" i="61"/>
  <c r="C11" i="61" s="1"/>
  <c r="F14" i="97" s="1"/>
  <c r="X27" i="90"/>
  <c r="Z27" i="90" s="1"/>
  <c r="Y27" i="90"/>
  <c r="AS14" i="3"/>
  <c r="AL14" i="3"/>
  <c r="AU14" i="3" s="1"/>
  <c r="AR25" i="89"/>
  <c r="AS15" i="3"/>
  <c r="AL15" i="3"/>
  <c r="AU15" i="3" s="1"/>
  <c r="AR25" i="45"/>
  <c r="AS6" i="3"/>
  <c r="AL6" i="3"/>
  <c r="AU6" i="3" s="1"/>
  <c r="AH25" i="86"/>
  <c r="AQ25" i="86" s="1"/>
  <c r="Y27" i="84"/>
  <c r="Z27" i="84" s="1"/>
  <c r="X27" i="84"/>
  <c r="AS13" i="5"/>
  <c r="AL13" i="5"/>
  <c r="AU13" i="5" s="1"/>
  <c r="AH25" i="42"/>
  <c r="AQ25" i="42" s="1"/>
  <c r="AR26" i="31"/>
  <c r="AH28" i="30"/>
  <c r="AQ28" i="30" s="1"/>
  <c r="AR25" i="79"/>
  <c r="AH25" i="32"/>
  <c r="AQ25" i="32" s="1"/>
  <c r="AS16" i="5"/>
  <c r="AL16" i="5"/>
  <c r="AU16" i="5" s="1"/>
  <c r="AS25" i="8"/>
  <c r="Z27" i="34"/>
  <c r="AS7" i="3"/>
  <c r="AL7" i="3"/>
  <c r="AU7" i="3" s="1"/>
  <c r="AS17" i="3"/>
  <c r="AL17" i="3"/>
  <c r="AU17" i="3" s="1"/>
  <c r="AS12" i="3"/>
  <c r="AL12" i="3"/>
  <c r="AU12" i="3" s="1"/>
  <c r="AI27" i="83"/>
  <c r="AN27" i="83"/>
  <c r="X26" i="33"/>
  <c r="Y26" i="33"/>
  <c r="Z26" i="33" s="1"/>
  <c r="Z27" i="43" l="1"/>
  <c r="W25" i="91"/>
  <c r="AE24" i="91"/>
  <c r="AF24" i="91"/>
  <c r="AO24" i="91" s="1"/>
  <c r="AG24" i="91"/>
  <c r="AP24" i="91" s="1"/>
  <c r="AF26" i="33"/>
  <c r="AO26" i="33" s="1"/>
  <c r="AE26" i="33"/>
  <c r="W27" i="33"/>
  <c r="AG26" i="33"/>
  <c r="AP26" i="33" s="1"/>
  <c r="W28" i="77"/>
  <c r="AG27" i="77"/>
  <c r="AP27" i="77" s="1"/>
  <c r="AF27" i="77"/>
  <c r="AO27" i="77" s="1"/>
  <c r="AE27" i="77"/>
  <c r="AF27" i="43"/>
  <c r="AO27" i="43" s="1"/>
  <c r="AE27" i="43"/>
  <c r="W28" i="43"/>
  <c r="AG27" i="43"/>
  <c r="AP27" i="43" s="1"/>
  <c r="W28" i="34"/>
  <c r="AG27" i="34"/>
  <c r="AP27" i="34" s="1"/>
  <c r="AF27" i="34"/>
  <c r="AO27" i="34" s="1"/>
  <c r="AE27" i="34"/>
  <c r="AN26" i="95"/>
  <c r="AI26" i="95"/>
  <c r="X27" i="39"/>
  <c r="Z27" i="39" s="1"/>
  <c r="Y27" i="39"/>
  <c r="AI26" i="76"/>
  <c r="AN26" i="76"/>
  <c r="AR26" i="43"/>
  <c r="AH26" i="74"/>
  <c r="AQ26" i="74" s="1"/>
  <c r="AH27" i="77"/>
  <c r="AQ27" i="77" s="1"/>
  <c r="AR25" i="33"/>
  <c r="AI27" i="88"/>
  <c r="AN27" i="88"/>
  <c r="AN26" i="46"/>
  <c r="AI26" i="46"/>
  <c r="AI26" i="40"/>
  <c r="AN26" i="40"/>
  <c r="AH27" i="84"/>
  <c r="AQ27" i="84" s="1"/>
  <c r="Y27" i="35"/>
  <c r="X27" i="35"/>
  <c r="Z27" i="35" s="1"/>
  <c r="AR23" i="91"/>
  <c r="AH26" i="80"/>
  <c r="AQ26" i="80" s="1"/>
  <c r="W29" i="44"/>
  <c r="AG28" i="44"/>
  <c r="AP28" i="44" s="1"/>
  <c r="AF28" i="44"/>
  <c r="AO28" i="44" s="1"/>
  <c r="AE28" i="44"/>
  <c r="W28" i="81"/>
  <c r="AG27" i="81"/>
  <c r="AP27" i="81" s="1"/>
  <c r="AF27" i="81"/>
  <c r="AO27" i="81" s="1"/>
  <c r="AE27" i="81"/>
  <c r="AH27" i="28"/>
  <c r="AQ27" i="28" s="1"/>
  <c r="AR25" i="74"/>
  <c r="AF26" i="75"/>
  <c r="AO26" i="75" s="1"/>
  <c r="AE26" i="75"/>
  <c r="W27" i="75"/>
  <c r="AG26" i="75"/>
  <c r="AP26" i="75" s="1"/>
  <c r="AR26" i="81"/>
  <c r="AN28" i="85"/>
  <c r="AI28" i="85"/>
  <c r="Y27" i="45"/>
  <c r="X27" i="45"/>
  <c r="Z27" i="45" s="1"/>
  <c r="W27" i="74"/>
  <c r="AG26" i="74"/>
  <c r="AP26" i="74" s="1"/>
  <c r="AE26" i="74"/>
  <c r="AF26" i="74"/>
  <c r="AO26" i="74" s="1"/>
  <c r="AI28" i="36"/>
  <c r="AN28" i="36"/>
  <c r="AH28" i="83"/>
  <c r="AQ28" i="83" s="1"/>
  <c r="Y26" i="87"/>
  <c r="X26" i="87"/>
  <c r="AR25" i="93"/>
  <c r="AS4" i="5"/>
  <c r="AS25" i="5" s="1"/>
  <c r="AL4" i="5"/>
  <c r="AU4" i="5" s="1"/>
  <c r="AN28" i="30"/>
  <c r="AI28" i="30"/>
  <c r="Y28" i="31"/>
  <c r="X28" i="31"/>
  <c r="AI25" i="92"/>
  <c r="AN25" i="92"/>
  <c r="AN26" i="82"/>
  <c r="AI26" i="82"/>
  <c r="AN26" i="38"/>
  <c r="AI26" i="38"/>
  <c r="AH26" i="33"/>
  <c r="AQ26" i="33" s="1"/>
  <c r="AH27" i="90"/>
  <c r="AQ27" i="90" s="1"/>
  <c r="Y27" i="76"/>
  <c r="Z27" i="76" s="1"/>
  <c r="X27" i="76"/>
  <c r="W27" i="80"/>
  <c r="AG26" i="80"/>
  <c r="AP26" i="80" s="1"/>
  <c r="AF26" i="80"/>
  <c r="AO26" i="80" s="1"/>
  <c r="AE26" i="80"/>
  <c r="AI27" i="27"/>
  <c r="AN27" i="27"/>
  <c r="AH26" i="93"/>
  <c r="AQ26" i="93" s="1"/>
  <c r="W26" i="48"/>
  <c r="AG25" i="48"/>
  <c r="AP25" i="48" s="1"/>
  <c r="AE25" i="48"/>
  <c r="AF25" i="48"/>
  <c r="AO25" i="48" s="1"/>
  <c r="AR26" i="84"/>
  <c r="Y29" i="25"/>
  <c r="X29" i="25"/>
  <c r="Z29" i="25" s="1"/>
  <c r="AI27" i="94"/>
  <c r="AN27" i="94"/>
  <c r="AH27" i="37"/>
  <c r="AQ27" i="37" s="1"/>
  <c r="AI26" i="45"/>
  <c r="AN26" i="45"/>
  <c r="X26" i="42"/>
  <c r="Z26" i="42" s="1"/>
  <c r="Y26" i="42"/>
  <c r="Z28" i="83"/>
  <c r="AN25" i="32"/>
  <c r="AI25" i="32"/>
  <c r="AR26" i="28"/>
  <c r="X26" i="86"/>
  <c r="Z26" i="86" s="1"/>
  <c r="Y26" i="86"/>
  <c r="AR26" i="90"/>
  <c r="AN27" i="26"/>
  <c r="AI27" i="26"/>
  <c r="X27" i="89"/>
  <c r="Y27" i="89"/>
  <c r="AN26" i="79"/>
  <c r="AI26" i="79"/>
  <c r="W28" i="84"/>
  <c r="AG27" i="84"/>
  <c r="AP27" i="84" s="1"/>
  <c r="AF27" i="84"/>
  <c r="AO27" i="84" s="1"/>
  <c r="AE27" i="84"/>
  <c r="AF27" i="90"/>
  <c r="AO27" i="90" s="1"/>
  <c r="AG27" i="90"/>
  <c r="AP27" i="90" s="1"/>
  <c r="AE27" i="90"/>
  <c r="W28" i="90"/>
  <c r="Y27" i="95"/>
  <c r="Z27" i="95" s="1"/>
  <c r="X27" i="95"/>
  <c r="AN26" i="35"/>
  <c r="AI26" i="35"/>
  <c r="AH28" i="47"/>
  <c r="AQ28" i="47" s="1"/>
  <c r="AF26" i="73"/>
  <c r="AO26" i="73" s="1"/>
  <c r="AG26" i="73"/>
  <c r="AP26" i="73" s="1"/>
  <c r="AE26" i="73"/>
  <c r="W27" i="73"/>
  <c r="Z27" i="28"/>
  <c r="Z26" i="93"/>
  <c r="AF27" i="37"/>
  <c r="AO27" i="37" s="1"/>
  <c r="AE27" i="37"/>
  <c r="W28" i="37"/>
  <c r="AG27" i="37"/>
  <c r="AP27" i="37" s="1"/>
  <c r="X29" i="85"/>
  <c r="Z29" i="85" s="1"/>
  <c r="Y29" i="85"/>
  <c r="AI25" i="96"/>
  <c r="AN25" i="96"/>
  <c r="AR27" i="44"/>
  <c r="AN27" i="31"/>
  <c r="AI27" i="31"/>
  <c r="AH27" i="43"/>
  <c r="AQ27" i="43" s="1"/>
  <c r="X28" i="88"/>
  <c r="Y28" i="88"/>
  <c r="Y27" i="46"/>
  <c r="X27" i="46"/>
  <c r="Y27" i="29"/>
  <c r="Z27" i="29" s="1"/>
  <c r="X27" i="29"/>
  <c r="AN26" i="39"/>
  <c r="AI26" i="39"/>
  <c r="AR26" i="37"/>
  <c r="AR27" i="78"/>
  <c r="Z28" i="47"/>
  <c r="AN28" i="25"/>
  <c r="AI28" i="25"/>
  <c r="AS4" i="3"/>
  <c r="AS25" i="3" s="1"/>
  <c r="AL4" i="3"/>
  <c r="AU4" i="3" s="1"/>
  <c r="AU25" i="3" s="1"/>
  <c r="C11" i="3" s="1"/>
  <c r="Y29" i="36"/>
  <c r="X29" i="36"/>
  <c r="Z29" i="36" s="1"/>
  <c r="AH28" i="78"/>
  <c r="AQ28" i="78" s="1"/>
  <c r="AE27" i="41"/>
  <c r="AF27" i="41"/>
  <c r="AO27" i="41" s="1"/>
  <c r="W28" i="41"/>
  <c r="AG27" i="41"/>
  <c r="AP27" i="41" s="1"/>
  <c r="AR27" i="47"/>
  <c r="AI25" i="87"/>
  <c r="AN25" i="87"/>
  <c r="AR26" i="77"/>
  <c r="Y29" i="30"/>
  <c r="X29" i="30"/>
  <c r="Y26" i="92"/>
  <c r="X26" i="92"/>
  <c r="Z26" i="92" s="1"/>
  <c r="Y27" i="38"/>
  <c r="X27" i="38"/>
  <c r="X27" i="40"/>
  <c r="Z27" i="40" s="1"/>
  <c r="Y27" i="40"/>
  <c r="AR27" i="83"/>
  <c r="AH28" i="44"/>
  <c r="AQ28" i="44" s="1"/>
  <c r="AH27" i="81"/>
  <c r="AQ27" i="81" s="1"/>
  <c r="Y28" i="27"/>
  <c r="X28" i="27"/>
  <c r="Y28" i="94"/>
  <c r="X28" i="94"/>
  <c r="AH24" i="91"/>
  <c r="AQ24" i="91" s="1"/>
  <c r="AR25" i="80"/>
  <c r="AN25" i="42"/>
  <c r="AI25" i="42"/>
  <c r="Z28" i="78"/>
  <c r="Z26" i="96"/>
  <c r="Y26" i="96"/>
  <c r="X26" i="96"/>
  <c r="AU25" i="5"/>
  <c r="C11" i="5" s="1"/>
  <c r="X26" i="32"/>
  <c r="Y26" i="32"/>
  <c r="Z26" i="32" s="1"/>
  <c r="AI25" i="86"/>
  <c r="AN25" i="86"/>
  <c r="Y28" i="26"/>
  <c r="X28" i="26"/>
  <c r="X27" i="82"/>
  <c r="Z27" i="82" s="1"/>
  <c r="Y27" i="82"/>
  <c r="AN26" i="89"/>
  <c r="AI26" i="89"/>
  <c r="AI26" i="29"/>
  <c r="AN26" i="29"/>
  <c r="X27" i="79"/>
  <c r="Z27" i="79" s="1"/>
  <c r="Y27" i="79"/>
  <c r="Z28" i="94" l="1"/>
  <c r="Z28" i="88"/>
  <c r="Z28" i="31"/>
  <c r="AF28" i="31" s="1"/>
  <c r="AO28" i="31" s="1"/>
  <c r="W29" i="94"/>
  <c r="AG28" i="94"/>
  <c r="AP28" i="94" s="1"/>
  <c r="AF28" i="94"/>
  <c r="AO28" i="94" s="1"/>
  <c r="AE28" i="94"/>
  <c r="AE28" i="31"/>
  <c r="AG28" i="31"/>
  <c r="AP28" i="31" s="1"/>
  <c r="W29" i="31"/>
  <c r="W29" i="88"/>
  <c r="AG28" i="88"/>
  <c r="AP28" i="88" s="1"/>
  <c r="AF28" i="88"/>
  <c r="AO28" i="88" s="1"/>
  <c r="AE28" i="88"/>
  <c r="AE27" i="39"/>
  <c r="AG27" i="39"/>
  <c r="AP27" i="39" s="1"/>
  <c r="AF27" i="39"/>
  <c r="AO27" i="39" s="1"/>
  <c r="W28" i="39"/>
  <c r="AE26" i="32"/>
  <c r="W27" i="32"/>
  <c r="AG26" i="32"/>
  <c r="AP26" i="32" s="1"/>
  <c r="AF26" i="32"/>
  <c r="AO26" i="32" s="1"/>
  <c r="W28" i="29"/>
  <c r="AG27" i="29"/>
  <c r="AP27" i="29" s="1"/>
  <c r="AE27" i="29"/>
  <c r="AF27" i="29"/>
  <c r="AO27" i="29" s="1"/>
  <c r="AE29" i="85"/>
  <c r="AG29" i="85"/>
  <c r="AP29" i="85" s="1"/>
  <c r="W30" i="85"/>
  <c r="AF29" i="85"/>
  <c r="AO29" i="85" s="1"/>
  <c r="AF27" i="82"/>
  <c r="AO27" i="82" s="1"/>
  <c r="AE27" i="82"/>
  <c r="W28" i="82"/>
  <c r="AG27" i="82"/>
  <c r="AP27" i="82" s="1"/>
  <c r="AR26" i="29"/>
  <c r="AH28" i="26"/>
  <c r="AQ28" i="26" s="1"/>
  <c r="AH26" i="32"/>
  <c r="AQ26" i="32" s="1"/>
  <c r="W29" i="78"/>
  <c r="AG28" i="78"/>
  <c r="AP28" i="78" s="1"/>
  <c r="AF28" i="78"/>
  <c r="AO28" i="78" s="1"/>
  <c r="AE28" i="78"/>
  <c r="W28" i="40"/>
  <c r="AG27" i="40"/>
  <c r="AP27" i="40" s="1"/>
  <c r="AE27" i="40"/>
  <c r="AF27" i="40"/>
  <c r="AO27" i="40" s="1"/>
  <c r="W27" i="92"/>
  <c r="AG26" i="92"/>
  <c r="AP26" i="92" s="1"/>
  <c r="AE26" i="92"/>
  <c r="AF26" i="92"/>
  <c r="AO26" i="92" s="1"/>
  <c r="AR27" i="31"/>
  <c r="AI27" i="37"/>
  <c r="AN27" i="37"/>
  <c r="AE27" i="95"/>
  <c r="W28" i="95"/>
  <c r="AG27" i="95"/>
  <c r="AP27" i="95" s="1"/>
  <c r="AF27" i="95"/>
  <c r="AO27" i="95" s="1"/>
  <c r="AH26" i="42"/>
  <c r="AQ26" i="42" s="1"/>
  <c r="AN25" i="48"/>
  <c r="AI25" i="48"/>
  <c r="AR26" i="82"/>
  <c r="AN28" i="44"/>
  <c r="AI28" i="44"/>
  <c r="AR27" i="88"/>
  <c r="W27" i="96"/>
  <c r="AG26" i="96"/>
  <c r="AP26" i="96" s="1"/>
  <c r="AF26" i="96"/>
  <c r="AO26" i="96" s="1"/>
  <c r="AE26" i="96"/>
  <c r="AR26" i="89"/>
  <c r="AH27" i="38"/>
  <c r="AQ27" i="38" s="1"/>
  <c r="AH29" i="30"/>
  <c r="AQ29" i="30" s="1"/>
  <c r="AR25" i="87"/>
  <c r="AH27" i="46"/>
  <c r="AQ27" i="46" s="1"/>
  <c r="AF26" i="42"/>
  <c r="AO26" i="42" s="1"/>
  <c r="AE26" i="42"/>
  <c r="W27" i="42"/>
  <c r="AG26" i="42"/>
  <c r="AP26" i="42" s="1"/>
  <c r="AR28" i="30"/>
  <c r="AH26" i="87"/>
  <c r="AQ26" i="87" s="1"/>
  <c r="AN27" i="81"/>
  <c r="AI27" i="81"/>
  <c r="Z28" i="26"/>
  <c r="AI27" i="41"/>
  <c r="AN27" i="41"/>
  <c r="AH29" i="36"/>
  <c r="AQ29" i="36" s="1"/>
  <c r="AR26" i="39"/>
  <c r="W27" i="93"/>
  <c r="AG26" i="93"/>
  <c r="AP26" i="93" s="1"/>
  <c r="AE26" i="93"/>
  <c r="AF26" i="93"/>
  <c r="AO26" i="93" s="1"/>
  <c r="AR26" i="35"/>
  <c r="X28" i="90"/>
  <c r="Y28" i="90"/>
  <c r="AH27" i="89"/>
  <c r="AQ27" i="89" s="1"/>
  <c r="X26" i="48"/>
  <c r="Y26" i="48"/>
  <c r="AR28" i="85"/>
  <c r="X27" i="75"/>
  <c r="Y27" i="75"/>
  <c r="Z27" i="75" s="1"/>
  <c r="AR26" i="40"/>
  <c r="X28" i="34"/>
  <c r="Y28" i="34"/>
  <c r="AH28" i="27"/>
  <c r="AQ28" i="27" s="1"/>
  <c r="AH29" i="85"/>
  <c r="AQ29" i="85" s="1"/>
  <c r="AE27" i="35"/>
  <c r="W28" i="35"/>
  <c r="AF27" i="35"/>
  <c r="AO27" i="35" s="1"/>
  <c r="AG27" i="35"/>
  <c r="AP27" i="35" s="1"/>
  <c r="AH27" i="39"/>
  <c r="AQ27" i="39" s="1"/>
  <c r="AI27" i="43"/>
  <c r="AN27" i="43"/>
  <c r="Y28" i="77"/>
  <c r="X28" i="77"/>
  <c r="AH27" i="79"/>
  <c r="AQ27" i="79" s="1"/>
  <c r="AH26" i="96"/>
  <c r="AQ26" i="96" s="1"/>
  <c r="Z28" i="27"/>
  <c r="Z27" i="38"/>
  <c r="Z29" i="30"/>
  <c r="AE28" i="47"/>
  <c r="W29" i="47"/>
  <c r="AG28" i="47"/>
  <c r="AP28" i="47" s="1"/>
  <c r="AF28" i="47"/>
  <c r="AO28" i="47" s="1"/>
  <c r="Z27" i="46"/>
  <c r="W28" i="28"/>
  <c r="AG27" i="28"/>
  <c r="AP27" i="28" s="1"/>
  <c r="AF27" i="28"/>
  <c r="AO27" i="28" s="1"/>
  <c r="AE27" i="28"/>
  <c r="AI27" i="90"/>
  <c r="AN27" i="90"/>
  <c r="Z27" i="89"/>
  <c r="AH26" i="86"/>
  <c r="AQ26" i="86" s="1"/>
  <c r="AR26" i="45"/>
  <c r="AR27" i="27"/>
  <c r="AH27" i="76"/>
  <c r="AQ27" i="76" s="1"/>
  <c r="AR25" i="92"/>
  <c r="Z26" i="87"/>
  <c r="Y27" i="74"/>
  <c r="X27" i="74"/>
  <c r="AN26" i="75"/>
  <c r="AI26" i="75"/>
  <c r="Y29" i="44"/>
  <c r="X29" i="44"/>
  <c r="Z29" i="44" s="1"/>
  <c r="AR26" i="46"/>
  <c r="AR26" i="95"/>
  <c r="X27" i="33"/>
  <c r="Y27" i="33"/>
  <c r="AI24" i="91"/>
  <c r="AN24" i="91"/>
  <c r="AR25" i="42"/>
  <c r="AR28" i="25"/>
  <c r="AN27" i="84"/>
  <c r="AI27" i="84"/>
  <c r="AR25" i="32"/>
  <c r="AE29" i="25"/>
  <c r="AG29" i="25"/>
  <c r="AP29" i="25" s="1"/>
  <c r="W30" i="25"/>
  <c r="AF29" i="25"/>
  <c r="AO29" i="25" s="1"/>
  <c r="Y27" i="80"/>
  <c r="X27" i="80"/>
  <c r="AI26" i="74"/>
  <c r="AN26" i="74"/>
  <c r="W28" i="45"/>
  <c r="AG27" i="45"/>
  <c r="AP27" i="45" s="1"/>
  <c r="AF27" i="45"/>
  <c r="AO27" i="45" s="1"/>
  <c r="AE27" i="45"/>
  <c r="AF27" i="79"/>
  <c r="AO27" i="79" s="1"/>
  <c r="AE27" i="79"/>
  <c r="AG27" i="79"/>
  <c r="AP27" i="79" s="1"/>
  <c r="W28" i="79"/>
  <c r="AH27" i="82"/>
  <c r="AQ27" i="82" s="1"/>
  <c r="AR25" i="86"/>
  <c r="AH28" i="94"/>
  <c r="AQ28" i="94" s="1"/>
  <c r="AH26" i="92"/>
  <c r="AQ26" i="92" s="1"/>
  <c r="W30" i="36"/>
  <c r="AG29" i="36"/>
  <c r="AP29" i="36" s="1"/>
  <c r="AF29" i="36"/>
  <c r="AO29" i="36" s="1"/>
  <c r="AE29" i="36"/>
  <c r="AH27" i="29"/>
  <c r="AQ27" i="29" s="1"/>
  <c r="X28" i="37"/>
  <c r="Y28" i="37"/>
  <c r="Y27" i="73"/>
  <c r="X27" i="73"/>
  <c r="AH27" i="95"/>
  <c r="AQ27" i="95" s="1"/>
  <c r="X28" i="84"/>
  <c r="Y28" i="84"/>
  <c r="Z28" i="84" s="1"/>
  <c r="AR27" i="26"/>
  <c r="W27" i="86"/>
  <c r="AG26" i="86"/>
  <c r="AP26" i="86" s="1"/>
  <c r="AF26" i="86"/>
  <c r="AO26" i="86" s="1"/>
  <c r="AE26" i="86"/>
  <c r="W29" i="83"/>
  <c r="AG28" i="83"/>
  <c r="AP28" i="83" s="1"/>
  <c r="AF28" i="83"/>
  <c r="AO28" i="83" s="1"/>
  <c r="AE28" i="83"/>
  <c r="AR27" i="94"/>
  <c r="AI26" i="80"/>
  <c r="AN26" i="80"/>
  <c r="AR26" i="38"/>
  <c r="AH28" i="31"/>
  <c r="AQ28" i="31" s="1"/>
  <c r="Y28" i="81"/>
  <c r="X28" i="81"/>
  <c r="AN27" i="77"/>
  <c r="AI27" i="77"/>
  <c r="X25" i="91"/>
  <c r="Y25" i="91"/>
  <c r="AH27" i="40"/>
  <c r="AQ27" i="40" s="1"/>
  <c r="Y28" i="41"/>
  <c r="X28" i="41"/>
  <c r="AH28" i="88"/>
  <c r="AQ28" i="88" s="1"/>
  <c r="AR25" i="96"/>
  <c r="AI26" i="73"/>
  <c r="AN26" i="73"/>
  <c r="AR26" i="79"/>
  <c r="AH29" i="25"/>
  <c r="AQ29" i="25" s="1"/>
  <c r="W28" i="76"/>
  <c r="AG27" i="76"/>
  <c r="AP27" i="76" s="1"/>
  <c r="AF27" i="76"/>
  <c r="AO27" i="76" s="1"/>
  <c r="AE27" i="76"/>
  <c r="AR28" i="36"/>
  <c r="AH27" i="45"/>
  <c r="AQ27" i="45" s="1"/>
  <c r="AH27" i="35"/>
  <c r="AQ27" i="35" s="1"/>
  <c r="AR26" i="76"/>
  <c r="AI27" i="34"/>
  <c r="AN27" i="34"/>
  <c r="Y28" i="43"/>
  <c r="X28" i="43"/>
  <c r="AN26" i="33"/>
  <c r="AI26" i="33"/>
  <c r="Z28" i="43" l="1"/>
  <c r="AG27" i="75"/>
  <c r="AP27" i="75" s="1"/>
  <c r="AF27" i="75"/>
  <c r="AO27" i="75" s="1"/>
  <c r="W28" i="75"/>
  <c r="AE27" i="75"/>
  <c r="W29" i="43"/>
  <c r="AG28" i="43"/>
  <c r="AP28" i="43" s="1"/>
  <c r="AE28" i="43"/>
  <c r="AF28" i="43"/>
  <c r="AO28" i="43" s="1"/>
  <c r="AE29" i="44"/>
  <c r="W30" i="44"/>
  <c r="AG29" i="44"/>
  <c r="AP29" i="44" s="1"/>
  <c r="AF29" i="44"/>
  <c r="AO29" i="44" s="1"/>
  <c r="AR27" i="77"/>
  <c r="AF28" i="84"/>
  <c r="AO28" i="84" s="1"/>
  <c r="AE28" i="84"/>
  <c r="W29" i="84"/>
  <c r="AG28" i="84"/>
  <c r="AP28" i="84" s="1"/>
  <c r="AH27" i="73"/>
  <c r="AQ27" i="73" s="1"/>
  <c r="AN29" i="36"/>
  <c r="AI29" i="36"/>
  <c r="AI27" i="79"/>
  <c r="AN27" i="79"/>
  <c r="W27" i="87"/>
  <c r="AG26" i="87"/>
  <c r="AP26" i="87" s="1"/>
  <c r="AF26" i="87"/>
  <c r="AO26" i="87" s="1"/>
  <c r="AE26" i="87"/>
  <c r="AI28" i="47"/>
  <c r="AN28" i="47"/>
  <c r="AR27" i="43"/>
  <c r="Y27" i="93"/>
  <c r="X27" i="93"/>
  <c r="Z27" i="93" s="1"/>
  <c r="X27" i="96"/>
  <c r="Z27" i="96" s="1"/>
  <c r="Y27" i="96"/>
  <c r="AI27" i="95"/>
  <c r="AN27" i="95"/>
  <c r="X29" i="78"/>
  <c r="Y29" i="78"/>
  <c r="AH28" i="41"/>
  <c r="AQ28" i="41" s="1"/>
  <c r="AR26" i="80"/>
  <c r="AR27" i="84"/>
  <c r="AH28" i="81"/>
  <c r="AQ28" i="81" s="1"/>
  <c r="Z27" i="73"/>
  <c r="AI27" i="45"/>
  <c r="AN27" i="45"/>
  <c r="AR26" i="74"/>
  <c r="AR24" i="91"/>
  <c r="AI27" i="28"/>
  <c r="AN27" i="28"/>
  <c r="AE27" i="38"/>
  <c r="AF27" i="38"/>
  <c r="AO27" i="38" s="1"/>
  <c r="AG27" i="38"/>
  <c r="AP27" i="38" s="1"/>
  <c r="W28" i="38"/>
  <c r="AH28" i="77"/>
  <c r="AQ28" i="77" s="1"/>
  <c r="AH26" i="48"/>
  <c r="AQ26" i="48" s="1"/>
  <c r="AR27" i="37"/>
  <c r="AN27" i="39"/>
  <c r="AI27" i="39"/>
  <c r="AN28" i="94"/>
  <c r="AI28" i="94"/>
  <c r="Z30" i="25"/>
  <c r="Y30" i="25"/>
  <c r="X30" i="25"/>
  <c r="Y28" i="76"/>
  <c r="X28" i="76"/>
  <c r="Y29" i="83"/>
  <c r="X29" i="83"/>
  <c r="Z29" i="83" s="1"/>
  <c r="AH28" i="43"/>
  <c r="AQ28" i="43" s="1"/>
  <c r="Z28" i="41"/>
  <c r="AN26" i="86"/>
  <c r="AI26" i="86"/>
  <c r="Z30" i="36"/>
  <c r="X30" i="36"/>
  <c r="Y30" i="36"/>
  <c r="Z28" i="79"/>
  <c r="Y28" i="79"/>
  <c r="X28" i="79"/>
  <c r="AH27" i="80"/>
  <c r="AQ27" i="80" s="1"/>
  <c r="AH27" i="74"/>
  <c r="AQ27" i="74" s="1"/>
  <c r="W29" i="27"/>
  <c r="AG28" i="27"/>
  <c r="AP28" i="27" s="1"/>
  <c r="AF28" i="27"/>
  <c r="AO28" i="27" s="1"/>
  <c r="AE28" i="27"/>
  <c r="Y28" i="35"/>
  <c r="X28" i="35"/>
  <c r="Z28" i="35" s="1"/>
  <c r="AH27" i="75"/>
  <c r="AQ27" i="75" s="1"/>
  <c r="Z26" i="48"/>
  <c r="AR27" i="41"/>
  <c r="Y27" i="42"/>
  <c r="X27" i="42"/>
  <c r="Z27" i="42" s="1"/>
  <c r="AN26" i="96"/>
  <c r="AI26" i="96"/>
  <c r="AR28" i="44"/>
  <c r="Y27" i="92"/>
  <c r="X27" i="92"/>
  <c r="Z27" i="92" s="1"/>
  <c r="AI28" i="78"/>
  <c r="AN28" i="78"/>
  <c r="X28" i="82"/>
  <c r="Z28" i="82" s="1"/>
  <c r="Y28" i="82"/>
  <c r="X30" i="85"/>
  <c r="Y30" i="85"/>
  <c r="X28" i="29"/>
  <c r="Z28" i="29" s="1"/>
  <c r="Y28" i="29"/>
  <c r="AI26" i="32"/>
  <c r="AN26" i="32"/>
  <c r="Z29" i="31"/>
  <c r="X29" i="31"/>
  <c r="Y29" i="31"/>
  <c r="AR27" i="34"/>
  <c r="AE27" i="46"/>
  <c r="W28" i="46"/>
  <c r="AG27" i="46"/>
  <c r="AP27" i="46" s="1"/>
  <c r="AF27" i="46"/>
  <c r="AO27" i="46" s="1"/>
  <c r="AE29" i="30"/>
  <c r="AF29" i="30"/>
  <c r="AO29" i="30" s="1"/>
  <c r="W30" i="30"/>
  <c r="AG29" i="30"/>
  <c r="AP29" i="30" s="1"/>
  <c r="AR25" i="48"/>
  <c r="AN26" i="92"/>
  <c r="AI26" i="92"/>
  <c r="X28" i="40"/>
  <c r="Z28" i="40" s="1"/>
  <c r="Y28" i="40"/>
  <c r="Y27" i="32"/>
  <c r="X27" i="32"/>
  <c r="AH25" i="91"/>
  <c r="AQ25" i="91" s="1"/>
  <c r="Z28" i="81"/>
  <c r="AH28" i="37"/>
  <c r="AQ28" i="37" s="1"/>
  <c r="AI29" i="25"/>
  <c r="AN29" i="25"/>
  <c r="AH27" i="33"/>
  <c r="AQ27" i="33" s="1"/>
  <c r="AH29" i="44"/>
  <c r="AQ29" i="44" s="1"/>
  <c r="Z29" i="47"/>
  <c r="Y29" i="47"/>
  <c r="X29" i="47"/>
  <c r="Z28" i="77"/>
  <c r="AI27" i="35"/>
  <c r="AN27" i="35"/>
  <c r="AH28" i="34"/>
  <c r="AQ28" i="34" s="1"/>
  <c r="AH28" i="90"/>
  <c r="AQ28" i="90" s="1"/>
  <c r="AN26" i="93"/>
  <c r="AI26" i="93"/>
  <c r="AE28" i="26"/>
  <c r="W29" i="26"/>
  <c r="AG28" i="26"/>
  <c r="AP28" i="26" s="1"/>
  <c r="AF28" i="26"/>
  <c r="AO28" i="26" s="1"/>
  <c r="X28" i="95"/>
  <c r="Z28" i="95" s="1"/>
  <c r="Y28" i="95"/>
  <c r="X28" i="39"/>
  <c r="Z28" i="39" s="1"/>
  <c r="Y28" i="39"/>
  <c r="AN28" i="88"/>
  <c r="AI28" i="88"/>
  <c r="AR26" i="33"/>
  <c r="Y27" i="86"/>
  <c r="X27" i="86"/>
  <c r="AR26" i="75"/>
  <c r="AR27" i="90"/>
  <c r="AI27" i="29"/>
  <c r="AN27" i="29"/>
  <c r="Y29" i="88"/>
  <c r="X29" i="88"/>
  <c r="Z29" i="88" s="1"/>
  <c r="AN27" i="76"/>
  <c r="AI27" i="76"/>
  <c r="AR26" i="73"/>
  <c r="Z25" i="91"/>
  <c r="AN28" i="83"/>
  <c r="AI28" i="83"/>
  <c r="AH28" i="84"/>
  <c r="AQ28" i="84" s="1"/>
  <c r="Z28" i="37"/>
  <c r="Y28" i="45"/>
  <c r="X28" i="45"/>
  <c r="Z27" i="80"/>
  <c r="Z27" i="33"/>
  <c r="Z27" i="74"/>
  <c r="AE27" i="89"/>
  <c r="AF27" i="89"/>
  <c r="AO27" i="89" s="1"/>
  <c r="AG27" i="89"/>
  <c r="AP27" i="89" s="1"/>
  <c r="W28" i="89"/>
  <c r="Y28" i="28"/>
  <c r="X28" i="28"/>
  <c r="Z28" i="28" s="1"/>
  <c r="Z28" i="34"/>
  <c r="Z28" i="90"/>
  <c r="AR27" i="81"/>
  <c r="AI26" i="42"/>
  <c r="AN26" i="42"/>
  <c r="AI27" i="40"/>
  <c r="AN27" i="40"/>
  <c r="AN27" i="82"/>
  <c r="AI27" i="82"/>
  <c r="AI29" i="85"/>
  <c r="AN29" i="85"/>
  <c r="AN28" i="31"/>
  <c r="AI28" i="31"/>
  <c r="Y29" i="94"/>
  <c r="X29" i="94"/>
  <c r="Z29" i="94" s="1"/>
  <c r="W29" i="28" l="1"/>
  <c r="AG28" i="28"/>
  <c r="AP28" i="28" s="1"/>
  <c r="AF28" i="28"/>
  <c r="AO28" i="28" s="1"/>
  <c r="AE28" i="28"/>
  <c r="AH27" i="86"/>
  <c r="AQ27" i="86" s="1"/>
  <c r="AR26" i="93"/>
  <c r="AH30" i="85"/>
  <c r="AQ30" i="85" s="1"/>
  <c r="AR26" i="96"/>
  <c r="AR27" i="40"/>
  <c r="W29" i="34"/>
  <c r="AG28" i="34"/>
  <c r="AP28" i="34" s="1"/>
  <c r="AF28" i="34"/>
  <c r="AO28" i="34" s="1"/>
  <c r="AE28" i="34"/>
  <c r="AH28" i="45"/>
  <c r="AQ28" i="45" s="1"/>
  <c r="AE29" i="88"/>
  <c r="AF29" i="88"/>
  <c r="AO29" i="88" s="1"/>
  <c r="AG29" i="88"/>
  <c r="AP29" i="88" s="1"/>
  <c r="W30" i="88"/>
  <c r="AR28" i="88"/>
  <c r="AH28" i="95"/>
  <c r="AQ28" i="95" s="1"/>
  <c r="AI28" i="26"/>
  <c r="AN28" i="26"/>
  <c r="W30" i="47"/>
  <c r="AG29" i="47"/>
  <c r="AP29" i="47" s="1"/>
  <c r="AF29" i="47"/>
  <c r="AO29" i="47" s="1"/>
  <c r="AE29" i="47"/>
  <c r="AR29" i="25"/>
  <c r="AF28" i="81"/>
  <c r="AO28" i="81" s="1"/>
  <c r="AE28" i="81"/>
  <c r="AG28" i="81"/>
  <c r="AP28" i="81" s="1"/>
  <c r="W29" i="81"/>
  <c r="AH27" i="32"/>
  <c r="AQ27" i="32" s="1"/>
  <c r="AR26" i="92"/>
  <c r="AG29" i="31"/>
  <c r="AP29" i="31" s="1"/>
  <c r="AF29" i="31"/>
  <c r="AO29" i="31" s="1"/>
  <c r="W30" i="31"/>
  <c r="AE29" i="31"/>
  <c r="AN28" i="27"/>
  <c r="AI28" i="27"/>
  <c r="AH30" i="36"/>
  <c r="AQ30" i="36" s="1"/>
  <c r="AE29" i="83"/>
  <c r="AF29" i="83"/>
  <c r="AO29" i="83" s="1"/>
  <c r="AG29" i="83"/>
  <c r="AP29" i="83" s="1"/>
  <c r="W30" i="83"/>
  <c r="AE30" i="25"/>
  <c r="W31" i="25"/>
  <c r="AG30" i="25"/>
  <c r="AP30" i="25" s="1"/>
  <c r="AF30" i="25"/>
  <c r="AO30" i="25" s="1"/>
  <c r="W28" i="73"/>
  <c r="AG27" i="73"/>
  <c r="AP27" i="73" s="1"/>
  <c r="AF27" i="73"/>
  <c r="AO27" i="73" s="1"/>
  <c r="AE27" i="73"/>
  <c r="AI26" i="87"/>
  <c r="AN26" i="87"/>
  <c r="AR27" i="79"/>
  <c r="AH28" i="76"/>
  <c r="AQ28" i="76" s="1"/>
  <c r="AR28" i="94"/>
  <c r="AH29" i="94"/>
  <c r="AQ29" i="94" s="1"/>
  <c r="AR29" i="85"/>
  <c r="AR26" i="42"/>
  <c r="AI27" i="89"/>
  <c r="AN27" i="89"/>
  <c r="Z28" i="45"/>
  <c r="AR27" i="76"/>
  <c r="AR27" i="29"/>
  <c r="AR27" i="35"/>
  <c r="Z27" i="32"/>
  <c r="AI29" i="30"/>
  <c r="AN29" i="30"/>
  <c r="AR26" i="32"/>
  <c r="Z30" i="85"/>
  <c r="AH27" i="92"/>
  <c r="AQ27" i="92" s="1"/>
  <c r="AF26" i="48"/>
  <c r="AO26" i="48" s="1"/>
  <c r="AE26" i="48"/>
  <c r="W27" i="48"/>
  <c r="AG26" i="48"/>
  <c r="AP26" i="48" s="1"/>
  <c r="AH28" i="35"/>
  <c r="AQ28" i="35" s="1"/>
  <c r="AH28" i="79"/>
  <c r="AQ28" i="79" s="1"/>
  <c r="AR26" i="86"/>
  <c r="AI27" i="75"/>
  <c r="AN27" i="75"/>
  <c r="AR27" i="95"/>
  <c r="AR29" i="36"/>
  <c r="AI29" i="44"/>
  <c r="AN29" i="44"/>
  <c r="AR27" i="82"/>
  <c r="W28" i="74"/>
  <c r="AG27" i="74"/>
  <c r="AP27" i="74" s="1"/>
  <c r="AF27" i="74"/>
  <c r="AO27" i="74" s="1"/>
  <c r="AE27" i="74"/>
  <c r="W29" i="37"/>
  <c r="AG28" i="37"/>
  <c r="AP28" i="37" s="1"/>
  <c r="AE28" i="37"/>
  <c r="AF28" i="37"/>
  <c r="AO28" i="37" s="1"/>
  <c r="AR28" i="83"/>
  <c r="Z27" i="86"/>
  <c r="AH28" i="39"/>
  <c r="AQ28" i="39" s="1"/>
  <c r="AE28" i="77"/>
  <c r="W29" i="77"/>
  <c r="AG28" i="77"/>
  <c r="AP28" i="77" s="1"/>
  <c r="AF28" i="77"/>
  <c r="AO28" i="77" s="1"/>
  <c r="AH27" i="42"/>
  <c r="AQ27" i="42" s="1"/>
  <c r="Y29" i="27"/>
  <c r="X29" i="27"/>
  <c r="Z29" i="27" s="1"/>
  <c r="Z28" i="76"/>
  <c r="AR27" i="39"/>
  <c r="AI27" i="38"/>
  <c r="AN27" i="38"/>
  <c r="AH27" i="96"/>
  <c r="AQ27" i="96" s="1"/>
  <c r="Y27" i="87"/>
  <c r="X27" i="87"/>
  <c r="X29" i="84"/>
  <c r="Z29" i="84" s="1"/>
  <c r="Y29" i="84"/>
  <c r="AI28" i="43"/>
  <c r="AN28" i="43"/>
  <c r="Y28" i="75"/>
  <c r="Z28" i="75" s="1"/>
  <c r="X28" i="75"/>
  <c r="AH28" i="28"/>
  <c r="AQ28" i="28" s="1"/>
  <c r="AI27" i="46"/>
  <c r="AN27" i="46"/>
  <c r="AF27" i="93"/>
  <c r="AO27" i="93" s="1"/>
  <c r="AE27" i="93"/>
  <c r="W28" i="93"/>
  <c r="AG27" i="93"/>
  <c r="AP27" i="93" s="1"/>
  <c r="AE29" i="94"/>
  <c r="W30" i="94"/>
  <c r="AG29" i="94"/>
  <c r="AP29" i="94" s="1"/>
  <c r="AF29" i="94"/>
  <c r="AO29" i="94" s="1"/>
  <c r="Y28" i="89"/>
  <c r="Z28" i="89" s="1"/>
  <c r="X28" i="89"/>
  <c r="AF27" i="33"/>
  <c r="AO27" i="33" s="1"/>
  <c r="AE27" i="33"/>
  <c r="AG27" i="33"/>
  <c r="AP27" i="33" s="1"/>
  <c r="W28" i="33"/>
  <c r="AH29" i="88"/>
  <c r="AQ29" i="88" s="1"/>
  <c r="AE28" i="39"/>
  <c r="W29" i="39"/>
  <c r="AF28" i="39"/>
  <c r="AO28" i="39" s="1"/>
  <c r="AG28" i="39"/>
  <c r="AP28" i="39" s="1"/>
  <c r="Y29" i="26"/>
  <c r="X29" i="26"/>
  <c r="AH29" i="47"/>
  <c r="AQ29" i="47" s="1"/>
  <c r="AH28" i="40"/>
  <c r="AQ28" i="40" s="1"/>
  <c r="AH28" i="29"/>
  <c r="AQ28" i="29" s="1"/>
  <c r="AH28" i="82"/>
  <c r="AQ28" i="82" s="1"/>
  <c r="AE27" i="92"/>
  <c r="AF27" i="92"/>
  <c r="AO27" i="92" s="1"/>
  <c r="W28" i="92"/>
  <c r="AG27" i="92"/>
  <c r="AP27" i="92" s="1"/>
  <c r="AG28" i="35"/>
  <c r="AP28" i="35" s="1"/>
  <c r="AF28" i="35"/>
  <c r="AO28" i="35" s="1"/>
  <c r="W29" i="35"/>
  <c r="AE28" i="35"/>
  <c r="W29" i="79"/>
  <c r="AG28" i="79"/>
  <c r="AP28" i="79" s="1"/>
  <c r="AF28" i="79"/>
  <c r="AO28" i="79" s="1"/>
  <c r="AE28" i="79"/>
  <c r="W29" i="41"/>
  <c r="AG28" i="41"/>
  <c r="AP28" i="41" s="1"/>
  <c r="AF28" i="41"/>
  <c r="AO28" i="41" s="1"/>
  <c r="AE28" i="41"/>
  <c r="AH29" i="83"/>
  <c r="AQ29" i="83" s="1"/>
  <c r="AH30" i="25"/>
  <c r="AQ30" i="25" s="1"/>
  <c r="AH29" i="78"/>
  <c r="AQ29" i="78" s="1"/>
  <c r="AF27" i="96"/>
  <c r="AO27" i="96" s="1"/>
  <c r="AE27" i="96"/>
  <c r="W28" i="96"/>
  <c r="AG27" i="96"/>
  <c r="AP27" i="96" s="1"/>
  <c r="W29" i="95"/>
  <c r="AG28" i="95"/>
  <c r="AP28" i="95" s="1"/>
  <c r="AF28" i="95"/>
  <c r="AO28" i="95" s="1"/>
  <c r="AE28" i="95"/>
  <c r="AR28" i="78"/>
  <c r="AE30" i="36"/>
  <c r="AF30" i="36"/>
  <c r="AO30" i="36" s="1"/>
  <c r="W31" i="36"/>
  <c r="AG30" i="36"/>
  <c r="AP30" i="36" s="1"/>
  <c r="AR28" i="31"/>
  <c r="W29" i="90"/>
  <c r="AE28" i="90"/>
  <c r="AG28" i="90"/>
  <c r="AP28" i="90" s="1"/>
  <c r="AF28" i="90"/>
  <c r="AO28" i="90" s="1"/>
  <c r="W28" i="80"/>
  <c r="AG27" i="80"/>
  <c r="AP27" i="80" s="1"/>
  <c r="AF27" i="80"/>
  <c r="AO27" i="80" s="1"/>
  <c r="AE27" i="80"/>
  <c r="W26" i="91"/>
  <c r="AG25" i="91"/>
  <c r="AP25" i="91" s="1"/>
  <c r="AF25" i="91"/>
  <c r="AO25" i="91" s="1"/>
  <c r="AE25" i="91"/>
  <c r="W29" i="40"/>
  <c r="AG28" i="40"/>
  <c r="AP28" i="40" s="1"/>
  <c r="AF28" i="40"/>
  <c r="AO28" i="40" s="1"/>
  <c r="AE28" i="40"/>
  <c r="Z30" i="30"/>
  <c r="Y30" i="30"/>
  <c r="X30" i="30"/>
  <c r="Y28" i="46"/>
  <c r="X28" i="46"/>
  <c r="AH29" i="31"/>
  <c r="AQ29" i="31" s="1"/>
  <c r="W29" i="29"/>
  <c r="AG28" i="29"/>
  <c r="AP28" i="29" s="1"/>
  <c r="AF28" i="29"/>
  <c r="AO28" i="29" s="1"/>
  <c r="AE28" i="29"/>
  <c r="AF28" i="82"/>
  <c r="AO28" i="82" s="1"/>
  <c r="W29" i="82"/>
  <c r="AG28" i="82"/>
  <c r="AP28" i="82" s="1"/>
  <c r="AE28" i="82"/>
  <c r="W28" i="42"/>
  <c r="AG27" i="42"/>
  <c r="AP27" i="42" s="1"/>
  <c r="AE27" i="42"/>
  <c r="AF27" i="42"/>
  <c r="AO27" i="42" s="1"/>
  <c r="X28" i="38"/>
  <c r="Y28" i="38"/>
  <c r="AR27" i="28"/>
  <c r="AR27" i="45"/>
  <c r="Z29" i="78"/>
  <c r="AH27" i="93"/>
  <c r="AQ27" i="93" s="1"/>
  <c r="AR28" i="47"/>
  <c r="AI28" i="84"/>
  <c r="AN28" i="84"/>
  <c r="Y30" i="44"/>
  <c r="X30" i="44"/>
  <c r="Y29" i="43"/>
  <c r="Z29" i="43" s="1"/>
  <c r="X29" i="43"/>
  <c r="Z29" i="26" l="1"/>
  <c r="Z28" i="46"/>
  <c r="W30" i="26"/>
  <c r="AG29" i="26"/>
  <c r="AP29" i="26" s="1"/>
  <c r="AE29" i="26"/>
  <c r="AF29" i="26"/>
  <c r="AO29" i="26" s="1"/>
  <c r="AF28" i="75"/>
  <c r="AO28" i="75" s="1"/>
  <c r="W29" i="75"/>
  <c r="AE28" i="75"/>
  <c r="AG28" i="75"/>
  <c r="AP28" i="75" s="1"/>
  <c r="W29" i="46"/>
  <c r="AG28" i="46"/>
  <c r="AP28" i="46" s="1"/>
  <c r="AF28" i="46"/>
  <c r="AO28" i="46" s="1"/>
  <c r="AE28" i="46"/>
  <c r="AN28" i="40"/>
  <c r="AI28" i="40"/>
  <c r="Y29" i="90"/>
  <c r="X29" i="90"/>
  <c r="Z29" i="90" s="1"/>
  <c r="AI27" i="33"/>
  <c r="AN27" i="33"/>
  <c r="X28" i="93"/>
  <c r="Z28" i="93" s="1"/>
  <c r="Y28" i="93"/>
  <c r="W30" i="78"/>
  <c r="AG29" i="78"/>
  <c r="AP29" i="78" s="1"/>
  <c r="AF29" i="78"/>
  <c r="AO29" i="78" s="1"/>
  <c r="AE29" i="78"/>
  <c r="AR28" i="84"/>
  <c r="X29" i="29"/>
  <c r="Y29" i="29"/>
  <c r="Z29" i="29" s="1"/>
  <c r="AH28" i="46"/>
  <c r="AQ28" i="46" s="1"/>
  <c r="AN25" i="91"/>
  <c r="AI25" i="91"/>
  <c r="AN28" i="90"/>
  <c r="AI28" i="90"/>
  <c r="AI28" i="41"/>
  <c r="AN28" i="41"/>
  <c r="W29" i="89"/>
  <c r="AG28" i="89"/>
  <c r="AP28" i="89" s="1"/>
  <c r="AF28" i="89"/>
  <c r="AO28" i="89" s="1"/>
  <c r="AE28" i="89"/>
  <c r="AR27" i="46"/>
  <c r="AH28" i="75"/>
  <c r="AQ28" i="75" s="1"/>
  <c r="AH29" i="84"/>
  <c r="AQ29" i="84" s="1"/>
  <c r="AN27" i="74"/>
  <c r="AI27" i="74"/>
  <c r="W31" i="85"/>
  <c r="AF30" i="85"/>
  <c r="AO30" i="85" s="1"/>
  <c r="AE30" i="85"/>
  <c r="AG30" i="85"/>
  <c r="AP30" i="85" s="1"/>
  <c r="W29" i="45"/>
  <c r="AG28" i="45"/>
  <c r="AP28" i="45" s="1"/>
  <c r="AF28" i="45"/>
  <c r="AO28" i="45" s="1"/>
  <c r="AE28" i="45"/>
  <c r="Y31" i="25"/>
  <c r="X31" i="25"/>
  <c r="Z31" i="25" s="1"/>
  <c r="AI28" i="81"/>
  <c r="AN28" i="81"/>
  <c r="X30" i="88"/>
  <c r="Y30" i="88"/>
  <c r="W30" i="43"/>
  <c r="AG29" i="43"/>
  <c r="AP29" i="43" s="1"/>
  <c r="AF29" i="43"/>
  <c r="AO29" i="43" s="1"/>
  <c r="AE29" i="43"/>
  <c r="Z28" i="42"/>
  <c r="Y28" i="42"/>
  <c r="X28" i="42"/>
  <c r="W30" i="84"/>
  <c r="AG29" i="84"/>
  <c r="AP29" i="84" s="1"/>
  <c r="AE29" i="84"/>
  <c r="AF29" i="84"/>
  <c r="AO29" i="84" s="1"/>
  <c r="Y28" i="80"/>
  <c r="X28" i="80"/>
  <c r="AI30" i="36"/>
  <c r="AN30" i="36"/>
  <c r="Y29" i="95"/>
  <c r="X29" i="95"/>
  <c r="Z29" i="95" s="1"/>
  <c r="AH27" i="87"/>
  <c r="AQ27" i="87" s="1"/>
  <c r="AE28" i="76"/>
  <c r="W29" i="76"/>
  <c r="AG28" i="76"/>
  <c r="AP28" i="76" s="1"/>
  <c r="AF28" i="76"/>
  <c r="AO28" i="76" s="1"/>
  <c r="AR27" i="89"/>
  <c r="X29" i="34"/>
  <c r="Y29" i="34"/>
  <c r="AN28" i="28"/>
  <c r="AI28" i="28"/>
  <c r="X30" i="47"/>
  <c r="Z30" i="47" s="1"/>
  <c r="Y30" i="47"/>
  <c r="AH30" i="44"/>
  <c r="AQ30" i="44" s="1"/>
  <c r="AH28" i="38"/>
  <c r="AQ28" i="38" s="1"/>
  <c r="Z28" i="38"/>
  <c r="AI28" i="82"/>
  <c r="AN28" i="82"/>
  <c r="AN28" i="29"/>
  <c r="AI28" i="29"/>
  <c r="AH30" i="30"/>
  <c r="AQ30" i="30" s="1"/>
  <c r="X26" i="91"/>
  <c r="Y26" i="91"/>
  <c r="X29" i="41"/>
  <c r="Z29" i="41" s="1"/>
  <c r="Y29" i="41"/>
  <c r="X29" i="39"/>
  <c r="Y29" i="39"/>
  <c r="X30" i="94"/>
  <c r="Z30" i="94" s="1"/>
  <c r="Y30" i="94"/>
  <c r="AI27" i="93"/>
  <c r="AN27" i="93"/>
  <c r="AH29" i="27"/>
  <c r="AQ29" i="27" s="1"/>
  <c r="AI28" i="77"/>
  <c r="AN28" i="77"/>
  <c r="AF27" i="86"/>
  <c r="AO27" i="86" s="1"/>
  <c r="AE27" i="86"/>
  <c r="W28" i="86"/>
  <c r="AG27" i="86"/>
  <c r="AP27" i="86" s="1"/>
  <c r="Y29" i="37"/>
  <c r="X29" i="37"/>
  <c r="X28" i="74"/>
  <c r="Z28" i="74" s="1"/>
  <c r="Y28" i="74"/>
  <c r="X27" i="48"/>
  <c r="Y27" i="48"/>
  <c r="X28" i="73"/>
  <c r="Z28" i="73" s="1"/>
  <c r="Y28" i="73"/>
  <c r="Y30" i="83"/>
  <c r="X30" i="83"/>
  <c r="AI29" i="31"/>
  <c r="AN29" i="31"/>
  <c r="X29" i="81"/>
  <c r="Z29" i="81" s="1"/>
  <c r="Y29" i="81"/>
  <c r="AI27" i="92"/>
  <c r="AN27" i="92"/>
  <c r="X29" i="77"/>
  <c r="Y29" i="77"/>
  <c r="AI28" i="37"/>
  <c r="AN28" i="37"/>
  <c r="AI30" i="25"/>
  <c r="AN30" i="25"/>
  <c r="AI29" i="83"/>
  <c r="AN29" i="83"/>
  <c r="AR28" i="27"/>
  <c r="Z30" i="44"/>
  <c r="Y29" i="40"/>
  <c r="X29" i="40"/>
  <c r="AI28" i="35"/>
  <c r="AN28" i="35"/>
  <c r="Z28" i="92"/>
  <c r="X28" i="92"/>
  <c r="Y28" i="92"/>
  <c r="AH29" i="26"/>
  <c r="AQ29" i="26" s="1"/>
  <c r="AI28" i="39"/>
  <c r="AN28" i="39"/>
  <c r="AH28" i="89"/>
  <c r="AQ28" i="89" s="1"/>
  <c r="AR28" i="43"/>
  <c r="Z27" i="87"/>
  <c r="AR29" i="30"/>
  <c r="AR26" i="87"/>
  <c r="Y30" i="31"/>
  <c r="X30" i="31"/>
  <c r="AI29" i="47"/>
  <c r="AN29" i="47"/>
  <c r="AR28" i="26"/>
  <c r="AI29" i="88"/>
  <c r="AN29" i="88"/>
  <c r="AI27" i="96"/>
  <c r="AN27" i="96"/>
  <c r="AR29" i="44"/>
  <c r="AR27" i="75"/>
  <c r="X29" i="79"/>
  <c r="Y29" i="79"/>
  <c r="AH29" i="43"/>
  <c r="AQ29" i="43" s="1"/>
  <c r="AI27" i="42"/>
  <c r="AN27" i="42"/>
  <c r="X29" i="82"/>
  <c r="Z29" i="82" s="1"/>
  <c r="Y29" i="82"/>
  <c r="W31" i="30"/>
  <c r="AG30" i="30"/>
  <c r="AP30" i="30" s="1"/>
  <c r="AF30" i="30"/>
  <c r="AO30" i="30" s="1"/>
  <c r="AE30" i="30"/>
  <c r="AN27" i="80"/>
  <c r="AI27" i="80"/>
  <c r="Y31" i="36"/>
  <c r="X31" i="36"/>
  <c r="AI28" i="95"/>
  <c r="AN28" i="95"/>
  <c r="X28" i="96"/>
  <c r="Y28" i="96"/>
  <c r="Z28" i="96" s="1"/>
  <c r="AI28" i="79"/>
  <c r="AN28" i="79"/>
  <c r="X29" i="35"/>
  <c r="Y29" i="35"/>
  <c r="Y28" i="33"/>
  <c r="X28" i="33"/>
  <c r="Z28" i="33" s="1"/>
  <c r="AI29" i="94"/>
  <c r="AN29" i="94"/>
  <c r="AR27" i="38"/>
  <c r="AE29" i="27"/>
  <c r="AF29" i="27"/>
  <c r="AO29" i="27" s="1"/>
  <c r="W30" i="27"/>
  <c r="AG29" i="27"/>
  <c r="AP29" i="27" s="1"/>
  <c r="AI26" i="48"/>
  <c r="AN26" i="48"/>
  <c r="W28" i="32"/>
  <c r="AG27" i="32"/>
  <c r="AP27" i="32" s="1"/>
  <c r="AF27" i="32"/>
  <c r="AO27" i="32" s="1"/>
  <c r="AE27" i="32"/>
  <c r="AN27" i="73"/>
  <c r="AI27" i="73"/>
  <c r="AN28" i="34"/>
  <c r="AI28" i="34"/>
  <c r="Y29" i="28"/>
  <c r="X29" i="28"/>
  <c r="Z29" i="40" l="1"/>
  <c r="Z29" i="34"/>
  <c r="Z29" i="28"/>
  <c r="W30" i="28" s="1"/>
  <c r="Z30" i="88"/>
  <c r="AF30" i="88" s="1"/>
  <c r="AO30" i="88" s="1"/>
  <c r="AE29" i="28"/>
  <c r="AF29" i="28"/>
  <c r="AO29" i="28" s="1"/>
  <c r="W30" i="41"/>
  <c r="AG29" i="41"/>
  <c r="AP29" i="41" s="1"/>
  <c r="AF29" i="41"/>
  <c r="AO29" i="41" s="1"/>
  <c r="AE29" i="41"/>
  <c r="AF29" i="29"/>
  <c r="AO29" i="29" s="1"/>
  <c r="AE29" i="29"/>
  <c r="W30" i="29"/>
  <c r="AG29" i="29"/>
  <c r="AP29" i="29" s="1"/>
  <c r="AF29" i="40"/>
  <c r="AO29" i="40" s="1"/>
  <c r="AE29" i="40"/>
  <c r="W30" i="40"/>
  <c r="AG29" i="40"/>
  <c r="AP29" i="40" s="1"/>
  <c r="AE29" i="34"/>
  <c r="AF29" i="34"/>
  <c r="AO29" i="34" s="1"/>
  <c r="W30" i="34"/>
  <c r="AG29" i="34"/>
  <c r="AP29" i="34" s="1"/>
  <c r="AF29" i="90"/>
  <c r="AO29" i="90" s="1"/>
  <c r="AG29" i="90"/>
  <c r="AP29" i="90" s="1"/>
  <c r="AE29" i="90"/>
  <c r="W30" i="90"/>
  <c r="W31" i="88"/>
  <c r="AG30" i="88"/>
  <c r="AP30" i="88" s="1"/>
  <c r="W30" i="95"/>
  <c r="AG29" i="95"/>
  <c r="AP29" i="95" s="1"/>
  <c r="AF29" i="95"/>
  <c r="AO29" i="95" s="1"/>
  <c r="AE29" i="95"/>
  <c r="W31" i="94"/>
  <c r="AG30" i="94"/>
  <c r="AP30" i="94" s="1"/>
  <c r="AF30" i="94"/>
  <c r="AO30" i="94" s="1"/>
  <c r="AE30" i="94"/>
  <c r="W29" i="33"/>
  <c r="AG28" i="33"/>
  <c r="AP28" i="33" s="1"/>
  <c r="AF28" i="33"/>
  <c r="AO28" i="33" s="1"/>
  <c r="AE28" i="33"/>
  <c r="AR28" i="95"/>
  <c r="AI30" i="30"/>
  <c r="AN30" i="30"/>
  <c r="AH29" i="82"/>
  <c r="AQ29" i="82" s="1"/>
  <c r="AH30" i="31"/>
  <c r="AQ30" i="31" s="1"/>
  <c r="W29" i="92"/>
  <c r="AG28" i="92"/>
  <c r="AP28" i="92" s="1"/>
  <c r="AF28" i="92"/>
  <c r="AO28" i="92" s="1"/>
  <c r="AE28" i="92"/>
  <c r="W31" i="44"/>
  <c r="AG30" i="44"/>
  <c r="AP30" i="44" s="1"/>
  <c r="AF30" i="44"/>
  <c r="AO30" i="44" s="1"/>
  <c r="AE30" i="44"/>
  <c r="AR30" i="25"/>
  <c r="AR29" i="31"/>
  <c r="AF28" i="73"/>
  <c r="AO28" i="73" s="1"/>
  <c r="AE28" i="73"/>
  <c r="W29" i="73"/>
  <c r="AG28" i="73"/>
  <c r="AP28" i="73" s="1"/>
  <c r="AF28" i="74"/>
  <c r="AO28" i="74" s="1"/>
  <c r="AE28" i="74"/>
  <c r="W29" i="74"/>
  <c r="AG28" i="74"/>
  <c r="AP28" i="74" s="1"/>
  <c r="Y28" i="86"/>
  <c r="X28" i="86"/>
  <c r="Z28" i="86" s="1"/>
  <c r="Y30" i="43"/>
  <c r="X30" i="43"/>
  <c r="AH31" i="25"/>
  <c r="AQ31" i="25" s="1"/>
  <c r="Y29" i="89"/>
  <c r="X29" i="89"/>
  <c r="AR25" i="91"/>
  <c r="AH28" i="93"/>
  <c r="AQ28" i="93" s="1"/>
  <c r="Y29" i="46"/>
  <c r="X29" i="46"/>
  <c r="AR28" i="79"/>
  <c r="AH31" i="36"/>
  <c r="AQ31" i="36" s="1"/>
  <c r="W30" i="82"/>
  <c r="AG29" i="82"/>
  <c r="AP29" i="82" s="1"/>
  <c r="AF29" i="82"/>
  <c r="AO29" i="82" s="1"/>
  <c r="AE29" i="82"/>
  <c r="AR27" i="92"/>
  <c r="AH29" i="37"/>
  <c r="AQ29" i="37" s="1"/>
  <c r="AN29" i="78"/>
  <c r="AI29" i="78"/>
  <c r="W29" i="93"/>
  <c r="AG28" i="93"/>
  <c r="AP28" i="93" s="1"/>
  <c r="AE28" i="93"/>
  <c r="AF28" i="93"/>
  <c r="AO28" i="93" s="1"/>
  <c r="AR28" i="40"/>
  <c r="AI27" i="32"/>
  <c r="AN27" i="32"/>
  <c r="AR26" i="48"/>
  <c r="Z30" i="31"/>
  <c r="AR28" i="35"/>
  <c r="AR28" i="37"/>
  <c r="AH27" i="48"/>
  <c r="AQ27" i="48" s="1"/>
  <c r="AR28" i="82"/>
  <c r="AH29" i="34"/>
  <c r="AQ29" i="34" s="1"/>
  <c r="X29" i="76"/>
  <c r="Y29" i="76"/>
  <c r="AR30" i="36"/>
  <c r="AH30" i="88"/>
  <c r="AQ30" i="88" s="1"/>
  <c r="AH29" i="29"/>
  <c r="AQ29" i="29" s="1"/>
  <c r="AI29" i="26"/>
  <c r="AN29" i="26"/>
  <c r="AR27" i="73"/>
  <c r="AH28" i="33"/>
  <c r="AQ28" i="33" s="1"/>
  <c r="AI29" i="27"/>
  <c r="AN29" i="27"/>
  <c r="AH30" i="83"/>
  <c r="AQ30" i="83" s="1"/>
  <c r="AN27" i="86"/>
  <c r="AI27" i="86"/>
  <c r="AH30" i="94"/>
  <c r="AQ30" i="94" s="1"/>
  <c r="AH29" i="41"/>
  <c r="AQ29" i="41" s="1"/>
  <c r="W29" i="42"/>
  <c r="AG28" i="42"/>
  <c r="AP28" i="42" s="1"/>
  <c r="AF28" i="42"/>
  <c r="AO28" i="42" s="1"/>
  <c r="AE28" i="42"/>
  <c r="W32" i="25"/>
  <c r="AG31" i="25"/>
  <c r="AP31" i="25" s="1"/>
  <c r="AF31" i="25"/>
  <c r="AO31" i="25" s="1"/>
  <c r="AE31" i="25"/>
  <c r="Y29" i="45"/>
  <c r="X29" i="45"/>
  <c r="Z29" i="45" s="1"/>
  <c r="AR27" i="74"/>
  <c r="AH28" i="96"/>
  <c r="AQ28" i="96" s="1"/>
  <c r="Z31" i="36"/>
  <c r="Y31" i="30"/>
  <c r="X31" i="30"/>
  <c r="AR27" i="42"/>
  <c r="AH29" i="40"/>
  <c r="AQ29" i="40" s="1"/>
  <c r="AH29" i="81"/>
  <c r="AQ29" i="81" s="1"/>
  <c r="Z30" i="83"/>
  <c r="Z27" i="48"/>
  <c r="Z29" i="37"/>
  <c r="W29" i="38"/>
  <c r="AG28" i="38"/>
  <c r="AP28" i="38" s="1"/>
  <c r="AF28" i="38"/>
  <c r="AO28" i="38" s="1"/>
  <c r="AE28" i="38"/>
  <c r="AH30" i="47"/>
  <c r="AQ30" i="47" s="1"/>
  <c r="AH28" i="80"/>
  <c r="AQ28" i="80" s="1"/>
  <c r="Y30" i="84"/>
  <c r="X30" i="84"/>
  <c r="Z30" i="84" s="1"/>
  <c r="AN29" i="43"/>
  <c r="AI29" i="43"/>
  <c r="AN28" i="45"/>
  <c r="AI28" i="45"/>
  <c r="AI30" i="85"/>
  <c r="AN30" i="85"/>
  <c r="AI28" i="89"/>
  <c r="AN28" i="89"/>
  <c r="AR28" i="41"/>
  <c r="AR27" i="33"/>
  <c r="AI28" i="46"/>
  <c r="AN28" i="46"/>
  <c r="AN28" i="75"/>
  <c r="AI28" i="75"/>
  <c r="AH29" i="28"/>
  <c r="AQ29" i="28" s="1"/>
  <c r="Y30" i="27"/>
  <c r="X30" i="27"/>
  <c r="Z30" i="27" s="1"/>
  <c r="AH29" i="35"/>
  <c r="AQ29" i="35" s="1"/>
  <c r="W29" i="96"/>
  <c r="AG28" i="96"/>
  <c r="AP28" i="96" s="1"/>
  <c r="AE28" i="96"/>
  <c r="AF28" i="96"/>
  <c r="AO28" i="96" s="1"/>
  <c r="AR27" i="80"/>
  <c r="AH29" i="79"/>
  <c r="AQ29" i="79" s="1"/>
  <c r="AR28" i="39"/>
  <c r="AR29" i="83"/>
  <c r="AH29" i="77"/>
  <c r="AQ29" i="77" s="1"/>
  <c r="W30" i="81"/>
  <c r="AG29" i="81"/>
  <c r="AP29" i="81" s="1"/>
  <c r="AF29" i="81"/>
  <c r="AO29" i="81" s="1"/>
  <c r="AE29" i="81"/>
  <c r="AR28" i="77"/>
  <c r="AH29" i="39"/>
  <c r="AQ29" i="39" s="1"/>
  <c r="AH26" i="91"/>
  <c r="AQ26" i="91" s="1"/>
  <c r="W31" i="47"/>
  <c r="AG30" i="47"/>
  <c r="AP30" i="47" s="1"/>
  <c r="AF30" i="47"/>
  <c r="AO30" i="47" s="1"/>
  <c r="AE30" i="47"/>
  <c r="AI28" i="76"/>
  <c r="AN28" i="76"/>
  <c r="AH29" i="95"/>
  <c r="AQ29" i="95" s="1"/>
  <c r="AR28" i="90"/>
  <c r="X30" i="78"/>
  <c r="Z30" i="78" s="1"/>
  <c r="Y30" i="78"/>
  <c r="AH29" i="90"/>
  <c r="AQ29" i="90" s="1"/>
  <c r="Y30" i="26"/>
  <c r="X30" i="26"/>
  <c r="AR29" i="88"/>
  <c r="W28" i="87"/>
  <c r="AG27" i="87"/>
  <c r="AP27" i="87" s="1"/>
  <c r="AF27" i="87"/>
  <c r="AO27" i="87" s="1"/>
  <c r="AE27" i="87"/>
  <c r="AI29" i="84"/>
  <c r="AN29" i="84"/>
  <c r="AR28" i="34"/>
  <c r="Y28" i="32"/>
  <c r="X28" i="32"/>
  <c r="Z28" i="32" s="1"/>
  <c r="AR29" i="94"/>
  <c r="Z29" i="35"/>
  <c r="Z29" i="79"/>
  <c r="AR27" i="96"/>
  <c r="AR29" i="47"/>
  <c r="AH28" i="92"/>
  <c r="AQ28" i="92" s="1"/>
  <c r="Z29" i="77"/>
  <c r="AH28" i="73"/>
  <c r="AQ28" i="73" s="1"/>
  <c r="AH28" i="74"/>
  <c r="AQ28" i="74" s="1"/>
  <c r="AR27" i="93"/>
  <c r="Z29" i="39"/>
  <c r="Z26" i="91"/>
  <c r="AR28" i="29"/>
  <c r="AR28" i="28"/>
  <c r="Z28" i="80"/>
  <c r="AH28" i="42"/>
  <c r="AQ28" i="42" s="1"/>
  <c r="AR28" i="81"/>
  <c r="X31" i="85"/>
  <c r="Y31" i="85"/>
  <c r="X29" i="75"/>
  <c r="Y29" i="75"/>
  <c r="Z31" i="30" l="1"/>
  <c r="Z29" i="76"/>
  <c r="Z29" i="89"/>
  <c r="AE29" i="89" s="1"/>
  <c r="AE30" i="88"/>
  <c r="AG29" i="28"/>
  <c r="AP29" i="28" s="1"/>
  <c r="W32" i="30"/>
  <c r="AG31" i="30"/>
  <c r="AP31" i="30" s="1"/>
  <c r="AF31" i="30"/>
  <c r="AO31" i="30" s="1"/>
  <c r="AE31" i="30"/>
  <c r="W30" i="89"/>
  <c r="AG29" i="89"/>
  <c r="AP29" i="89" s="1"/>
  <c r="AF29" i="89"/>
  <c r="AO29" i="89" s="1"/>
  <c r="W30" i="76"/>
  <c r="AG29" i="76"/>
  <c r="AP29" i="76" s="1"/>
  <c r="AE29" i="76"/>
  <c r="AF29" i="76"/>
  <c r="AO29" i="76" s="1"/>
  <c r="W30" i="79"/>
  <c r="AG29" i="79"/>
  <c r="AP29" i="79" s="1"/>
  <c r="AF29" i="79"/>
  <c r="AO29" i="79" s="1"/>
  <c r="AE29" i="79"/>
  <c r="AH30" i="26"/>
  <c r="AQ30" i="26" s="1"/>
  <c r="Y31" i="44"/>
  <c r="X31" i="44"/>
  <c r="AH31" i="85"/>
  <c r="AQ31" i="85" s="1"/>
  <c r="Z31" i="85"/>
  <c r="AI28" i="96"/>
  <c r="AN28" i="96"/>
  <c r="AH31" i="30"/>
  <c r="AQ31" i="30" s="1"/>
  <c r="Y32" i="25"/>
  <c r="X32" i="25"/>
  <c r="AR29" i="27"/>
  <c r="Y30" i="82"/>
  <c r="X30" i="82"/>
  <c r="Z30" i="82" s="1"/>
  <c r="AH29" i="89"/>
  <c r="AQ29" i="89" s="1"/>
  <c r="Y29" i="92"/>
  <c r="X29" i="92"/>
  <c r="Y31" i="94"/>
  <c r="X31" i="94"/>
  <c r="Y30" i="95"/>
  <c r="X30" i="95"/>
  <c r="Y30" i="34"/>
  <c r="X30" i="34"/>
  <c r="AI29" i="29"/>
  <c r="AN29" i="29"/>
  <c r="X30" i="41"/>
  <c r="Y30" i="41"/>
  <c r="X31" i="47"/>
  <c r="Z31" i="47" s="1"/>
  <c r="Y31" i="47"/>
  <c r="AR29" i="43"/>
  <c r="AF29" i="45"/>
  <c r="AO29" i="45" s="1"/>
  <c r="AE29" i="45"/>
  <c r="W30" i="45"/>
  <c r="AG29" i="45"/>
  <c r="AP29" i="45" s="1"/>
  <c r="AI29" i="40"/>
  <c r="AN29" i="40"/>
  <c r="AH29" i="75"/>
  <c r="AQ29" i="75" s="1"/>
  <c r="AF28" i="80"/>
  <c r="AO28" i="80" s="1"/>
  <c r="AE28" i="80"/>
  <c r="W29" i="80"/>
  <c r="AG28" i="80"/>
  <c r="AP28" i="80" s="1"/>
  <c r="W30" i="39"/>
  <c r="AG29" i="39"/>
  <c r="AP29" i="39" s="1"/>
  <c r="AF29" i="39"/>
  <c r="AO29" i="39" s="1"/>
  <c r="AE29" i="39"/>
  <c r="AI29" i="81"/>
  <c r="AN29" i="81"/>
  <c r="AR28" i="46"/>
  <c r="AR28" i="89"/>
  <c r="AN31" i="25"/>
  <c r="AI31" i="25"/>
  <c r="AN28" i="42"/>
  <c r="AI28" i="42"/>
  <c r="AN29" i="82"/>
  <c r="AI29" i="82"/>
  <c r="AH29" i="46"/>
  <c r="AQ29" i="46" s="1"/>
  <c r="AH30" i="43"/>
  <c r="AQ30" i="43" s="1"/>
  <c r="X29" i="33"/>
  <c r="Y29" i="33"/>
  <c r="Z29" i="33" s="1"/>
  <c r="AI29" i="90"/>
  <c r="AN29" i="90"/>
  <c r="Z30" i="28"/>
  <c r="Y30" i="28"/>
  <c r="X30" i="28"/>
  <c r="AF26" i="91"/>
  <c r="AO26" i="91" s="1"/>
  <c r="AE26" i="91"/>
  <c r="W27" i="91"/>
  <c r="AG26" i="91"/>
  <c r="AP26" i="91" s="1"/>
  <c r="X29" i="38"/>
  <c r="Y29" i="38"/>
  <c r="AI28" i="93"/>
  <c r="AN28" i="93"/>
  <c r="AR30" i="30"/>
  <c r="AI30" i="88"/>
  <c r="AN30" i="88"/>
  <c r="W30" i="35"/>
  <c r="AG29" i="35"/>
  <c r="AP29" i="35" s="1"/>
  <c r="AE29" i="35"/>
  <c r="AF29" i="35"/>
  <c r="AO29" i="35" s="1"/>
  <c r="AR28" i="76"/>
  <c r="Z29" i="75"/>
  <c r="W30" i="77"/>
  <c r="AG29" i="77"/>
  <c r="AP29" i="77" s="1"/>
  <c r="AE29" i="77"/>
  <c r="AF29" i="77"/>
  <c r="AO29" i="77" s="1"/>
  <c r="Z30" i="26"/>
  <c r="X29" i="96"/>
  <c r="Y29" i="96"/>
  <c r="Z29" i="96" s="1"/>
  <c r="AH30" i="27"/>
  <c r="AQ30" i="27" s="1"/>
  <c r="AH30" i="84"/>
  <c r="AQ30" i="84" s="1"/>
  <c r="W30" i="37"/>
  <c r="AG29" i="37"/>
  <c r="AP29" i="37" s="1"/>
  <c r="AF29" i="37"/>
  <c r="AO29" i="37" s="1"/>
  <c r="AE29" i="37"/>
  <c r="W32" i="36"/>
  <c r="AG31" i="36"/>
  <c r="AP31" i="36" s="1"/>
  <c r="AF31" i="36"/>
  <c r="AO31" i="36" s="1"/>
  <c r="AE31" i="36"/>
  <c r="AR29" i="26"/>
  <c r="AR27" i="32"/>
  <c r="Y29" i="93"/>
  <c r="X29" i="93"/>
  <c r="Z29" i="74"/>
  <c r="Y29" i="74"/>
  <c r="X29" i="74"/>
  <c r="Y29" i="73"/>
  <c r="X29" i="73"/>
  <c r="AI28" i="92"/>
  <c r="AN28" i="92"/>
  <c r="AI30" i="94"/>
  <c r="AN30" i="94"/>
  <c r="AN29" i="95"/>
  <c r="AI29" i="95"/>
  <c r="AI29" i="34"/>
  <c r="AN29" i="34"/>
  <c r="AN29" i="41"/>
  <c r="AI29" i="41"/>
  <c r="AE28" i="86"/>
  <c r="AG28" i="86"/>
  <c r="AP28" i="86" s="1"/>
  <c r="W29" i="86"/>
  <c r="AF28" i="86"/>
  <c r="AO28" i="86" s="1"/>
  <c r="X30" i="90"/>
  <c r="Z30" i="90" s="1"/>
  <c r="Y30" i="90"/>
  <c r="Y28" i="87"/>
  <c r="X28" i="87"/>
  <c r="AH30" i="78"/>
  <c r="AQ30" i="78" s="1"/>
  <c r="AN30" i="47"/>
  <c r="AI30" i="47"/>
  <c r="AR30" i="85"/>
  <c r="AI28" i="38"/>
  <c r="AN28" i="38"/>
  <c r="W28" i="48"/>
  <c r="AG27" i="48"/>
  <c r="AP27" i="48" s="1"/>
  <c r="AF27" i="48"/>
  <c r="AO27" i="48" s="1"/>
  <c r="AE27" i="48"/>
  <c r="AR27" i="86"/>
  <c r="Z29" i="46"/>
  <c r="Z30" i="43"/>
  <c r="AN28" i="73"/>
  <c r="AI28" i="73"/>
  <c r="AI30" i="44"/>
  <c r="AN30" i="44"/>
  <c r="AN28" i="33"/>
  <c r="AI28" i="33"/>
  <c r="Z31" i="88"/>
  <c r="Y31" i="88"/>
  <c r="X31" i="88"/>
  <c r="X30" i="29"/>
  <c r="Y30" i="29"/>
  <c r="W29" i="32"/>
  <c r="AG28" i="32"/>
  <c r="AP28" i="32" s="1"/>
  <c r="AF28" i="32"/>
  <c r="AO28" i="32" s="1"/>
  <c r="AE28" i="32"/>
  <c r="AN27" i="87"/>
  <c r="AI27" i="87"/>
  <c r="AH28" i="32"/>
  <c r="AQ28" i="32" s="1"/>
  <c r="AR29" i="84"/>
  <c r="AE30" i="78"/>
  <c r="W31" i="78"/>
  <c r="AG30" i="78"/>
  <c r="AP30" i="78" s="1"/>
  <c r="AF30" i="78"/>
  <c r="AO30" i="78" s="1"/>
  <c r="X30" i="81"/>
  <c r="Z30" i="81" s="1"/>
  <c r="Y30" i="81"/>
  <c r="W31" i="27"/>
  <c r="AG30" i="27"/>
  <c r="AP30" i="27" s="1"/>
  <c r="AF30" i="27"/>
  <c r="AO30" i="27" s="1"/>
  <c r="AE30" i="27"/>
  <c r="AR28" i="75"/>
  <c r="AR28" i="45"/>
  <c r="W31" i="84"/>
  <c r="AG30" i="84"/>
  <c r="AP30" i="84" s="1"/>
  <c r="AF30" i="84"/>
  <c r="AO30" i="84" s="1"/>
  <c r="AE30" i="84"/>
  <c r="W31" i="83"/>
  <c r="AG30" i="83"/>
  <c r="AP30" i="83" s="1"/>
  <c r="AF30" i="83"/>
  <c r="AO30" i="83" s="1"/>
  <c r="AE30" i="83"/>
  <c r="AH29" i="45"/>
  <c r="AQ29" i="45" s="1"/>
  <c r="X29" i="42"/>
  <c r="Y29" i="42"/>
  <c r="AH29" i="76"/>
  <c r="AQ29" i="76" s="1"/>
  <c r="W31" i="31"/>
  <c r="AG30" i="31"/>
  <c r="AP30" i="31" s="1"/>
  <c r="AE30" i="31"/>
  <c r="AF30" i="31"/>
  <c r="AO30" i="31" s="1"/>
  <c r="AR29" i="78"/>
  <c r="AH28" i="86"/>
  <c r="AQ28" i="86" s="1"/>
  <c r="AI28" i="74"/>
  <c r="AN28" i="74"/>
  <c r="X30" i="40"/>
  <c r="Y30" i="40"/>
  <c r="AI29" i="28"/>
  <c r="AN29" i="28"/>
  <c r="Z29" i="42" l="1"/>
  <c r="AF29" i="42" s="1"/>
  <c r="AO29" i="42" s="1"/>
  <c r="AE29" i="42"/>
  <c r="W30" i="42"/>
  <c r="AG29" i="42"/>
  <c r="AP29" i="42" s="1"/>
  <c r="AF29" i="33"/>
  <c r="AO29" i="33" s="1"/>
  <c r="AE29" i="33"/>
  <c r="W30" i="33"/>
  <c r="AG29" i="33"/>
  <c r="AP29" i="33" s="1"/>
  <c r="AF30" i="90"/>
  <c r="AO30" i="90" s="1"/>
  <c r="W31" i="90"/>
  <c r="AG30" i="90"/>
  <c r="AP30" i="90" s="1"/>
  <c r="AE30" i="90"/>
  <c r="AR28" i="74"/>
  <c r="Y31" i="31"/>
  <c r="X31" i="31"/>
  <c r="Z31" i="31" s="1"/>
  <c r="AR27" i="87"/>
  <c r="Y29" i="32"/>
  <c r="X29" i="32"/>
  <c r="Z29" i="32" s="1"/>
  <c r="W32" i="88"/>
  <c r="AG31" i="88"/>
  <c r="AP31" i="88" s="1"/>
  <c r="AF31" i="88"/>
  <c r="AO31" i="88" s="1"/>
  <c r="AE31" i="88"/>
  <c r="AI28" i="86"/>
  <c r="AN28" i="86"/>
  <c r="AR29" i="95"/>
  <c r="AH29" i="73"/>
  <c r="AQ29" i="73" s="1"/>
  <c r="AH29" i="93"/>
  <c r="AQ29" i="93" s="1"/>
  <c r="W31" i="26"/>
  <c r="AG30" i="26"/>
  <c r="AP30" i="26" s="1"/>
  <c r="AF30" i="26"/>
  <c r="AO30" i="26" s="1"/>
  <c r="AE30" i="26"/>
  <c r="AF29" i="75"/>
  <c r="AO29" i="75" s="1"/>
  <c r="AG29" i="75"/>
  <c r="AP29" i="75" s="1"/>
  <c r="AE29" i="75"/>
  <c r="W30" i="75"/>
  <c r="X27" i="91"/>
  <c r="Z27" i="91" s="1"/>
  <c r="Y27" i="91"/>
  <c r="W31" i="28"/>
  <c r="AG30" i="28"/>
  <c r="AP30" i="28" s="1"/>
  <c r="AF30" i="28"/>
  <c r="AO30" i="28" s="1"/>
  <c r="AE30" i="28"/>
  <c r="AR28" i="42"/>
  <c r="AI28" i="80"/>
  <c r="AN28" i="80"/>
  <c r="AN29" i="45"/>
  <c r="AI29" i="45"/>
  <c r="AE31" i="47"/>
  <c r="W32" i="47"/>
  <c r="AG31" i="47"/>
  <c r="AP31" i="47" s="1"/>
  <c r="AF31" i="47"/>
  <c r="AO31" i="47" s="1"/>
  <c r="AH30" i="34"/>
  <c r="AQ30" i="34" s="1"/>
  <c r="AH31" i="94"/>
  <c r="AQ31" i="94" s="1"/>
  <c r="Y30" i="76"/>
  <c r="X30" i="76"/>
  <c r="Z30" i="76" s="1"/>
  <c r="X30" i="89"/>
  <c r="Y30" i="89"/>
  <c r="Y31" i="27"/>
  <c r="X31" i="27"/>
  <c r="Z31" i="27" s="1"/>
  <c r="AF30" i="43"/>
  <c r="AO30" i="43" s="1"/>
  <c r="AE30" i="43"/>
  <c r="W31" i="43"/>
  <c r="AG30" i="43"/>
  <c r="AP30" i="43" s="1"/>
  <c r="Y30" i="35"/>
  <c r="X30" i="35"/>
  <c r="AI30" i="83"/>
  <c r="AN30" i="83"/>
  <c r="AN30" i="84"/>
  <c r="AI30" i="84"/>
  <c r="Y31" i="78"/>
  <c r="X31" i="78"/>
  <c r="AH30" i="29"/>
  <c r="AQ30" i="29" s="1"/>
  <c r="W30" i="46"/>
  <c r="AG29" i="46"/>
  <c r="AP29" i="46" s="1"/>
  <c r="AF29" i="46"/>
  <c r="AO29" i="46" s="1"/>
  <c r="AE29" i="46"/>
  <c r="X28" i="48"/>
  <c r="Y28" i="48"/>
  <c r="AR30" i="47"/>
  <c r="AR29" i="41"/>
  <c r="Z29" i="73"/>
  <c r="Z29" i="93"/>
  <c r="AI29" i="77"/>
  <c r="AN29" i="77"/>
  <c r="AI26" i="91"/>
  <c r="AN26" i="91"/>
  <c r="AR29" i="90"/>
  <c r="AR31" i="25"/>
  <c r="Y30" i="39"/>
  <c r="X30" i="39"/>
  <c r="AR29" i="40"/>
  <c r="AH30" i="41"/>
  <c r="AQ30" i="41" s="1"/>
  <c r="Z30" i="34"/>
  <c r="Z31" i="94"/>
  <c r="AF31" i="85"/>
  <c r="AO31" i="85" s="1"/>
  <c r="W32" i="85"/>
  <c r="AG31" i="85"/>
  <c r="AP31" i="85" s="1"/>
  <c r="AE31" i="85"/>
  <c r="AH31" i="44"/>
  <c r="AQ31" i="44" s="1"/>
  <c r="X30" i="79"/>
  <c r="Z30" i="79" s="1"/>
  <c r="Y30" i="79"/>
  <c r="AN31" i="30"/>
  <c r="AI31" i="30"/>
  <c r="AH30" i="40"/>
  <c r="AQ30" i="40" s="1"/>
  <c r="AN28" i="32"/>
  <c r="AI28" i="32"/>
  <c r="Z30" i="29"/>
  <c r="AH28" i="87"/>
  <c r="AQ28" i="87" s="1"/>
  <c r="AR30" i="94"/>
  <c r="AH29" i="74"/>
  <c r="AQ29" i="74" s="1"/>
  <c r="AR30" i="88"/>
  <c r="AH29" i="38"/>
  <c r="AQ29" i="38" s="1"/>
  <c r="AR29" i="81"/>
  <c r="Z30" i="41"/>
  <c r="AH30" i="95"/>
  <c r="AQ30" i="95" s="1"/>
  <c r="AH29" i="92"/>
  <c r="AQ29" i="92" s="1"/>
  <c r="AN29" i="89"/>
  <c r="AI29" i="89"/>
  <c r="AR29" i="28"/>
  <c r="AI31" i="36"/>
  <c r="AN31" i="36"/>
  <c r="AR28" i="93"/>
  <c r="AF30" i="82"/>
  <c r="AO30" i="82" s="1"/>
  <c r="AE30" i="82"/>
  <c r="W31" i="82"/>
  <c r="AG30" i="82"/>
  <c r="AP30" i="82" s="1"/>
  <c r="Z30" i="40"/>
  <c r="AN30" i="31"/>
  <c r="AI30" i="31"/>
  <c r="AI30" i="27"/>
  <c r="AN30" i="27"/>
  <c r="AH30" i="81"/>
  <c r="AQ30" i="81" s="1"/>
  <c r="AI30" i="78"/>
  <c r="AN30" i="78"/>
  <c r="AH31" i="88"/>
  <c r="AQ31" i="88" s="1"/>
  <c r="AR30" i="44"/>
  <c r="Z28" i="87"/>
  <c r="Z29" i="86"/>
  <c r="Y29" i="86"/>
  <c r="X29" i="86"/>
  <c r="X32" i="36"/>
  <c r="Z32" i="36" s="1"/>
  <c r="Y32" i="36"/>
  <c r="Y30" i="37"/>
  <c r="Z30" i="37" s="1"/>
  <c r="X30" i="37"/>
  <c r="AH29" i="96"/>
  <c r="AQ29" i="96" s="1"/>
  <c r="Y30" i="77"/>
  <c r="X30" i="77"/>
  <c r="Z29" i="38"/>
  <c r="AH30" i="28"/>
  <c r="AQ30" i="28" s="1"/>
  <c r="AH29" i="33"/>
  <c r="AQ29" i="33" s="1"/>
  <c r="AR29" i="82"/>
  <c r="AN29" i="39"/>
  <c r="AI29" i="39"/>
  <c r="Y29" i="80"/>
  <c r="X29" i="80"/>
  <c r="AH32" i="25"/>
  <c r="AQ32" i="25" s="1"/>
  <c r="Z31" i="44"/>
  <c r="AI29" i="76"/>
  <c r="AN29" i="76"/>
  <c r="AH29" i="42"/>
  <c r="AQ29" i="42" s="1"/>
  <c r="AR28" i="33"/>
  <c r="AH30" i="90"/>
  <c r="AQ30" i="90" s="1"/>
  <c r="AN29" i="37"/>
  <c r="AI29" i="37"/>
  <c r="AR28" i="96"/>
  <c r="X31" i="83"/>
  <c r="Y31" i="83"/>
  <c r="X31" i="84"/>
  <c r="Y31" i="84"/>
  <c r="W31" i="81"/>
  <c r="AG30" i="81"/>
  <c r="AP30" i="81" s="1"/>
  <c r="AF30" i="81"/>
  <c r="AO30" i="81" s="1"/>
  <c r="AE30" i="81"/>
  <c r="AR28" i="73"/>
  <c r="AI27" i="48"/>
  <c r="AN27" i="48"/>
  <c r="AR28" i="38"/>
  <c r="AR29" i="34"/>
  <c r="AR28" i="92"/>
  <c r="W30" i="74"/>
  <c r="AG29" i="74"/>
  <c r="AP29" i="74" s="1"/>
  <c r="AE29" i="74"/>
  <c r="AF29" i="74"/>
  <c r="AO29" i="74" s="1"/>
  <c r="AE29" i="96"/>
  <c r="W30" i="96"/>
  <c r="AG29" i="96"/>
  <c r="AP29" i="96" s="1"/>
  <c r="AF29" i="96"/>
  <c r="AO29" i="96" s="1"/>
  <c r="AN29" i="35"/>
  <c r="AI29" i="35"/>
  <c r="X30" i="45"/>
  <c r="Y30" i="45"/>
  <c r="AH31" i="47"/>
  <c r="AQ31" i="47" s="1"/>
  <c r="AR29" i="29"/>
  <c r="Z30" i="95"/>
  <c r="Z29" i="92"/>
  <c r="AH30" i="82"/>
  <c r="AQ30" i="82" s="1"/>
  <c r="Z32" i="25"/>
  <c r="AN29" i="79"/>
  <c r="AI29" i="79"/>
  <c r="Y32" i="30"/>
  <c r="X32" i="30"/>
  <c r="Z32" i="30" s="1"/>
  <c r="Z28" i="48" l="1"/>
  <c r="W29" i="48"/>
  <c r="AG28" i="48"/>
  <c r="AP28" i="48" s="1"/>
  <c r="AE28" i="48"/>
  <c r="AF28" i="48"/>
  <c r="AO28" i="48" s="1"/>
  <c r="W33" i="36"/>
  <c r="AG32" i="36"/>
  <c r="AP32" i="36" s="1"/>
  <c r="AF32" i="36"/>
  <c r="AO32" i="36" s="1"/>
  <c r="AE32" i="36"/>
  <c r="W32" i="44"/>
  <c r="AG31" i="44"/>
  <c r="AP31" i="44" s="1"/>
  <c r="AF31" i="44"/>
  <c r="AO31" i="44" s="1"/>
  <c r="AE31" i="44"/>
  <c r="AH30" i="77"/>
  <c r="AQ30" i="77" s="1"/>
  <c r="AE30" i="41"/>
  <c r="AF30" i="41"/>
  <c r="AO30" i="41" s="1"/>
  <c r="W31" i="41"/>
  <c r="AG30" i="41"/>
  <c r="AP30" i="41" s="1"/>
  <c r="AH32" i="30"/>
  <c r="AQ32" i="30" s="1"/>
  <c r="AR27" i="48"/>
  <c r="AH31" i="83"/>
  <c r="AQ31" i="83" s="1"/>
  <c r="AI29" i="74"/>
  <c r="AN29" i="74"/>
  <c r="Y31" i="81"/>
  <c r="Z31" i="81" s="1"/>
  <c r="X31" i="81"/>
  <c r="Z31" i="83"/>
  <c r="AR29" i="76"/>
  <c r="W30" i="38"/>
  <c r="AG29" i="38"/>
  <c r="AP29" i="38" s="1"/>
  <c r="AF29" i="38"/>
  <c r="AO29" i="38" s="1"/>
  <c r="AE29" i="38"/>
  <c r="AE28" i="87"/>
  <c r="AF28" i="87"/>
  <c r="AO28" i="87" s="1"/>
  <c r="W29" i="87"/>
  <c r="AG28" i="87"/>
  <c r="AP28" i="87" s="1"/>
  <c r="AR28" i="32"/>
  <c r="AN31" i="85"/>
  <c r="AI31" i="85"/>
  <c r="W30" i="93"/>
  <c r="AG29" i="93"/>
  <c r="AP29" i="93" s="1"/>
  <c r="AF29" i="93"/>
  <c r="AO29" i="93" s="1"/>
  <c r="AE29" i="93"/>
  <c r="Y31" i="43"/>
  <c r="X31" i="43"/>
  <c r="Z31" i="43" s="1"/>
  <c r="W32" i="27"/>
  <c r="AG31" i="27"/>
  <c r="AP31" i="27" s="1"/>
  <c r="AF31" i="27"/>
  <c r="AO31" i="27" s="1"/>
  <c r="AE31" i="27"/>
  <c r="W31" i="76"/>
  <c r="AG30" i="76"/>
  <c r="AP30" i="76" s="1"/>
  <c r="AF30" i="76"/>
  <c r="AO30" i="76" s="1"/>
  <c r="AE30" i="76"/>
  <c r="AN30" i="26"/>
  <c r="AI30" i="26"/>
  <c r="AF31" i="31"/>
  <c r="AO31" i="31" s="1"/>
  <c r="AE31" i="31"/>
  <c r="AG31" i="31"/>
  <c r="AP31" i="31" s="1"/>
  <c r="W32" i="31"/>
  <c r="X31" i="90"/>
  <c r="Y31" i="90"/>
  <c r="AH29" i="80"/>
  <c r="AQ29" i="80" s="1"/>
  <c r="AF29" i="73"/>
  <c r="AO29" i="73" s="1"/>
  <c r="W30" i="73"/>
  <c r="AE29" i="73"/>
  <c r="AG29" i="73"/>
  <c r="AP29" i="73" s="1"/>
  <c r="Y30" i="46"/>
  <c r="X30" i="46"/>
  <c r="AH31" i="78"/>
  <c r="AQ31" i="78" s="1"/>
  <c r="X32" i="47"/>
  <c r="Y32" i="47"/>
  <c r="Y31" i="28"/>
  <c r="Z31" i="28" s="1"/>
  <c r="X31" i="28"/>
  <c r="X30" i="75"/>
  <c r="Y30" i="75"/>
  <c r="AH30" i="45"/>
  <c r="AQ30" i="45" s="1"/>
  <c r="X30" i="74"/>
  <c r="Z30" i="74" s="1"/>
  <c r="Y30" i="74"/>
  <c r="AH31" i="84"/>
  <c r="AQ31" i="84" s="1"/>
  <c r="X32" i="85"/>
  <c r="Y32" i="85"/>
  <c r="Z32" i="85" s="1"/>
  <c r="AH30" i="35"/>
  <c r="AQ30" i="35" s="1"/>
  <c r="AI30" i="43"/>
  <c r="AN30" i="43"/>
  <c r="AH30" i="89"/>
  <c r="AQ30" i="89" s="1"/>
  <c r="AN29" i="75"/>
  <c r="AI29" i="75"/>
  <c r="X30" i="42"/>
  <c r="Z30" i="42" s="1"/>
  <c r="Y30" i="42"/>
  <c r="AE32" i="30"/>
  <c r="AF32" i="30"/>
  <c r="AO32" i="30" s="1"/>
  <c r="W33" i="30"/>
  <c r="AG32" i="30"/>
  <c r="AP32" i="30" s="1"/>
  <c r="W31" i="40"/>
  <c r="AG30" i="40"/>
  <c r="AP30" i="40" s="1"/>
  <c r="AE30" i="40"/>
  <c r="AF30" i="40"/>
  <c r="AO30" i="40" s="1"/>
  <c r="AH30" i="39"/>
  <c r="AQ30" i="39" s="1"/>
  <c r="AH28" i="48"/>
  <c r="AQ28" i="48" s="1"/>
  <c r="AR30" i="83"/>
  <c r="AN31" i="88"/>
  <c r="AI31" i="88"/>
  <c r="AR29" i="79"/>
  <c r="Z30" i="45"/>
  <c r="X30" i="96"/>
  <c r="Z30" i="96" s="1"/>
  <c r="Y30" i="96"/>
  <c r="AN30" i="81"/>
  <c r="AI30" i="81"/>
  <c r="Z31" i="84"/>
  <c r="AR29" i="37"/>
  <c r="Z29" i="80"/>
  <c r="Z30" i="77"/>
  <c r="AH30" i="37"/>
  <c r="AQ30" i="37" s="1"/>
  <c r="AH29" i="86"/>
  <c r="AQ29" i="86" s="1"/>
  <c r="AR30" i="78"/>
  <c r="X31" i="82"/>
  <c r="Z31" i="82" s="1"/>
  <c r="Y31" i="82"/>
  <c r="Z30" i="39"/>
  <c r="AR26" i="91"/>
  <c r="Z31" i="78"/>
  <c r="Z30" i="89"/>
  <c r="AI31" i="47"/>
  <c r="AN31" i="47"/>
  <c r="X31" i="26"/>
  <c r="Y31" i="26"/>
  <c r="AN30" i="90"/>
  <c r="AI30" i="90"/>
  <c r="X30" i="33"/>
  <c r="Y30" i="33"/>
  <c r="AR29" i="89"/>
  <c r="AR31" i="30"/>
  <c r="AR28" i="80"/>
  <c r="AE29" i="32"/>
  <c r="W30" i="32"/>
  <c r="AG29" i="32"/>
  <c r="AP29" i="32" s="1"/>
  <c r="AF29" i="32"/>
  <c r="AO29" i="32" s="1"/>
  <c r="AE32" i="25"/>
  <c r="W33" i="25"/>
  <c r="AG32" i="25"/>
  <c r="AP32" i="25" s="1"/>
  <c r="AF32" i="25"/>
  <c r="AO32" i="25" s="1"/>
  <c r="W30" i="92"/>
  <c r="AG29" i="92"/>
  <c r="AP29" i="92" s="1"/>
  <c r="AE29" i="92"/>
  <c r="AF29" i="92"/>
  <c r="AO29" i="92" s="1"/>
  <c r="AR29" i="35"/>
  <c r="AI29" i="96"/>
  <c r="AN29" i="96"/>
  <c r="AR29" i="39"/>
  <c r="AR30" i="27"/>
  <c r="AR31" i="36"/>
  <c r="AH30" i="79"/>
  <c r="AQ30" i="79" s="1"/>
  <c r="W32" i="94"/>
  <c r="AG31" i="94"/>
  <c r="AP31" i="94" s="1"/>
  <c r="AF31" i="94"/>
  <c r="AO31" i="94" s="1"/>
  <c r="AE31" i="94"/>
  <c r="AN29" i="46"/>
  <c r="AI29" i="46"/>
  <c r="AR30" i="84"/>
  <c r="Z30" i="35"/>
  <c r="AH31" i="27"/>
  <c r="AQ31" i="27" s="1"/>
  <c r="AH30" i="76"/>
  <c r="AQ30" i="76" s="1"/>
  <c r="AR29" i="45"/>
  <c r="AI30" i="28"/>
  <c r="AN30" i="28"/>
  <c r="AH27" i="91"/>
  <c r="AQ27" i="91" s="1"/>
  <c r="X32" i="88"/>
  <c r="Y32" i="88"/>
  <c r="AH31" i="31"/>
  <c r="AQ31" i="31" s="1"/>
  <c r="AI29" i="42"/>
  <c r="AN29" i="42"/>
  <c r="AH32" i="36"/>
  <c r="AQ32" i="36" s="1"/>
  <c r="AE30" i="95"/>
  <c r="AG30" i="95"/>
  <c r="AP30" i="95" s="1"/>
  <c r="W31" i="95"/>
  <c r="AF30" i="95"/>
  <c r="AO30" i="95" s="1"/>
  <c r="AF30" i="37"/>
  <c r="AO30" i="37" s="1"/>
  <c r="AE30" i="37"/>
  <c r="W31" i="37"/>
  <c r="AG30" i="37"/>
  <c r="AP30" i="37" s="1"/>
  <c r="W30" i="86"/>
  <c r="AG29" i="86"/>
  <c r="AP29" i="86" s="1"/>
  <c r="AF29" i="86"/>
  <c r="AO29" i="86" s="1"/>
  <c r="AE29" i="86"/>
  <c r="AR30" i="31"/>
  <c r="AN30" i="82"/>
  <c r="AI30" i="82"/>
  <c r="W31" i="29"/>
  <c r="AG30" i="29"/>
  <c r="AP30" i="29" s="1"/>
  <c r="AE30" i="29"/>
  <c r="AF30" i="29"/>
  <c r="AO30" i="29" s="1"/>
  <c r="AF30" i="79"/>
  <c r="AO30" i="79" s="1"/>
  <c r="AE30" i="79"/>
  <c r="W31" i="79"/>
  <c r="AG30" i="79"/>
  <c r="AP30" i="79" s="1"/>
  <c r="W31" i="34"/>
  <c r="AG30" i="34"/>
  <c r="AP30" i="34" s="1"/>
  <c r="AF30" i="34"/>
  <c r="AO30" i="34" s="1"/>
  <c r="AE30" i="34"/>
  <c r="AR29" i="77"/>
  <c r="W28" i="91"/>
  <c r="AG27" i="91"/>
  <c r="AP27" i="91" s="1"/>
  <c r="AE27" i="91"/>
  <c r="AF27" i="91"/>
  <c r="AO27" i="91" s="1"/>
  <c r="AR28" i="86"/>
  <c r="AH29" i="32"/>
  <c r="AQ29" i="32" s="1"/>
  <c r="AN29" i="33"/>
  <c r="AI29" i="33"/>
  <c r="Z31" i="26" l="1"/>
  <c r="W32" i="28"/>
  <c r="AG31" i="28"/>
  <c r="AP31" i="28" s="1"/>
  <c r="AF31" i="28"/>
  <c r="AO31" i="28" s="1"/>
  <c r="AE31" i="28"/>
  <c r="AE32" i="85"/>
  <c r="W33" i="85"/>
  <c r="AF32" i="85"/>
  <c r="AO32" i="85" s="1"/>
  <c r="AG32" i="85"/>
  <c r="AP32" i="85" s="1"/>
  <c r="AF31" i="81"/>
  <c r="AO31" i="81" s="1"/>
  <c r="AE31" i="81"/>
  <c r="W32" i="81"/>
  <c r="AG31" i="81"/>
  <c r="AP31" i="81" s="1"/>
  <c r="AE31" i="26"/>
  <c r="W32" i="26"/>
  <c r="AG31" i="26"/>
  <c r="AP31" i="26" s="1"/>
  <c r="AF31" i="26"/>
  <c r="AO31" i="26" s="1"/>
  <c r="AI30" i="29"/>
  <c r="AN30" i="29"/>
  <c r="Y30" i="86"/>
  <c r="X30" i="86"/>
  <c r="Z30" i="86" s="1"/>
  <c r="AR29" i="46"/>
  <c r="AN29" i="92"/>
  <c r="AI29" i="92"/>
  <c r="W32" i="78"/>
  <c r="AG31" i="78"/>
  <c r="AP31" i="78" s="1"/>
  <c r="AF31" i="78"/>
  <c r="AO31" i="78" s="1"/>
  <c r="AE31" i="78"/>
  <c r="AH30" i="75"/>
  <c r="AQ30" i="75" s="1"/>
  <c r="Y30" i="73"/>
  <c r="X30" i="73"/>
  <c r="X32" i="44"/>
  <c r="Y32" i="44"/>
  <c r="Z32" i="44" s="1"/>
  <c r="AI30" i="95"/>
  <c r="AN30" i="95"/>
  <c r="Y30" i="32"/>
  <c r="X30" i="32"/>
  <c r="Z30" i="32" s="1"/>
  <c r="AR31" i="47"/>
  <c r="Y33" i="30"/>
  <c r="Z33" i="30" s="1"/>
  <c r="X33" i="30"/>
  <c r="AR29" i="42"/>
  <c r="AE30" i="89"/>
  <c r="AF30" i="89"/>
  <c r="AO30" i="89" s="1"/>
  <c r="AG30" i="89"/>
  <c r="AP30" i="89" s="1"/>
  <c r="W31" i="89"/>
  <c r="AH31" i="82"/>
  <c r="AQ31" i="82" s="1"/>
  <c r="AF31" i="84"/>
  <c r="AO31" i="84" s="1"/>
  <c r="AE31" i="84"/>
  <c r="W32" i="84"/>
  <c r="AG31" i="84"/>
  <c r="AP31" i="84" s="1"/>
  <c r="W31" i="45"/>
  <c r="AG30" i="45"/>
  <c r="AP30" i="45" s="1"/>
  <c r="AF30" i="45"/>
  <c r="AO30" i="45" s="1"/>
  <c r="AE30" i="45"/>
  <c r="AI30" i="40"/>
  <c r="AN30" i="40"/>
  <c r="AR29" i="75"/>
  <c r="W31" i="74"/>
  <c r="AG30" i="74"/>
  <c r="AP30" i="74" s="1"/>
  <c r="AF30" i="74"/>
  <c r="AO30" i="74" s="1"/>
  <c r="AE30" i="74"/>
  <c r="AI29" i="73"/>
  <c r="AN29" i="73"/>
  <c r="Y30" i="93"/>
  <c r="X30" i="93"/>
  <c r="Z30" i="93" s="1"/>
  <c r="X29" i="87"/>
  <c r="Y29" i="87"/>
  <c r="AH31" i="81"/>
  <c r="AQ31" i="81" s="1"/>
  <c r="Y31" i="41"/>
  <c r="X31" i="41"/>
  <c r="Y33" i="36"/>
  <c r="X33" i="36"/>
  <c r="AH32" i="88"/>
  <c r="AQ32" i="88" s="1"/>
  <c r="AR30" i="81"/>
  <c r="X32" i="31"/>
  <c r="Z32" i="31" s="1"/>
  <c r="Y32" i="31"/>
  <c r="AN31" i="27"/>
  <c r="AI31" i="27"/>
  <c r="AR29" i="96"/>
  <c r="AI32" i="25"/>
  <c r="AN32" i="25"/>
  <c r="W31" i="77"/>
  <c r="AG30" i="77"/>
  <c r="AP30" i="77" s="1"/>
  <c r="AF30" i="77"/>
  <c r="AO30" i="77" s="1"/>
  <c r="AE30" i="77"/>
  <c r="Y31" i="40"/>
  <c r="X31" i="40"/>
  <c r="AI32" i="30"/>
  <c r="AN32" i="30"/>
  <c r="AR30" i="43"/>
  <c r="AN30" i="76"/>
  <c r="AI30" i="76"/>
  <c r="X31" i="29"/>
  <c r="Y31" i="29"/>
  <c r="AN29" i="86"/>
  <c r="AI29" i="86"/>
  <c r="Y31" i="37"/>
  <c r="X31" i="37"/>
  <c r="AR30" i="28"/>
  <c r="X30" i="92"/>
  <c r="Y30" i="92"/>
  <c r="AH30" i="33"/>
  <c r="AQ30" i="33" s="1"/>
  <c r="W30" i="80"/>
  <c r="AG29" i="80"/>
  <c r="AP29" i="80" s="1"/>
  <c r="AF29" i="80"/>
  <c r="AO29" i="80" s="1"/>
  <c r="AE29" i="80"/>
  <c r="AR31" i="88"/>
  <c r="AH32" i="85"/>
  <c r="AQ32" i="85" s="1"/>
  <c r="AH31" i="28"/>
  <c r="AQ31" i="28" s="1"/>
  <c r="AI31" i="31"/>
  <c r="AN31" i="31"/>
  <c r="AN29" i="93"/>
  <c r="AI29" i="93"/>
  <c r="AI28" i="87"/>
  <c r="AN28" i="87"/>
  <c r="AI30" i="41"/>
  <c r="AN30" i="41"/>
  <c r="AN32" i="36"/>
  <c r="AI32" i="36"/>
  <c r="AN28" i="48"/>
  <c r="AI28" i="48"/>
  <c r="Y32" i="94"/>
  <c r="X32" i="94"/>
  <c r="Z33" i="25"/>
  <c r="Y33" i="25"/>
  <c r="X33" i="25"/>
  <c r="AI29" i="32"/>
  <c r="AN29" i="32"/>
  <c r="AF31" i="82"/>
  <c r="AO31" i="82" s="1"/>
  <c r="W32" i="82"/>
  <c r="AG31" i="82"/>
  <c r="AP31" i="82" s="1"/>
  <c r="AE31" i="82"/>
  <c r="AH32" i="47"/>
  <c r="AQ32" i="47" s="1"/>
  <c r="W32" i="43"/>
  <c r="AG31" i="43"/>
  <c r="AP31" i="43" s="1"/>
  <c r="AE31" i="43"/>
  <c r="AF31" i="43"/>
  <c r="AO31" i="43" s="1"/>
  <c r="AR31" i="85"/>
  <c r="AI27" i="91"/>
  <c r="AN27" i="91"/>
  <c r="AI30" i="34"/>
  <c r="AN30" i="34"/>
  <c r="X31" i="79"/>
  <c r="Y31" i="79"/>
  <c r="X31" i="95"/>
  <c r="Y31" i="95"/>
  <c r="Z32" i="88"/>
  <c r="AH31" i="26"/>
  <c r="AQ31" i="26" s="1"/>
  <c r="Z30" i="75"/>
  <c r="Z32" i="47"/>
  <c r="AH30" i="46"/>
  <c r="AQ30" i="46" s="1"/>
  <c r="X30" i="38"/>
  <c r="Y30" i="38"/>
  <c r="AR29" i="33"/>
  <c r="Y28" i="91"/>
  <c r="X28" i="91"/>
  <c r="AI30" i="79"/>
  <c r="AN30" i="79"/>
  <c r="AE30" i="35"/>
  <c r="W31" i="35"/>
  <c r="AG30" i="35"/>
  <c r="AP30" i="35" s="1"/>
  <c r="AF30" i="35"/>
  <c r="AO30" i="35" s="1"/>
  <c r="AN31" i="94"/>
  <c r="AI31" i="94"/>
  <c r="Z30" i="33"/>
  <c r="AE30" i="39"/>
  <c r="AF30" i="39"/>
  <c r="AO30" i="39" s="1"/>
  <c r="W31" i="39"/>
  <c r="AG30" i="39"/>
  <c r="AP30" i="39" s="1"/>
  <c r="AH30" i="96"/>
  <c r="AQ30" i="96" s="1"/>
  <c r="AH30" i="42"/>
  <c r="AQ30" i="42" s="1"/>
  <c r="Z30" i="46"/>
  <c r="AH31" i="90"/>
  <c r="AQ31" i="90" s="1"/>
  <c r="Y32" i="27"/>
  <c r="Z32" i="27" s="1"/>
  <c r="X32" i="27"/>
  <c r="AR29" i="74"/>
  <c r="AN31" i="44"/>
  <c r="AI31" i="44"/>
  <c r="Y31" i="34"/>
  <c r="X31" i="34"/>
  <c r="AR30" i="82"/>
  <c r="AI30" i="37"/>
  <c r="AN30" i="37"/>
  <c r="AR30" i="90"/>
  <c r="W31" i="96"/>
  <c r="AG30" i="96"/>
  <c r="AP30" i="96" s="1"/>
  <c r="AE30" i="96"/>
  <c r="AF30" i="96"/>
  <c r="AO30" i="96" s="1"/>
  <c r="W31" i="42"/>
  <c r="AG30" i="42"/>
  <c r="AP30" i="42" s="1"/>
  <c r="AE30" i="42"/>
  <c r="AF30" i="42"/>
  <c r="AO30" i="42" s="1"/>
  <c r="AH30" i="74"/>
  <c r="AQ30" i="74" s="1"/>
  <c r="Z31" i="90"/>
  <c r="AR30" i="26"/>
  <c r="X31" i="76"/>
  <c r="Y31" i="76"/>
  <c r="AH31" i="43"/>
  <c r="AQ31" i="43" s="1"/>
  <c r="AN29" i="38"/>
  <c r="AI29" i="38"/>
  <c r="W32" i="83"/>
  <c r="AG31" i="83"/>
  <c r="AP31" i="83" s="1"/>
  <c r="AF31" i="83"/>
  <c r="AO31" i="83" s="1"/>
  <c r="AE31" i="83"/>
  <c r="X29" i="48"/>
  <c r="Y29" i="48"/>
  <c r="Z31" i="29" l="1"/>
  <c r="Z31" i="37"/>
  <c r="W32" i="37"/>
  <c r="AG31" i="37"/>
  <c r="AP31" i="37" s="1"/>
  <c r="AE31" i="37"/>
  <c r="AF31" i="37"/>
  <c r="AO31" i="37" s="1"/>
  <c r="AE32" i="44"/>
  <c r="W33" i="44"/>
  <c r="AG32" i="44"/>
  <c r="AP32" i="44" s="1"/>
  <c r="AF32" i="44"/>
  <c r="AO32" i="44" s="1"/>
  <c r="W32" i="29"/>
  <c r="AG31" i="29"/>
  <c r="AP31" i="29" s="1"/>
  <c r="AF31" i="29"/>
  <c r="AO31" i="29" s="1"/>
  <c r="AE31" i="29"/>
  <c r="AE30" i="46"/>
  <c r="W31" i="46"/>
  <c r="AG30" i="46"/>
  <c r="AP30" i="46" s="1"/>
  <c r="AF30" i="46"/>
  <c r="AO30" i="46" s="1"/>
  <c r="AH31" i="95"/>
  <c r="AQ31" i="95" s="1"/>
  <c r="AR30" i="34"/>
  <c r="AI31" i="43"/>
  <c r="AN31" i="43"/>
  <c r="W34" i="25"/>
  <c r="AG33" i="25"/>
  <c r="AP33" i="25" s="1"/>
  <c r="AE33" i="25"/>
  <c r="AF33" i="25"/>
  <c r="AO33" i="25" s="1"/>
  <c r="AR32" i="36"/>
  <c r="AR29" i="93"/>
  <c r="AR32" i="25"/>
  <c r="AH32" i="31"/>
  <c r="AQ32" i="31" s="1"/>
  <c r="AH31" i="41"/>
  <c r="AQ31" i="41" s="1"/>
  <c r="AR30" i="40"/>
  <c r="W31" i="32"/>
  <c r="AG30" i="32"/>
  <c r="AP30" i="32" s="1"/>
  <c r="AF30" i="32"/>
  <c r="AO30" i="32" s="1"/>
  <c r="AE30" i="32"/>
  <c r="AH30" i="73"/>
  <c r="AQ30" i="73" s="1"/>
  <c r="Y32" i="26"/>
  <c r="X32" i="26"/>
  <c r="AI31" i="81"/>
  <c r="AN31" i="81"/>
  <c r="AN32" i="85"/>
  <c r="AI32" i="85"/>
  <c r="AI30" i="42"/>
  <c r="AN30" i="42"/>
  <c r="AR31" i="44"/>
  <c r="AE32" i="27"/>
  <c r="AF32" i="27"/>
  <c r="AO32" i="27" s="1"/>
  <c r="W33" i="27"/>
  <c r="AG32" i="27"/>
  <c r="AP32" i="27" s="1"/>
  <c r="AN31" i="83"/>
  <c r="AI31" i="83"/>
  <c r="AH31" i="76"/>
  <c r="AQ31" i="76" s="1"/>
  <c r="AF30" i="93"/>
  <c r="AO30" i="93" s="1"/>
  <c r="AE30" i="93"/>
  <c r="W31" i="93"/>
  <c r="AG30" i="93"/>
  <c r="AP30" i="93" s="1"/>
  <c r="Y32" i="84"/>
  <c r="X32" i="84"/>
  <c r="Z32" i="84" s="1"/>
  <c r="AH28" i="91"/>
  <c r="AQ28" i="91" s="1"/>
  <c r="AH30" i="38"/>
  <c r="AQ30" i="38" s="1"/>
  <c r="AR27" i="91"/>
  <c r="Y32" i="43"/>
  <c r="Z32" i="43" s="1"/>
  <c r="X32" i="43"/>
  <c r="AR32" i="30"/>
  <c r="Z31" i="41"/>
  <c r="Y31" i="74"/>
  <c r="X31" i="74"/>
  <c r="AI30" i="89"/>
  <c r="AN30" i="89"/>
  <c r="AR30" i="95"/>
  <c r="Z30" i="73"/>
  <c r="AI31" i="78"/>
  <c r="AN31" i="78"/>
  <c r="AI31" i="26"/>
  <c r="AN31" i="26"/>
  <c r="AN31" i="28"/>
  <c r="AI31" i="28"/>
  <c r="AR30" i="37"/>
  <c r="Z31" i="95"/>
  <c r="AH32" i="94"/>
  <c r="AQ32" i="94" s="1"/>
  <c r="AH31" i="29"/>
  <c r="AQ31" i="29" s="1"/>
  <c r="W33" i="31"/>
  <c r="AE32" i="31"/>
  <c r="AF32" i="31"/>
  <c r="AO32" i="31" s="1"/>
  <c r="AG32" i="31"/>
  <c r="AP32" i="31" s="1"/>
  <c r="AI30" i="45"/>
  <c r="AN30" i="45"/>
  <c r="AF30" i="86"/>
  <c r="AO30" i="86" s="1"/>
  <c r="AE30" i="86"/>
  <c r="W31" i="86"/>
  <c r="AG30" i="86"/>
  <c r="AP30" i="86" s="1"/>
  <c r="AH31" i="34"/>
  <c r="AQ31" i="34" s="1"/>
  <c r="AN30" i="39"/>
  <c r="AI30" i="39"/>
  <c r="Z30" i="38"/>
  <c r="W33" i="47"/>
  <c r="AG32" i="47"/>
  <c r="AP32" i="47" s="1"/>
  <c r="AF32" i="47"/>
  <c r="AO32" i="47" s="1"/>
  <c r="AE32" i="47"/>
  <c r="AH31" i="79"/>
  <c r="AQ31" i="79" s="1"/>
  <c r="AI31" i="82"/>
  <c r="AN31" i="82"/>
  <c r="AR29" i="32"/>
  <c r="Z32" i="94"/>
  <c r="AR30" i="41"/>
  <c r="AR31" i="31"/>
  <c r="AH30" i="92"/>
  <c r="AQ30" i="92" s="1"/>
  <c r="AR30" i="76"/>
  <c r="AH31" i="40"/>
  <c r="AQ31" i="40" s="1"/>
  <c r="AR31" i="27"/>
  <c r="AH33" i="36"/>
  <c r="AQ33" i="36" s="1"/>
  <c r="AH29" i="87"/>
  <c r="AQ29" i="87" s="1"/>
  <c r="AR29" i="73"/>
  <c r="AI31" i="84"/>
  <c r="AN31" i="84"/>
  <c r="AR30" i="29"/>
  <c r="Y31" i="39"/>
  <c r="X31" i="39"/>
  <c r="AR30" i="79"/>
  <c r="AH31" i="37"/>
  <c r="AQ31" i="37" s="1"/>
  <c r="Z31" i="76"/>
  <c r="Y31" i="42"/>
  <c r="X31" i="42"/>
  <c r="AH29" i="48"/>
  <c r="AQ29" i="48" s="1"/>
  <c r="Y32" i="83"/>
  <c r="X32" i="83"/>
  <c r="Z32" i="83" s="1"/>
  <c r="AH32" i="27"/>
  <c r="AQ32" i="27" s="1"/>
  <c r="AE30" i="33"/>
  <c r="W31" i="33"/>
  <c r="AF30" i="33"/>
  <c r="AO30" i="33" s="1"/>
  <c r="AG30" i="33"/>
  <c r="AP30" i="33" s="1"/>
  <c r="Y31" i="35"/>
  <c r="X31" i="35"/>
  <c r="Z31" i="35" s="1"/>
  <c r="Z28" i="91"/>
  <c r="AF30" i="75"/>
  <c r="AO30" i="75" s="1"/>
  <c r="AE30" i="75"/>
  <c r="W31" i="75"/>
  <c r="AG30" i="75"/>
  <c r="AP30" i="75" s="1"/>
  <c r="AE32" i="88"/>
  <c r="AF32" i="88"/>
  <c r="AO32" i="88" s="1"/>
  <c r="AG32" i="88"/>
  <c r="AP32" i="88" s="1"/>
  <c r="W33" i="88"/>
  <c r="Z31" i="79"/>
  <c r="AH33" i="25"/>
  <c r="AQ33" i="25" s="1"/>
  <c r="AR28" i="48"/>
  <c r="AI29" i="80"/>
  <c r="AN29" i="80"/>
  <c r="Z30" i="92"/>
  <c r="AR29" i="86"/>
  <c r="Y31" i="77"/>
  <c r="X31" i="77"/>
  <c r="Z29" i="87"/>
  <c r="X31" i="45"/>
  <c r="Y31" i="45"/>
  <c r="Z31" i="45" s="1"/>
  <c r="X31" i="89"/>
  <c r="Y31" i="89"/>
  <c r="AH30" i="32"/>
  <c r="AQ30" i="32" s="1"/>
  <c r="AH32" i="44"/>
  <c r="AQ32" i="44" s="1"/>
  <c r="X32" i="81"/>
  <c r="Z32" i="81" s="1"/>
  <c r="Y32" i="81"/>
  <c r="Y31" i="96"/>
  <c r="X31" i="96"/>
  <c r="Y30" i="80"/>
  <c r="X30" i="80"/>
  <c r="Z30" i="80" s="1"/>
  <c r="AN30" i="77"/>
  <c r="AI30" i="77"/>
  <c r="W34" i="30"/>
  <c r="AG33" i="30"/>
  <c r="AP33" i="30" s="1"/>
  <c r="AF33" i="30"/>
  <c r="AO33" i="30" s="1"/>
  <c r="AE33" i="30"/>
  <c r="AR29" i="92"/>
  <c r="Z29" i="48"/>
  <c r="AR29" i="38"/>
  <c r="AG31" i="90"/>
  <c r="AP31" i="90" s="1"/>
  <c r="AF31" i="90"/>
  <c r="AO31" i="90" s="1"/>
  <c r="W32" i="90"/>
  <c r="AE31" i="90"/>
  <c r="AI30" i="96"/>
  <c r="AN30" i="96"/>
  <c r="Z31" i="34"/>
  <c r="AR31" i="94"/>
  <c r="AI30" i="35"/>
  <c r="AN30" i="35"/>
  <c r="X32" i="82"/>
  <c r="Y32" i="82"/>
  <c r="AR28" i="87"/>
  <c r="Z31" i="40"/>
  <c r="Z33" i="36"/>
  <c r="AH30" i="93"/>
  <c r="AQ30" i="93" s="1"/>
  <c r="AN30" i="74"/>
  <c r="AI30" i="74"/>
  <c r="AH33" i="30"/>
  <c r="AQ33" i="30" s="1"/>
  <c r="X32" i="78"/>
  <c r="Y32" i="78"/>
  <c r="AH30" i="86"/>
  <c r="AQ30" i="86" s="1"/>
  <c r="Y33" i="85"/>
  <c r="Z33" i="85" s="1"/>
  <c r="X33" i="85"/>
  <c r="Y32" i="28"/>
  <c r="X32" i="28"/>
  <c r="Z31" i="77" l="1"/>
  <c r="Z31" i="39"/>
  <c r="Z32" i="78"/>
  <c r="Z31" i="74"/>
  <c r="W32" i="74" s="1"/>
  <c r="AE31" i="74"/>
  <c r="W33" i="78"/>
  <c r="AG32" i="78"/>
  <c r="AP32" i="78" s="1"/>
  <c r="AF32" i="78"/>
  <c r="AO32" i="78" s="1"/>
  <c r="AE32" i="78"/>
  <c r="AE31" i="77"/>
  <c r="W32" i="77"/>
  <c r="AG31" i="77"/>
  <c r="AP31" i="77" s="1"/>
  <c r="AF31" i="77"/>
  <c r="AO31" i="77" s="1"/>
  <c r="W32" i="39"/>
  <c r="AG31" i="39"/>
  <c r="AP31" i="39" s="1"/>
  <c r="AF31" i="39"/>
  <c r="AO31" i="39" s="1"/>
  <c r="AE31" i="39"/>
  <c r="W33" i="43"/>
  <c r="AG32" i="43"/>
  <c r="AP32" i="43" s="1"/>
  <c r="AF32" i="43"/>
  <c r="AO32" i="43" s="1"/>
  <c r="AE32" i="43"/>
  <c r="AN30" i="75"/>
  <c r="AI30" i="75"/>
  <c r="AE32" i="83"/>
  <c r="AF32" i="83"/>
  <c r="AO32" i="83" s="1"/>
  <c r="AG32" i="83"/>
  <c r="AP32" i="83" s="1"/>
  <c r="W33" i="83"/>
  <c r="AR30" i="35"/>
  <c r="AH32" i="81"/>
  <c r="AQ32" i="81" s="1"/>
  <c r="W30" i="87"/>
  <c r="AG29" i="87"/>
  <c r="AP29" i="87" s="1"/>
  <c r="AE29" i="87"/>
  <c r="AF29" i="87"/>
  <c r="AO29" i="87" s="1"/>
  <c r="AE30" i="92"/>
  <c r="AF30" i="92"/>
  <c r="AO30" i="92" s="1"/>
  <c r="W31" i="92"/>
  <c r="AG30" i="92"/>
  <c r="AP30" i="92" s="1"/>
  <c r="X31" i="75"/>
  <c r="Y31" i="75"/>
  <c r="AF31" i="35"/>
  <c r="AO31" i="35" s="1"/>
  <c r="AE31" i="35"/>
  <c r="AG31" i="35"/>
  <c r="AP31" i="35" s="1"/>
  <c r="W32" i="35"/>
  <c r="AH31" i="39"/>
  <c r="AQ31" i="39" s="1"/>
  <c r="AR31" i="84"/>
  <c r="AR30" i="45"/>
  <c r="AR31" i="78"/>
  <c r="AH31" i="74"/>
  <c r="AQ31" i="74" s="1"/>
  <c r="AH32" i="43"/>
  <c r="AQ32" i="43" s="1"/>
  <c r="AR31" i="81"/>
  <c r="X31" i="32"/>
  <c r="Y31" i="32"/>
  <c r="Y31" i="46"/>
  <c r="X31" i="46"/>
  <c r="Z31" i="46" s="1"/>
  <c r="AI32" i="44"/>
  <c r="AN32" i="44"/>
  <c r="AN31" i="90"/>
  <c r="AI31" i="90"/>
  <c r="W31" i="80"/>
  <c r="AG30" i="80"/>
  <c r="AP30" i="80" s="1"/>
  <c r="AF30" i="80"/>
  <c r="AO30" i="80" s="1"/>
  <c r="AE30" i="80"/>
  <c r="AH31" i="89"/>
  <c r="AQ31" i="89" s="1"/>
  <c r="AH31" i="42"/>
  <c r="AQ31" i="42" s="1"/>
  <c r="AF32" i="94"/>
  <c r="AO32" i="94" s="1"/>
  <c r="AE32" i="94"/>
  <c r="W33" i="94"/>
  <c r="AG32" i="94"/>
  <c r="AP32" i="94" s="1"/>
  <c r="AR31" i="28"/>
  <c r="AH32" i="26"/>
  <c r="AQ32" i="26" s="1"/>
  <c r="AH32" i="28"/>
  <c r="AQ32" i="28" s="1"/>
  <c r="AH31" i="96"/>
  <c r="AQ31" i="96" s="1"/>
  <c r="X33" i="47"/>
  <c r="Y33" i="47"/>
  <c r="AR30" i="74"/>
  <c r="AH32" i="82"/>
  <c r="AQ32" i="82" s="1"/>
  <c r="W32" i="34"/>
  <c r="AG31" i="34"/>
  <c r="AP31" i="34" s="1"/>
  <c r="AF31" i="34"/>
  <c r="AO31" i="34" s="1"/>
  <c r="AE31" i="34"/>
  <c r="AR30" i="77"/>
  <c r="AI32" i="88"/>
  <c r="AN32" i="88"/>
  <c r="W29" i="91"/>
  <c r="AG28" i="91"/>
  <c r="AP28" i="91" s="1"/>
  <c r="AF28" i="91"/>
  <c r="AO28" i="91" s="1"/>
  <c r="AE28" i="91"/>
  <c r="X31" i="33"/>
  <c r="Y31" i="33"/>
  <c r="Z31" i="42"/>
  <c r="AN30" i="86"/>
  <c r="AI30" i="86"/>
  <c r="AI32" i="31"/>
  <c r="AN32" i="31"/>
  <c r="W32" i="41"/>
  <c r="AG31" i="41"/>
  <c r="AP31" i="41" s="1"/>
  <c r="AF31" i="41"/>
  <c r="AO31" i="41" s="1"/>
  <c r="AE31" i="41"/>
  <c r="AH32" i="84"/>
  <c r="AQ32" i="84" s="1"/>
  <c r="AI30" i="93"/>
  <c r="AN30" i="93"/>
  <c r="AR32" i="85"/>
  <c r="Z32" i="26"/>
  <c r="AI30" i="32"/>
  <c r="AN30" i="32"/>
  <c r="AI33" i="25"/>
  <c r="AN33" i="25"/>
  <c r="AG33" i="85"/>
  <c r="AP33" i="85" s="1"/>
  <c r="W34" i="85"/>
  <c r="AF33" i="85"/>
  <c r="AO33" i="85" s="1"/>
  <c r="AE33" i="85"/>
  <c r="Z31" i="89"/>
  <c r="X31" i="86"/>
  <c r="Z31" i="86" s="1"/>
  <c r="Y31" i="86"/>
  <c r="AR30" i="42"/>
  <c r="AR31" i="43"/>
  <c r="AI30" i="46"/>
  <c r="AN30" i="46"/>
  <c r="AI31" i="37"/>
  <c r="AN31" i="37"/>
  <c r="Z32" i="28"/>
  <c r="AE33" i="36"/>
  <c r="AF33" i="36"/>
  <c r="AO33" i="36" s="1"/>
  <c r="AG33" i="36"/>
  <c r="AP33" i="36" s="1"/>
  <c r="W34" i="36"/>
  <c r="Z32" i="82"/>
  <c r="AI33" i="30"/>
  <c r="AN33" i="30"/>
  <c r="Z31" i="96"/>
  <c r="AH31" i="45"/>
  <c r="AQ31" i="45" s="1"/>
  <c r="W32" i="79"/>
  <c r="AG31" i="79"/>
  <c r="AP31" i="79" s="1"/>
  <c r="AF31" i="79"/>
  <c r="AO31" i="79" s="1"/>
  <c r="AE31" i="79"/>
  <c r="AH31" i="35"/>
  <c r="AQ31" i="35" s="1"/>
  <c r="AI30" i="33"/>
  <c r="AN30" i="33"/>
  <c r="AE31" i="76"/>
  <c r="W32" i="76"/>
  <c r="AG31" i="76"/>
  <c r="AP31" i="76" s="1"/>
  <c r="AF31" i="76"/>
  <c r="AO31" i="76" s="1"/>
  <c r="AE30" i="38"/>
  <c r="AF30" i="38"/>
  <c r="AO30" i="38" s="1"/>
  <c r="AG30" i="38"/>
  <c r="AP30" i="38" s="1"/>
  <c r="W31" i="38"/>
  <c r="Y33" i="31"/>
  <c r="X33" i="31"/>
  <c r="Z33" i="31" s="1"/>
  <c r="W32" i="95"/>
  <c r="AG31" i="95"/>
  <c r="AP31" i="95" s="1"/>
  <c r="AF31" i="95"/>
  <c r="AO31" i="95" s="1"/>
  <c r="AE31" i="95"/>
  <c r="AR31" i="26"/>
  <c r="AR31" i="83"/>
  <c r="AI32" i="27"/>
  <c r="AN32" i="27"/>
  <c r="AN31" i="29"/>
  <c r="AI31" i="29"/>
  <c r="Y33" i="44"/>
  <c r="X33" i="44"/>
  <c r="Z33" i="44" s="1"/>
  <c r="Y32" i="37"/>
  <c r="X32" i="37"/>
  <c r="Z32" i="37" s="1"/>
  <c r="AF29" i="48"/>
  <c r="AO29" i="48" s="1"/>
  <c r="AE29" i="48"/>
  <c r="W30" i="48"/>
  <c r="AG29" i="48"/>
  <c r="AP29" i="48" s="1"/>
  <c r="X34" i="30"/>
  <c r="Y34" i="30"/>
  <c r="Z34" i="30" s="1"/>
  <c r="W33" i="81"/>
  <c r="AG32" i="81"/>
  <c r="AP32" i="81" s="1"/>
  <c r="AF32" i="81"/>
  <c r="AO32" i="81" s="1"/>
  <c r="AE32" i="81"/>
  <c r="AH31" i="77"/>
  <c r="AQ31" i="77" s="1"/>
  <c r="W31" i="73"/>
  <c r="AG30" i="73"/>
  <c r="AP30" i="73" s="1"/>
  <c r="AE30" i="73"/>
  <c r="AF30" i="73"/>
  <c r="AO30" i="73" s="1"/>
  <c r="X31" i="93"/>
  <c r="Y31" i="93"/>
  <c r="Z31" i="93" s="1"/>
  <c r="Z33" i="27"/>
  <c r="Y33" i="27"/>
  <c r="X33" i="27"/>
  <c r="X32" i="29"/>
  <c r="Y32" i="29"/>
  <c r="Z32" i="29" s="1"/>
  <c r="AH32" i="78"/>
  <c r="AQ32" i="78" s="1"/>
  <c r="X32" i="90"/>
  <c r="Y32" i="90"/>
  <c r="AR29" i="80"/>
  <c r="AH33" i="85"/>
  <c r="AQ33" i="85" s="1"/>
  <c r="W32" i="40"/>
  <c r="AG31" i="40"/>
  <c r="AP31" i="40" s="1"/>
  <c r="AF31" i="40"/>
  <c r="AO31" i="40" s="1"/>
  <c r="AE31" i="40"/>
  <c r="AR30" i="96"/>
  <c r="AH30" i="80"/>
  <c r="AQ30" i="80" s="1"/>
  <c r="W32" i="45"/>
  <c r="AG31" i="45"/>
  <c r="AP31" i="45" s="1"/>
  <c r="AF31" i="45"/>
  <c r="AO31" i="45" s="1"/>
  <c r="AE31" i="45"/>
  <c r="X33" i="88"/>
  <c r="Z33" i="88" s="1"/>
  <c r="Y33" i="88"/>
  <c r="AH32" i="83"/>
  <c r="AQ32" i="83" s="1"/>
  <c r="AR31" i="82"/>
  <c r="AI32" i="47"/>
  <c r="AN32" i="47"/>
  <c r="AR30" i="39"/>
  <c r="AR30" i="89"/>
  <c r="W33" i="84"/>
  <c r="AG32" i="84"/>
  <c r="AP32" i="84" s="1"/>
  <c r="AE32" i="84"/>
  <c r="AF32" i="84"/>
  <c r="AO32" i="84" s="1"/>
  <c r="Y34" i="25"/>
  <c r="X34" i="25"/>
  <c r="Z34" i="25" s="1"/>
  <c r="AF31" i="74" l="1"/>
  <c r="AO31" i="74" s="1"/>
  <c r="AG31" i="74"/>
  <c r="AP31" i="74" s="1"/>
  <c r="AF32" i="29"/>
  <c r="AO32" i="29" s="1"/>
  <c r="AE32" i="29"/>
  <c r="W33" i="29"/>
  <c r="AG32" i="29"/>
  <c r="AP32" i="29" s="1"/>
  <c r="W34" i="44"/>
  <c r="AG33" i="44"/>
  <c r="AP33" i="44" s="1"/>
  <c r="AF33" i="44"/>
  <c r="AO33" i="44" s="1"/>
  <c r="AE33" i="44"/>
  <c r="W35" i="30"/>
  <c r="AG34" i="30"/>
  <c r="AP34" i="30" s="1"/>
  <c r="AF34" i="30"/>
  <c r="AO34" i="30" s="1"/>
  <c r="AE34" i="30"/>
  <c r="W32" i="93"/>
  <c r="AG31" i="93"/>
  <c r="AP31" i="93" s="1"/>
  <c r="AE31" i="93"/>
  <c r="AF31" i="93"/>
  <c r="AO31" i="93" s="1"/>
  <c r="AN31" i="40"/>
  <c r="AI31" i="40"/>
  <c r="X32" i="41"/>
  <c r="Y32" i="41"/>
  <c r="AH34" i="25"/>
  <c r="AQ34" i="25" s="1"/>
  <c r="Y33" i="84"/>
  <c r="X33" i="84"/>
  <c r="AN31" i="45"/>
  <c r="AI31" i="45"/>
  <c r="AN30" i="73"/>
  <c r="AI30" i="73"/>
  <c r="Y33" i="81"/>
  <c r="X33" i="81"/>
  <c r="Y30" i="48"/>
  <c r="X30" i="48"/>
  <c r="W33" i="37"/>
  <c r="AG32" i="37"/>
  <c r="AP32" i="37" s="1"/>
  <c r="AF32" i="37"/>
  <c r="AO32" i="37" s="1"/>
  <c r="AE32" i="37"/>
  <c r="AI31" i="95"/>
  <c r="AN31" i="95"/>
  <c r="AI30" i="38"/>
  <c r="AN30" i="38"/>
  <c r="AR30" i="46"/>
  <c r="AH31" i="86"/>
  <c r="AQ31" i="86" s="1"/>
  <c r="W33" i="26"/>
  <c r="AG32" i="26"/>
  <c r="AP32" i="26" s="1"/>
  <c r="AE32" i="26"/>
  <c r="AF32" i="26"/>
  <c r="AO32" i="26" s="1"/>
  <c r="AN28" i="91"/>
  <c r="AI28" i="91"/>
  <c r="X32" i="34"/>
  <c r="Y32" i="34"/>
  <c r="AI32" i="94"/>
  <c r="AN32" i="94"/>
  <c r="AR31" i="90"/>
  <c r="W32" i="46"/>
  <c r="AG31" i="46"/>
  <c r="AP31" i="46" s="1"/>
  <c r="AF31" i="46"/>
  <c r="AO31" i="46" s="1"/>
  <c r="AE31" i="46"/>
  <c r="Y31" i="92"/>
  <c r="X31" i="92"/>
  <c r="AN32" i="43"/>
  <c r="AI32" i="43"/>
  <c r="Z33" i="78"/>
  <c r="X33" i="78"/>
  <c r="Y33" i="78"/>
  <c r="Z30" i="87"/>
  <c r="X30" i="87"/>
  <c r="Y30" i="87"/>
  <c r="Z32" i="39"/>
  <c r="X32" i="39"/>
  <c r="Y32" i="39"/>
  <c r="W32" i="89"/>
  <c r="AG31" i="89"/>
  <c r="AP31" i="89" s="1"/>
  <c r="AF31" i="89"/>
  <c r="AO31" i="89" s="1"/>
  <c r="AE31" i="89"/>
  <c r="AN30" i="80"/>
  <c r="AI30" i="80"/>
  <c r="AH31" i="32"/>
  <c r="AQ31" i="32" s="1"/>
  <c r="X32" i="74"/>
  <c r="Y32" i="74"/>
  <c r="Z32" i="74" s="1"/>
  <c r="AH32" i="29"/>
  <c r="AQ32" i="29" s="1"/>
  <c r="AH31" i="93"/>
  <c r="AQ31" i="93" s="1"/>
  <c r="Y31" i="73"/>
  <c r="X31" i="73"/>
  <c r="AI32" i="81"/>
  <c r="AN32" i="81"/>
  <c r="AH34" i="30"/>
  <c r="AQ34" i="30" s="1"/>
  <c r="X32" i="95"/>
  <c r="Y32" i="95"/>
  <c r="X32" i="76"/>
  <c r="Y32" i="76"/>
  <c r="X34" i="36"/>
  <c r="Y34" i="36"/>
  <c r="AI33" i="85"/>
  <c r="AN33" i="85"/>
  <c r="AR33" i="25"/>
  <c r="AH31" i="33"/>
  <c r="AQ31" i="33" s="1"/>
  <c r="Y29" i="91"/>
  <c r="X29" i="91"/>
  <c r="AN31" i="34"/>
  <c r="AI31" i="34"/>
  <c r="AH33" i="47"/>
  <c r="AQ33" i="47" s="1"/>
  <c r="AR32" i="44"/>
  <c r="Z31" i="32"/>
  <c r="X32" i="35"/>
  <c r="Z32" i="35" s="1"/>
  <c r="Y32" i="35"/>
  <c r="AH31" i="75"/>
  <c r="AQ31" i="75" s="1"/>
  <c r="AI30" i="92"/>
  <c r="AN30" i="92"/>
  <c r="AR30" i="75"/>
  <c r="Y33" i="43"/>
  <c r="Z33" i="43" s="1"/>
  <c r="X33" i="43"/>
  <c r="AN32" i="78"/>
  <c r="AI32" i="78"/>
  <c r="W35" i="25"/>
  <c r="AG34" i="25"/>
  <c r="AP34" i="25" s="1"/>
  <c r="AF34" i="25"/>
  <c r="AO34" i="25" s="1"/>
  <c r="AE34" i="25"/>
  <c r="AR32" i="47"/>
  <c r="AR32" i="27"/>
  <c r="AR30" i="33"/>
  <c r="W32" i="42"/>
  <c r="AG31" i="42"/>
  <c r="AP31" i="42" s="1"/>
  <c r="AF31" i="42"/>
  <c r="AO31" i="42" s="1"/>
  <c r="AE31" i="42"/>
  <c r="AI31" i="77"/>
  <c r="AN31" i="77"/>
  <c r="AI29" i="48"/>
  <c r="AN29" i="48"/>
  <c r="Y31" i="38"/>
  <c r="X31" i="38"/>
  <c r="AE32" i="28"/>
  <c r="AF32" i="28"/>
  <c r="AO32" i="28" s="1"/>
  <c r="W33" i="28"/>
  <c r="AG32" i="28"/>
  <c r="AP32" i="28" s="1"/>
  <c r="AI32" i="83"/>
  <c r="AN32" i="83"/>
  <c r="AI32" i="84"/>
  <c r="AN32" i="84"/>
  <c r="AH33" i="88"/>
  <c r="AQ33" i="88" s="1"/>
  <c r="X32" i="45"/>
  <c r="Y32" i="45"/>
  <c r="Y32" i="40"/>
  <c r="X32" i="40"/>
  <c r="Z32" i="40" s="1"/>
  <c r="AH32" i="37"/>
  <c r="AQ32" i="37" s="1"/>
  <c r="AR31" i="29"/>
  <c r="X32" i="79"/>
  <c r="Y32" i="79"/>
  <c r="AR31" i="37"/>
  <c r="AR30" i="93"/>
  <c r="AI31" i="41"/>
  <c r="AN31" i="41"/>
  <c r="AR32" i="31"/>
  <c r="Z31" i="33"/>
  <c r="Z33" i="47"/>
  <c r="AH31" i="46"/>
  <c r="AQ31" i="46" s="1"/>
  <c r="Z31" i="75"/>
  <c r="Y33" i="83"/>
  <c r="Z33" i="83" s="1"/>
  <c r="X33" i="83"/>
  <c r="AI31" i="39"/>
  <c r="AN31" i="39"/>
  <c r="AI31" i="74"/>
  <c r="AN31" i="74"/>
  <c r="AH32" i="90"/>
  <c r="AQ32" i="90" s="1"/>
  <c r="W34" i="27"/>
  <c r="AG33" i="27"/>
  <c r="AP33" i="27" s="1"/>
  <c r="AF33" i="27"/>
  <c r="AO33" i="27" s="1"/>
  <c r="AE33" i="27"/>
  <c r="AH33" i="44"/>
  <c r="AQ33" i="44" s="1"/>
  <c r="W34" i="31"/>
  <c r="AG33" i="31"/>
  <c r="AP33" i="31" s="1"/>
  <c r="AF33" i="31"/>
  <c r="AO33" i="31" s="1"/>
  <c r="AE33" i="31"/>
  <c r="AI31" i="79"/>
  <c r="AN31" i="79"/>
  <c r="AR33" i="30"/>
  <c r="AI33" i="36"/>
  <c r="AN33" i="36"/>
  <c r="AE31" i="86"/>
  <c r="W32" i="86"/>
  <c r="AF31" i="86"/>
  <c r="AO31" i="86" s="1"/>
  <c r="AG31" i="86"/>
  <c r="AP31" i="86" s="1"/>
  <c r="Z32" i="90"/>
  <c r="W33" i="82"/>
  <c r="AG32" i="82"/>
  <c r="AP32" i="82" s="1"/>
  <c r="AF32" i="82"/>
  <c r="AO32" i="82" s="1"/>
  <c r="AE32" i="82"/>
  <c r="W34" i="88"/>
  <c r="AG33" i="88"/>
  <c r="AP33" i="88" s="1"/>
  <c r="AF33" i="88"/>
  <c r="AO33" i="88" s="1"/>
  <c r="AE33" i="88"/>
  <c r="AH33" i="27"/>
  <c r="AQ33" i="27" s="1"/>
  <c r="AH33" i="31"/>
  <c r="AQ33" i="31" s="1"/>
  <c r="AI31" i="76"/>
  <c r="AN31" i="76"/>
  <c r="AG31" i="96"/>
  <c r="AP31" i="96" s="1"/>
  <c r="AF31" i="96"/>
  <c r="AO31" i="96" s="1"/>
  <c r="AE31" i="96"/>
  <c r="W32" i="96"/>
  <c r="X34" i="85"/>
  <c r="Z34" i="85" s="1"/>
  <c r="Y34" i="85"/>
  <c r="AR30" i="32"/>
  <c r="AR30" i="86"/>
  <c r="AR32" i="88"/>
  <c r="X33" i="94"/>
  <c r="Z33" i="94" s="1"/>
  <c r="Y33" i="94"/>
  <c r="Y31" i="80"/>
  <c r="X31" i="80"/>
  <c r="Z31" i="80" s="1"/>
  <c r="AI31" i="35"/>
  <c r="AN31" i="35"/>
  <c r="AI29" i="87"/>
  <c r="AN29" i="87"/>
  <c r="Y32" i="77"/>
  <c r="X32" i="77"/>
  <c r="Z32" i="77" s="1"/>
  <c r="Z30" i="48" l="1"/>
  <c r="Z32" i="45"/>
  <c r="AF32" i="45" s="1"/>
  <c r="AO32" i="45" s="1"/>
  <c r="W31" i="48"/>
  <c r="AG30" i="48"/>
  <c r="AP30" i="48" s="1"/>
  <c r="AF30" i="48"/>
  <c r="AO30" i="48" s="1"/>
  <c r="AE30" i="48"/>
  <c r="AE32" i="45"/>
  <c r="W33" i="45"/>
  <c r="AG32" i="45"/>
  <c r="AP32" i="45" s="1"/>
  <c r="AF34" i="85"/>
  <c r="AO34" i="85" s="1"/>
  <c r="W35" i="85"/>
  <c r="AG34" i="85"/>
  <c r="AP34" i="85" s="1"/>
  <c r="AE34" i="85"/>
  <c r="W34" i="83"/>
  <c r="AG33" i="83"/>
  <c r="AP33" i="83" s="1"/>
  <c r="AF33" i="83"/>
  <c r="AO33" i="83" s="1"/>
  <c r="AE33" i="83"/>
  <c r="AH32" i="76"/>
  <c r="AQ32" i="76" s="1"/>
  <c r="AH31" i="73"/>
  <c r="AQ31" i="73" s="1"/>
  <c r="W33" i="39"/>
  <c r="AG32" i="39"/>
  <c r="AP32" i="39" s="1"/>
  <c r="AF32" i="39"/>
  <c r="AO32" i="39" s="1"/>
  <c r="AE32" i="39"/>
  <c r="AE33" i="78"/>
  <c r="W34" i="78"/>
  <c r="AG33" i="78"/>
  <c r="AP33" i="78" s="1"/>
  <c r="AF33" i="78"/>
  <c r="AO33" i="78" s="1"/>
  <c r="AI31" i="46"/>
  <c r="AN31" i="46"/>
  <c r="AR28" i="91"/>
  <c r="AH32" i="41"/>
  <c r="AQ32" i="41" s="1"/>
  <c r="AR32" i="83"/>
  <c r="AH31" i="38"/>
  <c r="AQ31" i="38" s="1"/>
  <c r="AR31" i="77"/>
  <c r="AN34" i="25"/>
  <c r="AI34" i="25"/>
  <c r="AR31" i="34"/>
  <c r="AI33" i="88"/>
  <c r="AN33" i="88"/>
  <c r="AR31" i="41"/>
  <c r="AH32" i="79"/>
  <c r="AQ32" i="79" s="1"/>
  <c r="AH33" i="43"/>
  <c r="AQ33" i="43" s="1"/>
  <c r="AR30" i="92"/>
  <c r="AR33" i="85"/>
  <c r="Z32" i="76"/>
  <c r="AR32" i="43"/>
  <c r="AN32" i="37"/>
  <c r="AI32" i="37"/>
  <c r="AR31" i="45"/>
  <c r="Z32" i="41"/>
  <c r="Z32" i="93"/>
  <c r="X32" i="93"/>
  <c r="Y32" i="93"/>
  <c r="Y35" i="30"/>
  <c r="X35" i="30"/>
  <c r="W33" i="77"/>
  <c r="AG32" i="77"/>
  <c r="AP32" i="77" s="1"/>
  <c r="AE32" i="77"/>
  <c r="AF32" i="77"/>
  <c r="AO32" i="77" s="1"/>
  <c r="Y34" i="27"/>
  <c r="Z34" i="27" s="1"/>
  <c r="X34" i="27"/>
  <c r="AF32" i="40"/>
  <c r="AO32" i="40" s="1"/>
  <c r="AE32" i="40"/>
  <c r="W33" i="40"/>
  <c r="AG32" i="40"/>
  <c r="AP32" i="40" s="1"/>
  <c r="AR29" i="87"/>
  <c r="X32" i="96"/>
  <c r="Y32" i="96"/>
  <c r="AR31" i="76"/>
  <c r="Y32" i="86"/>
  <c r="X32" i="86"/>
  <c r="AR31" i="74"/>
  <c r="AF31" i="75"/>
  <c r="AO31" i="75" s="1"/>
  <c r="W32" i="75"/>
  <c r="AG31" i="75"/>
  <c r="AP31" i="75" s="1"/>
  <c r="AE31" i="75"/>
  <c r="W34" i="47"/>
  <c r="AG33" i="47"/>
  <c r="AP33" i="47" s="1"/>
  <c r="AF33" i="47"/>
  <c r="AO33" i="47" s="1"/>
  <c r="AE33" i="47"/>
  <c r="Z32" i="79"/>
  <c r="AH32" i="45"/>
  <c r="AQ32" i="45" s="1"/>
  <c r="Y33" i="28"/>
  <c r="Z33" i="28" s="1"/>
  <c r="X33" i="28"/>
  <c r="Z31" i="38"/>
  <c r="AN31" i="42"/>
  <c r="AI31" i="42"/>
  <c r="AH32" i="35"/>
  <c r="AQ32" i="35" s="1"/>
  <c r="AH29" i="91"/>
  <c r="AQ29" i="91" s="1"/>
  <c r="Z31" i="73"/>
  <c r="AH32" i="74"/>
  <c r="AQ32" i="74" s="1"/>
  <c r="X32" i="89"/>
  <c r="Y32" i="89"/>
  <c r="AH30" i="87"/>
  <c r="AQ30" i="87" s="1"/>
  <c r="AR32" i="94"/>
  <c r="AH33" i="81"/>
  <c r="AQ33" i="81" s="1"/>
  <c r="AR31" i="40"/>
  <c r="AI33" i="44"/>
  <c r="AN33" i="44"/>
  <c r="X33" i="29"/>
  <c r="Y33" i="29"/>
  <c r="Z33" i="29" s="1"/>
  <c r="AN32" i="82"/>
  <c r="AI32" i="82"/>
  <c r="AR33" i="36"/>
  <c r="AN33" i="31"/>
  <c r="AI33" i="31"/>
  <c r="AH33" i="94"/>
  <c r="AQ33" i="94" s="1"/>
  <c r="AN31" i="96"/>
  <c r="AI31" i="96"/>
  <c r="AI31" i="86"/>
  <c r="AN31" i="86"/>
  <c r="X34" i="31"/>
  <c r="Y34" i="31"/>
  <c r="Z34" i="31" s="1"/>
  <c r="AI33" i="27"/>
  <c r="AN33" i="27"/>
  <c r="W32" i="33"/>
  <c r="AG31" i="33"/>
  <c r="AP31" i="33" s="1"/>
  <c r="AF31" i="33"/>
  <c r="AO31" i="33" s="1"/>
  <c r="AE31" i="33"/>
  <c r="AF33" i="43"/>
  <c r="AO33" i="43" s="1"/>
  <c r="AE33" i="43"/>
  <c r="W34" i="43"/>
  <c r="AG33" i="43"/>
  <c r="AP33" i="43" s="1"/>
  <c r="W33" i="35"/>
  <c r="AG32" i="35"/>
  <c r="AP32" i="35" s="1"/>
  <c r="AF32" i="35"/>
  <c r="AO32" i="35" s="1"/>
  <c r="AE32" i="35"/>
  <c r="AH34" i="36"/>
  <c r="AQ34" i="36" s="1"/>
  <c r="AH32" i="95"/>
  <c r="AQ32" i="95" s="1"/>
  <c r="W33" i="74"/>
  <c r="AG32" i="74"/>
  <c r="AP32" i="74" s="1"/>
  <c r="AE32" i="74"/>
  <c r="AF32" i="74"/>
  <c r="AO32" i="74" s="1"/>
  <c r="AR30" i="80"/>
  <c r="W31" i="87"/>
  <c r="AG30" i="87"/>
  <c r="AP30" i="87" s="1"/>
  <c r="AF30" i="87"/>
  <c r="AO30" i="87" s="1"/>
  <c r="AE30" i="87"/>
  <c r="AH31" i="92"/>
  <c r="AQ31" i="92" s="1"/>
  <c r="Y32" i="46"/>
  <c r="X32" i="46"/>
  <c r="AI32" i="26"/>
  <c r="AN32" i="26"/>
  <c r="AR30" i="38"/>
  <c r="AH33" i="84"/>
  <c r="AQ33" i="84" s="1"/>
  <c r="AF31" i="80"/>
  <c r="AO31" i="80" s="1"/>
  <c r="AE31" i="80"/>
  <c r="W32" i="80"/>
  <c r="AG31" i="80"/>
  <c r="AP31" i="80" s="1"/>
  <c r="AH34" i="85"/>
  <c r="AQ34" i="85" s="1"/>
  <c r="AH32" i="77"/>
  <c r="AQ32" i="77" s="1"/>
  <c r="AR31" i="35"/>
  <c r="W34" i="94"/>
  <c r="AG33" i="94"/>
  <c r="AP33" i="94" s="1"/>
  <c r="AE33" i="94"/>
  <c r="AF33" i="94"/>
  <c r="AO33" i="94" s="1"/>
  <c r="X34" i="88"/>
  <c r="Z34" i="88" s="1"/>
  <c r="Y34" i="88"/>
  <c r="Y33" i="82"/>
  <c r="X33" i="82"/>
  <c r="AR31" i="79"/>
  <c r="AR31" i="39"/>
  <c r="AH32" i="40"/>
  <c r="AQ32" i="40" s="1"/>
  <c r="AR32" i="84"/>
  <c r="AR29" i="48"/>
  <c r="Z35" i="25"/>
  <c r="Y35" i="25"/>
  <c r="X35" i="25"/>
  <c r="W32" i="32"/>
  <c r="AG31" i="32"/>
  <c r="AP31" i="32" s="1"/>
  <c r="AF31" i="32"/>
  <c r="AO31" i="32" s="1"/>
  <c r="AE31" i="32"/>
  <c r="Z29" i="91"/>
  <c r="Z34" i="36"/>
  <c r="Z32" i="95"/>
  <c r="AH32" i="34"/>
  <c r="AQ32" i="34" s="1"/>
  <c r="Y33" i="37"/>
  <c r="Z33" i="37" s="1"/>
  <c r="X33" i="37"/>
  <c r="Z33" i="81"/>
  <c r="AN34" i="30"/>
  <c r="AI34" i="30"/>
  <c r="AI32" i="29"/>
  <c r="AN32" i="29"/>
  <c r="AH31" i="80"/>
  <c r="AQ31" i="80" s="1"/>
  <c r="AF32" i="90"/>
  <c r="AO32" i="90" s="1"/>
  <c r="AG32" i="90"/>
  <c r="AP32" i="90" s="1"/>
  <c r="AE32" i="90"/>
  <c r="W33" i="90"/>
  <c r="AH33" i="83"/>
  <c r="AQ33" i="83" s="1"/>
  <c r="AI32" i="28"/>
  <c r="AN32" i="28"/>
  <c r="X32" i="42"/>
  <c r="Y32" i="42"/>
  <c r="AR32" i="78"/>
  <c r="AR32" i="81"/>
  <c r="AI31" i="89"/>
  <c r="AN31" i="89"/>
  <c r="AH32" i="39"/>
  <c r="AQ32" i="39" s="1"/>
  <c r="AH33" i="78"/>
  <c r="AQ33" i="78" s="1"/>
  <c r="Z31" i="92"/>
  <c r="Z32" i="34"/>
  <c r="Y33" i="26"/>
  <c r="X33" i="26"/>
  <c r="Z33" i="26" s="1"/>
  <c r="AR31" i="95"/>
  <c r="AH30" i="48"/>
  <c r="AQ30" i="48" s="1"/>
  <c r="AR30" i="73"/>
  <c r="Z33" i="84"/>
  <c r="AI31" i="93"/>
  <c r="AN31" i="93"/>
  <c r="Y34" i="44"/>
  <c r="X34" i="44"/>
  <c r="Z34" i="44" s="1"/>
  <c r="Z32" i="42" l="1"/>
  <c r="Z32" i="46"/>
  <c r="W34" i="26"/>
  <c r="AG33" i="26"/>
  <c r="AP33" i="26" s="1"/>
  <c r="AF33" i="26"/>
  <c r="AO33" i="26" s="1"/>
  <c r="AE33" i="26"/>
  <c r="W35" i="27"/>
  <c r="AG34" i="27"/>
  <c r="AP34" i="27" s="1"/>
  <c r="AF34" i="27"/>
  <c r="AO34" i="27" s="1"/>
  <c r="AE34" i="27"/>
  <c r="AF34" i="31"/>
  <c r="AO34" i="31" s="1"/>
  <c r="AE34" i="31"/>
  <c r="W35" i="31"/>
  <c r="AG34" i="31"/>
  <c r="AP34" i="31" s="1"/>
  <c r="W34" i="29"/>
  <c r="AG33" i="29"/>
  <c r="AP33" i="29" s="1"/>
  <c r="AE33" i="29"/>
  <c r="AF33" i="29"/>
  <c r="AO33" i="29" s="1"/>
  <c r="W34" i="28"/>
  <c r="AG33" i="28"/>
  <c r="AP33" i="28" s="1"/>
  <c r="AF33" i="28"/>
  <c r="AO33" i="28" s="1"/>
  <c r="AE33" i="28"/>
  <c r="AF32" i="42"/>
  <c r="AO32" i="42" s="1"/>
  <c r="AE32" i="42"/>
  <c r="W33" i="42"/>
  <c r="AG32" i="42"/>
  <c r="AP32" i="42" s="1"/>
  <c r="W33" i="46"/>
  <c r="AG32" i="46"/>
  <c r="AP32" i="46" s="1"/>
  <c r="AF32" i="46"/>
  <c r="AO32" i="46" s="1"/>
  <c r="AE32" i="46"/>
  <c r="AF33" i="37"/>
  <c r="AO33" i="37" s="1"/>
  <c r="AE33" i="37"/>
  <c r="W34" i="37"/>
  <c r="AG33" i="37"/>
  <c r="AP33" i="37" s="1"/>
  <c r="AH33" i="82"/>
  <c r="AQ33" i="82" s="1"/>
  <c r="W33" i="93"/>
  <c r="AG32" i="93"/>
  <c r="AP32" i="93" s="1"/>
  <c r="AF32" i="93"/>
  <c r="AO32" i="93" s="1"/>
  <c r="AE32" i="93"/>
  <c r="AN32" i="39"/>
  <c r="AI32" i="39"/>
  <c r="W35" i="44"/>
  <c r="AG34" i="44"/>
  <c r="AP34" i="44" s="1"/>
  <c r="AF34" i="44"/>
  <c r="AO34" i="44" s="1"/>
  <c r="AE34" i="44"/>
  <c r="W35" i="88"/>
  <c r="AG34" i="88"/>
  <c r="AP34" i="88" s="1"/>
  <c r="AF34" i="88"/>
  <c r="AO34" i="88" s="1"/>
  <c r="AE34" i="88"/>
  <c r="AI32" i="74"/>
  <c r="AN32" i="74"/>
  <c r="X33" i="35"/>
  <c r="Z33" i="35" s="1"/>
  <c r="Y33" i="35"/>
  <c r="AN31" i="33"/>
  <c r="AI31" i="33"/>
  <c r="AR33" i="27"/>
  <c r="AR31" i="96"/>
  <c r="AH33" i="28"/>
  <c r="AQ33" i="28" s="1"/>
  <c r="AH34" i="27"/>
  <c r="AQ34" i="27" s="1"/>
  <c r="Y33" i="77"/>
  <c r="X33" i="77"/>
  <c r="Z33" i="77" s="1"/>
  <c r="AH32" i="93"/>
  <c r="AQ32" i="93" s="1"/>
  <c r="AR34" i="25"/>
  <c r="AI33" i="78"/>
  <c r="AN33" i="78"/>
  <c r="X35" i="85"/>
  <c r="Y35" i="85"/>
  <c r="Z35" i="85" s="1"/>
  <c r="AR32" i="29"/>
  <c r="X32" i="80"/>
  <c r="Z32" i="80" s="1"/>
  <c r="Y32" i="80"/>
  <c r="AR32" i="26"/>
  <c r="AR31" i="46"/>
  <c r="AI30" i="48"/>
  <c r="AN30" i="48"/>
  <c r="AR31" i="93"/>
  <c r="AR32" i="28"/>
  <c r="X33" i="90"/>
  <c r="Y33" i="90"/>
  <c r="Z33" i="90" s="1"/>
  <c r="AR34" i="30"/>
  <c r="W35" i="36"/>
  <c r="AG34" i="36"/>
  <c r="AP34" i="36" s="1"/>
  <c r="AF34" i="36"/>
  <c r="AO34" i="36" s="1"/>
  <c r="AE34" i="36"/>
  <c r="X32" i="32"/>
  <c r="Y32" i="32"/>
  <c r="AH32" i="46"/>
  <c r="AQ32" i="46" s="1"/>
  <c r="Y31" i="87"/>
  <c r="X31" i="87"/>
  <c r="Z31" i="87" s="1"/>
  <c r="Y33" i="74"/>
  <c r="X33" i="74"/>
  <c r="Z33" i="74" s="1"/>
  <c r="Y34" i="43"/>
  <c r="X34" i="43"/>
  <c r="Z34" i="43" s="1"/>
  <c r="AH34" i="31"/>
  <c r="AQ34" i="31" s="1"/>
  <c r="AH33" i="29"/>
  <c r="AQ33" i="29" s="1"/>
  <c r="W33" i="79"/>
  <c r="AG32" i="79"/>
  <c r="AP32" i="79" s="1"/>
  <c r="AF32" i="79"/>
  <c r="AO32" i="79" s="1"/>
  <c r="AE32" i="79"/>
  <c r="AI31" i="75"/>
  <c r="AN31" i="75"/>
  <c r="X33" i="40"/>
  <c r="Y33" i="40"/>
  <c r="AH35" i="30"/>
  <c r="AQ35" i="30" s="1"/>
  <c r="W33" i="41"/>
  <c r="AG32" i="41"/>
  <c r="AP32" i="41" s="1"/>
  <c r="AF32" i="41"/>
  <c r="AO32" i="41" s="1"/>
  <c r="AE32" i="41"/>
  <c r="AR33" i="31"/>
  <c r="Y34" i="47"/>
  <c r="X34" i="47"/>
  <c r="Z34" i="47" s="1"/>
  <c r="X34" i="83"/>
  <c r="Y34" i="83"/>
  <c r="W34" i="84"/>
  <c r="AG33" i="84"/>
  <c r="AP33" i="84" s="1"/>
  <c r="AF33" i="84"/>
  <c r="AO33" i="84" s="1"/>
  <c r="AE33" i="84"/>
  <c r="AI32" i="90"/>
  <c r="AN32" i="90"/>
  <c r="AF29" i="91"/>
  <c r="AO29" i="91" s="1"/>
  <c r="AE29" i="91"/>
  <c r="W30" i="91"/>
  <c r="AG29" i="91"/>
  <c r="AP29" i="91" s="1"/>
  <c r="AH35" i="25"/>
  <c r="AQ35" i="25" s="1"/>
  <c r="Z33" i="82"/>
  <c r="AN33" i="94"/>
  <c r="AI33" i="94"/>
  <c r="AI31" i="80"/>
  <c r="AN31" i="80"/>
  <c r="AN32" i="35"/>
  <c r="AI32" i="35"/>
  <c r="AH32" i="89"/>
  <c r="AQ32" i="89" s="1"/>
  <c r="AR31" i="42"/>
  <c r="AH32" i="86"/>
  <c r="AQ32" i="86" s="1"/>
  <c r="AH32" i="96"/>
  <c r="AQ32" i="96" s="1"/>
  <c r="W33" i="76"/>
  <c r="AG32" i="76"/>
  <c r="AP32" i="76" s="1"/>
  <c r="AE32" i="76"/>
  <c r="AF32" i="76"/>
  <c r="AO32" i="76" s="1"/>
  <c r="AR33" i="88"/>
  <c r="X33" i="45"/>
  <c r="Z33" i="45" s="1"/>
  <c r="Y33" i="45"/>
  <c r="AH34" i="44"/>
  <c r="AQ34" i="44" s="1"/>
  <c r="AE32" i="34"/>
  <c r="AF32" i="34"/>
  <c r="AO32" i="34" s="1"/>
  <c r="W33" i="34"/>
  <c r="AG32" i="34"/>
  <c r="AP32" i="34" s="1"/>
  <c r="W34" i="81"/>
  <c r="AG33" i="81"/>
  <c r="AP33" i="81" s="1"/>
  <c r="AF33" i="81"/>
  <c r="AO33" i="81" s="1"/>
  <c r="AE33" i="81"/>
  <c r="AI33" i="43"/>
  <c r="AN33" i="43"/>
  <c r="X32" i="33"/>
  <c r="Z32" i="33" s="1"/>
  <c r="Y32" i="33"/>
  <c r="Z32" i="89"/>
  <c r="AF31" i="73"/>
  <c r="AO31" i="73" s="1"/>
  <c r="AE31" i="73"/>
  <c r="AG31" i="73"/>
  <c r="AP31" i="73" s="1"/>
  <c r="W32" i="73"/>
  <c r="AN33" i="47"/>
  <c r="AI33" i="47"/>
  <c r="X32" i="75"/>
  <c r="Y32" i="75"/>
  <c r="Z32" i="96"/>
  <c r="AI32" i="40"/>
  <c r="AN32" i="40"/>
  <c r="AI32" i="77"/>
  <c r="AN32" i="77"/>
  <c r="Z35" i="30"/>
  <c r="X34" i="78"/>
  <c r="Y34" i="78"/>
  <c r="Z34" i="78" s="1"/>
  <c r="AI33" i="83"/>
  <c r="AN33" i="83"/>
  <c r="AN34" i="85"/>
  <c r="AI34" i="85"/>
  <c r="Y31" i="48"/>
  <c r="X31" i="48"/>
  <c r="AH33" i="26"/>
  <c r="AQ33" i="26" s="1"/>
  <c r="W33" i="95"/>
  <c r="AG32" i="95"/>
  <c r="AP32" i="95" s="1"/>
  <c r="AF32" i="95"/>
  <c r="AO32" i="95" s="1"/>
  <c r="AE32" i="95"/>
  <c r="W32" i="92"/>
  <c r="AG31" i="92"/>
  <c r="AP31" i="92" s="1"/>
  <c r="AF31" i="92"/>
  <c r="AO31" i="92" s="1"/>
  <c r="AE31" i="92"/>
  <c r="AR31" i="89"/>
  <c r="AH32" i="42"/>
  <c r="AQ32" i="42" s="1"/>
  <c r="AH33" i="37"/>
  <c r="AQ33" i="37" s="1"/>
  <c r="AN31" i="32"/>
  <c r="AI31" i="32"/>
  <c r="AE35" i="25"/>
  <c r="W36" i="25"/>
  <c r="AG35" i="25"/>
  <c r="AP35" i="25" s="1"/>
  <c r="AF35" i="25"/>
  <c r="AO35" i="25" s="1"/>
  <c r="AH34" i="88"/>
  <c r="AQ34" i="88" s="1"/>
  <c r="X34" i="94"/>
  <c r="Y34" i="94"/>
  <c r="AN30" i="87"/>
  <c r="AI30" i="87"/>
  <c r="AR31" i="86"/>
  <c r="AR32" i="82"/>
  <c r="AR33" i="44"/>
  <c r="W32" i="38"/>
  <c r="AG31" i="38"/>
  <c r="AP31" i="38" s="1"/>
  <c r="AF31" i="38"/>
  <c r="AO31" i="38" s="1"/>
  <c r="AE31" i="38"/>
  <c r="Z32" i="86"/>
  <c r="AR32" i="37"/>
  <c r="Y33" i="39"/>
  <c r="Z33" i="39" s="1"/>
  <c r="X33" i="39"/>
  <c r="AN32" i="45"/>
  <c r="AI32" i="45"/>
  <c r="Z32" i="75" l="1"/>
  <c r="Z32" i="32"/>
  <c r="AE32" i="32" s="1"/>
  <c r="W34" i="74"/>
  <c r="AG33" i="74"/>
  <c r="AP33" i="74" s="1"/>
  <c r="AF33" i="74"/>
  <c r="AO33" i="74" s="1"/>
  <c r="AE33" i="74"/>
  <c r="W33" i="32"/>
  <c r="AG32" i="32"/>
  <c r="AP32" i="32" s="1"/>
  <c r="AF32" i="32"/>
  <c r="AO32" i="32" s="1"/>
  <c r="AF33" i="90"/>
  <c r="AO33" i="90" s="1"/>
  <c r="AG33" i="90"/>
  <c r="AP33" i="90" s="1"/>
  <c r="AE33" i="90"/>
  <c r="W34" i="90"/>
  <c r="AE35" i="85"/>
  <c r="AF35" i="85"/>
  <c r="AO35" i="85" s="1"/>
  <c r="W36" i="85"/>
  <c r="AG35" i="85"/>
  <c r="AP35" i="85" s="1"/>
  <c r="W34" i="77"/>
  <c r="AG33" i="77"/>
  <c r="AP33" i="77" s="1"/>
  <c r="AF33" i="77"/>
  <c r="AO33" i="77" s="1"/>
  <c r="AE33" i="77"/>
  <c r="AE31" i="87"/>
  <c r="AF31" i="87"/>
  <c r="AO31" i="87" s="1"/>
  <c r="W32" i="87"/>
  <c r="AG31" i="87"/>
  <c r="AP31" i="87" s="1"/>
  <c r="W35" i="43"/>
  <c r="AG34" i="43"/>
  <c r="AP34" i="43" s="1"/>
  <c r="AE34" i="43"/>
  <c r="AF34" i="43"/>
  <c r="AO34" i="43" s="1"/>
  <c r="W35" i="78"/>
  <c r="AG34" i="78"/>
  <c r="AP34" i="78" s="1"/>
  <c r="AF34" i="78"/>
  <c r="AO34" i="78" s="1"/>
  <c r="AE34" i="78"/>
  <c r="AF32" i="75"/>
  <c r="AO32" i="75" s="1"/>
  <c r="W33" i="75"/>
  <c r="AG32" i="75"/>
  <c r="AP32" i="75" s="1"/>
  <c r="AE32" i="75"/>
  <c r="AI35" i="25"/>
  <c r="AN35" i="25"/>
  <c r="X32" i="92"/>
  <c r="Z32" i="92" s="1"/>
  <c r="Y32" i="92"/>
  <c r="X33" i="95"/>
  <c r="Y33" i="95"/>
  <c r="AH31" i="48"/>
  <c r="AQ31" i="48" s="1"/>
  <c r="AR33" i="83"/>
  <c r="AR32" i="77"/>
  <c r="AN31" i="73"/>
  <c r="AI31" i="73"/>
  <c r="Y34" i="81"/>
  <c r="X34" i="81"/>
  <c r="Z34" i="81" s="1"/>
  <c r="AH33" i="45"/>
  <c r="AQ33" i="45" s="1"/>
  <c r="AR33" i="94"/>
  <c r="AR31" i="75"/>
  <c r="Y35" i="36"/>
  <c r="X35" i="36"/>
  <c r="Z35" i="36" s="1"/>
  <c r="AR30" i="48"/>
  <c r="AH32" i="80"/>
  <c r="AQ32" i="80" s="1"/>
  <c r="AH33" i="35"/>
  <c r="AQ33" i="35" s="1"/>
  <c r="AN34" i="31"/>
  <c r="AI34" i="31"/>
  <c r="Y35" i="27"/>
  <c r="X35" i="27"/>
  <c r="AH34" i="94"/>
  <c r="AQ34" i="94" s="1"/>
  <c r="AR33" i="47"/>
  <c r="AG33" i="45"/>
  <c r="AP33" i="45" s="1"/>
  <c r="AF33" i="45"/>
  <c r="AO33" i="45" s="1"/>
  <c r="AE33" i="45"/>
  <c r="W34" i="45"/>
  <c r="W33" i="80"/>
  <c r="AG32" i="80"/>
  <c r="AP32" i="80" s="1"/>
  <c r="AF32" i="80"/>
  <c r="AO32" i="80" s="1"/>
  <c r="AE32" i="80"/>
  <c r="AE33" i="35"/>
  <c r="AG33" i="35"/>
  <c r="AP33" i="35" s="1"/>
  <c r="AF33" i="35"/>
  <c r="AO33" i="35" s="1"/>
  <c r="W34" i="35"/>
  <c r="Z33" i="42"/>
  <c r="Y33" i="42"/>
  <c r="X33" i="42"/>
  <c r="X34" i="29"/>
  <c r="Y34" i="29"/>
  <c r="Y32" i="38"/>
  <c r="X32" i="38"/>
  <c r="Z32" i="38" s="1"/>
  <c r="Z34" i="94"/>
  <c r="Z31" i="48"/>
  <c r="AH34" i="78"/>
  <c r="AQ34" i="78" s="1"/>
  <c r="AR32" i="40"/>
  <c r="W33" i="89"/>
  <c r="AG32" i="89"/>
  <c r="AP32" i="89" s="1"/>
  <c r="AF32" i="89"/>
  <c r="AO32" i="89" s="1"/>
  <c r="AE32" i="89"/>
  <c r="Y33" i="34"/>
  <c r="Z33" i="34" s="1"/>
  <c r="X33" i="34"/>
  <c r="AR32" i="35"/>
  <c r="AF33" i="82"/>
  <c r="AO33" i="82" s="1"/>
  <c r="AE33" i="82"/>
  <c r="W34" i="82"/>
  <c r="AG33" i="82"/>
  <c r="AP33" i="82" s="1"/>
  <c r="AR32" i="90"/>
  <c r="Y33" i="41"/>
  <c r="Z33" i="41" s="1"/>
  <c r="X33" i="41"/>
  <c r="AN32" i="79"/>
  <c r="AI32" i="79"/>
  <c r="AR33" i="78"/>
  <c r="Y35" i="88"/>
  <c r="X35" i="88"/>
  <c r="Z35" i="88" s="1"/>
  <c r="AR32" i="39"/>
  <c r="Y33" i="93"/>
  <c r="Z33" i="93" s="1"/>
  <c r="X33" i="93"/>
  <c r="AN32" i="46"/>
  <c r="AI32" i="46"/>
  <c r="Y34" i="28"/>
  <c r="X34" i="28"/>
  <c r="Z34" i="28" s="1"/>
  <c r="AN33" i="26"/>
  <c r="AI33" i="26"/>
  <c r="AR32" i="45"/>
  <c r="AI31" i="92"/>
  <c r="AN31" i="92"/>
  <c r="AN32" i="95"/>
  <c r="AI32" i="95"/>
  <c r="AR34" i="85"/>
  <c r="W33" i="96"/>
  <c r="AG32" i="96"/>
  <c r="AP32" i="96" s="1"/>
  <c r="AE32" i="96"/>
  <c r="AF32" i="96"/>
  <c r="AO32" i="96" s="1"/>
  <c r="AN33" i="81"/>
  <c r="AI33" i="81"/>
  <c r="X30" i="91"/>
  <c r="Z30" i="91" s="1"/>
  <c r="Y30" i="91"/>
  <c r="AH34" i="83"/>
  <c r="AQ34" i="83" s="1"/>
  <c r="AH33" i="40"/>
  <c r="AQ33" i="40" s="1"/>
  <c r="AI34" i="36"/>
  <c r="AN34" i="36"/>
  <c r="AR31" i="33"/>
  <c r="AR32" i="74"/>
  <c r="Y34" i="37"/>
  <c r="X34" i="37"/>
  <c r="Z34" i="37" s="1"/>
  <c r="AI32" i="42"/>
  <c r="AN32" i="42"/>
  <c r="AN34" i="27"/>
  <c r="AI34" i="27"/>
  <c r="AR33" i="43"/>
  <c r="Y33" i="76"/>
  <c r="X33" i="76"/>
  <c r="AE34" i="47"/>
  <c r="W35" i="47"/>
  <c r="AG34" i="47"/>
  <c r="AP34" i="47" s="1"/>
  <c r="AF34" i="47"/>
  <c r="AO34" i="47" s="1"/>
  <c r="AH32" i="32"/>
  <c r="AQ32" i="32" s="1"/>
  <c r="X35" i="44"/>
  <c r="Y35" i="44"/>
  <c r="W33" i="86"/>
  <c r="AG32" i="86"/>
  <c r="AP32" i="86" s="1"/>
  <c r="AF32" i="86"/>
  <c r="AO32" i="86" s="1"/>
  <c r="AE32" i="86"/>
  <c r="AR30" i="87"/>
  <c r="AE35" i="30"/>
  <c r="AF35" i="30"/>
  <c r="AO35" i="30" s="1"/>
  <c r="W36" i="30"/>
  <c r="AG35" i="30"/>
  <c r="AP35" i="30" s="1"/>
  <c r="Y32" i="73"/>
  <c r="X32" i="73"/>
  <c r="AH32" i="33"/>
  <c r="AQ32" i="33" s="1"/>
  <c r="AN33" i="84"/>
  <c r="AI33" i="84"/>
  <c r="Z34" i="83"/>
  <c r="Z33" i="40"/>
  <c r="AH34" i="43"/>
  <c r="AQ34" i="43" s="1"/>
  <c r="AH31" i="87"/>
  <c r="AQ31" i="87" s="1"/>
  <c r="AH33" i="77"/>
  <c r="AQ33" i="77" s="1"/>
  <c r="AN34" i="44"/>
  <c r="AI34" i="44"/>
  <c r="AE33" i="39"/>
  <c r="W34" i="39"/>
  <c r="AG33" i="39"/>
  <c r="AP33" i="39" s="1"/>
  <c r="AF33" i="39"/>
  <c r="AO33" i="39" s="1"/>
  <c r="AR31" i="32"/>
  <c r="X34" i="84"/>
  <c r="Y34" i="84"/>
  <c r="AH33" i="74"/>
  <c r="AQ33" i="74" s="1"/>
  <c r="AH33" i="39"/>
  <c r="AQ33" i="39" s="1"/>
  <c r="AI31" i="38"/>
  <c r="AN31" i="38"/>
  <c r="Y36" i="25"/>
  <c r="X36" i="25"/>
  <c r="AH32" i="75"/>
  <c r="AQ32" i="75" s="1"/>
  <c r="AF32" i="33"/>
  <c r="AO32" i="33" s="1"/>
  <c r="AE32" i="33"/>
  <c r="W33" i="33"/>
  <c r="AG32" i="33"/>
  <c r="AP32" i="33" s="1"/>
  <c r="AI32" i="34"/>
  <c r="AN32" i="34"/>
  <c r="AI32" i="76"/>
  <c r="AN32" i="76"/>
  <c r="AR31" i="80"/>
  <c r="AI29" i="91"/>
  <c r="AN29" i="91"/>
  <c r="AH34" i="47"/>
  <c r="AQ34" i="47" s="1"/>
  <c r="AN32" i="41"/>
  <c r="AI32" i="41"/>
  <c r="Y33" i="79"/>
  <c r="X33" i="79"/>
  <c r="Z33" i="79" s="1"/>
  <c r="AH33" i="90"/>
  <c r="AQ33" i="90" s="1"/>
  <c r="AH35" i="85"/>
  <c r="AQ35" i="85" s="1"/>
  <c r="AN34" i="88"/>
  <c r="AI34" i="88"/>
  <c r="AN32" i="93"/>
  <c r="AI32" i="93"/>
  <c r="AI33" i="37"/>
  <c r="AN33" i="37"/>
  <c r="Y33" i="46"/>
  <c r="X33" i="46"/>
  <c r="Z33" i="46" s="1"/>
  <c r="AI33" i="28"/>
  <c r="AN33" i="28"/>
  <c r="AI33" i="29"/>
  <c r="AN33" i="29"/>
  <c r="X35" i="31"/>
  <c r="Y35" i="31"/>
  <c r="X34" i="26"/>
  <c r="Y34" i="26"/>
  <c r="Z36" i="25" l="1"/>
  <c r="Z35" i="27"/>
  <c r="Z34" i="29"/>
  <c r="AE34" i="29" s="1"/>
  <c r="W35" i="29"/>
  <c r="AG34" i="29"/>
  <c r="AP34" i="29" s="1"/>
  <c r="AF34" i="29"/>
  <c r="AO34" i="29" s="1"/>
  <c r="AF33" i="93"/>
  <c r="AO33" i="93" s="1"/>
  <c r="AE33" i="93"/>
  <c r="W34" i="93"/>
  <c r="AG33" i="93"/>
  <c r="AP33" i="93" s="1"/>
  <c r="AF33" i="79"/>
  <c r="AO33" i="79" s="1"/>
  <c r="AE33" i="79"/>
  <c r="W34" i="79"/>
  <c r="AG33" i="79"/>
  <c r="AP33" i="79" s="1"/>
  <c r="W37" i="25"/>
  <c r="AG36" i="25"/>
  <c r="AP36" i="25" s="1"/>
  <c r="AF36" i="25"/>
  <c r="AO36" i="25" s="1"/>
  <c r="AE36" i="25"/>
  <c r="W35" i="28"/>
  <c r="AG34" i="28"/>
  <c r="AP34" i="28" s="1"/>
  <c r="AF34" i="28"/>
  <c r="AO34" i="28" s="1"/>
  <c r="AE34" i="28"/>
  <c r="AE35" i="27"/>
  <c r="AF35" i="27"/>
  <c r="AO35" i="27" s="1"/>
  <c r="W36" i="27"/>
  <c r="AG35" i="27"/>
  <c r="AP35" i="27" s="1"/>
  <c r="W34" i="34"/>
  <c r="AG33" i="34"/>
  <c r="AP33" i="34" s="1"/>
  <c r="AE33" i="34"/>
  <c r="AF33" i="34"/>
  <c r="AO33" i="34" s="1"/>
  <c r="W35" i="37"/>
  <c r="AG34" i="37"/>
  <c r="AP34" i="37" s="1"/>
  <c r="AE34" i="37"/>
  <c r="AF34" i="37"/>
  <c r="AO34" i="37" s="1"/>
  <c r="AE33" i="46"/>
  <c r="W34" i="46"/>
  <c r="AG33" i="46"/>
  <c r="AP33" i="46" s="1"/>
  <c r="AF33" i="46"/>
  <c r="AO33" i="46" s="1"/>
  <c r="AE33" i="41"/>
  <c r="AF33" i="41"/>
  <c r="AO33" i="41" s="1"/>
  <c r="W34" i="41"/>
  <c r="AG33" i="41"/>
  <c r="AP33" i="41" s="1"/>
  <c r="AN32" i="86"/>
  <c r="AI32" i="86"/>
  <c r="AH33" i="76"/>
  <c r="AQ33" i="76" s="1"/>
  <c r="X33" i="89"/>
  <c r="Y33" i="89"/>
  <c r="W33" i="38"/>
  <c r="AG32" i="38"/>
  <c r="AP32" i="38" s="1"/>
  <c r="AF32" i="38"/>
  <c r="AO32" i="38" s="1"/>
  <c r="AE32" i="38"/>
  <c r="AR33" i="29"/>
  <c r="AH34" i="84"/>
  <c r="AQ34" i="84" s="1"/>
  <c r="AR32" i="79"/>
  <c r="AR33" i="28"/>
  <c r="AR32" i="93"/>
  <c r="AH36" i="25"/>
  <c r="AQ36" i="25" s="1"/>
  <c r="AI33" i="39"/>
  <c r="AN33" i="39"/>
  <c r="W34" i="40"/>
  <c r="AG33" i="40"/>
  <c r="AP33" i="40" s="1"/>
  <c r="AE33" i="40"/>
  <c r="AF33" i="40"/>
  <c r="AO33" i="40" s="1"/>
  <c r="AI34" i="47"/>
  <c r="AN34" i="47"/>
  <c r="AR34" i="27"/>
  <c r="AR34" i="36"/>
  <c r="AH30" i="91"/>
  <c r="AQ30" i="91" s="1"/>
  <c r="AH33" i="93"/>
  <c r="AQ33" i="93" s="1"/>
  <c r="AH33" i="41"/>
  <c r="AQ33" i="41" s="1"/>
  <c r="X34" i="82"/>
  <c r="Z34" i="82" s="1"/>
  <c r="Y34" i="82"/>
  <c r="AH33" i="34"/>
  <c r="AQ33" i="34" s="1"/>
  <c r="AN33" i="35"/>
  <c r="AI33" i="35"/>
  <c r="Y34" i="45"/>
  <c r="X34" i="45"/>
  <c r="AH35" i="27"/>
  <c r="AQ35" i="27" s="1"/>
  <c r="W33" i="92"/>
  <c r="AG32" i="92"/>
  <c r="AP32" i="92" s="1"/>
  <c r="AE32" i="92"/>
  <c r="AF32" i="92"/>
  <c r="AO32" i="92" s="1"/>
  <c r="AN33" i="77"/>
  <c r="AI33" i="77"/>
  <c r="X36" i="85"/>
  <c r="Z36" i="85" s="1"/>
  <c r="Y36" i="85"/>
  <c r="AI32" i="32"/>
  <c r="AN32" i="32"/>
  <c r="AR29" i="91"/>
  <c r="AR32" i="34"/>
  <c r="AR34" i="44"/>
  <c r="W35" i="83"/>
  <c r="AG34" i="83"/>
  <c r="AP34" i="83" s="1"/>
  <c r="AF34" i="83"/>
  <c r="AO34" i="83" s="1"/>
  <c r="AE34" i="83"/>
  <c r="AH35" i="44"/>
  <c r="AQ35" i="44" s="1"/>
  <c r="X33" i="96"/>
  <c r="Y33" i="96"/>
  <c r="Z33" i="96" s="1"/>
  <c r="AE35" i="88"/>
  <c r="AF35" i="88"/>
  <c r="AO35" i="88" s="1"/>
  <c r="W36" i="88"/>
  <c r="AG35" i="88"/>
  <c r="AP35" i="88" s="1"/>
  <c r="AF34" i="81"/>
  <c r="AO34" i="81" s="1"/>
  <c r="AE34" i="81"/>
  <c r="W35" i="81"/>
  <c r="AG34" i="81"/>
  <c r="AP34" i="81" s="1"/>
  <c r="Y32" i="87"/>
  <c r="X32" i="87"/>
  <c r="AR34" i="88"/>
  <c r="AR33" i="84"/>
  <c r="Z35" i="44"/>
  <c r="AR31" i="92"/>
  <c r="AN33" i="82"/>
  <c r="AI33" i="82"/>
  <c r="Y34" i="35"/>
  <c r="X34" i="35"/>
  <c r="Z34" i="35" s="1"/>
  <c r="AR31" i="73"/>
  <c r="AH33" i="95"/>
  <c r="AQ33" i="95" s="1"/>
  <c r="AR35" i="25"/>
  <c r="AI34" i="78"/>
  <c r="AN34" i="78"/>
  <c r="AI34" i="43"/>
  <c r="AN34" i="43"/>
  <c r="AN35" i="85"/>
  <c r="AI35" i="85"/>
  <c r="AN33" i="74"/>
  <c r="AI33" i="74"/>
  <c r="AH32" i="73"/>
  <c r="AQ32" i="73" s="1"/>
  <c r="Z33" i="76"/>
  <c r="AR32" i="42"/>
  <c r="W32" i="48"/>
  <c r="AG31" i="48"/>
  <c r="AP31" i="48" s="1"/>
  <c r="AE31" i="48"/>
  <c r="AF31" i="48"/>
  <c r="AO31" i="48" s="1"/>
  <c r="AH34" i="29"/>
  <c r="AQ34" i="29" s="1"/>
  <c r="AR34" i="31"/>
  <c r="Z33" i="95"/>
  <c r="AN32" i="75"/>
  <c r="AI32" i="75"/>
  <c r="Y34" i="77"/>
  <c r="Z34" i="77" s="1"/>
  <c r="X34" i="77"/>
  <c r="AH34" i="26"/>
  <c r="AQ34" i="26" s="1"/>
  <c r="Y33" i="33"/>
  <c r="X33" i="33"/>
  <c r="Z33" i="33" s="1"/>
  <c r="AN32" i="89"/>
  <c r="AI32" i="89"/>
  <c r="Y35" i="43"/>
  <c r="Z35" i="43" s="1"/>
  <c r="X35" i="43"/>
  <c r="AI31" i="87"/>
  <c r="AN31" i="87"/>
  <c r="X34" i="90"/>
  <c r="Z34" i="90" s="1"/>
  <c r="Y34" i="90"/>
  <c r="X33" i="32"/>
  <c r="Y33" i="32"/>
  <c r="AH35" i="31"/>
  <c r="AQ35" i="31" s="1"/>
  <c r="AH33" i="46"/>
  <c r="AQ33" i="46" s="1"/>
  <c r="Y36" i="30"/>
  <c r="X36" i="30"/>
  <c r="W31" i="91"/>
  <c r="AG30" i="91"/>
  <c r="AP30" i="91" s="1"/>
  <c r="AE30" i="91"/>
  <c r="AF30" i="91"/>
  <c r="AO30" i="91" s="1"/>
  <c r="AH34" i="28"/>
  <c r="AQ34" i="28" s="1"/>
  <c r="W34" i="42"/>
  <c r="AG33" i="42"/>
  <c r="AP33" i="42" s="1"/>
  <c r="AE33" i="42"/>
  <c r="AF33" i="42"/>
  <c r="AO33" i="42" s="1"/>
  <c r="AI32" i="80"/>
  <c r="AN32" i="80"/>
  <c r="AI33" i="45"/>
  <c r="AN33" i="45"/>
  <c r="W36" i="36"/>
  <c r="AG35" i="36"/>
  <c r="AP35" i="36" s="1"/>
  <c r="AF35" i="36"/>
  <c r="AO35" i="36" s="1"/>
  <c r="AE35" i="36"/>
  <c r="Z35" i="31"/>
  <c r="AH33" i="79"/>
  <c r="AQ33" i="79" s="1"/>
  <c r="AR33" i="81"/>
  <c r="AR31" i="38"/>
  <c r="AI35" i="30"/>
  <c r="AN35" i="30"/>
  <c r="Y35" i="47"/>
  <c r="Z35" i="47" s="1"/>
  <c r="X35" i="47"/>
  <c r="AH34" i="37"/>
  <c r="AQ34" i="37" s="1"/>
  <c r="AR32" i="46"/>
  <c r="AF34" i="94"/>
  <c r="AO34" i="94" s="1"/>
  <c r="AE34" i="94"/>
  <c r="AG34" i="94"/>
  <c r="AP34" i="94" s="1"/>
  <c r="W35" i="94"/>
  <c r="Y33" i="80"/>
  <c r="X33" i="80"/>
  <c r="Z34" i="26"/>
  <c r="AR33" i="37"/>
  <c r="AR32" i="41"/>
  <c r="AR32" i="76"/>
  <c r="AN32" i="33"/>
  <c r="AI32" i="33"/>
  <c r="Z34" i="84"/>
  <c r="X34" i="39"/>
  <c r="Y34" i="39"/>
  <c r="Z32" i="73"/>
  <c r="Y33" i="86"/>
  <c r="X33" i="86"/>
  <c r="AI32" i="96"/>
  <c r="AN32" i="96"/>
  <c r="AR32" i="95"/>
  <c r="AR33" i="26"/>
  <c r="AH35" i="88"/>
  <c r="AQ35" i="88" s="1"/>
  <c r="AH32" i="38"/>
  <c r="AQ32" i="38" s="1"/>
  <c r="AH33" i="42"/>
  <c r="AQ33" i="42" s="1"/>
  <c r="AH35" i="36"/>
  <c r="AQ35" i="36" s="1"/>
  <c r="AH34" i="81"/>
  <c r="AQ34" i="81" s="1"/>
  <c r="AH32" i="92"/>
  <c r="AQ32" i="92" s="1"/>
  <c r="X33" i="75"/>
  <c r="Y33" i="75"/>
  <c r="X35" i="78"/>
  <c r="Y35" i="78"/>
  <c r="AN33" i="90"/>
  <c r="AI33" i="90"/>
  <c r="Y34" i="74"/>
  <c r="X34" i="74"/>
  <c r="Z34" i="74" s="1"/>
  <c r="AE33" i="33" l="1"/>
  <c r="AG33" i="33"/>
  <c r="AP33" i="33" s="1"/>
  <c r="AF33" i="33"/>
  <c r="AO33" i="33" s="1"/>
  <c r="W34" i="33"/>
  <c r="AF34" i="82"/>
  <c r="AO34" i="82" s="1"/>
  <c r="W35" i="82"/>
  <c r="AG34" i="82"/>
  <c r="AP34" i="82" s="1"/>
  <c r="AE34" i="82"/>
  <c r="AG34" i="90"/>
  <c r="AP34" i="90" s="1"/>
  <c r="AF34" i="90"/>
  <c r="AO34" i="90" s="1"/>
  <c r="W35" i="90"/>
  <c r="AE34" i="90"/>
  <c r="AE34" i="77"/>
  <c r="W35" i="77"/>
  <c r="AG34" i="77"/>
  <c r="AP34" i="77" s="1"/>
  <c r="AF34" i="77"/>
  <c r="AO34" i="77" s="1"/>
  <c r="W35" i="35"/>
  <c r="AE34" i="35"/>
  <c r="AF34" i="35"/>
  <c r="AO34" i="35" s="1"/>
  <c r="AG34" i="35"/>
  <c r="AP34" i="35" s="1"/>
  <c r="W34" i="96"/>
  <c r="AG33" i="96"/>
  <c r="AP33" i="96" s="1"/>
  <c r="AF33" i="96"/>
  <c r="AO33" i="96" s="1"/>
  <c r="AE33" i="96"/>
  <c r="AR33" i="90"/>
  <c r="AG35" i="31"/>
  <c r="AP35" i="31" s="1"/>
  <c r="AF35" i="31"/>
  <c r="AO35" i="31" s="1"/>
  <c r="W36" i="31"/>
  <c r="AE35" i="31"/>
  <c r="AG36" i="85"/>
  <c r="AP36" i="85" s="1"/>
  <c r="W37" i="85"/>
  <c r="AF36" i="85"/>
  <c r="AO36" i="85" s="1"/>
  <c r="AE36" i="85"/>
  <c r="AF34" i="74"/>
  <c r="AO34" i="74" s="1"/>
  <c r="AE34" i="74"/>
  <c r="W35" i="74"/>
  <c r="AG34" i="74"/>
  <c r="AP34" i="74" s="1"/>
  <c r="AF32" i="73"/>
  <c r="AO32" i="73" s="1"/>
  <c r="AG32" i="73"/>
  <c r="AP32" i="73" s="1"/>
  <c r="AE32" i="73"/>
  <c r="W33" i="73"/>
  <c r="Z35" i="94"/>
  <c r="Y35" i="94"/>
  <c r="X35" i="94"/>
  <c r="X36" i="36"/>
  <c r="Y36" i="36"/>
  <c r="AI33" i="42"/>
  <c r="AN33" i="42"/>
  <c r="X31" i="91"/>
  <c r="Y31" i="91"/>
  <c r="Z31" i="91" s="1"/>
  <c r="AH34" i="77"/>
  <c r="AQ34" i="77" s="1"/>
  <c r="AH36" i="85"/>
  <c r="AQ36" i="85" s="1"/>
  <c r="AN32" i="92"/>
  <c r="AI32" i="92"/>
  <c r="AR33" i="39"/>
  <c r="AN34" i="28"/>
  <c r="AI34" i="28"/>
  <c r="AI33" i="79"/>
  <c r="AN33" i="79"/>
  <c r="AH33" i="75"/>
  <c r="AQ33" i="75" s="1"/>
  <c r="AH32" i="87"/>
  <c r="AQ32" i="87" s="1"/>
  <c r="AI33" i="40"/>
  <c r="AN33" i="40"/>
  <c r="AH33" i="89"/>
  <c r="AQ33" i="89" s="1"/>
  <c r="Y36" i="27"/>
  <c r="X36" i="27"/>
  <c r="Y37" i="25"/>
  <c r="X37" i="25"/>
  <c r="Z37" i="25" s="1"/>
  <c r="Z33" i="75"/>
  <c r="AH34" i="39"/>
  <c r="AQ34" i="39" s="1"/>
  <c r="AI34" i="94"/>
  <c r="AN34" i="94"/>
  <c r="W34" i="76"/>
  <c r="AG33" i="76"/>
  <c r="AP33" i="76" s="1"/>
  <c r="AF33" i="76"/>
  <c r="AO33" i="76" s="1"/>
  <c r="AE33" i="76"/>
  <c r="AR33" i="74"/>
  <c r="AE35" i="44"/>
  <c r="W36" i="44"/>
  <c r="AG35" i="44"/>
  <c r="AP35" i="44" s="1"/>
  <c r="AF35" i="44"/>
  <c r="AO35" i="44" s="1"/>
  <c r="Y35" i="83"/>
  <c r="Z35" i="83" s="1"/>
  <c r="X35" i="83"/>
  <c r="AR33" i="77"/>
  <c r="X33" i="92"/>
  <c r="Y33" i="92"/>
  <c r="AH34" i="45"/>
  <c r="AQ34" i="45" s="1"/>
  <c r="AN32" i="38"/>
  <c r="AI32" i="38"/>
  <c r="Z33" i="89"/>
  <c r="AR32" i="86"/>
  <c r="AI33" i="41"/>
  <c r="AN33" i="41"/>
  <c r="AI33" i="34"/>
  <c r="AN33" i="34"/>
  <c r="AN34" i="29"/>
  <c r="AI34" i="29"/>
  <c r="AH34" i="90"/>
  <c r="AQ34" i="90" s="1"/>
  <c r="AI33" i="46"/>
  <c r="AN33" i="46"/>
  <c r="AR32" i="96"/>
  <c r="AH33" i="80"/>
  <c r="AQ33" i="80" s="1"/>
  <c r="AR33" i="45"/>
  <c r="Y34" i="42"/>
  <c r="X34" i="42"/>
  <c r="AH36" i="30"/>
  <c r="AQ36" i="30" s="1"/>
  <c r="AR32" i="89"/>
  <c r="AH33" i="86"/>
  <c r="AQ33" i="86" s="1"/>
  <c r="Z34" i="39"/>
  <c r="AR35" i="30"/>
  <c r="AN35" i="36"/>
  <c r="AI35" i="36"/>
  <c r="AR32" i="75"/>
  <c r="AN31" i="48"/>
  <c r="AI31" i="48"/>
  <c r="AR34" i="78"/>
  <c r="Z32" i="87"/>
  <c r="AH33" i="96"/>
  <c r="AQ33" i="96" s="1"/>
  <c r="X34" i="40"/>
  <c r="Z34" i="40" s="1"/>
  <c r="Y34" i="40"/>
  <c r="AI34" i="37"/>
  <c r="AN34" i="37"/>
  <c r="Y35" i="28"/>
  <c r="X35" i="28"/>
  <c r="X34" i="93"/>
  <c r="Z34" i="93" s="1"/>
  <c r="Y34" i="93"/>
  <c r="W36" i="43"/>
  <c r="AG35" i="43"/>
  <c r="AP35" i="43" s="1"/>
  <c r="AF35" i="43"/>
  <c r="AO35" i="43" s="1"/>
  <c r="AE35" i="43"/>
  <c r="AH34" i="35"/>
  <c r="AQ34" i="35" s="1"/>
  <c r="AI34" i="81"/>
  <c r="AN34" i="81"/>
  <c r="AI35" i="88"/>
  <c r="AN35" i="88"/>
  <c r="Z33" i="80"/>
  <c r="AR32" i="80"/>
  <c r="AI30" i="91"/>
  <c r="AN30" i="91"/>
  <c r="AH33" i="32"/>
  <c r="AQ33" i="32" s="1"/>
  <c r="AR31" i="87"/>
  <c r="AH33" i="33"/>
  <c r="AQ33" i="33" s="1"/>
  <c r="AR35" i="85"/>
  <c r="AR33" i="82"/>
  <c r="Y36" i="88"/>
  <c r="X36" i="88"/>
  <c r="AR32" i="32"/>
  <c r="Z34" i="45"/>
  <c r="X34" i="34"/>
  <c r="Y34" i="34"/>
  <c r="Z34" i="34" s="1"/>
  <c r="AI35" i="27"/>
  <c r="AN35" i="27"/>
  <c r="AI36" i="25"/>
  <c r="AN36" i="25"/>
  <c r="X34" i="79"/>
  <c r="Y34" i="79"/>
  <c r="AE34" i="26"/>
  <c r="W35" i="26"/>
  <c r="AG34" i="26"/>
  <c r="AP34" i="26" s="1"/>
  <c r="AF34" i="26"/>
  <c r="AO34" i="26" s="1"/>
  <c r="W36" i="47"/>
  <c r="AG35" i="47"/>
  <c r="AP35" i="47" s="1"/>
  <c r="AF35" i="47"/>
  <c r="AO35" i="47" s="1"/>
  <c r="AE35" i="47"/>
  <c r="AR34" i="43"/>
  <c r="AH34" i="82"/>
  <c r="AQ34" i="82" s="1"/>
  <c r="AH34" i="74"/>
  <c r="AQ34" i="74" s="1"/>
  <c r="AH35" i="78"/>
  <c r="AQ35" i="78" s="1"/>
  <c r="AF34" i="84"/>
  <c r="AO34" i="84" s="1"/>
  <c r="AE34" i="84"/>
  <c r="W35" i="84"/>
  <c r="AG34" i="84"/>
  <c r="AP34" i="84" s="1"/>
  <c r="Z36" i="30"/>
  <c r="Z35" i="78"/>
  <c r="Z33" i="86"/>
  <c r="AR32" i="33"/>
  <c r="AH35" i="47"/>
  <c r="AQ35" i="47" s="1"/>
  <c r="Z33" i="32"/>
  <c r="AH35" i="43"/>
  <c r="AQ35" i="43" s="1"/>
  <c r="AE33" i="95"/>
  <c r="AG33" i="95"/>
  <c r="AP33" i="95" s="1"/>
  <c r="AF33" i="95"/>
  <c r="AO33" i="95" s="1"/>
  <c r="W34" i="95"/>
  <c r="X32" i="48"/>
  <c r="Y32" i="48"/>
  <c r="X35" i="81"/>
  <c r="Y35" i="81"/>
  <c r="Z35" i="81" s="1"/>
  <c r="AN34" i="83"/>
  <c r="AI34" i="83"/>
  <c r="AR33" i="35"/>
  <c r="AR34" i="47"/>
  <c r="Y33" i="38"/>
  <c r="Z33" i="38" s="1"/>
  <c r="X33" i="38"/>
  <c r="X34" i="41"/>
  <c r="Y34" i="41"/>
  <c r="Y34" i="46"/>
  <c r="X34" i="46"/>
  <c r="Y35" i="37"/>
  <c r="X35" i="37"/>
  <c r="AI33" i="93"/>
  <c r="AN33" i="93"/>
  <c r="Y35" i="29"/>
  <c r="X35" i="29"/>
  <c r="Z34" i="46" l="1"/>
  <c r="Z32" i="48"/>
  <c r="Z35" i="29"/>
  <c r="Z34" i="41"/>
  <c r="AE33" i="38"/>
  <c r="AF33" i="38"/>
  <c r="AO33" i="38" s="1"/>
  <c r="W34" i="38"/>
  <c r="AG33" i="38"/>
  <c r="AP33" i="38" s="1"/>
  <c r="AF35" i="29"/>
  <c r="AO35" i="29" s="1"/>
  <c r="AE35" i="29"/>
  <c r="W36" i="29"/>
  <c r="AG35" i="29"/>
  <c r="AP35" i="29" s="1"/>
  <c r="W35" i="46"/>
  <c r="AG34" i="46"/>
  <c r="AP34" i="46" s="1"/>
  <c r="AF34" i="46"/>
  <c r="AO34" i="46" s="1"/>
  <c r="AE34" i="46"/>
  <c r="AF32" i="48"/>
  <c r="AO32" i="48" s="1"/>
  <c r="AE32" i="48"/>
  <c r="W33" i="48"/>
  <c r="AG32" i="48"/>
  <c r="AP32" i="48" s="1"/>
  <c r="W32" i="91"/>
  <c r="AG31" i="91"/>
  <c r="AP31" i="91" s="1"/>
  <c r="AF31" i="91"/>
  <c r="AO31" i="91" s="1"/>
  <c r="AE31" i="91"/>
  <c r="W36" i="81"/>
  <c r="AG35" i="81"/>
  <c r="AP35" i="81" s="1"/>
  <c r="AF35" i="81"/>
  <c r="AO35" i="81" s="1"/>
  <c r="AE35" i="81"/>
  <c r="W35" i="34"/>
  <c r="AG34" i="34"/>
  <c r="AP34" i="34" s="1"/>
  <c r="AF34" i="34"/>
  <c r="AO34" i="34" s="1"/>
  <c r="AE34" i="34"/>
  <c r="W35" i="41"/>
  <c r="AG34" i="41"/>
  <c r="AP34" i="41" s="1"/>
  <c r="AF34" i="41"/>
  <c r="AO34" i="41" s="1"/>
  <c r="AE34" i="41"/>
  <c r="AR33" i="93"/>
  <c r="AR35" i="27"/>
  <c r="W34" i="80"/>
  <c r="AG33" i="80"/>
  <c r="AP33" i="80" s="1"/>
  <c r="AF33" i="80"/>
  <c r="AO33" i="80" s="1"/>
  <c r="AE33" i="80"/>
  <c r="AH35" i="28"/>
  <c r="AQ35" i="28" s="1"/>
  <c r="AH34" i="40"/>
  <c r="AQ34" i="40" s="1"/>
  <c r="AG34" i="39"/>
  <c r="AP34" i="39" s="1"/>
  <c r="AF34" i="39"/>
  <c r="AO34" i="39" s="1"/>
  <c r="AE34" i="39"/>
  <c r="W35" i="39"/>
  <c r="AI35" i="44"/>
  <c r="AN35" i="44"/>
  <c r="AI36" i="85"/>
  <c r="AN36" i="85"/>
  <c r="Y36" i="31"/>
  <c r="X36" i="31"/>
  <c r="Z36" i="31" s="1"/>
  <c r="AN33" i="96"/>
  <c r="AI33" i="96"/>
  <c r="X35" i="77"/>
  <c r="Y35" i="77"/>
  <c r="Z35" i="77" s="1"/>
  <c r="AH34" i="79"/>
  <c r="AQ34" i="79" s="1"/>
  <c r="W35" i="40"/>
  <c r="AG34" i="40"/>
  <c r="AP34" i="40" s="1"/>
  <c r="AF34" i="40"/>
  <c r="AO34" i="40" s="1"/>
  <c r="AE34" i="40"/>
  <c r="W33" i="87"/>
  <c r="AG32" i="87"/>
  <c r="AP32" i="87" s="1"/>
  <c r="AE32" i="87"/>
  <c r="AF32" i="87"/>
  <c r="AO32" i="87" s="1"/>
  <c r="AH33" i="92"/>
  <c r="AQ33" i="92" s="1"/>
  <c r="AR33" i="42"/>
  <c r="W36" i="94"/>
  <c r="AE35" i="94"/>
  <c r="AG35" i="94"/>
  <c r="AP35" i="94" s="1"/>
  <c r="AF35" i="94"/>
  <c r="AO35" i="94" s="1"/>
  <c r="AI34" i="35"/>
  <c r="AN34" i="35"/>
  <c r="Y34" i="33"/>
  <c r="X34" i="33"/>
  <c r="AH35" i="29"/>
  <c r="AQ35" i="29" s="1"/>
  <c r="AH34" i="41"/>
  <c r="AQ34" i="41" s="1"/>
  <c r="AH35" i="81"/>
  <c r="AQ35" i="81" s="1"/>
  <c r="W36" i="78"/>
  <c r="AG35" i="78"/>
  <c r="AP35" i="78" s="1"/>
  <c r="AF35" i="78"/>
  <c r="AO35" i="78" s="1"/>
  <c r="AE35" i="78"/>
  <c r="AI35" i="47"/>
  <c r="AN35" i="47"/>
  <c r="Z34" i="79"/>
  <c r="AH34" i="34"/>
  <c r="AQ34" i="34" s="1"/>
  <c r="AR35" i="88"/>
  <c r="Y36" i="43"/>
  <c r="X36" i="43"/>
  <c r="Z35" i="28"/>
  <c r="AR35" i="36"/>
  <c r="AR33" i="46"/>
  <c r="AR34" i="29"/>
  <c r="Z33" i="92"/>
  <c r="Y33" i="73"/>
  <c r="X33" i="73"/>
  <c r="Z33" i="73" s="1"/>
  <c r="X35" i="74"/>
  <c r="Y35" i="74"/>
  <c r="X37" i="85"/>
  <c r="Y37" i="85"/>
  <c r="Z37" i="85" s="1"/>
  <c r="Y35" i="35"/>
  <c r="X35" i="35"/>
  <c r="AI34" i="77"/>
  <c r="AN34" i="77"/>
  <c r="AI34" i="82"/>
  <c r="AN34" i="82"/>
  <c r="AH35" i="37"/>
  <c r="AQ35" i="37" s="1"/>
  <c r="Y34" i="95"/>
  <c r="X34" i="95"/>
  <c r="AF33" i="86"/>
  <c r="AO33" i="86" s="1"/>
  <c r="AE33" i="86"/>
  <c r="W34" i="86"/>
  <c r="AG33" i="86"/>
  <c r="AP33" i="86" s="1"/>
  <c r="AI34" i="84"/>
  <c r="AN34" i="84"/>
  <c r="AH36" i="88"/>
  <c r="AQ36" i="88" s="1"/>
  <c r="AH34" i="42"/>
  <c r="AQ34" i="42" s="1"/>
  <c r="AH36" i="27"/>
  <c r="AQ36" i="27" s="1"/>
  <c r="Z35" i="37"/>
  <c r="W37" i="30"/>
  <c r="AG36" i="30"/>
  <c r="AP36" i="30" s="1"/>
  <c r="AF36" i="30"/>
  <c r="AO36" i="30" s="1"/>
  <c r="AE36" i="30"/>
  <c r="Y35" i="26"/>
  <c r="Z35" i="26" s="1"/>
  <c r="X35" i="26"/>
  <c r="Z36" i="88"/>
  <c r="AR30" i="91"/>
  <c r="Z34" i="42"/>
  <c r="AR34" i="94"/>
  <c r="W34" i="75"/>
  <c r="AG33" i="75"/>
  <c r="AP33" i="75" s="1"/>
  <c r="AF33" i="75"/>
  <c r="AO33" i="75" s="1"/>
  <c r="AE33" i="75"/>
  <c r="Z36" i="27"/>
  <c r="AR32" i="92"/>
  <c r="AH36" i="36"/>
  <c r="AQ36" i="36" s="1"/>
  <c r="AI32" i="73"/>
  <c r="AN32" i="73"/>
  <c r="AR33" i="41"/>
  <c r="AE35" i="83"/>
  <c r="AF35" i="83"/>
  <c r="AO35" i="83" s="1"/>
  <c r="W36" i="83"/>
  <c r="AG35" i="83"/>
  <c r="AP35" i="83" s="1"/>
  <c r="Y34" i="76"/>
  <c r="X34" i="76"/>
  <c r="AH34" i="46"/>
  <c r="AQ34" i="46" s="1"/>
  <c r="AH33" i="38"/>
  <c r="AQ33" i="38" s="1"/>
  <c r="AR36" i="25"/>
  <c r="W35" i="45"/>
  <c r="AG34" i="45"/>
  <c r="AP34" i="45" s="1"/>
  <c r="AF34" i="45"/>
  <c r="AO34" i="45" s="1"/>
  <c r="AE34" i="45"/>
  <c r="AR34" i="81"/>
  <c r="AH34" i="93"/>
  <c r="AQ34" i="93" s="1"/>
  <c r="AR34" i="37"/>
  <c r="AR31" i="48"/>
  <c r="AE33" i="89"/>
  <c r="AF33" i="89"/>
  <c r="AO33" i="89" s="1"/>
  <c r="AG33" i="89"/>
  <c r="AP33" i="89" s="1"/>
  <c r="W34" i="89"/>
  <c r="Y36" i="44"/>
  <c r="X36" i="44"/>
  <c r="Z36" i="44" s="1"/>
  <c r="AN33" i="76"/>
  <c r="AI33" i="76"/>
  <c r="AH37" i="25"/>
  <c r="AQ37" i="25" s="1"/>
  <c r="AR33" i="40"/>
  <c r="AR33" i="79"/>
  <c r="AH31" i="91"/>
  <c r="AQ31" i="91" s="1"/>
  <c r="Z36" i="36"/>
  <c r="AI34" i="74"/>
  <c r="AN34" i="74"/>
  <c r="Y34" i="96"/>
  <c r="X34" i="96"/>
  <c r="Z34" i="96" s="1"/>
  <c r="AI34" i="90"/>
  <c r="AN34" i="90"/>
  <c r="X35" i="82"/>
  <c r="Y35" i="82"/>
  <c r="Z35" i="82" s="1"/>
  <c r="AI33" i="33"/>
  <c r="AN33" i="33"/>
  <c r="AR34" i="83"/>
  <c r="AH32" i="48"/>
  <c r="AQ32" i="48" s="1"/>
  <c r="AI33" i="95"/>
  <c r="AN33" i="95"/>
  <c r="W34" i="32"/>
  <c r="AG33" i="32"/>
  <c r="AP33" i="32" s="1"/>
  <c r="AF33" i="32"/>
  <c r="AO33" i="32" s="1"/>
  <c r="AE33" i="32"/>
  <c r="X35" i="84"/>
  <c r="Y35" i="84"/>
  <c r="X36" i="47"/>
  <c r="Y36" i="47"/>
  <c r="AI34" i="26"/>
  <c r="AN34" i="26"/>
  <c r="AN35" i="43"/>
  <c r="AI35" i="43"/>
  <c r="W35" i="93"/>
  <c r="AG34" i="93"/>
  <c r="AP34" i="93" s="1"/>
  <c r="AE34" i="93"/>
  <c r="AF34" i="93"/>
  <c r="AO34" i="93" s="1"/>
  <c r="AR33" i="34"/>
  <c r="AR32" i="38"/>
  <c r="AH35" i="83"/>
  <c r="AQ35" i="83" s="1"/>
  <c r="W38" i="25"/>
  <c r="AG37" i="25"/>
  <c r="AP37" i="25" s="1"/>
  <c r="AF37" i="25"/>
  <c r="AO37" i="25" s="1"/>
  <c r="AE37" i="25"/>
  <c r="AR34" i="28"/>
  <c r="AH35" i="94"/>
  <c r="AQ35" i="94" s="1"/>
  <c r="AI35" i="31"/>
  <c r="AN35" i="31"/>
  <c r="Y35" i="90"/>
  <c r="X35" i="90"/>
  <c r="Z35" i="90" s="1"/>
  <c r="Z34" i="33" l="1"/>
  <c r="Z35" i="74"/>
  <c r="W35" i="33"/>
  <c r="AG34" i="33"/>
  <c r="AP34" i="33" s="1"/>
  <c r="AF34" i="33"/>
  <c r="AO34" i="33" s="1"/>
  <c r="AE34" i="33"/>
  <c r="W36" i="77"/>
  <c r="AG35" i="77"/>
  <c r="AP35" i="77" s="1"/>
  <c r="AE35" i="77"/>
  <c r="AF35" i="77"/>
  <c r="AO35" i="77" s="1"/>
  <c r="AE34" i="96"/>
  <c r="W35" i="96"/>
  <c r="AG34" i="96"/>
  <c r="AP34" i="96" s="1"/>
  <c r="AF34" i="96"/>
  <c r="AO34" i="96" s="1"/>
  <c r="W34" i="73"/>
  <c r="AG33" i="73"/>
  <c r="AP33" i="73" s="1"/>
  <c r="AF33" i="73"/>
  <c r="AO33" i="73" s="1"/>
  <c r="AE33" i="73"/>
  <c r="W36" i="74"/>
  <c r="AG35" i="74"/>
  <c r="AP35" i="74" s="1"/>
  <c r="AE35" i="74"/>
  <c r="AF35" i="74"/>
  <c r="AO35" i="74" s="1"/>
  <c r="W36" i="82"/>
  <c r="AG35" i="82"/>
  <c r="AP35" i="82" s="1"/>
  <c r="AF35" i="82"/>
  <c r="AO35" i="82" s="1"/>
  <c r="AE35" i="82"/>
  <c r="W36" i="26"/>
  <c r="AG35" i="26"/>
  <c r="AP35" i="26" s="1"/>
  <c r="AE35" i="26"/>
  <c r="AF35" i="26"/>
  <c r="AO35" i="26" s="1"/>
  <c r="AF37" i="85"/>
  <c r="AO37" i="85" s="1"/>
  <c r="W38" i="85"/>
  <c r="AG37" i="85"/>
  <c r="AP37" i="85" s="1"/>
  <c r="AE37" i="85"/>
  <c r="W37" i="31"/>
  <c r="AG36" i="31"/>
  <c r="AP36" i="31" s="1"/>
  <c r="AF36" i="31"/>
  <c r="AO36" i="31" s="1"/>
  <c r="AE36" i="31"/>
  <c r="W37" i="44"/>
  <c r="AG36" i="44"/>
  <c r="AP36" i="44" s="1"/>
  <c r="AF36" i="44"/>
  <c r="AO36" i="44" s="1"/>
  <c r="AE36" i="44"/>
  <c r="AH35" i="90"/>
  <c r="AQ35" i="90" s="1"/>
  <c r="AH36" i="47"/>
  <c r="AQ36" i="47" s="1"/>
  <c r="AR34" i="74"/>
  <c r="AH36" i="44"/>
  <c r="AQ36" i="44" s="1"/>
  <c r="AH34" i="76"/>
  <c r="AQ34" i="76" s="1"/>
  <c r="AN37" i="25"/>
  <c r="AI37" i="25"/>
  <c r="AR35" i="43"/>
  <c r="Z36" i="47"/>
  <c r="AR34" i="90"/>
  <c r="AE36" i="36"/>
  <c r="AF36" i="36"/>
  <c r="AO36" i="36" s="1"/>
  <c r="W37" i="36"/>
  <c r="AG36" i="36"/>
  <c r="AP36" i="36" s="1"/>
  <c r="AI33" i="89"/>
  <c r="AN33" i="89"/>
  <c r="AN34" i="45"/>
  <c r="AI34" i="45"/>
  <c r="Z34" i="76"/>
  <c r="AI35" i="83"/>
  <c r="AN35" i="83"/>
  <c r="W37" i="27"/>
  <c r="AG36" i="27"/>
  <c r="AP36" i="27" s="1"/>
  <c r="AF36" i="27"/>
  <c r="AO36" i="27" s="1"/>
  <c r="AE36" i="27"/>
  <c r="AH35" i="26"/>
  <c r="AQ35" i="26" s="1"/>
  <c r="Y37" i="30"/>
  <c r="X37" i="30"/>
  <c r="AR34" i="77"/>
  <c r="AH34" i="33"/>
  <c r="AQ34" i="33" s="1"/>
  <c r="AI32" i="87"/>
  <c r="AN32" i="87"/>
  <c r="AN33" i="80"/>
  <c r="AI33" i="80"/>
  <c r="AI35" i="81"/>
  <c r="AN35" i="81"/>
  <c r="AN31" i="91"/>
  <c r="AI31" i="91"/>
  <c r="X35" i="46"/>
  <c r="Z35" i="46" s="1"/>
  <c r="Y35" i="46"/>
  <c r="Y34" i="32"/>
  <c r="X34" i="32"/>
  <c r="AR34" i="84"/>
  <c r="AH34" i="95"/>
  <c r="AQ34" i="95" s="1"/>
  <c r="AH35" i="35"/>
  <c r="AQ35" i="35" s="1"/>
  <c r="W35" i="79"/>
  <c r="AG34" i="79"/>
  <c r="AP34" i="79" s="1"/>
  <c r="AF34" i="79"/>
  <c r="AO34" i="79" s="1"/>
  <c r="AE34" i="79"/>
  <c r="AI32" i="48"/>
  <c r="AN32" i="48"/>
  <c r="AI34" i="93"/>
  <c r="AN34" i="93"/>
  <c r="AH35" i="84"/>
  <c r="AQ35" i="84" s="1"/>
  <c r="AN33" i="75"/>
  <c r="AI33" i="75"/>
  <c r="W35" i="42"/>
  <c r="AG34" i="42"/>
  <c r="AP34" i="42" s="1"/>
  <c r="AF34" i="42"/>
  <c r="AO34" i="42" s="1"/>
  <c r="AE34" i="42"/>
  <c r="W36" i="37"/>
  <c r="AG35" i="37"/>
  <c r="AP35" i="37" s="1"/>
  <c r="AF35" i="37"/>
  <c r="AO35" i="37" s="1"/>
  <c r="AE35" i="37"/>
  <c r="X36" i="78"/>
  <c r="Y36" i="78"/>
  <c r="X36" i="94"/>
  <c r="Z36" i="94" s="1"/>
  <c r="Y36" i="94"/>
  <c r="X35" i="40"/>
  <c r="Y35" i="40"/>
  <c r="Z35" i="39"/>
  <c r="X35" i="39"/>
  <c r="Y35" i="39"/>
  <c r="AI34" i="41"/>
  <c r="AN34" i="41"/>
  <c r="AN34" i="34"/>
  <c r="AI34" i="34"/>
  <c r="X34" i="38"/>
  <c r="Z34" i="38" s="1"/>
  <c r="Y34" i="38"/>
  <c r="AR35" i="31"/>
  <c r="Y38" i="25"/>
  <c r="X38" i="25"/>
  <c r="Z38" i="25" s="1"/>
  <c r="AR34" i="26"/>
  <c r="Z35" i="84"/>
  <c r="AH35" i="82"/>
  <c r="AQ35" i="82" s="1"/>
  <c r="AR33" i="76"/>
  <c r="X36" i="83"/>
  <c r="Y36" i="83"/>
  <c r="AI36" i="30"/>
  <c r="AN36" i="30"/>
  <c r="Z34" i="95"/>
  <c r="Z35" i="35"/>
  <c r="AH36" i="43"/>
  <c r="AQ36" i="43" s="1"/>
  <c r="AR35" i="47"/>
  <c r="Y33" i="87"/>
  <c r="X33" i="87"/>
  <c r="AH35" i="77"/>
  <c r="AQ35" i="77" s="1"/>
  <c r="AI34" i="39"/>
  <c r="AN34" i="39"/>
  <c r="Y34" i="80"/>
  <c r="X34" i="80"/>
  <c r="Y36" i="81"/>
  <c r="X36" i="81"/>
  <c r="X32" i="91"/>
  <c r="Y32" i="91"/>
  <c r="AI34" i="46"/>
  <c r="AN34" i="46"/>
  <c r="X36" i="29"/>
  <c r="Y36" i="29"/>
  <c r="Z36" i="29" s="1"/>
  <c r="AF35" i="90"/>
  <c r="AO35" i="90" s="1"/>
  <c r="AE35" i="90"/>
  <c r="W36" i="90"/>
  <c r="AG35" i="90"/>
  <c r="AP35" i="90" s="1"/>
  <c r="AR33" i="33"/>
  <c r="AH34" i="96"/>
  <c r="AQ34" i="96" s="1"/>
  <c r="AE33" i="92"/>
  <c r="AF33" i="92"/>
  <c r="AO33" i="92" s="1"/>
  <c r="W34" i="92"/>
  <c r="AG33" i="92"/>
  <c r="AP33" i="92" s="1"/>
  <c r="AI35" i="94"/>
  <c r="AN35" i="94"/>
  <c r="AH36" i="31"/>
  <c r="AQ36" i="31" s="1"/>
  <c r="AR35" i="44"/>
  <c r="Y34" i="89"/>
  <c r="Z34" i="89" s="1"/>
  <c r="X34" i="89"/>
  <c r="AH35" i="74"/>
  <c r="AQ35" i="74" s="1"/>
  <c r="AE35" i="28"/>
  <c r="AF35" i="28"/>
  <c r="AO35" i="28" s="1"/>
  <c r="W36" i="28"/>
  <c r="AG35" i="28"/>
  <c r="AP35" i="28" s="1"/>
  <c r="Y35" i="93"/>
  <c r="X35" i="93"/>
  <c r="Z35" i="93" s="1"/>
  <c r="AI33" i="32"/>
  <c r="AN33" i="32"/>
  <c r="AR33" i="95"/>
  <c r="Y35" i="45"/>
  <c r="Z35" i="45" s="1"/>
  <c r="X35" i="45"/>
  <c r="AR32" i="73"/>
  <c r="Y34" i="86"/>
  <c r="X34" i="86"/>
  <c r="Z34" i="86" s="1"/>
  <c r="AR34" i="82"/>
  <c r="AH33" i="73"/>
  <c r="AQ33" i="73" s="1"/>
  <c r="AR34" i="35"/>
  <c r="X34" i="75"/>
  <c r="Z34" i="75" s="1"/>
  <c r="Y34" i="75"/>
  <c r="W37" i="88"/>
  <c r="AG36" i="88"/>
  <c r="AP36" i="88" s="1"/>
  <c r="AF36" i="88"/>
  <c r="AO36" i="88" s="1"/>
  <c r="AE36" i="88"/>
  <c r="AN33" i="86"/>
  <c r="AI33" i="86"/>
  <c r="AH37" i="85"/>
  <c r="AQ37" i="85" s="1"/>
  <c r="Z36" i="43"/>
  <c r="AN35" i="78"/>
  <c r="AI35" i="78"/>
  <c r="AN34" i="40"/>
  <c r="AI34" i="40"/>
  <c r="AR33" i="96"/>
  <c r="AR36" i="85"/>
  <c r="X35" i="41"/>
  <c r="Z35" i="41" s="1"/>
  <c r="Y35" i="41"/>
  <c r="X35" i="34"/>
  <c r="Y35" i="34"/>
  <c r="X33" i="48"/>
  <c r="Z33" i="48" s="1"/>
  <c r="Y33" i="48"/>
  <c r="AI35" i="29"/>
  <c r="AN35" i="29"/>
  <c r="AI33" i="38"/>
  <c r="AN33" i="38"/>
  <c r="Z34" i="80" l="1"/>
  <c r="Z36" i="83"/>
  <c r="Z32" i="91"/>
  <c r="W33" i="91" s="1"/>
  <c r="Z37" i="30"/>
  <c r="W38" i="30" s="1"/>
  <c r="AF35" i="45"/>
  <c r="AO35" i="45" s="1"/>
  <c r="AE35" i="45"/>
  <c r="W36" i="45"/>
  <c r="AG35" i="45"/>
  <c r="AP35" i="45" s="1"/>
  <c r="W35" i="38"/>
  <c r="AG34" i="38"/>
  <c r="AP34" i="38" s="1"/>
  <c r="AF34" i="38"/>
  <c r="AO34" i="38" s="1"/>
  <c r="AE34" i="38"/>
  <c r="W35" i="89"/>
  <c r="AG34" i="89"/>
  <c r="AP34" i="89" s="1"/>
  <c r="AF34" i="89"/>
  <c r="AO34" i="89" s="1"/>
  <c r="AE34" i="89"/>
  <c r="AF34" i="80"/>
  <c r="AO34" i="80" s="1"/>
  <c r="AE34" i="80"/>
  <c r="W35" i="80"/>
  <c r="AG34" i="80"/>
  <c r="AP34" i="80" s="1"/>
  <c r="AE38" i="25"/>
  <c r="W39" i="25"/>
  <c r="AF38" i="25"/>
  <c r="AO38" i="25" s="1"/>
  <c r="AG38" i="25"/>
  <c r="AP38" i="25" s="1"/>
  <c r="W37" i="83"/>
  <c r="AG36" i="83"/>
  <c r="AP36" i="83" s="1"/>
  <c r="AF36" i="83"/>
  <c r="AO36" i="83" s="1"/>
  <c r="AE36" i="83"/>
  <c r="AF32" i="91"/>
  <c r="AO32" i="91" s="1"/>
  <c r="AE32" i="91"/>
  <c r="AG32" i="91"/>
  <c r="AP32" i="91" s="1"/>
  <c r="W36" i="46"/>
  <c r="AG35" i="46"/>
  <c r="AP35" i="46" s="1"/>
  <c r="AF35" i="46"/>
  <c r="AO35" i="46" s="1"/>
  <c r="AE35" i="46"/>
  <c r="AG37" i="30"/>
  <c r="AP37" i="30" s="1"/>
  <c r="AF37" i="30"/>
  <c r="AO37" i="30" s="1"/>
  <c r="AE37" i="30"/>
  <c r="W34" i="48"/>
  <c r="AG33" i="48"/>
  <c r="AP33" i="48" s="1"/>
  <c r="AF33" i="48"/>
  <c r="AO33" i="48" s="1"/>
  <c r="AE33" i="48"/>
  <c r="X34" i="92"/>
  <c r="Y34" i="92"/>
  <c r="W37" i="29"/>
  <c r="AG36" i="29"/>
  <c r="AP36" i="29" s="1"/>
  <c r="AE36" i="29"/>
  <c r="AF36" i="29"/>
  <c r="AO36" i="29" s="1"/>
  <c r="AH33" i="48"/>
  <c r="AQ33" i="48" s="1"/>
  <c r="AH35" i="41"/>
  <c r="AQ35" i="41" s="1"/>
  <c r="AR34" i="40"/>
  <c r="AI36" i="88"/>
  <c r="AN36" i="88"/>
  <c r="AH34" i="75"/>
  <c r="AQ34" i="75" s="1"/>
  <c r="AI35" i="28"/>
  <c r="AN35" i="28"/>
  <c r="AH34" i="89"/>
  <c r="AQ34" i="89" s="1"/>
  <c r="AH36" i="29"/>
  <c r="AQ36" i="29" s="1"/>
  <c r="W36" i="35"/>
  <c r="AG35" i="35"/>
  <c r="AP35" i="35" s="1"/>
  <c r="AF35" i="35"/>
  <c r="AO35" i="35" s="1"/>
  <c r="AE35" i="35"/>
  <c r="AH35" i="39"/>
  <c r="AQ35" i="39" s="1"/>
  <c r="AH36" i="94"/>
  <c r="AQ36" i="94" s="1"/>
  <c r="AN35" i="37"/>
  <c r="AI35" i="37"/>
  <c r="AI36" i="27"/>
  <c r="AN36" i="27"/>
  <c r="AR35" i="83"/>
  <c r="AN35" i="82"/>
  <c r="AI35" i="82"/>
  <c r="AI35" i="74"/>
  <c r="AN35" i="74"/>
  <c r="X35" i="96"/>
  <c r="Y35" i="96"/>
  <c r="W36" i="93"/>
  <c r="AG35" i="93"/>
  <c r="AP35" i="93" s="1"/>
  <c r="AF35" i="93"/>
  <c r="AO35" i="93" s="1"/>
  <c r="AE35" i="93"/>
  <c r="AH36" i="81"/>
  <c r="AQ36" i="81" s="1"/>
  <c r="W37" i="94"/>
  <c r="AG36" i="94"/>
  <c r="AP36" i="94" s="1"/>
  <c r="AF36" i="94"/>
  <c r="AO36" i="94" s="1"/>
  <c r="AE36" i="94"/>
  <c r="AH33" i="87"/>
  <c r="AQ33" i="87" s="1"/>
  <c r="AR34" i="45"/>
  <c r="AN37" i="85"/>
  <c r="AI37" i="85"/>
  <c r="AI35" i="26"/>
  <c r="AN35" i="26"/>
  <c r="Y36" i="74"/>
  <c r="X36" i="74"/>
  <c r="Y34" i="73"/>
  <c r="X34" i="73"/>
  <c r="Z34" i="73" s="1"/>
  <c r="AF34" i="75"/>
  <c r="AO34" i="75" s="1"/>
  <c r="AE34" i="75"/>
  <c r="AG34" i="75"/>
  <c r="AP34" i="75" s="1"/>
  <c r="W35" i="75"/>
  <c r="AE34" i="86"/>
  <c r="AF34" i="86"/>
  <c r="AO34" i="86" s="1"/>
  <c r="W35" i="86"/>
  <c r="AG34" i="86"/>
  <c r="AP34" i="86" s="1"/>
  <c r="W35" i="95"/>
  <c r="AG34" i="95"/>
  <c r="AP34" i="95" s="1"/>
  <c r="AF34" i="95"/>
  <c r="AO34" i="95" s="1"/>
  <c r="AE34" i="95"/>
  <c r="AR34" i="34"/>
  <c r="AR32" i="48"/>
  <c r="AH34" i="32"/>
  <c r="AQ34" i="32" s="1"/>
  <c r="AR31" i="91"/>
  <c r="AE34" i="76"/>
  <c r="W35" i="76"/>
  <c r="AG34" i="76"/>
  <c r="AP34" i="76" s="1"/>
  <c r="AF34" i="76"/>
  <c r="AO34" i="76" s="1"/>
  <c r="Y37" i="36"/>
  <c r="X37" i="36"/>
  <c r="W37" i="47"/>
  <c r="AG36" i="47"/>
  <c r="AP36" i="47" s="1"/>
  <c r="AF36" i="47"/>
  <c r="AO36" i="47" s="1"/>
  <c r="AE36" i="47"/>
  <c r="AR35" i="78"/>
  <c r="X36" i="90"/>
  <c r="Z36" i="90" s="1"/>
  <c r="Y36" i="90"/>
  <c r="AR34" i="39"/>
  <c r="X35" i="42"/>
  <c r="Y35" i="42"/>
  <c r="AI34" i="79"/>
  <c r="AN34" i="79"/>
  <c r="AR32" i="87"/>
  <c r="Y36" i="28"/>
  <c r="X36" i="28"/>
  <c r="Z36" i="28" s="1"/>
  <c r="AN35" i="90"/>
  <c r="AI35" i="90"/>
  <c r="AR34" i="46"/>
  <c r="Z36" i="81"/>
  <c r="AH36" i="78"/>
  <c r="AQ36" i="78" s="1"/>
  <c r="Z34" i="32"/>
  <c r="X37" i="27"/>
  <c r="Y37" i="27"/>
  <c r="AN36" i="31"/>
  <c r="AI36" i="31"/>
  <c r="AI35" i="77"/>
  <c r="AN35" i="77"/>
  <c r="W36" i="41"/>
  <c r="AG35" i="41"/>
  <c r="AP35" i="41" s="1"/>
  <c r="AF35" i="41"/>
  <c r="AO35" i="41" s="1"/>
  <c r="AE35" i="41"/>
  <c r="W36" i="39"/>
  <c r="AG35" i="39"/>
  <c r="AP35" i="39" s="1"/>
  <c r="AE35" i="39"/>
  <c r="AF35" i="39"/>
  <c r="AO35" i="39" s="1"/>
  <c r="X37" i="44"/>
  <c r="Y37" i="44"/>
  <c r="Y37" i="31"/>
  <c r="X37" i="31"/>
  <c r="Z37" i="31" s="1"/>
  <c r="AI34" i="96"/>
  <c r="AN34" i="96"/>
  <c r="AR33" i="38"/>
  <c r="W36" i="84"/>
  <c r="AG35" i="84"/>
  <c r="AP35" i="84" s="1"/>
  <c r="AE35" i="84"/>
  <c r="AF35" i="84"/>
  <c r="AO35" i="84" s="1"/>
  <c r="AH35" i="34"/>
  <c r="AQ35" i="34" s="1"/>
  <c r="Y37" i="88"/>
  <c r="X37" i="88"/>
  <c r="AR36" i="30"/>
  <c r="AH35" i="40"/>
  <c r="AQ35" i="40" s="1"/>
  <c r="Y36" i="37"/>
  <c r="X36" i="37"/>
  <c r="Z36" i="37" s="1"/>
  <c r="AR33" i="75"/>
  <c r="AR35" i="29"/>
  <c r="Z35" i="34"/>
  <c r="AF36" i="43"/>
  <c r="AO36" i="43" s="1"/>
  <c r="AE36" i="43"/>
  <c r="W37" i="43"/>
  <c r="AG36" i="43"/>
  <c r="AP36" i="43" s="1"/>
  <c r="AR33" i="86"/>
  <c r="AH35" i="45"/>
  <c r="AQ35" i="45" s="1"/>
  <c r="AR33" i="32"/>
  <c r="AI33" i="92"/>
  <c r="AN33" i="92"/>
  <c r="AH34" i="80"/>
  <c r="AQ34" i="80" s="1"/>
  <c r="Z33" i="87"/>
  <c r="AR34" i="41"/>
  <c r="Z35" i="40"/>
  <c r="Z36" i="78"/>
  <c r="AR35" i="81"/>
  <c r="AH37" i="30"/>
  <c r="AQ37" i="30" s="1"/>
  <c r="AI36" i="36"/>
  <c r="AN36" i="36"/>
  <c r="AR37" i="25"/>
  <c r="AI36" i="44"/>
  <c r="AN36" i="44"/>
  <c r="Z36" i="26"/>
  <c r="Y36" i="26"/>
  <c r="X36" i="26"/>
  <c r="Y36" i="82"/>
  <c r="X36" i="82"/>
  <c r="AN33" i="73"/>
  <c r="AI33" i="73"/>
  <c r="AN34" i="33"/>
  <c r="AI34" i="33"/>
  <c r="AH34" i="86"/>
  <c r="AQ34" i="86" s="1"/>
  <c r="AH35" i="93"/>
  <c r="AQ35" i="93" s="1"/>
  <c r="AR35" i="94"/>
  <c r="AH32" i="91"/>
  <c r="AQ32" i="91" s="1"/>
  <c r="AH36" i="83"/>
  <c r="AQ36" i="83" s="1"/>
  <c r="AH38" i="25"/>
  <c r="AQ38" i="25" s="1"/>
  <c r="AH34" i="38"/>
  <c r="AQ34" i="38" s="1"/>
  <c r="AN34" i="42"/>
  <c r="AI34" i="42"/>
  <c r="AR34" i="93"/>
  <c r="X35" i="79"/>
  <c r="Y35" i="79"/>
  <c r="AH35" i="46"/>
  <c r="AQ35" i="46" s="1"/>
  <c r="AR33" i="80"/>
  <c r="AR33" i="89"/>
  <c r="Y38" i="85"/>
  <c r="X38" i="85"/>
  <c r="Y36" i="77"/>
  <c r="X36" i="77"/>
  <c r="Z36" i="77" s="1"/>
  <c r="X35" i="33"/>
  <c r="Y35" i="33"/>
  <c r="Z36" i="74" l="1"/>
  <c r="Z38" i="85"/>
  <c r="Z37" i="44"/>
  <c r="AG37" i="44" s="1"/>
  <c r="AP37" i="44" s="1"/>
  <c r="W37" i="77"/>
  <c r="AG36" i="77"/>
  <c r="AP36" i="77" s="1"/>
  <c r="AF36" i="77"/>
  <c r="AO36" i="77" s="1"/>
  <c r="AE36" i="77"/>
  <c r="W37" i="74"/>
  <c r="AG36" i="74"/>
  <c r="AP36" i="74" s="1"/>
  <c r="AF36" i="74"/>
  <c r="AO36" i="74" s="1"/>
  <c r="AE36" i="74"/>
  <c r="W38" i="44"/>
  <c r="AE37" i="44"/>
  <c r="AF37" i="31"/>
  <c r="AO37" i="31" s="1"/>
  <c r="AE37" i="31"/>
  <c r="AG37" i="31"/>
  <c r="AP37" i="31" s="1"/>
  <c r="W38" i="31"/>
  <c r="AF34" i="73"/>
  <c r="AO34" i="73" s="1"/>
  <c r="AE34" i="73"/>
  <c r="W35" i="73"/>
  <c r="AG34" i="73"/>
  <c r="AP34" i="73" s="1"/>
  <c r="AE38" i="85"/>
  <c r="AG38" i="85"/>
  <c r="AP38" i="85" s="1"/>
  <c r="AF38" i="85"/>
  <c r="AO38" i="85" s="1"/>
  <c r="W39" i="85"/>
  <c r="AF36" i="37"/>
  <c r="AO36" i="37" s="1"/>
  <c r="AE36" i="37"/>
  <c r="W37" i="37"/>
  <c r="AG36" i="37"/>
  <c r="AP36" i="37" s="1"/>
  <c r="AR34" i="42"/>
  <c r="AR33" i="73"/>
  <c r="AR34" i="96"/>
  <c r="AR35" i="77"/>
  <c r="W35" i="32"/>
  <c r="AG34" i="32"/>
  <c r="AP34" i="32" s="1"/>
  <c r="AF34" i="32"/>
  <c r="AO34" i="32" s="1"/>
  <c r="AE34" i="32"/>
  <c r="W37" i="81"/>
  <c r="AG36" i="81"/>
  <c r="AP36" i="81" s="1"/>
  <c r="AF36" i="81"/>
  <c r="AO36" i="81" s="1"/>
  <c r="AE36" i="81"/>
  <c r="AH36" i="90"/>
  <c r="AQ36" i="90" s="1"/>
  <c r="AI34" i="86"/>
  <c r="AN34" i="86"/>
  <c r="Y36" i="35"/>
  <c r="X36" i="35"/>
  <c r="AR35" i="28"/>
  <c r="Y36" i="46"/>
  <c r="X36" i="46"/>
  <c r="Z36" i="46" s="1"/>
  <c r="AI36" i="83"/>
  <c r="AN36" i="83"/>
  <c r="Y35" i="89"/>
  <c r="X35" i="89"/>
  <c r="Z35" i="89" s="1"/>
  <c r="AF36" i="90"/>
  <c r="AO36" i="90" s="1"/>
  <c r="AG36" i="90"/>
  <c r="AP36" i="90" s="1"/>
  <c r="AE36" i="90"/>
  <c r="W37" i="90"/>
  <c r="X35" i="95"/>
  <c r="Y35" i="95"/>
  <c r="Y39" i="25"/>
  <c r="Z39" i="25" s="1"/>
  <c r="X39" i="25"/>
  <c r="AH36" i="82"/>
  <c r="AQ36" i="82" s="1"/>
  <c r="X35" i="75"/>
  <c r="Z35" i="75" s="1"/>
  <c r="Y35" i="75"/>
  <c r="AR35" i="26"/>
  <c r="X36" i="93"/>
  <c r="Z36" i="93" s="1"/>
  <c r="Y36" i="93"/>
  <c r="AR35" i="82"/>
  <c r="AR35" i="37"/>
  <c r="AH34" i="92"/>
  <c r="AQ34" i="92" s="1"/>
  <c r="X33" i="91"/>
  <c r="Z33" i="91" s="1"/>
  <c r="Y33" i="91"/>
  <c r="AI34" i="38"/>
  <c r="AN34" i="38"/>
  <c r="X36" i="45"/>
  <c r="Z36" i="45" s="1"/>
  <c r="Y36" i="45"/>
  <c r="W37" i="26"/>
  <c r="AG36" i="26"/>
  <c r="AP36" i="26" s="1"/>
  <c r="AF36" i="26"/>
  <c r="AO36" i="26" s="1"/>
  <c r="AE36" i="26"/>
  <c r="Y37" i="43"/>
  <c r="X37" i="43"/>
  <c r="Z37" i="43" s="1"/>
  <c r="AN36" i="94"/>
  <c r="AI36" i="94"/>
  <c r="AR36" i="27"/>
  <c r="AH35" i="33"/>
  <c r="AQ35" i="33" s="1"/>
  <c r="AH35" i="79"/>
  <c r="AQ35" i="79" s="1"/>
  <c r="AR33" i="92"/>
  <c r="AN35" i="35"/>
  <c r="AI35" i="35"/>
  <c r="Z35" i="33"/>
  <c r="Z35" i="79"/>
  <c r="AR36" i="44"/>
  <c r="AE36" i="78"/>
  <c r="W37" i="78"/>
  <c r="AG36" i="78"/>
  <c r="AP36" i="78" s="1"/>
  <c r="AF36" i="78"/>
  <c r="AO36" i="78" s="1"/>
  <c r="AI36" i="43"/>
  <c r="AN36" i="43"/>
  <c r="AN35" i="39"/>
  <c r="AI35" i="39"/>
  <c r="AR35" i="90"/>
  <c r="AH37" i="36"/>
  <c r="AQ37" i="36" s="1"/>
  <c r="AR37" i="85"/>
  <c r="AI36" i="29"/>
  <c r="AN36" i="29"/>
  <c r="Z34" i="92"/>
  <c r="AN35" i="46"/>
  <c r="AI35" i="46"/>
  <c r="Y37" i="83"/>
  <c r="X37" i="83"/>
  <c r="AI38" i="25"/>
  <c r="AN38" i="25"/>
  <c r="AI34" i="89"/>
  <c r="AN34" i="89"/>
  <c r="AH38" i="85"/>
  <c r="AQ38" i="85" s="1"/>
  <c r="AF33" i="87"/>
  <c r="AO33" i="87" s="1"/>
  <c r="AE33" i="87"/>
  <c r="AG33" i="87"/>
  <c r="AP33" i="87" s="1"/>
  <c r="W34" i="87"/>
  <c r="X36" i="84"/>
  <c r="Z36" i="84" s="1"/>
  <c r="Y36" i="84"/>
  <c r="AN35" i="41"/>
  <c r="AI35" i="41"/>
  <c r="AH34" i="73"/>
  <c r="AQ34" i="73" s="1"/>
  <c r="AH37" i="88"/>
  <c r="AQ37" i="88" s="1"/>
  <c r="AR34" i="33"/>
  <c r="Z36" i="82"/>
  <c r="AH36" i="37"/>
  <c r="AQ36" i="37" s="1"/>
  <c r="Z37" i="88"/>
  <c r="AI34" i="76"/>
  <c r="AN34" i="76"/>
  <c r="AI34" i="95"/>
  <c r="AN34" i="95"/>
  <c r="Y35" i="86"/>
  <c r="X35" i="86"/>
  <c r="AH36" i="74"/>
  <c r="AQ36" i="74" s="1"/>
  <c r="Z37" i="94"/>
  <c r="Y37" i="94"/>
  <c r="X37" i="94"/>
  <c r="AH35" i="96"/>
  <c r="AQ35" i="96" s="1"/>
  <c r="AI33" i="48"/>
  <c r="AN33" i="48"/>
  <c r="AN37" i="30"/>
  <c r="AI37" i="30"/>
  <c r="AI32" i="91"/>
  <c r="AN32" i="91"/>
  <c r="AN35" i="45"/>
  <c r="AI35" i="45"/>
  <c r="AR36" i="36"/>
  <c r="AH37" i="31"/>
  <c r="AQ37" i="31" s="1"/>
  <c r="AR36" i="31"/>
  <c r="W37" i="28"/>
  <c r="AG36" i="28"/>
  <c r="AP36" i="28" s="1"/>
  <c r="AF36" i="28"/>
  <c r="AO36" i="28" s="1"/>
  <c r="AE36" i="28"/>
  <c r="AH35" i="42"/>
  <c r="AQ35" i="42" s="1"/>
  <c r="AR35" i="74"/>
  <c r="AR36" i="88"/>
  <c r="X34" i="48"/>
  <c r="Y34" i="48"/>
  <c r="Y38" i="30"/>
  <c r="X38" i="30"/>
  <c r="Z38" i="30" s="1"/>
  <c r="AI34" i="80"/>
  <c r="AN34" i="80"/>
  <c r="Z35" i="42"/>
  <c r="Y37" i="47"/>
  <c r="X37" i="47"/>
  <c r="Z37" i="47" s="1"/>
  <c r="X35" i="76"/>
  <c r="Y35" i="76"/>
  <c r="AH36" i="77"/>
  <c r="AQ36" i="77" s="1"/>
  <c r="AF35" i="40"/>
  <c r="AO35" i="40" s="1"/>
  <c r="AE35" i="40"/>
  <c r="W36" i="40"/>
  <c r="AG35" i="40"/>
  <c r="AP35" i="40" s="1"/>
  <c r="Y36" i="41"/>
  <c r="X36" i="41"/>
  <c r="AH37" i="27"/>
  <c r="AQ37" i="27" s="1"/>
  <c r="AH36" i="26"/>
  <c r="AQ36" i="26" s="1"/>
  <c r="AE35" i="34"/>
  <c r="AF35" i="34"/>
  <c r="AO35" i="34" s="1"/>
  <c r="AG35" i="34"/>
  <c r="AP35" i="34" s="1"/>
  <c r="W36" i="34"/>
  <c r="AI35" i="84"/>
  <c r="AN35" i="84"/>
  <c r="AH37" i="44"/>
  <c r="AQ37" i="44" s="1"/>
  <c r="X36" i="39"/>
  <c r="Y36" i="39"/>
  <c r="Z37" i="27"/>
  <c r="AH36" i="28"/>
  <c r="AQ36" i="28" s="1"/>
  <c r="AR34" i="79"/>
  <c r="AN36" i="47"/>
  <c r="AI36" i="47"/>
  <c r="Z37" i="36"/>
  <c r="AI34" i="75"/>
  <c r="AN34" i="75"/>
  <c r="AN35" i="93"/>
  <c r="AI35" i="93"/>
  <c r="Z35" i="96"/>
  <c r="Y37" i="29"/>
  <c r="X37" i="29"/>
  <c r="Z37" i="29" s="1"/>
  <c r="X35" i="80"/>
  <c r="Y35" i="80"/>
  <c r="Z35" i="38"/>
  <c r="Y35" i="38"/>
  <c r="X35" i="38"/>
  <c r="Z37" i="83" l="1"/>
  <c r="Z35" i="80"/>
  <c r="W36" i="80" s="1"/>
  <c r="AF37" i="44"/>
  <c r="AO37" i="44" s="1"/>
  <c r="Z35" i="86"/>
  <c r="AF35" i="86" s="1"/>
  <c r="AO35" i="86" s="1"/>
  <c r="AG35" i="86"/>
  <c r="AP35" i="86" s="1"/>
  <c r="W38" i="83"/>
  <c r="AG37" i="83"/>
  <c r="AP37" i="83" s="1"/>
  <c r="AF37" i="83"/>
  <c r="AO37" i="83" s="1"/>
  <c r="AE37" i="83"/>
  <c r="AG35" i="80"/>
  <c r="AP35" i="80" s="1"/>
  <c r="AF35" i="80"/>
  <c r="AO35" i="80" s="1"/>
  <c r="AE35" i="80"/>
  <c r="AF36" i="45"/>
  <c r="AO36" i="45" s="1"/>
  <c r="AE36" i="45"/>
  <c r="AG36" i="45"/>
  <c r="AP36" i="45" s="1"/>
  <c r="W37" i="45"/>
  <c r="W40" i="25"/>
  <c r="AG39" i="25"/>
  <c r="AP39" i="25" s="1"/>
  <c r="AE39" i="25"/>
  <c r="AF39" i="25"/>
  <c r="AO39" i="25" s="1"/>
  <c r="W38" i="36"/>
  <c r="AG37" i="36"/>
  <c r="AP37" i="36" s="1"/>
  <c r="AF37" i="36"/>
  <c r="AO37" i="36" s="1"/>
  <c r="AE37" i="36"/>
  <c r="AI35" i="40"/>
  <c r="AN35" i="40"/>
  <c r="AE38" i="30"/>
  <c r="AF38" i="30"/>
  <c r="AO38" i="30" s="1"/>
  <c r="W39" i="30"/>
  <c r="AG38" i="30"/>
  <c r="AP38" i="30" s="1"/>
  <c r="AR32" i="91"/>
  <c r="AF37" i="94"/>
  <c r="AO37" i="94" s="1"/>
  <c r="AE37" i="94"/>
  <c r="W38" i="94"/>
  <c r="AG37" i="94"/>
  <c r="AP37" i="94" s="1"/>
  <c r="Y35" i="73"/>
  <c r="X35" i="73"/>
  <c r="AI36" i="28"/>
  <c r="AN36" i="28"/>
  <c r="AR37" i="30"/>
  <c r="AH34" i="48"/>
  <c r="AQ34" i="48" s="1"/>
  <c r="AR34" i="75"/>
  <c r="AH36" i="84"/>
  <c r="AQ36" i="84" s="1"/>
  <c r="AR36" i="43"/>
  <c r="W38" i="43"/>
  <c r="AG37" i="43"/>
  <c r="AP37" i="43" s="1"/>
  <c r="AE37" i="43"/>
  <c r="AF37" i="43"/>
  <c r="AO37" i="43" s="1"/>
  <c r="AH33" i="91"/>
  <c r="AQ33" i="91" s="1"/>
  <c r="AH36" i="93"/>
  <c r="AQ36" i="93" s="1"/>
  <c r="AF35" i="75"/>
  <c r="AO35" i="75" s="1"/>
  <c r="W36" i="75"/>
  <c r="AG35" i="75"/>
  <c r="AP35" i="75" s="1"/>
  <c r="AE35" i="75"/>
  <c r="AH39" i="25"/>
  <c r="AQ39" i="25" s="1"/>
  <c r="AE36" i="46"/>
  <c r="W37" i="46"/>
  <c r="AG36" i="46"/>
  <c r="AP36" i="46" s="1"/>
  <c r="AF36" i="46"/>
  <c r="AO36" i="46" s="1"/>
  <c r="Y37" i="74"/>
  <c r="X37" i="74"/>
  <c r="Z37" i="74" s="1"/>
  <c r="W37" i="84"/>
  <c r="AG36" i="84"/>
  <c r="AP36" i="84" s="1"/>
  <c r="AF36" i="84"/>
  <c r="AO36" i="84" s="1"/>
  <c r="AE36" i="84"/>
  <c r="AR34" i="89"/>
  <c r="W36" i="89"/>
  <c r="AG35" i="89"/>
  <c r="AP35" i="89" s="1"/>
  <c r="AF35" i="89"/>
  <c r="AO35" i="89" s="1"/>
  <c r="AE35" i="89"/>
  <c r="AR34" i="86"/>
  <c r="Y39" i="85"/>
  <c r="Z39" i="85" s="1"/>
  <c r="X39" i="85"/>
  <c r="X34" i="87"/>
  <c r="Y34" i="87"/>
  <c r="W36" i="79"/>
  <c r="AG35" i="79"/>
  <c r="AP35" i="79" s="1"/>
  <c r="AF35" i="79"/>
  <c r="AO35" i="79" s="1"/>
  <c r="AE35" i="79"/>
  <c r="AR36" i="94"/>
  <c r="AN36" i="26"/>
  <c r="AI36" i="26"/>
  <c r="AI36" i="90"/>
  <c r="AN36" i="90"/>
  <c r="X37" i="37"/>
  <c r="Y37" i="37"/>
  <c r="AN34" i="73"/>
  <c r="AI34" i="73"/>
  <c r="AN36" i="77"/>
  <c r="AI36" i="77"/>
  <c r="AH36" i="41"/>
  <c r="AQ36" i="41" s="1"/>
  <c r="AH36" i="45"/>
  <c r="AQ36" i="45" s="1"/>
  <c r="AF36" i="93"/>
  <c r="AO36" i="93" s="1"/>
  <c r="AE36" i="93"/>
  <c r="W37" i="93"/>
  <c r="AG36" i="93"/>
  <c r="AP36" i="93" s="1"/>
  <c r="X37" i="90"/>
  <c r="Y37" i="90"/>
  <c r="AI36" i="81"/>
  <c r="AN36" i="81"/>
  <c r="AN34" i="32"/>
  <c r="AI34" i="32"/>
  <c r="X38" i="44"/>
  <c r="Y38" i="44"/>
  <c r="Z38" i="44" s="1"/>
  <c r="W36" i="96"/>
  <c r="AG35" i="96"/>
  <c r="AP35" i="96" s="1"/>
  <c r="AF35" i="96"/>
  <c r="AO35" i="96" s="1"/>
  <c r="AE35" i="96"/>
  <c r="AR36" i="47"/>
  <c r="AI35" i="34"/>
  <c r="AN35" i="34"/>
  <c r="AR35" i="84"/>
  <c r="AR35" i="41"/>
  <c r="AR38" i="25"/>
  <c r="W35" i="92"/>
  <c r="AG34" i="92"/>
  <c r="AP34" i="92" s="1"/>
  <c r="AF34" i="92"/>
  <c r="AO34" i="92" s="1"/>
  <c r="AE34" i="92"/>
  <c r="AR35" i="39"/>
  <c r="Y37" i="78"/>
  <c r="X37" i="78"/>
  <c r="AF35" i="33"/>
  <c r="AO35" i="33" s="1"/>
  <c r="AE35" i="33"/>
  <c r="W36" i="33"/>
  <c r="AG35" i="33"/>
  <c r="AP35" i="33" s="1"/>
  <c r="AR36" i="83"/>
  <c r="AH36" i="35"/>
  <c r="AQ36" i="35" s="1"/>
  <c r="AN36" i="74"/>
  <c r="AI36" i="74"/>
  <c r="W36" i="38"/>
  <c r="AG35" i="38"/>
  <c r="AP35" i="38" s="1"/>
  <c r="AF35" i="38"/>
  <c r="AO35" i="38" s="1"/>
  <c r="AE35" i="38"/>
  <c r="AH36" i="39"/>
  <c r="AQ36" i="39" s="1"/>
  <c r="AE37" i="47"/>
  <c r="W38" i="47"/>
  <c r="AG37" i="47"/>
  <c r="AP37" i="47" s="1"/>
  <c r="AF37" i="47"/>
  <c r="AO37" i="47" s="1"/>
  <c r="W34" i="91"/>
  <c r="AG33" i="91"/>
  <c r="AP33" i="91" s="1"/>
  <c r="AE33" i="91"/>
  <c r="AF33" i="91"/>
  <c r="AO33" i="91" s="1"/>
  <c r="Z36" i="39"/>
  <c r="AF36" i="82"/>
  <c r="AO36" i="82" s="1"/>
  <c r="AE36" i="82"/>
  <c r="W37" i="82"/>
  <c r="AG36" i="82"/>
  <c r="AP36" i="82" s="1"/>
  <c r="AH35" i="76"/>
  <c r="AQ35" i="76" s="1"/>
  <c r="Y36" i="34"/>
  <c r="X36" i="34"/>
  <c r="AR35" i="45"/>
  <c r="AI33" i="87"/>
  <c r="AN33" i="87"/>
  <c r="AH37" i="83"/>
  <c r="AQ37" i="83" s="1"/>
  <c r="AR35" i="35"/>
  <c r="AH37" i="43"/>
  <c r="AQ37" i="43" s="1"/>
  <c r="AR34" i="38"/>
  <c r="AH35" i="95"/>
  <c r="AQ35" i="95" s="1"/>
  <c r="AH36" i="46"/>
  <c r="AQ36" i="46" s="1"/>
  <c r="X35" i="32"/>
  <c r="Z35" i="32" s="1"/>
  <c r="Y35" i="32"/>
  <c r="AI36" i="37"/>
  <c r="AN36" i="37"/>
  <c r="AN38" i="85"/>
  <c r="AI38" i="85"/>
  <c r="AN37" i="44"/>
  <c r="AI37" i="44"/>
  <c r="W38" i="29"/>
  <c r="AG37" i="29"/>
  <c r="AP37" i="29" s="1"/>
  <c r="AF37" i="29"/>
  <c r="AO37" i="29" s="1"/>
  <c r="AE37" i="29"/>
  <c r="AH35" i="86"/>
  <c r="AQ35" i="86" s="1"/>
  <c r="AR34" i="76"/>
  <c r="AR35" i="46"/>
  <c r="AN37" i="31"/>
  <c r="AI37" i="31"/>
  <c r="AF35" i="42"/>
  <c r="AO35" i="42" s="1"/>
  <c r="AE35" i="42"/>
  <c r="W36" i="42"/>
  <c r="AG35" i="42"/>
  <c r="AP35" i="42" s="1"/>
  <c r="W38" i="88"/>
  <c r="AG37" i="88"/>
  <c r="AP37" i="88" s="1"/>
  <c r="AF37" i="88"/>
  <c r="AO37" i="88" s="1"/>
  <c r="AE37" i="88"/>
  <c r="AH35" i="80"/>
  <c r="AQ35" i="80" s="1"/>
  <c r="AR35" i="93"/>
  <c r="Z36" i="41"/>
  <c r="Z35" i="76"/>
  <c r="AR34" i="80"/>
  <c r="Z34" i="48"/>
  <c r="AH35" i="38"/>
  <c r="AQ35" i="38" s="1"/>
  <c r="AH37" i="29"/>
  <c r="AQ37" i="29" s="1"/>
  <c r="W38" i="27"/>
  <c r="AG37" i="27"/>
  <c r="AP37" i="27" s="1"/>
  <c r="AF37" i="27"/>
  <c r="AO37" i="27" s="1"/>
  <c r="AE37" i="27"/>
  <c r="X36" i="40"/>
  <c r="Y36" i="40"/>
  <c r="AH37" i="47"/>
  <c r="AQ37" i="47" s="1"/>
  <c r="AH38" i="30"/>
  <c r="AQ38" i="30" s="1"/>
  <c r="Y37" i="28"/>
  <c r="X37" i="28"/>
  <c r="AR33" i="48"/>
  <c r="AH37" i="94"/>
  <c r="AQ37" i="94" s="1"/>
  <c r="AR34" i="95"/>
  <c r="AR36" i="29"/>
  <c r="AI36" i="78"/>
  <c r="AN36" i="78"/>
  <c r="Z37" i="26"/>
  <c r="Y37" i="26"/>
  <c r="X37" i="26"/>
  <c r="AH35" i="75"/>
  <c r="AQ35" i="75" s="1"/>
  <c r="Z35" i="95"/>
  <c r="AH35" i="89"/>
  <c r="AQ35" i="89" s="1"/>
  <c r="Z36" i="35"/>
  <c r="X37" i="81"/>
  <c r="Y37" i="81"/>
  <c r="Z37" i="81" s="1"/>
  <c r="X38" i="31"/>
  <c r="Y38" i="31"/>
  <c r="Y37" i="77"/>
  <c r="X37" i="77"/>
  <c r="Z37" i="77" s="1"/>
  <c r="W36" i="86" l="1"/>
  <c r="AE35" i="86"/>
  <c r="Z37" i="28"/>
  <c r="AF37" i="28" s="1"/>
  <c r="AO37" i="28" s="1"/>
  <c r="Z36" i="40"/>
  <c r="W37" i="40" s="1"/>
  <c r="W38" i="28"/>
  <c r="AG37" i="28"/>
  <c r="AP37" i="28" s="1"/>
  <c r="AE38" i="44"/>
  <c r="W39" i="44"/>
  <c r="AG38" i="44"/>
  <c r="AP38" i="44" s="1"/>
  <c r="AF38" i="44"/>
  <c r="AO38" i="44" s="1"/>
  <c r="AE36" i="40"/>
  <c r="AF36" i="40"/>
  <c r="AO36" i="40" s="1"/>
  <c r="AF37" i="81"/>
  <c r="AO37" i="81" s="1"/>
  <c r="AG37" i="81"/>
  <c r="AP37" i="81" s="1"/>
  <c r="AE37" i="81"/>
  <c r="W38" i="81"/>
  <c r="AE37" i="77"/>
  <c r="W38" i="77"/>
  <c r="AG37" i="77"/>
  <c r="AP37" i="77" s="1"/>
  <c r="AF37" i="77"/>
  <c r="AO37" i="77" s="1"/>
  <c r="AH38" i="31"/>
  <c r="AQ38" i="31" s="1"/>
  <c r="AE37" i="26"/>
  <c r="W38" i="26"/>
  <c r="AG37" i="26"/>
  <c r="AP37" i="26" s="1"/>
  <c r="AF37" i="26"/>
  <c r="AO37" i="26" s="1"/>
  <c r="W36" i="76"/>
  <c r="AG35" i="76"/>
  <c r="AP35" i="76" s="1"/>
  <c r="AE35" i="76"/>
  <c r="AF35" i="76"/>
  <c r="AO35" i="76" s="1"/>
  <c r="AH35" i="32"/>
  <c r="AQ35" i="32" s="1"/>
  <c r="AH36" i="34"/>
  <c r="AQ36" i="34" s="1"/>
  <c r="AN35" i="38"/>
  <c r="AI35" i="38"/>
  <c r="AH37" i="78"/>
  <c r="AQ37" i="78" s="1"/>
  <c r="Y37" i="93"/>
  <c r="Z37" i="93" s="1"/>
  <c r="X37" i="93"/>
  <c r="AN36" i="84"/>
  <c r="AI36" i="84"/>
  <c r="AF37" i="74"/>
  <c r="AO37" i="74" s="1"/>
  <c r="AE37" i="74"/>
  <c r="W38" i="74"/>
  <c r="AG37" i="74"/>
  <c r="AP37" i="74" s="1"/>
  <c r="AR36" i="28"/>
  <c r="Y38" i="94"/>
  <c r="Z38" i="94" s="1"/>
  <c r="X38" i="94"/>
  <c r="Y39" i="30"/>
  <c r="X39" i="30"/>
  <c r="Z39" i="30" s="1"/>
  <c r="AI37" i="36"/>
  <c r="AN37" i="36"/>
  <c r="AI39" i="25"/>
  <c r="AN39" i="25"/>
  <c r="AI36" i="45"/>
  <c r="AN36" i="45"/>
  <c r="Y36" i="80"/>
  <c r="X36" i="80"/>
  <c r="Y38" i="83"/>
  <c r="X38" i="83"/>
  <c r="Z38" i="83" s="1"/>
  <c r="AR36" i="81"/>
  <c r="AH37" i="37"/>
  <c r="AQ37" i="37" s="1"/>
  <c r="Z36" i="79"/>
  <c r="Y36" i="79"/>
  <c r="X36" i="79"/>
  <c r="AG39" i="85"/>
  <c r="AP39" i="85" s="1"/>
  <c r="W40" i="85"/>
  <c r="AF39" i="85"/>
  <c r="AO39" i="85" s="1"/>
  <c r="AE39" i="85"/>
  <c r="X36" i="75"/>
  <c r="Z36" i="75" s="1"/>
  <c r="Y36" i="75"/>
  <c r="AH35" i="73"/>
  <c r="AQ35" i="73" s="1"/>
  <c r="AN37" i="94"/>
  <c r="AI37" i="94"/>
  <c r="AN35" i="86"/>
  <c r="AI35" i="86"/>
  <c r="AH37" i="81"/>
  <c r="AQ37" i="81" s="1"/>
  <c r="AR36" i="78"/>
  <c r="AH37" i="28"/>
  <c r="AQ37" i="28" s="1"/>
  <c r="Z36" i="34"/>
  <c r="Z37" i="78"/>
  <c r="X35" i="92"/>
  <c r="Y35" i="92"/>
  <c r="AI35" i="96"/>
  <c r="AN35" i="96"/>
  <c r="AH38" i="44"/>
  <c r="AQ38" i="44" s="1"/>
  <c r="AI36" i="93"/>
  <c r="AN36" i="93"/>
  <c r="AR36" i="77"/>
  <c r="Z37" i="37"/>
  <c r="X36" i="89"/>
  <c r="Z36" i="89" s="1"/>
  <c r="Y36" i="89"/>
  <c r="Y40" i="25"/>
  <c r="X40" i="25"/>
  <c r="Z40" i="25" s="1"/>
  <c r="AH37" i="77"/>
  <c r="AQ37" i="77" s="1"/>
  <c r="AN37" i="29"/>
  <c r="AI37" i="29"/>
  <c r="AR33" i="87"/>
  <c r="X36" i="33"/>
  <c r="Y36" i="33"/>
  <c r="AH37" i="90"/>
  <c r="AQ37" i="90" s="1"/>
  <c r="AH34" i="87"/>
  <c r="AQ34" i="87" s="1"/>
  <c r="X37" i="84"/>
  <c r="Z37" i="84" s="1"/>
  <c r="Y37" i="84"/>
  <c r="Y37" i="46"/>
  <c r="X37" i="46"/>
  <c r="Z37" i="46" s="1"/>
  <c r="AI37" i="43"/>
  <c r="AN37" i="43"/>
  <c r="Z35" i="73"/>
  <c r="AI38" i="30"/>
  <c r="AN38" i="30"/>
  <c r="Y38" i="36"/>
  <c r="X38" i="36"/>
  <c r="Z38" i="36" s="1"/>
  <c r="AI35" i="80"/>
  <c r="AN35" i="80"/>
  <c r="AN37" i="83"/>
  <c r="AI37" i="83"/>
  <c r="AN37" i="27"/>
  <c r="AI37" i="27"/>
  <c r="AE35" i="32"/>
  <c r="W36" i="32"/>
  <c r="AG35" i="32"/>
  <c r="AP35" i="32" s="1"/>
  <c r="AF35" i="32"/>
  <c r="AO35" i="32" s="1"/>
  <c r="X36" i="42"/>
  <c r="Z36" i="42" s="1"/>
  <c r="Y36" i="42"/>
  <c r="AE36" i="35"/>
  <c r="W37" i="35"/>
  <c r="AF36" i="35"/>
  <c r="AO36" i="35" s="1"/>
  <c r="AG36" i="35"/>
  <c r="AP36" i="35" s="1"/>
  <c r="W36" i="95"/>
  <c r="AG35" i="95"/>
  <c r="AP35" i="95" s="1"/>
  <c r="AF35" i="95"/>
  <c r="AO35" i="95" s="1"/>
  <c r="AE35" i="95"/>
  <c r="AH37" i="26"/>
  <c r="AQ37" i="26" s="1"/>
  <c r="AH36" i="40"/>
  <c r="AQ36" i="40" s="1"/>
  <c r="Y38" i="27"/>
  <c r="X38" i="27"/>
  <c r="AN37" i="88"/>
  <c r="AI37" i="88"/>
  <c r="X38" i="29"/>
  <c r="Y38" i="29"/>
  <c r="AR36" i="37"/>
  <c r="AR36" i="74"/>
  <c r="AN35" i="33"/>
  <c r="AI35" i="33"/>
  <c r="AR34" i="32"/>
  <c r="Z37" i="90"/>
  <c r="AR34" i="73"/>
  <c r="AR36" i="90"/>
  <c r="AN35" i="79"/>
  <c r="AI35" i="79"/>
  <c r="Z34" i="87"/>
  <c r="AH37" i="74"/>
  <c r="AQ37" i="74" s="1"/>
  <c r="X37" i="45"/>
  <c r="Y37" i="45"/>
  <c r="AE36" i="41"/>
  <c r="AF36" i="41"/>
  <c r="AO36" i="41" s="1"/>
  <c r="W37" i="41"/>
  <c r="AG36" i="41"/>
  <c r="AP36" i="41" s="1"/>
  <c r="X38" i="88"/>
  <c r="Z38" i="88" s="1"/>
  <c r="Y38" i="88"/>
  <c r="AR37" i="31"/>
  <c r="AR38" i="85"/>
  <c r="AE36" i="39"/>
  <c r="AG36" i="39"/>
  <c r="AP36" i="39" s="1"/>
  <c r="AF36" i="39"/>
  <c r="AO36" i="39" s="1"/>
  <c r="W37" i="39"/>
  <c r="W35" i="48"/>
  <c r="AG34" i="48"/>
  <c r="AP34" i="48" s="1"/>
  <c r="AE34" i="48"/>
  <c r="AF34" i="48"/>
  <c r="AO34" i="48" s="1"/>
  <c r="Y37" i="82"/>
  <c r="Z37" i="82" s="1"/>
  <c r="X37" i="82"/>
  <c r="AI33" i="91"/>
  <c r="AN33" i="91"/>
  <c r="X38" i="47"/>
  <c r="Y38" i="47"/>
  <c r="X36" i="38"/>
  <c r="Z36" i="38" s="1"/>
  <c r="Y36" i="38"/>
  <c r="Z38" i="31"/>
  <c r="AI35" i="42"/>
  <c r="AN35" i="42"/>
  <c r="AR37" i="44"/>
  <c r="AN36" i="82"/>
  <c r="AI36" i="82"/>
  <c r="Y34" i="91"/>
  <c r="X34" i="91"/>
  <c r="AI37" i="47"/>
  <c r="AN37" i="47"/>
  <c r="AI34" i="92"/>
  <c r="AN34" i="92"/>
  <c r="AR35" i="34"/>
  <c r="Y36" i="96"/>
  <c r="X36" i="96"/>
  <c r="Z36" i="96" s="1"/>
  <c r="AR36" i="26"/>
  <c r="AH39" i="85"/>
  <c r="AQ39" i="85" s="1"/>
  <c r="AN35" i="89"/>
  <c r="AI35" i="89"/>
  <c r="AI36" i="46"/>
  <c r="AN36" i="46"/>
  <c r="AI35" i="75"/>
  <c r="AN35" i="75"/>
  <c r="Y38" i="43"/>
  <c r="X38" i="43"/>
  <c r="Z38" i="43" s="1"/>
  <c r="AR35" i="40"/>
  <c r="Y36" i="86"/>
  <c r="Z36" i="86" s="1"/>
  <c r="X36" i="86"/>
  <c r="Z38" i="27" l="1"/>
  <c r="Z36" i="80"/>
  <c r="Z38" i="47"/>
  <c r="W39" i="47" s="1"/>
  <c r="Z34" i="91"/>
  <c r="W35" i="91" s="1"/>
  <c r="Z36" i="33"/>
  <c r="AG36" i="33" s="1"/>
  <c r="AP36" i="33" s="1"/>
  <c r="AG36" i="40"/>
  <c r="AP36" i="40" s="1"/>
  <c r="AE37" i="28"/>
  <c r="AG38" i="47"/>
  <c r="AP38" i="47" s="1"/>
  <c r="AF38" i="47"/>
  <c r="AO38" i="47" s="1"/>
  <c r="AE38" i="47"/>
  <c r="AE36" i="33"/>
  <c r="W38" i="93"/>
  <c r="AG37" i="93"/>
  <c r="AP37" i="93" s="1"/>
  <c r="AE37" i="93"/>
  <c r="AF37" i="93"/>
  <c r="AO37" i="93" s="1"/>
  <c r="AF36" i="86"/>
  <c r="AO36" i="86" s="1"/>
  <c r="AE36" i="86"/>
  <c r="W37" i="86"/>
  <c r="AG36" i="86"/>
  <c r="AP36" i="86" s="1"/>
  <c r="AE36" i="38"/>
  <c r="AF36" i="38"/>
  <c r="AO36" i="38" s="1"/>
  <c r="AG36" i="38"/>
  <c r="AP36" i="38" s="1"/>
  <c r="W37" i="38"/>
  <c r="AF37" i="82"/>
  <c r="AO37" i="82" s="1"/>
  <c r="W38" i="82"/>
  <c r="AG37" i="82"/>
  <c r="AP37" i="82" s="1"/>
  <c r="AE37" i="82"/>
  <c r="AF37" i="84"/>
  <c r="AO37" i="84" s="1"/>
  <c r="AE37" i="84"/>
  <c r="W38" i="84"/>
  <c r="AG37" i="84"/>
  <c r="AP37" i="84" s="1"/>
  <c r="AG38" i="94"/>
  <c r="AP38" i="94" s="1"/>
  <c r="AF38" i="94"/>
  <c r="AO38" i="94" s="1"/>
  <c r="W39" i="94"/>
  <c r="AE38" i="94"/>
  <c r="W41" i="25"/>
  <c r="AG40" i="25"/>
  <c r="AP40" i="25" s="1"/>
  <c r="AF40" i="25"/>
  <c r="AO40" i="25" s="1"/>
  <c r="AE40" i="25"/>
  <c r="AG34" i="91"/>
  <c r="AP34" i="91" s="1"/>
  <c r="AF34" i="91"/>
  <c r="AO34" i="91" s="1"/>
  <c r="AE34" i="91"/>
  <c r="AE38" i="27"/>
  <c r="AF38" i="27"/>
  <c r="AO38" i="27" s="1"/>
  <c r="W39" i="27"/>
  <c r="AG38" i="27"/>
  <c r="AP38" i="27" s="1"/>
  <c r="W39" i="36"/>
  <c r="AG38" i="36"/>
  <c r="AP38" i="36" s="1"/>
  <c r="AF38" i="36"/>
  <c r="AO38" i="36" s="1"/>
  <c r="AE38" i="36"/>
  <c r="W37" i="80"/>
  <c r="AG36" i="80"/>
  <c r="AP36" i="80" s="1"/>
  <c r="AF36" i="80"/>
  <c r="AO36" i="80" s="1"/>
  <c r="AE36" i="80"/>
  <c r="AE38" i="88"/>
  <c r="AF38" i="88"/>
  <c r="AO38" i="88" s="1"/>
  <c r="AG38" i="88"/>
  <c r="AP38" i="88" s="1"/>
  <c r="W39" i="88"/>
  <c r="AH38" i="29"/>
  <c r="AQ38" i="29" s="1"/>
  <c r="AH36" i="86"/>
  <c r="AQ36" i="86" s="1"/>
  <c r="AR35" i="89"/>
  <c r="AH34" i="91"/>
  <c r="AQ34" i="91" s="1"/>
  <c r="AH37" i="82"/>
  <c r="AQ37" i="82" s="1"/>
  <c r="AN36" i="39"/>
  <c r="AI36" i="39"/>
  <c r="AH38" i="88"/>
  <c r="AQ38" i="88" s="1"/>
  <c r="AI36" i="41"/>
  <c r="AN36" i="41"/>
  <c r="AH38" i="27"/>
  <c r="AQ38" i="27" s="1"/>
  <c r="AH36" i="42"/>
  <c r="AQ36" i="42" s="1"/>
  <c r="AI35" i="32"/>
  <c r="AN35" i="32"/>
  <c r="AR35" i="80"/>
  <c r="AF35" i="73"/>
  <c r="AO35" i="73" s="1"/>
  <c r="W36" i="73"/>
  <c r="AE35" i="73"/>
  <c r="AG35" i="73"/>
  <c r="AP35" i="73" s="1"/>
  <c r="AR37" i="29"/>
  <c r="AE36" i="89"/>
  <c r="AF36" i="89"/>
  <c r="AO36" i="89" s="1"/>
  <c r="AG36" i="89"/>
  <c r="AP36" i="89" s="1"/>
  <c r="W37" i="89"/>
  <c r="AR35" i="96"/>
  <c r="AR35" i="86"/>
  <c r="AI39" i="85"/>
  <c r="AN39" i="85"/>
  <c r="AH36" i="80"/>
  <c r="AQ36" i="80" s="1"/>
  <c r="AR39" i="25"/>
  <c r="AH38" i="94"/>
  <c r="AQ38" i="94" s="1"/>
  <c r="X38" i="74"/>
  <c r="Y38" i="74"/>
  <c r="Z38" i="74" s="1"/>
  <c r="AH37" i="93"/>
  <c r="AQ37" i="93" s="1"/>
  <c r="X37" i="40"/>
  <c r="Y37" i="40"/>
  <c r="AI38" i="44"/>
  <c r="AN38" i="44"/>
  <c r="W39" i="43"/>
  <c r="AG38" i="43"/>
  <c r="AP38" i="43" s="1"/>
  <c r="AF38" i="43"/>
  <c r="AO38" i="43" s="1"/>
  <c r="AE38" i="43"/>
  <c r="Y38" i="77"/>
  <c r="X38" i="77"/>
  <c r="AH37" i="45"/>
  <c r="AQ37" i="45" s="1"/>
  <c r="AN35" i="95"/>
  <c r="AI35" i="95"/>
  <c r="AH35" i="92"/>
  <c r="AQ35" i="92" s="1"/>
  <c r="AR37" i="36"/>
  <c r="AI37" i="74"/>
  <c r="AN37" i="74"/>
  <c r="AR35" i="38"/>
  <c r="AN37" i="28"/>
  <c r="AI37" i="28"/>
  <c r="AR35" i="33"/>
  <c r="AR37" i="27"/>
  <c r="AH37" i="84"/>
  <c r="AQ37" i="84" s="1"/>
  <c r="AF36" i="79"/>
  <c r="AO36" i="79" s="1"/>
  <c r="AE36" i="79"/>
  <c r="AG36" i="79"/>
  <c r="AP36" i="79" s="1"/>
  <c r="W37" i="79"/>
  <c r="AR37" i="43"/>
  <c r="AR35" i="75"/>
  <c r="AH36" i="96"/>
  <c r="AQ36" i="96" s="1"/>
  <c r="AR34" i="92"/>
  <c r="AR36" i="82"/>
  <c r="AG38" i="31"/>
  <c r="AP38" i="31" s="1"/>
  <c r="AF38" i="31"/>
  <c r="AO38" i="31" s="1"/>
  <c r="W39" i="31"/>
  <c r="AE38" i="31"/>
  <c r="X37" i="41"/>
  <c r="Y37" i="41"/>
  <c r="Z37" i="45"/>
  <c r="W35" i="87"/>
  <c r="AG34" i="87"/>
  <c r="AP34" i="87" s="1"/>
  <c r="AF34" i="87"/>
  <c r="AO34" i="87" s="1"/>
  <c r="AE34" i="87"/>
  <c r="Z38" i="29"/>
  <c r="Y37" i="35"/>
  <c r="X37" i="35"/>
  <c r="AR37" i="83"/>
  <c r="AH37" i="46"/>
  <c r="AQ37" i="46" s="1"/>
  <c r="Z35" i="92"/>
  <c r="AH38" i="83"/>
  <c r="AQ38" i="83" s="1"/>
  <c r="AH39" i="30"/>
  <c r="AQ39" i="30" s="1"/>
  <c r="AI35" i="76"/>
  <c r="AN35" i="76"/>
  <c r="Y38" i="26"/>
  <c r="X38" i="26"/>
  <c r="Z38" i="26" s="1"/>
  <c r="AI37" i="77"/>
  <c r="AN37" i="77"/>
  <c r="Y35" i="48"/>
  <c r="Z35" i="48" s="1"/>
  <c r="X35" i="48"/>
  <c r="W37" i="42"/>
  <c r="AG36" i="42"/>
  <c r="AP36" i="42" s="1"/>
  <c r="AE36" i="42"/>
  <c r="AF36" i="42"/>
  <c r="AO36" i="42" s="1"/>
  <c r="AH38" i="36"/>
  <c r="AQ38" i="36" s="1"/>
  <c r="AH40" i="25"/>
  <c r="AQ40" i="25" s="1"/>
  <c r="W38" i="37"/>
  <c r="AG37" i="37"/>
  <c r="AP37" i="37" s="1"/>
  <c r="AE37" i="37"/>
  <c r="AF37" i="37"/>
  <c r="AO37" i="37" s="1"/>
  <c r="AR35" i="42"/>
  <c r="X37" i="39"/>
  <c r="Y37" i="39"/>
  <c r="AH36" i="33"/>
  <c r="AQ36" i="33" s="1"/>
  <c r="AR37" i="94"/>
  <c r="X40" i="85"/>
  <c r="Y40" i="85"/>
  <c r="AR35" i="79"/>
  <c r="W38" i="90"/>
  <c r="AE37" i="90"/>
  <c r="AG37" i="90"/>
  <c r="AP37" i="90" s="1"/>
  <c r="AF37" i="90"/>
  <c r="AO37" i="90" s="1"/>
  <c r="AR37" i="88"/>
  <c r="AI36" i="35"/>
  <c r="AN36" i="35"/>
  <c r="Y36" i="32"/>
  <c r="X36" i="32"/>
  <c r="W38" i="78"/>
  <c r="AG37" i="78"/>
  <c r="AP37" i="78" s="1"/>
  <c r="AF37" i="78"/>
  <c r="AO37" i="78" s="1"/>
  <c r="AE37" i="78"/>
  <c r="AH36" i="75"/>
  <c r="AQ36" i="75" s="1"/>
  <c r="AR36" i="45"/>
  <c r="AR36" i="84"/>
  <c r="Z38" i="81"/>
  <c r="X38" i="81"/>
  <c r="Y38" i="81"/>
  <c r="AI36" i="40"/>
  <c r="AN36" i="40"/>
  <c r="Y39" i="44"/>
  <c r="X39" i="44"/>
  <c r="AH38" i="47"/>
  <c r="AQ38" i="47" s="1"/>
  <c r="AH38" i="43"/>
  <c r="AQ38" i="43" s="1"/>
  <c r="AR36" i="46"/>
  <c r="W37" i="96"/>
  <c r="AG36" i="96"/>
  <c r="AP36" i="96" s="1"/>
  <c r="AF36" i="96"/>
  <c r="AO36" i="96" s="1"/>
  <c r="AE36" i="96"/>
  <c r="AR37" i="47"/>
  <c r="AH36" i="38"/>
  <c r="AQ36" i="38" s="1"/>
  <c r="AR33" i="91"/>
  <c r="AN34" i="48"/>
  <c r="AI34" i="48"/>
  <c r="X36" i="95"/>
  <c r="Z36" i="95" s="1"/>
  <c r="Y36" i="95"/>
  <c r="AR38" i="30"/>
  <c r="W38" i="46"/>
  <c r="AG37" i="46"/>
  <c r="AP37" i="46" s="1"/>
  <c r="AF37" i="46"/>
  <c r="AO37" i="46" s="1"/>
  <c r="AE37" i="46"/>
  <c r="AH36" i="89"/>
  <c r="AQ36" i="89" s="1"/>
  <c r="AR36" i="93"/>
  <c r="W37" i="34"/>
  <c r="AG36" i="34"/>
  <c r="AP36" i="34" s="1"/>
  <c r="AF36" i="34"/>
  <c r="AO36" i="34" s="1"/>
  <c r="AE36" i="34"/>
  <c r="W37" i="75"/>
  <c r="AG36" i="75"/>
  <c r="AP36" i="75" s="1"/>
  <c r="AF36" i="75"/>
  <c r="AO36" i="75" s="1"/>
  <c r="AE36" i="75"/>
  <c r="AH36" i="79"/>
  <c r="AQ36" i="79" s="1"/>
  <c r="AE38" i="83"/>
  <c r="AF38" i="83"/>
  <c r="AO38" i="83" s="1"/>
  <c r="AG38" i="83"/>
  <c r="AP38" i="83" s="1"/>
  <c r="W39" i="83"/>
  <c r="W40" i="30"/>
  <c r="AG39" i="30"/>
  <c r="AP39" i="30" s="1"/>
  <c r="AF39" i="30"/>
  <c r="AO39" i="30" s="1"/>
  <c r="AE39" i="30"/>
  <c r="Y36" i="76"/>
  <c r="X36" i="76"/>
  <c r="Z36" i="76" s="1"/>
  <c r="AI37" i="26"/>
  <c r="AN37" i="26"/>
  <c r="AN37" i="81"/>
  <c r="AI37" i="81"/>
  <c r="Y38" i="28"/>
  <c r="Z38" i="28" s="1"/>
  <c r="X38" i="28"/>
  <c r="Z39" i="44" l="1"/>
  <c r="Z36" i="32"/>
  <c r="W37" i="33"/>
  <c r="Z37" i="39"/>
  <c r="AE37" i="39" s="1"/>
  <c r="Z37" i="40"/>
  <c r="AF36" i="33"/>
  <c r="AO36" i="33" s="1"/>
  <c r="W39" i="74"/>
  <c r="AG38" i="74"/>
  <c r="AP38" i="74" s="1"/>
  <c r="AE38" i="74"/>
  <c r="AF38" i="74"/>
  <c r="AO38" i="74" s="1"/>
  <c r="W37" i="32"/>
  <c r="AG36" i="32"/>
  <c r="AP36" i="32" s="1"/>
  <c r="AF36" i="32"/>
  <c r="AO36" i="32" s="1"/>
  <c r="AE36" i="32"/>
  <c r="W40" i="44"/>
  <c r="AG39" i="44"/>
  <c r="AP39" i="44" s="1"/>
  <c r="AF39" i="44"/>
  <c r="AO39" i="44" s="1"/>
  <c r="AE39" i="44"/>
  <c r="AF37" i="39"/>
  <c r="AO37" i="39" s="1"/>
  <c r="AG37" i="39"/>
  <c r="AP37" i="39" s="1"/>
  <c r="W39" i="26"/>
  <c r="AG38" i="26"/>
  <c r="AP38" i="26" s="1"/>
  <c r="AE38" i="26"/>
  <c r="AF38" i="26"/>
  <c r="AO38" i="26" s="1"/>
  <c r="W38" i="40"/>
  <c r="AG37" i="40"/>
  <c r="AP37" i="40" s="1"/>
  <c r="AF37" i="40"/>
  <c r="AO37" i="40" s="1"/>
  <c r="AE37" i="40"/>
  <c r="AH40" i="85"/>
  <c r="AQ40" i="85" s="1"/>
  <c r="AF35" i="48"/>
  <c r="AO35" i="48" s="1"/>
  <c r="AE35" i="48"/>
  <c r="W36" i="48"/>
  <c r="AG35" i="48"/>
  <c r="AP35" i="48" s="1"/>
  <c r="AE38" i="28"/>
  <c r="AF38" i="28"/>
  <c r="AO38" i="28" s="1"/>
  <c r="W39" i="28"/>
  <c r="AG38" i="28"/>
  <c r="AP38" i="28" s="1"/>
  <c r="AH36" i="95"/>
  <c r="AQ36" i="95" s="1"/>
  <c r="AH39" i="44"/>
  <c r="AQ39" i="44" s="1"/>
  <c r="AH38" i="81"/>
  <c r="AQ38" i="81" s="1"/>
  <c r="Y38" i="37"/>
  <c r="X38" i="37"/>
  <c r="Z38" i="37" s="1"/>
  <c r="AF38" i="29"/>
  <c r="AO38" i="29" s="1"/>
  <c r="AE38" i="29"/>
  <c r="W39" i="29"/>
  <c r="AG38" i="29"/>
  <c r="AP38" i="29" s="1"/>
  <c r="W38" i="45"/>
  <c r="AG37" i="45"/>
  <c r="AP37" i="45" s="1"/>
  <c r="AF37" i="45"/>
  <c r="AO37" i="45" s="1"/>
  <c r="AE37" i="45"/>
  <c r="AR37" i="28"/>
  <c r="AN38" i="43"/>
  <c r="AI38" i="43"/>
  <c r="AR39" i="85"/>
  <c r="AI38" i="88"/>
  <c r="AN38" i="88"/>
  <c r="Y39" i="27"/>
  <c r="X39" i="27"/>
  <c r="AI37" i="82"/>
  <c r="AN37" i="82"/>
  <c r="X37" i="86"/>
  <c r="Y37" i="86"/>
  <c r="Z38" i="93"/>
  <c r="X38" i="93"/>
  <c r="Y38" i="93"/>
  <c r="AR37" i="81"/>
  <c r="Y39" i="83"/>
  <c r="X39" i="83"/>
  <c r="Z39" i="83" s="1"/>
  <c r="W36" i="92"/>
  <c r="AG35" i="92"/>
  <c r="AP35" i="92" s="1"/>
  <c r="AE35" i="92"/>
  <c r="AF35" i="92"/>
  <c r="AO35" i="92" s="1"/>
  <c r="AR34" i="48"/>
  <c r="X38" i="78"/>
  <c r="Y38" i="78"/>
  <c r="AR36" i="35"/>
  <c r="AN37" i="90"/>
  <c r="AI37" i="90"/>
  <c r="Z40" i="85"/>
  <c r="AR35" i="76"/>
  <c r="AH37" i="41"/>
  <c r="AQ37" i="41" s="1"/>
  <c r="AH38" i="77"/>
  <c r="AQ38" i="77" s="1"/>
  <c r="Y36" i="73"/>
  <c r="X36" i="73"/>
  <c r="Z36" i="73" s="1"/>
  <c r="AR35" i="32"/>
  <c r="AR36" i="41"/>
  <c r="AR36" i="39"/>
  <c r="Y39" i="88"/>
  <c r="X39" i="88"/>
  <c r="AN36" i="80"/>
  <c r="AI36" i="80"/>
  <c r="Y35" i="91"/>
  <c r="X35" i="91"/>
  <c r="Z35" i="91" s="1"/>
  <c r="AI38" i="94"/>
  <c r="AN38" i="94"/>
  <c r="Z38" i="84"/>
  <c r="Y38" i="84"/>
  <c r="X38" i="84"/>
  <c r="X38" i="82"/>
  <c r="Y38" i="82"/>
  <c r="Z38" i="82" s="1"/>
  <c r="X37" i="33"/>
  <c r="Z37" i="33" s="1"/>
  <c r="Y37" i="33"/>
  <c r="X38" i="46"/>
  <c r="Y38" i="46"/>
  <c r="Z38" i="46" s="1"/>
  <c r="AE36" i="95"/>
  <c r="AF36" i="95"/>
  <c r="AO36" i="95" s="1"/>
  <c r="W37" i="95"/>
  <c r="AG36" i="95"/>
  <c r="AP36" i="95" s="1"/>
  <c r="AI35" i="73"/>
  <c r="AN35" i="73"/>
  <c r="AN38" i="36"/>
  <c r="AI38" i="36"/>
  <c r="Y41" i="25"/>
  <c r="X41" i="25"/>
  <c r="AN36" i="86"/>
  <c r="AI36" i="86"/>
  <c r="AN36" i="96"/>
  <c r="AI36" i="96"/>
  <c r="X37" i="75"/>
  <c r="Y37" i="75"/>
  <c r="X38" i="90"/>
  <c r="Z38" i="90" s="1"/>
  <c r="Y38" i="90"/>
  <c r="Y37" i="42"/>
  <c r="X37" i="42"/>
  <c r="AR37" i="77"/>
  <c r="AH37" i="35"/>
  <c r="AQ37" i="35" s="1"/>
  <c r="Z37" i="41"/>
  <c r="Y39" i="43"/>
  <c r="X39" i="43"/>
  <c r="AH38" i="74"/>
  <c r="AQ38" i="74" s="1"/>
  <c r="AI36" i="89"/>
  <c r="AN36" i="89"/>
  <c r="AI38" i="27"/>
  <c r="AN38" i="27"/>
  <c r="AN40" i="25"/>
  <c r="AI40" i="25"/>
  <c r="Y39" i="94"/>
  <c r="X39" i="94"/>
  <c r="Z39" i="94" s="1"/>
  <c r="AI36" i="38"/>
  <c r="AN36" i="38"/>
  <c r="Y37" i="34"/>
  <c r="X37" i="34"/>
  <c r="AI36" i="42"/>
  <c r="AN36" i="42"/>
  <c r="AN34" i="87"/>
  <c r="AI34" i="87"/>
  <c r="AI36" i="79"/>
  <c r="AN36" i="79"/>
  <c r="AR35" i="95"/>
  <c r="AH37" i="40"/>
  <c r="AQ37" i="40" s="1"/>
  <c r="AI38" i="47"/>
  <c r="AN38" i="47"/>
  <c r="AR37" i="26"/>
  <c r="AR36" i="40"/>
  <c r="AH36" i="32"/>
  <c r="AQ36" i="32" s="1"/>
  <c r="AI37" i="37"/>
  <c r="AN37" i="37"/>
  <c r="AH38" i="26"/>
  <c r="AQ38" i="26" s="1"/>
  <c r="AI38" i="31"/>
  <c r="AN38" i="31"/>
  <c r="Y37" i="79"/>
  <c r="X37" i="79"/>
  <c r="Z38" i="77"/>
  <c r="X39" i="36"/>
  <c r="Y39" i="36"/>
  <c r="AI37" i="84"/>
  <c r="AN37" i="84"/>
  <c r="AI37" i="93"/>
  <c r="AN37" i="93"/>
  <c r="Y39" i="47"/>
  <c r="X39" i="47"/>
  <c r="Z39" i="47" s="1"/>
  <c r="W37" i="76"/>
  <c r="AG36" i="76"/>
  <c r="AP36" i="76" s="1"/>
  <c r="AF36" i="76"/>
  <c r="AO36" i="76" s="1"/>
  <c r="AE36" i="76"/>
  <c r="W39" i="81"/>
  <c r="AG38" i="81"/>
  <c r="AP38" i="81" s="1"/>
  <c r="AF38" i="81"/>
  <c r="AO38" i="81" s="1"/>
  <c r="AE38" i="81"/>
  <c r="AI39" i="30"/>
  <c r="AN39" i="30"/>
  <c r="AH38" i="28"/>
  <c r="AQ38" i="28" s="1"/>
  <c r="AI36" i="34"/>
  <c r="AN36" i="34"/>
  <c r="AI37" i="46"/>
  <c r="AN37" i="46"/>
  <c r="AH36" i="76"/>
  <c r="AQ36" i="76" s="1"/>
  <c r="Y40" i="30"/>
  <c r="X40" i="30"/>
  <c r="AI38" i="83"/>
  <c r="AN38" i="83"/>
  <c r="AN36" i="75"/>
  <c r="AI36" i="75"/>
  <c r="Y37" i="96"/>
  <c r="X37" i="96"/>
  <c r="AI37" i="78"/>
  <c r="AN37" i="78"/>
  <c r="AH37" i="39"/>
  <c r="AQ37" i="39" s="1"/>
  <c r="AH35" i="48"/>
  <c r="AQ35" i="48" s="1"/>
  <c r="Z37" i="35"/>
  <c r="Z35" i="87"/>
  <c r="Y35" i="87"/>
  <c r="X35" i="87"/>
  <c r="Y39" i="31"/>
  <c r="X39" i="31"/>
  <c r="AR37" i="74"/>
  <c r="AR38" i="44"/>
  <c r="X37" i="89"/>
  <c r="Z37" i="89" s="1"/>
  <c r="Y37" i="89"/>
  <c r="Y37" i="80"/>
  <c r="X37" i="80"/>
  <c r="AN34" i="91"/>
  <c r="AI34" i="91"/>
  <c r="X37" i="38"/>
  <c r="Z37" i="38" s="1"/>
  <c r="Y37" i="38"/>
  <c r="AI36" i="33"/>
  <c r="AN36" i="33"/>
  <c r="Z37" i="86" l="1"/>
  <c r="W38" i="39"/>
  <c r="Z38" i="78"/>
  <c r="W39" i="78" s="1"/>
  <c r="W40" i="47"/>
  <c r="AG39" i="47"/>
  <c r="AP39" i="47" s="1"/>
  <c r="AF39" i="47"/>
  <c r="AO39" i="47" s="1"/>
  <c r="AE39" i="47"/>
  <c r="AE37" i="86"/>
  <c r="AG37" i="86"/>
  <c r="AP37" i="86" s="1"/>
  <c r="AF37" i="86"/>
  <c r="AO37" i="86" s="1"/>
  <c r="W38" i="86"/>
  <c r="W39" i="82"/>
  <c r="AG38" i="82"/>
  <c r="AP38" i="82" s="1"/>
  <c r="AF38" i="82"/>
  <c r="AO38" i="82" s="1"/>
  <c r="AE38" i="82"/>
  <c r="W39" i="46"/>
  <c r="AG38" i="46"/>
  <c r="AP38" i="46" s="1"/>
  <c r="AF38" i="46"/>
  <c r="AO38" i="46" s="1"/>
  <c r="AE38" i="46"/>
  <c r="AG38" i="78"/>
  <c r="AP38" i="78" s="1"/>
  <c r="AF38" i="78"/>
  <c r="AO38" i="78" s="1"/>
  <c r="AE38" i="78"/>
  <c r="AR34" i="91"/>
  <c r="AH37" i="89"/>
  <c r="AQ37" i="89" s="1"/>
  <c r="AH39" i="31"/>
  <c r="AQ39" i="31" s="1"/>
  <c r="AG37" i="35"/>
  <c r="AP37" i="35" s="1"/>
  <c r="AF37" i="35"/>
  <c r="AO37" i="35" s="1"/>
  <c r="W38" i="35"/>
  <c r="AE37" i="35"/>
  <c r="AR37" i="78"/>
  <c r="Y37" i="76"/>
  <c r="X37" i="76"/>
  <c r="Z37" i="76" s="1"/>
  <c r="AH37" i="79"/>
  <c r="AQ37" i="79" s="1"/>
  <c r="AH37" i="34"/>
  <c r="AQ37" i="34" s="1"/>
  <c r="AH37" i="42"/>
  <c r="AQ37" i="42" s="1"/>
  <c r="AI36" i="95"/>
  <c r="AN36" i="95"/>
  <c r="W38" i="33"/>
  <c r="AG37" i="33"/>
  <c r="AP37" i="33" s="1"/>
  <c r="AF37" i="33"/>
  <c r="AO37" i="33" s="1"/>
  <c r="AE37" i="33"/>
  <c r="W39" i="84"/>
  <c r="AG38" i="84"/>
  <c r="AP38" i="84" s="1"/>
  <c r="AE38" i="84"/>
  <c r="AF38" i="84"/>
  <c r="AO38" i="84" s="1"/>
  <c r="AR36" i="80"/>
  <c r="W39" i="93"/>
  <c r="AG38" i="93"/>
  <c r="AP38" i="93" s="1"/>
  <c r="AF38" i="93"/>
  <c r="AO38" i="93" s="1"/>
  <c r="AE38" i="93"/>
  <c r="AH39" i="27"/>
  <c r="AQ39" i="27" s="1"/>
  <c r="AI38" i="26"/>
  <c r="AN38" i="26"/>
  <c r="X38" i="39"/>
  <c r="Z38" i="39" s="1"/>
  <c r="Y38" i="39"/>
  <c r="Y40" i="44"/>
  <c r="X40" i="44"/>
  <c r="AR36" i="79"/>
  <c r="W40" i="94"/>
  <c r="AG39" i="94"/>
  <c r="AP39" i="94" s="1"/>
  <c r="AF39" i="94"/>
  <c r="AO39" i="94" s="1"/>
  <c r="AE39" i="94"/>
  <c r="AR36" i="89"/>
  <c r="AH39" i="43"/>
  <c r="AQ39" i="43" s="1"/>
  <c r="AH37" i="75"/>
  <c r="AQ37" i="75" s="1"/>
  <c r="AH41" i="25"/>
  <c r="AQ41" i="25" s="1"/>
  <c r="AR35" i="73"/>
  <c r="W37" i="73"/>
  <c r="AG36" i="73"/>
  <c r="AP36" i="73" s="1"/>
  <c r="AE36" i="73"/>
  <c r="AF36" i="73"/>
  <c r="AO36" i="73" s="1"/>
  <c r="W40" i="83"/>
  <c r="AG39" i="83"/>
  <c r="AP39" i="83" s="1"/>
  <c r="AF39" i="83"/>
  <c r="AO39" i="83" s="1"/>
  <c r="AE39" i="83"/>
  <c r="AR38" i="43"/>
  <c r="AI38" i="29"/>
  <c r="AN38" i="29"/>
  <c r="AI38" i="28"/>
  <c r="AN38" i="28"/>
  <c r="AN37" i="40"/>
  <c r="AI37" i="40"/>
  <c r="AI37" i="39"/>
  <c r="AN37" i="39"/>
  <c r="AH37" i="96"/>
  <c r="AQ37" i="96" s="1"/>
  <c r="AR38" i="83"/>
  <c r="AR36" i="34"/>
  <c r="AR36" i="33"/>
  <c r="AH40" i="30"/>
  <c r="AQ40" i="30" s="1"/>
  <c r="AR39" i="30"/>
  <c r="Z37" i="79"/>
  <c r="AR34" i="87"/>
  <c r="Z37" i="34"/>
  <c r="AR40" i="25"/>
  <c r="Z37" i="42"/>
  <c r="Z37" i="75"/>
  <c r="AH38" i="46"/>
  <c r="AQ38" i="46" s="1"/>
  <c r="AH38" i="82"/>
  <c r="AQ38" i="82" s="1"/>
  <c r="AR38" i="94"/>
  <c r="AH39" i="88"/>
  <c r="AQ39" i="88" s="1"/>
  <c r="AF40" i="85"/>
  <c r="AO40" i="85" s="1"/>
  <c r="W41" i="85"/>
  <c r="AG40" i="85"/>
  <c r="AP40" i="85" s="1"/>
  <c r="AE40" i="85"/>
  <c r="AH38" i="78"/>
  <c r="AQ38" i="78" s="1"/>
  <c r="AN35" i="92"/>
  <c r="AI35" i="92"/>
  <c r="AH37" i="86"/>
  <c r="AQ37" i="86" s="1"/>
  <c r="Z39" i="27"/>
  <c r="Y39" i="26"/>
  <c r="Z39" i="26" s="1"/>
  <c r="X39" i="26"/>
  <c r="AI36" i="32"/>
  <c r="AN36" i="32"/>
  <c r="AI38" i="74"/>
  <c r="AN38" i="74"/>
  <c r="AH35" i="87"/>
  <c r="AQ35" i="87" s="1"/>
  <c r="Z37" i="96"/>
  <c r="AI38" i="81"/>
  <c r="AN38" i="81"/>
  <c r="AN36" i="76"/>
  <c r="AI36" i="76"/>
  <c r="AH39" i="36"/>
  <c r="AQ39" i="36" s="1"/>
  <c r="Z39" i="43"/>
  <c r="AR36" i="96"/>
  <c r="Z41" i="25"/>
  <c r="X37" i="95"/>
  <c r="Z37" i="95" s="1"/>
  <c r="Y37" i="95"/>
  <c r="AH35" i="91"/>
  <c r="AQ35" i="91" s="1"/>
  <c r="AR37" i="90"/>
  <c r="X38" i="45"/>
  <c r="Y38" i="45"/>
  <c r="AH38" i="37"/>
  <c r="AQ38" i="37" s="1"/>
  <c r="X36" i="48"/>
  <c r="Z36" i="48" s="1"/>
  <c r="Y36" i="48"/>
  <c r="AI39" i="44"/>
  <c r="AN39" i="44"/>
  <c r="W38" i="89"/>
  <c r="AG37" i="89"/>
  <c r="AP37" i="89" s="1"/>
  <c r="AF37" i="89"/>
  <c r="AO37" i="89" s="1"/>
  <c r="AE37" i="89"/>
  <c r="X39" i="81"/>
  <c r="Z39" i="81" s="1"/>
  <c r="Y39" i="81"/>
  <c r="AH39" i="47"/>
  <c r="AQ39" i="47" s="1"/>
  <c r="AR37" i="84"/>
  <c r="AH37" i="80"/>
  <c r="AQ37" i="80" s="1"/>
  <c r="Z39" i="31"/>
  <c r="AH37" i="38"/>
  <c r="AQ37" i="38" s="1"/>
  <c r="Z37" i="80"/>
  <c r="AR36" i="75"/>
  <c r="Z40" i="30"/>
  <c r="Z39" i="36"/>
  <c r="AR38" i="31"/>
  <c r="AR38" i="47"/>
  <c r="AR36" i="38"/>
  <c r="W38" i="41"/>
  <c r="AG37" i="41"/>
  <c r="AP37" i="41" s="1"/>
  <c r="AF37" i="41"/>
  <c r="AO37" i="41" s="1"/>
  <c r="AE37" i="41"/>
  <c r="AH38" i="90"/>
  <c r="AQ38" i="90" s="1"/>
  <c r="AR38" i="36"/>
  <c r="AH38" i="84"/>
  <c r="AQ38" i="84" s="1"/>
  <c r="Z39" i="88"/>
  <c r="Z36" i="92"/>
  <c r="Y36" i="92"/>
  <c r="X36" i="92"/>
  <c r="AR38" i="88"/>
  <c r="Y39" i="28"/>
  <c r="X39" i="28"/>
  <c r="Z39" i="28" s="1"/>
  <c r="Y38" i="40"/>
  <c r="X38" i="40"/>
  <c r="Y39" i="74"/>
  <c r="X39" i="74"/>
  <c r="Z39" i="74" s="1"/>
  <c r="W38" i="38"/>
  <c r="AG37" i="38"/>
  <c r="AP37" i="38" s="1"/>
  <c r="AF37" i="38"/>
  <c r="AO37" i="38" s="1"/>
  <c r="AE37" i="38"/>
  <c r="AE35" i="87"/>
  <c r="AG35" i="87"/>
  <c r="AP35" i="87" s="1"/>
  <c r="AF35" i="87"/>
  <c r="AO35" i="87" s="1"/>
  <c r="W36" i="87"/>
  <c r="AR37" i="46"/>
  <c r="AR37" i="93"/>
  <c r="W39" i="77"/>
  <c r="AG38" i="77"/>
  <c r="AP38" i="77" s="1"/>
  <c r="AE38" i="77"/>
  <c r="AF38" i="77"/>
  <c r="AO38" i="77" s="1"/>
  <c r="AR37" i="37"/>
  <c r="AR36" i="42"/>
  <c r="AH39" i="94"/>
  <c r="AQ39" i="94" s="1"/>
  <c r="AR38" i="27"/>
  <c r="AF38" i="90"/>
  <c r="AO38" i="90" s="1"/>
  <c r="AG38" i="90"/>
  <c r="AP38" i="90" s="1"/>
  <c r="AE38" i="90"/>
  <c r="W39" i="90"/>
  <c r="AR36" i="86"/>
  <c r="AH37" i="33"/>
  <c r="AQ37" i="33" s="1"/>
  <c r="AF35" i="91"/>
  <c r="AO35" i="91" s="1"/>
  <c r="AE35" i="91"/>
  <c r="W36" i="91"/>
  <c r="AG35" i="91"/>
  <c r="AP35" i="91" s="1"/>
  <c r="AH36" i="73"/>
  <c r="AQ36" i="73" s="1"/>
  <c r="AH39" i="83"/>
  <c r="AQ39" i="83" s="1"/>
  <c r="AH38" i="93"/>
  <c r="AQ38" i="93" s="1"/>
  <c r="AR37" i="82"/>
  <c r="AN37" i="45"/>
  <c r="AI37" i="45"/>
  <c r="X39" i="29"/>
  <c r="Y39" i="29"/>
  <c r="W39" i="37"/>
  <c r="AG38" i="37"/>
  <c r="AP38" i="37" s="1"/>
  <c r="AF38" i="37"/>
  <c r="AO38" i="37" s="1"/>
  <c r="AE38" i="37"/>
  <c r="AI35" i="48"/>
  <c r="AN35" i="48"/>
  <c r="Z37" i="32"/>
  <c r="Y37" i="32"/>
  <c r="X37" i="32"/>
  <c r="Z40" i="44" l="1"/>
  <c r="AE37" i="76"/>
  <c r="W38" i="76"/>
  <c r="AG37" i="76"/>
  <c r="AP37" i="76" s="1"/>
  <c r="AF37" i="76"/>
  <c r="AO37" i="76" s="1"/>
  <c r="AG39" i="81"/>
  <c r="AP39" i="81" s="1"/>
  <c r="AF39" i="81"/>
  <c r="AO39" i="81" s="1"/>
  <c r="AE39" i="81"/>
  <c r="W40" i="81"/>
  <c r="W41" i="44"/>
  <c r="AG40" i="44"/>
  <c r="AP40" i="44" s="1"/>
  <c r="AF40" i="44"/>
  <c r="AO40" i="44" s="1"/>
  <c r="AE40" i="44"/>
  <c r="W40" i="26"/>
  <c r="AG39" i="26"/>
  <c r="AP39" i="26" s="1"/>
  <c r="AF39" i="26"/>
  <c r="AO39" i="26" s="1"/>
  <c r="AE39" i="26"/>
  <c r="Y39" i="37"/>
  <c r="X39" i="37"/>
  <c r="X36" i="87"/>
  <c r="Y36" i="87"/>
  <c r="Z36" i="87" s="1"/>
  <c r="W40" i="74"/>
  <c r="AG39" i="74"/>
  <c r="AP39" i="74" s="1"/>
  <c r="AF39" i="74"/>
  <c r="AO39" i="74" s="1"/>
  <c r="AE39" i="74"/>
  <c r="W40" i="88"/>
  <c r="AG39" i="88"/>
  <c r="AP39" i="88" s="1"/>
  <c r="AF39" i="88"/>
  <c r="AO39" i="88" s="1"/>
  <c r="AE39" i="88"/>
  <c r="AE39" i="36"/>
  <c r="AF39" i="36"/>
  <c r="AO39" i="36" s="1"/>
  <c r="W40" i="36"/>
  <c r="AG39" i="36"/>
  <c r="AP39" i="36" s="1"/>
  <c r="AH38" i="45"/>
  <c r="AQ38" i="45" s="1"/>
  <c r="AE41" i="25"/>
  <c r="AG41" i="25"/>
  <c r="AP41" i="25" s="1"/>
  <c r="AF41" i="25"/>
  <c r="AO41" i="25" s="1"/>
  <c r="W42" i="25"/>
  <c r="Y39" i="82"/>
  <c r="X39" i="82"/>
  <c r="AI39" i="83"/>
  <c r="AN39" i="83"/>
  <c r="AN36" i="73"/>
  <c r="AI36" i="73"/>
  <c r="Y38" i="86"/>
  <c r="X38" i="86"/>
  <c r="Z38" i="86" s="1"/>
  <c r="AI35" i="91"/>
  <c r="AN35" i="91"/>
  <c r="W38" i="32"/>
  <c r="AG37" i="32"/>
  <c r="AP37" i="32" s="1"/>
  <c r="AF37" i="32"/>
  <c r="AO37" i="32" s="1"/>
  <c r="AE37" i="32"/>
  <c r="AI37" i="38"/>
  <c r="AN37" i="38"/>
  <c r="AE36" i="92"/>
  <c r="AF36" i="92"/>
  <c r="AO36" i="92" s="1"/>
  <c r="W37" i="92"/>
  <c r="AG36" i="92"/>
  <c r="AP36" i="92" s="1"/>
  <c r="X38" i="89"/>
  <c r="Y38" i="89"/>
  <c r="W37" i="48"/>
  <c r="AG36" i="48"/>
  <c r="AP36" i="48" s="1"/>
  <c r="AF36" i="48"/>
  <c r="AO36" i="48" s="1"/>
  <c r="AE36" i="48"/>
  <c r="W38" i="95"/>
  <c r="AG37" i="95"/>
  <c r="AP37" i="95" s="1"/>
  <c r="AF37" i="95"/>
  <c r="AO37" i="95" s="1"/>
  <c r="AE37" i="95"/>
  <c r="AH39" i="26"/>
  <c r="AQ39" i="26" s="1"/>
  <c r="W38" i="34"/>
  <c r="AG37" i="34"/>
  <c r="AP37" i="34" s="1"/>
  <c r="AF37" i="34"/>
  <c r="AO37" i="34" s="1"/>
  <c r="AE37" i="34"/>
  <c r="AR37" i="40"/>
  <c r="AH38" i="39"/>
  <c r="AQ38" i="39" s="1"/>
  <c r="AI37" i="35"/>
  <c r="AN37" i="35"/>
  <c r="AN38" i="78"/>
  <c r="AI38" i="78"/>
  <c r="X36" i="91"/>
  <c r="Z36" i="91" s="1"/>
  <c r="Y36" i="91"/>
  <c r="AN39" i="94"/>
  <c r="AI39" i="94"/>
  <c r="W39" i="39"/>
  <c r="AG38" i="39"/>
  <c r="AP38" i="39" s="1"/>
  <c r="AF38" i="39"/>
  <c r="AO38" i="39" s="1"/>
  <c r="AE38" i="39"/>
  <c r="Y39" i="93"/>
  <c r="X39" i="93"/>
  <c r="Z39" i="93" s="1"/>
  <c r="Y39" i="84"/>
  <c r="X39" i="84"/>
  <c r="Z39" i="84" s="1"/>
  <c r="X38" i="33"/>
  <c r="Y38" i="33"/>
  <c r="Z38" i="33" s="1"/>
  <c r="AR35" i="48"/>
  <c r="AE37" i="96"/>
  <c r="AG37" i="96"/>
  <c r="AP37" i="96" s="1"/>
  <c r="AF37" i="96"/>
  <c r="AO37" i="96" s="1"/>
  <c r="W38" i="96"/>
  <c r="Y39" i="46"/>
  <c r="X39" i="46"/>
  <c r="AH39" i="29"/>
  <c r="AQ39" i="29" s="1"/>
  <c r="Y38" i="38"/>
  <c r="X38" i="38"/>
  <c r="Z38" i="38" s="1"/>
  <c r="AR38" i="74"/>
  <c r="W40" i="27"/>
  <c r="AG39" i="27"/>
  <c r="AP39" i="27" s="1"/>
  <c r="AF39" i="27"/>
  <c r="AO39" i="27" s="1"/>
  <c r="AE39" i="27"/>
  <c r="AR35" i="92"/>
  <c r="W38" i="42"/>
  <c r="AG37" i="42"/>
  <c r="AP37" i="42" s="1"/>
  <c r="AF37" i="42"/>
  <c r="AO37" i="42" s="1"/>
  <c r="AE37" i="42"/>
  <c r="W38" i="79"/>
  <c r="AG37" i="79"/>
  <c r="AP37" i="79" s="1"/>
  <c r="AF37" i="79"/>
  <c r="AO37" i="79" s="1"/>
  <c r="AE37" i="79"/>
  <c r="AR38" i="28"/>
  <c r="AR38" i="26"/>
  <c r="AN37" i="33"/>
  <c r="AI37" i="33"/>
  <c r="AR36" i="95"/>
  <c r="X39" i="78"/>
  <c r="Y39" i="78"/>
  <c r="AN38" i="82"/>
  <c r="AI38" i="82"/>
  <c r="Y39" i="90"/>
  <c r="X39" i="90"/>
  <c r="Y39" i="77"/>
  <c r="Z39" i="77" s="1"/>
  <c r="X39" i="77"/>
  <c r="W40" i="28"/>
  <c r="AG39" i="28"/>
  <c r="AP39" i="28" s="1"/>
  <c r="AF39" i="28"/>
  <c r="AO39" i="28" s="1"/>
  <c r="AE39" i="28"/>
  <c r="AH39" i="81"/>
  <c r="AQ39" i="81" s="1"/>
  <c r="AR38" i="81"/>
  <c r="Y41" i="85"/>
  <c r="X41" i="85"/>
  <c r="Z41" i="85" s="1"/>
  <c r="AH37" i="76"/>
  <c r="AQ37" i="76" s="1"/>
  <c r="Y38" i="35"/>
  <c r="X38" i="35"/>
  <c r="AH38" i="40"/>
  <c r="AQ38" i="40" s="1"/>
  <c r="AF37" i="75"/>
  <c r="AO37" i="75" s="1"/>
  <c r="AE37" i="75"/>
  <c r="W38" i="75"/>
  <c r="AG37" i="75"/>
  <c r="AP37" i="75" s="1"/>
  <c r="AN39" i="47"/>
  <c r="AI39" i="47"/>
  <c r="AH37" i="32"/>
  <c r="AQ37" i="32" s="1"/>
  <c r="AN38" i="37"/>
  <c r="AI38" i="37"/>
  <c r="Z39" i="29"/>
  <c r="Z38" i="40"/>
  <c r="AH36" i="92"/>
  <c r="AQ36" i="92" s="1"/>
  <c r="AF39" i="43"/>
  <c r="AO39" i="43" s="1"/>
  <c r="AE39" i="43"/>
  <c r="W40" i="43"/>
  <c r="AG39" i="43"/>
  <c r="AP39" i="43" s="1"/>
  <c r="AR36" i="76"/>
  <c r="AN40" i="85"/>
  <c r="AI40" i="85"/>
  <c r="AN38" i="93"/>
  <c r="AI38" i="93"/>
  <c r="AI38" i="90"/>
  <c r="AN38" i="90"/>
  <c r="AI37" i="41"/>
  <c r="AN37" i="41"/>
  <c r="W41" i="30"/>
  <c r="AG40" i="30"/>
  <c r="AP40" i="30" s="1"/>
  <c r="AF40" i="30"/>
  <c r="AO40" i="30" s="1"/>
  <c r="AE40" i="30"/>
  <c r="Z38" i="45"/>
  <c r="AH40" i="44"/>
  <c r="AQ40" i="44" s="1"/>
  <c r="AI37" i="89"/>
  <c r="AN37" i="89"/>
  <c r="AR39" i="44"/>
  <c r="AR37" i="45"/>
  <c r="AI38" i="77"/>
  <c r="AN38" i="77"/>
  <c r="AN35" i="87"/>
  <c r="AI35" i="87"/>
  <c r="AH39" i="74"/>
  <c r="AQ39" i="74" s="1"/>
  <c r="AH39" i="28"/>
  <c r="AQ39" i="28" s="1"/>
  <c r="X38" i="41"/>
  <c r="Y38" i="41"/>
  <c r="AF37" i="80"/>
  <c r="AO37" i="80" s="1"/>
  <c r="AE37" i="80"/>
  <c r="W38" i="80"/>
  <c r="AG37" i="80"/>
  <c r="AP37" i="80" s="1"/>
  <c r="W40" i="31"/>
  <c r="AG39" i="31"/>
  <c r="AP39" i="31" s="1"/>
  <c r="AE39" i="31"/>
  <c r="AF39" i="31"/>
  <c r="AO39" i="31" s="1"/>
  <c r="AH36" i="48"/>
  <c r="AQ36" i="48" s="1"/>
  <c r="AH37" i="95"/>
  <c r="AQ37" i="95" s="1"/>
  <c r="AR36" i="32"/>
  <c r="AR37" i="39"/>
  <c r="AR38" i="29"/>
  <c r="X40" i="83"/>
  <c r="Z40" i="83" s="1"/>
  <c r="Y40" i="83"/>
  <c r="Y37" i="73"/>
  <c r="X37" i="73"/>
  <c r="Z37" i="73" s="1"/>
  <c r="X40" i="94"/>
  <c r="Z40" i="94" s="1"/>
  <c r="Y40" i="94"/>
  <c r="AI38" i="84"/>
  <c r="AN38" i="84"/>
  <c r="AN38" i="46"/>
  <c r="AI38" i="46"/>
  <c r="AI37" i="86"/>
  <c r="AN37" i="86"/>
  <c r="Y40" i="47"/>
  <c r="X40" i="47"/>
  <c r="Z39" i="78" l="1"/>
  <c r="Z39" i="90"/>
  <c r="Z40" i="47"/>
  <c r="AF39" i="93"/>
  <c r="AO39" i="93" s="1"/>
  <c r="AE39" i="93"/>
  <c r="W40" i="93"/>
  <c r="AG39" i="93"/>
  <c r="AP39" i="93" s="1"/>
  <c r="AE39" i="78"/>
  <c r="W40" i="78"/>
  <c r="AG39" i="78"/>
  <c r="AP39" i="78" s="1"/>
  <c r="AF39" i="78"/>
  <c r="AO39" i="78" s="1"/>
  <c r="AF39" i="90"/>
  <c r="AO39" i="90" s="1"/>
  <c r="W40" i="90"/>
  <c r="AG39" i="90"/>
  <c r="AP39" i="90" s="1"/>
  <c r="AE39" i="90"/>
  <c r="W39" i="86"/>
  <c r="AG38" i="86"/>
  <c r="AP38" i="86" s="1"/>
  <c r="AF38" i="86"/>
  <c r="AO38" i="86" s="1"/>
  <c r="AE38" i="86"/>
  <c r="AF37" i="73"/>
  <c r="AO37" i="73" s="1"/>
  <c r="AE37" i="73"/>
  <c r="AG37" i="73"/>
  <c r="AP37" i="73" s="1"/>
  <c r="W38" i="73"/>
  <c r="W39" i="38"/>
  <c r="AG38" i="38"/>
  <c r="AP38" i="38" s="1"/>
  <c r="AF38" i="38"/>
  <c r="AO38" i="38" s="1"/>
  <c r="AE38" i="38"/>
  <c r="W37" i="87"/>
  <c r="AE36" i="87"/>
  <c r="AG36" i="87"/>
  <c r="AP36" i="87" s="1"/>
  <c r="AF36" i="87"/>
  <c r="AO36" i="87" s="1"/>
  <c r="AF38" i="33"/>
  <c r="AO38" i="33" s="1"/>
  <c r="AE38" i="33"/>
  <c r="W39" i="33"/>
  <c r="AG38" i="33"/>
  <c r="AP38" i="33" s="1"/>
  <c r="AE40" i="47"/>
  <c r="W41" i="47"/>
  <c r="AG40" i="47"/>
  <c r="AP40" i="47" s="1"/>
  <c r="AF40" i="47"/>
  <c r="AO40" i="47" s="1"/>
  <c r="AR38" i="84"/>
  <c r="Y40" i="31"/>
  <c r="Z40" i="31" s="1"/>
  <c r="X40" i="31"/>
  <c r="AN40" i="30"/>
  <c r="AI40" i="30"/>
  <c r="AF38" i="40"/>
  <c r="AO38" i="40" s="1"/>
  <c r="AE38" i="40"/>
  <c r="W39" i="40"/>
  <c r="AG38" i="40"/>
  <c r="AP38" i="40" s="1"/>
  <c r="X38" i="75"/>
  <c r="Y38" i="75"/>
  <c r="Y40" i="28"/>
  <c r="X40" i="28"/>
  <c r="X38" i="79"/>
  <c r="Z38" i="79" s="1"/>
  <c r="Y38" i="79"/>
  <c r="X38" i="42"/>
  <c r="Y38" i="42"/>
  <c r="Z38" i="42" s="1"/>
  <c r="Y40" i="27"/>
  <c r="Z40" i="27" s="1"/>
  <c r="X40" i="27"/>
  <c r="AH39" i="46"/>
  <c r="AQ39" i="46" s="1"/>
  <c r="AR39" i="94"/>
  <c r="AH39" i="82"/>
  <c r="AQ39" i="82" s="1"/>
  <c r="AI39" i="88"/>
  <c r="AN39" i="88"/>
  <c r="AN39" i="74"/>
  <c r="AI39" i="74"/>
  <c r="AH38" i="41"/>
  <c r="AQ38" i="41" s="1"/>
  <c r="AR35" i="87"/>
  <c r="AR38" i="90"/>
  <c r="AE41" i="85"/>
  <c r="AG41" i="85"/>
  <c r="AP41" i="85" s="1"/>
  <c r="AF41" i="85"/>
  <c r="AO41" i="85" s="1"/>
  <c r="W42" i="85"/>
  <c r="AI37" i="96"/>
  <c r="AN37" i="96"/>
  <c r="AH39" i="84"/>
  <c r="AQ39" i="84" s="1"/>
  <c r="AN38" i="39"/>
  <c r="AI38" i="39"/>
  <c r="AI36" i="48"/>
  <c r="AN36" i="48"/>
  <c r="AH38" i="89"/>
  <c r="AQ38" i="89" s="1"/>
  <c r="AI36" i="92"/>
  <c r="AN36" i="92"/>
  <c r="AN41" i="25"/>
  <c r="AI41" i="25"/>
  <c r="AH39" i="37"/>
  <c r="AQ39" i="37" s="1"/>
  <c r="Y41" i="44"/>
  <c r="X41" i="44"/>
  <c r="AH40" i="47"/>
  <c r="AQ40" i="47" s="1"/>
  <c r="AH37" i="73"/>
  <c r="AQ37" i="73" s="1"/>
  <c r="AI37" i="80"/>
  <c r="AN37" i="80"/>
  <c r="W40" i="29"/>
  <c r="AG39" i="29"/>
  <c r="AP39" i="29" s="1"/>
  <c r="AE39" i="29"/>
  <c r="AF39" i="29"/>
  <c r="AO39" i="29" s="1"/>
  <c r="AR37" i="86"/>
  <c r="AH40" i="94"/>
  <c r="AQ40" i="94" s="1"/>
  <c r="AH40" i="83"/>
  <c r="AQ40" i="83" s="1"/>
  <c r="X38" i="80"/>
  <c r="Y38" i="80"/>
  <c r="Z38" i="41"/>
  <c r="AR38" i="93"/>
  <c r="AR38" i="37"/>
  <c r="AN37" i="75"/>
  <c r="AI37" i="75"/>
  <c r="AH39" i="77"/>
  <c r="AQ39" i="77" s="1"/>
  <c r="AR38" i="82"/>
  <c r="Z39" i="46"/>
  <c r="AR37" i="35"/>
  <c r="Y38" i="34"/>
  <c r="X38" i="34"/>
  <c r="Z38" i="34" s="1"/>
  <c r="AI37" i="95"/>
  <c r="AN37" i="95"/>
  <c r="Z38" i="89"/>
  <c r="X38" i="32"/>
  <c r="Z38" i="32" s="1"/>
  <c r="Y38" i="32"/>
  <c r="AR36" i="73"/>
  <c r="Z39" i="82"/>
  <c r="X40" i="36"/>
  <c r="Z40" i="36" s="1"/>
  <c r="Y40" i="36"/>
  <c r="Y40" i="26"/>
  <c r="X40" i="26"/>
  <c r="Z40" i="26" s="1"/>
  <c r="Y40" i="81"/>
  <c r="X40" i="81"/>
  <c r="Z40" i="81" s="1"/>
  <c r="AN39" i="31"/>
  <c r="AI39" i="31"/>
  <c r="AR38" i="46"/>
  <c r="W41" i="94"/>
  <c r="AF40" i="94"/>
  <c r="AO40" i="94" s="1"/>
  <c r="AE40" i="94"/>
  <c r="AG40" i="94"/>
  <c r="AP40" i="94" s="1"/>
  <c r="W41" i="83"/>
  <c r="AG40" i="83"/>
  <c r="AP40" i="83" s="1"/>
  <c r="AF40" i="83"/>
  <c r="AO40" i="83" s="1"/>
  <c r="AE40" i="83"/>
  <c r="Y41" i="30"/>
  <c r="X41" i="30"/>
  <c r="Z41" i="30" s="1"/>
  <c r="Y40" i="43"/>
  <c r="X40" i="43"/>
  <c r="AR39" i="47"/>
  <c r="AH38" i="35"/>
  <c r="AQ38" i="35" s="1"/>
  <c r="AI39" i="28"/>
  <c r="AN39" i="28"/>
  <c r="AR37" i="33"/>
  <c r="AI37" i="79"/>
  <c r="AN37" i="79"/>
  <c r="AN37" i="42"/>
  <c r="AI37" i="42"/>
  <c r="AI39" i="27"/>
  <c r="AN39" i="27"/>
  <c r="W40" i="84"/>
  <c r="AG39" i="84"/>
  <c r="AP39" i="84" s="1"/>
  <c r="AF39" i="84"/>
  <c r="AO39" i="84" s="1"/>
  <c r="AE39" i="84"/>
  <c r="AH36" i="91"/>
  <c r="AQ36" i="91" s="1"/>
  <c r="AR37" i="38"/>
  <c r="Y42" i="25"/>
  <c r="Z42" i="25" s="1"/>
  <c r="X42" i="25"/>
  <c r="Y40" i="88"/>
  <c r="X40" i="88"/>
  <c r="X40" i="74"/>
  <c r="Y40" i="74"/>
  <c r="Z39" i="37"/>
  <c r="AN39" i="81"/>
  <c r="AI39" i="81"/>
  <c r="Y38" i="76"/>
  <c r="X38" i="76"/>
  <c r="AR38" i="77"/>
  <c r="AR37" i="89"/>
  <c r="AF38" i="45"/>
  <c r="AO38" i="45" s="1"/>
  <c r="AE38" i="45"/>
  <c r="W39" i="45"/>
  <c r="AG38" i="45"/>
  <c r="AP38" i="45" s="1"/>
  <c r="AR40" i="85"/>
  <c r="W40" i="77"/>
  <c r="AG39" i="77"/>
  <c r="AP39" i="77" s="1"/>
  <c r="AF39" i="77"/>
  <c r="AO39" i="77" s="1"/>
  <c r="AE39" i="77"/>
  <c r="AH38" i="38"/>
  <c r="AQ38" i="38" s="1"/>
  <c r="Y38" i="96"/>
  <c r="Z38" i="96" s="1"/>
  <c r="X38" i="96"/>
  <c r="AH39" i="93"/>
  <c r="AQ39" i="93" s="1"/>
  <c r="W37" i="91"/>
  <c r="AG36" i="91"/>
  <c r="AP36" i="91" s="1"/>
  <c r="AE36" i="91"/>
  <c r="AF36" i="91"/>
  <c r="AO36" i="91" s="1"/>
  <c r="Y37" i="48"/>
  <c r="X37" i="48"/>
  <c r="Z37" i="48" s="1"/>
  <c r="Y37" i="92"/>
  <c r="X37" i="92"/>
  <c r="AR35" i="91"/>
  <c r="AN40" i="44"/>
  <c r="AI40" i="44"/>
  <c r="AR37" i="41"/>
  <c r="AI39" i="43"/>
  <c r="AN39" i="43"/>
  <c r="Z38" i="35"/>
  <c r="AH41" i="85"/>
  <c r="AQ41" i="85" s="1"/>
  <c r="AH39" i="90"/>
  <c r="AQ39" i="90" s="1"/>
  <c r="AH39" i="78"/>
  <c r="AQ39" i="78" s="1"/>
  <c r="AH38" i="33"/>
  <c r="AQ38" i="33" s="1"/>
  <c r="Y39" i="39"/>
  <c r="X39" i="39"/>
  <c r="AR38" i="78"/>
  <c r="AN37" i="34"/>
  <c r="AI37" i="34"/>
  <c r="X38" i="95"/>
  <c r="Z38" i="95" s="1"/>
  <c r="Y38" i="95"/>
  <c r="AN37" i="32"/>
  <c r="AI37" i="32"/>
  <c r="AH38" i="86"/>
  <c r="AQ38" i="86" s="1"/>
  <c r="AR39" i="83"/>
  <c r="AI39" i="36"/>
  <c r="AN39" i="36"/>
  <c r="AH36" i="87"/>
  <c r="AQ36" i="87" s="1"/>
  <c r="AN39" i="26"/>
  <c r="AI39" i="26"/>
  <c r="AI37" i="76"/>
  <c r="AN37" i="76"/>
  <c r="Z39" i="39" l="1"/>
  <c r="Z40" i="74"/>
  <c r="Z38" i="76"/>
  <c r="Z38" i="75"/>
  <c r="AF38" i="42"/>
  <c r="AO38" i="42" s="1"/>
  <c r="AE38" i="42"/>
  <c r="W39" i="42"/>
  <c r="AG38" i="42"/>
  <c r="AP38" i="42" s="1"/>
  <c r="W39" i="96"/>
  <c r="AE38" i="96"/>
  <c r="AF38" i="96"/>
  <c r="AO38" i="96" s="1"/>
  <c r="AG38" i="96"/>
  <c r="AP38" i="96" s="1"/>
  <c r="AE40" i="26"/>
  <c r="W41" i="26"/>
  <c r="AG40" i="26"/>
  <c r="AP40" i="26" s="1"/>
  <c r="AF40" i="26"/>
  <c r="AO40" i="26" s="1"/>
  <c r="W39" i="79"/>
  <c r="AG38" i="79"/>
  <c r="AP38" i="79" s="1"/>
  <c r="AF38" i="79"/>
  <c r="AO38" i="79" s="1"/>
  <c r="AE38" i="79"/>
  <c r="AF38" i="75"/>
  <c r="AO38" i="75" s="1"/>
  <c r="AG38" i="75"/>
  <c r="AP38" i="75" s="1"/>
  <c r="AE38" i="75"/>
  <c r="W39" i="75"/>
  <c r="AE39" i="39"/>
  <c r="AF39" i="39"/>
  <c r="AO39" i="39" s="1"/>
  <c r="W40" i="39"/>
  <c r="AG39" i="39"/>
  <c r="AP39" i="39" s="1"/>
  <c r="AF40" i="74"/>
  <c r="AO40" i="74" s="1"/>
  <c r="AE40" i="74"/>
  <c r="W41" i="74"/>
  <c r="AG40" i="74"/>
  <c r="AP40" i="74" s="1"/>
  <c r="AE42" i="25"/>
  <c r="W43" i="25"/>
  <c r="AG42" i="25"/>
  <c r="AP42" i="25" s="1"/>
  <c r="AF42" i="25"/>
  <c r="AO42" i="25" s="1"/>
  <c r="W39" i="76"/>
  <c r="AG38" i="76"/>
  <c r="AP38" i="76" s="1"/>
  <c r="AE38" i="76"/>
  <c r="AF38" i="76"/>
  <c r="AO38" i="76" s="1"/>
  <c r="W41" i="27"/>
  <c r="AG40" i="27"/>
  <c r="AP40" i="27" s="1"/>
  <c r="AF40" i="27"/>
  <c r="AO40" i="27" s="1"/>
  <c r="AE40" i="27"/>
  <c r="AR39" i="36"/>
  <c r="W39" i="95"/>
  <c r="AG38" i="95"/>
  <c r="AP38" i="95" s="1"/>
  <c r="AF38" i="95"/>
  <c r="AO38" i="95" s="1"/>
  <c r="AE38" i="95"/>
  <c r="W38" i="48"/>
  <c r="AG37" i="48"/>
  <c r="AP37" i="48" s="1"/>
  <c r="AE37" i="48"/>
  <c r="AF37" i="48"/>
  <c r="AO37" i="48" s="1"/>
  <c r="AF39" i="82"/>
  <c r="AO39" i="82" s="1"/>
  <c r="AE39" i="82"/>
  <c r="W40" i="82"/>
  <c r="AG39" i="82"/>
  <c r="AP39" i="82" s="1"/>
  <c r="AR36" i="92"/>
  <c r="Y42" i="85"/>
  <c r="X42" i="85"/>
  <c r="AH38" i="95"/>
  <c r="AQ38" i="95" s="1"/>
  <c r="AH39" i="39"/>
  <c r="AQ39" i="39" s="1"/>
  <c r="AH38" i="96"/>
  <c r="AQ38" i="96" s="1"/>
  <c r="Y40" i="77"/>
  <c r="X40" i="77"/>
  <c r="Z40" i="77" s="1"/>
  <c r="AN38" i="45"/>
  <c r="AI38" i="45"/>
  <c r="AH38" i="76"/>
  <c r="AQ38" i="76" s="1"/>
  <c r="AH42" i="25"/>
  <c r="AQ42" i="25" s="1"/>
  <c r="AR39" i="28"/>
  <c r="Y41" i="83"/>
  <c r="X41" i="83"/>
  <c r="AF40" i="81"/>
  <c r="AO40" i="81" s="1"/>
  <c r="W41" i="81"/>
  <c r="AG40" i="81"/>
  <c r="AP40" i="81" s="1"/>
  <c r="AE40" i="81"/>
  <c r="W41" i="36"/>
  <c r="AG40" i="36"/>
  <c r="AP40" i="36" s="1"/>
  <c r="AF40" i="36"/>
  <c r="AO40" i="36" s="1"/>
  <c r="AE40" i="36"/>
  <c r="AE38" i="32"/>
  <c r="W39" i="32"/>
  <c r="AG38" i="32"/>
  <c r="AP38" i="32" s="1"/>
  <c r="AF38" i="32"/>
  <c r="AO38" i="32" s="1"/>
  <c r="AE38" i="34"/>
  <c r="AF38" i="34"/>
  <c r="AO38" i="34" s="1"/>
  <c r="W39" i="34"/>
  <c r="AG38" i="34"/>
  <c r="AP38" i="34" s="1"/>
  <c r="X40" i="29"/>
  <c r="Y40" i="29"/>
  <c r="AH40" i="27"/>
  <c r="AQ40" i="27" s="1"/>
  <c r="AI38" i="40"/>
  <c r="AN38" i="40"/>
  <c r="AF40" i="31"/>
  <c r="AO40" i="31" s="1"/>
  <c r="AE40" i="31"/>
  <c r="AG40" i="31"/>
  <c r="AP40" i="31" s="1"/>
  <c r="W41" i="31"/>
  <c r="Y38" i="73"/>
  <c r="X38" i="73"/>
  <c r="Z38" i="73" s="1"/>
  <c r="X40" i="90"/>
  <c r="Y40" i="90"/>
  <c r="AI39" i="78"/>
  <c r="AN39" i="78"/>
  <c r="AH38" i="80"/>
  <c r="AQ38" i="80" s="1"/>
  <c r="AN38" i="38"/>
  <c r="AI38" i="38"/>
  <c r="AR37" i="34"/>
  <c r="AR39" i="31"/>
  <c r="AH41" i="44"/>
  <c r="AQ41" i="44" s="1"/>
  <c r="AR36" i="48"/>
  <c r="AR39" i="74"/>
  <c r="AR40" i="30"/>
  <c r="AN37" i="73"/>
  <c r="AI37" i="73"/>
  <c r="Y39" i="86"/>
  <c r="X39" i="86"/>
  <c r="X40" i="93"/>
  <c r="Y40" i="93"/>
  <c r="AR39" i="43"/>
  <c r="AH38" i="79"/>
  <c r="AQ38" i="79" s="1"/>
  <c r="AH37" i="92"/>
  <c r="AQ37" i="92" s="1"/>
  <c r="X40" i="84"/>
  <c r="Y40" i="84"/>
  <c r="Z40" i="84" s="1"/>
  <c r="AR37" i="79"/>
  <c r="AH40" i="43"/>
  <c r="AQ40" i="43" s="1"/>
  <c r="AR37" i="32"/>
  <c r="AN39" i="77"/>
  <c r="AI39" i="77"/>
  <c r="AR39" i="81"/>
  <c r="AH40" i="88"/>
  <c r="AQ40" i="88" s="1"/>
  <c r="AN40" i="83"/>
  <c r="AI40" i="83"/>
  <c r="AN40" i="94"/>
  <c r="AI40" i="94"/>
  <c r="AR37" i="95"/>
  <c r="AE39" i="46"/>
  <c r="W40" i="46"/>
  <c r="AG39" i="46"/>
  <c r="AP39" i="46" s="1"/>
  <c r="AF39" i="46"/>
  <c r="AO39" i="46" s="1"/>
  <c r="AR37" i="80"/>
  <c r="AR38" i="39"/>
  <c r="AH40" i="28"/>
  <c r="AQ40" i="28" s="1"/>
  <c r="AI36" i="87"/>
  <c r="AN36" i="87"/>
  <c r="AN39" i="90"/>
  <c r="AI39" i="90"/>
  <c r="AE41" i="30"/>
  <c r="AF41" i="30"/>
  <c r="AO41" i="30" s="1"/>
  <c r="W42" i="30"/>
  <c r="AG41" i="30"/>
  <c r="AP41" i="30" s="1"/>
  <c r="AH40" i="26"/>
  <c r="AQ40" i="26" s="1"/>
  <c r="W39" i="89"/>
  <c r="AG38" i="89"/>
  <c r="AP38" i="89" s="1"/>
  <c r="AF38" i="89"/>
  <c r="AO38" i="89" s="1"/>
  <c r="AE38" i="89"/>
  <c r="Z38" i="80"/>
  <c r="AR37" i="76"/>
  <c r="AR40" i="44"/>
  <c r="Z37" i="92"/>
  <c r="Y39" i="45"/>
  <c r="X39" i="45"/>
  <c r="AR39" i="27"/>
  <c r="Z40" i="43"/>
  <c r="AH40" i="81"/>
  <c r="AQ40" i="81" s="1"/>
  <c r="AH38" i="34"/>
  <c r="AQ38" i="34" s="1"/>
  <c r="AI39" i="29"/>
  <c r="AN39" i="29"/>
  <c r="Z41" i="44"/>
  <c r="AR41" i="25"/>
  <c r="AN41" i="85"/>
  <c r="AI41" i="85"/>
  <c r="AH38" i="42"/>
  <c r="AQ38" i="42" s="1"/>
  <c r="Y39" i="40"/>
  <c r="X39" i="40"/>
  <c r="Z39" i="40" s="1"/>
  <c r="AH40" i="31"/>
  <c r="AQ40" i="31" s="1"/>
  <c r="X39" i="33"/>
  <c r="Y39" i="33"/>
  <c r="X37" i="87"/>
  <c r="Y37" i="87"/>
  <c r="Y39" i="38"/>
  <c r="X39" i="38"/>
  <c r="AN38" i="86"/>
  <c r="AI38" i="86"/>
  <c r="X40" i="78"/>
  <c r="Y40" i="78"/>
  <c r="AI39" i="93"/>
  <c r="AN39" i="93"/>
  <c r="AH40" i="74"/>
  <c r="AQ40" i="74" s="1"/>
  <c r="AH38" i="75"/>
  <c r="AQ38" i="75" s="1"/>
  <c r="AI40" i="47"/>
  <c r="AN40" i="47"/>
  <c r="AI36" i="91"/>
  <c r="AN36" i="91"/>
  <c r="AR39" i="26"/>
  <c r="W39" i="35"/>
  <c r="AG38" i="35"/>
  <c r="AP38" i="35" s="1"/>
  <c r="AE38" i="35"/>
  <c r="AF38" i="35"/>
  <c r="AO38" i="35" s="1"/>
  <c r="AH37" i="48"/>
  <c r="AQ37" i="48" s="1"/>
  <c r="X37" i="91"/>
  <c r="Y37" i="91"/>
  <c r="AF39" i="37"/>
  <c r="AO39" i="37" s="1"/>
  <c r="AE39" i="37"/>
  <c r="W40" i="37"/>
  <c r="AG39" i="37"/>
  <c r="AP39" i="37" s="1"/>
  <c r="Z40" i="88"/>
  <c r="AN39" i="84"/>
  <c r="AI39" i="84"/>
  <c r="AR37" i="42"/>
  <c r="AH41" i="30"/>
  <c r="AQ41" i="30" s="1"/>
  <c r="X41" i="94"/>
  <c r="Y41" i="94"/>
  <c r="AH40" i="36"/>
  <c r="AQ40" i="36" s="1"/>
  <c r="AH38" i="32"/>
  <c r="AQ38" i="32" s="1"/>
  <c r="AR37" i="75"/>
  <c r="W39" i="41"/>
  <c r="AG38" i="41"/>
  <c r="AP38" i="41" s="1"/>
  <c r="AF38" i="41"/>
  <c r="AO38" i="41" s="1"/>
  <c r="AE38" i="41"/>
  <c r="AR37" i="96"/>
  <c r="AR39" i="88"/>
  <c r="Z40" i="28"/>
  <c r="X41" i="47"/>
  <c r="Y41" i="47"/>
  <c r="AN38" i="33"/>
  <c r="AI38" i="33"/>
  <c r="Z40" i="93" l="1"/>
  <c r="Z40" i="78"/>
  <c r="W41" i="78"/>
  <c r="AG40" i="78"/>
  <c r="AP40" i="78" s="1"/>
  <c r="AF40" i="78"/>
  <c r="AO40" i="78" s="1"/>
  <c r="AE40" i="78"/>
  <c r="AF40" i="84"/>
  <c r="AO40" i="84" s="1"/>
  <c r="AE40" i="84"/>
  <c r="W41" i="84"/>
  <c r="AG40" i="84"/>
  <c r="AP40" i="84" s="1"/>
  <c r="W41" i="93"/>
  <c r="AG40" i="93"/>
  <c r="AP40" i="93" s="1"/>
  <c r="AE40" i="93"/>
  <c r="AF40" i="93"/>
  <c r="AO40" i="93" s="1"/>
  <c r="AI39" i="37"/>
  <c r="AN39" i="37"/>
  <c r="AN38" i="35"/>
  <c r="AI38" i="35"/>
  <c r="AH37" i="87"/>
  <c r="AQ37" i="87" s="1"/>
  <c r="AR41" i="85"/>
  <c r="AR40" i="83"/>
  <c r="AR38" i="33"/>
  <c r="W41" i="43"/>
  <c r="AG40" i="43"/>
  <c r="AP40" i="43" s="1"/>
  <c r="AE40" i="43"/>
  <c r="AF40" i="43"/>
  <c r="AO40" i="43" s="1"/>
  <c r="W38" i="92"/>
  <c r="AG37" i="92"/>
  <c r="AP37" i="92" s="1"/>
  <c r="AF37" i="92"/>
  <c r="AO37" i="92" s="1"/>
  <c r="AE37" i="92"/>
  <c r="AR36" i="87"/>
  <c r="Y40" i="46"/>
  <c r="X40" i="46"/>
  <c r="AR37" i="73"/>
  <c r="Y39" i="34"/>
  <c r="Z39" i="34" s="1"/>
  <c r="X39" i="34"/>
  <c r="Y39" i="32"/>
  <c r="X39" i="32"/>
  <c r="X41" i="36"/>
  <c r="Z41" i="36" s="1"/>
  <c r="Y41" i="36"/>
  <c r="AH40" i="77"/>
  <c r="AQ40" i="77" s="1"/>
  <c r="AH42" i="85"/>
  <c r="AQ42" i="85" s="1"/>
  <c r="X40" i="82"/>
  <c r="Y40" i="82"/>
  <c r="Z40" i="82" s="1"/>
  <c r="AN37" i="48"/>
  <c r="AI37" i="48"/>
  <c r="Y39" i="76"/>
  <c r="X39" i="76"/>
  <c r="Z39" i="76" s="1"/>
  <c r="AI38" i="75"/>
  <c r="AN38" i="75"/>
  <c r="AF38" i="73"/>
  <c r="AO38" i="73" s="1"/>
  <c r="AG38" i="73"/>
  <c r="AP38" i="73" s="1"/>
  <c r="AE38" i="73"/>
  <c r="W39" i="73"/>
  <c r="AH41" i="83"/>
  <c r="AQ41" i="83" s="1"/>
  <c r="AE40" i="77"/>
  <c r="W41" i="77"/>
  <c r="AG40" i="77"/>
  <c r="AP40" i="77" s="1"/>
  <c r="AF40" i="77"/>
  <c r="AO40" i="77" s="1"/>
  <c r="X39" i="95"/>
  <c r="Y39" i="95"/>
  <c r="AI40" i="26"/>
  <c r="AN40" i="26"/>
  <c r="X39" i="41"/>
  <c r="Y39" i="41"/>
  <c r="Z39" i="41" s="1"/>
  <c r="Z37" i="87"/>
  <c r="AI41" i="30"/>
  <c r="AN41" i="30"/>
  <c r="AI39" i="46"/>
  <c r="AN39" i="46"/>
  <c r="AR38" i="40"/>
  <c r="AI38" i="32"/>
  <c r="AN38" i="32"/>
  <c r="AI40" i="81"/>
  <c r="AN40" i="81"/>
  <c r="Z42" i="85"/>
  <c r="AN39" i="82"/>
  <c r="AI39" i="82"/>
  <c r="X38" i="48"/>
  <c r="Y38" i="48"/>
  <c r="Z38" i="48" s="1"/>
  <c r="X41" i="27"/>
  <c r="Y41" i="27"/>
  <c r="X41" i="74"/>
  <c r="Z41" i="74" s="1"/>
  <c r="Y41" i="74"/>
  <c r="X40" i="39"/>
  <c r="Y40" i="39"/>
  <c r="Y39" i="79"/>
  <c r="X39" i="79"/>
  <c r="Z39" i="79" s="1"/>
  <c r="X39" i="42"/>
  <c r="Y39" i="42"/>
  <c r="AR39" i="84"/>
  <c r="AR36" i="91"/>
  <c r="AN38" i="89"/>
  <c r="AI38" i="89"/>
  <c r="AH40" i="93"/>
  <c r="AQ40" i="93" s="1"/>
  <c r="AR39" i="78"/>
  <c r="AH41" i="47"/>
  <c r="AQ41" i="47" s="1"/>
  <c r="W41" i="88"/>
  <c r="AG40" i="88"/>
  <c r="AP40" i="88" s="1"/>
  <c r="AF40" i="88"/>
  <c r="AO40" i="88" s="1"/>
  <c r="AE40" i="88"/>
  <c r="Z39" i="35"/>
  <c r="Y39" i="35"/>
  <c r="X39" i="35"/>
  <c r="AR40" i="47"/>
  <c r="AR39" i="93"/>
  <c r="AH39" i="38"/>
  <c r="AQ39" i="38" s="1"/>
  <c r="AH39" i="45"/>
  <c r="AQ39" i="45" s="1"/>
  <c r="AR39" i="90"/>
  <c r="AH39" i="86"/>
  <c r="AQ39" i="86" s="1"/>
  <c r="AH40" i="90"/>
  <c r="AQ40" i="90" s="1"/>
  <c r="X41" i="31"/>
  <c r="Z41" i="31" s="1"/>
  <c r="Y41" i="31"/>
  <c r="AH40" i="29"/>
  <c r="AQ40" i="29" s="1"/>
  <c r="AI38" i="34"/>
  <c r="AN38" i="34"/>
  <c r="AI40" i="36"/>
  <c r="AN40" i="36"/>
  <c r="Z41" i="83"/>
  <c r="W40" i="40"/>
  <c r="AG39" i="40"/>
  <c r="AP39" i="40" s="1"/>
  <c r="AE39" i="40"/>
  <c r="AF39" i="40"/>
  <c r="AO39" i="40" s="1"/>
  <c r="Z41" i="47"/>
  <c r="AH41" i="94"/>
  <c r="AQ41" i="94" s="1"/>
  <c r="AH37" i="91"/>
  <c r="AQ37" i="91" s="1"/>
  <c r="AH39" i="33"/>
  <c r="AQ39" i="33" s="1"/>
  <c r="X39" i="89"/>
  <c r="Y39" i="89"/>
  <c r="AR39" i="77"/>
  <c r="AH40" i="84"/>
  <c r="AQ40" i="84" s="1"/>
  <c r="Z40" i="90"/>
  <c r="Z40" i="29"/>
  <c r="AR38" i="45"/>
  <c r="AN38" i="95"/>
  <c r="AI38" i="95"/>
  <c r="AI38" i="76"/>
  <c r="AN38" i="76"/>
  <c r="Y43" i="25"/>
  <c r="X43" i="25"/>
  <c r="AI40" i="74"/>
  <c r="AN40" i="74"/>
  <c r="AN39" i="39"/>
  <c r="AI39" i="39"/>
  <c r="AI38" i="96"/>
  <c r="AN38" i="96"/>
  <c r="AI38" i="42"/>
  <c r="AN38" i="42"/>
  <c r="AR38" i="86"/>
  <c r="AR39" i="29"/>
  <c r="W41" i="28"/>
  <c r="AG40" i="28"/>
  <c r="AP40" i="28" s="1"/>
  <c r="AF40" i="28"/>
  <c r="AO40" i="28" s="1"/>
  <c r="AE40" i="28"/>
  <c r="AN38" i="41"/>
  <c r="AI38" i="41"/>
  <c r="Z41" i="94"/>
  <c r="Y40" i="37"/>
  <c r="X40" i="37"/>
  <c r="Z37" i="91"/>
  <c r="AH40" i="78"/>
  <c r="AQ40" i="78" s="1"/>
  <c r="Z39" i="38"/>
  <c r="Z39" i="33"/>
  <c r="AH39" i="40"/>
  <c r="AQ39" i="40" s="1"/>
  <c r="AE41" i="44"/>
  <c r="W42" i="44"/>
  <c r="AG41" i="44"/>
  <c r="AP41" i="44" s="1"/>
  <c r="AF41" i="44"/>
  <c r="AO41" i="44" s="1"/>
  <c r="Z39" i="45"/>
  <c r="W39" i="80"/>
  <c r="AG38" i="80"/>
  <c r="AP38" i="80" s="1"/>
  <c r="AF38" i="80"/>
  <c r="AO38" i="80" s="1"/>
  <c r="AE38" i="80"/>
  <c r="Y42" i="30"/>
  <c r="Z42" i="30" s="1"/>
  <c r="X42" i="30"/>
  <c r="AR40" i="94"/>
  <c r="Z39" i="86"/>
  <c r="AR38" i="38"/>
  <c r="AH38" i="73"/>
  <c r="AQ38" i="73" s="1"/>
  <c r="AI40" i="31"/>
  <c r="AN40" i="31"/>
  <c r="X41" i="81"/>
  <c r="Y41" i="81"/>
  <c r="AN40" i="27"/>
  <c r="AI40" i="27"/>
  <c r="AI42" i="25"/>
  <c r="AN42" i="25"/>
  <c r="Y39" i="75"/>
  <c r="X39" i="75"/>
  <c r="AN38" i="79"/>
  <c r="AI38" i="79"/>
  <c r="Y41" i="26"/>
  <c r="X41" i="26"/>
  <c r="Y39" i="96"/>
  <c r="X39" i="96"/>
  <c r="Z39" i="96" l="1"/>
  <c r="AE39" i="41"/>
  <c r="AF39" i="41"/>
  <c r="AO39" i="41" s="1"/>
  <c r="W40" i="41"/>
  <c r="AG39" i="41"/>
  <c r="AP39" i="41" s="1"/>
  <c r="W40" i="96"/>
  <c r="AG39" i="96"/>
  <c r="AP39" i="96" s="1"/>
  <c r="AF39" i="96"/>
  <c r="AO39" i="96" s="1"/>
  <c r="AE39" i="96"/>
  <c r="W43" i="30"/>
  <c r="AG42" i="30"/>
  <c r="AP42" i="30" s="1"/>
  <c r="AF42" i="30"/>
  <c r="AO42" i="30" s="1"/>
  <c r="AE42" i="30"/>
  <c r="W42" i="31"/>
  <c r="AE41" i="31"/>
  <c r="AF41" i="31"/>
  <c r="AO41" i="31" s="1"/>
  <c r="AG41" i="31"/>
  <c r="AP41" i="31" s="1"/>
  <c r="AF40" i="82"/>
  <c r="AO40" i="82" s="1"/>
  <c r="W41" i="82"/>
  <c r="AG40" i="82"/>
  <c r="AP40" i="82" s="1"/>
  <c r="AE40" i="82"/>
  <c r="AE39" i="35"/>
  <c r="W40" i="35"/>
  <c r="AG39" i="35"/>
  <c r="AP39" i="35" s="1"/>
  <c r="AF39" i="35"/>
  <c r="AO39" i="35" s="1"/>
  <c r="AR38" i="89"/>
  <c r="AR38" i="32"/>
  <c r="X41" i="77"/>
  <c r="Z41" i="77" s="1"/>
  <c r="Y41" i="77"/>
  <c r="AH39" i="96"/>
  <c r="AQ39" i="96" s="1"/>
  <c r="AR38" i="79"/>
  <c r="AR42" i="25"/>
  <c r="AH42" i="30"/>
  <c r="AQ42" i="30" s="1"/>
  <c r="X39" i="80"/>
  <c r="Y39" i="80"/>
  <c r="AE41" i="94"/>
  <c r="AG41" i="94"/>
  <c r="AP41" i="94" s="1"/>
  <c r="W42" i="94"/>
  <c r="AF41" i="94"/>
  <c r="AO41" i="94" s="1"/>
  <c r="AR38" i="76"/>
  <c r="AG40" i="90"/>
  <c r="AP40" i="90" s="1"/>
  <c r="AF40" i="90"/>
  <c r="AO40" i="90" s="1"/>
  <c r="W41" i="90"/>
  <c r="AE40" i="90"/>
  <c r="Y40" i="40"/>
  <c r="X40" i="40"/>
  <c r="Z40" i="40" s="1"/>
  <c r="AR38" i="34"/>
  <c r="Y41" i="88"/>
  <c r="X41" i="88"/>
  <c r="AF39" i="79"/>
  <c r="AO39" i="79" s="1"/>
  <c r="AE39" i="79"/>
  <c r="W40" i="79"/>
  <c r="AG39" i="79"/>
  <c r="AP39" i="79" s="1"/>
  <c r="W42" i="74"/>
  <c r="AG41" i="74"/>
  <c r="AP41" i="74" s="1"/>
  <c r="AE41" i="74"/>
  <c r="AF41" i="74"/>
  <c r="AO41" i="74" s="1"/>
  <c r="AF38" i="48"/>
  <c r="AO38" i="48" s="1"/>
  <c r="AE38" i="48"/>
  <c r="W39" i="48"/>
  <c r="AG38" i="48"/>
  <c r="AP38" i="48" s="1"/>
  <c r="W40" i="76"/>
  <c r="AG39" i="76"/>
  <c r="AP39" i="76" s="1"/>
  <c r="AF39" i="76"/>
  <c r="AO39" i="76" s="1"/>
  <c r="AE39" i="76"/>
  <c r="W42" i="36"/>
  <c r="AG41" i="36"/>
  <c r="AP41" i="36" s="1"/>
  <c r="AF41" i="36"/>
  <c r="AO41" i="36" s="1"/>
  <c r="AE41" i="36"/>
  <c r="W40" i="34"/>
  <c r="AG39" i="34"/>
  <c r="AP39" i="34" s="1"/>
  <c r="AF39" i="34"/>
  <c r="AO39" i="34" s="1"/>
  <c r="AE39" i="34"/>
  <c r="Y41" i="93"/>
  <c r="X41" i="93"/>
  <c r="Z41" i="93" s="1"/>
  <c r="AE39" i="33"/>
  <c r="W40" i="33"/>
  <c r="AF39" i="33"/>
  <c r="AO39" i="33" s="1"/>
  <c r="AG39" i="33"/>
  <c r="AP39" i="33" s="1"/>
  <c r="Y41" i="28"/>
  <c r="X41" i="28"/>
  <c r="Z41" i="28" s="1"/>
  <c r="AR40" i="74"/>
  <c r="AR41" i="30"/>
  <c r="AH39" i="32"/>
  <c r="AQ39" i="32" s="1"/>
  <c r="AH39" i="75"/>
  <c r="AQ39" i="75" s="1"/>
  <c r="AE39" i="45"/>
  <c r="W40" i="45"/>
  <c r="AF39" i="45"/>
  <c r="AO39" i="45" s="1"/>
  <c r="AG39" i="45"/>
  <c r="AP39" i="45" s="1"/>
  <c r="W38" i="91"/>
  <c r="AG37" i="91"/>
  <c r="AP37" i="91" s="1"/>
  <c r="AF37" i="91"/>
  <c r="AO37" i="91" s="1"/>
  <c r="AE37" i="91"/>
  <c r="AH43" i="25"/>
  <c r="AQ43" i="25" s="1"/>
  <c r="W42" i="47"/>
  <c r="AG41" i="47"/>
  <c r="AP41" i="47" s="1"/>
  <c r="AF41" i="47"/>
  <c r="AO41" i="47" s="1"/>
  <c r="AE41" i="47"/>
  <c r="AE41" i="83"/>
  <c r="AF41" i="83"/>
  <c r="AO41" i="83" s="1"/>
  <c r="AG41" i="83"/>
  <c r="AP41" i="83" s="1"/>
  <c r="W42" i="83"/>
  <c r="AH39" i="42"/>
  <c r="AQ39" i="42" s="1"/>
  <c r="AH40" i="39"/>
  <c r="AQ40" i="39" s="1"/>
  <c r="AH41" i="27"/>
  <c r="AQ41" i="27" s="1"/>
  <c r="W38" i="87"/>
  <c r="AG37" i="87"/>
  <c r="AP37" i="87" s="1"/>
  <c r="AF37" i="87"/>
  <c r="AO37" i="87" s="1"/>
  <c r="AE37" i="87"/>
  <c r="AI37" i="92"/>
  <c r="AN37" i="92"/>
  <c r="AI40" i="43"/>
  <c r="AN40" i="43"/>
  <c r="AR39" i="37"/>
  <c r="AR40" i="31"/>
  <c r="AR39" i="82"/>
  <c r="AR40" i="26"/>
  <c r="AI40" i="78"/>
  <c r="AN40" i="78"/>
  <c r="AH40" i="37"/>
  <c r="AQ40" i="37" s="1"/>
  <c r="AR38" i="96"/>
  <c r="Z43" i="25"/>
  <c r="AH39" i="89"/>
  <c r="AQ39" i="89" s="1"/>
  <c r="AN40" i="88"/>
  <c r="AI40" i="88"/>
  <c r="Z39" i="42"/>
  <c r="Z40" i="39"/>
  <c r="Z41" i="27"/>
  <c r="AG42" i="85"/>
  <c r="AP42" i="85" s="1"/>
  <c r="AE42" i="85"/>
  <c r="W43" i="85"/>
  <c r="AF42" i="85"/>
  <c r="AO42" i="85" s="1"/>
  <c r="AH39" i="95"/>
  <c r="AQ39" i="95" s="1"/>
  <c r="AI40" i="77"/>
  <c r="AN40" i="77"/>
  <c r="Y39" i="73"/>
  <c r="X39" i="73"/>
  <c r="AR38" i="75"/>
  <c r="Z39" i="32"/>
  <c r="AH40" i="46"/>
  <c r="AQ40" i="46" s="1"/>
  <c r="X41" i="84"/>
  <c r="Y41" i="84"/>
  <c r="AR40" i="27"/>
  <c r="AR37" i="48"/>
  <c r="AE39" i="38"/>
  <c r="AF39" i="38"/>
  <c r="AO39" i="38" s="1"/>
  <c r="AG39" i="38"/>
  <c r="AP39" i="38" s="1"/>
  <c r="W40" i="38"/>
  <c r="Z39" i="75"/>
  <c r="AH41" i="81"/>
  <c r="AQ41" i="81" s="1"/>
  <c r="AN40" i="28"/>
  <c r="AI40" i="28"/>
  <c r="AR39" i="39"/>
  <c r="Z39" i="89"/>
  <c r="AI39" i="40"/>
  <c r="AN39" i="40"/>
  <c r="AR40" i="36"/>
  <c r="AH39" i="79"/>
  <c r="AQ39" i="79" s="1"/>
  <c r="AH39" i="41"/>
  <c r="AQ39" i="41" s="1"/>
  <c r="Z39" i="95"/>
  <c r="AI38" i="73"/>
  <c r="AN38" i="73"/>
  <c r="AH39" i="76"/>
  <c r="AQ39" i="76" s="1"/>
  <c r="AH40" i="82"/>
  <c r="AQ40" i="82" s="1"/>
  <c r="AH39" i="34"/>
  <c r="AQ39" i="34" s="1"/>
  <c r="Y41" i="43"/>
  <c r="X41" i="43"/>
  <c r="AI40" i="93"/>
  <c r="AN40" i="93"/>
  <c r="X41" i="78"/>
  <c r="Y41" i="78"/>
  <c r="Z41" i="78" s="1"/>
  <c r="AI41" i="44"/>
  <c r="AN41" i="44"/>
  <c r="AR38" i="41"/>
  <c r="AR38" i="42"/>
  <c r="AR38" i="95"/>
  <c r="AH41" i="31"/>
  <c r="AQ41" i="31" s="1"/>
  <c r="AH41" i="26"/>
  <c r="AQ41" i="26" s="1"/>
  <c r="AF39" i="86"/>
  <c r="AO39" i="86" s="1"/>
  <c r="AE39" i="86"/>
  <c r="W40" i="86"/>
  <c r="AG39" i="86"/>
  <c r="AP39" i="86" s="1"/>
  <c r="AI38" i="80"/>
  <c r="AN38" i="80"/>
  <c r="Z41" i="26"/>
  <c r="Z41" i="81"/>
  <c r="Y42" i="44"/>
  <c r="X42" i="44"/>
  <c r="Z40" i="37"/>
  <c r="W41" i="29"/>
  <c r="AG40" i="29"/>
  <c r="AP40" i="29" s="1"/>
  <c r="AF40" i="29"/>
  <c r="AO40" i="29" s="1"/>
  <c r="AE40" i="29"/>
  <c r="AH39" i="35"/>
  <c r="AQ39" i="35" s="1"/>
  <c r="AH41" i="74"/>
  <c r="AQ41" i="74" s="1"/>
  <c r="AH38" i="48"/>
  <c r="AQ38" i="48" s="1"/>
  <c r="AR40" i="81"/>
  <c r="AR39" i="46"/>
  <c r="AH41" i="36"/>
  <c r="AQ41" i="36" s="1"/>
  <c r="Z40" i="46"/>
  <c r="Y38" i="92"/>
  <c r="Z38" i="92" s="1"/>
  <c r="X38" i="92"/>
  <c r="AR38" i="35"/>
  <c r="AI40" i="84"/>
  <c r="AN40" i="84"/>
  <c r="Z39" i="80" l="1"/>
  <c r="Z41" i="88"/>
  <c r="W42" i="78"/>
  <c r="AG41" i="78"/>
  <c r="AP41" i="78" s="1"/>
  <c r="AF41" i="78"/>
  <c r="AO41" i="78" s="1"/>
  <c r="AE41" i="78"/>
  <c r="W39" i="92"/>
  <c r="AG38" i="92"/>
  <c r="AP38" i="92" s="1"/>
  <c r="AE38" i="92"/>
  <c r="AF38" i="92"/>
  <c r="AO38" i="92" s="1"/>
  <c r="W40" i="80"/>
  <c r="AG39" i="80"/>
  <c r="AP39" i="80" s="1"/>
  <c r="AF39" i="80"/>
  <c r="AO39" i="80" s="1"/>
  <c r="AE39" i="80"/>
  <c r="W42" i="93"/>
  <c r="AG41" i="93"/>
  <c r="AP41" i="93" s="1"/>
  <c r="AF41" i="93"/>
  <c r="AO41" i="93" s="1"/>
  <c r="AE41" i="93"/>
  <c r="AE41" i="88"/>
  <c r="AF41" i="88"/>
  <c r="AO41" i="88" s="1"/>
  <c r="AG41" i="88"/>
  <c r="AP41" i="88" s="1"/>
  <c r="W42" i="88"/>
  <c r="W41" i="37"/>
  <c r="AG40" i="37"/>
  <c r="AP40" i="37" s="1"/>
  <c r="AE40" i="37"/>
  <c r="AF40" i="37"/>
  <c r="AO40" i="37" s="1"/>
  <c r="AR41" i="44"/>
  <c r="AI41" i="47"/>
  <c r="AN41" i="47"/>
  <c r="Z41" i="29"/>
  <c r="X41" i="29"/>
  <c r="Y41" i="29"/>
  <c r="W42" i="26"/>
  <c r="AG41" i="26"/>
  <c r="AP41" i="26" s="1"/>
  <c r="AE41" i="26"/>
  <c r="AF41" i="26"/>
  <c r="AO41" i="26" s="1"/>
  <c r="AN39" i="86"/>
  <c r="AI39" i="86"/>
  <c r="AR40" i="93"/>
  <c r="AE39" i="89"/>
  <c r="AF39" i="89"/>
  <c r="AO39" i="89" s="1"/>
  <c r="AG39" i="89"/>
  <c r="AP39" i="89" s="1"/>
  <c r="W40" i="89"/>
  <c r="X43" i="85"/>
  <c r="Y43" i="85"/>
  <c r="W40" i="42"/>
  <c r="AG39" i="42"/>
  <c r="AP39" i="42" s="1"/>
  <c r="AE39" i="42"/>
  <c r="AF39" i="42"/>
  <c r="AO39" i="42" s="1"/>
  <c r="AN37" i="87"/>
  <c r="AI37" i="87"/>
  <c r="AI41" i="83"/>
  <c r="AN41" i="83"/>
  <c r="AN37" i="91"/>
  <c r="AI37" i="91"/>
  <c r="Y40" i="45"/>
  <c r="X40" i="45"/>
  <c r="Z40" i="45" s="1"/>
  <c r="Y40" i="76"/>
  <c r="X40" i="76"/>
  <c r="Z40" i="76" s="1"/>
  <c r="Y40" i="79"/>
  <c r="X40" i="79"/>
  <c r="AH41" i="77"/>
  <c r="AQ41" i="77" s="1"/>
  <c r="AI41" i="31"/>
  <c r="AN41" i="31"/>
  <c r="Y43" i="30"/>
  <c r="X43" i="30"/>
  <c r="Y40" i="96"/>
  <c r="X40" i="96"/>
  <c r="W41" i="46"/>
  <c r="AG40" i="46"/>
  <c r="AP40" i="46" s="1"/>
  <c r="AF40" i="46"/>
  <c r="AO40" i="46" s="1"/>
  <c r="AE40" i="46"/>
  <c r="AI39" i="45"/>
  <c r="AN39" i="45"/>
  <c r="AE41" i="28"/>
  <c r="AF41" i="28"/>
  <c r="AO41" i="28" s="1"/>
  <c r="W42" i="28"/>
  <c r="AG41" i="28"/>
  <c r="AP41" i="28" s="1"/>
  <c r="X42" i="31"/>
  <c r="Y42" i="31"/>
  <c r="AH42" i="44"/>
  <c r="AQ42" i="44" s="1"/>
  <c r="AR38" i="80"/>
  <c r="AR38" i="73"/>
  <c r="W44" i="25"/>
  <c r="AG43" i="25"/>
  <c r="AP43" i="25" s="1"/>
  <c r="AF43" i="25"/>
  <c r="AO43" i="25" s="1"/>
  <c r="AE43" i="25"/>
  <c r="X42" i="83"/>
  <c r="Y42" i="83"/>
  <c r="X39" i="48"/>
  <c r="Y39" i="48"/>
  <c r="AI39" i="79"/>
  <c r="AN39" i="79"/>
  <c r="Y41" i="90"/>
  <c r="X41" i="90"/>
  <c r="Z41" i="90" s="1"/>
  <c r="X42" i="94"/>
  <c r="Y42" i="94"/>
  <c r="Z42" i="94" s="1"/>
  <c r="Y40" i="41"/>
  <c r="X40" i="41"/>
  <c r="Z40" i="41" s="1"/>
  <c r="AR40" i="84"/>
  <c r="AH41" i="43"/>
  <c r="AQ41" i="43" s="1"/>
  <c r="AH39" i="73"/>
  <c r="AQ39" i="73" s="1"/>
  <c r="AR40" i="88"/>
  <c r="AN40" i="90"/>
  <c r="AI40" i="90"/>
  <c r="AH39" i="80"/>
  <c r="AQ39" i="80" s="1"/>
  <c r="W42" i="77"/>
  <c r="AG41" i="77"/>
  <c r="AP41" i="77" s="1"/>
  <c r="AE41" i="77"/>
  <c r="AF41" i="77"/>
  <c r="AO41" i="77" s="1"/>
  <c r="X41" i="82"/>
  <c r="Y41" i="82"/>
  <c r="AN40" i="29"/>
  <c r="AI40" i="29"/>
  <c r="AH41" i="78"/>
  <c r="AQ41" i="78" s="1"/>
  <c r="Z41" i="43"/>
  <c r="AE39" i="95"/>
  <c r="W40" i="95"/>
  <c r="AG39" i="95"/>
  <c r="AP39" i="95" s="1"/>
  <c r="AF39" i="95"/>
  <c r="AO39" i="95" s="1"/>
  <c r="AR40" i="28"/>
  <c r="AI39" i="38"/>
  <c r="AN39" i="38"/>
  <c r="AH41" i="84"/>
  <c r="AQ41" i="84" s="1"/>
  <c r="Z39" i="73"/>
  <c r="AR40" i="43"/>
  <c r="X38" i="91"/>
  <c r="Y38" i="91"/>
  <c r="Z38" i="91" s="1"/>
  <c r="AN39" i="76"/>
  <c r="AI39" i="76"/>
  <c r="Y42" i="74"/>
  <c r="X42" i="74"/>
  <c r="AH40" i="40"/>
  <c r="AQ40" i="40" s="1"/>
  <c r="Y40" i="35"/>
  <c r="X40" i="35"/>
  <c r="AI42" i="30"/>
  <c r="AN42" i="30"/>
  <c r="AN39" i="96"/>
  <c r="AI39" i="96"/>
  <c r="AI42" i="85"/>
  <c r="AN42" i="85"/>
  <c r="AH41" i="93"/>
  <c r="AQ41" i="93" s="1"/>
  <c r="X40" i="34"/>
  <c r="Z40" i="34" s="1"/>
  <c r="Y40" i="34"/>
  <c r="X42" i="36"/>
  <c r="Y42" i="36"/>
  <c r="AI41" i="74"/>
  <c r="AN41" i="74"/>
  <c r="AH38" i="92"/>
  <c r="AQ38" i="92" s="1"/>
  <c r="Z42" i="44"/>
  <c r="W40" i="75"/>
  <c r="AG39" i="75"/>
  <c r="AP39" i="75" s="1"/>
  <c r="AF39" i="75"/>
  <c r="AO39" i="75" s="1"/>
  <c r="AE39" i="75"/>
  <c r="Z41" i="84"/>
  <c r="W40" i="32"/>
  <c r="AG39" i="32"/>
  <c r="AP39" i="32" s="1"/>
  <c r="AF39" i="32"/>
  <c r="AO39" i="32" s="1"/>
  <c r="AE39" i="32"/>
  <c r="AE41" i="27"/>
  <c r="AF41" i="27"/>
  <c r="AO41" i="27" s="1"/>
  <c r="W42" i="27"/>
  <c r="AG41" i="27"/>
  <c r="AP41" i="27" s="1"/>
  <c r="X38" i="87"/>
  <c r="Z38" i="87" s="1"/>
  <c r="Y38" i="87"/>
  <c r="Y42" i="47"/>
  <c r="X42" i="47"/>
  <c r="Y40" i="33"/>
  <c r="X40" i="33"/>
  <c r="Z40" i="33" s="1"/>
  <c r="AI39" i="34"/>
  <c r="AN39" i="34"/>
  <c r="AN41" i="36"/>
  <c r="AI41" i="36"/>
  <c r="AI38" i="48"/>
  <c r="AN38" i="48"/>
  <c r="AH41" i="88"/>
  <c r="AQ41" i="88" s="1"/>
  <c r="AI39" i="35"/>
  <c r="AN39" i="35"/>
  <c r="AG41" i="81"/>
  <c r="AP41" i="81" s="1"/>
  <c r="AF41" i="81"/>
  <c r="AO41" i="81" s="1"/>
  <c r="AE41" i="81"/>
  <c r="W42" i="81"/>
  <c r="Y40" i="86"/>
  <c r="X40" i="86"/>
  <c r="AR39" i="40"/>
  <c r="X40" i="38"/>
  <c r="Y40" i="38"/>
  <c r="AR40" i="77"/>
  <c r="AG40" i="39"/>
  <c r="AP40" i="39" s="1"/>
  <c r="W41" i="39"/>
  <c r="AF40" i="39"/>
  <c r="AO40" i="39" s="1"/>
  <c r="AE40" i="39"/>
  <c r="AR40" i="78"/>
  <c r="AR37" i="92"/>
  <c r="AH41" i="28"/>
  <c r="AQ41" i="28" s="1"/>
  <c r="AI39" i="33"/>
  <c r="AN39" i="33"/>
  <c r="W41" i="40"/>
  <c r="AG40" i="40"/>
  <c r="AP40" i="40" s="1"/>
  <c r="AF40" i="40"/>
  <c r="AO40" i="40" s="1"/>
  <c r="AE40" i="40"/>
  <c r="AN41" i="94"/>
  <c r="AI41" i="94"/>
  <c r="AI40" i="82"/>
  <c r="AN40" i="82"/>
  <c r="AI39" i="41"/>
  <c r="AN39" i="41"/>
  <c r="Z42" i="36" l="1"/>
  <c r="Z43" i="30"/>
  <c r="Z43" i="85"/>
  <c r="W44" i="85" s="1"/>
  <c r="Z42" i="74"/>
  <c r="AE42" i="74" s="1"/>
  <c r="Z39" i="48"/>
  <c r="AG39" i="48" s="1"/>
  <c r="AP39" i="48" s="1"/>
  <c r="Z40" i="96"/>
  <c r="AE40" i="96" s="1"/>
  <c r="Z40" i="79"/>
  <c r="AE42" i="94"/>
  <c r="AF42" i="94"/>
  <c r="AO42" i="94" s="1"/>
  <c r="W43" i="94"/>
  <c r="AG42" i="94"/>
  <c r="AP42" i="94" s="1"/>
  <c r="AF43" i="85"/>
  <c r="AO43" i="85" s="1"/>
  <c r="AE43" i="85"/>
  <c r="W43" i="74"/>
  <c r="AG42" i="74"/>
  <c r="AP42" i="74" s="1"/>
  <c r="AF42" i="74"/>
  <c r="AO42" i="74" s="1"/>
  <c r="AF40" i="96"/>
  <c r="AO40" i="96" s="1"/>
  <c r="AE42" i="36"/>
  <c r="AF42" i="36"/>
  <c r="AO42" i="36" s="1"/>
  <c r="AG42" i="36"/>
  <c r="AP42" i="36" s="1"/>
  <c r="W43" i="36"/>
  <c r="W44" i="30"/>
  <c r="AG43" i="30"/>
  <c r="AP43" i="30" s="1"/>
  <c r="AF43" i="30"/>
  <c r="AO43" i="30" s="1"/>
  <c r="AE43" i="30"/>
  <c r="AE40" i="76"/>
  <c r="W41" i="76"/>
  <c r="AG40" i="76"/>
  <c r="AP40" i="76" s="1"/>
  <c r="AF40" i="76"/>
  <c r="AO40" i="76" s="1"/>
  <c r="W40" i="48"/>
  <c r="AE39" i="48"/>
  <c r="W41" i="79"/>
  <c r="AG40" i="79"/>
  <c r="AP40" i="79" s="1"/>
  <c r="AF40" i="79"/>
  <c r="AO40" i="79" s="1"/>
  <c r="AE40" i="79"/>
  <c r="AF38" i="91"/>
  <c r="AO38" i="91" s="1"/>
  <c r="AE38" i="91"/>
  <c r="W39" i="91"/>
  <c r="AG38" i="91"/>
  <c r="AP38" i="91" s="1"/>
  <c r="W41" i="45"/>
  <c r="AG40" i="45"/>
  <c r="AP40" i="45" s="1"/>
  <c r="AF40" i="45"/>
  <c r="AO40" i="45" s="1"/>
  <c r="AE40" i="45"/>
  <c r="AR40" i="82"/>
  <c r="AR41" i="74"/>
  <c r="AH40" i="35"/>
  <c r="AQ40" i="35" s="1"/>
  <c r="AH41" i="82"/>
  <c r="AQ41" i="82" s="1"/>
  <c r="AR37" i="91"/>
  <c r="AF41" i="29"/>
  <c r="AO41" i="29" s="1"/>
  <c r="AE41" i="29"/>
  <c r="W42" i="29"/>
  <c r="AG41" i="29"/>
  <c r="AP41" i="29" s="1"/>
  <c r="Y40" i="80"/>
  <c r="X40" i="80"/>
  <c r="Z40" i="80" s="1"/>
  <c r="AR41" i="94"/>
  <c r="AH40" i="86"/>
  <c r="AQ40" i="86" s="1"/>
  <c r="AN41" i="81"/>
  <c r="AI41" i="81"/>
  <c r="AR38" i="48"/>
  <c r="AH38" i="87"/>
  <c r="AQ38" i="87" s="1"/>
  <c r="AI41" i="27"/>
  <c r="AN41" i="27"/>
  <c r="W42" i="84"/>
  <c r="AG41" i="84"/>
  <c r="AP41" i="84" s="1"/>
  <c r="AE41" i="84"/>
  <c r="AF41" i="84"/>
  <c r="AO41" i="84" s="1"/>
  <c r="W43" i="44"/>
  <c r="AG42" i="44"/>
  <c r="AP42" i="44" s="1"/>
  <c r="AF42" i="44"/>
  <c r="AO42" i="44" s="1"/>
  <c r="AE42" i="44"/>
  <c r="AH40" i="34"/>
  <c r="AQ40" i="34" s="1"/>
  <c r="AR42" i="30"/>
  <c r="AR39" i="76"/>
  <c r="Y42" i="77"/>
  <c r="X42" i="77"/>
  <c r="Z42" i="77" s="1"/>
  <c r="AH43" i="30"/>
  <c r="AQ43" i="30" s="1"/>
  <c r="AH41" i="29"/>
  <c r="AQ41" i="29" s="1"/>
  <c r="X39" i="92"/>
  <c r="Y39" i="92"/>
  <c r="AI41" i="26"/>
  <c r="AN41" i="26"/>
  <c r="AN39" i="75"/>
  <c r="AI39" i="75"/>
  <c r="Z41" i="82"/>
  <c r="W40" i="73"/>
  <c r="AG39" i="73"/>
  <c r="AP39" i="73" s="1"/>
  <c r="AF39" i="73"/>
  <c r="AO39" i="73" s="1"/>
  <c r="AE39" i="73"/>
  <c r="X40" i="95"/>
  <c r="Z40" i="95" s="1"/>
  <c r="Y40" i="95"/>
  <c r="AF41" i="90"/>
  <c r="AO41" i="90" s="1"/>
  <c r="AG41" i="90"/>
  <c r="AP41" i="90" s="1"/>
  <c r="AE41" i="90"/>
  <c r="W42" i="90"/>
  <c r="AH42" i="31"/>
  <c r="AQ42" i="31" s="1"/>
  <c r="AR42" i="85"/>
  <c r="AR39" i="38"/>
  <c r="AH42" i="83"/>
  <c r="AQ42" i="83" s="1"/>
  <c r="Y44" i="25"/>
  <c r="X44" i="25"/>
  <c r="Z42" i="31"/>
  <c r="AI39" i="42"/>
  <c r="AN39" i="42"/>
  <c r="X42" i="93"/>
  <c r="Y42" i="93"/>
  <c r="AN41" i="78"/>
  <c r="AI41" i="78"/>
  <c r="X42" i="27"/>
  <c r="Y42" i="27"/>
  <c r="AH42" i="36"/>
  <c r="AQ42" i="36" s="1"/>
  <c r="AR39" i="96"/>
  <c r="Z40" i="35"/>
  <c r="AH42" i="74"/>
  <c r="AQ42" i="74" s="1"/>
  <c r="AH38" i="91"/>
  <c r="AQ38" i="91" s="1"/>
  <c r="AI39" i="95"/>
  <c r="AN39" i="95"/>
  <c r="AH42" i="94"/>
  <c r="AQ42" i="94" s="1"/>
  <c r="AR39" i="79"/>
  <c r="Z42" i="83"/>
  <c r="AR39" i="45"/>
  <c r="AH40" i="96"/>
  <c r="AQ40" i="96" s="1"/>
  <c r="X40" i="89"/>
  <c r="Z40" i="89" s="1"/>
  <c r="Y40" i="89"/>
  <c r="Y42" i="26"/>
  <c r="X42" i="26"/>
  <c r="Z42" i="26" s="1"/>
  <c r="AR41" i="47"/>
  <c r="Y41" i="37"/>
  <c r="X41" i="37"/>
  <c r="AI41" i="88"/>
  <c r="AN41" i="88"/>
  <c r="AR41" i="36"/>
  <c r="W41" i="33"/>
  <c r="AG40" i="33"/>
  <c r="AP40" i="33" s="1"/>
  <c r="AF40" i="33"/>
  <c r="AO40" i="33" s="1"/>
  <c r="AE40" i="33"/>
  <c r="AI39" i="32"/>
  <c r="AN39" i="32"/>
  <c r="W41" i="34"/>
  <c r="AG40" i="34"/>
  <c r="AP40" i="34" s="1"/>
  <c r="AF40" i="34"/>
  <c r="AO40" i="34" s="1"/>
  <c r="AE40" i="34"/>
  <c r="AR40" i="90"/>
  <c r="W41" i="41"/>
  <c r="AG40" i="41"/>
  <c r="AP40" i="41" s="1"/>
  <c r="AF40" i="41"/>
  <c r="AO40" i="41" s="1"/>
  <c r="AE40" i="41"/>
  <c r="AI41" i="28"/>
  <c r="AN41" i="28"/>
  <c r="X41" i="46"/>
  <c r="Y41" i="46"/>
  <c r="AH40" i="76"/>
  <c r="AQ40" i="76" s="1"/>
  <c r="AH43" i="85"/>
  <c r="AQ43" i="85" s="1"/>
  <c r="AI39" i="89"/>
  <c r="AN39" i="89"/>
  <c r="AI40" i="37"/>
  <c r="AN40" i="37"/>
  <c r="AI40" i="39"/>
  <c r="AN40" i="39"/>
  <c r="AH42" i="47"/>
  <c r="AQ42" i="47" s="1"/>
  <c r="AR39" i="33"/>
  <c r="Y41" i="39"/>
  <c r="X41" i="39"/>
  <c r="Z41" i="39" s="1"/>
  <c r="AN43" i="25"/>
  <c r="AI43" i="25"/>
  <c r="Y42" i="28"/>
  <c r="X42" i="28"/>
  <c r="Z42" i="28" s="1"/>
  <c r="AI40" i="46"/>
  <c r="AN40" i="46"/>
  <c r="AR41" i="31"/>
  <c r="AH40" i="79"/>
  <c r="AQ40" i="79" s="1"/>
  <c r="AH40" i="45"/>
  <c r="AQ40" i="45" s="1"/>
  <c r="AR41" i="83"/>
  <c r="Y40" i="42"/>
  <c r="X40" i="42"/>
  <c r="Z40" i="42" s="1"/>
  <c r="AR39" i="86"/>
  <c r="AN39" i="80"/>
  <c r="AI39" i="80"/>
  <c r="AN38" i="92"/>
  <c r="AI38" i="92"/>
  <c r="AE38" i="87"/>
  <c r="W39" i="87"/>
  <c r="AF38" i="87"/>
  <c r="AO38" i="87" s="1"/>
  <c r="AG38" i="87"/>
  <c r="AP38" i="87" s="1"/>
  <c r="X41" i="40"/>
  <c r="Y41" i="40"/>
  <c r="AH40" i="38"/>
  <c r="AQ40" i="38" s="1"/>
  <c r="Z40" i="86"/>
  <c r="AR39" i="34"/>
  <c r="Z42" i="47"/>
  <c r="Y40" i="32"/>
  <c r="X40" i="32"/>
  <c r="W42" i="43"/>
  <c r="AG41" i="43"/>
  <c r="AP41" i="43" s="1"/>
  <c r="AF41" i="43"/>
  <c r="AO41" i="43" s="1"/>
  <c r="AE41" i="43"/>
  <c r="AR40" i="29"/>
  <c r="AI41" i="77"/>
  <c r="AN41" i="77"/>
  <c r="AR39" i="41"/>
  <c r="AN40" i="40"/>
  <c r="AI40" i="40"/>
  <c r="Z40" i="38"/>
  <c r="X42" i="81"/>
  <c r="Y42" i="81"/>
  <c r="Z42" i="81" s="1"/>
  <c r="AR39" i="35"/>
  <c r="AH40" i="33"/>
  <c r="AQ40" i="33" s="1"/>
  <c r="X40" i="75"/>
  <c r="Z40" i="75" s="1"/>
  <c r="Y40" i="75"/>
  <c r="AH40" i="41"/>
  <c r="AQ40" i="41" s="1"/>
  <c r="AH41" i="90"/>
  <c r="AQ41" i="90" s="1"/>
  <c r="AH39" i="48"/>
  <c r="AQ39" i="48" s="1"/>
  <c r="AR37" i="87"/>
  <c r="X42" i="88"/>
  <c r="Y42" i="88"/>
  <c r="AN41" i="93"/>
  <c r="AI41" i="93"/>
  <c r="X42" i="78"/>
  <c r="Y42" i="78"/>
  <c r="AG40" i="96" l="1"/>
  <c r="AP40" i="96" s="1"/>
  <c r="W41" i="96"/>
  <c r="AF39" i="48"/>
  <c r="AO39" i="48" s="1"/>
  <c r="AG43" i="85"/>
  <c r="AP43" i="85" s="1"/>
  <c r="Z42" i="88"/>
  <c r="AF42" i="88" s="1"/>
  <c r="AO42" i="88" s="1"/>
  <c r="Z41" i="37"/>
  <c r="W42" i="37" s="1"/>
  <c r="AF41" i="39"/>
  <c r="AO41" i="39" s="1"/>
  <c r="W42" i="39"/>
  <c r="AG41" i="39"/>
  <c r="AP41" i="39" s="1"/>
  <c r="AE41" i="39"/>
  <c r="AE42" i="81"/>
  <c r="W43" i="81"/>
  <c r="AG42" i="81"/>
  <c r="AP42" i="81" s="1"/>
  <c r="AF42" i="81"/>
  <c r="AO42" i="81" s="1"/>
  <c r="W41" i="42"/>
  <c r="AG40" i="42"/>
  <c r="AP40" i="42" s="1"/>
  <c r="AF40" i="42"/>
  <c r="AO40" i="42" s="1"/>
  <c r="AE40" i="42"/>
  <c r="W43" i="88"/>
  <c r="AG42" i="88"/>
  <c r="AP42" i="88" s="1"/>
  <c r="W43" i="77"/>
  <c r="AG42" i="77"/>
  <c r="AP42" i="77" s="1"/>
  <c r="AF42" i="77"/>
  <c r="AO42" i="77" s="1"/>
  <c r="AE42" i="77"/>
  <c r="W41" i="89"/>
  <c r="AG40" i="89"/>
  <c r="AP40" i="89" s="1"/>
  <c r="AF40" i="89"/>
  <c r="AO40" i="89" s="1"/>
  <c r="AE40" i="89"/>
  <c r="AN40" i="34"/>
  <c r="AI40" i="34"/>
  <c r="AR39" i="95"/>
  <c r="X41" i="96"/>
  <c r="Y41" i="96"/>
  <c r="AH42" i="78"/>
  <c r="AQ42" i="78" s="1"/>
  <c r="W43" i="47"/>
  <c r="AG42" i="47"/>
  <c r="AP42" i="47" s="1"/>
  <c r="AF42" i="47"/>
  <c r="AO42" i="47" s="1"/>
  <c r="AE42" i="47"/>
  <c r="AH42" i="28"/>
  <c r="AQ42" i="28" s="1"/>
  <c r="AR40" i="37"/>
  <c r="Z42" i="78"/>
  <c r="AH40" i="75"/>
  <c r="AQ40" i="75" s="1"/>
  <c r="W41" i="38"/>
  <c r="AG40" i="38"/>
  <c r="AP40" i="38" s="1"/>
  <c r="AF40" i="38"/>
  <c r="AO40" i="38" s="1"/>
  <c r="AE40" i="38"/>
  <c r="AR41" i="77"/>
  <c r="AR39" i="80"/>
  <c r="AR39" i="32"/>
  <c r="AF40" i="35"/>
  <c r="AO40" i="35" s="1"/>
  <c r="AE40" i="35"/>
  <c r="AG40" i="35"/>
  <c r="AP40" i="35" s="1"/>
  <c r="W41" i="35"/>
  <c r="W43" i="31"/>
  <c r="AG42" i="31"/>
  <c r="AP42" i="31" s="1"/>
  <c r="AF42" i="31"/>
  <c r="AO42" i="31" s="1"/>
  <c r="AE42" i="31"/>
  <c r="X42" i="90"/>
  <c r="Y42" i="90"/>
  <c r="AH40" i="95"/>
  <c r="AQ40" i="95" s="1"/>
  <c r="X40" i="73"/>
  <c r="Z40" i="73" s="1"/>
  <c r="Y40" i="73"/>
  <c r="AR41" i="27"/>
  <c r="AN40" i="45"/>
  <c r="AI40" i="45"/>
  <c r="X41" i="79"/>
  <c r="Y41" i="79"/>
  <c r="AR41" i="93"/>
  <c r="W42" i="82"/>
  <c r="AG41" i="82"/>
  <c r="AP41" i="82" s="1"/>
  <c r="AF41" i="82"/>
  <c r="AO41" i="82" s="1"/>
  <c r="AE41" i="82"/>
  <c r="AN43" i="30"/>
  <c r="AI43" i="30"/>
  <c r="Y41" i="41"/>
  <c r="X41" i="41"/>
  <c r="Z41" i="41" s="1"/>
  <c r="AI39" i="48"/>
  <c r="AN39" i="48"/>
  <c r="AN40" i="96"/>
  <c r="AI40" i="96"/>
  <c r="Y43" i="94"/>
  <c r="X43" i="94"/>
  <c r="Y42" i="43"/>
  <c r="Z42" i="43" s="1"/>
  <c r="X42" i="43"/>
  <c r="AH44" i="25"/>
  <c r="AQ44" i="25" s="1"/>
  <c r="AH40" i="32"/>
  <c r="AQ40" i="32" s="1"/>
  <c r="Y39" i="87"/>
  <c r="X39" i="87"/>
  <c r="Z39" i="87" s="1"/>
  <c r="AH42" i="93"/>
  <c r="AQ42" i="93" s="1"/>
  <c r="Z44" i="25"/>
  <c r="AH41" i="40"/>
  <c r="AQ41" i="40" s="1"/>
  <c r="AI38" i="87"/>
  <c r="AN38" i="87"/>
  <c r="AR40" i="39"/>
  <c r="AR41" i="88"/>
  <c r="AH42" i="26"/>
  <c r="AQ42" i="26" s="1"/>
  <c r="AH42" i="27"/>
  <c r="AQ42" i="27" s="1"/>
  <c r="Z42" i="93"/>
  <c r="X42" i="84"/>
  <c r="Y42" i="84"/>
  <c r="X42" i="29"/>
  <c r="Y42" i="29"/>
  <c r="X41" i="45"/>
  <c r="Z41" i="45" s="1"/>
  <c r="Y41" i="45"/>
  <c r="AI40" i="79"/>
  <c r="AN40" i="79"/>
  <c r="X41" i="76"/>
  <c r="Z41" i="76" s="1"/>
  <c r="Y41" i="76"/>
  <c r="AI42" i="36"/>
  <c r="AN42" i="36"/>
  <c r="AN43" i="85"/>
  <c r="AI43" i="85"/>
  <c r="AR40" i="40"/>
  <c r="AR39" i="89"/>
  <c r="W41" i="95"/>
  <c r="AG40" i="95"/>
  <c r="AP40" i="95" s="1"/>
  <c r="AF40" i="95"/>
  <c r="AO40" i="95" s="1"/>
  <c r="AE40" i="95"/>
  <c r="AH39" i="92"/>
  <c r="AQ39" i="92" s="1"/>
  <c r="AH42" i="77"/>
  <c r="AQ42" i="77" s="1"/>
  <c r="AI42" i="44"/>
  <c r="AN42" i="44"/>
  <c r="AF40" i="80"/>
  <c r="AO40" i="80" s="1"/>
  <c r="AE40" i="80"/>
  <c r="W41" i="80"/>
  <c r="AG40" i="80"/>
  <c r="AP40" i="80" s="1"/>
  <c r="X43" i="74"/>
  <c r="Y43" i="74"/>
  <c r="AE40" i="86"/>
  <c r="AG40" i="86"/>
  <c r="AP40" i="86" s="1"/>
  <c r="AF40" i="86"/>
  <c r="AO40" i="86" s="1"/>
  <c r="W41" i="86"/>
  <c r="AH42" i="88"/>
  <c r="AQ42" i="88" s="1"/>
  <c r="AH42" i="81"/>
  <c r="AQ42" i="81" s="1"/>
  <c r="AN41" i="43"/>
  <c r="AI41" i="43"/>
  <c r="Z40" i="32"/>
  <c r="Z41" i="40"/>
  <c r="AR38" i="92"/>
  <c r="AH40" i="42"/>
  <c r="AQ40" i="42" s="1"/>
  <c r="AR40" i="46"/>
  <c r="AH41" i="39"/>
  <c r="AQ41" i="39" s="1"/>
  <c r="AR41" i="28"/>
  <c r="X41" i="34"/>
  <c r="Z41" i="34" s="1"/>
  <c r="Y41" i="34"/>
  <c r="AH41" i="37"/>
  <c r="AQ41" i="37" s="1"/>
  <c r="W43" i="83"/>
  <c r="AG42" i="83"/>
  <c r="AP42" i="83" s="1"/>
  <c r="AF42" i="83"/>
  <c r="AO42" i="83" s="1"/>
  <c r="AE42" i="83"/>
  <c r="Z42" i="27"/>
  <c r="Y43" i="44"/>
  <c r="X43" i="44"/>
  <c r="Z43" i="44" s="1"/>
  <c r="Y44" i="30"/>
  <c r="X44" i="30"/>
  <c r="Z44" i="30" s="1"/>
  <c r="AN42" i="74"/>
  <c r="AI42" i="74"/>
  <c r="AI42" i="94"/>
  <c r="AN42" i="94"/>
  <c r="AF40" i="75"/>
  <c r="AO40" i="75" s="1"/>
  <c r="AE40" i="75"/>
  <c r="W41" i="75"/>
  <c r="AG40" i="75"/>
  <c r="AP40" i="75" s="1"/>
  <c r="W43" i="28"/>
  <c r="AG42" i="28"/>
  <c r="AP42" i="28" s="1"/>
  <c r="AF42" i="28"/>
  <c r="AO42" i="28" s="1"/>
  <c r="AE42" i="28"/>
  <c r="AH41" i="46"/>
  <c r="AQ41" i="46" s="1"/>
  <c r="AN40" i="33"/>
  <c r="AI40" i="33"/>
  <c r="AH40" i="89"/>
  <c r="AQ40" i="89" s="1"/>
  <c r="AI41" i="90"/>
  <c r="AN41" i="90"/>
  <c r="AI41" i="84"/>
  <c r="AN41" i="84"/>
  <c r="AI38" i="91"/>
  <c r="AN38" i="91"/>
  <c r="AR43" i="25"/>
  <c r="Z41" i="46"/>
  <c r="AN39" i="73"/>
  <c r="AI39" i="73"/>
  <c r="AR39" i="75"/>
  <c r="Z39" i="92"/>
  <c r="AR41" i="81"/>
  <c r="AI40" i="41"/>
  <c r="AN40" i="41"/>
  <c r="X41" i="33"/>
  <c r="Y41" i="33"/>
  <c r="W43" i="26"/>
  <c r="AG42" i="26"/>
  <c r="AP42" i="26" s="1"/>
  <c r="AF42" i="26"/>
  <c r="AO42" i="26" s="1"/>
  <c r="AE42" i="26"/>
  <c r="AR41" i="78"/>
  <c r="AR39" i="42"/>
  <c r="AR41" i="26"/>
  <c r="AH40" i="80"/>
  <c r="AQ40" i="80" s="1"/>
  <c r="AI41" i="29"/>
  <c r="AN41" i="29"/>
  <c r="Y39" i="91"/>
  <c r="X39" i="91"/>
  <c r="Z39" i="91" s="1"/>
  <c r="Y40" i="48"/>
  <c r="X40" i="48"/>
  <c r="AI40" i="76"/>
  <c r="AN40" i="76"/>
  <c r="Y43" i="36"/>
  <c r="X43" i="36"/>
  <c r="Y44" i="85"/>
  <c r="Z44" i="85" s="1"/>
  <c r="X44" i="85"/>
  <c r="Z42" i="84" l="1"/>
  <c r="AE41" i="37"/>
  <c r="AF41" i="37"/>
  <c r="AO41" i="37" s="1"/>
  <c r="Z41" i="96"/>
  <c r="AG41" i="96" s="1"/>
  <c r="AP41" i="96" s="1"/>
  <c r="AE42" i="88"/>
  <c r="AG41" i="37"/>
  <c r="AP41" i="37" s="1"/>
  <c r="Z41" i="79"/>
  <c r="W44" i="44"/>
  <c r="AG43" i="44"/>
  <c r="AP43" i="44" s="1"/>
  <c r="AF43" i="44"/>
  <c r="AO43" i="44" s="1"/>
  <c r="AE43" i="44"/>
  <c r="AF42" i="43"/>
  <c r="AO42" i="43" s="1"/>
  <c r="AE42" i="43"/>
  <c r="W43" i="43"/>
  <c r="AG42" i="43"/>
  <c r="AP42" i="43" s="1"/>
  <c r="W43" i="84"/>
  <c r="AG42" i="84"/>
  <c r="AP42" i="84" s="1"/>
  <c r="AF42" i="84"/>
  <c r="AO42" i="84" s="1"/>
  <c r="AE42" i="84"/>
  <c r="AE41" i="34"/>
  <c r="AF41" i="34"/>
  <c r="AO41" i="34" s="1"/>
  <c r="W42" i="34"/>
  <c r="AG41" i="34"/>
  <c r="AP41" i="34" s="1"/>
  <c r="AF41" i="45"/>
  <c r="AO41" i="45" s="1"/>
  <c r="AE41" i="45"/>
  <c r="W42" i="45"/>
  <c r="AG41" i="45"/>
  <c r="AP41" i="45" s="1"/>
  <c r="AE44" i="30"/>
  <c r="AF44" i="30"/>
  <c r="AO44" i="30" s="1"/>
  <c r="W45" i="30"/>
  <c r="AG44" i="30"/>
  <c r="AP44" i="30" s="1"/>
  <c r="AF41" i="96"/>
  <c r="AO41" i="96" s="1"/>
  <c r="W42" i="96"/>
  <c r="AE41" i="96"/>
  <c r="W42" i="41"/>
  <c r="AG41" i="41"/>
  <c r="AP41" i="41" s="1"/>
  <c r="AF41" i="41"/>
  <c r="AO41" i="41" s="1"/>
  <c r="AE41" i="41"/>
  <c r="AE44" i="85"/>
  <c r="AG44" i="85"/>
  <c r="AP44" i="85" s="1"/>
  <c r="AF44" i="85"/>
  <c r="AO44" i="85" s="1"/>
  <c r="W45" i="85"/>
  <c r="W42" i="79"/>
  <c r="AG41" i="79"/>
  <c r="AP41" i="79" s="1"/>
  <c r="AF41" i="79"/>
  <c r="AO41" i="79" s="1"/>
  <c r="AE41" i="79"/>
  <c r="AR40" i="76"/>
  <c r="AH44" i="85"/>
  <c r="AQ44" i="85" s="1"/>
  <c r="AR40" i="41"/>
  <c r="AR39" i="73"/>
  <c r="AR38" i="91"/>
  <c r="X41" i="75"/>
  <c r="Y41" i="75"/>
  <c r="AI40" i="86"/>
  <c r="AN40" i="86"/>
  <c r="Y41" i="80"/>
  <c r="X41" i="80"/>
  <c r="AH41" i="76"/>
  <c r="AQ41" i="76" s="1"/>
  <c r="AH42" i="43"/>
  <c r="AQ42" i="43" s="1"/>
  <c r="AR40" i="96"/>
  <c r="AH40" i="73"/>
  <c r="AQ40" i="73" s="1"/>
  <c r="AE42" i="78"/>
  <c r="W43" i="78"/>
  <c r="AG42" i="78"/>
  <c r="AP42" i="78" s="1"/>
  <c r="AF42" i="78"/>
  <c r="AO42" i="78" s="1"/>
  <c r="Y43" i="47"/>
  <c r="X43" i="47"/>
  <c r="X43" i="81"/>
  <c r="Y43" i="81"/>
  <c r="X43" i="26"/>
  <c r="Y43" i="26"/>
  <c r="AF41" i="40"/>
  <c r="AO41" i="40" s="1"/>
  <c r="AE41" i="40"/>
  <c r="W42" i="40"/>
  <c r="AG41" i="40"/>
  <c r="AP41" i="40" s="1"/>
  <c r="AN42" i="77"/>
  <c r="AI42" i="77"/>
  <c r="AI42" i="83"/>
  <c r="AN42" i="83"/>
  <c r="AI40" i="80"/>
  <c r="AN40" i="80"/>
  <c r="AH42" i="29"/>
  <c r="AQ42" i="29" s="1"/>
  <c r="AH42" i="90"/>
  <c r="AQ42" i="90" s="1"/>
  <c r="Y43" i="31"/>
  <c r="X43" i="31"/>
  <c r="AI40" i="38"/>
  <c r="AN40" i="38"/>
  <c r="Y43" i="88"/>
  <c r="X43" i="88"/>
  <c r="X41" i="42"/>
  <c r="Y41" i="42"/>
  <c r="Z41" i="42" s="1"/>
  <c r="AN41" i="39"/>
  <c r="AI41" i="39"/>
  <c r="AN41" i="37"/>
  <c r="AI41" i="37"/>
  <c r="W40" i="91"/>
  <c r="AG39" i="91"/>
  <c r="AP39" i="91" s="1"/>
  <c r="AE39" i="91"/>
  <c r="AF39" i="91"/>
  <c r="AO39" i="91" s="1"/>
  <c r="Z41" i="95"/>
  <c r="Y41" i="95"/>
  <c r="X41" i="95"/>
  <c r="AR43" i="85"/>
  <c r="W42" i="76"/>
  <c r="AG41" i="76"/>
  <c r="AP41" i="76" s="1"/>
  <c r="AE41" i="76"/>
  <c r="AF41" i="76"/>
  <c r="AO41" i="76" s="1"/>
  <c r="AF42" i="93"/>
  <c r="AO42" i="93" s="1"/>
  <c r="AE42" i="93"/>
  <c r="W43" i="93"/>
  <c r="AG42" i="93"/>
  <c r="AP42" i="93" s="1"/>
  <c r="AG39" i="87"/>
  <c r="AP39" i="87" s="1"/>
  <c r="AF39" i="87"/>
  <c r="AO39" i="87" s="1"/>
  <c r="W40" i="87"/>
  <c r="AE39" i="87"/>
  <c r="AR43" i="30"/>
  <c r="AH40" i="48"/>
  <c r="AQ40" i="48" s="1"/>
  <c r="AR41" i="84"/>
  <c r="AH43" i="36"/>
  <c r="AQ43" i="36" s="1"/>
  <c r="AH41" i="33"/>
  <c r="AQ41" i="33" s="1"/>
  <c r="AE39" i="92"/>
  <c r="AF39" i="92"/>
  <c r="AO39" i="92" s="1"/>
  <c r="AG39" i="92"/>
  <c r="AP39" i="92" s="1"/>
  <c r="W40" i="92"/>
  <c r="AR41" i="43"/>
  <c r="Y41" i="86"/>
  <c r="X41" i="86"/>
  <c r="AH43" i="74"/>
  <c r="AQ43" i="74" s="1"/>
  <c r="AR40" i="79"/>
  <c r="Z42" i="29"/>
  <c r="AH43" i="94"/>
  <c r="AQ43" i="94" s="1"/>
  <c r="AR39" i="48"/>
  <c r="AN41" i="82"/>
  <c r="AI41" i="82"/>
  <c r="Z42" i="90"/>
  <c r="Z41" i="35"/>
  <c r="Y41" i="35"/>
  <c r="X41" i="35"/>
  <c r="AN42" i="47"/>
  <c r="AI42" i="47"/>
  <c r="Y42" i="82"/>
  <c r="Z42" i="82" s="1"/>
  <c r="X42" i="82"/>
  <c r="AR40" i="45"/>
  <c r="AF40" i="73"/>
  <c r="AO40" i="73" s="1"/>
  <c r="AE40" i="73"/>
  <c r="W41" i="73"/>
  <c r="AG40" i="73"/>
  <c r="AP40" i="73" s="1"/>
  <c r="AH41" i="96"/>
  <c r="AQ41" i="96" s="1"/>
  <c r="AI40" i="89"/>
  <c r="AN40" i="89"/>
  <c r="AI42" i="81"/>
  <c r="AN42" i="81"/>
  <c r="W42" i="46"/>
  <c r="AG41" i="46"/>
  <c r="AP41" i="46" s="1"/>
  <c r="AF41" i="46"/>
  <c r="AO41" i="46" s="1"/>
  <c r="AE41" i="46"/>
  <c r="Z40" i="48"/>
  <c r="AN42" i="26"/>
  <c r="AI42" i="26"/>
  <c r="Z41" i="33"/>
  <c r="AR41" i="90"/>
  <c r="AR40" i="33"/>
  <c r="AR42" i="94"/>
  <c r="AH43" i="44"/>
  <c r="AQ43" i="44" s="1"/>
  <c r="Z43" i="74"/>
  <c r="AI40" i="95"/>
  <c r="AN40" i="95"/>
  <c r="AR42" i="36"/>
  <c r="AH41" i="41"/>
  <c r="AQ41" i="41" s="1"/>
  <c r="X41" i="89"/>
  <c r="Y41" i="89"/>
  <c r="Y43" i="77"/>
  <c r="X43" i="77"/>
  <c r="AN40" i="75"/>
  <c r="AI40" i="75"/>
  <c r="AH44" i="30"/>
  <c r="AQ44" i="30" s="1"/>
  <c r="W43" i="27"/>
  <c r="AG42" i="27"/>
  <c r="AP42" i="27" s="1"/>
  <c r="AF42" i="27"/>
  <c r="AO42" i="27" s="1"/>
  <c r="AE42" i="27"/>
  <c r="AH41" i="34"/>
  <c r="AQ41" i="34" s="1"/>
  <c r="Y43" i="28"/>
  <c r="Z43" i="28" s="1"/>
  <c r="X43" i="28"/>
  <c r="W41" i="32"/>
  <c r="AG40" i="32"/>
  <c r="AP40" i="32" s="1"/>
  <c r="AF40" i="32"/>
  <c r="AO40" i="32" s="1"/>
  <c r="AE40" i="32"/>
  <c r="AR41" i="29"/>
  <c r="Z43" i="36"/>
  <c r="AH39" i="91"/>
  <c r="AQ39" i="91" s="1"/>
  <c r="AI42" i="28"/>
  <c r="AN42" i="28"/>
  <c r="AR42" i="74"/>
  <c r="Z43" i="83"/>
  <c r="Y43" i="83"/>
  <c r="X43" i="83"/>
  <c r="AR42" i="44"/>
  <c r="AH41" i="45"/>
  <c r="AQ41" i="45" s="1"/>
  <c r="AH42" i="84"/>
  <c r="AQ42" i="84" s="1"/>
  <c r="AR38" i="87"/>
  <c r="AE44" i="25"/>
  <c r="W45" i="25"/>
  <c r="AG44" i="25"/>
  <c r="AP44" i="25" s="1"/>
  <c r="AF44" i="25"/>
  <c r="AO44" i="25" s="1"/>
  <c r="AH39" i="87"/>
  <c r="AQ39" i="87" s="1"/>
  <c r="Z43" i="94"/>
  <c r="AH41" i="79"/>
  <c r="AQ41" i="79" s="1"/>
  <c r="AN42" i="31"/>
  <c r="AI42" i="31"/>
  <c r="AI40" i="35"/>
  <c r="AN40" i="35"/>
  <c r="X41" i="38"/>
  <c r="Y41" i="38"/>
  <c r="AR40" i="34"/>
  <c r="AI42" i="88"/>
  <c r="AN42" i="88"/>
  <c r="AN40" i="42"/>
  <c r="AI40" i="42"/>
  <c r="Y42" i="39"/>
  <c r="X42" i="39"/>
  <c r="Z42" i="39" s="1"/>
  <c r="X42" i="37"/>
  <c r="Y42" i="37"/>
  <c r="Z42" i="37" s="1"/>
  <c r="Z41" i="38" l="1"/>
  <c r="W42" i="38"/>
  <c r="AG41" i="38"/>
  <c r="AP41" i="38" s="1"/>
  <c r="AF41" i="38"/>
  <c r="AO41" i="38" s="1"/>
  <c r="AE41" i="38"/>
  <c r="AF42" i="37"/>
  <c r="AO42" i="37" s="1"/>
  <c r="AE42" i="37"/>
  <c r="W43" i="37"/>
  <c r="AG42" i="37"/>
  <c r="AP42" i="37" s="1"/>
  <c r="AN40" i="32"/>
  <c r="AI40" i="32"/>
  <c r="W44" i="28"/>
  <c r="AG43" i="28"/>
  <c r="AP43" i="28" s="1"/>
  <c r="AF43" i="28"/>
  <c r="AO43" i="28" s="1"/>
  <c r="AE43" i="28"/>
  <c r="AI42" i="27"/>
  <c r="AN42" i="27"/>
  <c r="AH43" i="77"/>
  <c r="AQ43" i="77" s="1"/>
  <c r="W41" i="48"/>
  <c r="AG40" i="48"/>
  <c r="AP40" i="48" s="1"/>
  <c r="AE40" i="48"/>
  <c r="AF40" i="48"/>
  <c r="AO40" i="48" s="1"/>
  <c r="AN40" i="73"/>
  <c r="AI40" i="73"/>
  <c r="AF42" i="82"/>
  <c r="AO42" i="82" s="1"/>
  <c r="AE42" i="82"/>
  <c r="W43" i="82"/>
  <c r="AG42" i="82"/>
  <c r="AP42" i="82" s="1"/>
  <c r="AF42" i="90"/>
  <c r="AO42" i="90" s="1"/>
  <c r="AG42" i="90"/>
  <c r="AP42" i="90" s="1"/>
  <c r="AE42" i="90"/>
  <c r="W43" i="90"/>
  <c r="AH41" i="86"/>
  <c r="AQ41" i="86" s="1"/>
  <c r="X40" i="87"/>
  <c r="Y40" i="87"/>
  <c r="Z40" i="87" s="1"/>
  <c r="Y42" i="76"/>
  <c r="X42" i="76"/>
  <c r="W42" i="95"/>
  <c r="AG41" i="95"/>
  <c r="AP41" i="95" s="1"/>
  <c r="AF41" i="95"/>
  <c r="AO41" i="95" s="1"/>
  <c r="AE41" i="95"/>
  <c r="AR41" i="37"/>
  <c r="AF41" i="42"/>
  <c r="AO41" i="42" s="1"/>
  <c r="AE41" i="42"/>
  <c r="W42" i="42"/>
  <c r="AG41" i="42"/>
  <c r="AP41" i="42" s="1"/>
  <c r="AH43" i="31"/>
  <c r="AQ43" i="31" s="1"/>
  <c r="AH43" i="47"/>
  <c r="AQ43" i="47" s="1"/>
  <c r="Y42" i="41"/>
  <c r="X42" i="41"/>
  <c r="X42" i="45"/>
  <c r="Z42" i="45" s="1"/>
  <c r="Y42" i="45"/>
  <c r="AR42" i="81"/>
  <c r="AR41" i="82"/>
  <c r="AI42" i="93"/>
  <c r="AN42" i="93"/>
  <c r="AH43" i="26"/>
  <c r="AQ43" i="26" s="1"/>
  <c r="AI42" i="78"/>
  <c r="AN42" i="78"/>
  <c r="AH41" i="80"/>
  <c r="AQ41" i="80" s="1"/>
  <c r="AH41" i="75"/>
  <c r="AQ41" i="75" s="1"/>
  <c r="AI44" i="85"/>
  <c r="AN44" i="85"/>
  <c r="AI41" i="96"/>
  <c r="AN41" i="96"/>
  <c r="X43" i="84"/>
  <c r="Z43" i="84" s="1"/>
  <c r="Y43" i="84"/>
  <c r="AE42" i="39"/>
  <c r="AG42" i="39"/>
  <c r="AP42" i="39" s="1"/>
  <c r="AF42" i="39"/>
  <c r="AO42" i="39" s="1"/>
  <c r="W43" i="39"/>
  <c r="AH42" i="37"/>
  <c r="AQ42" i="37" s="1"/>
  <c r="AH41" i="38"/>
  <c r="AQ41" i="38" s="1"/>
  <c r="AH43" i="83"/>
  <c r="AQ43" i="83" s="1"/>
  <c r="AR42" i="28"/>
  <c r="W44" i="36"/>
  <c r="AG43" i="36"/>
  <c r="AP43" i="36" s="1"/>
  <c r="AF43" i="36"/>
  <c r="AO43" i="36" s="1"/>
  <c r="AE43" i="36"/>
  <c r="AR40" i="95"/>
  <c r="AN41" i="46"/>
  <c r="AI41" i="46"/>
  <c r="Z41" i="86"/>
  <c r="AI39" i="91"/>
  <c r="AN39" i="91"/>
  <c r="AR41" i="39"/>
  <c r="Z43" i="31"/>
  <c r="AR40" i="80"/>
  <c r="X42" i="40"/>
  <c r="Z42" i="40" s="1"/>
  <c r="Y42" i="40"/>
  <c r="Z43" i="26"/>
  <c r="Z43" i="47"/>
  <c r="Z41" i="75"/>
  <c r="X42" i="79"/>
  <c r="Z42" i="79" s="1"/>
  <c r="Y42" i="79"/>
  <c r="Y42" i="96"/>
  <c r="X42" i="96"/>
  <c r="AI41" i="45"/>
  <c r="AN41" i="45"/>
  <c r="AI41" i="34"/>
  <c r="AN41" i="34"/>
  <c r="AN43" i="44"/>
  <c r="AI43" i="44"/>
  <c r="W44" i="94"/>
  <c r="AG43" i="94"/>
  <c r="AP43" i="94" s="1"/>
  <c r="AF43" i="94"/>
  <c r="AO43" i="94" s="1"/>
  <c r="AE43" i="94"/>
  <c r="Z43" i="77"/>
  <c r="AR42" i="47"/>
  <c r="AH43" i="88"/>
  <c r="AQ43" i="88" s="1"/>
  <c r="Y45" i="30"/>
  <c r="X45" i="30"/>
  <c r="Y41" i="32"/>
  <c r="X41" i="32"/>
  <c r="Y43" i="27"/>
  <c r="X43" i="27"/>
  <c r="AF43" i="74"/>
  <c r="AO43" i="74" s="1"/>
  <c r="AE43" i="74"/>
  <c r="W44" i="74"/>
  <c r="AG43" i="74"/>
  <c r="AP43" i="74" s="1"/>
  <c r="AF41" i="33"/>
  <c r="AO41" i="33" s="1"/>
  <c r="AE41" i="33"/>
  <c r="W42" i="33"/>
  <c r="AG41" i="33"/>
  <c r="AP41" i="33" s="1"/>
  <c r="AR40" i="89"/>
  <c r="AH41" i="35"/>
  <c r="AQ41" i="35" s="1"/>
  <c r="AI39" i="92"/>
  <c r="AN39" i="92"/>
  <c r="Z43" i="88"/>
  <c r="Z41" i="80"/>
  <c r="X45" i="85"/>
  <c r="Y45" i="85"/>
  <c r="Z45" i="85" s="1"/>
  <c r="AN41" i="41"/>
  <c r="AI41" i="41"/>
  <c r="Y43" i="43"/>
  <c r="X43" i="43"/>
  <c r="Z43" i="43" s="1"/>
  <c r="AR42" i="31"/>
  <c r="AR40" i="42"/>
  <c r="AH42" i="39"/>
  <c r="AQ42" i="39" s="1"/>
  <c r="AR42" i="88"/>
  <c r="Y45" i="25"/>
  <c r="X45" i="25"/>
  <c r="W44" i="83"/>
  <c r="AG43" i="83"/>
  <c r="AP43" i="83" s="1"/>
  <c r="AF43" i="83"/>
  <c r="AO43" i="83" s="1"/>
  <c r="AE43" i="83"/>
  <c r="AH43" i="28"/>
  <c r="AQ43" i="28" s="1"/>
  <c r="AR40" i="75"/>
  <c r="AH41" i="89"/>
  <c r="AQ41" i="89" s="1"/>
  <c r="AR42" i="26"/>
  <c r="AH42" i="82"/>
  <c r="AQ42" i="82" s="1"/>
  <c r="W43" i="29"/>
  <c r="AG42" i="29"/>
  <c r="AP42" i="29" s="1"/>
  <c r="AE42" i="29"/>
  <c r="AF42" i="29"/>
  <c r="AO42" i="29" s="1"/>
  <c r="AI41" i="76"/>
  <c r="AN41" i="76"/>
  <c r="AH41" i="95"/>
  <c r="AQ41" i="95" s="1"/>
  <c r="Y40" i="91"/>
  <c r="X40" i="91"/>
  <c r="Z40" i="91" s="1"/>
  <c r="AR42" i="83"/>
  <c r="AI41" i="40"/>
  <c r="AN41" i="40"/>
  <c r="AH43" i="81"/>
  <c r="AQ43" i="81" s="1"/>
  <c r="AI44" i="30"/>
  <c r="AN44" i="30"/>
  <c r="AN42" i="84"/>
  <c r="AI42" i="84"/>
  <c r="AR40" i="35"/>
  <c r="AN44" i="25"/>
  <c r="AI44" i="25"/>
  <c r="Z41" i="89"/>
  <c r="Y42" i="46"/>
  <c r="X42" i="46"/>
  <c r="Y41" i="73"/>
  <c r="X41" i="73"/>
  <c r="Z41" i="73" s="1"/>
  <c r="W42" i="35"/>
  <c r="AG41" i="35"/>
  <c r="AP41" i="35" s="1"/>
  <c r="AE41" i="35"/>
  <c r="AF41" i="35"/>
  <c r="AO41" i="35" s="1"/>
  <c r="X40" i="92"/>
  <c r="Y40" i="92"/>
  <c r="Z40" i="92" s="1"/>
  <c r="AI39" i="87"/>
  <c r="AN39" i="87"/>
  <c r="X43" i="93"/>
  <c r="Z43" i="93" s="1"/>
  <c r="Y43" i="93"/>
  <c r="AH41" i="42"/>
  <c r="AQ41" i="42" s="1"/>
  <c r="AR40" i="38"/>
  <c r="AR42" i="77"/>
  <c r="Z43" i="81"/>
  <c r="X43" i="78"/>
  <c r="Y43" i="78"/>
  <c r="Z43" i="78" s="1"/>
  <c r="AR40" i="86"/>
  <c r="AN41" i="79"/>
  <c r="AI41" i="79"/>
  <c r="Y42" i="34"/>
  <c r="X42" i="34"/>
  <c r="AI42" i="43"/>
  <c r="AN42" i="43"/>
  <c r="Y44" i="44"/>
  <c r="X44" i="44"/>
  <c r="Z41" i="32" l="1"/>
  <c r="AE45" i="85"/>
  <c r="W46" i="85"/>
  <c r="AF45" i="85"/>
  <c r="AO45" i="85" s="1"/>
  <c r="AG45" i="85"/>
  <c r="AP45" i="85" s="1"/>
  <c r="W41" i="92"/>
  <c r="AG40" i="92"/>
  <c r="AP40" i="92" s="1"/>
  <c r="AF40" i="92"/>
  <c r="AO40" i="92" s="1"/>
  <c r="AE40" i="92"/>
  <c r="W44" i="78"/>
  <c r="AG43" i="78"/>
  <c r="AP43" i="78" s="1"/>
  <c r="AF43" i="78"/>
  <c r="AO43" i="78" s="1"/>
  <c r="AE43" i="78"/>
  <c r="AE41" i="32"/>
  <c r="W42" i="32"/>
  <c r="AG41" i="32"/>
  <c r="AP41" i="32" s="1"/>
  <c r="AF41" i="32"/>
  <c r="AO41" i="32" s="1"/>
  <c r="AR42" i="43"/>
  <c r="AF41" i="73"/>
  <c r="AO41" i="73" s="1"/>
  <c r="W42" i="73"/>
  <c r="AE41" i="73"/>
  <c r="AG41" i="73"/>
  <c r="AP41" i="73" s="1"/>
  <c r="AR41" i="41"/>
  <c r="Z42" i="33"/>
  <c r="X42" i="33"/>
  <c r="Y42" i="33"/>
  <c r="AR43" i="44"/>
  <c r="X43" i="82"/>
  <c r="Z43" i="82" s="1"/>
  <c r="Y43" i="82"/>
  <c r="AR41" i="40"/>
  <c r="AH45" i="25"/>
  <c r="AQ45" i="25" s="1"/>
  <c r="W42" i="86"/>
  <c r="AG41" i="86"/>
  <c r="AP41" i="86" s="1"/>
  <c r="AF41" i="86"/>
  <c r="AO41" i="86" s="1"/>
  <c r="AE41" i="86"/>
  <c r="X43" i="90"/>
  <c r="Y43" i="90"/>
  <c r="AF43" i="81"/>
  <c r="AO43" i="81" s="1"/>
  <c r="W44" i="81"/>
  <c r="AG43" i="81"/>
  <c r="AP43" i="81" s="1"/>
  <c r="AE43" i="81"/>
  <c r="W44" i="93"/>
  <c r="AG43" i="93"/>
  <c r="AP43" i="93" s="1"/>
  <c r="AE43" i="93"/>
  <c r="AF43" i="93"/>
  <c r="AO43" i="93" s="1"/>
  <c r="AR44" i="25"/>
  <c r="Z43" i="29"/>
  <c r="Y43" i="29"/>
  <c r="X43" i="29"/>
  <c r="W44" i="43"/>
  <c r="AG43" i="43"/>
  <c r="AP43" i="43" s="1"/>
  <c r="AE43" i="43"/>
  <c r="AF43" i="43"/>
  <c r="AO43" i="43" s="1"/>
  <c r="W42" i="80"/>
  <c r="AG41" i="80"/>
  <c r="AP41" i="80" s="1"/>
  <c r="AF41" i="80"/>
  <c r="AO41" i="80" s="1"/>
  <c r="AE41" i="80"/>
  <c r="AH41" i="32"/>
  <c r="AQ41" i="32" s="1"/>
  <c r="Z44" i="94"/>
  <c r="Y44" i="94"/>
  <c r="X44" i="94"/>
  <c r="AR41" i="45"/>
  <c r="AF42" i="79"/>
  <c r="AO42" i="79" s="1"/>
  <c r="AE42" i="79"/>
  <c r="W43" i="79"/>
  <c r="AG42" i="79"/>
  <c r="AP42" i="79" s="1"/>
  <c r="W43" i="40"/>
  <c r="AG42" i="40"/>
  <c r="AP42" i="40" s="1"/>
  <c r="AE42" i="40"/>
  <c r="AF42" i="40"/>
  <c r="AO42" i="40" s="1"/>
  <c r="Y43" i="39"/>
  <c r="X43" i="39"/>
  <c r="AF43" i="84"/>
  <c r="AO43" i="84" s="1"/>
  <c r="AE43" i="84"/>
  <c r="W44" i="84"/>
  <c r="AG43" i="84"/>
  <c r="AP43" i="84" s="1"/>
  <c r="W43" i="45"/>
  <c r="AG42" i="45"/>
  <c r="AP42" i="45" s="1"/>
  <c r="AE42" i="45"/>
  <c r="AF42" i="45"/>
  <c r="AO42" i="45" s="1"/>
  <c r="AH40" i="87"/>
  <c r="AQ40" i="87" s="1"/>
  <c r="AR42" i="27"/>
  <c r="AR40" i="32"/>
  <c r="AI43" i="74"/>
  <c r="AN43" i="74"/>
  <c r="AH42" i="96"/>
  <c r="AQ42" i="96" s="1"/>
  <c r="AI43" i="36"/>
  <c r="AN43" i="36"/>
  <c r="AH42" i="41"/>
  <c r="AQ42" i="41" s="1"/>
  <c r="X42" i="95"/>
  <c r="Y42" i="95"/>
  <c r="W41" i="87"/>
  <c r="AG40" i="87"/>
  <c r="AP40" i="87" s="1"/>
  <c r="AE40" i="87"/>
  <c r="AF40" i="87"/>
  <c r="AO40" i="87" s="1"/>
  <c r="AR39" i="87"/>
  <c r="AH42" i="46"/>
  <c r="AQ42" i="46" s="1"/>
  <c r="AR41" i="76"/>
  <c r="AN43" i="28"/>
  <c r="AI43" i="28"/>
  <c r="AN41" i="38"/>
  <c r="AI41" i="38"/>
  <c r="AN41" i="35"/>
  <c r="AI41" i="35"/>
  <c r="AR44" i="30"/>
  <c r="W41" i="91"/>
  <c r="AG40" i="91"/>
  <c r="AP40" i="91" s="1"/>
  <c r="AF40" i="91"/>
  <c r="AO40" i="91" s="1"/>
  <c r="AE40" i="91"/>
  <c r="AF41" i="75"/>
  <c r="AO41" i="75" s="1"/>
  <c r="W42" i="75"/>
  <c r="AE41" i="75"/>
  <c r="AG41" i="75"/>
  <c r="AP41" i="75" s="1"/>
  <c r="AR39" i="91"/>
  <c r="AH42" i="34"/>
  <c r="AQ42" i="34" s="1"/>
  <c r="AH43" i="27"/>
  <c r="AQ43" i="27" s="1"/>
  <c r="AN42" i="39"/>
  <c r="AI42" i="39"/>
  <c r="Z42" i="41"/>
  <c r="X42" i="42"/>
  <c r="Z42" i="42" s="1"/>
  <c r="Y42" i="42"/>
  <c r="AN42" i="90"/>
  <c r="AI42" i="90"/>
  <c r="AN42" i="82"/>
  <c r="AI42" i="82"/>
  <c r="AN40" i="48"/>
  <c r="AI40" i="48"/>
  <c r="Y43" i="37"/>
  <c r="X43" i="37"/>
  <c r="Y44" i="83"/>
  <c r="X44" i="83"/>
  <c r="AE43" i="77"/>
  <c r="W44" i="77"/>
  <c r="AG43" i="77"/>
  <c r="AP43" i="77" s="1"/>
  <c r="AF43" i="77"/>
  <c r="AO43" i="77" s="1"/>
  <c r="AN41" i="33"/>
  <c r="AI41" i="33"/>
  <c r="AN43" i="94"/>
  <c r="AI43" i="94"/>
  <c r="AE43" i="47"/>
  <c r="W44" i="47"/>
  <c r="AG43" i="47"/>
  <c r="AP43" i="47" s="1"/>
  <c r="AF43" i="47"/>
  <c r="AO43" i="47" s="1"/>
  <c r="AH42" i="76"/>
  <c r="AQ42" i="76" s="1"/>
  <c r="AH44" i="44"/>
  <c r="AQ44" i="44" s="1"/>
  <c r="Z42" i="34"/>
  <c r="AH43" i="78"/>
  <c r="AQ43" i="78" s="1"/>
  <c r="AH40" i="92"/>
  <c r="AQ40" i="92" s="1"/>
  <c r="Z42" i="35"/>
  <c r="X42" i="35"/>
  <c r="Y42" i="35"/>
  <c r="Z42" i="46"/>
  <c r="AR42" i="84"/>
  <c r="AI42" i="29"/>
  <c r="AN42" i="29"/>
  <c r="AN43" i="83"/>
  <c r="AI43" i="83"/>
  <c r="Z45" i="25"/>
  <c r="AH43" i="43"/>
  <c r="AQ43" i="43" s="1"/>
  <c r="AH45" i="85"/>
  <c r="AQ45" i="85" s="1"/>
  <c r="AR41" i="34"/>
  <c r="Y44" i="36"/>
  <c r="X44" i="36"/>
  <c r="Z44" i="36" s="1"/>
  <c r="AR44" i="85"/>
  <c r="AR42" i="78"/>
  <c r="AN41" i="95"/>
  <c r="AI41" i="95"/>
  <c r="Z42" i="76"/>
  <c r="W44" i="88"/>
  <c r="AG43" i="88"/>
  <c r="AP43" i="88" s="1"/>
  <c r="AF43" i="88"/>
  <c r="AO43" i="88" s="1"/>
  <c r="AE43" i="88"/>
  <c r="AR41" i="96"/>
  <c r="AR39" i="92"/>
  <c r="AH45" i="30"/>
  <c r="AQ45" i="30" s="1"/>
  <c r="Z42" i="96"/>
  <c r="AE43" i="26"/>
  <c r="W44" i="26"/>
  <c r="AG43" i="26"/>
  <c r="AP43" i="26" s="1"/>
  <c r="AF43" i="26"/>
  <c r="AO43" i="26" s="1"/>
  <c r="AF43" i="31"/>
  <c r="AO43" i="31" s="1"/>
  <c r="AE43" i="31"/>
  <c r="W44" i="31"/>
  <c r="AG43" i="31"/>
  <c r="AP43" i="31" s="1"/>
  <c r="AR41" i="46"/>
  <c r="Z44" i="44"/>
  <c r="AR41" i="79"/>
  <c r="AH43" i="93"/>
  <c r="AQ43" i="93" s="1"/>
  <c r="AH41" i="73"/>
  <c r="AQ41" i="73" s="1"/>
  <c r="W42" i="89"/>
  <c r="AG41" i="89"/>
  <c r="AP41" i="89" s="1"/>
  <c r="AF41" i="89"/>
  <c r="AO41" i="89" s="1"/>
  <c r="AE41" i="89"/>
  <c r="AH40" i="91"/>
  <c r="AQ40" i="91" s="1"/>
  <c r="X44" i="74"/>
  <c r="Z44" i="74" s="1"/>
  <c r="Y44" i="74"/>
  <c r="Z43" i="27"/>
  <c r="Z45" i="30"/>
  <c r="AH42" i="79"/>
  <c r="AQ42" i="79" s="1"/>
  <c r="AH42" i="40"/>
  <c r="AQ42" i="40" s="1"/>
  <c r="AH43" i="84"/>
  <c r="AQ43" i="84" s="1"/>
  <c r="AR42" i="93"/>
  <c r="AH42" i="45"/>
  <c r="AQ42" i="45" s="1"/>
  <c r="AI41" i="42"/>
  <c r="AN41" i="42"/>
  <c r="AR40" i="73"/>
  <c r="Z41" i="48"/>
  <c r="X41" i="48"/>
  <c r="Y41" i="48"/>
  <c r="Y44" i="28"/>
  <c r="X44" i="28"/>
  <c r="Z44" i="28" s="1"/>
  <c r="AI42" i="37"/>
  <c r="AN42" i="37"/>
  <c r="X42" i="38"/>
  <c r="Y42" i="38"/>
  <c r="Z44" i="83" l="1"/>
  <c r="Z42" i="38"/>
  <c r="AE42" i="38"/>
  <c r="AF42" i="38"/>
  <c r="AO42" i="38" s="1"/>
  <c r="W43" i="38"/>
  <c r="AG42" i="38"/>
  <c r="AP42" i="38" s="1"/>
  <c r="W43" i="42"/>
  <c r="AG42" i="42"/>
  <c r="AP42" i="42" s="1"/>
  <c r="AE42" i="42"/>
  <c r="AF42" i="42"/>
  <c r="AO42" i="42" s="1"/>
  <c r="AE44" i="83"/>
  <c r="AF44" i="83"/>
  <c r="AO44" i="83" s="1"/>
  <c r="W45" i="83"/>
  <c r="AG44" i="83"/>
  <c r="AP44" i="83" s="1"/>
  <c r="AE44" i="28"/>
  <c r="AF44" i="28"/>
  <c r="AO44" i="28" s="1"/>
  <c r="W45" i="28"/>
  <c r="AG44" i="28"/>
  <c r="AP44" i="28" s="1"/>
  <c r="AR42" i="37"/>
  <c r="AF41" i="48"/>
  <c r="AO41" i="48" s="1"/>
  <c r="AE41" i="48"/>
  <c r="W42" i="48"/>
  <c r="AG41" i="48"/>
  <c r="AP41" i="48" s="1"/>
  <c r="AH44" i="74"/>
  <c r="AQ44" i="74" s="1"/>
  <c r="AE44" i="44"/>
  <c r="W45" i="44"/>
  <c r="AG44" i="44"/>
  <c r="AP44" i="44" s="1"/>
  <c r="AF44" i="44"/>
  <c r="AO44" i="44" s="1"/>
  <c r="AN43" i="31"/>
  <c r="AI43" i="31"/>
  <c r="AI43" i="26"/>
  <c r="AN43" i="26"/>
  <c r="AN43" i="88"/>
  <c r="AI43" i="88"/>
  <c r="AR42" i="29"/>
  <c r="AE42" i="35"/>
  <c r="AG42" i="35"/>
  <c r="AP42" i="35" s="1"/>
  <c r="AF42" i="35"/>
  <c r="AO42" i="35" s="1"/>
  <c r="W43" i="35"/>
  <c r="Y44" i="47"/>
  <c r="X44" i="47"/>
  <c r="AH44" i="83"/>
  <c r="AQ44" i="83" s="1"/>
  <c r="AR40" i="48"/>
  <c r="AN40" i="91"/>
  <c r="AI40" i="91"/>
  <c r="AR41" i="35"/>
  <c r="AR43" i="74"/>
  <c r="AI43" i="84"/>
  <c r="AN43" i="84"/>
  <c r="AI42" i="40"/>
  <c r="AN42" i="40"/>
  <c r="X44" i="81"/>
  <c r="Y44" i="81"/>
  <c r="Z44" i="81" s="1"/>
  <c r="AH43" i="82"/>
  <c r="AQ43" i="82" s="1"/>
  <c r="AE42" i="33"/>
  <c r="AG42" i="33"/>
  <c r="AP42" i="33" s="1"/>
  <c r="AF42" i="33"/>
  <c r="AO42" i="33" s="1"/>
  <c r="W43" i="33"/>
  <c r="Z42" i="32"/>
  <c r="Y42" i="32"/>
  <c r="X42" i="32"/>
  <c r="X44" i="78"/>
  <c r="Y44" i="78"/>
  <c r="W43" i="96"/>
  <c r="AG42" i="96"/>
  <c r="AP42" i="96" s="1"/>
  <c r="AF42" i="96"/>
  <c r="AO42" i="96" s="1"/>
  <c r="AE42" i="96"/>
  <c r="W45" i="36"/>
  <c r="AG44" i="36"/>
  <c r="AP44" i="36" s="1"/>
  <c r="AF44" i="36"/>
  <c r="AO44" i="36" s="1"/>
  <c r="AE44" i="36"/>
  <c r="AF43" i="82"/>
  <c r="AO43" i="82" s="1"/>
  <c r="W44" i="82"/>
  <c r="AG43" i="82"/>
  <c r="AP43" i="82" s="1"/>
  <c r="AE43" i="82"/>
  <c r="AN41" i="89"/>
  <c r="AI41" i="89"/>
  <c r="AI43" i="47"/>
  <c r="AN43" i="47"/>
  <c r="AR42" i="82"/>
  <c r="AH43" i="39"/>
  <c r="AQ43" i="39" s="1"/>
  <c r="X43" i="40"/>
  <c r="Y43" i="40"/>
  <c r="Z43" i="40" s="1"/>
  <c r="W46" i="30"/>
  <c r="AG45" i="30"/>
  <c r="AP45" i="30" s="1"/>
  <c r="AF45" i="30"/>
  <c r="AO45" i="30" s="1"/>
  <c r="AE45" i="30"/>
  <c r="AR43" i="94"/>
  <c r="Z44" i="77"/>
  <c r="Y44" i="77"/>
  <c r="X44" i="77"/>
  <c r="AH43" i="37"/>
  <c r="AQ43" i="37" s="1"/>
  <c r="AE42" i="41"/>
  <c r="AF42" i="41"/>
  <c r="AO42" i="41" s="1"/>
  <c r="W43" i="41"/>
  <c r="AG42" i="41"/>
  <c r="AP42" i="41" s="1"/>
  <c r="X41" i="91"/>
  <c r="Y41" i="91"/>
  <c r="AH42" i="95"/>
  <c r="AQ42" i="95" s="1"/>
  <c r="Y44" i="43"/>
  <c r="X44" i="43"/>
  <c r="Z44" i="43" s="1"/>
  <c r="AI43" i="81"/>
  <c r="AN43" i="81"/>
  <c r="AH43" i="90"/>
  <c r="AQ43" i="90" s="1"/>
  <c r="Y42" i="86"/>
  <c r="Z42" i="86" s="1"/>
  <c r="X42" i="86"/>
  <c r="AI43" i="78"/>
  <c r="AN43" i="78"/>
  <c r="X46" i="85"/>
  <c r="Z46" i="85" s="1"/>
  <c r="Y46" i="85"/>
  <c r="AH42" i="42"/>
  <c r="AQ42" i="42" s="1"/>
  <c r="AI41" i="75"/>
  <c r="AN41" i="75"/>
  <c r="X43" i="45"/>
  <c r="Y43" i="45"/>
  <c r="AE44" i="94"/>
  <c r="AF44" i="94"/>
  <c r="AO44" i="94" s="1"/>
  <c r="AG44" i="94"/>
  <c r="AP44" i="94" s="1"/>
  <c r="W45" i="94"/>
  <c r="W44" i="29"/>
  <c r="AG43" i="29"/>
  <c r="AP43" i="29" s="1"/>
  <c r="AF43" i="29"/>
  <c r="AO43" i="29" s="1"/>
  <c r="AE43" i="29"/>
  <c r="AI41" i="32"/>
  <c r="AN41" i="32"/>
  <c r="AI40" i="92"/>
  <c r="AN40" i="92"/>
  <c r="AR43" i="83"/>
  <c r="AE42" i="46"/>
  <c r="W43" i="46"/>
  <c r="AG42" i="46"/>
  <c r="AP42" i="46" s="1"/>
  <c r="AF42" i="46"/>
  <c r="AO42" i="46" s="1"/>
  <c r="AR41" i="42"/>
  <c r="W44" i="27"/>
  <c r="AG43" i="27"/>
  <c r="AP43" i="27" s="1"/>
  <c r="AF43" i="27"/>
  <c r="AO43" i="27" s="1"/>
  <c r="AE43" i="27"/>
  <c r="Y44" i="26"/>
  <c r="X44" i="26"/>
  <c r="Z44" i="26" s="1"/>
  <c r="W43" i="76"/>
  <c r="AG42" i="76"/>
  <c r="AP42" i="76" s="1"/>
  <c r="AF42" i="76"/>
  <c r="AO42" i="76" s="1"/>
  <c r="AE42" i="76"/>
  <c r="AR42" i="90"/>
  <c r="AR42" i="39"/>
  <c r="AR43" i="28"/>
  <c r="Z42" i="95"/>
  <c r="Y44" i="84"/>
  <c r="X44" i="84"/>
  <c r="Z43" i="39"/>
  <c r="Y42" i="80"/>
  <c r="X42" i="80"/>
  <c r="Z42" i="80" s="1"/>
  <c r="Z43" i="90"/>
  <c r="AI41" i="73"/>
  <c r="AN41" i="73"/>
  <c r="AI45" i="85"/>
  <c r="AN45" i="85"/>
  <c r="AH44" i="28"/>
  <c r="AQ44" i="28" s="1"/>
  <c r="W45" i="74"/>
  <c r="AG44" i="74"/>
  <c r="AP44" i="74" s="1"/>
  <c r="AE44" i="74"/>
  <c r="AF44" i="74"/>
  <c r="AO44" i="74" s="1"/>
  <c r="Y41" i="87"/>
  <c r="Z41" i="87" s="1"/>
  <c r="X41" i="87"/>
  <c r="AI42" i="79"/>
  <c r="AN42" i="79"/>
  <c r="AI41" i="80"/>
  <c r="AN41" i="80"/>
  <c r="AI43" i="43"/>
  <c r="AN43" i="43"/>
  <c r="X44" i="93"/>
  <c r="Y44" i="93"/>
  <c r="AE45" i="25"/>
  <c r="W46" i="25"/>
  <c r="AG45" i="25"/>
  <c r="AP45" i="25" s="1"/>
  <c r="AF45" i="25"/>
  <c r="AO45" i="25" s="1"/>
  <c r="X42" i="75"/>
  <c r="Z42" i="75" s="1"/>
  <c r="Y42" i="75"/>
  <c r="AR41" i="38"/>
  <c r="AH42" i="38"/>
  <c r="AQ42" i="38" s="1"/>
  <c r="X44" i="88"/>
  <c r="Y44" i="88"/>
  <c r="AH41" i="48"/>
  <c r="AQ41" i="48" s="1"/>
  <c r="X42" i="89"/>
  <c r="Y42" i="89"/>
  <c r="Z42" i="89" s="1"/>
  <c r="X44" i="31"/>
  <c r="Y44" i="31"/>
  <c r="Z44" i="31" s="1"/>
  <c r="AR41" i="95"/>
  <c r="AH44" i="36"/>
  <c r="AQ44" i="36" s="1"/>
  <c r="AH42" i="35"/>
  <c r="AQ42" i="35" s="1"/>
  <c r="W43" i="34"/>
  <c r="AG42" i="34"/>
  <c r="AP42" i="34" s="1"/>
  <c r="AE42" i="34"/>
  <c r="AF42" i="34"/>
  <c r="AO42" i="34" s="1"/>
  <c r="AR41" i="33"/>
  <c r="AI43" i="77"/>
  <c r="AN43" i="77"/>
  <c r="Z43" i="37"/>
  <c r="AN40" i="87"/>
  <c r="AI40" i="87"/>
  <c r="AR43" i="36"/>
  <c r="AI42" i="45"/>
  <c r="AN42" i="45"/>
  <c r="X43" i="79"/>
  <c r="Z43" i="79" s="1"/>
  <c r="Y43" i="79"/>
  <c r="AH44" i="94"/>
  <c r="AQ44" i="94" s="1"/>
  <c r="AH43" i="29"/>
  <c r="AQ43" i="29" s="1"/>
  <c r="AI43" i="93"/>
  <c r="AN43" i="93"/>
  <c r="AN41" i="86"/>
  <c r="AI41" i="86"/>
  <c r="AH42" i="33"/>
  <c r="AQ42" i="33" s="1"/>
  <c r="Y42" i="73"/>
  <c r="X42" i="73"/>
  <c r="X41" i="92"/>
  <c r="Y41" i="92"/>
  <c r="Z44" i="47" l="1"/>
  <c r="Z43" i="45"/>
  <c r="AG44" i="31"/>
  <c r="AP44" i="31" s="1"/>
  <c r="AF44" i="31"/>
  <c r="AO44" i="31" s="1"/>
  <c r="W45" i="31"/>
  <c r="AE44" i="31"/>
  <c r="W44" i="79"/>
  <c r="AG43" i="79"/>
  <c r="AP43" i="79" s="1"/>
  <c r="AF43" i="79"/>
  <c r="AO43" i="79" s="1"/>
  <c r="AE43" i="79"/>
  <c r="W44" i="40"/>
  <c r="AG43" i="40"/>
  <c r="AP43" i="40" s="1"/>
  <c r="AF43" i="40"/>
  <c r="AO43" i="40" s="1"/>
  <c r="AE43" i="40"/>
  <c r="AF42" i="86"/>
  <c r="AO42" i="86" s="1"/>
  <c r="AE42" i="86"/>
  <c r="W43" i="86"/>
  <c r="AG42" i="86"/>
  <c r="AP42" i="86" s="1"/>
  <c r="W44" i="45"/>
  <c r="AG43" i="45"/>
  <c r="AP43" i="45" s="1"/>
  <c r="AF43" i="45"/>
  <c r="AO43" i="45" s="1"/>
  <c r="AE43" i="45"/>
  <c r="W45" i="43"/>
  <c r="AG44" i="43"/>
  <c r="AP44" i="43" s="1"/>
  <c r="AF44" i="43"/>
  <c r="AO44" i="43" s="1"/>
  <c r="AE44" i="43"/>
  <c r="W45" i="47"/>
  <c r="AG44" i="47"/>
  <c r="AP44" i="47" s="1"/>
  <c r="AF44" i="47"/>
  <c r="AO44" i="47" s="1"/>
  <c r="AE44" i="47"/>
  <c r="AR43" i="77"/>
  <c r="Y43" i="34"/>
  <c r="X43" i="34"/>
  <c r="Z43" i="34" s="1"/>
  <c r="AH42" i="89"/>
  <c r="AQ42" i="89" s="1"/>
  <c r="AH42" i="75"/>
  <c r="AQ42" i="75" s="1"/>
  <c r="AE41" i="87"/>
  <c r="W42" i="87"/>
  <c r="AG41" i="87"/>
  <c r="AP41" i="87" s="1"/>
  <c r="AF41" i="87"/>
  <c r="AO41" i="87" s="1"/>
  <c r="AR45" i="85"/>
  <c r="W43" i="80"/>
  <c r="AG42" i="80"/>
  <c r="AP42" i="80" s="1"/>
  <c r="AF42" i="80"/>
  <c r="AO42" i="80" s="1"/>
  <c r="AE42" i="80"/>
  <c r="X44" i="27"/>
  <c r="Y44" i="27"/>
  <c r="Z44" i="27" s="1"/>
  <c r="X44" i="29"/>
  <c r="Z44" i="29" s="1"/>
  <c r="Y44" i="29"/>
  <c r="AF46" i="85"/>
  <c r="AO46" i="85" s="1"/>
  <c r="W47" i="85"/>
  <c r="AG46" i="85"/>
  <c r="AP46" i="85" s="1"/>
  <c r="AE46" i="85"/>
  <c r="AR43" i="81"/>
  <c r="W45" i="77"/>
  <c r="AG44" i="77"/>
  <c r="AP44" i="77" s="1"/>
  <c r="AE44" i="77"/>
  <c r="AF44" i="77"/>
  <c r="AO44" i="77" s="1"/>
  <c r="X46" i="30"/>
  <c r="Y46" i="30"/>
  <c r="Y44" i="82"/>
  <c r="X44" i="82"/>
  <c r="Z44" i="82" s="1"/>
  <c r="Y43" i="96"/>
  <c r="X43" i="96"/>
  <c r="W43" i="32"/>
  <c r="AG42" i="32"/>
  <c r="AP42" i="32" s="1"/>
  <c r="AF42" i="32"/>
  <c r="AO42" i="32" s="1"/>
  <c r="AE42" i="32"/>
  <c r="AH44" i="81"/>
  <c r="AQ44" i="81" s="1"/>
  <c r="AI41" i="48"/>
  <c r="AN41" i="48"/>
  <c r="AH41" i="92"/>
  <c r="AQ41" i="92" s="1"/>
  <c r="AE42" i="89"/>
  <c r="AF42" i="89"/>
  <c r="AO42" i="89" s="1"/>
  <c r="AG42" i="89"/>
  <c r="AP42" i="89" s="1"/>
  <c r="W43" i="89"/>
  <c r="Z41" i="92"/>
  <c r="AH44" i="88"/>
  <c r="AQ44" i="88" s="1"/>
  <c r="AH44" i="93"/>
  <c r="AQ44" i="93" s="1"/>
  <c r="AI44" i="74"/>
  <c r="AN44" i="74"/>
  <c r="AH44" i="84"/>
  <c r="AQ44" i="84" s="1"/>
  <c r="AR43" i="78"/>
  <c r="AR41" i="89"/>
  <c r="AN42" i="96"/>
  <c r="AI42" i="96"/>
  <c r="AH44" i="78"/>
  <c r="AQ44" i="78" s="1"/>
  <c r="AN42" i="35"/>
  <c r="AI42" i="35"/>
  <c r="AR43" i="26"/>
  <c r="AI44" i="28"/>
  <c r="AN44" i="28"/>
  <c r="Y43" i="38"/>
  <c r="X43" i="38"/>
  <c r="AR43" i="47"/>
  <c r="Z45" i="36"/>
  <c r="Y45" i="36"/>
  <c r="X45" i="36"/>
  <c r="Y45" i="44"/>
  <c r="X45" i="44"/>
  <c r="Z45" i="44" s="1"/>
  <c r="AR40" i="87"/>
  <c r="AH42" i="73"/>
  <c r="AQ42" i="73" s="1"/>
  <c r="AH44" i="31"/>
  <c r="AQ44" i="31" s="1"/>
  <c r="Z44" i="88"/>
  <c r="Z44" i="93"/>
  <c r="AR42" i="79"/>
  <c r="W44" i="90"/>
  <c r="AG43" i="90"/>
  <c r="AP43" i="90" s="1"/>
  <c r="AF43" i="90"/>
  <c r="AO43" i="90" s="1"/>
  <c r="AE43" i="90"/>
  <c r="AN43" i="27"/>
  <c r="AI43" i="27"/>
  <c r="AN43" i="29"/>
  <c r="AI43" i="29"/>
  <c r="AH42" i="86"/>
  <c r="AQ42" i="86" s="1"/>
  <c r="AI45" i="30"/>
  <c r="AN45" i="30"/>
  <c r="AH43" i="40"/>
  <c r="AQ43" i="40" s="1"/>
  <c r="Z44" i="78"/>
  <c r="AR42" i="40"/>
  <c r="AR43" i="31"/>
  <c r="AI44" i="44"/>
  <c r="AN44" i="44"/>
  <c r="AI42" i="42"/>
  <c r="AN42" i="42"/>
  <c r="AG43" i="39"/>
  <c r="AP43" i="39" s="1"/>
  <c r="W44" i="39"/>
  <c r="AE43" i="39"/>
  <c r="AF43" i="39"/>
  <c r="AO43" i="39" s="1"/>
  <c r="W45" i="26"/>
  <c r="AG44" i="26"/>
  <c r="AP44" i="26" s="1"/>
  <c r="AF44" i="26"/>
  <c r="AO44" i="26" s="1"/>
  <c r="AE44" i="26"/>
  <c r="AI42" i="46"/>
  <c r="AN42" i="46"/>
  <c r="Y45" i="94"/>
  <c r="X45" i="94"/>
  <c r="Z45" i="94" s="1"/>
  <c r="AH43" i="45"/>
  <c r="AQ43" i="45" s="1"/>
  <c r="AH44" i="43"/>
  <c r="AQ44" i="43" s="1"/>
  <c r="W44" i="37"/>
  <c r="AG43" i="37"/>
  <c r="AP43" i="37" s="1"/>
  <c r="AE43" i="37"/>
  <c r="AF43" i="37"/>
  <c r="AO43" i="37" s="1"/>
  <c r="AI42" i="34"/>
  <c r="AN42" i="34"/>
  <c r="Y46" i="25"/>
  <c r="X46" i="25"/>
  <c r="AH41" i="87"/>
  <c r="AQ41" i="87" s="1"/>
  <c r="Y45" i="74"/>
  <c r="X45" i="74"/>
  <c r="AH42" i="80"/>
  <c r="AQ42" i="80" s="1"/>
  <c r="Z44" i="84"/>
  <c r="Y43" i="76"/>
  <c r="Z43" i="76" s="1"/>
  <c r="X43" i="76"/>
  <c r="AR41" i="75"/>
  <c r="AH41" i="91"/>
  <c r="AQ41" i="91" s="1"/>
  <c r="AI42" i="41"/>
  <c r="AN42" i="41"/>
  <c r="AH44" i="77"/>
  <c r="AQ44" i="77" s="1"/>
  <c r="AI43" i="82"/>
  <c r="AN43" i="82"/>
  <c r="AN44" i="36"/>
  <c r="AI44" i="36"/>
  <c r="AH42" i="32"/>
  <c r="AQ42" i="32" s="1"/>
  <c r="AI42" i="33"/>
  <c r="AN42" i="33"/>
  <c r="AR40" i="91"/>
  <c r="Y43" i="35"/>
  <c r="Z43" i="35" s="1"/>
  <c r="X43" i="35"/>
  <c r="X42" i="48"/>
  <c r="Y42" i="48"/>
  <c r="Y45" i="83"/>
  <c r="X45" i="83"/>
  <c r="W43" i="75"/>
  <c r="AG42" i="75"/>
  <c r="AP42" i="75" s="1"/>
  <c r="AF42" i="75"/>
  <c r="AO42" i="75" s="1"/>
  <c r="AE42" i="75"/>
  <c r="AR41" i="80"/>
  <c r="AN42" i="76"/>
  <c r="AI42" i="76"/>
  <c r="AR41" i="32"/>
  <c r="X43" i="41"/>
  <c r="Y43" i="41"/>
  <c r="Y43" i="33"/>
  <c r="X43" i="33"/>
  <c r="Z43" i="33" s="1"/>
  <c r="AF44" i="81"/>
  <c r="AO44" i="81" s="1"/>
  <c r="AE44" i="81"/>
  <c r="W45" i="81"/>
  <c r="AG44" i="81"/>
  <c r="AP44" i="81" s="1"/>
  <c r="AH44" i="47"/>
  <c r="AQ44" i="47" s="1"/>
  <c r="AI44" i="83"/>
  <c r="AN44" i="83"/>
  <c r="AR43" i="93"/>
  <c r="AH43" i="79"/>
  <c r="AQ43" i="79" s="1"/>
  <c r="AR41" i="73"/>
  <c r="Z42" i="73"/>
  <c r="AR41" i="86"/>
  <c r="AR42" i="45"/>
  <c r="AI45" i="25"/>
  <c r="AN45" i="25"/>
  <c r="AR43" i="43"/>
  <c r="AE42" i="95"/>
  <c r="AG42" i="95"/>
  <c r="AP42" i="95" s="1"/>
  <c r="AF42" i="95"/>
  <c r="AO42" i="95" s="1"/>
  <c r="W43" i="95"/>
  <c r="AH44" i="26"/>
  <c r="AQ44" i="26" s="1"/>
  <c r="Y43" i="46"/>
  <c r="X43" i="46"/>
  <c r="AR40" i="92"/>
  <c r="AN44" i="94"/>
  <c r="AI44" i="94"/>
  <c r="AH46" i="85"/>
  <c r="AQ46" i="85" s="1"/>
  <c r="Z41" i="91"/>
  <c r="AR43" i="84"/>
  <c r="AR43" i="88"/>
  <c r="Y45" i="28"/>
  <c r="X45" i="28"/>
  <c r="X43" i="42"/>
  <c r="Y43" i="42"/>
  <c r="AI42" i="38"/>
  <c r="AN42" i="38"/>
  <c r="Z45" i="83" l="1"/>
  <c r="Z43" i="46"/>
  <c r="W45" i="82"/>
  <c r="AG44" i="82"/>
  <c r="AP44" i="82" s="1"/>
  <c r="AF44" i="82"/>
  <c r="AO44" i="82" s="1"/>
  <c r="AE44" i="82"/>
  <c r="W44" i="35"/>
  <c r="AE43" i="35"/>
  <c r="AG43" i="35"/>
  <c r="AP43" i="35" s="1"/>
  <c r="AF43" i="35"/>
  <c r="AO43" i="35" s="1"/>
  <c r="W44" i="33"/>
  <c r="AG43" i="33"/>
  <c r="AP43" i="33" s="1"/>
  <c r="AF43" i="33"/>
  <c r="AO43" i="33" s="1"/>
  <c r="AE43" i="33"/>
  <c r="AF44" i="29"/>
  <c r="AO44" i="29" s="1"/>
  <c r="AE44" i="29"/>
  <c r="W45" i="29"/>
  <c r="AG44" i="29"/>
  <c r="AP44" i="29" s="1"/>
  <c r="W46" i="83"/>
  <c r="AG45" i="83"/>
  <c r="AP45" i="83" s="1"/>
  <c r="AF45" i="83"/>
  <c r="AO45" i="83" s="1"/>
  <c r="AE45" i="83"/>
  <c r="AE44" i="27"/>
  <c r="AF44" i="27"/>
  <c r="AO44" i="27" s="1"/>
  <c r="W45" i="27"/>
  <c r="AG44" i="27"/>
  <c r="AP44" i="27" s="1"/>
  <c r="W44" i="46"/>
  <c r="AG43" i="46"/>
  <c r="AP43" i="46" s="1"/>
  <c r="AF43" i="46"/>
  <c r="AO43" i="46" s="1"/>
  <c r="AE43" i="46"/>
  <c r="AE43" i="76"/>
  <c r="W44" i="76"/>
  <c r="AG43" i="76"/>
  <c r="AP43" i="76" s="1"/>
  <c r="AF43" i="76"/>
  <c r="AO43" i="76" s="1"/>
  <c r="W46" i="44"/>
  <c r="AG45" i="44"/>
  <c r="AP45" i="44" s="1"/>
  <c r="AF45" i="44"/>
  <c r="AO45" i="44" s="1"/>
  <c r="AE45" i="44"/>
  <c r="AR43" i="82"/>
  <c r="W45" i="84"/>
  <c r="AG44" i="84"/>
  <c r="AP44" i="84" s="1"/>
  <c r="AE44" i="84"/>
  <c r="AF44" i="84"/>
  <c r="AO44" i="84" s="1"/>
  <c r="AH45" i="74"/>
  <c r="AQ45" i="74" s="1"/>
  <c r="W46" i="94"/>
  <c r="AE45" i="94"/>
  <c r="AG45" i="94"/>
  <c r="AP45" i="94" s="1"/>
  <c r="AF45" i="94"/>
  <c r="AO45" i="94" s="1"/>
  <c r="X45" i="26"/>
  <c r="Y45" i="26"/>
  <c r="AR43" i="27"/>
  <c r="AN46" i="85"/>
  <c r="AI46" i="85"/>
  <c r="AN43" i="45"/>
  <c r="AI43" i="45"/>
  <c r="X43" i="86"/>
  <c r="Z43" i="86" s="1"/>
  <c r="Y43" i="86"/>
  <c r="AR44" i="94"/>
  <c r="AR42" i="76"/>
  <c r="AR45" i="25"/>
  <c r="Y45" i="81"/>
  <c r="X45" i="81"/>
  <c r="AH42" i="48"/>
  <c r="AQ42" i="48" s="1"/>
  <c r="AR42" i="41"/>
  <c r="AH43" i="38"/>
  <c r="AQ43" i="38" s="1"/>
  <c r="AI42" i="89"/>
  <c r="AN42" i="89"/>
  <c r="AH43" i="96"/>
  <c r="AQ43" i="96" s="1"/>
  <c r="Y45" i="77"/>
  <c r="X45" i="77"/>
  <c r="AI44" i="47"/>
  <c r="AN44" i="47"/>
  <c r="AN44" i="43"/>
  <c r="AI44" i="43"/>
  <c r="AN42" i="86"/>
  <c r="AI42" i="86"/>
  <c r="Y44" i="40"/>
  <c r="X44" i="40"/>
  <c r="AI44" i="31"/>
  <c r="AN44" i="31"/>
  <c r="AH45" i="28"/>
  <c r="AQ45" i="28" s="1"/>
  <c r="AF41" i="91"/>
  <c r="AO41" i="91" s="1"/>
  <c r="AE41" i="91"/>
  <c r="W42" i="91"/>
  <c r="AG41" i="91"/>
  <c r="AP41" i="91" s="1"/>
  <c r="X43" i="95"/>
  <c r="Y43" i="95"/>
  <c r="Z43" i="95" s="1"/>
  <c r="AR44" i="83"/>
  <c r="W43" i="73"/>
  <c r="AG42" i="73"/>
  <c r="AP42" i="73" s="1"/>
  <c r="AE42" i="73"/>
  <c r="AF42" i="73"/>
  <c r="AO42" i="73" s="1"/>
  <c r="AR42" i="34"/>
  <c r="AH43" i="42"/>
  <c r="AQ43" i="42" s="1"/>
  <c r="AN44" i="81"/>
  <c r="AI44" i="81"/>
  <c r="AH43" i="41"/>
  <c r="AQ43" i="41" s="1"/>
  <c r="X43" i="75"/>
  <c r="Y43" i="75"/>
  <c r="Z43" i="75" s="1"/>
  <c r="Z42" i="48"/>
  <c r="Z45" i="74"/>
  <c r="AH46" i="25"/>
  <c r="AQ46" i="25" s="1"/>
  <c r="AI43" i="37"/>
  <c r="AN43" i="37"/>
  <c r="AR42" i="46"/>
  <c r="AR42" i="42"/>
  <c r="AI43" i="90"/>
  <c r="AN43" i="90"/>
  <c r="AH45" i="36"/>
  <c r="AQ45" i="36" s="1"/>
  <c r="AR42" i="35"/>
  <c r="W42" i="92"/>
  <c r="AG41" i="92"/>
  <c r="AP41" i="92" s="1"/>
  <c r="AE41" i="92"/>
  <c r="AF41" i="92"/>
  <c r="AO41" i="92" s="1"/>
  <c r="AR41" i="48"/>
  <c r="AI42" i="32"/>
  <c r="AN42" i="32"/>
  <c r="AH46" i="30"/>
  <c r="AQ46" i="30" s="1"/>
  <c r="X47" i="85"/>
  <c r="Y47" i="85"/>
  <c r="AH44" i="27"/>
  <c r="AQ44" i="27" s="1"/>
  <c r="X43" i="80"/>
  <c r="Z43" i="80" s="1"/>
  <c r="Y43" i="80"/>
  <c r="Z42" i="87"/>
  <c r="X42" i="87"/>
  <c r="Y42" i="87"/>
  <c r="AH43" i="34"/>
  <c r="AQ43" i="34" s="1"/>
  <c r="AI43" i="79"/>
  <c r="AN43" i="79"/>
  <c r="Y45" i="31"/>
  <c r="X45" i="31"/>
  <c r="AR42" i="38"/>
  <c r="Z45" i="28"/>
  <c r="Z43" i="42"/>
  <c r="AH43" i="46"/>
  <c r="AQ43" i="46" s="1"/>
  <c r="AI42" i="95"/>
  <c r="AN42" i="95"/>
  <c r="Z43" i="41"/>
  <c r="AH45" i="83"/>
  <c r="AQ45" i="83" s="1"/>
  <c r="AH43" i="35"/>
  <c r="AQ43" i="35" s="1"/>
  <c r="AR42" i="33"/>
  <c r="AR44" i="36"/>
  <c r="AH43" i="76"/>
  <c r="AQ43" i="76" s="1"/>
  <c r="Z46" i="25"/>
  <c r="AI44" i="26"/>
  <c r="AN44" i="26"/>
  <c r="AI43" i="39"/>
  <c r="AN43" i="39"/>
  <c r="W45" i="78"/>
  <c r="AG44" i="78"/>
  <c r="AP44" i="78" s="1"/>
  <c r="AF44" i="78"/>
  <c r="AO44" i="78" s="1"/>
  <c r="AE44" i="78"/>
  <c r="W45" i="93"/>
  <c r="AG44" i="93"/>
  <c r="AP44" i="93" s="1"/>
  <c r="AF44" i="93"/>
  <c r="AO44" i="93" s="1"/>
  <c r="AE44" i="93"/>
  <c r="Z43" i="38"/>
  <c r="AR42" i="96"/>
  <c r="AR44" i="74"/>
  <c r="Y43" i="89"/>
  <c r="X43" i="89"/>
  <c r="Z43" i="96"/>
  <c r="Z46" i="30"/>
  <c r="AI41" i="87"/>
  <c r="AN41" i="87"/>
  <c r="X44" i="45"/>
  <c r="Y44" i="45"/>
  <c r="AH43" i="33"/>
  <c r="AQ43" i="33" s="1"/>
  <c r="Y44" i="37"/>
  <c r="X44" i="37"/>
  <c r="Z44" i="37" s="1"/>
  <c r="AH45" i="94"/>
  <c r="AQ45" i="94" s="1"/>
  <c r="Z44" i="39"/>
  <c r="X44" i="39"/>
  <c r="Y44" i="39"/>
  <c r="AR44" i="44"/>
  <c r="AR45" i="30"/>
  <c r="AR43" i="29"/>
  <c r="AE44" i="88"/>
  <c r="AF44" i="88"/>
  <c r="AO44" i="88" s="1"/>
  <c r="W45" i="88"/>
  <c r="AG44" i="88"/>
  <c r="AP44" i="88" s="1"/>
  <c r="AE45" i="36"/>
  <c r="AF45" i="36"/>
  <c r="AO45" i="36" s="1"/>
  <c r="W46" i="36"/>
  <c r="AG45" i="36"/>
  <c r="AP45" i="36" s="1"/>
  <c r="AH44" i="82"/>
  <c r="AQ44" i="82" s="1"/>
  <c r="W44" i="34"/>
  <c r="AG43" i="34"/>
  <c r="AP43" i="34" s="1"/>
  <c r="AF43" i="34"/>
  <c r="AO43" i="34" s="1"/>
  <c r="AE43" i="34"/>
  <c r="Y45" i="47"/>
  <c r="X45" i="47"/>
  <c r="Y45" i="43"/>
  <c r="X45" i="43"/>
  <c r="AN43" i="40"/>
  <c r="AI43" i="40"/>
  <c r="AN42" i="75"/>
  <c r="AI42" i="75"/>
  <c r="X44" i="90"/>
  <c r="Y44" i="90"/>
  <c r="AH45" i="44"/>
  <c r="AQ45" i="44" s="1"/>
  <c r="AR44" i="28"/>
  <c r="X43" i="32"/>
  <c r="Y43" i="32"/>
  <c r="AI44" i="77"/>
  <c r="AN44" i="77"/>
  <c r="AH44" i="29"/>
  <c r="AQ44" i="29" s="1"/>
  <c r="AN42" i="80"/>
  <c r="AI42" i="80"/>
  <c r="X44" i="79"/>
  <c r="Y44" i="79"/>
  <c r="Z45" i="26" l="1"/>
  <c r="Z45" i="47"/>
  <c r="W46" i="47" s="1"/>
  <c r="W46" i="26"/>
  <c r="AG45" i="26"/>
  <c r="AP45" i="26" s="1"/>
  <c r="AF45" i="26"/>
  <c r="AO45" i="26" s="1"/>
  <c r="AE45" i="26"/>
  <c r="AG45" i="47"/>
  <c r="AP45" i="47" s="1"/>
  <c r="AF45" i="47"/>
  <c r="AO45" i="47" s="1"/>
  <c r="AE45" i="47"/>
  <c r="W44" i="95"/>
  <c r="AG43" i="95"/>
  <c r="AP43" i="95" s="1"/>
  <c r="AF43" i="95"/>
  <c r="AO43" i="95" s="1"/>
  <c r="AE43" i="95"/>
  <c r="W45" i="37"/>
  <c r="AG44" i="37"/>
  <c r="AP44" i="37" s="1"/>
  <c r="AF44" i="37"/>
  <c r="AO44" i="37" s="1"/>
  <c r="AE44" i="37"/>
  <c r="AF43" i="75"/>
  <c r="AO43" i="75" s="1"/>
  <c r="AE43" i="75"/>
  <c r="AG43" i="75"/>
  <c r="AP43" i="75" s="1"/>
  <c r="W44" i="75"/>
  <c r="AR44" i="26"/>
  <c r="W46" i="28"/>
  <c r="AG45" i="28"/>
  <c r="AP45" i="28" s="1"/>
  <c r="AF45" i="28"/>
  <c r="AO45" i="28" s="1"/>
  <c r="AE45" i="28"/>
  <c r="AF43" i="80"/>
  <c r="AO43" i="80" s="1"/>
  <c r="AE43" i="80"/>
  <c r="AG43" i="80"/>
  <c r="AP43" i="80" s="1"/>
  <c r="W44" i="80"/>
  <c r="Y43" i="73"/>
  <c r="X43" i="73"/>
  <c r="AH44" i="40"/>
  <c r="AQ44" i="40" s="1"/>
  <c r="AR42" i="89"/>
  <c r="AE43" i="86"/>
  <c r="AG43" i="86"/>
  <c r="AP43" i="86" s="1"/>
  <c r="AF43" i="86"/>
  <c r="AO43" i="86" s="1"/>
  <c r="W44" i="86"/>
  <c r="AI45" i="94"/>
  <c r="AN45" i="94"/>
  <c r="Y46" i="44"/>
  <c r="X46" i="44"/>
  <c r="AI43" i="76"/>
  <c r="AN43" i="76"/>
  <c r="X44" i="34"/>
  <c r="Y44" i="34"/>
  <c r="Z44" i="34" s="1"/>
  <c r="X46" i="36"/>
  <c r="Z46" i="36" s="1"/>
  <c r="Y46" i="36"/>
  <c r="W47" i="30"/>
  <c r="AG46" i="30"/>
  <c r="AP46" i="30" s="1"/>
  <c r="AF46" i="30"/>
  <c r="AO46" i="30" s="1"/>
  <c r="AE46" i="30"/>
  <c r="W47" i="25"/>
  <c r="AG46" i="25"/>
  <c r="AP46" i="25" s="1"/>
  <c r="AF46" i="25"/>
  <c r="AO46" i="25" s="1"/>
  <c r="AE46" i="25"/>
  <c r="AR43" i="79"/>
  <c r="AH47" i="85"/>
  <c r="AQ47" i="85" s="1"/>
  <c r="AR43" i="90"/>
  <c r="AR43" i="37"/>
  <c r="W46" i="74"/>
  <c r="AG45" i="74"/>
  <c r="AP45" i="74" s="1"/>
  <c r="AF45" i="74"/>
  <c r="AO45" i="74" s="1"/>
  <c r="AE45" i="74"/>
  <c r="X42" i="91"/>
  <c r="Y42" i="91"/>
  <c r="AH45" i="81"/>
  <c r="AQ45" i="81" s="1"/>
  <c r="AR43" i="45"/>
  <c r="Y46" i="94"/>
  <c r="X46" i="94"/>
  <c r="AI43" i="46"/>
  <c r="AN43" i="46"/>
  <c r="Y45" i="27"/>
  <c r="X45" i="27"/>
  <c r="Z45" i="27" s="1"/>
  <c r="AI44" i="29"/>
  <c r="AN44" i="29"/>
  <c r="X44" i="33"/>
  <c r="Y44" i="33"/>
  <c r="AN44" i="82"/>
  <c r="AI44" i="82"/>
  <c r="X45" i="88"/>
  <c r="Y45" i="88"/>
  <c r="AH45" i="43"/>
  <c r="AQ45" i="43" s="1"/>
  <c r="AE43" i="96"/>
  <c r="AG43" i="96"/>
  <c r="AP43" i="96" s="1"/>
  <c r="AF43" i="96"/>
  <c r="AO43" i="96" s="1"/>
  <c r="W44" i="96"/>
  <c r="X45" i="78"/>
  <c r="Y45" i="78"/>
  <c r="AH42" i="87"/>
  <c r="AQ42" i="87" s="1"/>
  <c r="Z47" i="85"/>
  <c r="AN41" i="92"/>
  <c r="AI41" i="92"/>
  <c r="W43" i="48"/>
  <c r="AG42" i="48"/>
  <c r="AP42" i="48" s="1"/>
  <c r="AF42" i="48"/>
  <c r="AO42" i="48" s="1"/>
  <c r="AE42" i="48"/>
  <c r="Z44" i="40"/>
  <c r="AR44" i="47"/>
  <c r="AH45" i="26"/>
  <c r="AQ45" i="26" s="1"/>
  <c r="Y46" i="83"/>
  <c r="X46" i="83"/>
  <c r="AR42" i="80"/>
  <c r="AH44" i="37"/>
  <c r="AQ44" i="37" s="1"/>
  <c r="AR41" i="87"/>
  <c r="AN44" i="93"/>
  <c r="AI44" i="93"/>
  <c r="AI44" i="88"/>
  <c r="AN44" i="88"/>
  <c r="AH44" i="45"/>
  <c r="AQ44" i="45" s="1"/>
  <c r="AH43" i="89"/>
  <c r="AQ43" i="89" s="1"/>
  <c r="Y45" i="93"/>
  <c r="X45" i="93"/>
  <c r="W44" i="41"/>
  <c r="AG43" i="41"/>
  <c r="AP43" i="41" s="1"/>
  <c r="AF43" i="41"/>
  <c r="AO43" i="41" s="1"/>
  <c r="AE43" i="41"/>
  <c r="AH45" i="31"/>
  <c r="AQ45" i="31" s="1"/>
  <c r="AF42" i="87"/>
  <c r="AO42" i="87" s="1"/>
  <c r="AE42" i="87"/>
  <c r="AG42" i="87"/>
  <c r="AP42" i="87" s="1"/>
  <c r="W43" i="87"/>
  <c r="AR42" i="32"/>
  <c r="AN42" i="73"/>
  <c r="AI42" i="73"/>
  <c r="AI41" i="91"/>
  <c r="AN41" i="91"/>
  <c r="AR42" i="86"/>
  <c r="AH45" i="77"/>
  <c r="AQ45" i="77" s="1"/>
  <c r="Z45" i="81"/>
  <c r="AR46" i="85"/>
  <c r="AI44" i="84"/>
  <c r="AN44" i="84"/>
  <c r="AI45" i="44"/>
  <c r="AN45" i="44"/>
  <c r="AN43" i="33"/>
  <c r="AI43" i="33"/>
  <c r="AR44" i="77"/>
  <c r="AH44" i="79"/>
  <c r="AQ44" i="79" s="1"/>
  <c r="AH43" i="32"/>
  <c r="AQ43" i="32" s="1"/>
  <c r="AR42" i="75"/>
  <c r="Z45" i="43"/>
  <c r="AI45" i="36"/>
  <c r="AN45" i="36"/>
  <c r="Z44" i="45"/>
  <c r="W44" i="38"/>
  <c r="AG43" i="38"/>
  <c r="AP43" i="38" s="1"/>
  <c r="AF43" i="38"/>
  <c r="AO43" i="38" s="1"/>
  <c r="AE43" i="38"/>
  <c r="AR43" i="39"/>
  <c r="X42" i="92"/>
  <c r="Z42" i="92" s="1"/>
  <c r="Y42" i="92"/>
  <c r="AH43" i="75"/>
  <c r="AQ43" i="75" s="1"/>
  <c r="AH43" i="95"/>
  <c r="AQ43" i="95" s="1"/>
  <c r="Y44" i="76"/>
  <c r="X44" i="76"/>
  <c r="Y44" i="46"/>
  <c r="X44" i="46"/>
  <c r="AI44" i="27"/>
  <c r="AN44" i="27"/>
  <c r="AI43" i="35"/>
  <c r="AN43" i="35"/>
  <c r="AR43" i="40"/>
  <c r="AF44" i="39"/>
  <c r="AO44" i="39" s="1"/>
  <c r="W45" i="39"/>
  <c r="AG44" i="39"/>
  <c r="AP44" i="39" s="1"/>
  <c r="AE44" i="39"/>
  <c r="AH44" i="90"/>
  <c r="AQ44" i="90" s="1"/>
  <c r="Z44" i="90"/>
  <c r="AN43" i="34"/>
  <c r="AI43" i="34"/>
  <c r="Z44" i="79"/>
  <c r="Z43" i="32"/>
  <c r="AH45" i="47"/>
  <c r="AQ45" i="47" s="1"/>
  <c r="AH44" i="39"/>
  <c r="AQ44" i="39" s="1"/>
  <c r="Z43" i="89"/>
  <c r="AN44" i="78"/>
  <c r="AI44" i="78"/>
  <c r="AR42" i="95"/>
  <c r="W44" i="42"/>
  <c r="AG43" i="42"/>
  <c r="AP43" i="42" s="1"/>
  <c r="AF43" i="42"/>
  <c r="AO43" i="42" s="1"/>
  <c r="AE43" i="42"/>
  <c r="Z45" i="31"/>
  <c r="AH43" i="80"/>
  <c r="AQ43" i="80" s="1"/>
  <c r="AR44" i="81"/>
  <c r="AR44" i="31"/>
  <c r="AR44" i="43"/>
  <c r="Z45" i="77"/>
  <c r="AH43" i="86"/>
  <c r="AQ43" i="86" s="1"/>
  <c r="Y45" i="84"/>
  <c r="X45" i="84"/>
  <c r="Z45" i="84" s="1"/>
  <c r="AI45" i="83"/>
  <c r="AN45" i="83"/>
  <c r="X45" i="29"/>
  <c r="Y45" i="29"/>
  <c r="X44" i="35"/>
  <c r="Z44" i="35" s="1"/>
  <c r="Y44" i="35"/>
  <c r="Y45" i="82"/>
  <c r="Z45" i="82" s="1"/>
  <c r="X45" i="82"/>
  <c r="Z46" i="94" l="1"/>
  <c r="Z46" i="83"/>
  <c r="AF46" i="83" s="1"/>
  <c r="AO46" i="83" s="1"/>
  <c r="Z44" i="76"/>
  <c r="W45" i="76" s="1"/>
  <c r="Z45" i="93"/>
  <c r="W47" i="83"/>
  <c r="AG46" i="83"/>
  <c r="AP46" i="83" s="1"/>
  <c r="AE46" i="83"/>
  <c r="AF45" i="82"/>
  <c r="AO45" i="82" s="1"/>
  <c r="AE45" i="82"/>
  <c r="W46" i="82"/>
  <c r="AG45" i="82"/>
  <c r="AP45" i="82" s="1"/>
  <c r="W47" i="94"/>
  <c r="AG46" i="94"/>
  <c r="AP46" i="94" s="1"/>
  <c r="AF46" i="94"/>
  <c r="AO46" i="94" s="1"/>
  <c r="AE46" i="94"/>
  <c r="W47" i="36"/>
  <c r="AG46" i="36"/>
  <c r="AP46" i="36" s="1"/>
  <c r="AF46" i="36"/>
  <c r="AO46" i="36" s="1"/>
  <c r="AE46" i="36"/>
  <c r="AF45" i="93"/>
  <c r="AO45" i="93" s="1"/>
  <c r="AE45" i="93"/>
  <c r="W46" i="93"/>
  <c r="AG45" i="93"/>
  <c r="AP45" i="93" s="1"/>
  <c r="AE44" i="76"/>
  <c r="AF44" i="76"/>
  <c r="AO44" i="76" s="1"/>
  <c r="AH45" i="29"/>
  <c r="AQ45" i="29" s="1"/>
  <c r="W46" i="27"/>
  <c r="AG45" i="27"/>
  <c r="AP45" i="27" s="1"/>
  <c r="AF45" i="27"/>
  <c r="AO45" i="27" s="1"/>
  <c r="AE45" i="27"/>
  <c r="W44" i="89"/>
  <c r="AG43" i="89"/>
  <c r="AP43" i="89" s="1"/>
  <c r="AF43" i="89"/>
  <c r="AO43" i="89" s="1"/>
  <c r="AE43" i="89"/>
  <c r="X45" i="39"/>
  <c r="Y45" i="39"/>
  <c r="AR45" i="36"/>
  <c r="W46" i="81"/>
  <c r="AG45" i="81"/>
  <c r="AP45" i="81" s="1"/>
  <c r="AF45" i="81"/>
  <c r="AO45" i="81" s="1"/>
  <c r="AE45" i="81"/>
  <c r="AI43" i="41"/>
  <c r="AN43" i="41"/>
  <c r="AI42" i="48"/>
  <c r="AN42" i="48"/>
  <c r="AH45" i="82"/>
  <c r="AQ45" i="82" s="1"/>
  <c r="X44" i="42"/>
  <c r="Z44" i="42" s="1"/>
  <c r="Y44" i="42"/>
  <c r="AR43" i="34"/>
  <c r="AR44" i="27"/>
  <c r="AH42" i="92"/>
  <c r="AQ42" i="92" s="1"/>
  <c r="AF45" i="43"/>
  <c r="AO45" i="43" s="1"/>
  <c r="AE45" i="43"/>
  <c r="W46" i="43"/>
  <c r="AG45" i="43"/>
  <c r="AP45" i="43" s="1"/>
  <c r="AR45" i="44"/>
  <c r="AR44" i="88"/>
  <c r="AH46" i="83"/>
  <c r="AQ46" i="83" s="1"/>
  <c r="AE47" i="85"/>
  <c r="AG47" i="85"/>
  <c r="AP47" i="85" s="1"/>
  <c r="W48" i="85"/>
  <c r="AF47" i="85"/>
  <c r="AO47" i="85" s="1"/>
  <c r="AN45" i="74"/>
  <c r="AI45" i="74"/>
  <c r="Y47" i="30"/>
  <c r="X47" i="30"/>
  <c r="AE44" i="34"/>
  <c r="AF44" i="34"/>
  <c r="AO44" i="34" s="1"/>
  <c r="AG44" i="34"/>
  <c r="AP44" i="34" s="1"/>
  <c r="W45" i="34"/>
  <c r="X44" i="95"/>
  <c r="Z44" i="95" s="1"/>
  <c r="Y44" i="95"/>
  <c r="X46" i="47"/>
  <c r="Y46" i="47"/>
  <c r="AH44" i="46"/>
  <c r="AQ44" i="46" s="1"/>
  <c r="AE42" i="92"/>
  <c r="AF42" i="92"/>
  <c r="AO42" i="92" s="1"/>
  <c r="W43" i="92"/>
  <c r="AG42" i="92"/>
  <c r="AP42" i="92" s="1"/>
  <c r="AN43" i="96"/>
  <c r="AI43" i="96"/>
  <c r="AR45" i="94"/>
  <c r="Z46" i="28"/>
  <c r="Y46" i="28"/>
  <c r="X46" i="28"/>
  <c r="W45" i="90"/>
  <c r="AG44" i="90"/>
  <c r="AP44" i="90" s="1"/>
  <c r="AF44" i="90"/>
  <c r="AO44" i="90" s="1"/>
  <c r="AE44" i="90"/>
  <c r="AR41" i="91"/>
  <c r="X44" i="41"/>
  <c r="Y44" i="41"/>
  <c r="X43" i="48"/>
  <c r="Y43" i="48"/>
  <c r="AH45" i="88"/>
  <c r="AQ45" i="88" s="1"/>
  <c r="Y44" i="86"/>
  <c r="X44" i="86"/>
  <c r="AN43" i="42"/>
  <c r="AI43" i="42"/>
  <c r="AR44" i="78"/>
  <c r="Z45" i="88"/>
  <c r="AR43" i="46"/>
  <c r="AH42" i="91"/>
  <c r="AQ42" i="91" s="1"/>
  <c r="Z46" i="74"/>
  <c r="Y46" i="74"/>
  <c r="X46" i="74"/>
  <c r="AN46" i="30"/>
  <c r="AI46" i="30"/>
  <c r="AH46" i="44"/>
  <c r="AQ46" i="44" s="1"/>
  <c r="AI43" i="95"/>
  <c r="AN43" i="95"/>
  <c r="AN45" i="47"/>
  <c r="AI45" i="47"/>
  <c r="W46" i="84"/>
  <c r="AG45" i="84"/>
  <c r="AP45" i="84" s="1"/>
  <c r="AF45" i="84"/>
  <c r="AO45" i="84" s="1"/>
  <c r="AE45" i="84"/>
  <c r="Y44" i="38"/>
  <c r="X44" i="38"/>
  <c r="AR44" i="93"/>
  <c r="AH45" i="78"/>
  <c r="AQ45" i="78" s="1"/>
  <c r="AH44" i="33"/>
  <c r="AQ44" i="33" s="1"/>
  <c r="Y47" i="25"/>
  <c r="X47" i="25"/>
  <c r="Z47" i="25" s="1"/>
  <c r="AR44" i="84"/>
  <c r="Z45" i="78"/>
  <c r="Z44" i="33"/>
  <c r="AH46" i="36"/>
  <c r="AQ46" i="36" s="1"/>
  <c r="AR43" i="76"/>
  <c r="AH43" i="73"/>
  <c r="AQ43" i="73" s="1"/>
  <c r="AI43" i="80"/>
  <c r="AN43" i="80"/>
  <c r="AI43" i="75"/>
  <c r="AN43" i="75"/>
  <c r="X45" i="37"/>
  <c r="Y45" i="37"/>
  <c r="AN45" i="26"/>
  <c r="AI45" i="26"/>
  <c r="AN44" i="39"/>
  <c r="AI44" i="39"/>
  <c r="Z44" i="46"/>
  <c r="AF44" i="45"/>
  <c r="AO44" i="45" s="1"/>
  <c r="AE44" i="45"/>
  <c r="W45" i="45"/>
  <c r="AG44" i="45"/>
  <c r="AP44" i="45" s="1"/>
  <c r="AR43" i="33"/>
  <c r="AR42" i="73"/>
  <c r="AI42" i="87"/>
  <c r="AN42" i="87"/>
  <c r="AH44" i="35"/>
  <c r="AQ44" i="35" s="1"/>
  <c r="AR45" i="83"/>
  <c r="W44" i="32"/>
  <c r="AG43" i="32"/>
  <c r="AP43" i="32" s="1"/>
  <c r="AF43" i="32"/>
  <c r="AO43" i="32" s="1"/>
  <c r="AE43" i="32"/>
  <c r="AR43" i="35"/>
  <c r="AH44" i="76"/>
  <c r="AQ44" i="76" s="1"/>
  <c r="AI43" i="38"/>
  <c r="AN43" i="38"/>
  <c r="AH45" i="93"/>
  <c r="AQ45" i="93" s="1"/>
  <c r="AF44" i="40"/>
  <c r="AO44" i="40" s="1"/>
  <c r="AE44" i="40"/>
  <c r="W45" i="40"/>
  <c r="AG44" i="40"/>
  <c r="AP44" i="40" s="1"/>
  <c r="AR41" i="92"/>
  <c r="Y44" i="96"/>
  <c r="X44" i="96"/>
  <c r="AR44" i="82"/>
  <c r="AR44" i="29"/>
  <c r="AH46" i="94"/>
  <c r="AQ46" i="94" s="1"/>
  <c r="Z42" i="91"/>
  <c r="AN46" i="25"/>
  <c r="AI46" i="25"/>
  <c r="Z43" i="73"/>
  <c r="AI45" i="28"/>
  <c r="AN45" i="28"/>
  <c r="W46" i="77"/>
  <c r="AG45" i="77"/>
  <c r="AP45" i="77" s="1"/>
  <c r="AF45" i="77"/>
  <c r="AO45" i="77" s="1"/>
  <c r="AE45" i="77"/>
  <c r="W46" i="31"/>
  <c r="AG45" i="31"/>
  <c r="AP45" i="31" s="1"/>
  <c r="AF45" i="31"/>
  <c r="AO45" i="31" s="1"/>
  <c r="AE45" i="31"/>
  <c r="Y43" i="87"/>
  <c r="X43" i="87"/>
  <c r="Z43" i="87" s="1"/>
  <c r="Z45" i="29"/>
  <c r="W45" i="35"/>
  <c r="AG44" i="35"/>
  <c r="AP44" i="35" s="1"/>
  <c r="AF44" i="35"/>
  <c r="AO44" i="35" s="1"/>
  <c r="AE44" i="35"/>
  <c r="AH45" i="84"/>
  <c r="AQ45" i="84" s="1"/>
  <c r="W45" i="79"/>
  <c r="AG44" i="79"/>
  <c r="AP44" i="79" s="1"/>
  <c r="AF44" i="79"/>
  <c r="AO44" i="79" s="1"/>
  <c r="AE44" i="79"/>
  <c r="AH45" i="27"/>
  <c r="AQ45" i="27" s="1"/>
  <c r="AH44" i="34"/>
  <c r="AQ44" i="34" s="1"/>
  <c r="Z46" i="44"/>
  <c r="AI43" i="86"/>
  <c r="AN43" i="86"/>
  <c r="X44" i="80"/>
  <c r="Y44" i="80"/>
  <c r="X44" i="75"/>
  <c r="Z44" i="75" s="1"/>
  <c r="Y44" i="75"/>
  <c r="AN44" i="37"/>
  <c r="AI44" i="37"/>
  <c r="X46" i="26"/>
  <c r="Y46" i="26"/>
  <c r="Z45" i="37" l="1"/>
  <c r="Z45" i="39"/>
  <c r="AG44" i="76"/>
  <c r="AP44" i="76" s="1"/>
  <c r="AF45" i="37"/>
  <c r="AO45" i="37" s="1"/>
  <c r="AE45" i="37"/>
  <c r="W46" i="37"/>
  <c r="AG45" i="37"/>
  <c r="AP45" i="37" s="1"/>
  <c r="AE45" i="39"/>
  <c r="AG45" i="39"/>
  <c r="AP45" i="39" s="1"/>
  <c r="W46" i="39"/>
  <c r="AF45" i="39"/>
  <c r="AO45" i="39" s="1"/>
  <c r="AF44" i="75"/>
  <c r="AO44" i="75" s="1"/>
  <c r="W45" i="75"/>
  <c r="AG44" i="75"/>
  <c r="AP44" i="75" s="1"/>
  <c r="AE44" i="75"/>
  <c r="W45" i="95"/>
  <c r="AG44" i="95"/>
  <c r="AP44" i="95" s="1"/>
  <c r="AF44" i="95"/>
  <c r="AO44" i="95" s="1"/>
  <c r="AE44" i="95"/>
  <c r="X44" i="32"/>
  <c r="Y44" i="32"/>
  <c r="AH44" i="41"/>
  <c r="AQ44" i="41" s="1"/>
  <c r="Y47" i="36"/>
  <c r="Z47" i="36" s="1"/>
  <c r="X47" i="36"/>
  <c r="AF43" i="73"/>
  <c r="AO43" i="73" s="1"/>
  <c r="AE43" i="73"/>
  <c r="AG43" i="73"/>
  <c r="AP43" i="73" s="1"/>
  <c r="W44" i="73"/>
  <c r="AR43" i="95"/>
  <c r="AR44" i="39"/>
  <c r="Y46" i="31"/>
  <c r="X46" i="31"/>
  <c r="Z46" i="31" s="1"/>
  <c r="AI44" i="45"/>
  <c r="AN44" i="45"/>
  <c r="AH47" i="25"/>
  <c r="AQ47" i="25" s="1"/>
  <c r="AF46" i="74"/>
  <c r="AO46" i="74" s="1"/>
  <c r="AE46" i="74"/>
  <c r="W47" i="74"/>
  <c r="AG46" i="74"/>
  <c r="AP46" i="74" s="1"/>
  <c r="AN44" i="90"/>
  <c r="AI44" i="90"/>
  <c r="W47" i="28"/>
  <c r="AG46" i="28"/>
  <c r="AP46" i="28" s="1"/>
  <c r="AF46" i="28"/>
  <c r="AO46" i="28" s="1"/>
  <c r="AE46" i="28"/>
  <c r="X43" i="92"/>
  <c r="Y43" i="92"/>
  <c r="AI45" i="43"/>
  <c r="AN45" i="43"/>
  <c r="AH44" i="42"/>
  <c r="AQ44" i="42" s="1"/>
  <c r="X44" i="89"/>
  <c r="Y44" i="89"/>
  <c r="Y46" i="93"/>
  <c r="X46" i="93"/>
  <c r="AE47" i="25"/>
  <c r="W48" i="25"/>
  <c r="AF47" i="25"/>
  <c r="AO47" i="25" s="1"/>
  <c r="AG47" i="25"/>
  <c r="AP47" i="25" s="1"/>
  <c r="AH44" i="86"/>
  <c r="AQ44" i="86" s="1"/>
  <c r="AI44" i="76"/>
  <c r="AN44" i="76"/>
  <c r="AH46" i="26"/>
  <c r="AQ46" i="26" s="1"/>
  <c r="AN45" i="31"/>
  <c r="AI45" i="31"/>
  <c r="W46" i="88"/>
  <c r="AG45" i="88"/>
  <c r="AP45" i="88" s="1"/>
  <c r="AF45" i="88"/>
  <c r="AO45" i="88" s="1"/>
  <c r="AE45" i="88"/>
  <c r="Z44" i="41"/>
  <c r="AH47" i="30"/>
  <c r="AQ47" i="30" s="1"/>
  <c r="AR42" i="48"/>
  <c r="AI45" i="27"/>
  <c r="AN45" i="27"/>
  <c r="AI45" i="93"/>
  <c r="AN45" i="93"/>
  <c r="AN46" i="83"/>
  <c r="AI46" i="83"/>
  <c r="AH44" i="95"/>
  <c r="AQ44" i="95" s="1"/>
  <c r="AH45" i="39"/>
  <c r="AQ45" i="39" s="1"/>
  <c r="AN44" i="79"/>
  <c r="AI44" i="79"/>
  <c r="AF44" i="33"/>
  <c r="AO44" i="33" s="1"/>
  <c r="AE44" i="33"/>
  <c r="W45" i="33"/>
  <c r="AG44" i="33"/>
  <c r="AP44" i="33" s="1"/>
  <c r="Z46" i="26"/>
  <c r="Y45" i="35"/>
  <c r="X45" i="35"/>
  <c r="AR46" i="25"/>
  <c r="AH44" i="96"/>
  <c r="AQ44" i="96" s="1"/>
  <c r="X45" i="40"/>
  <c r="Y45" i="40"/>
  <c r="AH44" i="38"/>
  <c r="AQ44" i="38" s="1"/>
  <c r="Z44" i="86"/>
  <c r="Y45" i="90"/>
  <c r="X45" i="90"/>
  <c r="AR43" i="96"/>
  <c r="AI42" i="92"/>
  <c r="AN42" i="92"/>
  <c r="Z45" i="34"/>
  <c r="Y45" i="34"/>
  <c r="X45" i="34"/>
  <c r="X48" i="85"/>
  <c r="Y48" i="85"/>
  <c r="X46" i="81"/>
  <c r="Z46" i="81" s="1"/>
  <c r="Y46" i="81"/>
  <c r="AI43" i="89"/>
  <c r="AN43" i="89"/>
  <c r="Y45" i="76"/>
  <c r="X45" i="76"/>
  <c r="AN46" i="94"/>
  <c r="AI46" i="94"/>
  <c r="X46" i="82"/>
  <c r="Y46" i="82"/>
  <c r="AH44" i="75"/>
  <c r="AQ44" i="75" s="1"/>
  <c r="W44" i="87"/>
  <c r="AG43" i="87"/>
  <c r="AP43" i="87" s="1"/>
  <c r="AE43" i="87"/>
  <c r="AF43" i="87"/>
  <c r="AO43" i="87" s="1"/>
  <c r="AR45" i="28"/>
  <c r="AR43" i="38"/>
  <c r="AN45" i="77"/>
  <c r="AI45" i="77"/>
  <c r="W45" i="46"/>
  <c r="AG44" i="46"/>
  <c r="AP44" i="46" s="1"/>
  <c r="AF44" i="46"/>
  <c r="AO44" i="46" s="1"/>
  <c r="AE44" i="46"/>
  <c r="AR46" i="30"/>
  <c r="AR44" i="37"/>
  <c r="W46" i="29"/>
  <c r="AG45" i="29"/>
  <c r="AP45" i="29" s="1"/>
  <c r="AE45" i="29"/>
  <c r="AF45" i="29"/>
  <c r="AO45" i="29" s="1"/>
  <c r="AN43" i="32"/>
  <c r="AI43" i="32"/>
  <c r="AR42" i="87"/>
  <c r="X46" i="84"/>
  <c r="Y46" i="84"/>
  <c r="AH46" i="74"/>
  <c r="AQ46" i="74" s="1"/>
  <c r="AH43" i="48"/>
  <c r="AQ43" i="48" s="1"/>
  <c r="AH46" i="28"/>
  <c r="AQ46" i="28" s="1"/>
  <c r="AH46" i="47"/>
  <c r="AQ46" i="47" s="1"/>
  <c r="Z47" i="30"/>
  <c r="Y46" i="43"/>
  <c r="X46" i="43"/>
  <c r="AR43" i="41"/>
  <c r="AI46" i="36"/>
  <c r="AN46" i="36"/>
  <c r="AR43" i="86"/>
  <c r="AR43" i="80"/>
  <c r="AN45" i="84"/>
  <c r="AI45" i="84"/>
  <c r="AI44" i="34"/>
  <c r="AN44" i="34"/>
  <c r="AF44" i="42"/>
  <c r="AO44" i="42" s="1"/>
  <c r="AE44" i="42"/>
  <c r="W45" i="42"/>
  <c r="AG44" i="42"/>
  <c r="AP44" i="42" s="1"/>
  <c r="Y47" i="94"/>
  <c r="X47" i="94"/>
  <c r="W47" i="44"/>
  <c r="AG46" i="44"/>
  <c r="AP46" i="44" s="1"/>
  <c r="AF46" i="44"/>
  <c r="AO46" i="44" s="1"/>
  <c r="AE46" i="44"/>
  <c r="AH45" i="37"/>
  <c r="AQ45" i="37" s="1"/>
  <c r="AE45" i="78"/>
  <c r="W46" i="78"/>
  <c r="AG45" i="78"/>
  <c r="AP45" i="78" s="1"/>
  <c r="AF45" i="78"/>
  <c r="AO45" i="78" s="1"/>
  <c r="AH44" i="80"/>
  <c r="AQ44" i="80" s="1"/>
  <c r="Z44" i="80"/>
  <c r="X45" i="79"/>
  <c r="Y45" i="79"/>
  <c r="Z45" i="79" s="1"/>
  <c r="AN44" i="35"/>
  <c r="AI44" i="35"/>
  <c r="AH43" i="87"/>
  <c r="AQ43" i="87" s="1"/>
  <c r="Y46" i="77"/>
  <c r="X46" i="77"/>
  <c r="Z46" i="77" s="1"/>
  <c r="W43" i="91"/>
  <c r="AG42" i="91"/>
  <c r="AP42" i="91" s="1"/>
  <c r="AE42" i="91"/>
  <c r="AF42" i="91"/>
  <c r="AO42" i="91" s="1"/>
  <c r="Z44" i="96"/>
  <c r="AI44" i="40"/>
  <c r="AN44" i="40"/>
  <c r="Y45" i="45"/>
  <c r="X45" i="45"/>
  <c r="AR45" i="26"/>
  <c r="AR43" i="75"/>
  <c r="Z44" i="38"/>
  <c r="AR45" i="47"/>
  <c r="AR43" i="42"/>
  <c r="Z43" i="48"/>
  <c r="Z46" i="47"/>
  <c r="AR45" i="74"/>
  <c r="AI47" i="85"/>
  <c r="AN47" i="85"/>
  <c r="AI45" i="81"/>
  <c r="AN45" i="81"/>
  <c r="Z46" i="27"/>
  <c r="Y46" i="27"/>
  <c r="X46" i="27"/>
  <c r="AN45" i="82"/>
  <c r="AI45" i="82"/>
  <c r="Y47" i="83"/>
  <c r="X47" i="83"/>
  <c r="Z46" i="43" l="1"/>
  <c r="Z47" i="83"/>
  <c r="Z46" i="84"/>
  <c r="W47" i="84" s="1"/>
  <c r="Z47" i="94"/>
  <c r="AE47" i="94" s="1"/>
  <c r="W47" i="43"/>
  <c r="AG46" i="43"/>
  <c r="AP46" i="43" s="1"/>
  <c r="AE46" i="43"/>
  <c r="AF46" i="43"/>
  <c r="AO46" i="43" s="1"/>
  <c r="AF45" i="79"/>
  <c r="AO45" i="79" s="1"/>
  <c r="AE45" i="79"/>
  <c r="AG45" i="79"/>
  <c r="AP45" i="79" s="1"/>
  <c r="W46" i="79"/>
  <c r="AG47" i="94"/>
  <c r="AP47" i="94" s="1"/>
  <c r="AF47" i="94"/>
  <c r="AO47" i="94" s="1"/>
  <c r="AF46" i="84"/>
  <c r="AO46" i="84" s="1"/>
  <c r="AE46" i="84"/>
  <c r="AE47" i="83"/>
  <c r="AF47" i="83"/>
  <c r="AO47" i="83" s="1"/>
  <c r="W48" i="83"/>
  <c r="AG47" i="83"/>
  <c r="AP47" i="83" s="1"/>
  <c r="X43" i="91"/>
  <c r="Y43" i="91"/>
  <c r="AH47" i="83"/>
  <c r="AQ47" i="83" s="1"/>
  <c r="AG44" i="96"/>
  <c r="AP44" i="96" s="1"/>
  <c r="AF44" i="96"/>
  <c r="AO44" i="96" s="1"/>
  <c r="W45" i="96"/>
  <c r="AE44" i="96"/>
  <c r="AH46" i="77"/>
  <c r="AQ46" i="77" s="1"/>
  <c r="AN46" i="44"/>
  <c r="AI46" i="44"/>
  <c r="AH46" i="43"/>
  <c r="AQ46" i="43" s="1"/>
  <c r="AH45" i="76"/>
  <c r="AQ45" i="76" s="1"/>
  <c r="AH46" i="81"/>
  <c r="AQ46" i="81" s="1"/>
  <c r="AH45" i="90"/>
  <c r="AQ45" i="90" s="1"/>
  <c r="AI45" i="88"/>
  <c r="AN45" i="88"/>
  <c r="AH46" i="93"/>
  <c r="AQ46" i="93" s="1"/>
  <c r="AR45" i="43"/>
  <c r="Y47" i="74"/>
  <c r="X47" i="74"/>
  <c r="Z47" i="74" s="1"/>
  <c r="AI45" i="39"/>
  <c r="AN45" i="39"/>
  <c r="AE46" i="77"/>
  <c r="W47" i="77"/>
  <c r="AG46" i="77"/>
  <c r="AP46" i="77" s="1"/>
  <c r="AF46" i="77"/>
  <c r="AO46" i="77" s="1"/>
  <c r="AR44" i="34"/>
  <c r="X44" i="87"/>
  <c r="Y44" i="87"/>
  <c r="AF46" i="81"/>
  <c r="AO46" i="81" s="1"/>
  <c r="AG46" i="81"/>
  <c r="AP46" i="81" s="1"/>
  <c r="AE46" i="81"/>
  <c r="W47" i="81"/>
  <c r="W46" i="34"/>
  <c r="AG45" i="34"/>
  <c r="AP45" i="34" s="1"/>
  <c r="AF45" i="34"/>
  <c r="AO45" i="34" s="1"/>
  <c r="AE45" i="34"/>
  <c r="AH45" i="35"/>
  <c r="AQ45" i="35" s="1"/>
  <c r="Y45" i="33"/>
  <c r="X45" i="33"/>
  <c r="AR45" i="93"/>
  <c r="AR44" i="76"/>
  <c r="AF46" i="31"/>
  <c r="AO46" i="31" s="1"/>
  <c r="AE46" i="31"/>
  <c r="AG46" i="31"/>
  <c r="AP46" i="31" s="1"/>
  <c r="W47" i="31"/>
  <c r="Y44" i="73"/>
  <c r="X44" i="73"/>
  <c r="W48" i="36"/>
  <c r="AG47" i="36"/>
  <c r="AP47" i="36" s="1"/>
  <c r="AF47" i="36"/>
  <c r="AO47" i="36" s="1"/>
  <c r="AE47" i="36"/>
  <c r="W47" i="27"/>
  <c r="AG46" i="27"/>
  <c r="AP46" i="27" s="1"/>
  <c r="AF46" i="27"/>
  <c r="AO46" i="27" s="1"/>
  <c r="AE46" i="27"/>
  <c r="AH45" i="45"/>
  <c r="AQ45" i="45" s="1"/>
  <c r="AE46" i="47"/>
  <c r="W47" i="47"/>
  <c r="AG46" i="47"/>
  <c r="AP46" i="47" s="1"/>
  <c r="AF46" i="47"/>
  <c r="AO46" i="47" s="1"/>
  <c r="W45" i="38"/>
  <c r="AG44" i="38"/>
  <c r="AP44" i="38" s="1"/>
  <c r="AF44" i="38"/>
  <c r="AO44" i="38" s="1"/>
  <c r="AE44" i="38"/>
  <c r="AI42" i="91"/>
  <c r="AN42" i="91"/>
  <c r="AR44" i="35"/>
  <c r="Z45" i="42"/>
  <c r="Y45" i="42"/>
  <c r="X45" i="42"/>
  <c r="AR45" i="84"/>
  <c r="AI45" i="29"/>
  <c r="AN45" i="29"/>
  <c r="Z45" i="46"/>
  <c r="Y45" i="46"/>
  <c r="X45" i="46"/>
  <c r="AH46" i="82"/>
  <c r="AQ46" i="82" s="1"/>
  <c r="Z45" i="76"/>
  <c r="Z45" i="90"/>
  <c r="AN44" i="33"/>
  <c r="AI44" i="33"/>
  <c r="Z46" i="93"/>
  <c r="AH43" i="92"/>
  <c r="AQ43" i="92" s="1"/>
  <c r="Y47" i="28"/>
  <c r="X47" i="28"/>
  <c r="Z47" i="28" s="1"/>
  <c r="AI46" i="74"/>
  <c r="AN46" i="74"/>
  <c r="AH44" i="32"/>
  <c r="AQ44" i="32" s="1"/>
  <c r="X45" i="95"/>
  <c r="Z45" i="95" s="1"/>
  <c r="Y45" i="95"/>
  <c r="Y46" i="37"/>
  <c r="X46" i="37"/>
  <c r="W45" i="80"/>
  <c r="AG44" i="80"/>
  <c r="AP44" i="80" s="1"/>
  <c r="AF44" i="80"/>
  <c r="AO44" i="80" s="1"/>
  <c r="AE44" i="80"/>
  <c r="AR45" i="82"/>
  <c r="AR45" i="81"/>
  <c r="W44" i="48"/>
  <c r="AG43" i="48"/>
  <c r="AP43" i="48" s="1"/>
  <c r="AE43" i="48"/>
  <c r="AF43" i="48"/>
  <c r="AO43" i="48" s="1"/>
  <c r="Z45" i="45"/>
  <c r="Y46" i="78"/>
  <c r="X46" i="78"/>
  <c r="Y47" i="44"/>
  <c r="Z47" i="44" s="1"/>
  <c r="X47" i="44"/>
  <c r="AR46" i="36"/>
  <c r="AE47" i="30"/>
  <c r="AF47" i="30"/>
  <c r="AO47" i="30" s="1"/>
  <c r="W48" i="30"/>
  <c r="AG47" i="30"/>
  <c r="AP47" i="30" s="1"/>
  <c r="AR45" i="77"/>
  <c r="Z46" i="82"/>
  <c r="AH48" i="85"/>
  <c r="AQ48" i="85" s="1"/>
  <c r="AR42" i="92"/>
  <c r="W45" i="86"/>
  <c r="AG44" i="86"/>
  <c r="AP44" i="86" s="1"/>
  <c r="AF44" i="86"/>
  <c r="AO44" i="86" s="1"/>
  <c r="AE44" i="86"/>
  <c r="Z45" i="35"/>
  <c r="AR45" i="27"/>
  <c r="X46" i="88"/>
  <c r="Y46" i="88"/>
  <c r="Y48" i="25"/>
  <c r="X48" i="25"/>
  <c r="Z48" i="25" s="1"/>
  <c r="Z43" i="92"/>
  <c r="AR44" i="90"/>
  <c r="AN43" i="73"/>
  <c r="AI43" i="73"/>
  <c r="Z44" i="32"/>
  <c r="AI44" i="75"/>
  <c r="AN44" i="75"/>
  <c r="AH47" i="94"/>
  <c r="AQ47" i="94" s="1"/>
  <c r="AI44" i="42"/>
  <c r="AN44" i="42"/>
  <c r="Y46" i="29"/>
  <c r="X46" i="29"/>
  <c r="Z46" i="29" s="1"/>
  <c r="AN43" i="87"/>
  <c r="AI43" i="87"/>
  <c r="AR46" i="94"/>
  <c r="AR43" i="89"/>
  <c r="Z48" i="85"/>
  <c r="AH45" i="40"/>
  <c r="AQ45" i="40" s="1"/>
  <c r="AE46" i="26"/>
  <c r="W47" i="26"/>
  <c r="AG46" i="26"/>
  <c r="AP46" i="26" s="1"/>
  <c r="AF46" i="26"/>
  <c r="AO46" i="26" s="1"/>
  <c r="AR44" i="79"/>
  <c r="AR46" i="83"/>
  <c r="AH44" i="89"/>
  <c r="AQ44" i="89" s="1"/>
  <c r="AR44" i="45"/>
  <c r="Y46" i="39"/>
  <c r="X46" i="39"/>
  <c r="Z46" i="39" s="1"/>
  <c r="AI45" i="37"/>
  <c r="AN45" i="37"/>
  <c r="AH46" i="84"/>
  <c r="AQ46" i="84" s="1"/>
  <c r="AH46" i="27"/>
  <c r="AQ46" i="27" s="1"/>
  <c r="AR47" i="85"/>
  <c r="AR44" i="40"/>
  <c r="AH45" i="79"/>
  <c r="AQ45" i="79" s="1"/>
  <c r="AI45" i="78"/>
  <c r="AN45" i="78"/>
  <c r="AR43" i="32"/>
  <c r="AN44" i="46"/>
  <c r="AI44" i="46"/>
  <c r="AH45" i="34"/>
  <c r="AQ45" i="34" s="1"/>
  <c r="Z45" i="40"/>
  <c r="W45" i="41"/>
  <c r="AG44" i="41"/>
  <c r="AP44" i="41" s="1"/>
  <c r="AF44" i="41"/>
  <c r="AO44" i="41" s="1"/>
  <c r="AE44" i="41"/>
  <c r="AR45" i="31"/>
  <c r="AN47" i="25"/>
  <c r="AI47" i="25"/>
  <c r="Z44" i="89"/>
  <c r="AN46" i="28"/>
  <c r="AI46" i="28"/>
  <c r="AH46" i="31"/>
  <c r="AQ46" i="31" s="1"/>
  <c r="AH47" i="36"/>
  <c r="AQ47" i="36" s="1"/>
  <c r="AN44" i="95"/>
  <c r="AI44" i="95"/>
  <c r="X45" i="75"/>
  <c r="Y45" i="75"/>
  <c r="Z45" i="75" l="1"/>
  <c r="AG46" i="84"/>
  <c r="AP46" i="84" s="1"/>
  <c r="W48" i="94"/>
  <c r="W46" i="75"/>
  <c r="AG45" i="75"/>
  <c r="AP45" i="75" s="1"/>
  <c r="AF45" i="75"/>
  <c r="AO45" i="75" s="1"/>
  <c r="AE45" i="75"/>
  <c r="W48" i="74"/>
  <c r="AG47" i="74"/>
  <c r="AP47" i="74" s="1"/>
  <c r="AE47" i="74"/>
  <c r="AF47" i="74"/>
  <c r="AO47" i="74" s="1"/>
  <c r="AE45" i="95"/>
  <c r="AF45" i="95"/>
  <c r="AO45" i="95" s="1"/>
  <c r="W46" i="95"/>
  <c r="AG45" i="95"/>
  <c r="AP45" i="95" s="1"/>
  <c r="AE47" i="44"/>
  <c r="W48" i="44"/>
  <c r="AG47" i="44"/>
  <c r="AP47" i="44" s="1"/>
  <c r="AF47" i="44"/>
  <c r="AO47" i="44" s="1"/>
  <c r="AI46" i="84"/>
  <c r="AN46" i="84"/>
  <c r="X47" i="81"/>
  <c r="Z47" i="81" s="1"/>
  <c r="Y47" i="81"/>
  <c r="Y47" i="77"/>
  <c r="X47" i="77"/>
  <c r="Y46" i="79"/>
  <c r="X46" i="79"/>
  <c r="Z46" i="79" s="1"/>
  <c r="X45" i="41"/>
  <c r="Y45" i="41"/>
  <c r="AR45" i="78"/>
  <c r="AF46" i="39"/>
  <c r="AO46" i="39" s="1"/>
  <c r="W47" i="39"/>
  <c r="AE46" i="39"/>
  <c r="AG46" i="39"/>
  <c r="AP46" i="39" s="1"/>
  <c r="AR43" i="73"/>
  <c r="Y45" i="86"/>
  <c r="X45" i="86"/>
  <c r="Y48" i="30"/>
  <c r="X48" i="30"/>
  <c r="Z48" i="30" s="1"/>
  <c r="AH47" i="44"/>
  <c r="AQ47" i="44" s="1"/>
  <c r="W46" i="45"/>
  <c r="AG45" i="45"/>
  <c r="AP45" i="45" s="1"/>
  <c r="AF45" i="45"/>
  <c r="AO45" i="45" s="1"/>
  <c r="AE45" i="45"/>
  <c r="AE47" i="28"/>
  <c r="AF47" i="28"/>
  <c r="AO47" i="28" s="1"/>
  <c r="W48" i="28"/>
  <c r="AG47" i="28"/>
  <c r="AP47" i="28" s="1"/>
  <c r="W47" i="93"/>
  <c r="AG46" i="93"/>
  <c r="AP46" i="93" s="1"/>
  <c r="AE46" i="93"/>
  <c r="AF46" i="93"/>
  <c r="AO46" i="93" s="1"/>
  <c r="AE45" i="46"/>
  <c r="W46" i="46"/>
  <c r="AG45" i="46"/>
  <c r="AP45" i="46" s="1"/>
  <c r="AF45" i="46"/>
  <c r="AO45" i="46" s="1"/>
  <c r="X48" i="36"/>
  <c r="Y48" i="36"/>
  <c r="X46" i="34"/>
  <c r="Y46" i="34"/>
  <c r="AR45" i="39"/>
  <c r="AR45" i="88"/>
  <c r="Z48" i="83"/>
  <c r="X48" i="83"/>
  <c r="Y48" i="83"/>
  <c r="X48" i="94"/>
  <c r="Y48" i="94"/>
  <c r="Y45" i="80"/>
  <c r="Z45" i="80" s="1"/>
  <c r="X45" i="80"/>
  <c r="AR44" i="33"/>
  <c r="W49" i="25"/>
  <c r="AG48" i="25"/>
  <c r="AP48" i="25" s="1"/>
  <c r="AF48" i="25"/>
  <c r="AO48" i="25" s="1"/>
  <c r="AE48" i="25"/>
  <c r="AH45" i="95"/>
  <c r="AQ45" i="95" s="1"/>
  <c r="AH44" i="73"/>
  <c r="AQ44" i="73" s="1"/>
  <c r="AH45" i="33"/>
  <c r="AQ45" i="33" s="1"/>
  <c r="Y47" i="26"/>
  <c r="X47" i="26"/>
  <c r="AN44" i="86"/>
  <c r="AI44" i="86"/>
  <c r="AR45" i="29"/>
  <c r="AH44" i="87"/>
  <c r="AQ44" i="87" s="1"/>
  <c r="W45" i="89"/>
  <c r="AG44" i="89"/>
  <c r="AP44" i="89" s="1"/>
  <c r="AF44" i="89"/>
  <c r="AO44" i="89" s="1"/>
  <c r="AE44" i="89"/>
  <c r="AN44" i="41"/>
  <c r="AI44" i="41"/>
  <c r="AR45" i="37"/>
  <c r="AR43" i="87"/>
  <c r="AR44" i="42"/>
  <c r="AH46" i="88"/>
  <c r="AQ46" i="88" s="1"/>
  <c r="AI47" i="30"/>
  <c r="AN47" i="30"/>
  <c r="AH46" i="78"/>
  <c r="AQ46" i="78" s="1"/>
  <c r="AN43" i="48"/>
  <c r="AI43" i="48"/>
  <c r="AH46" i="37"/>
  <c r="AQ46" i="37" s="1"/>
  <c r="AR46" i="74"/>
  <c r="AF45" i="90"/>
  <c r="AO45" i="90" s="1"/>
  <c r="AE45" i="90"/>
  <c r="W46" i="90"/>
  <c r="AG45" i="90"/>
  <c r="AP45" i="90" s="1"/>
  <c r="AI46" i="47"/>
  <c r="AN46" i="47"/>
  <c r="AN47" i="36"/>
  <c r="AI47" i="36"/>
  <c r="Z44" i="73"/>
  <c r="Z45" i="33"/>
  <c r="AI45" i="34"/>
  <c r="AN45" i="34"/>
  <c r="AN46" i="81"/>
  <c r="AI46" i="81"/>
  <c r="Z44" i="87"/>
  <c r="AR46" i="44"/>
  <c r="AH43" i="91"/>
  <c r="AQ43" i="91" s="1"/>
  <c r="AI47" i="83"/>
  <c r="AN47" i="83"/>
  <c r="AE45" i="35"/>
  <c r="W46" i="35"/>
  <c r="AF45" i="35"/>
  <c r="AO45" i="35" s="1"/>
  <c r="AG45" i="35"/>
  <c r="AP45" i="35" s="1"/>
  <c r="W46" i="42"/>
  <c r="AG45" i="42"/>
  <c r="AP45" i="42" s="1"/>
  <c r="AE45" i="42"/>
  <c r="AF45" i="42"/>
  <c r="AO45" i="42" s="1"/>
  <c r="AN44" i="38"/>
  <c r="AI44" i="38"/>
  <c r="Y47" i="47"/>
  <c r="X47" i="47"/>
  <c r="Z47" i="47" s="1"/>
  <c r="X47" i="27"/>
  <c r="Y47" i="27"/>
  <c r="AN46" i="31"/>
  <c r="AI46" i="31"/>
  <c r="AI47" i="94"/>
  <c r="AN47" i="94"/>
  <c r="AF46" i="82"/>
  <c r="AO46" i="82" s="1"/>
  <c r="W47" i="82"/>
  <c r="AG46" i="82"/>
  <c r="AP46" i="82" s="1"/>
  <c r="AE46" i="82"/>
  <c r="AI46" i="43"/>
  <c r="AN46" i="43"/>
  <c r="AR47" i="25"/>
  <c r="AH46" i="39"/>
  <c r="AQ46" i="39" s="1"/>
  <c r="AI46" i="26"/>
  <c r="AN46" i="26"/>
  <c r="W49" i="85"/>
  <c r="AF48" i="85"/>
  <c r="AO48" i="85" s="1"/>
  <c r="AE48" i="85"/>
  <c r="AG48" i="85"/>
  <c r="AP48" i="85" s="1"/>
  <c r="AR44" i="75"/>
  <c r="W44" i="92"/>
  <c r="AG43" i="92"/>
  <c r="AP43" i="92" s="1"/>
  <c r="AF43" i="92"/>
  <c r="AO43" i="92" s="1"/>
  <c r="AE43" i="92"/>
  <c r="Z46" i="88"/>
  <c r="AI44" i="80"/>
  <c r="AN44" i="80"/>
  <c r="AH47" i="28"/>
  <c r="AQ47" i="28" s="1"/>
  <c r="W46" i="76"/>
  <c r="AG45" i="76"/>
  <c r="AP45" i="76" s="1"/>
  <c r="AF45" i="76"/>
  <c r="AO45" i="76" s="1"/>
  <c r="AE45" i="76"/>
  <c r="AH45" i="46"/>
  <c r="AQ45" i="46" s="1"/>
  <c r="Y45" i="38"/>
  <c r="X45" i="38"/>
  <c r="AN46" i="27"/>
  <c r="AI46" i="27"/>
  <c r="AI46" i="77"/>
  <c r="AN46" i="77"/>
  <c r="AI44" i="96"/>
  <c r="AN44" i="96"/>
  <c r="Z43" i="91"/>
  <c r="Z47" i="43"/>
  <c r="Y47" i="43"/>
  <c r="X47" i="43"/>
  <c r="AR44" i="95"/>
  <c r="AR46" i="28"/>
  <c r="W46" i="40"/>
  <c r="AG45" i="40"/>
  <c r="AP45" i="40" s="1"/>
  <c r="AE45" i="40"/>
  <c r="AF45" i="40"/>
  <c r="AO45" i="40" s="1"/>
  <c r="AR44" i="46"/>
  <c r="W47" i="29"/>
  <c r="AG46" i="29"/>
  <c r="AP46" i="29" s="1"/>
  <c r="AF46" i="29"/>
  <c r="AO46" i="29" s="1"/>
  <c r="AE46" i="29"/>
  <c r="AH47" i="74"/>
  <c r="AQ47" i="74" s="1"/>
  <c r="AH45" i="75"/>
  <c r="AQ45" i="75" s="1"/>
  <c r="AH46" i="29"/>
  <c r="AQ46" i="29" s="1"/>
  <c r="AE44" i="32"/>
  <c r="W45" i="32"/>
  <c r="AG44" i="32"/>
  <c r="AP44" i="32" s="1"/>
  <c r="AF44" i="32"/>
  <c r="AO44" i="32" s="1"/>
  <c r="AH48" i="25"/>
  <c r="AQ48" i="25" s="1"/>
  <c r="Z46" i="78"/>
  <c r="X44" i="48"/>
  <c r="Y44" i="48"/>
  <c r="Z46" i="37"/>
  <c r="AH45" i="42"/>
  <c r="AQ45" i="42" s="1"/>
  <c r="AR42" i="91"/>
  <c r="X47" i="31"/>
  <c r="Y47" i="31"/>
  <c r="X45" i="96"/>
  <c r="Z45" i="96" s="1"/>
  <c r="Y45" i="96"/>
  <c r="X47" i="84"/>
  <c r="Y47" i="84"/>
  <c r="AI45" i="79"/>
  <c r="AN45" i="79"/>
  <c r="Z47" i="31" l="1"/>
  <c r="Z46" i="34"/>
  <c r="AF46" i="34" s="1"/>
  <c r="AO46" i="34" s="1"/>
  <c r="Z44" i="48"/>
  <c r="W45" i="48" s="1"/>
  <c r="Z48" i="36"/>
  <c r="AE48" i="36" s="1"/>
  <c r="W47" i="34"/>
  <c r="AG46" i="34"/>
  <c r="AP46" i="34" s="1"/>
  <c r="AE46" i="34"/>
  <c r="AF48" i="36"/>
  <c r="AO48" i="36" s="1"/>
  <c r="AG48" i="36"/>
  <c r="AP48" i="36" s="1"/>
  <c r="W46" i="96"/>
  <c r="AG45" i="96"/>
  <c r="AP45" i="96" s="1"/>
  <c r="AF45" i="96"/>
  <c r="AO45" i="96" s="1"/>
  <c r="AE45" i="96"/>
  <c r="AF44" i="48"/>
  <c r="AO44" i="48" s="1"/>
  <c r="AE44" i="48"/>
  <c r="AG47" i="31"/>
  <c r="AP47" i="31" s="1"/>
  <c r="AF47" i="31"/>
  <c r="AO47" i="31" s="1"/>
  <c r="W48" i="31"/>
  <c r="AE47" i="31"/>
  <c r="AN46" i="29"/>
  <c r="AI46" i="29"/>
  <c r="W44" i="91"/>
  <c r="AG43" i="91"/>
  <c r="AP43" i="91" s="1"/>
  <c r="AF43" i="91"/>
  <c r="AO43" i="91" s="1"/>
  <c r="AE43" i="91"/>
  <c r="AI48" i="85"/>
  <c r="AN48" i="85"/>
  <c r="AR44" i="38"/>
  <c r="AR44" i="86"/>
  <c r="Y46" i="46"/>
  <c r="X46" i="46"/>
  <c r="Y47" i="93"/>
  <c r="X47" i="93"/>
  <c r="Z47" i="93" s="1"/>
  <c r="AI47" i="28"/>
  <c r="AN47" i="28"/>
  <c r="AH47" i="81"/>
  <c r="AQ47" i="81" s="1"/>
  <c r="Y48" i="44"/>
  <c r="X48" i="44"/>
  <c r="AI45" i="40"/>
  <c r="AN45" i="40"/>
  <c r="AH45" i="38"/>
  <c r="AQ45" i="38" s="1"/>
  <c r="Y46" i="76"/>
  <c r="Z46" i="76" s="1"/>
  <c r="X46" i="76"/>
  <c r="Y44" i="92"/>
  <c r="X44" i="92"/>
  <c r="Z44" i="92" s="1"/>
  <c r="AH47" i="27"/>
  <c r="AQ47" i="27" s="1"/>
  <c r="AR47" i="83"/>
  <c r="AR45" i="34"/>
  <c r="AR46" i="47"/>
  <c r="AN44" i="89"/>
  <c r="AI44" i="89"/>
  <c r="AH48" i="94"/>
  <c r="AQ48" i="94" s="1"/>
  <c r="AI45" i="45"/>
  <c r="AN45" i="45"/>
  <c r="W49" i="30"/>
  <c r="AG48" i="30"/>
  <c r="AP48" i="30" s="1"/>
  <c r="AF48" i="30"/>
  <c r="AO48" i="30" s="1"/>
  <c r="AE48" i="30"/>
  <c r="W47" i="79"/>
  <c r="AG46" i="79"/>
  <c r="AP46" i="79" s="1"/>
  <c r="AF46" i="79"/>
  <c r="AO46" i="79" s="1"/>
  <c r="AE46" i="79"/>
  <c r="W48" i="81"/>
  <c r="AG47" i="81"/>
  <c r="AP47" i="81" s="1"/>
  <c r="AF47" i="81"/>
  <c r="AO47" i="81" s="1"/>
  <c r="AE47" i="81"/>
  <c r="AI45" i="95"/>
  <c r="AN45" i="95"/>
  <c r="AN45" i="75"/>
  <c r="AI45" i="75"/>
  <c r="W48" i="43"/>
  <c r="AG47" i="43"/>
  <c r="AP47" i="43" s="1"/>
  <c r="AF47" i="43"/>
  <c r="AO47" i="43" s="1"/>
  <c r="AE47" i="43"/>
  <c r="AH47" i="84"/>
  <c r="AQ47" i="84" s="1"/>
  <c r="AR44" i="96"/>
  <c r="AR44" i="80"/>
  <c r="X49" i="85"/>
  <c r="Y49" i="85"/>
  <c r="AR46" i="43"/>
  <c r="Z47" i="27"/>
  <c r="AE45" i="33"/>
  <c r="AG45" i="33"/>
  <c r="AP45" i="33" s="1"/>
  <c r="AF45" i="33"/>
  <c r="AO45" i="33" s="1"/>
  <c r="W46" i="33"/>
  <c r="AR43" i="48"/>
  <c r="AH47" i="26"/>
  <c r="AQ47" i="26" s="1"/>
  <c r="AI48" i="25"/>
  <c r="AN48" i="25"/>
  <c r="Z48" i="94"/>
  <c r="AH48" i="36"/>
  <c r="AQ48" i="36" s="1"/>
  <c r="AI45" i="46"/>
  <c r="AN45" i="46"/>
  <c r="AH45" i="86"/>
  <c r="AQ45" i="86" s="1"/>
  <c r="AI46" i="39"/>
  <c r="AN46" i="39"/>
  <c r="AH47" i="77"/>
  <c r="AQ47" i="77" s="1"/>
  <c r="AI47" i="44"/>
  <c r="AN47" i="44"/>
  <c r="X47" i="29"/>
  <c r="Z47" i="29" s="1"/>
  <c r="Y47" i="29"/>
  <c r="Y46" i="40"/>
  <c r="X46" i="40"/>
  <c r="AH47" i="43"/>
  <c r="AQ47" i="43" s="1"/>
  <c r="Z45" i="38"/>
  <c r="W47" i="88"/>
  <c r="AG46" i="88"/>
  <c r="AP46" i="88" s="1"/>
  <c r="AF46" i="88"/>
  <c r="AO46" i="88" s="1"/>
  <c r="AE46" i="88"/>
  <c r="AI46" i="82"/>
  <c r="AN46" i="82"/>
  <c r="AR47" i="94"/>
  <c r="AH47" i="47"/>
  <c r="AQ47" i="47" s="1"/>
  <c r="AI45" i="42"/>
  <c r="AN45" i="42"/>
  <c r="AE44" i="87"/>
  <c r="AG44" i="87"/>
  <c r="AP44" i="87" s="1"/>
  <c r="AF44" i="87"/>
  <c r="AO44" i="87" s="1"/>
  <c r="W45" i="87"/>
  <c r="AF44" i="73"/>
  <c r="AO44" i="73" s="1"/>
  <c r="AG44" i="73"/>
  <c r="AP44" i="73" s="1"/>
  <c r="AE44" i="73"/>
  <c r="W45" i="73"/>
  <c r="X46" i="90"/>
  <c r="Y46" i="90"/>
  <c r="AH45" i="80"/>
  <c r="AQ45" i="80" s="1"/>
  <c r="Y48" i="28"/>
  <c r="X48" i="28"/>
  <c r="Z48" i="28" s="1"/>
  <c r="Z47" i="39"/>
  <c r="X47" i="39"/>
  <c r="Y47" i="39"/>
  <c r="AH45" i="41"/>
  <c r="AQ45" i="41" s="1"/>
  <c r="AR46" i="84"/>
  <c r="AI47" i="74"/>
  <c r="AN47" i="74"/>
  <c r="W47" i="37"/>
  <c r="AG46" i="37"/>
  <c r="AP46" i="37" s="1"/>
  <c r="AE46" i="37"/>
  <c r="AF46" i="37"/>
  <c r="AO46" i="37" s="1"/>
  <c r="AR46" i="27"/>
  <c r="AR45" i="79"/>
  <c r="AH44" i="48"/>
  <c r="AQ44" i="48" s="1"/>
  <c r="AI44" i="32"/>
  <c r="AN44" i="32"/>
  <c r="AH47" i="31"/>
  <c r="AQ47" i="31" s="1"/>
  <c r="Z47" i="84"/>
  <c r="W47" i="78"/>
  <c r="AG46" i="78"/>
  <c r="AP46" i="78" s="1"/>
  <c r="AF46" i="78"/>
  <c r="AO46" i="78" s="1"/>
  <c r="AE46" i="78"/>
  <c r="AR46" i="77"/>
  <c r="AN45" i="76"/>
  <c r="AI45" i="76"/>
  <c r="AI43" i="92"/>
  <c r="AN43" i="92"/>
  <c r="AR46" i="31"/>
  <c r="Y46" i="35"/>
  <c r="Z46" i="35" s="1"/>
  <c r="X46" i="35"/>
  <c r="AR46" i="81"/>
  <c r="AR47" i="36"/>
  <c r="AR47" i="30"/>
  <c r="AR44" i="41"/>
  <c r="X45" i="89"/>
  <c r="Y45" i="89"/>
  <c r="Z47" i="26"/>
  <c r="AH48" i="83"/>
  <c r="AQ48" i="83" s="1"/>
  <c r="AI46" i="93"/>
  <c r="AN46" i="93"/>
  <c r="X46" i="45"/>
  <c r="Y46" i="45"/>
  <c r="Z46" i="45" s="1"/>
  <c r="Z45" i="86"/>
  <c r="Z45" i="41"/>
  <c r="Z47" i="77"/>
  <c r="Y46" i="95"/>
  <c r="X46" i="95"/>
  <c r="Z46" i="95" s="1"/>
  <c r="AH45" i="96"/>
  <c r="AQ45" i="96" s="1"/>
  <c r="Y45" i="32"/>
  <c r="X45" i="32"/>
  <c r="AR46" i="26"/>
  <c r="X47" i="82"/>
  <c r="Z47" i="82" s="1"/>
  <c r="Y47" i="82"/>
  <c r="W48" i="47"/>
  <c r="AG47" i="47"/>
  <c r="AP47" i="47" s="1"/>
  <c r="AF47" i="47"/>
  <c r="AO47" i="47" s="1"/>
  <c r="AE47" i="47"/>
  <c r="Z46" i="42"/>
  <c r="Y46" i="42"/>
  <c r="X46" i="42"/>
  <c r="AI45" i="35"/>
  <c r="AN45" i="35"/>
  <c r="AI45" i="90"/>
  <c r="AN45" i="90"/>
  <c r="Y49" i="25"/>
  <c r="X49" i="25"/>
  <c r="W46" i="80"/>
  <c r="AG45" i="80"/>
  <c r="AP45" i="80" s="1"/>
  <c r="AF45" i="80"/>
  <c r="AO45" i="80" s="1"/>
  <c r="AE45" i="80"/>
  <c r="W49" i="83"/>
  <c r="AG48" i="83"/>
  <c r="AP48" i="83" s="1"/>
  <c r="AF48" i="83"/>
  <c r="AO48" i="83" s="1"/>
  <c r="AE48" i="83"/>
  <c r="AH46" i="34"/>
  <c r="AQ46" i="34" s="1"/>
  <c r="AH48" i="30"/>
  <c r="AQ48" i="30" s="1"/>
  <c r="AH46" i="79"/>
  <c r="AQ46" i="79" s="1"/>
  <c r="X48" i="74"/>
  <c r="Y48" i="74"/>
  <c r="X46" i="75"/>
  <c r="Y46" i="75"/>
  <c r="Z45" i="89" l="1"/>
  <c r="W49" i="36"/>
  <c r="Z49" i="25"/>
  <c r="AF49" i="25" s="1"/>
  <c r="AO49" i="25" s="1"/>
  <c r="Z45" i="32"/>
  <c r="AF45" i="32" s="1"/>
  <c r="AO45" i="32" s="1"/>
  <c r="AG44" i="48"/>
  <c r="AP44" i="48" s="1"/>
  <c r="Z46" i="90"/>
  <c r="W47" i="90" s="1"/>
  <c r="AG46" i="35"/>
  <c r="AP46" i="35" s="1"/>
  <c r="AF46" i="35"/>
  <c r="AO46" i="35" s="1"/>
  <c r="W47" i="35"/>
  <c r="AE46" i="35"/>
  <c r="W46" i="32"/>
  <c r="AG45" i="32"/>
  <c r="AP45" i="32" s="1"/>
  <c r="AF46" i="90"/>
  <c r="AO46" i="90" s="1"/>
  <c r="AE46" i="76"/>
  <c r="W47" i="76"/>
  <c r="AG46" i="76"/>
  <c r="AP46" i="76" s="1"/>
  <c r="AF46" i="76"/>
  <c r="AO46" i="76" s="1"/>
  <c r="W50" i="25"/>
  <c r="AG49" i="25"/>
  <c r="AP49" i="25" s="1"/>
  <c r="AE45" i="89"/>
  <c r="AF45" i="89"/>
  <c r="AO45" i="89" s="1"/>
  <c r="AG45" i="89"/>
  <c r="AP45" i="89" s="1"/>
  <c r="W46" i="89"/>
  <c r="AH46" i="75"/>
  <c r="AQ46" i="75" s="1"/>
  <c r="W48" i="84"/>
  <c r="AG47" i="84"/>
  <c r="AP47" i="84" s="1"/>
  <c r="AE47" i="84"/>
  <c r="AF47" i="84"/>
  <c r="AO47" i="84" s="1"/>
  <c r="AR47" i="44"/>
  <c r="Y46" i="33"/>
  <c r="X46" i="33"/>
  <c r="AH46" i="46"/>
  <c r="AQ46" i="46" s="1"/>
  <c r="Y49" i="83"/>
  <c r="X49" i="83"/>
  <c r="Z46" i="80"/>
  <c r="X46" i="80"/>
  <c r="Y46" i="80"/>
  <c r="W48" i="82"/>
  <c r="AG47" i="82"/>
  <c r="AP47" i="82" s="1"/>
  <c r="AF47" i="82"/>
  <c r="AO47" i="82" s="1"/>
  <c r="AE47" i="82"/>
  <c r="AH46" i="45"/>
  <c r="AQ46" i="45" s="1"/>
  <c r="AR47" i="74"/>
  <c r="AR46" i="82"/>
  <c r="AE45" i="38"/>
  <c r="AF45" i="38"/>
  <c r="AO45" i="38" s="1"/>
  <c r="AG45" i="38"/>
  <c r="AP45" i="38" s="1"/>
  <c r="W46" i="38"/>
  <c r="AH46" i="40"/>
  <c r="AQ46" i="40" s="1"/>
  <c r="AE47" i="27"/>
  <c r="AF47" i="27"/>
  <c r="AO47" i="27" s="1"/>
  <c r="W48" i="27"/>
  <c r="AG47" i="27"/>
  <c r="AP47" i="27" s="1"/>
  <c r="AI47" i="81"/>
  <c r="AN47" i="81"/>
  <c r="AH48" i="44"/>
  <c r="AQ48" i="44" s="1"/>
  <c r="W48" i="93"/>
  <c r="AG47" i="93"/>
  <c r="AP47" i="93" s="1"/>
  <c r="AF47" i="93"/>
  <c r="AO47" i="93" s="1"/>
  <c r="AE47" i="93"/>
  <c r="Y48" i="31"/>
  <c r="X48" i="31"/>
  <c r="Z48" i="31" s="1"/>
  <c r="AI48" i="36"/>
  <c r="AN48" i="36"/>
  <c r="W47" i="45"/>
  <c r="AG46" i="45"/>
  <c r="AP46" i="45" s="1"/>
  <c r="AF46" i="45"/>
  <c r="AO46" i="45" s="1"/>
  <c r="AE46" i="45"/>
  <c r="Z46" i="75"/>
  <c r="AH46" i="42"/>
  <c r="AQ46" i="42" s="1"/>
  <c r="Y48" i="47"/>
  <c r="X48" i="47"/>
  <c r="Z48" i="47" s="1"/>
  <c r="W48" i="77"/>
  <c r="AG47" i="77"/>
  <c r="AP47" i="77" s="1"/>
  <c r="AE47" i="77"/>
  <c r="AF47" i="77"/>
  <c r="AO47" i="77" s="1"/>
  <c r="AI46" i="78"/>
  <c r="AN46" i="78"/>
  <c r="AR44" i="32"/>
  <c r="AH46" i="90"/>
  <c r="AQ46" i="90" s="1"/>
  <c r="AN46" i="88"/>
  <c r="AI46" i="88"/>
  <c r="Z46" i="40"/>
  <c r="AR46" i="39"/>
  <c r="AR45" i="75"/>
  <c r="X47" i="79"/>
  <c r="Z47" i="79" s="1"/>
  <c r="Y47" i="79"/>
  <c r="AH46" i="76"/>
  <c r="AQ46" i="76" s="1"/>
  <c r="Z48" i="44"/>
  <c r="X44" i="91"/>
  <c r="Y44" i="91"/>
  <c r="AN46" i="34"/>
  <c r="AI46" i="34"/>
  <c r="AR45" i="35"/>
  <c r="W49" i="28"/>
  <c r="AG48" i="28"/>
  <c r="AP48" i="28" s="1"/>
  <c r="AF48" i="28"/>
  <c r="AO48" i="28" s="1"/>
  <c r="AE48" i="28"/>
  <c r="X46" i="96"/>
  <c r="Y46" i="96"/>
  <c r="AI48" i="83"/>
  <c r="AN48" i="83"/>
  <c r="AN45" i="80"/>
  <c r="AI45" i="80"/>
  <c r="AH45" i="32"/>
  <c r="AQ45" i="32" s="1"/>
  <c r="AE45" i="41"/>
  <c r="AF45" i="41"/>
  <c r="AO45" i="41" s="1"/>
  <c r="W46" i="41"/>
  <c r="AG45" i="41"/>
  <c r="AP45" i="41" s="1"/>
  <c r="AR46" i="93"/>
  <c r="W48" i="26"/>
  <c r="AG47" i="26"/>
  <c r="AP47" i="26" s="1"/>
  <c r="AE47" i="26"/>
  <c r="AF47" i="26"/>
  <c r="AO47" i="26" s="1"/>
  <c r="AH46" i="35"/>
  <c r="AQ46" i="35" s="1"/>
  <c r="AR43" i="92"/>
  <c r="Y47" i="37"/>
  <c r="X47" i="37"/>
  <c r="AH47" i="39"/>
  <c r="AQ47" i="39" s="1"/>
  <c r="X45" i="87"/>
  <c r="Z45" i="87" s="1"/>
  <c r="Y45" i="87"/>
  <c r="AR45" i="42"/>
  <c r="AR45" i="46"/>
  <c r="AG48" i="94"/>
  <c r="AP48" i="94" s="1"/>
  <c r="AF48" i="94"/>
  <c r="AO48" i="94" s="1"/>
  <c r="AE48" i="94"/>
  <c r="W49" i="94"/>
  <c r="AR47" i="28"/>
  <c r="Z46" i="46"/>
  <c r="AR48" i="85"/>
  <c r="AR46" i="29"/>
  <c r="X49" i="36"/>
  <c r="Y49" i="36"/>
  <c r="AH49" i="25"/>
  <c r="AQ49" i="25" s="1"/>
  <c r="W47" i="95"/>
  <c r="AG46" i="95"/>
  <c r="AP46" i="95" s="1"/>
  <c r="AF46" i="95"/>
  <c r="AO46" i="95" s="1"/>
  <c r="AE46" i="95"/>
  <c r="AI46" i="37"/>
  <c r="AN46" i="37"/>
  <c r="W45" i="92"/>
  <c r="AG44" i="92"/>
  <c r="AP44" i="92" s="1"/>
  <c r="AE44" i="92"/>
  <c r="AF44" i="92"/>
  <c r="AO44" i="92" s="1"/>
  <c r="AH48" i="74"/>
  <c r="AQ48" i="74" s="1"/>
  <c r="W47" i="42"/>
  <c r="AG46" i="42"/>
  <c r="AP46" i="42" s="1"/>
  <c r="AF46" i="42"/>
  <c r="AO46" i="42" s="1"/>
  <c r="AE46" i="42"/>
  <c r="AF45" i="86"/>
  <c r="AO45" i="86" s="1"/>
  <c r="AE45" i="86"/>
  <c r="W46" i="86"/>
  <c r="AG45" i="86"/>
  <c r="AP45" i="86" s="1"/>
  <c r="AR45" i="76"/>
  <c r="AF47" i="39"/>
  <c r="AO47" i="39" s="1"/>
  <c r="W48" i="39"/>
  <c r="AG47" i="39"/>
  <c r="AP47" i="39" s="1"/>
  <c r="AE47" i="39"/>
  <c r="Y45" i="73"/>
  <c r="X45" i="73"/>
  <c r="AH47" i="29"/>
  <c r="AQ47" i="29" s="1"/>
  <c r="AI45" i="33"/>
  <c r="AN45" i="33"/>
  <c r="AH49" i="85"/>
  <c r="AQ49" i="85" s="1"/>
  <c r="AN47" i="43"/>
  <c r="AI47" i="43"/>
  <c r="X48" i="81"/>
  <c r="Z48" i="81" s="1"/>
  <c r="Y48" i="81"/>
  <c r="AI48" i="30"/>
  <c r="AN48" i="30"/>
  <c r="AR45" i="45"/>
  <c r="AR44" i="89"/>
  <c r="AH47" i="93"/>
  <c r="AQ47" i="93" s="1"/>
  <c r="AN45" i="96"/>
  <c r="AI45" i="96"/>
  <c r="AN44" i="87"/>
  <c r="AI44" i="87"/>
  <c r="Y48" i="43"/>
  <c r="X48" i="43"/>
  <c r="Z48" i="43" s="1"/>
  <c r="Y49" i="30"/>
  <c r="X49" i="30"/>
  <c r="AI44" i="48"/>
  <c r="AN44" i="48"/>
  <c r="Z48" i="74"/>
  <c r="AR45" i="90"/>
  <c r="AI47" i="47"/>
  <c r="AN47" i="47"/>
  <c r="AH47" i="82"/>
  <c r="AQ47" i="82" s="1"/>
  <c r="AH46" i="95"/>
  <c r="AQ46" i="95" s="1"/>
  <c r="AH45" i="89"/>
  <c r="AQ45" i="89" s="1"/>
  <c r="X47" i="78"/>
  <c r="Z47" i="78" s="1"/>
  <c r="Y47" i="78"/>
  <c r="AH48" i="28"/>
  <c r="AQ48" i="28" s="1"/>
  <c r="AI44" i="73"/>
  <c r="AN44" i="73"/>
  <c r="Y47" i="88"/>
  <c r="Z47" i="88" s="1"/>
  <c r="X47" i="88"/>
  <c r="AF47" i="29"/>
  <c r="AO47" i="29" s="1"/>
  <c r="AE47" i="29"/>
  <c r="W48" i="29"/>
  <c r="AG47" i="29"/>
  <c r="AP47" i="29" s="1"/>
  <c r="AR48" i="25"/>
  <c r="Z49" i="85"/>
  <c r="AR45" i="95"/>
  <c r="AI46" i="79"/>
  <c r="AN46" i="79"/>
  <c r="AH44" i="92"/>
  <c r="AQ44" i="92" s="1"/>
  <c r="AR45" i="40"/>
  <c r="AN43" i="91"/>
  <c r="AI43" i="91"/>
  <c r="AI47" i="31"/>
  <c r="AN47" i="31"/>
  <c r="X45" i="48"/>
  <c r="Y45" i="48"/>
  <c r="X47" i="34"/>
  <c r="Y47" i="34"/>
  <c r="Z45" i="48" l="1"/>
  <c r="AE46" i="90"/>
  <c r="AG46" i="90"/>
  <c r="AP46" i="90" s="1"/>
  <c r="Z45" i="73"/>
  <c r="AE49" i="25"/>
  <c r="AE45" i="32"/>
  <c r="W46" i="48"/>
  <c r="AG45" i="48"/>
  <c r="AP45" i="48" s="1"/>
  <c r="AF45" i="48"/>
  <c r="AO45" i="48" s="1"/>
  <c r="AE45" i="48"/>
  <c r="W48" i="78"/>
  <c r="AG47" i="78"/>
  <c r="AP47" i="78" s="1"/>
  <c r="AF47" i="78"/>
  <c r="AO47" i="78" s="1"/>
  <c r="AE47" i="78"/>
  <c r="W46" i="73"/>
  <c r="AG45" i="73"/>
  <c r="AP45" i="73" s="1"/>
  <c r="AF45" i="73"/>
  <c r="AO45" i="73" s="1"/>
  <c r="AE45" i="73"/>
  <c r="AR47" i="47"/>
  <c r="AH49" i="30"/>
  <c r="AQ49" i="30" s="1"/>
  <c r="AF49" i="85"/>
  <c r="AO49" i="85" s="1"/>
  <c r="W50" i="85"/>
  <c r="AG49" i="85"/>
  <c r="AP49" i="85" s="1"/>
  <c r="AE49" i="85"/>
  <c r="AI47" i="29"/>
  <c r="AN47" i="29"/>
  <c r="AR44" i="73"/>
  <c r="AR44" i="48"/>
  <c r="AF48" i="43"/>
  <c r="AO48" i="43" s="1"/>
  <c r="AE48" i="43"/>
  <c r="W49" i="43"/>
  <c r="AG48" i="43"/>
  <c r="AP48" i="43" s="1"/>
  <c r="AG48" i="81"/>
  <c r="AP48" i="81" s="1"/>
  <c r="AF48" i="81"/>
  <c r="AO48" i="81" s="1"/>
  <c r="AE48" i="81"/>
  <c r="W49" i="81"/>
  <c r="AN44" i="92"/>
  <c r="AI44" i="92"/>
  <c r="W46" i="87"/>
  <c r="AE45" i="87"/>
  <c r="AF45" i="87"/>
  <c r="AO45" i="87" s="1"/>
  <c r="AG45" i="87"/>
  <c r="AP45" i="87" s="1"/>
  <c r="AH47" i="37"/>
  <c r="AQ47" i="37" s="1"/>
  <c r="X46" i="41"/>
  <c r="Y46" i="41"/>
  <c r="AR48" i="83"/>
  <c r="W48" i="79"/>
  <c r="AG47" i="79"/>
  <c r="AP47" i="79" s="1"/>
  <c r="AF47" i="79"/>
  <c r="AO47" i="79" s="1"/>
  <c r="AE47" i="79"/>
  <c r="AR46" i="88"/>
  <c r="AI47" i="77"/>
  <c r="AN47" i="77"/>
  <c r="W49" i="47"/>
  <c r="AG48" i="47"/>
  <c r="AP48" i="47" s="1"/>
  <c r="AF48" i="47"/>
  <c r="AO48" i="47" s="1"/>
  <c r="AE48" i="47"/>
  <c r="AF46" i="75"/>
  <c r="AO46" i="75" s="1"/>
  <c r="AE46" i="75"/>
  <c r="W47" i="75"/>
  <c r="AG46" i="75"/>
  <c r="AP46" i="75" s="1"/>
  <c r="AN47" i="93"/>
  <c r="AI47" i="93"/>
  <c r="Y48" i="27"/>
  <c r="Z48" i="27" s="1"/>
  <c r="X48" i="27"/>
  <c r="AF46" i="80"/>
  <c r="AO46" i="80" s="1"/>
  <c r="AE46" i="80"/>
  <c r="AG46" i="80"/>
  <c r="AP46" i="80" s="1"/>
  <c r="W47" i="80"/>
  <c r="Y46" i="89"/>
  <c r="X46" i="89"/>
  <c r="Z46" i="89" s="1"/>
  <c r="AN49" i="25"/>
  <c r="AI49" i="25"/>
  <c r="X47" i="76"/>
  <c r="Z47" i="76" s="1"/>
  <c r="Y47" i="76"/>
  <c r="X47" i="90"/>
  <c r="Y47" i="90"/>
  <c r="AR47" i="43"/>
  <c r="AN47" i="39"/>
  <c r="AI47" i="39"/>
  <c r="AN46" i="42"/>
  <c r="AI46" i="42"/>
  <c r="Y48" i="26"/>
  <c r="X48" i="26"/>
  <c r="Z48" i="26" s="1"/>
  <c r="AR48" i="36"/>
  <c r="AI46" i="35"/>
  <c r="AN46" i="35"/>
  <c r="AH47" i="88"/>
  <c r="AQ47" i="88" s="1"/>
  <c r="X45" i="92"/>
  <c r="Z45" i="92" s="1"/>
  <c r="Y45" i="92"/>
  <c r="Y47" i="95"/>
  <c r="Z47" i="95" s="1"/>
  <c r="X47" i="95"/>
  <c r="AI48" i="94"/>
  <c r="AN48" i="94"/>
  <c r="Z47" i="37"/>
  <c r="AH46" i="96"/>
  <c r="AQ46" i="96" s="1"/>
  <c r="AH44" i="91"/>
  <c r="AQ44" i="91" s="1"/>
  <c r="Y48" i="77"/>
  <c r="X48" i="77"/>
  <c r="Z48" i="77" s="1"/>
  <c r="AH48" i="31"/>
  <c r="AQ48" i="31" s="1"/>
  <c r="AI46" i="76"/>
  <c r="AN46" i="76"/>
  <c r="AI45" i="32"/>
  <c r="AN45" i="32"/>
  <c r="Y47" i="35"/>
  <c r="X47" i="35"/>
  <c r="Z47" i="35" s="1"/>
  <c r="AH45" i="48"/>
  <c r="AQ45" i="48" s="1"/>
  <c r="AH47" i="78"/>
  <c r="AQ47" i="78" s="1"/>
  <c r="AR44" i="87"/>
  <c r="Y49" i="28"/>
  <c r="X49" i="28"/>
  <c r="AN46" i="45"/>
  <c r="AI46" i="45"/>
  <c r="AI45" i="38"/>
  <c r="AN45" i="38"/>
  <c r="AH49" i="83"/>
  <c r="AQ49" i="83" s="1"/>
  <c r="AR46" i="79"/>
  <c r="Z49" i="30"/>
  <c r="AR45" i="96"/>
  <c r="AR48" i="30"/>
  <c r="AR45" i="33"/>
  <c r="AH45" i="73"/>
  <c r="AQ45" i="73" s="1"/>
  <c r="Y48" i="39"/>
  <c r="X48" i="39"/>
  <c r="Z48" i="39" s="1"/>
  <c r="Y46" i="86"/>
  <c r="Z46" i="86" s="1"/>
  <c r="X46" i="86"/>
  <c r="AI45" i="41"/>
  <c r="AN45" i="41"/>
  <c r="AR45" i="80"/>
  <c r="Z46" i="96"/>
  <c r="Z44" i="91"/>
  <c r="X48" i="93"/>
  <c r="Z48" i="93" s="1"/>
  <c r="Y48" i="93"/>
  <c r="AI47" i="27"/>
  <c r="AN47" i="27"/>
  <c r="X46" i="38"/>
  <c r="Y46" i="38"/>
  <c r="Y48" i="82"/>
  <c r="X48" i="82"/>
  <c r="Z49" i="83"/>
  <c r="AH46" i="33"/>
  <c r="AQ46" i="33" s="1"/>
  <c r="AI47" i="84"/>
  <c r="AN47" i="84"/>
  <c r="Y50" i="25"/>
  <c r="X50" i="25"/>
  <c r="W49" i="74"/>
  <c r="AG48" i="74"/>
  <c r="AP48" i="74" s="1"/>
  <c r="AF48" i="74"/>
  <c r="AO48" i="74" s="1"/>
  <c r="AE48" i="74"/>
  <c r="AH48" i="43"/>
  <c r="AQ48" i="43" s="1"/>
  <c r="AN45" i="86"/>
  <c r="AI45" i="86"/>
  <c r="X47" i="42"/>
  <c r="Z47" i="42" s="1"/>
  <c r="Y47" i="42"/>
  <c r="AR46" i="37"/>
  <c r="AH49" i="36"/>
  <c r="AQ49" i="36" s="1"/>
  <c r="W47" i="46"/>
  <c r="AG46" i="46"/>
  <c r="AP46" i="46" s="1"/>
  <c r="AF46" i="46"/>
  <c r="AO46" i="46" s="1"/>
  <c r="AE46" i="46"/>
  <c r="AI48" i="28"/>
  <c r="AN48" i="28"/>
  <c r="W49" i="44"/>
  <c r="AG48" i="44"/>
  <c r="AP48" i="44" s="1"/>
  <c r="AF48" i="44"/>
  <c r="AO48" i="44" s="1"/>
  <c r="AE48" i="44"/>
  <c r="AR46" i="78"/>
  <c r="AH48" i="47"/>
  <c r="AQ48" i="47" s="1"/>
  <c r="W49" i="31"/>
  <c r="AG48" i="31"/>
  <c r="AP48" i="31" s="1"/>
  <c r="AE48" i="31"/>
  <c r="AF48" i="31"/>
  <c r="AO48" i="31" s="1"/>
  <c r="AR47" i="81"/>
  <c r="AI45" i="89"/>
  <c r="AN45" i="89"/>
  <c r="AI46" i="90"/>
  <c r="AN46" i="90"/>
  <c r="X49" i="94"/>
  <c r="Y49" i="94"/>
  <c r="AH47" i="34"/>
  <c r="AQ47" i="34" s="1"/>
  <c r="AR47" i="31"/>
  <c r="X48" i="29"/>
  <c r="Z48" i="29" s="1"/>
  <c r="Y48" i="29"/>
  <c r="AE47" i="88"/>
  <c r="AG47" i="88"/>
  <c r="AP47" i="88" s="1"/>
  <c r="AF47" i="88"/>
  <c r="AO47" i="88" s="1"/>
  <c r="W48" i="88"/>
  <c r="Z47" i="34"/>
  <c r="AR43" i="91"/>
  <c r="AH48" i="81"/>
  <c r="AQ48" i="81" s="1"/>
  <c r="AI46" i="95"/>
  <c r="AN46" i="95"/>
  <c r="Z49" i="36"/>
  <c r="AH45" i="87"/>
  <c r="AQ45" i="87" s="1"/>
  <c r="AI47" i="26"/>
  <c r="AN47" i="26"/>
  <c r="AR46" i="34"/>
  <c r="AH47" i="79"/>
  <c r="AQ47" i="79" s="1"/>
  <c r="W47" i="40"/>
  <c r="AG46" i="40"/>
  <c r="AP46" i="40" s="1"/>
  <c r="AF46" i="40"/>
  <c r="AO46" i="40" s="1"/>
  <c r="AE46" i="40"/>
  <c r="Y47" i="45"/>
  <c r="X47" i="45"/>
  <c r="AN47" i="82"/>
  <c r="AI47" i="82"/>
  <c r="AH46" i="80"/>
  <c r="AQ46" i="80" s="1"/>
  <c r="Z46" i="33"/>
  <c r="X48" i="84"/>
  <c r="Y48" i="84"/>
  <c r="Y46" i="32"/>
  <c r="X46" i="32"/>
  <c r="Z48" i="84" l="1"/>
  <c r="W49" i="27"/>
  <c r="AG48" i="27"/>
  <c r="AP48" i="27" s="1"/>
  <c r="AF48" i="27"/>
  <c r="AO48" i="27" s="1"/>
  <c r="AE48" i="27"/>
  <c r="W49" i="84"/>
  <c r="AG48" i="84"/>
  <c r="AP48" i="84" s="1"/>
  <c r="AF48" i="84"/>
  <c r="AO48" i="84" s="1"/>
  <c r="AE48" i="84"/>
  <c r="W48" i="35"/>
  <c r="AG47" i="35"/>
  <c r="AP47" i="35" s="1"/>
  <c r="AE47" i="35"/>
  <c r="AF47" i="35"/>
  <c r="AO47" i="35" s="1"/>
  <c r="W49" i="77"/>
  <c r="AG48" i="77"/>
  <c r="AP48" i="77" s="1"/>
  <c r="AF48" i="77"/>
  <c r="AO48" i="77" s="1"/>
  <c r="AE48" i="77"/>
  <c r="AR45" i="86"/>
  <c r="Y48" i="88"/>
  <c r="X48" i="88"/>
  <c r="Z48" i="88" s="1"/>
  <c r="AH48" i="29"/>
  <c r="AQ48" i="29" s="1"/>
  <c r="AI48" i="44"/>
  <c r="AN48" i="44"/>
  <c r="AR48" i="28"/>
  <c r="AN48" i="74"/>
  <c r="AI48" i="74"/>
  <c r="AH48" i="93"/>
  <c r="AQ48" i="93" s="1"/>
  <c r="AH45" i="92"/>
  <c r="AQ45" i="92" s="1"/>
  <c r="AH47" i="76"/>
  <c r="AQ47" i="76" s="1"/>
  <c r="W47" i="89"/>
  <c r="AG46" i="89"/>
  <c r="AP46" i="89" s="1"/>
  <c r="AF46" i="89"/>
  <c r="AO46" i="89" s="1"/>
  <c r="AE46" i="89"/>
  <c r="AH48" i="27"/>
  <c r="AQ48" i="27" s="1"/>
  <c r="X47" i="75"/>
  <c r="Y47" i="75"/>
  <c r="AI45" i="87"/>
  <c r="AN45" i="87"/>
  <c r="AN48" i="81"/>
  <c r="AI48" i="81"/>
  <c r="Y50" i="85"/>
  <c r="X50" i="85"/>
  <c r="X48" i="78"/>
  <c r="Y48" i="78"/>
  <c r="Z48" i="78" s="1"/>
  <c r="AH46" i="32"/>
  <c r="AQ46" i="32" s="1"/>
  <c r="W47" i="33"/>
  <c r="AG46" i="33"/>
  <c r="AP46" i="33" s="1"/>
  <c r="AF46" i="33"/>
  <c r="AO46" i="33" s="1"/>
  <c r="AE46" i="33"/>
  <c r="AR47" i="82"/>
  <c r="AN46" i="40"/>
  <c r="AI46" i="40"/>
  <c r="AR47" i="26"/>
  <c r="W50" i="36"/>
  <c r="AG49" i="36"/>
  <c r="AP49" i="36" s="1"/>
  <c r="AF49" i="36"/>
  <c r="AO49" i="36" s="1"/>
  <c r="AE49" i="36"/>
  <c r="W49" i="29"/>
  <c r="AG48" i="29"/>
  <c r="AP48" i="29" s="1"/>
  <c r="AE48" i="29"/>
  <c r="AF48" i="29"/>
  <c r="AO48" i="29" s="1"/>
  <c r="AR46" i="90"/>
  <c r="AI46" i="46"/>
  <c r="AN46" i="46"/>
  <c r="AH46" i="38"/>
  <c r="AQ46" i="38" s="1"/>
  <c r="AF48" i="93"/>
  <c r="AO48" i="93" s="1"/>
  <c r="AE48" i="93"/>
  <c r="W49" i="93"/>
  <c r="AG48" i="93"/>
  <c r="AP48" i="93" s="1"/>
  <c r="AR45" i="41"/>
  <c r="AE48" i="39"/>
  <c r="AF48" i="39"/>
  <c r="AO48" i="39" s="1"/>
  <c r="W49" i="39"/>
  <c r="AG48" i="39"/>
  <c r="AP48" i="39" s="1"/>
  <c r="W50" i="30"/>
  <c r="AG49" i="30"/>
  <c r="AP49" i="30" s="1"/>
  <c r="AF49" i="30"/>
  <c r="AO49" i="30" s="1"/>
  <c r="AE49" i="30"/>
  <c r="AH49" i="28"/>
  <c r="AQ49" i="28" s="1"/>
  <c r="AR48" i="94"/>
  <c r="AE45" i="92"/>
  <c r="AF45" i="92"/>
  <c r="AO45" i="92" s="1"/>
  <c r="AG45" i="92"/>
  <c r="AP45" i="92" s="1"/>
  <c r="W46" i="92"/>
  <c r="W49" i="26"/>
  <c r="AG48" i="26"/>
  <c r="AP48" i="26" s="1"/>
  <c r="AF48" i="26"/>
  <c r="AO48" i="26" s="1"/>
  <c r="AE48" i="26"/>
  <c r="W48" i="76"/>
  <c r="AG47" i="76"/>
  <c r="AP47" i="76" s="1"/>
  <c r="AE47" i="76"/>
  <c r="AF47" i="76"/>
  <c r="AO47" i="76" s="1"/>
  <c r="X47" i="80"/>
  <c r="Z47" i="80" s="1"/>
  <c r="Y47" i="80"/>
  <c r="X46" i="87"/>
  <c r="Y46" i="87"/>
  <c r="AI48" i="43"/>
  <c r="AN48" i="43"/>
  <c r="X46" i="73"/>
  <c r="Y46" i="73"/>
  <c r="Z46" i="73" s="1"/>
  <c r="AI45" i="48"/>
  <c r="AN45" i="48"/>
  <c r="Y47" i="40"/>
  <c r="X47" i="40"/>
  <c r="Z47" i="40" s="1"/>
  <c r="AN48" i="31"/>
  <c r="AI48" i="31"/>
  <c r="AH47" i="42"/>
  <c r="AQ47" i="42" s="1"/>
  <c r="AR47" i="84"/>
  <c r="W50" i="83"/>
  <c r="AG49" i="83"/>
  <c r="AP49" i="83" s="1"/>
  <c r="AF49" i="83"/>
  <c r="AO49" i="83" s="1"/>
  <c r="AE49" i="83"/>
  <c r="Z46" i="38"/>
  <c r="AF44" i="91"/>
  <c r="AO44" i="91" s="1"/>
  <c r="AE44" i="91"/>
  <c r="W45" i="91"/>
  <c r="AG44" i="91"/>
  <c r="AP44" i="91" s="1"/>
  <c r="AH46" i="86"/>
  <c r="AQ46" i="86" s="1"/>
  <c r="AR45" i="32"/>
  <c r="AH47" i="95"/>
  <c r="AQ47" i="95" s="1"/>
  <c r="AR46" i="35"/>
  <c r="AR46" i="42"/>
  <c r="AR49" i="25"/>
  <c r="AN46" i="75"/>
  <c r="AI46" i="75"/>
  <c r="X49" i="47"/>
  <c r="Y49" i="47"/>
  <c r="AN47" i="79"/>
  <c r="AI47" i="79"/>
  <c r="AR47" i="29"/>
  <c r="Z46" i="32"/>
  <c r="AH47" i="45"/>
  <c r="AQ47" i="45" s="1"/>
  <c r="AR46" i="95"/>
  <c r="AR45" i="89"/>
  <c r="Z49" i="44"/>
  <c r="X49" i="44"/>
  <c r="Y49" i="44"/>
  <c r="AF47" i="42"/>
  <c r="AO47" i="42" s="1"/>
  <c r="AE47" i="42"/>
  <c r="W48" i="42"/>
  <c r="AG47" i="42"/>
  <c r="AP47" i="42" s="1"/>
  <c r="Y49" i="74"/>
  <c r="X49" i="74"/>
  <c r="AH48" i="82"/>
  <c r="AQ48" i="82" s="1"/>
  <c r="AE46" i="96"/>
  <c r="AG46" i="96"/>
  <c r="AP46" i="96" s="1"/>
  <c r="AF46" i="96"/>
  <c r="AO46" i="96" s="1"/>
  <c r="W47" i="96"/>
  <c r="Z49" i="28"/>
  <c r="AH47" i="90"/>
  <c r="AQ47" i="90" s="1"/>
  <c r="AR47" i="93"/>
  <c r="AH46" i="41"/>
  <c r="AQ46" i="41" s="1"/>
  <c r="AR44" i="92"/>
  <c r="AN45" i="73"/>
  <c r="AI45" i="73"/>
  <c r="AN47" i="78"/>
  <c r="AI47" i="78"/>
  <c r="AH49" i="94"/>
  <c r="AQ49" i="94" s="1"/>
  <c r="X47" i="46"/>
  <c r="Y47" i="46"/>
  <c r="AH50" i="25"/>
  <c r="AQ50" i="25" s="1"/>
  <c r="AR47" i="27"/>
  <c r="AE46" i="86"/>
  <c r="AG46" i="86"/>
  <c r="AP46" i="86" s="1"/>
  <c r="W47" i="86"/>
  <c r="AF46" i="86"/>
  <c r="AO46" i="86" s="1"/>
  <c r="AR45" i="38"/>
  <c r="AH47" i="35"/>
  <c r="AQ47" i="35" s="1"/>
  <c r="AR46" i="76"/>
  <c r="AH48" i="77"/>
  <c r="AQ48" i="77" s="1"/>
  <c r="W48" i="95"/>
  <c r="AG47" i="95"/>
  <c r="AP47" i="95" s="1"/>
  <c r="AF47" i="95"/>
  <c r="AO47" i="95" s="1"/>
  <c r="AE47" i="95"/>
  <c r="AR47" i="39"/>
  <c r="Z47" i="90"/>
  <c r="AH46" i="89"/>
  <c r="AQ46" i="89" s="1"/>
  <c r="AI46" i="80"/>
  <c r="AN46" i="80"/>
  <c r="AR47" i="77"/>
  <c r="Z46" i="41"/>
  <c r="AN49" i="85"/>
  <c r="AI49" i="85"/>
  <c r="Y46" i="48"/>
  <c r="X46" i="48"/>
  <c r="AN47" i="88"/>
  <c r="AI47" i="88"/>
  <c r="Y49" i="31"/>
  <c r="X49" i="31"/>
  <c r="AH48" i="84"/>
  <c r="AQ48" i="84" s="1"/>
  <c r="Z47" i="45"/>
  <c r="AE47" i="34"/>
  <c r="AF47" i="34"/>
  <c r="AO47" i="34" s="1"/>
  <c r="W48" i="34"/>
  <c r="AG47" i="34"/>
  <c r="AP47" i="34" s="1"/>
  <c r="Z49" i="94"/>
  <c r="Z50" i="25"/>
  <c r="Z48" i="82"/>
  <c r="AH48" i="39"/>
  <c r="AQ48" i="39" s="1"/>
  <c r="AR46" i="45"/>
  <c r="W48" i="37"/>
  <c r="AG47" i="37"/>
  <c r="AP47" i="37" s="1"/>
  <c r="AF47" i="37"/>
  <c r="AO47" i="37" s="1"/>
  <c r="AE47" i="37"/>
  <c r="AH48" i="26"/>
  <c r="AQ48" i="26" s="1"/>
  <c r="AN48" i="47"/>
  <c r="AI48" i="47"/>
  <c r="Y48" i="79"/>
  <c r="X48" i="79"/>
  <c r="X49" i="81"/>
  <c r="Y49" i="81"/>
  <c r="Z49" i="81" s="1"/>
  <c r="Y49" i="43"/>
  <c r="X49" i="43"/>
  <c r="Z47" i="46" l="1"/>
  <c r="Z50" i="85"/>
  <c r="AE50" i="85"/>
  <c r="W51" i="85"/>
  <c r="AF50" i="85"/>
  <c r="AO50" i="85" s="1"/>
  <c r="AG50" i="85"/>
  <c r="AP50" i="85" s="1"/>
  <c r="AF46" i="73"/>
  <c r="AO46" i="73" s="1"/>
  <c r="AE46" i="73"/>
  <c r="W47" i="73"/>
  <c r="AG46" i="73"/>
  <c r="AP46" i="73" s="1"/>
  <c r="W48" i="46"/>
  <c r="AG47" i="46"/>
  <c r="AP47" i="46" s="1"/>
  <c r="AF47" i="46"/>
  <c r="AO47" i="46" s="1"/>
  <c r="AE47" i="46"/>
  <c r="AE48" i="78"/>
  <c r="W49" i="78"/>
  <c r="AG48" i="78"/>
  <c r="AP48" i="78" s="1"/>
  <c r="AF48" i="78"/>
  <c r="AO48" i="78" s="1"/>
  <c r="AH46" i="48"/>
  <c r="AQ46" i="48" s="1"/>
  <c r="X48" i="42"/>
  <c r="Y48" i="42"/>
  <c r="W50" i="44"/>
  <c r="AG49" i="44"/>
  <c r="AP49" i="44" s="1"/>
  <c r="AF49" i="44"/>
  <c r="AO49" i="44" s="1"/>
  <c r="AE49" i="44"/>
  <c r="AR46" i="75"/>
  <c r="Y50" i="83"/>
  <c r="X50" i="83"/>
  <c r="Z50" i="83" s="1"/>
  <c r="AF47" i="40"/>
  <c r="AO47" i="40" s="1"/>
  <c r="AE47" i="40"/>
  <c r="W48" i="40"/>
  <c r="AG47" i="40"/>
  <c r="AP47" i="40" s="1"/>
  <c r="AH47" i="80"/>
  <c r="AQ47" i="80" s="1"/>
  <c r="Y46" i="92"/>
  <c r="X46" i="92"/>
  <c r="AN46" i="33"/>
  <c r="AI46" i="33"/>
  <c r="AR48" i="74"/>
  <c r="X49" i="84"/>
  <c r="Y49" i="84"/>
  <c r="AF49" i="81"/>
  <c r="AO49" i="81" s="1"/>
  <c r="W50" i="81"/>
  <c r="AG49" i="81"/>
  <c r="AP49" i="81" s="1"/>
  <c r="AE49" i="81"/>
  <c r="AI47" i="34"/>
  <c r="AN47" i="34"/>
  <c r="W50" i="94"/>
  <c r="AG49" i="94"/>
  <c r="AP49" i="94" s="1"/>
  <c r="AE49" i="94"/>
  <c r="AF49" i="94"/>
  <c r="AO49" i="94" s="1"/>
  <c r="AN49" i="30"/>
  <c r="AI49" i="30"/>
  <c r="X49" i="39"/>
  <c r="Y49" i="39"/>
  <c r="X47" i="89"/>
  <c r="Y47" i="89"/>
  <c r="AI48" i="27"/>
  <c r="AN48" i="27"/>
  <c r="Z46" i="48"/>
  <c r="Y47" i="86"/>
  <c r="Z47" i="86" s="1"/>
  <c r="X47" i="86"/>
  <c r="AH47" i="46"/>
  <c r="AQ47" i="46" s="1"/>
  <c r="AI46" i="96"/>
  <c r="AN46" i="96"/>
  <c r="AH49" i="74"/>
  <c r="AQ49" i="74" s="1"/>
  <c r="AI47" i="42"/>
  <c r="AN47" i="42"/>
  <c r="AR48" i="31"/>
  <c r="AR45" i="48"/>
  <c r="AN48" i="26"/>
  <c r="AI48" i="26"/>
  <c r="AR46" i="40"/>
  <c r="Y49" i="77"/>
  <c r="X49" i="77"/>
  <c r="AH49" i="43"/>
  <c r="AQ49" i="43" s="1"/>
  <c r="AH48" i="79"/>
  <c r="AQ48" i="79" s="1"/>
  <c r="AF47" i="45"/>
  <c r="AO47" i="45" s="1"/>
  <c r="AE47" i="45"/>
  <c r="W48" i="45"/>
  <c r="AG47" i="45"/>
  <c r="AP47" i="45" s="1"/>
  <c r="AH49" i="31"/>
  <c r="AQ49" i="31" s="1"/>
  <c r="AN47" i="95"/>
  <c r="AI47" i="95"/>
  <c r="W48" i="80"/>
  <c r="AG47" i="80"/>
  <c r="AP47" i="80" s="1"/>
  <c r="AF47" i="80"/>
  <c r="AO47" i="80" s="1"/>
  <c r="AE47" i="80"/>
  <c r="Y48" i="35"/>
  <c r="X48" i="35"/>
  <c r="Z49" i="43"/>
  <c r="Z48" i="79"/>
  <c r="X48" i="37"/>
  <c r="Y48" i="37"/>
  <c r="Z48" i="37" s="1"/>
  <c r="Y48" i="34"/>
  <c r="X48" i="34"/>
  <c r="Z49" i="31"/>
  <c r="AR49" i="85"/>
  <c r="AR46" i="80"/>
  <c r="W48" i="90"/>
  <c r="AG47" i="90"/>
  <c r="AP47" i="90" s="1"/>
  <c r="AF47" i="90"/>
  <c r="AO47" i="90" s="1"/>
  <c r="AE47" i="90"/>
  <c r="AR47" i="78"/>
  <c r="W50" i="28"/>
  <c r="AG49" i="28"/>
  <c r="AP49" i="28" s="1"/>
  <c r="AF49" i="28"/>
  <c r="AO49" i="28" s="1"/>
  <c r="AE49" i="28"/>
  <c r="X45" i="91"/>
  <c r="Y45" i="91"/>
  <c r="Z45" i="91" s="1"/>
  <c r="AN49" i="83"/>
  <c r="AI49" i="83"/>
  <c r="AH46" i="87"/>
  <c r="AQ46" i="87" s="1"/>
  <c r="AI47" i="76"/>
  <c r="AN47" i="76"/>
  <c r="AN48" i="39"/>
  <c r="AI48" i="39"/>
  <c r="AI48" i="93"/>
  <c r="AN48" i="93"/>
  <c r="AI48" i="29"/>
  <c r="AN48" i="29"/>
  <c r="AH47" i="75"/>
  <c r="AQ47" i="75" s="1"/>
  <c r="AN48" i="84"/>
  <c r="AI48" i="84"/>
  <c r="AE50" i="25"/>
  <c r="AF50" i="25"/>
  <c r="AO50" i="25" s="1"/>
  <c r="W51" i="25"/>
  <c r="AG50" i="25"/>
  <c r="AP50" i="25" s="1"/>
  <c r="AR47" i="79"/>
  <c r="Y49" i="93"/>
  <c r="X49" i="93"/>
  <c r="AH50" i="85"/>
  <c r="AQ50" i="85" s="1"/>
  <c r="AR45" i="87"/>
  <c r="AR48" i="47"/>
  <c r="AR47" i="88"/>
  <c r="Y48" i="95"/>
  <c r="X48" i="95"/>
  <c r="AI46" i="86"/>
  <c r="AN46" i="86"/>
  <c r="Z49" i="74"/>
  <c r="W47" i="32"/>
  <c r="AG46" i="32"/>
  <c r="AP46" i="32" s="1"/>
  <c r="AF46" i="32"/>
  <c r="AO46" i="32" s="1"/>
  <c r="AE46" i="32"/>
  <c r="AH49" i="47"/>
  <c r="AQ49" i="47" s="1"/>
  <c r="AH47" i="40"/>
  <c r="AQ47" i="40" s="1"/>
  <c r="AH46" i="73"/>
  <c r="AQ46" i="73" s="1"/>
  <c r="Z46" i="87"/>
  <c r="AI45" i="92"/>
  <c r="AN45" i="92"/>
  <c r="Y50" i="30"/>
  <c r="X50" i="30"/>
  <c r="Z50" i="30" s="1"/>
  <c r="X50" i="36"/>
  <c r="Y50" i="36"/>
  <c r="Z50" i="36" s="1"/>
  <c r="X47" i="33"/>
  <c r="Y47" i="33"/>
  <c r="Z47" i="33" s="1"/>
  <c r="AR48" i="81"/>
  <c r="Z47" i="75"/>
  <c r="AI46" i="89"/>
  <c r="AN46" i="89"/>
  <c r="Y49" i="27"/>
  <c r="X49" i="27"/>
  <c r="AN47" i="37"/>
  <c r="AI47" i="37"/>
  <c r="W47" i="38"/>
  <c r="AG46" i="38"/>
  <c r="AP46" i="38" s="1"/>
  <c r="AF46" i="38"/>
  <c r="AO46" i="38" s="1"/>
  <c r="AE46" i="38"/>
  <c r="AR48" i="43"/>
  <c r="AI49" i="36"/>
  <c r="AN49" i="36"/>
  <c r="AE48" i="88"/>
  <c r="W49" i="88"/>
  <c r="AF48" i="88"/>
  <c r="AO48" i="88" s="1"/>
  <c r="AG48" i="88"/>
  <c r="AP48" i="88" s="1"/>
  <c r="AH49" i="81"/>
  <c r="AQ49" i="81" s="1"/>
  <c r="AF48" i="82"/>
  <c r="AO48" i="82" s="1"/>
  <c r="AE48" i="82"/>
  <c r="W49" i="82"/>
  <c r="AG48" i="82"/>
  <c r="AP48" i="82" s="1"/>
  <c r="W47" i="41"/>
  <c r="AG46" i="41"/>
  <c r="AP46" i="41" s="1"/>
  <c r="AF46" i="41"/>
  <c r="AO46" i="41" s="1"/>
  <c r="AE46" i="41"/>
  <c r="AR45" i="73"/>
  <c r="Y47" i="96"/>
  <c r="X47" i="96"/>
  <c r="AH49" i="44"/>
  <c r="AQ49" i="44" s="1"/>
  <c r="Z49" i="47"/>
  <c r="AI44" i="91"/>
  <c r="AN44" i="91"/>
  <c r="Y48" i="76"/>
  <c r="X48" i="76"/>
  <c r="X49" i="26"/>
  <c r="Y49" i="26"/>
  <c r="AR46" i="46"/>
  <c r="X49" i="29"/>
  <c r="Y49" i="29"/>
  <c r="AH48" i="78"/>
  <c r="AQ48" i="78" s="1"/>
  <c r="AR48" i="44"/>
  <c r="AH48" i="88"/>
  <c r="AQ48" i="88" s="1"/>
  <c r="AN48" i="77"/>
  <c r="AI48" i="77"/>
  <c r="AN47" i="35"/>
  <c r="AI47" i="35"/>
  <c r="Z49" i="93" l="1"/>
  <c r="Z48" i="35"/>
  <c r="Z49" i="77"/>
  <c r="AE49" i="77" s="1"/>
  <c r="Z49" i="39"/>
  <c r="W50" i="39" s="1"/>
  <c r="AF49" i="39"/>
  <c r="AO49" i="39" s="1"/>
  <c r="W50" i="93"/>
  <c r="AG49" i="93"/>
  <c r="AP49" i="93" s="1"/>
  <c r="AE49" i="93"/>
  <c r="AF49" i="93"/>
  <c r="AO49" i="93" s="1"/>
  <c r="AG49" i="77"/>
  <c r="AP49" i="77" s="1"/>
  <c r="AF49" i="77"/>
  <c r="AO49" i="77" s="1"/>
  <c r="AF48" i="37"/>
  <c r="AO48" i="37" s="1"/>
  <c r="AE48" i="37"/>
  <c r="W49" i="37"/>
  <c r="AG48" i="37"/>
  <c r="AP48" i="37" s="1"/>
  <c r="W48" i="86"/>
  <c r="AG47" i="86"/>
  <c r="AP47" i="86" s="1"/>
  <c r="AF47" i="86"/>
  <c r="AO47" i="86" s="1"/>
  <c r="AE47" i="86"/>
  <c r="W51" i="36"/>
  <c r="AG50" i="36"/>
  <c r="AP50" i="36" s="1"/>
  <c r="AF50" i="36"/>
  <c r="AO50" i="36" s="1"/>
  <c r="AE50" i="36"/>
  <c r="AE48" i="35"/>
  <c r="W49" i="35"/>
  <c r="AG48" i="35"/>
  <c r="AP48" i="35" s="1"/>
  <c r="AF48" i="35"/>
  <c r="AO48" i="35" s="1"/>
  <c r="AR47" i="37"/>
  <c r="AR46" i="89"/>
  <c r="AF47" i="33"/>
  <c r="AO47" i="33" s="1"/>
  <c r="AE47" i="33"/>
  <c r="W48" i="33"/>
  <c r="AG47" i="33"/>
  <c r="AP47" i="33" s="1"/>
  <c r="AF49" i="74"/>
  <c r="AO49" i="74" s="1"/>
  <c r="AE49" i="74"/>
  <c r="W50" i="74"/>
  <c r="AG49" i="74"/>
  <c r="AP49" i="74" s="1"/>
  <c r="AN47" i="90"/>
  <c r="AI47" i="90"/>
  <c r="AR46" i="96"/>
  <c r="AH47" i="86"/>
  <c r="AQ47" i="86" s="1"/>
  <c r="AR49" i="30"/>
  <c r="Y50" i="94"/>
  <c r="X50" i="94"/>
  <c r="X50" i="81"/>
  <c r="Z50" i="81" s="1"/>
  <c r="Y50" i="81"/>
  <c r="Y48" i="40"/>
  <c r="X48" i="40"/>
  <c r="AE50" i="83"/>
  <c r="AF50" i="83"/>
  <c r="AO50" i="83" s="1"/>
  <c r="W51" i="83"/>
  <c r="AG50" i="83"/>
  <c r="AP50" i="83" s="1"/>
  <c r="X49" i="78"/>
  <c r="Y49" i="78"/>
  <c r="AH49" i="26"/>
  <c r="AQ49" i="26" s="1"/>
  <c r="AR44" i="91"/>
  <c r="AI46" i="41"/>
  <c r="AN46" i="41"/>
  <c r="Y49" i="82"/>
  <c r="X49" i="82"/>
  <c r="AI48" i="88"/>
  <c r="AN48" i="88"/>
  <c r="AI46" i="38"/>
  <c r="AN46" i="38"/>
  <c r="AF47" i="75"/>
  <c r="AO47" i="75" s="1"/>
  <c r="AG47" i="75"/>
  <c r="AP47" i="75" s="1"/>
  <c r="AE47" i="75"/>
  <c r="W48" i="75"/>
  <c r="AR48" i="93"/>
  <c r="AH48" i="37"/>
  <c r="AQ48" i="37" s="1"/>
  <c r="AR47" i="95"/>
  <c r="AH47" i="89"/>
  <c r="AQ47" i="89" s="1"/>
  <c r="AR46" i="33"/>
  <c r="Y50" i="44"/>
  <c r="X50" i="44"/>
  <c r="Y48" i="46"/>
  <c r="X48" i="46"/>
  <c r="Z48" i="46" s="1"/>
  <c r="AH49" i="27"/>
  <c r="AQ49" i="27" s="1"/>
  <c r="AH50" i="36"/>
  <c r="AQ50" i="36" s="1"/>
  <c r="AR45" i="92"/>
  <c r="AN46" i="32"/>
  <c r="AI46" i="32"/>
  <c r="AR46" i="86"/>
  <c r="AI50" i="25"/>
  <c r="AN50" i="25"/>
  <c r="AR48" i="39"/>
  <c r="AH45" i="91"/>
  <c r="AQ45" i="91" s="1"/>
  <c r="Y50" i="28"/>
  <c r="X50" i="28"/>
  <c r="AF49" i="31"/>
  <c r="AO49" i="31" s="1"/>
  <c r="AE49" i="31"/>
  <c r="AG49" i="31"/>
  <c r="AP49" i="31" s="1"/>
  <c r="W50" i="31"/>
  <c r="AI47" i="80"/>
  <c r="AN47" i="80"/>
  <c r="Z47" i="89"/>
  <c r="AR47" i="34"/>
  <c r="AI47" i="40"/>
  <c r="AN47" i="40"/>
  <c r="AI48" i="78"/>
  <c r="AN48" i="78"/>
  <c r="W47" i="87"/>
  <c r="AG46" i="87"/>
  <c r="AP46" i="87" s="1"/>
  <c r="AF46" i="87"/>
  <c r="AO46" i="87" s="1"/>
  <c r="AE46" i="87"/>
  <c r="AH48" i="95"/>
  <c r="AQ48" i="95" s="1"/>
  <c r="AR48" i="84"/>
  <c r="W46" i="91"/>
  <c r="AG45" i="91"/>
  <c r="AP45" i="91" s="1"/>
  <c r="AE45" i="91"/>
  <c r="AF45" i="91"/>
  <c r="AO45" i="91" s="1"/>
  <c r="X48" i="90"/>
  <c r="Y48" i="90"/>
  <c r="AH48" i="34"/>
  <c r="AQ48" i="34" s="1"/>
  <c r="AF48" i="79"/>
  <c r="AO48" i="79" s="1"/>
  <c r="AE48" i="79"/>
  <c r="W49" i="79"/>
  <c r="AG48" i="79"/>
  <c r="AP48" i="79" s="1"/>
  <c r="W47" i="48"/>
  <c r="AG46" i="48"/>
  <c r="AP46" i="48" s="1"/>
  <c r="AE46" i="48"/>
  <c r="AF46" i="48"/>
  <c r="AO46" i="48" s="1"/>
  <c r="AI49" i="81"/>
  <c r="AN49" i="81"/>
  <c r="AH49" i="84"/>
  <c r="AQ49" i="84" s="1"/>
  <c r="AH46" i="92"/>
  <c r="AQ46" i="92" s="1"/>
  <c r="AH48" i="42"/>
  <c r="AQ48" i="42" s="1"/>
  <c r="AH49" i="29"/>
  <c r="AQ49" i="29" s="1"/>
  <c r="AE49" i="47"/>
  <c r="W50" i="47"/>
  <c r="AG49" i="47"/>
  <c r="AP49" i="47" s="1"/>
  <c r="AF49" i="47"/>
  <c r="AO49" i="47" s="1"/>
  <c r="AH47" i="96"/>
  <c r="AQ47" i="96" s="1"/>
  <c r="AR47" i="35"/>
  <c r="AH48" i="76"/>
  <c r="AQ48" i="76" s="1"/>
  <c r="Z47" i="96"/>
  <c r="Y47" i="41"/>
  <c r="X47" i="41"/>
  <c r="AR49" i="36"/>
  <c r="Y47" i="38"/>
  <c r="X47" i="38"/>
  <c r="Z49" i="27"/>
  <c r="AH50" i="30"/>
  <c r="AQ50" i="30" s="1"/>
  <c r="W50" i="43"/>
  <c r="AG49" i="43"/>
  <c r="AP49" i="43" s="1"/>
  <c r="AE49" i="43"/>
  <c r="AF49" i="43"/>
  <c r="AO49" i="43" s="1"/>
  <c r="X48" i="45"/>
  <c r="Y48" i="45"/>
  <c r="AR48" i="26"/>
  <c r="AH49" i="39"/>
  <c r="AQ49" i="39" s="1"/>
  <c r="AN49" i="94"/>
  <c r="AI49" i="94"/>
  <c r="Z49" i="84"/>
  <c r="AH50" i="83"/>
  <c r="AQ50" i="83" s="1"/>
  <c r="AN49" i="44"/>
  <c r="AI49" i="44"/>
  <c r="Z48" i="42"/>
  <c r="AN47" i="46"/>
  <c r="AI47" i="46"/>
  <c r="Y47" i="73"/>
  <c r="X47" i="73"/>
  <c r="Y51" i="85"/>
  <c r="X51" i="85"/>
  <c r="Y49" i="88"/>
  <c r="X49" i="88"/>
  <c r="AE50" i="30"/>
  <c r="AF50" i="30"/>
  <c r="AO50" i="30" s="1"/>
  <c r="W51" i="30"/>
  <c r="AG50" i="30"/>
  <c r="AP50" i="30" s="1"/>
  <c r="Z49" i="26"/>
  <c r="Z49" i="29"/>
  <c r="AN48" i="82"/>
  <c r="AI48" i="82"/>
  <c r="AR48" i="77"/>
  <c r="Z48" i="76"/>
  <c r="AH47" i="33"/>
  <c r="AQ47" i="33" s="1"/>
  <c r="X47" i="32"/>
  <c r="Z47" i="32" s="1"/>
  <c r="Y47" i="32"/>
  <c r="Z48" i="95"/>
  <c r="AH49" i="93"/>
  <c r="AQ49" i="93" s="1"/>
  <c r="Y51" i="25"/>
  <c r="X51" i="25"/>
  <c r="AR48" i="29"/>
  <c r="AR47" i="76"/>
  <c r="AR49" i="83"/>
  <c r="AN49" i="28"/>
  <c r="AI49" i="28"/>
  <c r="Z48" i="34"/>
  <c r="AH48" i="35"/>
  <c r="AQ48" i="35" s="1"/>
  <c r="Y48" i="80"/>
  <c r="X48" i="80"/>
  <c r="AN47" i="45"/>
  <c r="AI47" i="45"/>
  <c r="AH49" i="77"/>
  <c r="AQ49" i="77" s="1"/>
  <c r="AR47" i="42"/>
  <c r="AR48" i="27"/>
  <c r="Z46" i="92"/>
  <c r="AN46" i="73"/>
  <c r="AI46" i="73"/>
  <c r="AN50" i="85"/>
  <c r="AI50" i="85"/>
  <c r="Z48" i="90" l="1"/>
  <c r="Z49" i="82"/>
  <c r="AG49" i="39"/>
  <c r="AP49" i="39" s="1"/>
  <c r="Z47" i="38"/>
  <c r="W48" i="38" s="1"/>
  <c r="W50" i="77"/>
  <c r="AE49" i="39"/>
  <c r="AE47" i="38"/>
  <c r="AF48" i="90"/>
  <c r="AO48" i="90" s="1"/>
  <c r="AE48" i="90"/>
  <c r="W49" i="90"/>
  <c r="AG48" i="90"/>
  <c r="AP48" i="90" s="1"/>
  <c r="AF49" i="82"/>
  <c r="AO49" i="82" s="1"/>
  <c r="W50" i="82"/>
  <c r="AG49" i="82"/>
  <c r="AP49" i="82" s="1"/>
  <c r="AE49" i="82"/>
  <c r="AE49" i="26"/>
  <c r="W50" i="26"/>
  <c r="AG49" i="26"/>
  <c r="AP49" i="26" s="1"/>
  <c r="AF49" i="26"/>
  <c r="AO49" i="26" s="1"/>
  <c r="AR49" i="44"/>
  <c r="AH48" i="45"/>
  <c r="AQ48" i="45" s="1"/>
  <c r="W50" i="27"/>
  <c r="AG49" i="27"/>
  <c r="AP49" i="27" s="1"/>
  <c r="AF49" i="27"/>
  <c r="AO49" i="27" s="1"/>
  <c r="AE49" i="27"/>
  <c r="AH47" i="41"/>
  <c r="AQ47" i="41" s="1"/>
  <c r="Y50" i="47"/>
  <c r="X50" i="47"/>
  <c r="AR49" i="81"/>
  <c r="W48" i="89"/>
  <c r="AG47" i="89"/>
  <c r="AP47" i="89" s="1"/>
  <c r="AF47" i="89"/>
  <c r="AO47" i="89" s="1"/>
  <c r="AE47" i="89"/>
  <c r="AI49" i="31"/>
  <c r="AN49" i="31"/>
  <c r="AH48" i="46"/>
  <c r="AQ48" i="46" s="1"/>
  <c r="AR48" i="88"/>
  <c r="X50" i="74"/>
  <c r="Y50" i="74"/>
  <c r="X48" i="33"/>
  <c r="Z48" i="33" s="1"/>
  <c r="Y48" i="33"/>
  <c r="AH51" i="25"/>
  <c r="AQ51" i="25" s="1"/>
  <c r="AF49" i="84"/>
  <c r="AO49" i="84" s="1"/>
  <c r="AE49" i="84"/>
  <c r="W50" i="84"/>
  <c r="AG49" i="84"/>
  <c r="AP49" i="84" s="1"/>
  <c r="Z48" i="45"/>
  <c r="AH47" i="38"/>
  <c r="AQ47" i="38" s="1"/>
  <c r="X49" i="79"/>
  <c r="Y49" i="79"/>
  <c r="Z49" i="79" s="1"/>
  <c r="AN46" i="87"/>
  <c r="AI46" i="87"/>
  <c r="AR48" i="78"/>
  <c r="AR50" i="25"/>
  <c r="AH49" i="82"/>
  <c r="AQ49" i="82" s="1"/>
  <c r="AH50" i="81"/>
  <c r="AQ50" i="81" s="1"/>
  <c r="AN47" i="33"/>
  <c r="AI47" i="33"/>
  <c r="AN50" i="36"/>
  <c r="AI50" i="36"/>
  <c r="AI48" i="37"/>
  <c r="AN48" i="37"/>
  <c r="AI49" i="77"/>
  <c r="AN49" i="77"/>
  <c r="AI49" i="39"/>
  <c r="AN49" i="39"/>
  <c r="AH48" i="80"/>
  <c r="AQ48" i="80" s="1"/>
  <c r="Z51" i="30"/>
  <c r="Y51" i="30"/>
  <c r="X51" i="30"/>
  <c r="AR49" i="94"/>
  <c r="Z47" i="41"/>
  <c r="AI49" i="47"/>
  <c r="AN49" i="47"/>
  <c r="AI45" i="91"/>
  <c r="AN45" i="91"/>
  <c r="AR47" i="80"/>
  <c r="AH50" i="28"/>
  <c r="AQ50" i="28" s="1"/>
  <c r="AE48" i="46"/>
  <c r="W49" i="46"/>
  <c r="AG48" i="46"/>
  <c r="AP48" i="46" s="1"/>
  <c r="AF48" i="46"/>
  <c r="AO48" i="46" s="1"/>
  <c r="AH49" i="78"/>
  <c r="AQ49" i="78" s="1"/>
  <c r="AI50" i="83"/>
  <c r="AN50" i="83"/>
  <c r="AG50" i="81"/>
  <c r="AP50" i="81" s="1"/>
  <c r="AF50" i="81"/>
  <c r="AO50" i="81" s="1"/>
  <c r="AE50" i="81"/>
  <c r="W51" i="81"/>
  <c r="AI49" i="74"/>
  <c r="AN49" i="74"/>
  <c r="Z50" i="39"/>
  <c r="Y50" i="39"/>
  <c r="X50" i="39"/>
  <c r="Z51" i="25"/>
  <c r="AE48" i="95"/>
  <c r="W49" i="95"/>
  <c r="AG48" i="95"/>
  <c r="AP48" i="95" s="1"/>
  <c r="AF48" i="95"/>
  <c r="AO48" i="95" s="1"/>
  <c r="AR48" i="82"/>
  <c r="AH51" i="85"/>
  <c r="AQ51" i="85" s="1"/>
  <c r="AR47" i="46"/>
  <c r="AI49" i="43"/>
  <c r="AN49" i="43"/>
  <c r="AE47" i="96"/>
  <c r="W48" i="96"/>
  <c r="AG47" i="96"/>
  <c r="AP47" i="96" s="1"/>
  <c r="AF47" i="96"/>
  <c r="AO47" i="96" s="1"/>
  <c r="AN46" i="48"/>
  <c r="AI46" i="48"/>
  <c r="AI48" i="79"/>
  <c r="AN48" i="79"/>
  <c r="AR47" i="40"/>
  <c r="AH50" i="44"/>
  <c r="AQ50" i="44" s="1"/>
  <c r="Z49" i="78"/>
  <c r="AH48" i="40"/>
  <c r="AQ48" i="40" s="1"/>
  <c r="AH50" i="94"/>
  <c r="AQ50" i="94" s="1"/>
  <c r="AR47" i="90"/>
  <c r="Y48" i="86"/>
  <c r="X48" i="86"/>
  <c r="Z48" i="86" s="1"/>
  <c r="AI49" i="93"/>
  <c r="AN49" i="93"/>
  <c r="W49" i="76"/>
  <c r="AG48" i="76"/>
  <c r="AP48" i="76" s="1"/>
  <c r="AF48" i="76"/>
  <c r="AO48" i="76" s="1"/>
  <c r="AE48" i="76"/>
  <c r="AH49" i="88"/>
  <c r="AQ49" i="88" s="1"/>
  <c r="W47" i="92"/>
  <c r="AG46" i="92"/>
  <c r="AP46" i="92" s="1"/>
  <c r="AF46" i="92"/>
  <c r="AO46" i="92" s="1"/>
  <c r="AE46" i="92"/>
  <c r="Z49" i="88"/>
  <c r="AR50" i="85"/>
  <c r="Z48" i="80"/>
  <c r="W49" i="34"/>
  <c r="AG48" i="34"/>
  <c r="AP48" i="34" s="1"/>
  <c r="AF48" i="34"/>
  <c r="AO48" i="34" s="1"/>
  <c r="AE48" i="34"/>
  <c r="Z46" i="91"/>
  <c r="X46" i="91"/>
  <c r="Y46" i="91"/>
  <c r="X50" i="31"/>
  <c r="Y50" i="31"/>
  <c r="Z50" i="28"/>
  <c r="AR46" i="32"/>
  <c r="X48" i="75"/>
  <c r="Y48" i="75"/>
  <c r="AR46" i="38"/>
  <c r="Y49" i="35"/>
  <c r="X49" i="35"/>
  <c r="Z49" i="35" s="1"/>
  <c r="Y51" i="36"/>
  <c r="Z51" i="36" s="1"/>
  <c r="X51" i="36"/>
  <c r="AR46" i="73"/>
  <c r="AR47" i="45"/>
  <c r="AE47" i="32"/>
  <c r="W48" i="32"/>
  <c r="AG47" i="32"/>
  <c r="AP47" i="32" s="1"/>
  <c r="AF47" i="32"/>
  <c r="AO47" i="32" s="1"/>
  <c r="AH47" i="73"/>
  <c r="AQ47" i="73" s="1"/>
  <c r="Z47" i="73"/>
  <c r="AR49" i="28"/>
  <c r="AH47" i="32"/>
  <c r="AQ47" i="32" s="1"/>
  <c r="W50" i="29"/>
  <c r="AG49" i="29"/>
  <c r="AP49" i="29" s="1"/>
  <c r="AF49" i="29"/>
  <c r="AO49" i="29" s="1"/>
  <c r="AE49" i="29"/>
  <c r="AI50" i="30"/>
  <c r="AN50" i="30"/>
  <c r="Z51" i="85"/>
  <c r="W49" i="42"/>
  <c r="AG48" i="42"/>
  <c r="AP48" i="42" s="1"/>
  <c r="AE48" i="42"/>
  <c r="AF48" i="42"/>
  <c r="AO48" i="42" s="1"/>
  <c r="Z50" i="43"/>
  <c r="Y50" i="43"/>
  <c r="X50" i="43"/>
  <c r="X47" i="48"/>
  <c r="Y47" i="48"/>
  <c r="AH48" i="90"/>
  <c r="AQ48" i="90" s="1"/>
  <c r="Z47" i="87"/>
  <c r="X47" i="87"/>
  <c r="Y47" i="87"/>
  <c r="Z50" i="44"/>
  <c r="AI47" i="75"/>
  <c r="AN47" i="75"/>
  <c r="AR46" i="41"/>
  <c r="X51" i="83"/>
  <c r="Y51" i="83"/>
  <c r="Z51" i="83" s="1"/>
  <c r="Z48" i="40"/>
  <c r="Z50" i="94"/>
  <c r="AI48" i="35"/>
  <c r="AN48" i="35"/>
  <c r="AN47" i="86"/>
  <c r="AI47" i="86"/>
  <c r="Y49" i="37"/>
  <c r="X49" i="37"/>
  <c r="Z50" i="77"/>
  <c r="Y50" i="77"/>
  <c r="X50" i="77"/>
  <c r="Y50" i="93"/>
  <c r="X50" i="93"/>
  <c r="Z50" i="74" l="1"/>
  <c r="AF47" i="38"/>
  <c r="AO47" i="38" s="1"/>
  <c r="Z49" i="37"/>
  <c r="W50" i="37" s="1"/>
  <c r="AG47" i="38"/>
  <c r="AP47" i="38" s="1"/>
  <c r="Z50" i="93"/>
  <c r="AG50" i="93" s="1"/>
  <c r="AP50" i="93" s="1"/>
  <c r="Z47" i="48"/>
  <c r="AG47" i="48" s="1"/>
  <c r="AP47" i="48" s="1"/>
  <c r="Z50" i="47"/>
  <c r="W50" i="79"/>
  <c r="AG49" i="79"/>
  <c r="AP49" i="79" s="1"/>
  <c r="AF49" i="79"/>
  <c r="AO49" i="79" s="1"/>
  <c r="AE49" i="79"/>
  <c r="W51" i="93"/>
  <c r="W48" i="48"/>
  <c r="AG49" i="37"/>
  <c r="AP49" i="37" s="1"/>
  <c r="AE49" i="37"/>
  <c r="AF49" i="37"/>
  <c r="AO49" i="37" s="1"/>
  <c r="W51" i="74"/>
  <c r="AG50" i="74"/>
  <c r="AP50" i="74" s="1"/>
  <c r="AE50" i="74"/>
  <c r="AF50" i="74"/>
  <c r="AO50" i="74" s="1"/>
  <c r="AE51" i="36"/>
  <c r="AF51" i="36"/>
  <c r="AO51" i="36" s="1"/>
  <c r="AG51" i="36"/>
  <c r="AP51" i="36" s="1"/>
  <c r="W52" i="36"/>
  <c r="W51" i="47"/>
  <c r="AG50" i="47"/>
  <c r="AP50" i="47" s="1"/>
  <c r="AF50" i="47"/>
  <c r="AO50" i="47" s="1"/>
  <c r="AE50" i="47"/>
  <c r="AE47" i="87"/>
  <c r="W48" i="87"/>
  <c r="AF47" i="87"/>
  <c r="AO47" i="87" s="1"/>
  <c r="AG47" i="87"/>
  <c r="AP47" i="87" s="1"/>
  <c r="X50" i="29"/>
  <c r="Z50" i="29" s="1"/>
  <c r="Y50" i="29"/>
  <c r="AI47" i="32"/>
  <c r="AN47" i="32"/>
  <c r="W49" i="80"/>
  <c r="AG48" i="80"/>
  <c r="AP48" i="80" s="1"/>
  <c r="AF48" i="80"/>
  <c r="AO48" i="80" s="1"/>
  <c r="AE48" i="80"/>
  <c r="AF50" i="39"/>
  <c r="AO50" i="39" s="1"/>
  <c r="W51" i="39"/>
  <c r="AG50" i="39"/>
  <c r="AP50" i="39" s="1"/>
  <c r="AE50" i="39"/>
  <c r="AI48" i="42"/>
  <c r="AN48" i="42"/>
  <c r="AH50" i="93"/>
  <c r="AQ50" i="93" s="1"/>
  <c r="AH49" i="37"/>
  <c r="AQ49" i="37" s="1"/>
  <c r="AR48" i="35"/>
  <c r="AH47" i="87"/>
  <c r="AQ47" i="87" s="1"/>
  <c r="W51" i="43"/>
  <c r="AG50" i="43"/>
  <c r="AP50" i="43" s="1"/>
  <c r="AF50" i="43"/>
  <c r="AO50" i="43" s="1"/>
  <c r="AE50" i="43"/>
  <c r="AG51" i="85"/>
  <c r="AP51" i="85" s="1"/>
  <c r="W52" i="85"/>
  <c r="AF51" i="85"/>
  <c r="AO51" i="85" s="1"/>
  <c r="AE51" i="85"/>
  <c r="AH51" i="36"/>
  <c r="AQ51" i="36" s="1"/>
  <c r="AH46" i="91"/>
  <c r="AQ46" i="91" s="1"/>
  <c r="AF48" i="86"/>
  <c r="AO48" i="86" s="1"/>
  <c r="AE48" i="86"/>
  <c r="W49" i="86"/>
  <c r="AG48" i="86"/>
  <c r="AP48" i="86" s="1"/>
  <c r="Y49" i="46"/>
  <c r="Z49" i="46" s="1"/>
  <c r="X49" i="46"/>
  <c r="AR48" i="37"/>
  <c r="AE48" i="33"/>
  <c r="W49" i="33"/>
  <c r="AF48" i="33"/>
  <c r="AO48" i="33" s="1"/>
  <c r="AG48" i="33"/>
  <c r="AP48" i="33" s="1"/>
  <c r="AR49" i="31"/>
  <c r="Y50" i="26"/>
  <c r="Z50" i="26" s="1"/>
  <c r="X50" i="26"/>
  <c r="W47" i="91"/>
  <c r="AG46" i="91"/>
  <c r="AP46" i="91" s="1"/>
  <c r="AF46" i="91"/>
  <c r="AO46" i="91" s="1"/>
  <c r="AE46" i="91"/>
  <c r="Y49" i="76"/>
  <c r="X49" i="76"/>
  <c r="W50" i="78"/>
  <c r="AG49" i="78"/>
  <c r="AP49" i="78" s="1"/>
  <c r="AF49" i="78"/>
  <c r="AO49" i="78" s="1"/>
  <c r="AE49" i="78"/>
  <c r="AR49" i="43"/>
  <c r="Y49" i="95"/>
  <c r="Z49" i="95" s="1"/>
  <c r="X49" i="95"/>
  <c r="AR50" i="30"/>
  <c r="AI48" i="34"/>
  <c r="AN48" i="34"/>
  <c r="Y47" i="92"/>
  <c r="X47" i="92"/>
  <c r="Z47" i="92" s="1"/>
  <c r="AR49" i="39"/>
  <c r="AH50" i="77"/>
  <c r="AQ50" i="77" s="1"/>
  <c r="AR47" i="86"/>
  <c r="AR47" i="75"/>
  <c r="AF47" i="73"/>
  <c r="AO47" i="73" s="1"/>
  <c r="W48" i="73"/>
  <c r="AE47" i="73"/>
  <c r="AG47" i="73"/>
  <c r="AP47" i="73" s="1"/>
  <c r="AH49" i="35"/>
  <c r="AQ49" i="35" s="1"/>
  <c r="AH48" i="75"/>
  <c r="AQ48" i="75" s="1"/>
  <c r="AH50" i="31"/>
  <c r="AQ50" i="31" s="1"/>
  <c r="AR49" i="93"/>
  <c r="Z48" i="96"/>
  <c r="X48" i="96"/>
  <c r="Y48" i="96"/>
  <c r="AI48" i="95"/>
  <c r="AN48" i="95"/>
  <c r="AR49" i="74"/>
  <c r="AR47" i="33"/>
  <c r="AI49" i="84"/>
  <c r="AN49" i="84"/>
  <c r="AI49" i="82"/>
  <c r="AN49" i="82"/>
  <c r="X49" i="90"/>
  <c r="Z49" i="90" s="1"/>
  <c r="Y49" i="90"/>
  <c r="AE50" i="94"/>
  <c r="AG50" i="94"/>
  <c r="AP50" i="94" s="1"/>
  <c r="AF50" i="94"/>
  <c r="AO50" i="94" s="1"/>
  <c r="W51" i="94"/>
  <c r="AR49" i="47"/>
  <c r="AR50" i="36"/>
  <c r="AR46" i="87"/>
  <c r="AI48" i="46"/>
  <c r="AN48" i="46"/>
  <c r="AH50" i="74"/>
  <c r="AQ50" i="74" s="1"/>
  <c r="AN47" i="89"/>
  <c r="AI47" i="89"/>
  <c r="Y50" i="27"/>
  <c r="X50" i="27"/>
  <c r="Z50" i="27" s="1"/>
  <c r="AI49" i="26"/>
  <c r="AN49" i="26"/>
  <c r="AH51" i="83"/>
  <c r="AQ51" i="83" s="1"/>
  <c r="AE50" i="44"/>
  <c r="W51" i="44"/>
  <c r="AG50" i="44"/>
  <c r="AP50" i="44" s="1"/>
  <c r="AF50" i="44"/>
  <c r="AO50" i="44" s="1"/>
  <c r="AH50" i="43"/>
  <c r="AQ50" i="43" s="1"/>
  <c r="Y49" i="42"/>
  <c r="X49" i="42"/>
  <c r="AN49" i="29"/>
  <c r="AI49" i="29"/>
  <c r="Z48" i="75"/>
  <c r="Z50" i="31"/>
  <c r="W50" i="88"/>
  <c r="AG49" i="88"/>
  <c r="AP49" i="88" s="1"/>
  <c r="AF49" i="88"/>
  <c r="AO49" i="88" s="1"/>
  <c r="AE49" i="88"/>
  <c r="AN48" i="76"/>
  <c r="AI48" i="76"/>
  <c r="AH48" i="86"/>
  <c r="AQ48" i="86" s="1"/>
  <c r="AR48" i="79"/>
  <c r="AI47" i="96"/>
  <c r="AN47" i="96"/>
  <c r="W52" i="25"/>
  <c r="AG51" i="25"/>
  <c r="AP51" i="25" s="1"/>
  <c r="AF51" i="25"/>
  <c r="AO51" i="25" s="1"/>
  <c r="AE51" i="25"/>
  <c r="Y51" i="81"/>
  <c r="X51" i="81"/>
  <c r="Z51" i="81" s="1"/>
  <c r="AR50" i="83"/>
  <c r="AR49" i="77"/>
  <c r="AH49" i="79"/>
  <c r="AQ49" i="79" s="1"/>
  <c r="AE50" i="28"/>
  <c r="AF50" i="28"/>
  <c r="AO50" i="28" s="1"/>
  <c r="W51" i="28"/>
  <c r="AG50" i="28"/>
  <c r="AP50" i="28" s="1"/>
  <c r="W52" i="30"/>
  <c r="AG51" i="30"/>
  <c r="AP51" i="30" s="1"/>
  <c r="AF51" i="30"/>
  <c r="AO51" i="30" s="1"/>
  <c r="AE51" i="30"/>
  <c r="Y50" i="84"/>
  <c r="X50" i="84"/>
  <c r="Z50" i="84" s="1"/>
  <c r="W49" i="40"/>
  <c r="AG48" i="40"/>
  <c r="AP48" i="40" s="1"/>
  <c r="AE48" i="40"/>
  <c r="AF48" i="40"/>
  <c r="AO48" i="40" s="1"/>
  <c r="AH47" i="48"/>
  <c r="AQ47" i="48" s="1"/>
  <c r="W48" i="41"/>
  <c r="AG47" i="41"/>
  <c r="AP47" i="41" s="1"/>
  <c r="AF47" i="41"/>
  <c r="AO47" i="41" s="1"/>
  <c r="AE47" i="41"/>
  <c r="AH50" i="47"/>
  <c r="AQ50" i="47" s="1"/>
  <c r="AN47" i="38"/>
  <c r="AI47" i="38"/>
  <c r="W51" i="77"/>
  <c r="AG50" i="77"/>
  <c r="AP50" i="77" s="1"/>
  <c r="AE50" i="77"/>
  <c r="AF50" i="77"/>
  <c r="AO50" i="77" s="1"/>
  <c r="W52" i="83"/>
  <c r="AG51" i="83"/>
  <c r="AP51" i="83" s="1"/>
  <c r="AF51" i="83"/>
  <c r="AO51" i="83" s="1"/>
  <c r="AE51" i="83"/>
  <c r="Y48" i="32"/>
  <c r="X48" i="32"/>
  <c r="Z48" i="32" s="1"/>
  <c r="AF49" i="35"/>
  <c r="AO49" i="35" s="1"/>
  <c r="AE49" i="35"/>
  <c r="AG49" i="35"/>
  <c r="AP49" i="35" s="1"/>
  <c r="W50" i="35"/>
  <c r="Y49" i="34"/>
  <c r="X49" i="34"/>
  <c r="AI46" i="92"/>
  <c r="AN46" i="92"/>
  <c r="AR46" i="48"/>
  <c r="AH50" i="39"/>
  <c r="AQ50" i="39" s="1"/>
  <c r="AN50" i="81"/>
  <c r="AI50" i="81"/>
  <c r="AR45" i="91"/>
  <c r="AH51" i="30"/>
  <c r="AQ51" i="30" s="1"/>
  <c r="W49" i="45"/>
  <c r="AG48" i="45"/>
  <c r="AP48" i="45" s="1"/>
  <c r="AF48" i="45"/>
  <c r="AO48" i="45" s="1"/>
  <c r="AE48" i="45"/>
  <c r="AH48" i="33"/>
  <c r="AQ48" i="33" s="1"/>
  <c r="Z48" i="89"/>
  <c r="X48" i="89"/>
  <c r="Y48" i="89"/>
  <c r="AN49" i="27"/>
  <c r="AI49" i="27"/>
  <c r="X50" i="82"/>
  <c r="Y50" i="82"/>
  <c r="AI48" i="90"/>
  <c r="AN48" i="90"/>
  <c r="X48" i="38"/>
  <c r="Y48" i="38"/>
  <c r="AE47" i="48" l="1"/>
  <c r="AF47" i="48"/>
  <c r="AO47" i="48" s="1"/>
  <c r="AE50" i="93"/>
  <c r="Z49" i="34"/>
  <c r="AE49" i="34" s="1"/>
  <c r="AF50" i="93"/>
  <c r="AO50" i="93" s="1"/>
  <c r="W50" i="46"/>
  <c r="AG49" i="46"/>
  <c r="AP49" i="46" s="1"/>
  <c r="AF49" i="46"/>
  <c r="AO49" i="46" s="1"/>
  <c r="AE49" i="46"/>
  <c r="W51" i="84"/>
  <c r="AG50" i="84"/>
  <c r="AP50" i="84" s="1"/>
  <c r="AE50" i="84"/>
  <c r="AF50" i="84"/>
  <c r="AO50" i="84" s="1"/>
  <c r="W49" i="32"/>
  <c r="AG48" i="32"/>
  <c r="AP48" i="32" s="1"/>
  <c r="AF48" i="32"/>
  <c r="AO48" i="32" s="1"/>
  <c r="AE48" i="32"/>
  <c r="W50" i="95"/>
  <c r="AG49" i="95"/>
  <c r="AP49" i="95" s="1"/>
  <c r="AF49" i="95"/>
  <c r="AO49" i="95" s="1"/>
  <c r="AE49" i="95"/>
  <c r="W50" i="34"/>
  <c r="AG49" i="34"/>
  <c r="AP49" i="34" s="1"/>
  <c r="AF49" i="34"/>
  <c r="AO49" i="34" s="1"/>
  <c r="W51" i="26"/>
  <c r="AG50" i="26"/>
  <c r="AP50" i="26" s="1"/>
  <c r="AF50" i="26"/>
  <c r="AO50" i="26" s="1"/>
  <c r="AE50" i="26"/>
  <c r="AH50" i="82"/>
  <c r="AQ50" i="82" s="1"/>
  <c r="AI49" i="79"/>
  <c r="AN49" i="79"/>
  <c r="Z50" i="82"/>
  <c r="Y52" i="83"/>
  <c r="X52" i="83"/>
  <c r="AR47" i="96"/>
  <c r="AH48" i="89"/>
  <c r="AQ48" i="89" s="1"/>
  <c r="AH49" i="34"/>
  <c r="AQ49" i="34" s="1"/>
  <c r="AN49" i="88"/>
  <c r="AI49" i="88"/>
  <c r="W49" i="75"/>
  <c r="AG48" i="75"/>
  <c r="AP48" i="75" s="1"/>
  <c r="AF48" i="75"/>
  <c r="AO48" i="75" s="1"/>
  <c r="AE48" i="75"/>
  <c r="W50" i="90"/>
  <c r="AG49" i="90"/>
  <c r="AP49" i="90" s="1"/>
  <c r="AE49" i="90"/>
  <c r="AF49" i="90"/>
  <c r="AO49" i="90" s="1"/>
  <c r="AH48" i="96"/>
  <c r="AQ48" i="96" s="1"/>
  <c r="AH49" i="95"/>
  <c r="AQ49" i="95" s="1"/>
  <c r="AH50" i="26"/>
  <c r="AQ50" i="26" s="1"/>
  <c r="AH49" i="46"/>
  <c r="AQ49" i="46" s="1"/>
  <c r="AN48" i="86"/>
  <c r="AI48" i="86"/>
  <c r="AI51" i="85"/>
  <c r="AN51" i="85"/>
  <c r="AN50" i="43"/>
  <c r="AI50" i="43"/>
  <c r="AH50" i="29"/>
  <c r="AQ50" i="29" s="1"/>
  <c r="AI47" i="87"/>
  <c r="AN47" i="87"/>
  <c r="X52" i="36"/>
  <c r="Y52" i="36"/>
  <c r="Z52" i="36" s="1"/>
  <c r="AI50" i="74"/>
  <c r="AN50" i="74"/>
  <c r="AI47" i="48"/>
  <c r="AN47" i="48"/>
  <c r="Y51" i="93"/>
  <c r="X51" i="93"/>
  <c r="AE48" i="89"/>
  <c r="AF48" i="89"/>
  <c r="AO48" i="89" s="1"/>
  <c r="AG48" i="89"/>
  <c r="AP48" i="89" s="1"/>
  <c r="W49" i="89"/>
  <c r="AI48" i="45"/>
  <c r="AN48" i="45"/>
  <c r="X52" i="30"/>
  <c r="Y52" i="30"/>
  <c r="Z51" i="44"/>
  <c r="Y51" i="44"/>
  <c r="X51" i="44"/>
  <c r="AE50" i="27"/>
  <c r="AF50" i="27"/>
  <c r="AO50" i="27" s="1"/>
  <c r="W51" i="27"/>
  <c r="AG50" i="27"/>
  <c r="AP50" i="27" s="1"/>
  <c r="W48" i="92"/>
  <c r="AG47" i="92"/>
  <c r="AP47" i="92" s="1"/>
  <c r="AF47" i="92"/>
  <c r="AO47" i="92" s="1"/>
  <c r="AE47" i="92"/>
  <c r="AI50" i="47"/>
  <c r="AN50" i="47"/>
  <c r="AH48" i="38"/>
  <c r="AQ48" i="38" s="1"/>
  <c r="AR47" i="89"/>
  <c r="AR49" i="82"/>
  <c r="AI47" i="73"/>
  <c r="AN47" i="73"/>
  <c r="X51" i="39"/>
  <c r="Y51" i="39"/>
  <c r="Z48" i="38"/>
  <c r="AR49" i="27"/>
  <c r="Y50" i="35"/>
  <c r="X50" i="35"/>
  <c r="AR47" i="38"/>
  <c r="AI48" i="40"/>
  <c r="AN48" i="40"/>
  <c r="AH49" i="42"/>
  <c r="AQ49" i="42" s="1"/>
  <c r="AI50" i="44"/>
  <c r="AN50" i="44"/>
  <c r="AN50" i="94"/>
  <c r="AI50" i="94"/>
  <c r="Y48" i="73"/>
  <c r="X48" i="73"/>
  <c r="Z48" i="73" s="1"/>
  <c r="AR48" i="34"/>
  <c r="Y51" i="43"/>
  <c r="X51" i="43"/>
  <c r="AN50" i="93"/>
  <c r="AI50" i="93"/>
  <c r="AR50" i="81"/>
  <c r="Y51" i="77"/>
  <c r="Z51" i="77" s="1"/>
  <c r="X51" i="77"/>
  <c r="AH50" i="84"/>
  <c r="AQ50" i="84" s="1"/>
  <c r="AI50" i="28"/>
  <c r="AN50" i="28"/>
  <c r="AE51" i="81"/>
  <c r="W52" i="81"/>
  <c r="AG51" i="81"/>
  <c r="AP51" i="81" s="1"/>
  <c r="AF51" i="81"/>
  <c r="AO51" i="81" s="1"/>
  <c r="AR49" i="29"/>
  <c r="W49" i="96"/>
  <c r="AG48" i="96"/>
  <c r="AP48" i="96" s="1"/>
  <c r="AF48" i="96"/>
  <c r="AO48" i="96" s="1"/>
  <c r="AE48" i="96"/>
  <c r="X49" i="33"/>
  <c r="Y49" i="33"/>
  <c r="Z49" i="33" s="1"/>
  <c r="AF50" i="29"/>
  <c r="AO50" i="29" s="1"/>
  <c r="AE50" i="29"/>
  <c r="W51" i="29"/>
  <c r="AG50" i="29"/>
  <c r="AP50" i="29" s="1"/>
  <c r="Y50" i="37"/>
  <c r="X50" i="37"/>
  <c r="Z50" i="37" s="1"/>
  <c r="Y48" i="41"/>
  <c r="X48" i="41"/>
  <c r="X50" i="78"/>
  <c r="Z50" i="78" s="1"/>
  <c r="Y50" i="78"/>
  <c r="X52" i="85"/>
  <c r="Y52" i="85"/>
  <c r="Z49" i="80"/>
  <c r="X49" i="80"/>
  <c r="Y49" i="80"/>
  <c r="Y51" i="74"/>
  <c r="X51" i="74"/>
  <c r="X49" i="45"/>
  <c r="Z49" i="45" s="1"/>
  <c r="Y49" i="45"/>
  <c r="AI51" i="30"/>
  <c r="AN51" i="30"/>
  <c r="Y51" i="28"/>
  <c r="X51" i="28"/>
  <c r="AR48" i="76"/>
  <c r="X50" i="88"/>
  <c r="Y50" i="88"/>
  <c r="Z50" i="88" s="1"/>
  <c r="AR49" i="26"/>
  <c r="AR48" i="46"/>
  <c r="AR49" i="84"/>
  <c r="AR48" i="95"/>
  <c r="AH49" i="76"/>
  <c r="AQ49" i="76" s="1"/>
  <c r="AR48" i="42"/>
  <c r="AR47" i="32"/>
  <c r="Y51" i="47"/>
  <c r="X51" i="47"/>
  <c r="Z51" i="47" s="1"/>
  <c r="AI51" i="36"/>
  <c r="AN51" i="36"/>
  <c r="X48" i="48"/>
  <c r="Y48" i="48"/>
  <c r="X50" i="79"/>
  <c r="Y50" i="79"/>
  <c r="AH48" i="32"/>
  <c r="AQ48" i="32" s="1"/>
  <c r="AI51" i="25"/>
  <c r="AN51" i="25"/>
  <c r="AN46" i="91"/>
  <c r="AI46" i="91"/>
  <c r="AI48" i="33"/>
  <c r="AN48" i="33"/>
  <c r="AR48" i="90"/>
  <c r="AR46" i="92"/>
  <c r="AI49" i="35"/>
  <c r="AN49" i="35"/>
  <c r="AI51" i="83"/>
  <c r="AN51" i="83"/>
  <c r="AI50" i="77"/>
  <c r="AN50" i="77"/>
  <c r="AN47" i="41"/>
  <c r="AI47" i="41"/>
  <c r="Y49" i="40"/>
  <c r="X49" i="40"/>
  <c r="AH51" i="81"/>
  <c r="AQ51" i="81" s="1"/>
  <c r="Y52" i="25"/>
  <c r="X52" i="25"/>
  <c r="W51" i="31"/>
  <c r="AE50" i="31"/>
  <c r="AF50" i="31"/>
  <c r="AO50" i="31" s="1"/>
  <c r="AG50" i="31"/>
  <c r="AP50" i="31" s="1"/>
  <c r="Z49" i="42"/>
  <c r="AH50" i="27"/>
  <c r="AQ50" i="27" s="1"/>
  <c r="X51" i="94"/>
  <c r="Y51" i="94"/>
  <c r="AH49" i="90"/>
  <c r="AQ49" i="90" s="1"/>
  <c r="AH47" i="92"/>
  <c r="AQ47" i="92" s="1"/>
  <c r="AI49" i="78"/>
  <c r="AN49" i="78"/>
  <c r="Z49" i="76"/>
  <c r="Z47" i="91"/>
  <c r="Y47" i="91"/>
  <c r="X47" i="91"/>
  <c r="X49" i="86"/>
  <c r="Y49" i="86"/>
  <c r="AN50" i="39"/>
  <c r="AI50" i="39"/>
  <c r="AN48" i="80"/>
  <c r="AI48" i="80"/>
  <c r="Y48" i="87"/>
  <c r="X48" i="87"/>
  <c r="Z48" i="87" s="1"/>
  <c r="AI49" i="37"/>
  <c r="AN49" i="37"/>
  <c r="Z52" i="25" l="1"/>
  <c r="Z51" i="39"/>
  <c r="AG48" i="87"/>
  <c r="AP48" i="87" s="1"/>
  <c r="W49" i="87"/>
  <c r="AF48" i="87"/>
  <c r="AO48" i="87" s="1"/>
  <c r="AE48" i="87"/>
  <c r="W53" i="25"/>
  <c r="AG52" i="25"/>
  <c r="AP52" i="25" s="1"/>
  <c r="AF52" i="25"/>
  <c r="AO52" i="25" s="1"/>
  <c r="AE52" i="25"/>
  <c r="W50" i="33"/>
  <c r="AG49" i="33"/>
  <c r="AP49" i="33" s="1"/>
  <c r="AF49" i="33"/>
  <c r="AO49" i="33" s="1"/>
  <c r="AE49" i="33"/>
  <c r="W53" i="36"/>
  <c r="AG52" i="36"/>
  <c r="AP52" i="36" s="1"/>
  <c r="AF52" i="36"/>
  <c r="AO52" i="36" s="1"/>
  <c r="AE52" i="36"/>
  <c r="AE51" i="39"/>
  <c r="AG51" i="39"/>
  <c r="AP51" i="39" s="1"/>
  <c r="AF51" i="39"/>
  <c r="AO51" i="39" s="1"/>
  <c r="W52" i="39"/>
  <c r="AE50" i="88"/>
  <c r="AF50" i="88"/>
  <c r="AO50" i="88" s="1"/>
  <c r="W51" i="88"/>
  <c r="AG50" i="88"/>
  <c r="AP50" i="88" s="1"/>
  <c r="AR49" i="37"/>
  <c r="AR50" i="39"/>
  <c r="AR46" i="91"/>
  <c r="AH51" i="28"/>
  <c r="AQ51" i="28" s="1"/>
  <c r="AH49" i="45"/>
  <c r="AQ49" i="45" s="1"/>
  <c r="AH49" i="80"/>
  <c r="AQ49" i="80" s="1"/>
  <c r="AH50" i="78"/>
  <c r="AQ50" i="78" s="1"/>
  <c r="AH51" i="43"/>
  <c r="AQ51" i="43" s="1"/>
  <c r="AR48" i="40"/>
  <c r="AR50" i="47"/>
  <c r="AR48" i="45"/>
  <c r="AH51" i="93"/>
  <c r="AQ51" i="93" s="1"/>
  <c r="AR50" i="74"/>
  <c r="AN48" i="75"/>
  <c r="AI48" i="75"/>
  <c r="AR49" i="79"/>
  <c r="AI50" i="26"/>
  <c r="AN50" i="26"/>
  <c r="AN49" i="34"/>
  <c r="AI49" i="34"/>
  <c r="Y49" i="32"/>
  <c r="X49" i="32"/>
  <c r="Z49" i="32" s="1"/>
  <c r="AH49" i="40"/>
  <c r="AQ49" i="40" s="1"/>
  <c r="AR50" i="77"/>
  <c r="AH48" i="48"/>
  <c r="AQ48" i="48" s="1"/>
  <c r="W52" i="47"/>
  <c r="AG51" i="47"/>
  <c r="AP51" i="47" s="1"/>
  <c r="AF51" i="47"/>
  <c r="AO51" i="47" s="1"/>
  <c r="AE51" i="47"/>
  <c r="W50" i="45"/>
  <c r="AG49" i="45"/>
  <c r="AP49" i="45" s="1"/>
  <c r="AF49" i="45"/>
  <c r="AO49" i="45" s="1"/>
  <c r="AE49" i="45"/>
  <c r="AF49" i="80"/>
  <c r="AO49" i="80" s="1"/>
  <c r="AE49" i="80"/>
  <c r="AG49" i="80"/>
  <c r="AP49" i="80" s="1"/>
  <c r="W50" i="80"/>
  <c r="W51" i="78"/>
  <c r="AG50" i="78"/>
  <c r="AP50" i="78" s="1"/>
  <c r="AF50" i="78"/>
  <c r="AO50" i="78" s="1"/>
  <c r="AE50" i="78"/>
  <c r="W51" i="37"/>
  <c r="AG50" i="37"/>
  <c r="AP50" i="37" s="1"/>
  <c r="AF50" i="37"/>
  <c r="AO50" i="37" s="1"/>
  <c r="AE50" i="37"/>
  <c r="W52" i="77"/>
  <c r="AG51" i="77"/>
  <c r="AP51" i="77" s="1"/>
  <c r="AF51" i="77"/>
  <c r="AO51" i="77" s="1"/>
  <c r="AE51" i="77"/>
  <c r="W49" i="73"/>
  <c r="AG48" i="73"/>
  <c r="AP48" i="73" s="1"/>
  <c r="AE48" i="73"/>
  <c r="AF48" i="73"/>
  <c r="AO48" i="73" s="1"/>
  <c r="AR47" i="73"/>
  <c r="Y51" i="27"/>
  <c r="X51" i="27"/>
  <c r="W52" i="44"/>
  <c r="AG51" i="44"/>
  <c r="AP51" i="44" s="1"/>
  <c r="AF51" i="44"/>
  <c r="AO51" i="44" s="1"/>
  <c r="AE51" i="44"/>
  <c r="Y49" i="89"/>
  <c r="X49" i="89"/>
  <c r="Z49" i="89" s="1"/>
  <c r="AH52" i="83"/>
  <c r="AQ52" i="83" s="1"/>
  <c r="Z50" i="95"/>
  <c r="X50" i="95"/>
  <c r="Y50" i="95"/>
  <c r="AI49" i="46"/>
  <c r="AN49" i="46"/>
  <c r="AE49" i="76"/>
  <c r="W50" i="76"/>
  <c r="AG49" i="76"/>
  <c r="AP49" i="76" s="1"/>
  <c r="AF49" i="76"/>
  <c r="AO49" i="76" s="1"/>
  <c r="AI50" i="31"/>
  <c r="AN50" i="31"/>
  <c r="Z48" i="48"/>
  <c r="AH50" i="88"/>
  <c r="AQ50" i="88" s="1"/>
  <c r="Z51" i="28"/>
  <c r="AH51" i="74"/>
  <c r="AQ51" i="74" s="1"/>
  <c r="AH48" i="41"/>
  <c r="AQ48" i="41" s="1"/>
  <c r="AH49" i="33"/>
  <c r="AQ49" i="33" s="1"/>
  <c r="X49" i="96"/>
  <c r="Y49" i="96"/>
  <c r="X52" i="81"/>
  <c r="Y52" i="81"/>
  <c r="Z51" i="43"/>
  <c r="AR50" i="94"/>
  <c r="AE48" i="38"/>
  <c r="AF48" i="38"/>
  <c r="AO48" i="38" s="1"/>
  <c r="AG48" i="38"/>
  <c r="AP48" i="38" s="1"/>
  <c r="W49" i="38"/>
  <c r="AN47" i="92"/>
  <c r="AI47" i="92"/>
  <c r="Z51" i="93"/>
  <c r="AH52" i="36"/>
  <c r="AQ52" i="36" s="1"/>
  <c r="AR51" i="85"/>
  <c r="AI49" i="90"/>
  <c r="AN49" i="90"/>
  <c r="AH49" i="86"/>
  <c r="AQ49" i="86" s="1"/>
  <c r="Y51" i="31"/>
  <c r="X51" i="31"/>
  <c r="Z49" i="40"/>
  <c r="AR51" i="83"/>
  <c r="AR51" i="25"/>
  <c r="AH52" i="85"/>
  <c r="AQ52" i="85" s="1"/>
  <c r="X51" i="29"/>
  <c r="Z51" i="29" s="1"/>
  <c r="Y51" i="29"/>
  <c r="AI51" i="81"/>
  <c r="AN51" i="81"/>
  <c r="AH50" i="35"/>
  <c r="AQ50" i="35" s="1"/>
  <c r="AH52" i="30"/>
  <c r="AQ52" i="30" s="1"/>
  <c r="AR48" i="86"/>
  <c r="Z52" i="83"/>
  <c r="Y51" i="26"/>
  <c r="X51" i="26"/>
  <c r="Z51" i="26" s="1"/>
  <c r="X50" i="34"/>
  <c r="Z50" i="34" s="1"/>
  <c r="Y50" i="34"/>
  <c r="AI48" i="32"/>
  <c r="AN48" i="32"/>
  <c r="AI50" i="84"/>
  <c r="AN50" i="84"/>
  <c r="AF47" i="91"/>
  <c r="AO47" i="91" s="1"/>
  <c r="AE47" i="91"/>
  <c r="W48" i="91"/>
  <c r="AG47" i="91"/>
  <c r="AP47" i="91" s="1"/>
  <c r="AR48" i="80"/>
  <c r="Z49" i="86"/>
  <c r="AR49" i="78"/>
  <c r="AH51" i="94"/>
  <c r="AQ51" i="94" s="1"/>
  <c r="AR47" i="41"/>
  <c r="AH50" i="79"/>
  <c r="AQ50" i="79" s="1"/>
  <c r="AR51" i="36"/>
  <c r="AR51" i="30"/>
  <c r="Z51" i="74"/>
  <c r="Z52" i="85"/>
  <c r="Z48" i="41"/>
  <c r="AN48" i="96"/>
  <c r="AI48" i="96"/>
  <c r="AR50" i="93"/>
  <c r="AH51" i="39"/>
  <c r="AQ51" i="39" s="1"/>
  <c r="AI50" i="27"/>
  <c r="AN50" i="27"/>
  <c r="Z52" i="30"/>
  <c r="AR47" i="48"/>
  <c r="X50" i="90"/>
  <c r="Z50" i="90" s="1"/>
  <c r="Y50" i="90"/>
  <c r="X49" i="75"/>
  <c r="Y49" i="75"/>
  <c r="W51" i="82"/>
  <c r="AG50" i="82"/>
  <c r="AP50" i="82" s="1"/>
  <c r="AF50" i="82"/>
  <c r="AO50" i="82" s="1"/>
  <c r="AE50" i="82"/>
  <c r="AI49" i="95"/>
  <c r="AN49" i="95"/>
  <c r="X50" i="46"/>
  <c r="Z50" i="46" s="1"/>
  <c r="Y50" i="46"/>
  <c r="AH48" i="87"/>
  <c r="AQ48" i="87" s="1"/>
  <c r="AH47" i="91"/>
  <c r="AQ47" i="91" s="1"/>
  <c r="Z51" i="94"/>
  <c r="W50" i="42"/>
  <c r="AG49" i="42"/>
  <c r="AP49" i="42" s="1"/>
  <c r="AF49" i="42"/>
  <c r="AO49" i="42" s="1"/>
  <c r="AE49" i="42"/>
  <c r="AH52" i="25"/>
  <c r="AQ52" i="25" s="1"/>
  <c r="AR49" i="35"/>
  <c r="AR48" i="33"/>
  <c r="Z50" i="79"/>
  <c r="AH51" i="47"/>
  <c r="AQ51" i="47" s="1"/>
  <c r="AH50" i="37"/>
  <c r="AQ50" i="37" s="1"/>
  <c r="AI50" i="29"/>
  <c r="AN50" i="29"/>
  <c r="AR50" i="28"/>
  <c r="AH51" i="77"/>
  <c r="AQ51" i="77" s="1"/>
  <c r="AH48" i="73"/>
  <c r="AQ48" i="73" s="1"/>
  <c r="AR50" i="44"/>
  <c r="Z50" i="35"/>
  <c r="X48" i="92"/>
  <c r="Y48" i="92"/>
  <c r="AH51" i="44"/>
  <c r="AQ51" i="44" s="1"/>
  <c r="AI48" i="89"/>
  <c r="AN48" i="89"/>
  <c r="AR47" i="87"/>
  <c r="AR50" i="43"/>
  <c r="AR49" i="88"/>
  <c r="Y51" i="84"/>
  <c r="Z51" i="84" s="1"/>
  <c r="X51" i="84"/>
  <c r="Z51" i="31" l="1"/>
  <c r="W50" i="32"/>
  <c r="AG49" i="32"/>
  <c r="AP49" i="32" s="1"/>
  <c r="AF49" i="32"/>
  <c r="AO49" i="32" s="1"/>
  <c r="AE49" i="32"/>
  <c r="W52" i="31"/>
  <c r="AG51" i="31"/>
  <c r="AP51" i="31" s="1"/>
  <c r="AF51" i="31"/>
  <c r="AO51" i="31" s="1"/>
  <c r="AE51" i="31"/>
  <c r="W50" i="89"/>
  <c r="AG49" i="89"/>
  <c r="AP49" i="89" s="1"/>
  <c r="AF49" i="89"/>
  <c r="AO49" i="89" s="1"/>
  <c r="AE49" i="89"/>
  <c r="AN50" i="82"/>
  <c r="AI50" i="82"/>
  <c r="Y50" i="80"/>
  <c r="X50" i="80"/>
  <c r="Z50" i="80" s="1"/>
  <c r="AR49" i="34"/>
  <c r="AN49" i="42"/>
  <c r="AI49" i="42"/>
  <c r="X51" i="82"/>
  <c r="Y51" i="82"/>
  <c r="W51" i="90"/>
  <c r="AG50" i="90"/>
  <c r="AP50" i="90" s="1"/>
  <c r="AF50" i="90"/>
  <c r="AO50" i="90" s="1"/>
  <c r="AE50" i="90"/>
  <c r="AE49" i="86"/>
  <c r="W50" i="86"/>
  <c r="AF49" i="86"/>
  <c r="AO49" i="86" s="1"/>
  <c r="AG49" i="86"/>
  <c r="AP49" i="86" s="1"/>
  <c r="AI47" i="91"/>
  <c r="AN47" i="91"/>
  <c r="W53" i="83"/>
  <c r="AG52" i="83"/>
  <c r="AP52" i="83" s="1"/>
  <c r="AF52" i="83"/>
  <c r="AO52" i="83" s="1"/>
  <c r="AE52" i="83"/>
  <c r="X49" i="38"/>
  <c r="Y49" i="38"/>
  <c r="Z49" i="38" s="1"/>
  <c r="AH49" i="96"/>
  <c r="AQ49" i="96" s="1"/>
  <c r="AI49" i="76"/>
  <c r="AN49" i="76"/>
  <c r="AN51" i="77"/>
  <c r="AI51" i="77"/>
  <c r="Y52" i="39"/>
  <c r="X52" i="39"/>
  <c r="Y53" i="25"/>
  <c r="X53" i="25"/>
  <c r="AH49" i="75"/>
  <c r="AQ49" i="75" s="1"/>
  <c r="AR49" i="46"/>
  <c r="X51" i="37"/>
  <c r="Y51" i="37"/>
  <c r="W52" i="84"/>
  <c r="AG51" i="84"/>
  <c r="AP51" i="84" s="1"/>
  <c r="AF51" i="84"/>
  <c r="AO51" i="84" s="1"/>
  <c r="AE51" i="84"/>
  <c r="AR48" i="89"/>
  <c r="W51" i="79"/>
  <c r="AG50" i="79"/>
  <c r="AP50" i="79" s="1"/>
  <c r="AF50" i="79"/>
  <c r="AO50" i="79" s="1"/>
  <c r="AE50" i="79"/>
  <c r="AR49" i="95"/>
  <c r="AR48" i="96"/>
  <c r="AH50" i="34"/>
  <c r="AQ50" i="34" s="1"/>
  <c r="AR49" i="90"/>
  <c r="AF51" i="43"/>
  <c r="AO51" i="43" s="1"/>
  <c r="AE51" i="43"/>
  <c r="W52" i="43"/>
  <c r="AG51" i="43"/>
  <c r="AP51" i="43" s="1"/>
  <c r="Z49" i="96"/>
  <c r="AR50" i="31"/>
  <c r="AH51" i="27"/>
  <c r="AQ51" i="27" s="1"/>
  <c r="AN48" i="73"/>
  <c r="AI48" i="73"/>
  <c r="X51" i="78"/>
  <c r="Y51" i="78"/>
  <c r="Z51" i="78" s="1"/>
  <c r="AN49" i="45"/>
  <c r="AI49" i="45"/>
  <c r="AN51" i="47"/>
  <c r="AI51" i="47"/>
  <c r="Y53" i="36"/>
  <c r="X53" i="36"/>
  <c r="X50" i="33"/>
  <c r="Y50" i="33"/>
  <c r="AI48" i="87"/>
  <c r="AN48" i="87"/>
  <c r="AH48" i="92"/>
  <c r="AQ48" i="92" s="1"/>
  <c r="AI51" i="44"/>
  <c r="AN51" i="44"/>
  <c r="AH51" i="84"/>
  <c r="AQ51" i="84" s="1"/>
  <c r="Z48" i="92"/>
  <c r="X50" i="42"/>
  <c r="Y50" i="42"/>
  <c r="Z49" i="75"/>
  <c r="W53" i="30"/>
  <c r="AG52" i="30"/>
  <c r="AP52" i="30" s="1"/>
  <c r="AF52" i="30"/>
  <c r="AO52" i="30" s="1"/>
  <c r="AE52" i="30"/>
  <c r="AE48" i="41"/>
  <c r="AF48" i="41"/>
  <c r="AO48" i="41" s="1"/>
  <c r="W49" i="41"/>
  <c r="AG48" i="41"/>
  <c r="AP48" i="41" s="1"/>
  <c r="AR50" i="84"/>
  <c r="AH51" i="26"/>
  <c r="AQ51" i="26" s="1"/>
  <c r="W50" i="40"/>
  <c r="AG49" i="40"/>
  <c r="AP49" i="40" s="1"/>
  <c r="AF49" i="40"/>
  <c r="AO49" i="40" s="1"/>
  <c r="AE49" i="40"/>
  <c r="AF51" i="93"/>
  <c r="AO51" i="93" s="1"/>
  <c r="AE51" i="93"/>
  <c r="W52" i="93"/>
  <c r="AG51" i="93"/>
  <c r="AP51" i="93" s="1"/>
  <c r="AH52" i="81"/>
  <c r="AQ52" i="81" s="1"/>
  <c r="Z51" i="27"/>
  <c r="Y52" i="77"/>
  <c r="Z52" i="77" s="1"/>
  <c r="X52" i="77"/>
  <c r="AN51" i="39"/>
  <c r="AI51" i="39"/>
  <c r="AN49" i="33"/>
  <c r="AI49" i="33"/>
  <c r="AN52" i="25"/>
  <c r="AI52" i="25"/>
  <c r="Y49" i="87"/>
  <c r="X49" i="87"/>
  <c r="Z49" i="87" s="1"/>
  <c r="AR50" i="29"/>
  <c r="AE50" i="34"/>
  <c r="AF50" i="34"/>
  <c r="AO50" i="34" s="1"/>
  <c r="W51" i="34"/>
  <c r="AG50" i="34"/>
  <c r="AP50" i="34" s="1"/>
  <c r="AR51" i="81"/>
  <c r="W51" i="35"/>
  <c r="AG50" i="35"/>
  <c r="AP50" i="35" s="1"/>
  <c r="AF50" i="35"/>
  <c r="AO50" i="35" s="1"/>
  <c r="AE50" i="35"/>
  <c r="AE51" i="94"/>
  <c r="W52" i="94"/>
  <c r="AF51" i="94"/>
  <c r="AO51" i="94" s="1"/>
  <c r="AG51" i="94"/>
  <c r="AP51" i="94" s="1"/>
  <c r="AH50" i="46"/>
  <c r="AQ50" i="46" s="1"/>
  <c r="AF52" i="85"/>
  <c r="AO52" i="85" s="1"/>
  <c r="W53" i="85"/>
  <c r="AG52" i="85"/>
  <c r="AP52" i="85" s="1"/>
  <c r="AE52" i="85"/>
  <c r="X48" i="91"/>
  <c r="Y48" i="91"/>
  <c r="AH51" i="29"/>
  <c r="AQ51" i="29" s="1"/>
  <c r="AH51" i="31"/>
  <c r="AQ51" i="31" s="1"/>
  <c r="AR47" i="92"/>
  <c r="AI48" i="38"/>
  <c r="AN48" i="38"/>
  <c r="Z52" i="81"/>
  <c r="Y50" i="76"/>
  <c r="X50" i="76"/>
  <c r="AH50" i="95"/>
  <c r="AQ50" i="95" s="1"/>
  <c r="Y49" i="73"/>
  <c r="X49" i="73"/>
  <c r="AN50" i="78"/>
  <c r="AI50" i="78"/>
  <c r="X52" i="47"/>
  <c r="Y52" i="47"/>
  <c r="Z52" i="47" s="1"/>
  <c r="AN50" i="88"/>
  <c r="AI50" i="88"/>
  <c r="AI52" i="36"/>
  <c r="AN52" i="36"/>
  <c r="AR48" i="75"/>
  <c r="Y51" i="88"/>
  <c r="Z51" i="88" s="1"/>
  <c r="X51" i="88"/>
  <c r="W51" i="46"/>
  <c r="AG50" i="46"/>
  <c r="AP50" i="46" s="1"/>
  <c r="AF50" i="46"/>
  <c r="AO50" i="46" s="1"/>
  <c r="AE50" i="46"/>
  <c r="AH50" i="90"/>
  <c r="AQ50" i="90" s="1"/>
  <c r="AR50" i="27"/>
  <c r="W52" i="74"/>
  <c r="AG51" i="74"/>
  <c r="AP51" i="74" s="1"/>
  <c r="AF51" i="74"/>
  <c r="AO51" i="74" s="1"/>
  <c r="AE51" i="74"/>
  <c r="AR48" i="32"/>
  <c r="W52" i="26"/>
  <c r="AG51" i="26"/>
  <c r="AP51" i="26" s="1"/>
  <c r="AF51" i="26"/>
  <c r="AO51" i="26" s="1"/>
  <c r="AE51" i="26"/>
  <c r="W52" i="29"/>
  <c r="AG51" i="29"/>
  <c r="AP51" i="29" s="1"/>
  <c r="AE51" i="29"/>
  <c r="AF51" i="29"/>
  <c r="AO51" i="29" s="1"/>
  <c r="W52" i="28"/>
  <c r="AG51" i="28"/>
  <c r="AP51" i="28" s="1"/>
  <c r="AF51" i="28"/>
  <c r="AO51" i="28" s="1"/>
  <c r="AE51" i="28"/>
  <c r="W49" i="48"/>
  <c r="AG48" i="48"/>
  <c r="AP48" i="48" s="1"/>
  <c r="AF48" i="48"/>
  <c r="AO48" i="48" s="1"/>
  <c r="AE48" i="48"/>
  <c r="W51" i="95"/>
  <c r="AG50" i="95"/>
  <c r="AP50" i="95" s="1"/>
  <c r="AF50" i="95"/>
  <c r="AO50" i="95" s="1"/>
  <c r="AE50" i="95"/>
  <c r="AH49" i="89"/>
  <c r="AQ49" i="89" s="1"/>
  <c r="Y52" i="44"/>
  <c r="X52" i="44"/>
  <c r="Z52" i="44" s="1"/>
  <c r="AN50" i="37"/>
  <c r="AI50" i="37"/>
  <c r="AI49" i="80"/>
  <c r="AN49" i="80"/>
  <c r="X50" i="45"/>
  <c r="Y50" i="45"/>
  <c r="AH49" i="32"/>
  <c r="AQ49" i="32" s="1"/>
  <c r="AR50" i="26"/>
  <c r="Z50" i="45" l="1"/>
  <c r="AE52" i="77"/>
  <c r="W53" i="77"/>
  <c r="AG52" i="77"/>
  <c r="AP52" i="77" s="1"/>
  <c r="AF52" i="77"/>
  <c r="AO52" i="77" s="1"/>
  <c r="AE51" i="78"/>
  <c r="W52" i="78"/>
  <c r="AG51" i="78"/>
  <c r="AP51" i="78" s="1"/>
  <c r="AF51" i="78"/>
  <c r="AO51" i="78" s="1"/>
  <c r="W52" i="88"/>
  <c r="AG51" i="88"/>
  <c r="AP51" i="88" s="1"/>
  <c r="AF51" i="88"/>
  <c r="AO51" i="88" s="1"/>
  <c r="AE51" i="88"/>
  <c r="W53" i="44"/>
  <c r="AG52" i="44"/>
  <c r="AP52" i="44" s="1"/>
  <c r="AF52" i="44"/>
  <c r="AO52" i="44" s="1"/>
  <c r="AE52" i="44"/>
  <c r="AF50" i="45"/>
  <c r="AO50" i="45" s="1"/>
  <c r="AE50" i="45"/>
  <c r="W51" i="45"/>
  <c r="AG50" i="45"/>
  <c r="AP50" i="45" s="1"/>
  <c r="W50" i="38"/>
  <c r="AG49" i="38"/>
  <c r="AP49" i="38" s="1"/>
  <c r="AF49" i="38"/>
  <c r="AO49" i="38" s="1"/>
  <c r="AE49" i="38"/>
  <c r="AF52" i="81"/>
  <c r="AO52" i="81" s="1"/>
  <c r="W53" i="81"/>
  <c r="AG52" i="81"/>
  <c r="AP52" i="81" s="1"/>
  <c r="AE52" i="81"/>
  <c r="Y52" i="94"/>
  <c r="X52" i="94"/>
  <c r="AR51" i="39"/>
  <c r="X52" i="93"/>
  <c r="Z52" i="93" s="1"/>
  <c r="Y52" i="93"/>
  <c r="AE48" i="92"/>
  <c r="AF48" i="92"/>
  <c r="AO48" i="92" s="1"/>
  <c r="W49" i="92"/>
  <c r="AG48" i="92"/>
  <c r="AP48" i="92" s="1"/>
  <c r="AH53" i="36"/>
  <c r="AQ53" i="36" s="1"/>
  <c r="AR49" i="42"/>
  <c r="W51" i="80"/>
  <c r="AG50" i="80"/>
  <c r="AP50" i="80" s="1"/>
  <c r="AF50" i="80"/>
  <c r="AO50" i="80" s="1"/>
  <c r="AE50" i="80"/>
  <c r="X50" i="89"/>
  <c r="Y50" i="89"/>
  <c r="Y52" i="31"/>
  <c r="Z52" i="31" s="1"/>
  <c r="X52" i="31"/>
  <c r="AR50" i="88"/>
  <c r="AH51" i="37"/>
  <c r="AQ51" i="37" s="1"/>
  <c r="AH52" i="39"/>
  <c r="AQ52" i="39" s="1"/>
  <c r="Y50" i="86"/>
  <c r="X50" i="86"/>
  <c r="AR50" i="82"/>
  <c r="AI48" i="48"/>
  <c r="AN48" i="48"/>
  <c r="AR48" i="38"/>
  <c r="AI50" i="34"/>
  <c r="AN50" i="34"/>
  <c r="AR52" i="25"/>
  <c r="AH52" i="77"/>
  <c r="AQ52" i="77" s="1"/>
  <c r="AI51" i="93"/>
  <c r="AN51" i="93"/>
  <c r="X50" i="40"/>
  <c r="Y50" i="40"/>
  <c r="AI48" i="41"/>
  <c r="AN48" i="41"/>
  <c r="AF49" i="75"/>
  <c r="AO49" i="75" s="1"/>
  <c r="AE49" i="75"/>
  <c r="W50" i="75"/>
  <c r="AG49" i="75"/>
  <c r="AP49" i="75" s="1"/>
  <c r="AR48" i="87"/>
  <c r="Z53" i="36"/>
  <c r="AH51" i="78"/>
  <c r="AQ51" i="78" s="1"/>
  <c r="AN51" i="84"/>
  <c r="AI51" i="84"/>
  <c r="Z51" i="37"/>
  <c r="AH49" i="38"/>
  <c r="AQ49" i="38" s="1"/>
  <c r="Y53" i="83"/>
  <c r="X53" i="83"/>
  <c r="Z53" i="83" s="1"/>
  <c r="AI49" i="86"/>
  <c r="AN49" i="86"/>
  <c r="X51" i="90"/>
  <c r="Y51" i="90"/>
  <c r="AN49" i="32"/>
  <c r="AI49" i="32"/>
  <c r="AI51" i="28"/>
  <c r="AN51" i="28"/>
  <c r="AH49" i="73"/>
  <c r="AQ49" i="73" s="1"/>
  <c r="AI51" i="94"/>
  <c r="AN51" i="94"/>
  <c r="Y51" i="35"/>
  <c r="X51" i="35"/>
  <c r="Z51" i="35" s="1"/>
  <c r="W50" i="87"/>
  <c r="AG49" i="87"/>
  <c r="AP49" i="87" s="1"/>
  <c r="AF49" i="87"/>
  <c r="AO49" i="87" s="1"/>
  <c r="AE49" i="87"/>
  <c r="Y53" i="30"/>
  <c r="X53" i="30"/>
  <c r="AF49" i="96"/>
  <c r="AO49" i="96" s="1"/>
  <c r="AE49" i="96"/>
  <c r="W50" i="96"/>
  <c r="AG49" i="96"/>
  <c r="AP49" i="96" s="1"/>
  <c r="AN50" i="79"/>
  <c r="AI50" i="79"/>
  <c r="Y52" i="29"/>
  <c r="X52" i="29"/>
  <c r="Z52" i="29" s="1"/>
  <c r="Y52" i="26"/>
  <c r="X52" i="26"/>
  <c r="AH52" i="47"/>
  <c r="AQ52" i="47" s="1"/>
  <c r="Z49" i="73"/>
  <c r="AH50" i="76"/>
  <c r="AQ50" i="76" s="1"/>
  <c r="X53" i="85"/>
  <c r="Z53" i="85" s="1"/>
  <c r="Y53" i="85"/>
  <c r="AR51" i="47"/>
  <c r="Y52" i="43"/>
  <c r="Z52" i="43" s="1"/>
  <c r="X52" i="43"/>
  <c r="Z52" i="39"/>
  <c r="AI49" i="89"/>
  <c r="AN49" i="89"/>
  <c r="AN51" i="31"/>
  <c r="AI51" i="31"/>
  <c r="AN51" i="26"/>
  <c r="AI51" i="26"/>
  <c r="AN51" i="74"/>
  <c r="AI51" i="74"/>
  <c r="AH50" i="45"/>
  <c r="AQ50" i="45" s="1"/>
  <c r="AH52" i="44"/>
  <c r="AQ52" i="44" s="1"/>
  <c r="X51" i="95"/>
  <c r="Y51" i="95"/>
  <c r="Z51" i="95" s="1"/>
  <c r="AI51" i="29"/>
  <c r="AN51" i="29"/>
  <c r="AN50" i="46"/>
  <c r="AI50" i="46"/>
  <c r="AN52" i="85"/>
  <c r="AI52" i="85"/>
  <c r="AR49" i="76"/>
  <c r="AR49" i="80"/>
  <c r="AN50" i="95"/>
  <c r="AI50" i="95"/>
  <c r="Y52" i="28"/>
  <c r="X52" i="28"/>
  <c r="Z52" i="28" s="1"/>
  <c r="Y52" i="74"/>
  <c r="X52" i="74"/>
  <c r="Y51" i="46"/>
  <c r="X51" i="46"/>
  <c r="Z51" i="46" s="1"/>
  <c r="AE52" i="47"/>
  <c r="W53" i="47"/>
  <c r="AG52" i="47"/>
  <c r="AP52" i="47" s="1"/>
  <c r="AF52" i="47"/>
  <c r="AO52" i="47" s="1"/>
  <c r="AH48" i="91"/>
  <c r="AQ48" i="91" s="1"/>
  <c r="AN50" i="35"/>
  <c r="AI50" i="35"/>
  <c r="AR49" i="33"/>
  <c r="AN52" i="30"/>
  <c r="AI52" i="30"/>
  <c r="AH50" i="42"/>
  <c r="AQ50" i="42" s="1"/>
  <c r="AH50" i="33"/>
  <c r="AQ50" i="33" s="1"/>
  <c r="AR48" i="73"/>
  <c r="X51" i="79"/>
  <c r="Z51" i="79" s="1"/>
  <c r="Y51" i="79"/>
  <c r="AH53" i="25"/>
  <c r="AQ53" i="25" s="1"/>
  <c r="AR51" i="77"/>
  <c r="AR47" i="91"/>
  <c r="AH51" i="82"/>
  <c r="AQ51" i="82" s="1"/>
  <c r="AH50" i="80"/>
  <c r="AQ50" i="80" s="1"/>
  <c r="AR51" i="44"/>
  <c r="AR50" i="37"/>
  <c r="X49" i="48"/>
  <c r="Y49" i="48"/>
  <c r="Z49" i="48" s="1"/>
  <c r="AH51" i="88"/>
  <c r="AQ51" i="88" s="1"/>
  <c r="AR52" i="36"/>
  <c r="AR50" i="78"/>
  <c r="Z50" i="76"/>
  <c r="Z48" i="91"/>
  <c r="Y51" i="34"/>
  <c r="X51" i="34"/>
  <c r="AH49" i="87"/>
  <c r="AQ49" i="87" s="1"/>
  <c r="W52" i="27"/>
  <c r="AG51" i="27"/>
  <c r="AP51" i="27" s="1"/>
  <c r="AF51" i="27"/>
  <c r="AO51" i="27" s="1"/>
  <c r="AE51" i="27"/>
  <c r="AN49" i="40"/>
  <c r="AI49" i="40"/>
  <c r="X49" i="41"/>
  <c r="Z49" i="41" s="1"/>
  <c r="Y49" i="41"/>
  <c r="Z50" i="42"/>
  <c r="Z50" i="33"/>
  <c r="AR49" i="45"/>
  <c r="AI51" i="43"/>
  <c r="AN51" i="43"/>
  <c r="X52" i="84"/>
  <c r="Y52" i="84"/>
  <c r="Z53" i="25"/>
  <c r="AN52" i="83"/>
  <c r="AI52" i="83"/>
  <c r="AN50" i="90"/>
  <c r="AI50" i="90"/>
  <c r="Z51" i="82"/>
  <c r="X50" i="32"/>
  <c r="Z50" i="32" s="1"/>
  <c r="Y50" i="32"/>
  <c r="Z50" i="40" l="1"/>
  <c r="Z51" i="34"/>
  <c r="Z51" i="90"/>
  <c r="Z52" i="94"/>
  <c r="W53" i="94" s="1"/>
  <c r="W53" i="43"/>
  <c r="AG52" i="43"/>
  <c r="AP52" i="43" s="1"/>
  <c r="AE52" i="43"/>
  <c r="AF52" i="43"/>
  <c r="AO52" i="43" s="1"/>
  <c r="AF51" i="90"/>
  <c r="AO51" i="90" s="1"/>
  <c r="AE51" i="90"/>
  <c r="W52" i="90"/>
  <c r="AG51" i="90"/>
  <c r="AP51" i="90" s="1"/>
  <c r="AF52" i="94"/>
  <c r="AO52" i="94" s="1"/>
  <c r="AE52" i="94"/>
  <c r="AF50" i="40"/>
  <c r="AO50" i="40" s="1"/>
  <c r="AE50" i="40"/>
  <c r="W51" i="40"/>
  <c r="AG50" i="40"/>
  <c r="AP50" i="40" s="1"/>
  <c r="W52" i="34"/>
  <c r="AG51" i="34"/>
  <c r="AP51" i="34" s="1"/>
  <c r="AE51" i="34"/>
  <c r="AF51" i="34"/>
  <c r="AO51" i="34" s="1"/>
  <c r="AE51" i="95"/>
  <c r="W52" i="95"/>
  <c r="AG51" i="95"/>
  <c r="AP51" i="95" s="1"/>
  <c r="AF51" i="95"/>
  <c r="AO51" i="95" s="1"/>
  <c r="AF52" i="31"/>
  <c r="AO52" i="31" s="1"/>
  <c r="AE52" i="31"/>
  <c r="W53" i="31"/>
  <c r="AG52" i="31"/>
  <c r="AP52" i="31" s="1"/>
  <c r="W50" i="48"/>
  <c r="AG49" i="48"/>
  <c r="AP49" i="48" s="1"/>
  <c r="AE49" i="48"/>
  <c r="AF49" i="48"/>
  <c r="AO49" i="48" s="1"/>
  <c r="AR52" i="30"/>
  <c r="W53" i="28"/>
  <c r="AG52" i="28"/>
  <c r="AP52" i="28" s="1"/>
  <c r="AF52" i="28"/>
  <c r="AO52" i="28" s="1"/>
  <c r="AE52" i="28"/>
  <c r="AR51" i="29"/>
  <c r="AR51" i="31"/>
  <c r="AF49" i="73"/>
  <c r="AO49" i="73" s="1"/>
  <c r="AE49" i="73"/>
  <c r="AG49" i="73"/>
  <c r="AP49" i="73" s="1"/>
  <c r="W50" i="73"/>
  <c r="AH52" i="26"/>
  <c r="AQ52" i="26" s="1"/>
  <c r="AE53" i="83"/>
  <c r="AF53" i="83"/>
  <c r="AO53" i="83" s="1"/>
  <c r="AG53" i="83"/>
  <c r="AP53" i="83" s="1"/>
  <c r="W54" i="83"/>
  <c r="AF50" i="42"/>
  <c r="AO50" i="42" s="1"/>
  <c r="AE50" i="42"/>
  <c r="W51" i="42"/>
  <c r="AG50" i="42"/>
  <c r="AP50" i="42" s="1"/>
  <c r="AE50" i="32"/>
  <c r="W51" i="32"/>
  <c r="AG50" i="32"/>
  <c r="AP50" i="32" s="1"/>
  <c r="AF50" i="32"/>
  <c r="AO50" i="32" s="1"/>
  <c r="AE53" i="25"/>
  <c r="W54" i="25"/>
  <c r="AF53" i="25"/>
  <c r="AO53" i="25" s="1"/>
  <c r="AG53" i="25"/>
  <c r="AP53" i="25" s="1"/>
  <c r="W50" i="41"/>
  <c r="AG49" i="41"/>
  <c r="AP49" i="41" s="1"/>
  <c r="AF49" i="41"/>
  <c r="AO49" i="41" s="1"/>
  <c r="AE49" i="41"/>
  <c r="Y52" i="27"/>
  <c r="X52" i="27"/>
  <c r="Z52" i="27" s="1"/>
  <c r="AF51" i="82"/>
  <c r="AO51" i="82" s="1"/>
  <c r="AE51" i="82"/>
  <c r="W52" i="82"/>
  <c r="AG51" i="82"/>
  <c r="AP51" i="82" s="1"/>
  <c r="AR49" i="40"/>
  <c r="AH51" i="34"/>
  <c r="AQ51" i="34" s="1"/>
  <c r="AF51" i="79"/>
  <c r="AO51" i="79" s="1"/>
  <c r="AE51" i="79"/>
  <c r="W52" i="79"/>
  <c r="AG51" i="79"/>
  <c r="AP51" i="79" s="1"/>
  <c r="AH52" i="43"/>
  <c r="AQ52" i="43" s="1"/>
  <c r="AH53" i="85"/>
  <c r="AQ53" i="85" s="1"/>
  <c r="W53" i="29"/>
  <c r="AG52" i="29"/>
  <c r="AP52" i="29" s="1"/>
  <c r="AF52" i="29"/>
  <c r="AO52" i="29" s="1"/>
  <c r="AE52" i="29"/>
  <c r="AI49" i="96"/>
  <c r="AN49" i="96"/>
  <c r="AE51" i="35"/>
  <c r="AG51" i="35"/>
  <c r="AP51" i="35" s="1"/>
  <c r="AF51" i="35"/>
  <c r="AO51" i="35" s="1"/>
  <c r="W52" i="35"/>
  <c r="AR48" i="41"/>
  <c r="AR48" i="48"/>
  <c r="AH52" i="31"/>
  <c r="AQ52" i="31" s="1"/>
  <c r="AI50" i="80"/>
  <c r="AN50" i="80"/>
  <c r="AH52" i="93"/>
  <c r="AQ52" i="93" s="1"/>
  <c r="AI49" i="38"/>
  <c r="AN49" i="38"/>
  <c r="Y51" i="45"/>
  <c r="X51" i="45"/>
  <c r="Y52" i="88"/>
  <c r="X52" i="88"/>
  <c r="Z52" i="88" s="1"/>
  <c r="AI51" i="78"/>
  <c r="AN51" i="78"/>
  <c r="AH52" i="84"/>
  <c r="AQ52" i="84" s="1"/>
  <c r="AE51" i="46"/>
  <c r="W52" i="46"/>
  <c r="AG51" i="46"/>
  <c r="AP51" i="46" s="1"/>
  <c r="AF51" i="46"/>
  <c r="AO51" i="46" s="1"/>
  <c r="AE53" i="85"/>
  <c r="AF53" i="85"/>
  <c r="AO53" i="85" s="1"/>
  <c r="W54" i="85"/>
  <c r="AG53" i="85"/>
  <c r="AP53" i="85" s="1"/>
  <c r="AH53" i="30"/>
  <c r="AQ53" i="30" s="1"/>
  <c r="AR51" i="94"/>
  <c r="AR50" i="34"/>
  <c r="AN50" i="45"/>
  <c r="AI50" i="45"/>
  <c r="AR52" i="83"/>
  <c r="W49" i="91"/>
  <c r="AG48" i="91"/>
  <c r="AP48" i="91" s="1"/>
  <c r="AE48" i="91"/>
  <c r="AF48" i="91"/>
  <c r="AO48" i="91" s="1"/>
  <c r="AH49" i="48"/>
  <c r="AQ49" i="48" s="1"/>
  <c r="AH51" i="95"/>
  <c r="AQ51" i="95" s="1"/>
  <c r="AR51" i="74"/>
  <c r="Z52" i="26"/>
  <c r="X50" i="87"/>
  <c r="Y50" i="87"/>
  <c r="AR51" i="28"/>
  <c r="W54" i="36"/>
  <c r="AG53" i="36"/>
  <c r="AP53" i="36" s="1"/>
  <c r="AF53" i="36"/>
  <c r="AO53" i="36" s="1"/>
  <c r="AE53" i="36"/>
  <c r="AN49" i="75"/>
  <c r="AI49" i="75"/>
  <c r="AH50" i="86"/>
  <c r="AQ50" i="86" s="1"/>
  <c r="Y51" i="80"/>
  <c r="X51" i="80"/>
  <c r="Y50" i="38"/>
  <c r="Z50" i="38" s="1"/>
  <c r="X50" i="38"/>
  <c r="AI51" i="88"/>
  <c r="AN51" i="88"/>
  <c r="Y53" i="77"/>
  <c r="Z53" i="77" s="1"/>
  <c r="X53" i="77"/>
  <c r="AR50" i="90"/>
  <c r="AF50" i="33"/>
  <c r="AO50" i="33" s="1"/>
  <c r="AE50" i="33"/>
  <c r="W51" i="33"/>
  <c r="AG50" i="33"/>
  <c r="AP50" i="33" s="1"/>
  <c r="AH51" i="90"/>
  <c r="AQ51" i="90" s="1"/>
  <c r="AF51" i="37"/>
  <c r="AO51" i="37" s="1"/>
  <c r="AE51" i="37"/>
  <c r="W52" i="37"/>
  <c r="AG51" i="37"/>
  <c r="AP51" i="37" s="1"/>
  <c r="W53" i="93"/>
  <c r="AG52" i="93"/>
  <c r="AP52" i="93" s="1"/>
  <c r="AE52" i="93"/>
  <c r="AF52" i="93"/>
  <c r="AO52" i="93" s="1"/>
  <c r="Z52" i="84"/>
  <c r="AI51" i="27"/>
  <c r="AN51" i="27"/>
  <c r="Y53" i="47"/>
  <c r="X53" i="47"/>
  <c r="AH52" i="74"/>
  <c r="AQ52" i="74" s="1"/>
  <c r="AR50" i="95"/>
  <c r="AR52" i="85"/>
  <c r="AR51" i="84"/>
  <c r="X50" i="75"/>
  <c r="Y50" i="75"/>
  <c r="AH50" i="40"/>
  <c r="AQ50" i="40" s="1"/>
  <c r="Y53" i="44"/>
  <c r="X53" i="44"/>
  <c r="Z53" i="44" s="1"/>
  <c r="AH50" i="32"/>
  <c r="AQ50" i="32" s="1"/>
  <c r="AR51" i="43"/>
  <c r="AH49" i="41"/>
  <c r="AQ49" i="41" s="1"/>
  <c r="W51" i="76"/>
  <c r="AG50" i="76"/>
  <c r="AP50" i="76" s="1"/>
  <c r="AE50" i="76"/>
  <c r="AF50" i="76"/>
  <c r="AO50" i="76" s="1"/>
  <c r="AI52" i="47"/>
  <c r="AN52" i="47"/>
  <c r="Z52" i="74"/>
  <c r="AR50" i="46"/>
  <c r="AR49" i="89"/>
  <c r="AH52" i="29"/>
  <c r="AQ52" i="29" s="1"/>
  <c r="X50" i="96"/>
  <c r="Y50" i="96"/>
  <c r="Z53" i="30"/>
  <c r="AH51" i="35"/>
  <c r="AQ51" i="35" s="1"/>
  <c r="AR49" i="32"/>
  <c r="AR49" i="86"/>
  <c r="AH50" i="89"/>
  <c r="AQ50" i="89" s="1"/>
  <c r="AI48" i="92"/>
  <c r="AN48" i="92"/>
  <c r="AH52" i="94"/>
  <c r="AQ52" i="94" s="1"/>
  <c r="X53" i="81"/>
  <c r="Y53" i="81"/>
  <c r="Z52" i="78"/>
  <c r="Y52" i="78"/>
  <c r="X52" i="78"/>
  <c r="AR50" i="79"/>
  <c r="X49" i="92"/>
  <c r="Z49" i="92" s="1"/>
  <c r="Y49" i="92"/>
  <c r="AI52" i="81"/>
  <c r="AN52" i="81"/>
  <c r="AH51" i="79"/>
  <c r="AQ51" i="79" s="1"/>
  <c r="AR50" i="35"/>
  <c r="AH51" i="46"/>
  <c r="AQ51" i="46" s="1"/>
  <c r="AH52" i="28"/>
  <c r="AQ52" i="28" s="1"/>
  <c r="AR51" i="26"/>
  <c r="AG52" i="39"/>
  <c r="AP52" i="39" s="1"/>
  <c r="W53" i="39"/>
  <c r="AE52" i="39"/>
  <c r="AF52" i="39"/>
  <c r="AO52" i="39" s="1"/>
  <c r="AN49" i="87"/>
  <c r="AI49" i="87"/>
  <c r="AH53" i="83"/>
  <c r="AQ53" i="83" s="1"/>
  <c r="AR51" i="93"/>
  <c r="Z50" i="86"/>
  <c r="Z50" i="89"/>
  <c r="AN52" i="44"/>
  <c r="AI52" i="44"/>
  <c r="AI52" i="77"/>
  <c r="AN52" i="77"/>
  <c r="Z50" i="75" l="1"/>
  <c r="AG52" i="94"/>
  <c r="AP52" i="94" s="1"/>
  <c r="Z53" i="81"/>
  <c r="AE53" i="81" s="1"/>
  <c r="W54" i="77"/>
  <c r="AG53" i="77"/>
  <c r="AP53" i="77" s="1"/>
  <c r="AE53" i="77"/>
  <c r="AF53" i="77"/>
  <c r="AO53" i="77" s="1"/>
  <c r="W53" i="27"/>
  <c r="AG52" i="27"/>
  <c r="AP52" i="27" s="1"/>
  <c r="AF52" i="27"/>
  <c r="AO52" i="27" s="1"/>
  <c r="AE52" i="27"/>
  <c r="AF53" i="81"/>
  <c r="AO53" i="81" s="1"/>
  <c r="AG53" i="81"/>
  <c r="AP53" i="81" s="1"/>
  <c r="AF50" i="75"/>
  <c r="AO50" i="75" s="1"/>
  <c r="AE50" i="75"/>
  <c r="AG50" i="75"/>
  <c r="AP50" i="75" s="1"/>
  <c r="W51" i="75"/>
  <c r="AH49" i="92"/>
  <c r="AQ49" i="92" s="1"/>
  <c r="W53" i="78"/>
  <c r="AG52" i="78"/>
  <c r="AP52" i="78" s="1"/>
  <c r="AF52" i="78"/>
  <c r="AO52" i="78" s="1"/>
  <c r="AE52" i="78"/>
  <c r="AI50" i="76"/>
  <c r="AN50" i="76"/>
  <c r="AE53" i="44"/>
  <c r="W54" i="44"/>
  <c r="AG53" i="44"/>
  <c r="AP53" i="44" s="1"/>
  <c r="AF53" i="44"/>
  <c r="AO53" i="44" s="1"/>
  <c r="AR51" i="27"/>
  <c r="AH53" i="77"/>
  <c r="AQ53" i="77" s="1"/>
  <c r="AI48" i="91"/>
  <c r="AN48" i="91"/>
  <c r="AR50" i="45"/>
  <c r="Z52" i="46"/>
  <c r="Y52" i="46"/>
  <c r="X52" i="46"/>
  <c r="W53" i="88"/>
  <c r="AG52" i="88"/>
  <c r="AP52" i="88" s="1"/>
  <c r="AF52" i="88"/>
  <c r="AO52" i="88" s="1"/>
  <c r="AE52" i="88"/>
  <c r="AR50" i="80"/>
  <c r="AN52" i="29"/>
  <c r="AI52" i="29"/>
  <c r="AI50" i="32"/>
  <c r="AN50" i="32"/>
  <c r="X54" i="83"/>
  <c r="Y54" i="83"/>
  <c r="X50" i="48"/>
  <c r="Z50" i="48" s="1"/>
  <c r="Y50" i="48"/>
  <c r="AI51" i="34"/>
  <c r="AN51" i="34"/>
  <c r="X54" i="85"/>
  <c r="Z54" i="85" s="1"/>
  <c r="Y54" i="85"/>
  <c r="X50" i="41"/>
  <c r="Y50" i="41"/>
  <c r="Z50" i="41" s="1"/>
  <c r="AI50" i="40"/>
  <c r="AN50" i="40"/>
  <c r="AE52" i="74"/>
  <c r="W53" i="74"/>
  <c r="AF52" i="74"/>
  <c r="AO52" i="74" s="1"/>
  <c r="AG52" i="74"/>
  <c r="AP52" i="74" s="1"/>
  <c r="Z51" i="76"/>
  <c r="Y51" i="76"/>
  <c r="X51" i="76"/>
  <c r="AH53" i="47"/>
  <c r="AQ53" i="47" s="1"/>
  <c r="Y52" i="37"/>
  <c r="X52" i="37"/>
  <c r="AN50" i="33"/>
  <c r="AI50" i="33"/>
  <c r="AH51" i="80"/>
  <c r="AQ51" i="80" s="1"/>
  <c r="AH50" i="87"/>
  <c r="AQ50" i="87" s="1"/>
  <c r="X49" i="91"/>
  <c r="Y49" i="91"/>
  <c r="Z49" i="91" s="1"/>
  <c r="AI51" i="46"/>
  <c r="AN51" i="46"/>
  <c r="AN51" i="35"/>
  <c r="AI51" i="35"/>
  <c r="Y51" i="42"/>
  <c r="Z51" i="42" s="1"/>
  <c r="X51" i="42"/>
  <c r="AN52" i="28"/>
  <c r="AI52" i="28"/>
  <c r="Y52" i="95"/>
  <c r="X52" i="95"/>
  <c r="Z52" i="95" s="1"/>
  <c r="Y52" i="34"/>
  <c r="X52" i="34"/>
  <c r="AI52" i="43"/>
  <c r="AN52" i="43"/>
  <c r="AR52" i="77"/>
  <c r="AR49" i="87"/>
  <c r="AN53" i="36"/>
  <c r="AI53" i="36"/>
  <c r="AH51" i="45"/>
  <c r="AQ51" i="45" s="1"/>
  <c r="AR52" i="44"/>
  <c r="AH50" i="96"/>
  <c r="AQ50" i="96" s="1"/>
  <c r="AI52" i="93"/>
  <c r="AN52" i="93"/>
  <c r="Z50" i="87"/>
  <c r="AN53" i="85"/>
  <c r="AI53" i="85"/>
  <c r="AR51" i="78"/>
  <c r="Z51" i="45"/>
  <c r="X53" i="29"/>
  <c r="Y53" i="29"/>
  <c r="Z52" i="79"/>
  <c r="Y52" i="79"/>
  <c r="X52" i="79"/>
  <c r="Y52" i="82"/>
  <c r="X52" i="82"/>
  <c r="X53" i="31"/>
  <c r="Z53" i="31" s="1"/>
  <c r="Y53" i="31"/>
  <c r="AN52" i="94"/>
  <c r="AI52" i="94"/>
  <c r="X52" i="90"/>
  <c r="Z52" i="90" s="1"/>
  <c r="Y52" i="90"/>
  <c r="W50" i="92"/>
  <c r="AG49" i="92"/>
  <c r="AP49" i="92" s="1"/>
  <c r="AF49" i="92"/>
  <c r="AO49" i="92" s="1"/>
  <c r="AE49" i="92"/>
  <c r="AE53" i="30"/>
  <c r="AF53" i="30"/>
  <c r="AO53" i="30" s="1"/>
  <c r="W54" i="30"/>
  <c r="AG53" i="30"/>
  <c r="AP53" i="30" s="1"/>
  <c r="AH50" i="75"/>
  <c r="AQ50" i="75" s="1"/>
  <c r="AF52" i="84"/>
  <c r="AO52" i="84" s="1"/>
  <c r="AE52" i="84"/>
  <c r="W53" i="84"/>
  <c r="AG52" i="84"/>
  <c r="AP52" i="84" s="1"/>
  <c r="X51" i="33"/>
  <c r="Y51" i="33"/>
  <c r="W51" i="38"/>
  <c r="AG50" i="38"/>
  <c r="AP50" i="38" s="1"/>
  <c r="AF50" i="38"/>
  <c r="AO50" i="38" s="1"/>
  <c r="AE50" i="38"/>
  <c r="AH52" i="27"/>
  <c r="AQ52" i="27" s="1"/>
  <c r="AI53" i="25"/>
  <c r="AN53" i="25"/>
  <c r="AN49" i="73"/>
  <c r="AI49" i="73"/>
  <c r="Y53" i="94"/>
  <c r="X53" i="94"/>
  <c r="Z53" i="94" s="1"/>
  <c r="AH53" i="81"/>
  <c r="AQ53" i="81" s="1"/>
  <c r="W51" i="89"/>
  <c r="AG50" i="89"/>
  <c r="AP50" i="89" s="1"/>
  <c r="AF50" i="89"/>
  <c r="AO50" i="89" s="1"/>
  <c r="AE50" i="89"/>
  <c r="AI52" i="39"/>
  <c r="AN52" i="39"/>
  <c r="AR52" i="81"/>
  <c r="AH52" i="78"/>
  <c r="AQ52" i="78" s="1"/>
  <c r="AR48" i="92"/>
  <c r="Z50" i="96"/>
  <c r="AR52" i="47"/>
  <c r="AH53" i="44"/>
  <c r="AQ53" i="44" s="1"/>
  <c r="Z53" i="47"/>
  <c r="AI51" i="37"/>
  <c r="AN51" i="37"/>
  <c r="AR51" i="88"/>
  <c r="Z51" i="80"/>
  <c r="AR49" i="75"/>
  <c r="X54" i="36"/>
  <c r="Y54" i="36"/>
  <c r="AE52" i="26"/>
  <c r="W53" i="26"/>
  <c r="AG52" i="26"/>
  <c r="AP52" i="26" s="1"/>
  <c r="AF52" i="26"/>
  <c r="AO52" i="26" s="1"/>
  <c r="AH52" i="88"/>
  <c r="AQ52" i="88" s="1"/>
  <c r="Y52" i="35"/>
  <c r="X52" i="35"/>
  <c r="AR49" i="96"/>
  <c r="AI49" i="41"/>
  <c r="AN49" i="41"/>
  <c r="Y51" i="32"/>
  <c r="X51" i="32"/>
  <c r="Z51" i="32" s="1"/>
  <c r="AI50" i="42"/>
  <c r="AN50" i="42"/>
  <c r="AI53" i="83"/>
  <c r="AN53" i="83"/>
  <c r="AN49" i="48"/>
  <c r="AI49" i="48"/>
  <c r="AN52" i="31"/>
  <c r="AI52" i="31"/>
  <c r="AI51" i="95"/>
  <c r="AN51" i="95"/>
  <c r="Y53" i="43"/>
  <c r="Z53" i="43" s="1"/>
  <c r="X53" i="43"/>
  <c r="W51" i="86"/>
  <c r="AG50" i="86"/>
  <c r="AP50" i="86" s="1"/>
  <c r="AF50" i="86"/>
  <c r="AO50" i="86" s="1"/>
  <c r="AE50" i="86"/>
  <c r="Y53" i="39"/>
  <c r="X53" i="39"/>
  <c r="Z53" i="39" s="1"/>
  <c r="Y53" i="93"/>
  <c r="X53" i="93"/>
  <c r="Z53" i="93" s="1"/>
  <c r="AH50" i="38"/>
  <c r="AQ50" i="38" s="1"/>
  <c r="AR49" i="38"/>
  <c r="AI51" i="79"/>
  <c r="AN51" i="79"/>
  <c r="AN51" i="82"/>
  <c r="AI51" i="82"/>
  <c r="Z54" i="25"/>
  <c r="Y54" i="25"/>
  <c r="X54" i="25"/>
  <c r="Y50" i="73"/>
  <c r="X50" i="73"/>
  <c r="Y53" i="28"/>
  <c r="Z53" i="28" s="1"/>
  <c r="X53" i="28"/>
  <c r="X51" i="40"/>
  <c r="Y51" i="40"/>
  <c r="AI51" i="90"/>
  <c r="AN51" i="90"/>
  <c r="W54" i="81" l="1"/>
  <c r="W54" i="93"/>
  <c r="AG53" i="93"/>
  <c r="AP53" i="93" s="1"/>
  <c r="AF53" i="93"/>
  <c r="AO53" i="93" s="1"/>
  <c r="AE53" i="93"/>
  <c r="AE53" i="94"/>
  <c r="AF53" i="94"/>
  <c r="AO53" i="94" s="1"/>
  <c r="W54" i="94"/>
  <c r="AG53" i="94"/>
  <c r="AP53" i="94" s="1"/>
  <c r="W51" i="41"/>
  <c r="AG50" i="41"/>
  <c r="AP50" i="41" s="1"/>
  <c r="AF50" i="41"/>
  <c r="AO50" i="41" s="1"/>
  <c r="AE50" i="41"/>
  <c r="W52" i="32"/>
  <c r="AG51" i="32"/>
  <c r="AP51" i="32" s="1"/>
  <c r="AF51" i="32"/>
  <c r="AO51" i="32" s="1"/>
  <c r="AE51" i="32"/>
  <c r="W54" i="43"/>
  <c r="AG53" i="43"/>
  <c r="AP53" i="43" s="1"/>
  <c r="AF53" i="43"/>
  <c r="AO53" i="43" s="1"/>
  <c r="AE53" i="43"/>
  <c r="AE53" i="28"/>
  <c r="AF53" i="28"/>
  <c r="AO53" i="28" s="1"/>
  <c r="W54" i="28"/>
  <c r="AG53" i="28"/>
  <c r="AP53" i="28" s="1"/>
  <c r="AR49" i="48"/>
  <c r="AH52" i="82"/>
  <c r="AQ52" i="82" s="1"/>
  <c r="Y54" i="44"/>
  <c r="X54" i="44"/>
  <c r="AH50" i="73"/>
  <c r="AQ50" i="73" s="1"/>
  <c r="AF53" i="39"/>
  <c r="AO53" i="39" s="1"/>
  <c r="W54" i="39"/>
  <c r="AG53" i="39"/>
  <c r="AP53" i="39" s="1"/>
  <c r="AE53" i="39"/>
  <c r="AH53" i="43"/>
  <c r="AQ53" i="43" s="1"/>
  <c r="AR50" i="42"/>
  <c r="Y53" i="26"/>
  <c r="Z53" i="26" s="1"/>
  <c r="X53" i="26"/>
  <c r="AR51" i="37"/>
  <c r="AI52" i="84"/>
  <c r="AN52" i="84"/>
  <c r="AI49" i="92"/>
  <c r="AN49" i="92"/>
  <c r="AH52" i="90"/>
  <c r="AQ52" i="90" s="1"/>
  <c r="AG53" i="31"/>
  <c r="AP53" i="31" s="1"/>
  <c r="AF53" i="31"/>
  <c r="AO53" i="31" s="1"/>
  <c r="W54" i="31"/>
  <c r="AE53" i="31"/>
  <c r="W53" i="79"/>
  <c r="AG52" i="79"/>
  <c r="AP52" i="79" s="1"/>
  <c r="AF52" i="79"/>
  <c r="AO52" i="79" s="1"/>
  <c r="AE52" i="79"/>
  <c r="AR53" i="36"/>
  <c r="W52" i="42"/>
  <c r="AG51" i="42"/>
  <c r="AP51" i="42" s="1"/>
  <c r="AE51" i="42"/>
  <c r="AF51" i="42"/>
  <c r="AO51" i="42" s="1"/>
  <c r="AH49" i="91"/>
  <c r="AQ49" i="91" s="1"/>
  <c r="AR50" i="33"/>
  <c r="W52" i="76"/>
  <c r="AG51" i="76"/>
  <c r="AP51" i="76" s="1"/>
  <c r="AF51" i="76"/>
  <c r="AO51" i="76" s="1"/>
  <c r="AE51" i="76"/>
  <c r="AH54" i="85"/>
  <c r="AQ54" i="85" s="1"/>
  <c r="AF50" i="48"/>
  <c r="AO50" i="48" s="1"/>
  <c r="AE50" i="48"/>
  <c r="W51" i="48"/>
  <c r="AG50" i="48"/>
  <c r="AP50" i="48" s="1"/>
  <c r="AR52" i="29"/>
  <c r="AI52" i="78"/>
  <c r="AN52" i="78"/>
  <c r="AI50" i="75"/>
  <c r="AN50" i="75"/>
  <c r="AN53" i="81"/>
  <c r="AI53" i="81"/>
  <c r="X53" i="27"/>
  <c r="Z53" i="27" s="1"/>
  <c r="Y53" i="27"/>
  <c r="AR53" i="25"/>
  <c r="W53" i="90"/>
  <c r="AG52" i="90"/>
  <c r="AP52" i="90" s="1"/>
  <c r="AE52" i="90"/>
  <c r="AF52" i="90"/>
  <c r="AO52" i="90" s="1"/>
  <c r="AR53" i="85"/>
  <c r="Y54" i="30"/>
  <c r="X54" i="30"/>
  <c r="Z54" i="30" s="1"/>
  <c r="AR52" i="94"/>
  <c r="AH53" i="29"/>
  <c r="AQ53" i="29" s="1"/>
  <c r="AH52" i="34"/>
  <c r="AQ52" i="34" s="1"/>
  <c r="AR52" i="28"/>
  <c r="AH52" i="37"/>
  <c r="AQ52" i="37" s="1"/>
  <c r="AH54" i="83"/>
  <c r="AQ54" i="83" s="1"/>
  <c r="X53" i="88"/>
  <c r="Y53" i="88"/>
  <c r="Z53" i="88" s="1"/>
  <c r="AI53" i="77"/>
  <c r="AN53" i="77"/>
  <c r="AE54" i="25"/>
  <c r="W55" i="25"/>
  <c r="AG54" i="25"/>
  <c r="AP54" i="25" s="1"/>
  <c r="AF54" i="25"/>
  <c r="AO54" i="25" s="1"/>
  <c r="W54" i="47"/>
  <c r="AG53" i="47"/>
  <c r="AP53" i="47" s="1"/>
  <c r="AF53" i="47"/>
  <c r="AO53" i="47" s="1"/>
  <c r="AE53" i="47"/>
  <c r="AH51" i="33"/>
  <c r="AQ51" i="33" s="1"/>
  <c r="AR52" i="43"/>
  <c r="W50" i="91"/>
  <c r="AG49" i="91"/>
  <c r="AP49" i="91" s="1"/>
  <c r="AF49" i="91"/>
  <c r="AO49" i="91" s="1"/>
  <c r="AE49" i="91"/>
  <c r="AR50" i="40"/>
  <c r="AH51" i="40"/>
  <c r="AQ51" i="40" s="1"/>
  <c r="W51" i="96"/>
  <c r="AG50" i="96"/>
  <c r="AP50" i="96" s="1"/>
  <c r="AE50" i="96"/>
  <c r="AF50" i="96"/>
  <c r="AO50" i="96" s="1"/>
  <c r="X50" i="92"/>
  <c r="Z50" i="92" s="1"/>
  <c r="Y50" i="92"/>
  <c r="Z52" i="82"/>
  <c r="Z53" i="29"/>
  <c r="AE50" i="87"/>
  <c r="W51" i="87"/>
  <c r="AG50" i="87"/>
  <c r="AP50" i="87" s="1"/>
  <c r="AF50" i="87"/>
  <c r="AO50" i="87" s="1"/>
  <c r="AH50" i="41"/>
  <c r="AQ50" i="41" s="1"/>
  <c r="AR51" i="34"/>
  <c r="Z54" i="83"/>
  <c r="AH52" i="46"/>
  <c r="AQ52" i="46" s="1"/>
  <c r="AR48" i="91"/>
  <c r="AI53" i="44"/>
  <c r="AN53" i="44"/>
  <c r="X53" i="78"/>
  <c r="Y53" i="78"/>
  <c r="Z53" i="78" s="1"/>
  <c r="AN52" i="27"/>
  <c r="AI52" i="27"/>
  <c r="Y51" i="89"/>
  <c r="Z51" i="89" s="1"/>
  <c r="X51" i="89"/>
  <c r="AH52" i="35"/>
  <c r="AQ52" i="35" s="1"/>
  <c r="AI52" i="26"/>
  <c r="AN52" i="26"/>
  <c r="AR52" i="39"/>
  <c r="AN50" i="38"/>
  <c r="AI50" i="38"/>
  <c r="Z51" i="40"/>
  <c r="Z50" i="73"/>
  <c r="AH53" i="39"/>
  <c r="AQ53" i="39" s="1"/>
  <c r="AR51" i="95"/>
  <c r="AR53" i="83"/>
  <c r="Z52" i="35"/>
  <c r="AH54" i="36"/>
  <c r="AQ54" i="36" s="1"/>
  <c r="AN50" i="89"/>
  <c r="AI50" i="89"/>
  <c r="AR49" i="73"/>
  <c r="Z53" i="84"/>
  <c r="X53" i="84"/>
  <c r="Y53" i="84"/>
  <c r="AH52" i="79"/>
  <c r="AQ52" i="79" s="1"/>
  <c r="AG51" i="45"/>
  <c r="AP51" i="45" s="1"/>
  <c r="AF51" i="45"/>
  <c r="AO51" i="45" s="1"/>
  <c r="AE51" i="45"/>
  <c r="W52" i="45"/>
  <c r="Z52" i="34"/>
  <c r="AH51" i="42"/>
  <c r="AQ51" i="42" s="1"/>
  <c r="AR51" i="46"/>
  <c r="Z52" i="37"/>
  <c r="AH51" i="76"/>
  <c r="AQ51" i="76" s="1"/>
  <c r="X53" i="74"/>
  <c r="Y53" i="74"/>
  <c r="AN52" i="88"/>
  <c r="AI52" i="88"/>
  <c r="X51" i="75"/>
  <c r="Y51" i="75"/>
  <c r="Z51" i="75" s="1"/>
  <c r="Y54" i="77"/>
  <c r="X54" i="77"/>
  <c r="AR51" i="90"/>
  <c r="AH53" i="93"/>
  <c r="AQ53" i="93" s="1"/>
  <c r="AN50" i="86"/>
  <c r="AI50" i="86"/>
  <c r="AH51" i="32"/>
  <c r="AQ51" i="32" s="1"/>
  <c r="AH53" i="94"/>
  <c r="AQ53" i="94" s="1"/>
  <c r="W53" i="95"/>
  <c r="AG52" i="95"/>
  <c r="AP52" i="95" s="1"/>
  <c r="AF52" i="95"/>
  <c r="AO52" i="95" s="1"/>
  <c r="AE52" i="95"/>
  <c r="AR51" i="35"/>
  <c r="AG54" i="85"/>
  <c r="AP54" i="85" s="1"/>
  <c r="W55" i="85"/>
  <c r="AF54" i="85"/>
  <c r="AO54" i="85" s="1"/>
  <c r="AE54" i="85"/>
  <c r="AR51" i="82"/>
  <c r="W52" i="80"/>
  <c r="AG51" i="80"/>
  <c r="AP51" i="80" s="1"/>
  <c r="AF51" i="80"/>
  <c r="AO51" i="80" s="1"/>
  <c r="AE51" i="80"/>
  <c r="Z51" i="33"/>
  <c r="AH53" i="28"/>
  <c r="AQ53" i="28" s="1"/>
  <c r="AH54" i="25"/>
  <c r="AQ54" i="25" s="1"/>
  <c r="AR51" i="79"/>
  <c r="Y51" i="86"/>
  <c r="X51" i="86"/>
  <c r="AR52" i="31"/>
  <c r="AR49" i="41"/>
  <c r="Z54" i="36"/>
  <c r="Y51" i="38"/>
  <c r="X51" i="38"/>
  <c r="AI53" i="30"/>
  <c r="AN53" i="30"/>
  <c r="AH53" i="31"/>
  <c r="AQ53" i="31" s="1"/>
  <c r="AR52" i="93"/>
  <c r="AH52" i="95"/>
  <c r="AQ52" i="95" s="1"/>
  <c r="AI52" i="74"/>
  <c r="AN52" i="74"/>
  <c r="AH50" i="48"/>
  <c r="AQ50" i="48" s="1"/>
  <c r="AR50" i="32"/>
  <c r="W53" i="46"/>
  <c r="AG52" i="46"/>
  <c r="AP52" i="46" s="1"/>
  <c r="AF52" i="46"/>
  <c r="AO52" i="46" s="1"/>
  <c r="AE52" i="46"/>
  <c r="AR50" i="76"/>
  <c r="X54" i="81"/>
  <c r="Y54" i="81"/>
  <c r="Z51" i="38" l="1"/>
  <c r="Z51" i="86"/>
  <c r="Z54" i="77"/>
  <c r="AE54" i="77" s="1"/>
  <c r="AG54" i="77"/>
  <c r="AP54" i="77" s="1"/>
  <c r="AF54" i="77"/>
  <c r="AO54" i="77" s="1"/>
  <c r="W54" i="26"/>
  <c r="AG53" i="26"/>
  <c r="AP53" i="26" s="1"/>
  <c r="AE53" i="26"/>
  <c r="AF53" i="26"/>
  <c r="AO53" i="26" s="1"/>
  <c r="AE51" i="89"/>
  <c r="AF51" i="89"/>
  <c r="AO51" i="89" s="1"/>
  <c r="AG51" i="89"/>
  <c r="AP51" i="89" s="1"/>
  <c r="W52" i="89"/>
  <c r="W52" i="75"/>
  <c r="AG51" i="75"/>
  <c r="AP51" i="75" s="1"/>
  <c r="AF51" i="75"/>
  <c r="AO51" i="75" s="1"/>
  <c r="AE51" i="75"/>
  <c r="AE53" i="88"/>
  <c r="AF53" i="88"/>
  <c r="AO53" i="88" s="1"/>
  <c r="W54" i="88"/>
  <c r="AG53" i="88"/>
  <c r="AP53" i="88" s="1"/>
  <c r="AF51" i="86"/>
  <c r="AO51" i="86" s="1"/>
  <c r="AE51" i="86"/>
  <c r="W52" i="86"/>
  <c r="AG51" i="86"/>
  <c r="AP51" i="86" s="1"/>
  <c r="W54" i="78"/>
  <c r="AG53" i="78"/>
  <c r="AP53" i="78" s="1"/>
  <c r="AF53" i="78"/>
  <c r="AO53" i="78" s="1"/>
  <c r="AE53" i="78"/>
  <c r="AE51" i="38"/>
  <c r="AF51" i="38"/>
  <c r="AO51" i="38" s="1"/>
  <c r="W52" i="38"/>
  <c r="AG51" i="38"/>
  <c r="AP51" i="38" s="1"/>
  <c r="W54" i="84"/>
  <c r="AG53" i="84"/>
  <c r="AP53" i="84" s="1"/>
  <c r="AE53" i="84"/>
  <c r="AF53" i="84"/>
  <c r="AO53" i="84" s="1"/>
  <c r="AR52" i="27"/>
  <c r="AR53" i="44"/>
  <c r="AH50" i="92"/>
  <c r="AQ50" i="92" s="1"/>
  <c r="X50" i="91"/>
  <c r="Z50" i="91" s="1"/>
  <c r="Y50" i="91"/>
  <c r="AH53" i="27"/>
  <c r="AQ53" i="27" s="1"/>
  <c r="Y52" i="76"/>
  <c r="X52" i="76"/>
  <c r="AH53" i="26"/>
  <c r="AQ53" i="26" s="1"/>
  <c r="AN53" i="43"/>
  <c r="AI53" i="43"/>
  <c r="AN53" i="94"/>
  <c r="AI53" i="94"/>
  <c r="X51" i="87"/>
  <c r="Y51" i="87"/>
  <c r="W51" i="92"/>
  <c r="AG50" i="92"/>
  <c r="AP50" i="92" s="1"/>
  <c r="AF50" i="92"/>
  <c r="AO50" i="92" s="1"/>
  <c r="AE50" i="92"/>
  <c r="AR53" i="77"/>
  <c r="W55" i="30"/>
  <c r="AG54" i="30"/>
  <c r="AP54" i="30" s="1"/>
  <c r="AF54" i="30"/>
  <c r="AO54" i="30" s="1"/>
  <c r="AE54" i="30"/>
  <c r="X53" i="90"/>
  <c r="Z53" i="90" s="1"/>
  <c r="Y53" i="90"/>
  <c r="AE53" i="27"/>
  <c r="AF53" i="27"/>
  <c r="AO53" i="27" s="1"/>
  <c r="W54" i="27"/>
  <c r="AG53" i="27"/>
  <c r="AP53" i="27" s="1"/>
  <c r="AR52" i="78"/>
  <c r="AI50" i="48"/>
  <c r="AN50" i="48"/>
  <c r="Z53" i="79"/>
  <c r="X53" i="79"/>
  <c r="Y53" i="79"/>
  <c r="AR49" i="92"/>
  <c r="Y54" i="39"/>
  <c r="X54" i="39"/>
  <c r="Z54" i="39" s="1"/>
  <c r="Y54" i="28"/>
  <c r="X54" i="28"/>
  <c r="Z52" i="32"/>
  <c r="Y52" i="32"/>
  <c r="X52" i="32"/>
  <c r="Y51" i="41"/>
  <c r="X51" i="41"/>
  <c r="AH54" i="81"/>
  <c r="AQ54" i="81" s="1"/>
  <c r="Z54" i="81"/>
  <c r="Y53" i="46"/>
  <c r="X53" i="46"/>
  <c r="Z53" i="46" s="1"/>
  <c r="AR53" i="30"/>
  <c r="AE51" i="33"/>
  <c r="AG51" i="33"/>
  <c r="AP51" i="33" s="1"/>
  <c r="AF51" i="33"/>
  <c r="AO51" i="33" s="1"/>
  <c r="W52" i="33"/>
  <c r="Y53" i="95"/>
  <c r="X53" i="95"/>
  <c r="AR50" i="86"/>
  <c r="AH53" i="74"/>
  <c r="AQ53" i="74" s="1"/>
  <c r="AF50" i="73"/>
  <c r="AO50" i="73" s="1"/>
  <c r="AG50" i="73"/>
  <c r="AP50" i="73" s="1"/>
  <c r="AE50" i="73"/>
  <c r="W51" i="73"/>
  <c r="W55" i="83"/>
  <c r="AG54" i="83"/>
  <c r="AP54" i="83" s="1"/>
  <c r="AF54" i="83"/>
  <c r="AO54" i="83" s="1"/>
  <c r="AE54" i="83"/>
  <c r="AN50" i="87"/>
  <c r="AI50" i="87"/>
  <c r="AI53" i="47"/>
  <c r="AN53" i="47"/>
  <c r="AR53" i="81"/>
  <c r="AI53" i="31"/>
  <c r="AN53" i="31"/>
  <c r="AH54" i="44"/>
  <c r="AQ54" i="44" s="1"/>
  <c r="AN53" i="93"/>
  <c r="AI53" i="93"/>
  <c r="AH51" i="38"/>
  <c r="AQ51" i="38" s="1"/>
  <c r="AH51" i="75"/>
  <c r="AQ51" i="75" s="1"/>
  <c r="Z53" i="74"/>
  <c r="W53" i="37"/>
  <c r="AG52" i="37"/>
  <c r="AP52" i="37" s="1"/>
  <c r="AE52" i="37"/>
  <c r="AF52" i="37"/>
  <c r="AO52" i="37" s="1"/>
  <c r="AR50" i="89"/>
  <c r="W52" i="40"/>
  <c r="AG51" i="40"/>
  <c r="AP51" i="40" s="1"/>
  <c r="AE51" i="40"/>
  <c r="AF51" i="40"/>
  <c r="AO51" i="40" s="1"/>
  <c r="AR52" i="26"/>
  <c r="AH51" i="89"/>
  <c r="AQ51" i="89" s="1"/>
  <c r="AH53" i="78"/>
  <c r="AQ53" i="78" s="1"/>
  <c r="AF53" i="29"/>
  <c r="AO53" i="29" s="1"/>
  <c r="AE53" i="29"/>
  <c r="W54" i="29"/>
  <c r="AG53" i="29"/>
  <c r="AP53" i="29" s="1"/>
  <c r="AI50" i="96"/>
  <c r="AN50" i="96"/>
  <c r="AN49" i="91"/>
  <c r="AI49" i="91"/>
  <c r="Y55" i="25"/>
  <c r="Z55" i="25" s="1"/>
  <c r="X55" i="25"/>
  <c r="AH53" i="88"/>
  <c r="AQ53" i="88" s="1"/>
  <c r="AN51" i="76"/>
  <c r="AI51" i="76"/>
  <c r="AI51" i="42"/>
  <c r="AN51" i="42"/>
  <c r="AI52" i="79"/>
  <c r="AN52" i="79"/>
  <c r="X54" i="31"/>
  <c r="Z54" i="31" s="1"/>
  <c r="Y54" i="31"/>
  <c r="AR52" i="84"/>
  <c r="Y54" i="43"/>
  <c r="X54" i="43"/>
  <c r="Z54" i="43" s="1"/>
  <c r="X55" i="85"/>
  <c r="Y55" i="85"/>
  <c r="X52" i="45"/>
  <c r="Z52" i="45" s="1"/>
  <c r="Y52" i="45"/>
  <c r="X52" i="80"/>
  <c r="Y52" i="80"/>
  <c r="AI51" i="45"/>
  <c r="AN51" i="45"/>
  <c r="AN51" i="80"/>
  <c r="AI51" i="80"/>
  <c r="AI54" i="85"/>
  <c r="AN54" i="85"/>
  <c r="W53" i="35"/>
  <c r="AE52" i="35"/>
  <c r="AF52" i="35"/>
  <c r="AO52" i="35" s="1"/>
  <c r="AG52" i="35"/>
  <c r="AP52" i="35" s="1"/>
  <c r="AR50" i="38"/>
  <c r="AF52" i="82"/>
  <c r="AO52" i="82" s="1"/>
  <c r="W53" i="82"/>
  <c r="AG52" i="82"/>
  <c r="AP52" i="82" s="1"/>
  <c r="AE52" i="82"/>
  <c r="AI54" i="25"/>
  <c r="AN54" i="25"/>
  <c r="Z54" i="44"/>
  <c r="AI53" i="28"/>
  <c r="AN53" i="28"/>
  <c r="AI51" i="32"/>
  <c r="AN51" i="32"/>
  <c r="AN50" i="41"/>
  <c r="AI50" i="41"/>
  <c r="Y54" i="94"/>
  <c r="X54" i="94"/>
  <c r="AR52" i="74"/>
  <c r="AE54" i="36"/>
  <c r="AF54" i="36"/>
  <c r="AO54" i="36" s="1"/>
  <c r="W55" i="36"/>
  <c r="AG54" i="36"/>
  <c r="AP54" i="36" s="1"/>
  <c r="AI52" i="46"/>
  <c r="AN52" i="46"/>
  <c r="AH51" i="86"/>
  <c r="AQ51" i="86" s="1"/>
  <c r="AI52" i="95"/>
  <c r="AN52" i="95"/>
  <c r="AH54" i="77"/>
  <c r="AQ54" i="77" s="1"/>
  <c r="AR52" i="88"/>
  <c r="W53" i="34"/>
  <c r="AG52" i="34"/>
  <c r="AP52" i="34" s="1"/>
  <c r="AF52" i="34"/>
  <c r="AO52" i="34" s="1"/>
  <c r="AE52" i="34"/>
  <c r="AH53" i="84"/>
  <c r="AQ53" i="84" s="1"/>
  <c r="X51" i="96"/>
  <c r="Y51" i="96"/>
  <c r="Y54" i="47"/>
  <c r="X54" i="47"/>
  <c r="Z54" i="47" s="1"/>
  <c r="AH54" i="30"/>
  <c r="AQ54" i="30" s="1"/>
  <c r="AI52" i="90"/>
  <c r="AN52" i="90"/>
  <c r="AR50" i="75"/>
  <c r="X51" i="48"/>
  <c r="Z51" i="48" s="1"/>
  <c r="Y51" i="48"/>
  <c r="Y52" i="42"/>
  <c r="X52" i="42"/>
  <c r="AN53" i="39"/>
  <c r="AI53" i="39"/>
  <c r="X54" i="93"/>
  <c r="Y54" i="93"/>
  <c r="W55" i="77" l="1"/>
  <c r="Z51" i="96"/>
  <c r="W52" i="96"/>
  <c r="AG51" i="96"/>
  <c r="AP51" i="96" s="1"/>
  <c r="AF51" i="96"/>
  <c r="AO51" i="96" s="1"/>
  <c r="AE51" i="96"/>
  <c r="W52" i="48"/>
  <c r="AG51" i="48"/>
  <c r="AP51" i="48" s="1"/>
  <c r="AF51" i="48"/>
  <c r="AO51" i="48" s="1"/>
  <c r="AE51" i="48"/>
  <c r="W55" i="47"/>
  <c r="AG54" i="47"/>
  <c r="AP54" i="47" s="1"/>
  <c r="AF54" i="47"/>
  <c r="AO54" i="47" s="1"/>
  <c r="AE54" i="47"/>
  <c r="AR54" i="25"/>
  <c r="AR51" i="45"/>
  <c r="AF54" i="43"/>
  <c r="AO54" i="43" s="1"/>
  <c r="AE54" i="43"/>
  <c r="W55" i="43"/>
  <c r="AG54" i="43"/>
  <c r="AP54" i="43" s="1"/>
  <c r="W56" i="25"/>
  <c r="AG55" i="25"/>
  <c r="AP55" i="25" s="1"/>
  <c r="AF55" i="25"/>
  <c r="AO55" i="25" s="1"/>
  <c r="AE55" i="25"/>
  <c r="W54" i="46"/>
  <c r="AG53" i="46"/>
  <c r="AP53" i="46" s="1"/>
  <c r="AF53" i="46"/>
  <c r="AO53" i="46" s="1"/>
  <c r="AE53" i="46"/>
  <c r="AI51" i="89"/>
  <c r="AN51" i="89"/>
  <c r="X53" i="34"/>
  <c r="Y53" i="34"/>
  <c r="AR53" i="39"/>
  <c r="AH51" i="48"/>
  <c r="AQ51" i="48" s="1"/>
  <c r="AR52" i="46"/>
  <c r="X53" i="35"/>
  <c r="Y53" i="35"/>
  <c r="AH52" i="45"/>
  <c r="AQ52" i="45" s="1"/>
  <c r="W55" i="31"/>
  <c r="AG54" i="31"/>
  <c r="AP54" i="31" s="1"/>
  <c r="AF54" i="31"/>
  <c r="AO54" i="31" s="1"/>
  <c r="AE54" i="31"/>
  <c r="AH55" i="25"/>
  <c r="AQ55" i="25" s="1"/>
  <c r="AR50" i="96"/>
  <c r="AG53" i="74"/>
  <c r="AP53" i="74" s="1"/>
  <c r="AF53" i="74"/>
  <c r="AO53" i="74" s="1"/>
  <c r="AE53" i="74"/>
  <c r="W54" i="74"/>
  <c r="AR50" i="87"/>
  <c r="AE53" i="79"/>
  <c r="W54" i="79"/>
  <c r="AG53" i="79"/>
  <c r="AP53" i="79" s="1"/>
  <c r="AF53" i="79"/>
  <c r="AO53" i="79" s="1"/>
  <c r="Y54" i="27"/>
  <c r="X54" i="27"/>
  <c r="W54" i="90"/>
  <c r="AG53" i="90"/>
  <c r="AP53" i="90" s="1"/>
  <c r="AF53" i="90"/>
  <c r="AO53" i="90" s="1"/>
  <c r="AE53" i="90"/>
  <c r="Z51" i="92"/>
  <c r="X51" i="92"/>
  <c r="Y51" i="92"/>
  <c r="AR53" i="43"/>
  <c r="X54" i="84"/>
  <c r="Z54" i="84" s="1"/>
  <c r="Y54" i="84"/>
  <c r="AI51" i="38"/>
  <c r="AN51" i="38"/>
  <c r="AI51" i="40"/>
  <c r="AN51" i="40"/>
  <c r="AR53" i="31"/>
  <c r="Y51" i="73"/>
  <c r="X51" i="73"/>
  <c r="AH53" i="95"/>
  <c r="AQ53" i="95" s="1"/>
  <c r="AI51" i="33"/>
  <c r="AN51" i="33"/>
  <c r="W53" i="32"/>
  <c r="AG52" i="32"/>
  <c r="AP52" i="32" s="1"/>
  <c r="AF52" i="32"/>
  <c r="AO52" i="32" s="1"/>
  <c r="AE52" i="32"/>
  <c r="X54" i="88"/>
  <c r="Y54" i="88"/>
  <c r="AH54" i="94"/>
  <c r="AQ54" i="94" s="1"/>
  <c r="AI52" i="82"/>
  <c r="AN52" i="82"/>
  <c r="W55" i="81"/>
  <c r="AG54" i="81"/>
  <c r="AP54" i="81" s="1"/>
  <c r="AF54" i="81"/>
  <c r="AO54" i="81" s="1"/>
  <c r="AE54" i="81"/>
  <c r="AH51" i="41"/>
  <c r="AQ51" i="41" s="1"/>
  <c r="AH54" i="28"/>
  <c r="AQ54" i="28" s="1"/>
  <c r="AR50" i="48"/>
  <c r="AH51" i="87"/>
  <c r="AQ51" i="87" s="1"/>
  <c r="AN53" i="78"/>
  <c r="AI53" i="78"/>
  <c r="Y52" i="86"/>
  <c r="X52" i="86"/>
  <c r="X52" i="75"/>
  <c r="Z52" i="75" s="1"/>
  <c r="Y52" i="75"/>
  <c r="AN54" i="77"/>
  <c r="AI54" i="77"/>
  <c r="AH51" i="96"/>
  <c r="AQ51" i="96" s="1"/>
  <c r="AR54" i="85"/>
  <c r="AH52" i="80"/>
  <c r="AQ52" i="80" s="1"/>
  <c r="AH55" i="85"/>
  <c r="AQ55" i="85" s="1"/>
  <c r="AR49" i="91"/>
  <c r="X52" i="40"/>
  <c r="Z52" i="40" s="1"/>
  <c r="Y52" i="40"/>
  <c r="Z53" i="95"/>
  <c r="AI53" i="27"/>
  <c r="AN53" i="27"/>
  <c r="AN50" i="92"/>
  <c r="AI50" i="92"/>
  <c r="Z51" i="87"/>
  <c r="Y52" i="38"/>
  <c r="X52" i="38"/>
  <c r="Z52" i="38" s="1"/>
  <c r="AN51" i="86"/>
  <c r="AI51" i="86"/>
  <c r="AN53" i="88"/>
  <c r="AI53" i="88"/>
  <c r="Y52" i="89"/>
  <c r="X52" i="89"/>
  <c r="AI53" i="26"/>
  <c r="AN53" i="26"/>
  <c r="Z54" i="94"/>
  <c r="AR53" i="28"/>
  <c r="X53" i="82"/>
  <c r="Z53" i="82" s="1"/>
  <c r="Y53" i="82"/>
  <c r="AR51" i="80"/>
  <c r="Z52" i="80"/>
  <c r="Z55" i="85"/>
  <c r="AR51" i="42"/>
  <c r="AI53" i="29"/>
  <c r="AN53" i="29"/>
  <c r="Y53" i="37"/>
  <c r="X53" i="37"/>
  <c r="Y52" i="33"/>
  <c r="X52" i="33"/>
  <c r="Z51" i="41"/>
  <c r="Z54" i="28"/>
  <c r="Y55" i="30"/>
  <c r="Z55" i="30" s="1"/>
  <c r="X55" i="30"/>
  <c r="AR53" i="94"/>
  <c r="AH50" i="91"/>
  <c r="AQ50" i="91" s="1"/>
  <c r="AI53" i="84"/>
  <c r="AN53" i="84"/>
  <c r="AN51" i="75"/>
  <c r="AI51" i="75"/>
  <c r="W53" i="45"/>
  <c r="AG52" i="45"/>
  <c r="AP52" i="45" s="1"/>
  <c r="AF52" i="45"/>
  <c r="AO52" i="45" s="1"/>
  <c r="AE52" i="45"/>
  <c r="AE54" i="39"/>
  <c r="AG54" i="39"/>
  <c r="AP54" i="39" s="1"/>
  <c r="W55" i="39"/>
  <c r="AF54" i="39"/>
  <c r="AO54" i="39" s="1"/>
  <c r="AI54" i="30"/>
  <c r="AN54" i="30"/>
  <c r="AH52" i="76"/>
  <c r="AQ52" i="76" s="1"/>
  <c r="AH52" i="42"/>
  <c r="AQ52" i="42" s="1"/>
  <c r="X55" i="36"/>
  <c r="Z55" i="36" s="1"/>
  <c r="Y55" i="36"/>
  <c r="AR51" i="32"/>
  <c r="AR52" i="79"/>
  <c r="X54" i="29"/>
  <c r="Y54" i="29"/>
  <c r="AI52" i="37"/>
  <c r="AN52" i="37"/>
  <c r="AI54" i="83"/>
  <c r="AN54" i="83"/>
  <c r="AI50" i="73"/>
  <c r="AN50" i="73"/>
  <c r="Z52" i="76"/>
  <c r="AH54" i="93"/>
  <c r="AQ54" i="93" s="1"/>
  <c r="Z52" i="42"/>
  <c r="Z54" i="93"/>
  <c r="AR52" i="90"/>
  <c r="AH54" i="47"/>
  <c r="AQ54" i="47" s="1"/>
  <c r="AN52" i="34"/>
  <c r="AI52" i="34"/>
  <c r="AR52" i="95"/>
  <c r="AI54" i="36"/>
  <c r="AN54" i="36"/>
  <c r="AR50" i="41"/>
  <c r="W55" i="44"/>
  <c r="AG54" i="44"/>
  <c r="AP54" i="44" s="1"/>
  <c r="AF54" i="44"/>
  <c r="AO54" i="44" s="1"/>
  <c r="AE54" i="44"/>
  <c r="AI52" i="35"/>
  <c r="AN52" i="35"/>
  <c r="AH54" i="43"/>
  <c r="AQ54" i="43" s="1"/>
  <c r="AH54" i="31"/>
  <c r="AQ54" i="31" s="1"/>
  <c r="AR51" i="76"/>
  <c r="AR53" i="93"/>
  <c r="AR53" i="47"/>
  <c r="Y55" i="83"/>
  <c r="X55" i="83"/>
  <c r="AH53" i="46"/>
  <c r="AQ53" i="46" s="1"/>
  <c r="AH52" i="32"/>
  <c r="AQ52" i="32" s="1"/>
  <c r="AH54" i="39"/>
  <c r="AQ54" i="39" s="1"/>
  <c r="AH53" i="79"/>
  <c r="AQ53" i="79" s="1"/>
  <c r="AH53" i="90"/>
  <c r="AQ53" i="90" s="1"/>
  <c r="AF50" i="91"/>
  <c r="AO50" i="91" s="1"/>
  <c r="AE50" i="91"/>
  <c r="W51" i="91"/>
  <c r="AG50" i="91"/>
  <c r="AP50" i="91" s="1"/>
  <c r="X54" i="78"/>
  <c r="Z54" i="78" s="1"/>
  <c r="Y54" i="78"/>
  <c r="Y54" i="26"/>
  <c r="X54" i="26"/>
  <c r="Y55" i="77"/>
  <c r="Z55" i="77" s="1"/>
  <c r="X55" i="77"/>
  <c r="Z53" i="37" l="1"/>
  <c r="Z54" i="88"/>
  <c r="AE54" i="88" s="1"/>
  <c r="Z54" i="27"/>
  <c r="AE54" i="27" s="1"/>
  <c r="AF54" i="88"/>
  <c r="AO54" i="88" s="1"/>
  <c r="W55" i="88"/>
  <c r="AG54" i="88"/>
  <c r="AP54" i="88" s="1"/>
  <c r="AF55" i="77"/>
  <c r="AO55" i="77" s="1"/>
  <c r="W56" i="77"/>
  <c r="AE55" i="77"/>
  <c r="AG55" i="77"/>
  <c r="AP55" i="77" s="1"/>
  <c r="W54" i="37"/>
  <c r="AG53" i="37"/>
  <c r="AP53" i="37" s="1"/>
  <c r="AF53" i="37"/>
  <c r="AO53" i="37" s="1"/>
  <c r="AE53" i="37"/>
  <c r="W55" i="27"/>
  <c r="AG54" i="27"/>
  <c r="AP54" i="27" s="1"/>
  <c r="AF54" i="27"/>
  <c r="AO54" i="27" s="1"/>
  <c r="W55" i="84"/>
  <c r="AG54" i="84"/>
  <c r="AP54" i="84" s="1"/>
  <c r="AF54" i="84"/>
  <c r="AO54" i="84" s="1"/>
  <c r="AE54" i="84"/>
  <c r="W53" i="38"/>
  <c r="AG52" i="38"/>
  <c r="AP52" i="38" s="1"/>
  <c r="AF52" i="38"/>
  <c r="AO52" i="38" s="1"/>
  <c r="AE52" i="38"/>
  <c r="AH54" i="78"/>
  <c r="AQ54" i="78" s="1"/>
  <c r="AR54" i="83"/>
  <c r="W56" i="36"/>
  <c r="AG55" i="36"/>
  <c r="AP55" i="36" s="1"/>
  <c r="AF55" i="36"/>
  <c r="AO55" i="36" s="1"/>
  <c r="AE55" i="36"/>
  <c r="AR54" i="30"/>
  <c r="AN52" i="45"/>
  <c r="AI52" i="45"/>
  <c r="W56" i="30"/>
  <c r="AG55" i="30"/>
  <c r="AP55" i="30" s="1"/>
  <c r="AF55" i="30"/>
  <c r="AO55" i="30" s="1"/>
  <c r="AE55" i="30"/>
  <c r="AH53" i="37"/>
  <c r="AQ53" i="37" s="1"/>
  <c r="AH53" i="82"/>
  <c r="AQ53" i="82" s="1"/>
  <c r="AR53" i="26"/>
  <c r="AR51" i="86"/>
  <c r="AR50" i="92"/>
  <c r="AH52" i="40"/>
  <c r="AQ52" i="40" s="1"/>
  <c r="AH52" i="75"/>
  <c r="AQ52" i="75" s="1"/>
  <c r="AI54" i="81"/>
  <c r="AN54" i="81"/>
  <c r="AR52" i="82"/>
  <c r="AH51" i="92"/>
  <c r="AQ51" i="92" s="1"/>
  <c r="X54" i="90"/>
  <c r="Y54" i="90"/>
  <c r="AI53" i="74"/>
  <c r="AN53" i="74"/>
  <c r="Y54" i="46"/>
  <c r="X54" i="46"/>
  <c r="Z54" i="46" s="1"/>
  <c r="W55" i="28"/>
  <c r="AG54" i="28"/>
  <c r="AP54" i="28" s="1"/>
  <c r="AF54" i="28"/>
  <c r="AO54" i="28" s="1"/>
  <c r="AE54" i="28"/>
  <c r="W54" i="82"/>
  <c r="AG53" i="82"/>
  <c r="AP53" i="82" s="1"/>
  <c r="AF53" i="82"/>
  <c r="AO53" i="82" s="1"/>
  <c r="AE53" i="82"/>
  <c r="AH52" i="89"/>
  <c r="AQ52" i="89" s="1"/>
  <c r="W53" i="40"/>
  <c r="AG52" i="40"/>
  <c r="AP52" i="40" s="1"/>
  <c r="AF52" i="40"/>
  <c r="AO52" i="40" s="1"/>
  <c r="AE52" i="40"/>
  <c r="AF52" i="75"/>
  <c r="AO52" i="75" s="1"/>
  <c r="AE52" i="75"/>
  <c r="W53" i="75"/>
  <c r="AG52" i="75"/>
  <c r="AP52" i="75" s="1"/>
  <c r="Y55" i="43"/>
  <c r="X55" i="43"/>
  <c r="Z55" i="43" s="1"/>
  <c r="Y55" i="44"/>
  <c r="X55" i="44"/>
  <c r="W53" i="42"/>
  <c r="AG52" i="42"/>
  <c r="AP52" i="42" s="1"/>
  <c r="AF52" i="42"/>
  <c r="AO52" i="42" s="1"/>
  <c r="AE52" i="42"/>
  <c r="AR52" i="37"/>
  <c r="AR53" i="84"/>
  <c r="AF52" i="80"/>
  <c r="AO52" i="80" s="1"/>
  <c r="AE52" i="80"/>
  <c r="AG52" i="80"/>
  <c r="AP52" i="80" s="1"/>
  <c r="W53" i="80"/>
  <c r="AH52" i="86"/>
  <c r="AQ52" i="86" s="1"/>
  <c r="AI53" i="79"/>
  <c r="AN53" i="79"/>
  <c r="AN55" i="25"/>
  <c r="AI55" i="25"/>
  <c r="AI51" i="48"/>
  <c r="AN51" i="48"/>
  <c r="AN51" i="96"/>
  <c r="AI51" i="96"/>
  <c r="AR54" i="36"/>
  <c r="AH55" i="83"/>
  <c r="AQ55" i="83" s="1"/>
  <c r="X55" i="39"/>
  <c r="Y55" i="39"/>
  <c r="AH52" i="33"/>
  <c r="AQ52" i="33" s="1"/>
  <c r="Z52" i="89"/>
  <c r="AR53" i="27"/>
  <c r="AR54" i="77"/>
  <c r="AR51" i="33"/>
  <c r="AH51" i="73"/>
  <c r="AQ51" i="73" s="1"/>
  <c r="AR51" i="40"/>
  <c r="AN53" i="90"/>
  <c r="AI53" i="90"/>
  <c r="Y55" i="31"/>
  <c r="Z55" i="31" s="1"/>
  <c r="X55" i="31"/>
  <c r="AN53" i="46"/>
  <c r="AI53" i="46"/>
  <c r="AI54" i="43"/>
  <c r="AN54" i="43"/>
  <c r="AE54" i="78"/>
  <c r="W55" i="78"/>
  <c r="AG54" i="78"/>
  <c r="AP54" i="78" s="1"/>
  <c r="AF54" i="78"/>
  <c r="AO54" i="78" s="1"/>
  <c r="AF54" i="93"/>
  <c r="AO54" i="93" s="1"/>
  <c r="AE54" i="93"/>
  <c r="W55" i="93"/>
  <c r="AG54" i="93"/>
  <c r="AP54" i="93" s="1"/>
  <c r="AF55" i="85"/>
  <c r="AO55" i="85" s="1"/>
  <c r="W56" i="85"/>
  <c r="AG55" i="85"/>
  <c r="AP55" i="85" s="1"/>
  <c r="AE55" i="85"/>
  <c r="AE51" i="92"/>
  <c r="AF51" i="92"/>
  <c r="AO51" i="92" s="1"/>
  <c r="AG51" i="92"/>
  <c r="AP51" i="92" s="1"/>
  <c r="W52" i="92"/>
  <c r="X54" i="79"/>
  <c r="Y54" i="79"/>
  <c r="AH54" i="26"/>
  <c r="AQ54" i="26" s="1"/>
  <c r="AE52" i="76"/>
  <c r="W53" i="76"/>
  <c r="AG52" i="76"/>
  <c r="AP52" i="76" s="1"/>
  <c r="AF52" i="76"/>
  <c r="AO52" i="76" s="1"/>
  <c r="AE51" i="41"/>
  <c r="AF51" i="41"/>
  <c r="AO51" i="41" s="1"/>
  <c r="W52" i="41"/>
  <c r="AG51" i="41"/>
  <c r="AP51" i="41" s="1"/>
  <c r="X51" i="91"/>
  <c r="Y51" i="91"/>
  <c r="Z54" i="26"/>
  <c r="Z55" i="83"/>
  <c r="AR52" i="35"/>
  <c r="AR52" i="34"/>
  <c r="AR50" i="73"/>
  <c r="AH54" i="29"/>
  <c r="AQ54" i="29" s="1"/>
  <c r="Y53" i="45"/>
  <c r="X53" i="45"/>
  <c r="AH55" i="30"/>
  <c r="AQ55" i="30" s="1"/>
  <c r="AR53" i="29"/>
  <c r="W55" i="94"/>
  <c r="AG54" i="94"/>
  <c r="AP54" i="94" s="1"/>
  <c r="AF54" i="94"/>
  <c r="AO54" i="94" s="1"/>
  <c r="AE54" i="94"/>
  <c r="AR53" i="88"/>
  <c r="AG53" i="95"/>
  <c r="AP53" i="95" s="1"/>
  <c r="AF53" i="95"/>
  <c r="AO53" i="95" s="1"/>
  <c r="W54" i="95"/>
  <c r="AE53" i="95"/>
  <c r="Z52" i="86"/>
  <c r="X55" i="81"/>
  <c r="Y55" i="81"/>
  <c r="Z55" i="81" s="1"/>
  <c r="AN52" i="32"/>
  <c r="AI52" i="32"/>
  <c r="AH53" i="35"/>
  <c r="AQ53" i="35" s="1"/>
  <c r="AH53" i="34"/>
  <c r="AQ53" i="34" s="1"/>
  <c r="AN54" i="47"/>
  <c r="AI54" i="47"/>
  <c r="AH54" i="88"/>
  <c r="AQ54" i="88" s="1"/>
  <c r="Y53" i="32"/>
  <c r="X53" i="32"/>
  <c r="Z53" i="32" s="1"/>
  <c r="AH54" i="84"/>
  <c r="AQ54" i="84" s="1"/>
  <c r="AH54" i="27"/>
  <c r="AQ54" i="27" s="1"/>
  <c r="AR51" i="89"/>
  <c r="X55" i="47"/>
  <c r="Y55" i="47"/>
  <c r="AH52" i="38"/>
  <c r="AQ52" i="38" s="1"/>
  <c r="AH55" i="77"/>
  <c r="AQ55" i="77" s="1"/>
  <c r="AI50" i="91"/>
  <c r="AN50" i="91"/>
  <c r="AI54" i="44"/>
  <c r="AN54" i="44"/>
  <c r="Z54" i="29"/>
  <c r="AH55" i="36"/>
  <c r="AQ55" i="36" s="1"/>
  <c r="AI54" i="39"/>
  <c r="AN54" i="39"/>
  <c r="AR51" i="75"/>
  <c r="Z52" i="33"/>
  <c r="AE51" i="87"/>
  <c r="AG51" i="87"/>
  <c r="AP51" i="87" s="1"/>
  <c r="W52" i="87"/>
  <c r="AF51" i="87"/>
  <c r="AO51" i="87" s="1"/>
  <c r="AR53" i="78"/>
  <c r="Z51" i="73"/>
  <c r="AR51" i="38"/>
  <c r="X54" i="74"/>
  <c r="Y54" i="74"/>
  <c r="AN54" i="31"/>
  <c r="AI54" i="31"/>
  <c r="Z53" i="35"/>
  <c r="Z53" i="34"/>
  <c r="Y56" i="25"/>
  <c r="Z56" i="25" s="1"/>
  <c r="X56" i="25"/>
  <c r="Y52" i="48"/>
  <c r="X52" i="48"/>
  <c r="X52" i="96"/>
  <c r="Z52" i="96" s="1"/>
  <c r="Y52" i="96"/>
  <c r="Z52" i="48" l="1"/>
  <c r="Z53" i="45"/>
  <c r="AF53" i="45" s="1"/>
  <c r="AO53" i="45" s="1"/>
  <c r="AF55" i="81"/>
  <c r="AO55" i="81" s="1"/>
  <c r="AG55" i="81"/>
  <c r="AP55" i="81" s="1"/>
  <c r="AE55" i="81"/>
  <c r="W56" i="81"/>
  <c r="AE53" i="45"/>
  <c r="W54" i="45"/>
  <c r="AG53" i="45"/>
  <c r="AP53" i="45" s="1"/>
  <c r="W53" i="48"/>
  <c r="AG52" i="48"/>
  <c r="AP52" i="48" s="1"/>
  <c r="AE52" i="48"/>
  <c r="AF52" i="48"/>
  <c r="AO52" i="48" s="1"/>
  <c r="W56" i="43"/>
  <c r="AG55" i="43"/>
  <c r="AP55" i="43" s="1"/>
  <c r="AE55" i="43"/>
  <c r="AF55" i="43"/>
  <c r="AO55" i="43" s="1"/>
  <c r="AF55" i="31"/>
  <c r="AO55" i="31" s="1"/>
  <c r="AE55" i="31"/>
  <c r="AG55" i="31"/>
  <c r="AP55" i="31" s="1"/>
  <c r="W56" i="31"/>
  <c r="W54" i="35"/>
  <c r="AG53" i="35"/>
  <c r="AP53" i="35" s="1"/>
  <c r="AF53" i="35"/>
  <c r="AO53" i="35" s="1"/>
  <c r="AE53" i="35"/>
  <c r="X52" i="87"/>
  <c r="Y52" i="87"/>
  <c r="AR50" i="91"/>
  <c r="AH55" i="47"/>
  <c r="AQ55" i="47" s="1"/>
  <c r="X54" i="95"/>
  <c r="Y54" i="95"/>
  <c r="Z54" i="95" s="1"/>
  <c r="X52" i="92"/>
  <c r="Y52" i="92"/>
  <c r="AH55" i="31"/>
  <c r="AQ55" i="31" s="1"/>
  <c r="W53" i="89"/>
  <c r="AG52" i="89"/>
  <c r="AP52" i="89" s="1"/>
  <c r="AF52" i="89"/>
  <c r="AO52" i="89" s="1"/>
  <c r="AE52" i="89"/>
  <c r="X53" i="42"/>
  <c r="Y53" i="42"/>
  <c r="Y55" i="28"/>
  <c r="X55" i="28"/>
  <c r="Z55" i="28" s="1"/>
  <c r="AR53" i="74"/>
  <c r="AR54" i="81"/>
  <c r="AI55" i="36"/>
  <c r="AN55" i="36"/>
  <c r="AI52" i="38"/>
  <c r="AN52" i="38"/>
  <c r="AN54" i="84"/>
  <c r="AI54" i="84"/>
  <c r="AF52" i="96"/>
  <c r="AO52" i="96" s="1"/>
  <c r="AE52" i="96"/>
  <c r="W53" i="96"/>
  <c r="AG52" i="96"/>
  <c r="AP52" i="96" s="1"/>
  <c r="AH54" i="74"/>
  <c r="AQ54" i="74" s="1"/>
  <c r="AR54" i="31"/>
  <c r="Z55" i="47"/>
  <c r="AH55" i="81"/>
  <c r="AQ55" i="81" s="1"/>
  <c r="W56" i="83"/>
  <c r="AG55" i="83"/>
  <c r="AP55" i="83" s="1"/>
  <c r="AF55" i="83"/>
  <c r="AO55" i="83" s="1"/>
  <c r="AE55" i="83"/>
  <c r="Y52" i="41"/>
  <c r="X52" i="41"/>
  <c r="Z52" i="41" s="1"/>
  <c r="X53" i="76"/>
  <c r="Y53" i="76"/>
  <c r="AI54" i="93"/>
  <c r="AN54" i="93"/>
  <c r="AI54" i="78"/>
  <c r="AN54" i="78"/>
  <c r="AH55" i="39"/>
  <c r="AQ55" i="39" s="1"/>
  <c r="AR51" i="48"/>
  <c r="AH55" i="44"/>
  <c r="AQ55" i="44" s="1"/>
  <c r="AN52" i="40"/>
  <c r="AI52" i="40"/>
  <c r="Y56" i="30"/>
  <c r="X56" i="30"/>
  <c r="X55" i="27"/>
  <c r="Z55" i="27" s="1"/>
  <c r="Y55" i="27"/>
  <c r="X54" i="37"/>
  <c r="Y54" i="37"/>
  <c r="AI54" i="88"/>
  <c r="AN54" i="88"/>
  <c r="W53" i="33"/>
  <c r="AG52" i="33"/>
  <c r="AP52" i="33" s="1"/>
  <c r="AF52" i="33"/>
  <c r="AO52" i="33" s="1"/>
  <c r="AE52" i="33"/>
  <c r="AH56" i="25"/>
  <c r="AQ56" i="25" s="1"/>
  <c r="W52" i="73"/>
  <c r="AG51" i="73"/>
  <c r="AP51" i="73" s="1"/>
  <c r="AF51" i="73"/>
  <c r="AO51" i="73" s="1"/>
  <c r="AE51" i="73"/>
  <c r="AI51" i="87"/>
  <c r="AN51" i="87"/>
  <c r="AR54" i="39"/>
  <c r="W55" i="29"/>
  <c r="AG54" i="29"/>
  <c r="AP54" i="29" s="1"/>
  <c r="AE54" i="29"/>
  <c r="AF54" i="29"/>
  <c r="AO54" i="29" s="1"/>
  <c r="AH53" i="32"/>
  <c r="AQ53" i="32" s="1"/>
  <c r="X55" i="94"/>
  <c r="Y55" i="94"/>
  <c r="W55" i="26"/>
  <c r="AG54" i="26"/>
  <c r="AP54" i="26" s="1"/>
  <c r="AF54" i="26"/>
  <c r="AO54" i="26" s="1"/>
  <c r="AE54" i="26"/>
  <c r="Y56" i="85"/>
  <c r="X56" i="85"/>
  <c r="Z56" i="85" s="1"/>
  <c r="Z55" i="39"/>
  <c r="AR55" i="25"/>
  <c r="AI52" i="80"/>
  <c r="AN52" i="80"/>
  <c r="X54" i="82"/>
  <c r="Z54" i="82" s="1"/>
  <c r="Y54" i="82"/>
  <c r="AH54" i="46"/>
  <c r="AQ54" i="46" s="1"/>
  <c r="AH54" i="90"/>
  <c r="AQ54" i="90" s="1"/>
  <c r="AR52" i="45"/>
  <c r="AH52" i="96"/>
  <c r="AQ52" i="96" s="1"/>
  <c r="AE52" i="86"/>
  <c r="AG52" i="86"/>
  <c r="AP52" i="86" s="1"/>
  <c r="AF52" i="86"/>
  <c r="AO52" i="86" s="1"/>
  <c r="W53" i="86"/>
  <c r="AI52" i="76"/>
  <c r="AN52" i="76"/>
  <c r="AR54" i="43"/>
  <c r="AR53" i="90"/>
  <c r="AN52" i="42"/>
  <c r="AI52" i="42"/>
  <c r="Z55" i="44"/>
  <c r="X53" i="75"/>
  <c r="Y53" i="75"/>
  <c r="Z53" i="75" s="1"/>
  <c r="AI54" i="28"/>
  <c r="AN54" i="28"/>
  <c r="Z54" i="90"/>
  <c r="Y56" i="36"/>
  <c r="X56" i="36"/>
  <c r="Z53" i="38"/>
  <c r="X53" i="38"/>
  <c r="Y53" i="38"/>
  <c r="X55" i="84"/>
  <c r="Y55" i="84"/>
  <c r="AN55" i="77"/>
  <c r="AI55" i="77"/>
  <c r="X55" i="88"/>
  <c r="Y55" i="88"/>
  <c r="Z55" i="88" s="1"/>
  <c r="AR54" i="44"/>
  <c r="AE53" i="32"/>
  <c r="W54" i="32"/>
  <c r="AG53" i="32"/>
  <c r="AP53" i="32" s="1"/>
  <c r="AF53" i="32"/>
  <c r="AO53" i="32" s="1"/>
  <c r="AR52" i="32"/>
  <c r="AH51" i="91"/>
  <c r="AQ51" i="91" s="1"/>
  <c r="AI51" i="41"/>
  <c r="AN51" i="41"/>
  <c r="AH54" i="79"/>
  <c r="AQ54" i="79" s="1"/>
  <c r="AR53" i="46"/>
  <c r="AR51" i="96"/>
  <c r="AH55" i="43"/>
  <c r="AQ55" i="43" s="1"/>
  <c r="AN52" i="75"/>
  <c r="AI52" i="75"/>
  <c r="X53" i="40"/>
  <c r="Y53" i="40"/>
  <c r="AN53" i="82"/>
  <c r="AI53" i="82"/>
  <c r="AE54" i="46"/>
  <c r="W55" i="46"/>
  <c r="AG54" i="46"/>
  <c r="AP54" i="46" s="1"/>
  <c r="AF54" i="46"/>
  <c r="AO54" i="46" s="1"/>
  <c r="AN55" i="30"/>
  <c r="AI55" i="30"/>
  <c r="AI54" i="27"/>
  <c r="AN54" i="27"/>
  <c r="AN53" i="37"/>
  <c r="AI53" i="37"/>
  <c r="AE56" i="25"/>
  <c r="W57" i="25"/>
  <c r="AG56" i="25"/>
  <c r="AP56" i="25" s="1"/>
  <c r="AF56" i="25"/>
  <c r="AO56" i="25" s="1"/>
  <c r="AR54" i="47"/>
  <c r="AI51" i="92"/>
  <c r="AN51" i="92"/>
  <c r="AH52" i="48"/>
  <c r="AQ52" i="48" s="1"/>
  <c r="AE53" i="34"/>
  <c r="AF53" i="34"/>
  <c r="AO53" i="34" s="1"/>
  <c r="AG53" i="34"/>
  <c r="AP53" i="34" s="1"/>
  <c r="W54" i="34"/>
  <c r="Z54" i="74"/>
  <c r="AN53" i="95"/>
  <c r="AI53" i="95"/>
  <c r="AI54" i="94"/>
  <c r="AN54" i="94"/>
  <c r="AH53" i="45"/>
  <c r="AQ53" i="45" s="1"/>
  <c r="Z51" i="91"/>
  <c r="Z54" i="79"/>
  <c r="AN55" i="85"/>
  <c r="AI55" i="85"/>
  <c r="Y55" i="93"/>
  <c r="X55" i="93"/>
  <c r="X55" i="78"/>
  <c r="Y55" i="78"/>
  <c r="AR53" i="79"/>
  <c r="Y53" i="80"/>
  <c r="X53" i="80"/>
  <c r="Y56" i="77"/>
  <c r="X56" i="77"/>
  <c r="Z54" i="37" l="1"/>
  <c r="Z52" i="92"/>
  <c r="Z55" i="93"/>
  <c r="Z56" i="36"/>
  <c r="AF56" i="36" s="1"/>
  <c r="AO56" i="36" s="1"/>
  <c r="Z55" i="84"/>
  <c r="AF55" i="84" s="1"/>
  <c r="AO55" i="84" s="1"/>
  <c r="Z56" i="30"/>
  <c r="AE56" i="30" s="1"/>
  <c r="W57" i="36"/>
  <c r="AG56" i="36"/>
  <c r="AP56" i="36" s="1"/>
  <c r="W56" i="28"/>
  <c r="AG55" i="28"/>
  <c r="AP55" i="28" s="1"/>
  <c r="AF55" i="28"/>
  <c r="AO55" i="28" s="1"/>
  <c r="AE55" i="28"/>
  <c r="W53" i="92"/>
  <c r="AG52" i="92"/>
  <c r="AP52" i="92" s="1"/>
  <c r="AF52" i="92"/>
  <c r="AO52" i="92" s="1"/>
  <c r="AE52" i="92"/>
  <c r="W53" i="41"/>
  <c r="AG52" i="41"/>
  <c r="AP52" i="41" s="1"/>
  <c r="AF52" i="41"/>
  <c r="AO52" i="41" s="1"/>
  <c r="AE52" i="41"/>
  <c r="W56" i="93"/>
  <c r="AG55" i="93"/>
  <c r="AP55" i="93" s="1"/>
  <c r="AE55" i="93"/>
  <c r="AF55" i="93"/>
  <c r="AO55" i="93" s="1"/>
  <c r="W56" i="84"/>
  <c r="AG55" i="84"/>
  <c r="AP55" i="84" s="1"/>
  <c r="AF54" i="37"/>
  <c r="AO54" i="37" s="1"/>
  <c r="AE54" i="37"/>
  <c r="W55" i="37"/>
  <c r="AG54" i="37"/>
  <c r="AP54" i="37" s="1"/>
  <c r="AF53" i="75"/>
  <c r="AO53" i="75" s="1"/>
  <c r="AE53" i="75"/>
  <c r="W54" i="75"/>
  <c r="AG53" i="75"/>
  <c r="AP53" i="75" s="1"/>
  <c r="AE56" i="85"/>
  <c r="AG56" i="85"/>
  <c r="AP56" i="85" s="1"/>
  <c r="AF56" i="85"/>
  <c r="AO56" i="85" s="1"/>
  <c r="W57" i="85"/>
  <c r="Y54" i="32"/>
  <c r="X54" i="32"/>
  <c r="AH55" i="88"/>
  <c r="AQ55" i="88" s="1"/>
  <c r="AR52" i="80"/>
  <c r="AR54" i="93"/>
  <c r="AR54" i="84"/>
  <c r="AH54" i="95"/>
  <c r="AQ54" i="95" s="1"/>
  <c r="AN53" i="35"/>
  <c r="AI53" i="35"/>
  <c r="X56" i="31"/>
  <c r="Y56" i="31"/>
  <c r="Z56" i="31" s="1"/>
  <c r="AR54" i="94"/>
  <c r="AR53" i="95"/>
  <c r="Y55" i="46"/>
  <c r="X55" i="46"/>
  <c r="AH53" i="40"/>
  <c r="AQ53" i="40" s="1"/>
  <c r="W56" i="88"/>
  <c r="AG55" i="88"/>
  <c r="AP55" i="88" s="1"/>
  <c r="AF55" i="88"/>
  <c r="AO55" i="88" s="1"/>
  <c r="AE55" i="88"/>
  <c r="AF54" i="90"/>
  <c r="AO54" i="90" s="1"/>
  <c r="AE54" i="90"/>
  <c r="W55" i="90"/>
  <c r="AG54" i="90"/>
  <c r="AP54" i="90" s="1"/>
  <c r="W56" i="44"/>
  <c r="AG55" i="44"/>
  <c r="AP55" i="44" s="1"/>
  <c r="AF55" i="44"/>
  <c r="AO55" i="44" s="1"/>
  <c r="AE55" i="44"/>
  <c r="AI52" i="86"/>
  <c r="AN52" i="86"/>
  <c r="AH55" i="94"/>
  <c r="AQ55" i="94" s="1"/>
  <c r="Y53" i="33"/>
  <c r="X53" i="33"/>
  <c r="AR52" i="40"/>
  <c r="Y53" i="89"/>
  <c r="X53" i="89"/>
  <c r="Z53" i="89" s="1"/>
  <c r="AG54" i="95"/>
  <c r="AP54" i="95" s="1"/>
  <c r="AF54" i="95"/>
  <c r="AO54" i="95" s="1"/>
  <c r="AE54" i="95"/>
  <c r="W55" i="95"/>
  <c r="Y56" i="43"/>
  <c r="X56" i="43"/>
  <c r="Z56" i="43" s="1"/>
  <c r="X53" i="48"/>
  <c r="Z53" i="48" s="1"/>
  <c r="Y53" i="48"/>
  <c r="X56" i="81"/>
  <c r="Y56" i="81"/>
  <c r="AH56" i="77"/>
  <c r="AQ56" i="77" s="1"/>
  <c r="Z56" i="77"/>
  <c r="AR55" i="85"/>
  <c r="AI53" i="34"/>
  <c r="AN53" i="34"/>
  <c r="Y57" i="25"/>
  <c r="X57" i="25"/>
  <c r="Z57" i="25" s="1"/>
  <c r="AR54" i="27"/>
  <c r="Z53" i="40"/>
  <c r="AR51" i="41"/>
  <c r="AI53" i="32"/>
  <c r="AN53" i="32"/>
  <c r="AR55" i="77"/>
  <c r="AH53" i="38"/>
  <c r="AQ53" i="38" s="1"/>
  <c r="AR52" i="42"/>
  <c r="AN54" i="26"/>
  <c r="AI54" i="26"/>
  <c r="Z55" i="94"/>
  <c r="AH55" i="27"/>
  <c r="AQ55" i="27" s="1"/>
  <c r="AH53" i="76"/>
  <c r="AQ53" i="76" s="1"/>
  <c r="AN55" i="83"/>
  <c r="AI55" i="83"/>
  <c r="Y53" i="96"/>
  <c r="X53" i="96"/>
  <c r="AH53" i="42"/>
  <c r="AQ53" i="42" s="1"/>
  <c r="AN55" i="31"/>
  <c r="AI55" i="31"/>
  <c r="AN55" i="81"/>
  <c r="AI55" i="81"/>
  <c r="AH53" i="80"/>
  <c r="AQ53" i="80" s="1"/>
  <c r="AH55" i="78"/>
  <c r="AQ55" i="78" s="1"/>
  <c r="W55" i="74"/>
  <c r="AG54" i="74"/>
  <c r="AP54" i="74" s="1"/>
  <c r="AE54" i="74"/>
  <c r="AF54" i="74"/>
  <c r="AO54" i="74" s="1"/>
  <c r="AR51" i="92"/>
  <c r="AR55" i="30"/>
  <c r="AI54" i="46"/>
  <c r="AN54" i="46"/>
  <c r="AR52" i="75"/>
  <c r="W54" i="38"/>
  <c r="AG53" i="38"/>
  <c r="AP53" i="38" s="1"/>
  <c r="AF53" i="38"/>
  <c r="AO53" i="38" s="1"/>
  <c r="AE53" i="38"/>
  <c r="AR54" i="28"/>
  <c r="AR52" i="76"/>
  <c r="AH54" i="82"/>
  <c r="AQ54" i="82" s="1"/>
  <c r="AF55" i="39"/>
  <c r="AO55" i="39" s="1"/>
  <c r="W56" i="39"/>
  <c r="AE55" i="39"/>
  <c r="AG55" i="39"/>
  <c r="AP55" i="39" s="1"/>
  <c r="AI54" i="29"/>
  <c r="AN54" i="29"/>
  <c r="Y52" i="73"/>
  <c r="X52" i="73"/>
  <c r="Z52" i="73" s="1"/>
  <c r="AN52" i="33"/>
  <c r="AI52" i="33"/>
  <c r="AR54" i="88"/>
  <c r="W56" i="27"/>
  <c r="AG55" i="27"/>
  <c r="AP55" i="27" s="1"/>
  <c r="AF55" i="27"/>
  <c r="AO55" i="27" s="1"/>
  <c r="AE55" i="27"/>
  <c r="Z53" i="76"/>
  <c r="AR52" i="38"/>
  <c r="Z53" i="42"/>
  <c r="AH52" i="92"/>
  <c r="AQ52" i="92" s="1"/>
  <c r="X54" i="45"/>
  <c r="Y54" i="45"/>
  <c r="AG54" i="79"/>
  <c r="AP54" i="79" s="1"/>
  <c r="AF54" i="79"/>
  <c r="AO54" i="79" s="1"/>
  <c r="AE54" i="79"/>
  <c r="W55" i="79"/>
  <c r="Y54" i="34"/>
  <c r="X54" i="34"/>
  <c r="AI56" i="25"/>
  <c r="AN56" i="25"/>
  <c r="AR53" i="82"/>
  <c r="AH56" i="36"/>
  <c r="AQ56" i="36" s="1"/>
  <c r="Y53" i="86"/>
  <c r="X53" i="86"/>
  <c r="AF54" i="82"/>
  <c r="AO54" i="82" s="1"/>
  <c r="AE54" i="82"/>
  <c r="W55" i="82"/>
  <c r="AG54" i="82"/>
  <c r="AP54" i="82" s="1"/>
  <c r="AH56" i="85"/>
  <c r="AQ56" i="85" s="1"/>
  <c r="AR51" i="87"/>
  <c r="AH56" i="30"/>
  <c r="AQ56" i="30" s="1"/>
  <c r="AR54" i="78"/>
  <c r="AH52" i="41"/>
  <c r="AQ52" i="41" s="1"/>
  <c r="AI52" i="96"/>
  <c r="AN52" i="96"/>
  <c r="AH55" i="28"/>
  <c r="AQ55" i="28" s="1"/>
  <c r="AI52" i="89"/>
  <c r="AN52" i="89"/>
  <c r="AH52" i="87"/>
  <c r="AQ52" i="87" s="1"/>
  <c r="Y54" i="35"/>
  <c r="X54" i="35"/>
  <c r="Z55" i="78"/>
  <c r="Z53" i="80"/>
  <c r="AH55" i="93"/>
  <c r="AQ55" i="93" s="1"/>
  <c r="W52" i="91"/>
  <c r="AG51" i="91"/>
  <c r="AP51" i="91" s="1"/>
  <c r="AE51" i="91"/>
  <c r="AF51" i="91"/>
  <c r="AO51" i="91" s="1"/>
  <c r="AR53" i="37"/>
  <c r="AH55" i="84"/>
  <c r="AQ55" i="84" s="1"/>
  <c r="AH53" i="75"/>
  <c r="AQ53" i="75" s="1"/>
  <c r="X55" i="26"/>
  <c r="Y55" i="26"/>
  <c r="X55" i="29"/>
  <c r="Y55" i="29"/>
  <c r="AN51" i="73"/>
  <c r="AI51" i="73"/>
  <c r="AH54" i="37"/>
  <c r="AQ54" i="37" s="1"/>
  <c r="Y56" i="83"/>
  <c r="X56" i="83"/>
  <c r="Z56" i="83" s="1"/>
  <c r="AE55" i="47"/>
  <c r="W56" i="47"/>
  <c r="AG55" i="47"/>
  <c r="AP55" i="47" s="1"/>
  <c r="AF55" i="47"/>
  <c r="AO55" i="47" s="1"/>
  <c r="AR55" i="36"/>
  <c r="Z52" i="87"/>
  <c r="AI55" i="43"/>
  <c r="AN55" i="43"/>
  <c r="AN52" i="48"/>
  <c r="AI52" i="48"/>
  <c r="AN53" i="45"/>
  <c r="AI53" i="45"/>
  <c r="Z54" i="34" l="1"/>
  <c r="Z54" i="45"/>
  <c r="AG56" i="30"/>
  <c r="AP56" i="30" s="1"/>
  <c r="W57" i="30"/>
  <c r="AE55" i="84"/>
  <c r="AE56" i="36"/>
  <c r="AF56" i="30"/>
  <c r="AO56" i="30" s="1"/>
  <c r="AF52" i="73"/>
  <c r="AO52" i="73" s="1"/>
  <c r="AE52" i="73"/>
  <c r="W53" i="73"/>
  <c r="AG52" i="73"/>
  <c r="AP52" i="73" s="1"/>
  <c r="W58" i="25"/>
  <c r="AG57" i="25"/>
  <c r="AP57" i="25" s="1"/>
  <c r="AF57" i="25"/>
  <c r="AO57" i="25" s="1"/>
  <c r="AE57" i="25"/>
  <c r="W57" i="43"/>
  <c r="AG56" i="43"/>
  <c r="AP56" i="43" s="1"/>
  <c r="AF56" i="43"/>
  <c r="AO56" i="43" s="1"/>
  <c r="AE56" i="43"/>
  <c r="W54" i="89"/>
  <c r="AG53" i="89"/>
  <c r="AP53" i="89" s="1"/>
  <c r="AF53" i="89"/>
  <c r="AO53" i="89" s="1"/>
  <c r="AE53" i="89"/>
  <c r="W55" i="34"/>
  <c r="AG54" i="34"/>
  <c r="AP54" i="34" s="1"/>
  <c r="AF54" i="34"/>
  <c r="AO54" i="34" s="1"/>
  <c r="AE54" i="34"/>
  <c r="AG56" i="31"/>
  <c r="AP56" i="31" s="1"/>
  <c r="AF56" i="31"/>
  <c r="AO56" i="31" s="1"/>
  <c r="W57" i="31"/>
  <c r="AE56" i="31"/>
  <c r="AF54" i="45"/>
  <c r="AO54" i="45" s="1"/>
  <c r="AE54" i="45"/>
  <c r="AG54" i="45"/>
  <c r="AP54" i="45" s="1"/>
  <c r="W55" i="45"/>
  <c r="AH55" i="26"/>
  <c r="AQ55" i="26" s="1"/>
  <c r="AI55" i="39"/>
  <c r="AN55" i="39"/>
  <c r="AR53" i="32"/>
  <c r="AF53" i="48"/>
  <c r="AO53" i="48" s="1"/>
  <c r="AE53" i="48"/>
  <c r="W54" i="48"/>
  <c r="AG53" i="48"/>
  <c r="AP53" i="48" s="1"/>
  <c r="Z55" i="26"/>
  <c r="AR55" i="31"/>
  <c r="AG56" i="77"/>
  <c r="AP56" i="77" s="1"/>
  <c r="W57" i="77"/>
  <c r="AF56" i="77"/>
  <c r="AO56" i="77" s="1"/>
  <c r="AE56" i="77"/>
  <c r="AR53" i="45"/>
  <c r="W53" i="87"/>
  <c r="AG52" i="87"/>
  <c r="AP52" i="87" s="1"/>
  <c r="AE52" i="87"/>
  <c r="AF52" i="87"/>
  <c r="AO52" i="87" s="1"/>
  <c r="W54" i="76"/>
  <c r="AG53" i="76"/>
  <c r="AP53" i="76" s="1"/>
  <c r="AE53" i="76"/>
  <c r="AF53" i="76"/>
  <c r="AO53" i="76" s="1"/>
  <c r="AH55" i="29"/>
  <c r="AQ55" i="29" s="1"/>
  <c r="X52" i="91"/>
  <c r="Y52" i="91"/>
  <c r="AR52" i="89"/>
  <c r="AN54" i="82"/>
  <c r="AI54" i="82"/>
  <c r="AI54" i="79"/>
  <c r="AN54" i="79"/>
  <c r="AF53" i="42"/>
  <c r="AO53" i="42" s="1"/>
  <c r="AE53" i="42"/>
  <c r="W54" i="42"/>
  <c r="AG53" i="42"/>
  <c r="AP53" i="42" s="1"/>
  <c r="X54" i="38"/>
  <c r="Z54" i="38" s="1"/>
  <c r="Y54" i="38"/>
  <c r="AR55" i="81"/>
  <c r="AR55" i="83"/>
  <c r="W56" i="94"/>
  <c r="AG55" i="94"/>
  <c r="AP55" i="94" s="1"/>
  <c r="AE55" i="94"/>
  <c r="AF55" i="94"/>
  <c r="AO55" i="94" s="1"/>
  <c r="AH53" i="48"/>
  <c r="AQ53" i="48" s="1"/>
  <c r="AI54" i="95"/>
  <c r="AN54" i="95"/>
  <c r="AR52" i="86"/>
  <c r="Y57" i="36"/>
  <c r="X57" i="36"/>
  <c r="X55" i="90"/>
  <c r="Z55" i="90" s="1"/>
  <c r="Y55" i="90"/>
  <c r="AH54" i="32"/>
  <c r="AQ54" i="32" s="1"/>
  <c r="AR55" i="43"/>
  <c r="X56" i="27"/>
  <c r="Y56" i="27"/>
  <c r="X56" i="39"/>
  <c r="Y56" i="39"/>
  <c r="Z56" i="39" s="1"/>
  <c r="AH53" i="96"/>
  <c r="AQ53" i="96" s="1"/>
  <c r="AH56" i="81"/>
  <c r="AQ56" i="81" s="1"/>
  <c r="AH53" i="33"/>
  <c r="AQ53" i="33" s="1"/>
  <c r="AI54" i="90"/>
  <c r="AN54" i="90"/>
  <c r="X56" i="88"/>
  <c r="Y56" i="88"/>
  <c r="AH55" i="46"/>
  <c r="AQ55" i="46" s="1"/>
  <c r="Z54" i="32"/>
  <c r="Y55" i="37"/>
  <c r="X55" i="37"/>
  <c r="Z55" i="37" s="1"/>
  <c r="Y56" i="93"/>
  <c r="X56" i="93"/>
  <c r="AN56" i="36"/>
  <c r="AI56" i="36"/>
  <c r="AE56" i="83"/>
  <c r="AF56" i="83"/>
  <c r="AO56" i="83" s="1"/>
  <c r="AG56" i="83"/>
  <c r="AP56" i="83" s="1"/>
  <c r="W57" i="83"/>
  <c r="AR51" i="73"/>
  <c r="AR56" i="25"/>
  <c r="AR54" i="26"/>
  <c r="AH57" i="25"/>
  <c r="AQ57" i="25" s="1"/>
  <c r="AI55" i="93"/>
  <c r="AN55" i="93"/>
  <c r="Y56" i="28"/>
  <c r="X56" i="28"/>
  <c r="Y56" i="47"/>
  <c r="X56" i="47"/>
  <c r="W56" i="78"/>
  <c r="AG55" i="78"/>
  <c r="AP55" i="78" s="1"/>
  <c r="AF55" i="78"/>
  <c r="AO55" i="78" s="1"/>
  <c r="AE55" i="78"/>
  <c r="AH53" i="86"/>
  <c r="AQ53" i="86" s="1"/>
  <c r="AN55" i="44"/>
  <c r="AI55" i="44"/>
  <c r="AN56" i="85"/>
  <c r="AI56" i="85"/>
  <c r="AH54" i="35"/>
  <c r="AQ54" i="35" s="1"/>
  <c r="AI51" i="91"/>
  <c r="AN51" i="91"/>
  <c r="Y55" i="82"/>
  <c r="X55" i="82"/>
  <c r="Z53" i="86"/>
  <c r="AR54" i="46"/>
  <c r="AF53" i="40"/>
  <c r="AO53" i="40" s="1"/>
  <c r="AE53" i="40"/>
  <c r="W54" i="40"/>
  <c r="AG53" i="40"/>
  <c r="AP53" i="40" s="1"/>
  <c r="Z56" i="81"/>
  <c r="AH53" i="89"/>
  <c r="AQ53" i="89" s="1"/>
  <c r="X54" i="75"/>
  <c r="Y54" i="75"/>
  <c r="AI55" i="84"/>
  <c r="AN55" i="84"/>
  <c r="AI52" i="92"/>
  <c r="AN52" i="92"/>
  <c r="AN55" i="28"/>
  <c r="AI55" i="28"/>
  <c r="W54" i="80"/>
  <c r="AG53" i="80"/>
  <c r="AP53" i="80" s="1"/>
  <c r="AF53" i="80"/>
  <c r="AO53" i="80" s="1"/>
  <c r="AE53" i="80"/>
  <c r="AR52" i="96"/>
  <c r="AH52" i="73"/>
  <c r="AQ52" i="73" s="1"/>
  <c r="Y55" i="74"/>
  <c r="X55" i="74"/>
  <c r="Z55" i="74" s="1"/>
  <c r="AR53" i="35"/>
  <c r="X53" i="92"/>
  <c r="Z53" i="92" s="1"/>
  <c r="Y53" i="92"/>
  <c r="AH54" i="34"/>
  <c r="AQ54" i="34" s="1"/>
  <c r="AH56" i="43"/>
  <c r="AQ56" i="43" s="1"/>
  <c r="X56" i="84"/>
  <c r="Y56" i="84"/>
  <c r="X53" i="41"/>
  <c r="Y53" i="41"/>
  <c r="Y57" i="30"/>
  <c r="X57" i="30"/>
  <c r="Z57" i="30" s="1"/>
  <c r="AN53" i="38"/>
  <c r="AI53" i="38"/>
  <c r="AI55" i="47"/>
  <c r="AN55" i="47"/>
  <c r="AR52" i="48"/>
  <c r="AH56" i="83"/>
  <c r="AQ56" i="83" s="1"/>
  <c r="Z55" i="29"/>
  <c r="Z54" i="35"/>
  <c r="X55" i="79"/>
  <c r="Y55" i="79"/>
  <c r="AH54" i="45"/>
  <c r="AQ54" i="45" s="1"/>
  <c r="AN55" i="27"/>
  <c r="AI55" i="27"/>
  <c r="AR52" i="33"/>
  <c r="AR54" i="29"/>
  <c r="AN54" i="74"/>
  <c r="AI54" i="74"/>
  <c r="Z53" i="96"/>
  <c r="AR53" i="34"/>
  <c r="X55" i="95"/>
  <c r="Z55" i="95" s="1"/>
  <c r="Y55" i="95"/>
  <c r="Z53" i="33"/>
  <c r="X56" i="44"/>
  <c r="Z56" i="44" s="1"/>
  <c r="Y56" i="44"/>
  <c r="AN55" i="88"/>
  <c r="AI55" i="88"/>
  <c r="Z55" i="46"/>
  <c r="AH56" i="31"/>
  <c r="AQ56" i="31" s="1"/>
  <c r="X57" i="85"/>
  <c r="Y57" i="85"/>
  <c r="AI53" i="75"/>
  <c r="AN53" i="75"/>
  <c r="AI54" i="37"/>
  <c r="AN54" i="37"/>
  <c r="AI52" i="41"/>
  <c r="AN52" i="41"/>
  <c r="AI56" i="30"/>
  <c r="AN56" i="30"/>
  <c r="Z55" i="82" l="1"/>
  <c r="Z56" i="47"/>
  <c r="Z56" i="84"/>
  <c r="AF56" i="84" s="1"/>
  <c r="AO56" i="84" s="1"/>
  <c r="AE55" i="74"/>
  <c r="W56" i="74"/>
  <c r="AG55" i="74"/>
  <c r="AP55" i="74" s="1"/>
  <c r="AF55" i="74"/>
  <c r="AO55" i="74" s="1"/>
  <c r="AF56" i="39"/>
  <c r="AO56" i="39" s="1"/>
  <c r="W57" i="39"/>
  <c r="AG56" i="39"/>
  <c r="AP56" i="39" s="1"/>
  <c r="AE56" i="39"/>
  <c r="AE56" i="44"/>
  <c r="W57" i="44"/>
  <c r="AG56" i="44"/>
  <c r="AP56" i="44" s="1"/>
  <c r="AF56" i="44"/>
  <c r="AO56" i="44" s="1"/>
  <c r="W58" i="30"/>
  <c r="AG57" i="30"/>
  <c r="AP57" i="30" s="1"/>
  <c r="AF57" i="30"/>
  <c r="AO57" i="30" s="1"/>
  <c r="AE57" i="30"/>
  <c r="AF55" i="82"/>
  <c r="AO55" i="82" s="1"/>
  <c r="W56" i="82"/>
  <c r="AG55" i="82"/>
  <c r="AP55" i="82" s="1"/>
  <c r="AE55" i="82"/>
  <c r="W57" i="47"/>
  <c r="AG56" i="47"/>
  <c r="AP56" i="47" s="1"/>
  <c r="AF56" i="47"/>
  <c r="AO56" i="47" s="1"/>
  <c r="AE56" i="47"/>
  <c r="W57" i="84"/>
  <c r="AG56" i="84"/>
  <c r="AP56" i="84" s="1"/>
  <c r="AE56" i="84"/>
  <c r="AR56" i="30"/>
  <c r="AR53" i="38"/>
  <c r="AH57" i="85"/>
  <c r="AQ57" i="85" s="1"/>
  <c r="W56" i="46"/>
  <c r="AG55" i="46"/>
  <c r="AP55" i="46" s="1"/>
  <c r="AF55" i="46"/>
  <c r="AO55" i="46" s="1"/>
  <c r="AE55" i="46"/>
  <c r="W54" i="96"/>
  <c r="AG53" i="96"/>
  <c r="AP53" i="96" s="1"/>
  <c r="AE53" i="96"/>
  <c r="AF53" i="96"/>
  <c r="AO53" i="96" s="1"/>
  <c r="AH55" i="95"/>
  <c r="AQ55" i="95" s="1"/>
  <c r="AH53" i="92"/>
  <c r="AQ53" i="92" s="1"/>
  <c r="AR55" i="84"/>
  <c r="AH55" i="82"/>
  <c r="AQ55" i="82" s="1"/>
  <c r="AR55" i="44"/>
  <c r="AH56" i="47"/>
  <c r="AQ56" i="47" s="1"/>
  <c r="AR56" i="36"/>
  <c r="AR54" i="90"/>
  <c r="AH55" i="90"/>
  <c r="AQ55" i="90" s="1"/>
  <c r="Y56" i="94"/>
  <c r="Z56" i="94" s="1"/>
  <c r="X56" i="94"/>
  <c r="AH54" i="38"/>
  <c r="AQ54" i="38" s="1"/>
  <c r="Y54" i="76"/>
  <c r="X54" i="76"/>
  <c r="Z54" i="76" s="1"/>
  <c r="X53" i="87"/>
  <c r="Y53" i="87"/>
  <c r="Z54" i="48"/>
  <c r="X54" i="48"/>
  <c r="Y54" i="48"/>
  <c r="AI56" i="31"/>
  <c r="AN56" i="31"/>
  <c r="W56" i="95"/>
  <c r="AG55" i="95"/>
  <c r="AP55" i="95" s="1"/>
  <c r="AF55" i="95"/>
  <c r="AO55" i="95" s="1"/>
  <c r="AE55" i="95"/>
  <c r="AH55" i="79"/>
  <c r="AQ55" i="79" s="1"/>
  <c r="AR55" i="28"/>
  <c r="AI53" i="40"/>
  <c r="AN53" i="40"/>
  <c r="X57" i="83"/>
  <c r="Y57" i="83"/>
  <c r="X55" i="45"/>
  <c r="Y55" i="45"/>
  <c r="Y57" i="31"/>
  <c r="X57" i="31"/>
  <c r="AH54" i="75"/>
  <c r="AQ54" i="75" s="1"/>
  <c r="AH56" i="93"/>
  <c r="AQ56" i="93" s="1"/>
  <c r="W55" i="32"/>
  <c r="AG54" i="32"/>
  <c r="AP54" i="32" s="1"/>
  <c r="AF54" i="32"/>
  <c r="AO54" i="32" s="1"/>
  <c r="AE54" i="32"/>
  <c r="AH56" i="27"/>
  <c r="AQ56" i="27" s="1"/>
  <c r="AH57" i="36"/>
  <c r="AQ57" i="36" s="1"/>
  <c r="AR54" i="95"/>
  <c r="AR54" i="79"/>
  <c r="AH52" i="91"/>
  <c r="AQ52" i="91" s="1"/>
  <c r="AI53" i="48"/>
  <c r="AN53" i="48"/>
  <c r="Y55" i="34"/>
  <c r="X55" i="34"/>
  <c r="X54" i="89"/>
  <c r="Y54" i="89"/>
  <c r="AI57" i="25"/>
  <c r="AN57" i="25"/>
  <c r="AR53" i="75"/>
  <c r="W54" i="92"/>
  <c r="AG53" i="92"/>
  <c r="AP53" i="92" s="1"/>
  <c r="AF53" i="92"/>
  <c r="AO53" i="92" s="1"/>
  <c r="AE53" i="92"/>
  <c r="W56" i="90"/>
  <c r="AG55" i="90"/>
  <c r="AP55" i="90" s="1"/>
  <c r="AE55" i="90"/>
  <c r="AF55" i="90"/>
  <c r="AO55" i="90" s="1"/>
  <c r="AR55" i="39"/>
  <c r="AH53" i="41"/>
  <c r="AQ53" i="41" s="1"/>
  <c r="AI53" i="80"/>
  <c r="AN53" i="80"/>
  <c r="AE54" i="35"/>
  <c r="W55" i="35"/>
  <c r="AF54" i="35"/>
  <c r="AO54" i="35" s="1"/>
  <c r="AG54" i="35"/>
  <c r="AP54" i="35" s="1"/>
  <c r="Z53" i="41"/>
  <c r="Z54" i="75"/>
  <c r="W57" i="81"/>
  <c r="AG56" i="81"/>
  <c r="AP56" i="81" s="1"/>
  <c r="AF56" i="81"/>
  <c r="AO56" i="81" s="1"/>
  <c r="AE56" i="81"/>
  <c r="AH56" i="28"/>
  <c r="AQ56" i="28" s="1"/>
  <c r="AH56" i="88"/>
  <c r="AQ56" i="88" s="1"/>
  <c r="Z56" i="27"/>
  <c r="X54" i="42"/>
  <c r="Y54" i="42"/>
  <c r="AR54" i="82"/>
  <c r="Z52" i="91"/>
  <c r="AN52" i="87"/>
  <c r="AI52" i="87"/>
  <c r="AI56" i="77"/>
  <c r="AN56" i="77"/>
  <c r="AI54" i="45"/>
  <c r="AN54" i="45"/>
  <c r="Y53" i="73"/>
  <c r="X53" i="73"/>
  <c r="AR55" i="47"/>
  <c r="AI55" i="78"/>
  <c r="AN55" i="78"/>
  <c r="W56" i="37"/>
  <c r="AG55" i="37"/>
  <c r="AP55" i="37" s="1"/>
  <c r="AE55" i="37"/>
  <c r="AF55" i="37"/>
  <c r="AO55" i="37" s="1"/>
  <c r="AE54" i="38"/>
  <c r="AF54" i="38"/>
  <c r="AO54" i="38" s="1"/>
  <c r="AG54" i="38"/>
  <c r="AP54" i="38" s="1"/>
  <c r="W55" i="38"/>
  <c r="W56" i="29"/>
  <c r="AG55" i="29"/>
  <c r="AP55" i="29" s="1"/>
  <c r="AF55" i="29"/>
  <c r="AO55" i="29" s="1"/>
  <c r="AE55" i="29"/>
  <c r="AH57" i="30"/>
  <c r="AQ57" i="30" s="1"/>
  <c r="AH55" i="74"/>
  <c r="AQ55" i="74" s="1"/>
  <c r="AR52" i="92"/>
  <c r="AR51" i="91"/>
  <c r="AR56" i="85"/>
  <c r="X56" i="78"/>
  <c r="Y56" i="78"/>
  <c r="Z56" i="93"/>
  <c r="Z56" i="88"/>
  <c r="Z57" i="36"/>
  <c r="AN55" i="94"/>
  <c r="AI55" i="94"/>
  <c r="AI53" i="76"/>
  <c r="AN53" i="76"/>
  <c r="AE55" i="26"/>
  <c r="W56" i="26"/>
  <c r="AG55" i="26"/>
  <c r="AP55" i="26" s="1"/>
  <c r="AF55" i="26"/>
  <c r="AO55" i="26" s="1"/>
  <c r="AN56" i="43"/>
  <c r="AI56" i="43"/>
  <c r="AN52" i="73"/>
  <c r="AI52" i="73"/>
  <c r="AR55" i="93"/>
  <c r="Y57" i="43"/>
  <c r="X57" i="43"/>
  <c r="AH56" i="44"/>
  <c r="AQ56" i="44" s="1"/>
  <c r="Z55" i="79"/>
  <c r="AR52" i="41"/>
  <c r="Z57" i="85"/>
  <c r="AF53" i="33"/>
  <c r="AO53" i="33" s="1"/>
  <c r="AE53" i="33"/>
  <c r="W54" i="33"/>
  <c r="AG53" i="33"/>
  <c r="AP53" i="33" s="1"/>
  <c r="AR54" i="37"/>
  <c r="AR55" i="88"/>
  <c r="AR54" i="74"/>
  <c r="AR55" i="27"/>
  <c r="AH56" i="84"/>
  <c r="AQ56" i="84" s="1"/>
  <c r="Y54" i="80"/>
  <c r="X54" i="80"/>
  <c r="Y54" i="40"/>
  <c r="X54" i="40"/>
  <c r="W54" i="86"/>
  <c r="AG53" i="86"/>
  <c r="AP53" i="86" s="1"/>
  <c r="AF53" i="86"/>
  <c r="AO53" i="86" s="1"/>
  <c r="AE53" i="86"/>
  <c r="Z56" i="28"/>
  <c r="AI56" i="83"/>
  <c r="AN56" i="83"/>
  <c r="AH55" i="37"/>
  <c r="AQ55" i="37" s="1"/>
  <c r="AH56" i="39"/>
  <c r="AQ56" i="39" s="1"/>
  <c r="AI53" i="42"/>
  <c r="AN53" i="42"/>
  <c r="Y57" i="77"/>
  <c r="X57" i="77"/>
  <c r="AI54" i="34"/>
  <c r="AN54" i="34"/>
  <c r="AN53" i="89"/>
  <c r="AI53" i="89"/>
  <c r="Y58" i="25"/>
  <c r="X58" i="25"/>
  <c r="Z58" i="25" s="1"/>
  <c r="Z54" i="40" l="1"/>
  <c r="Z55" i="34"/>
  <c r="Z57" i="77"/>
  <c r="AE57" i="77" s="1"/>
  <c r="W58" i="77"/>
  <c r="AG57" i="77"/>
  <c r="AP57" i="77" s="1"/>
  <c r="AF57" i="77"/>
  <c r="AO57" i="77" s="1"/>
  <c r="W56" i="34"/>
  <c r="AG55" i="34"/>
  <c r="AP55" i="34" s="1"/>
  <c r="AF55" i="34"/>
  <c r="AO55" i="34" s="1"/>
  <c r="AE55" i="34"/>
  <c r="W55" i="40"/>
  <c r="AG54" i="40"/>
  <c r="AP54" i="40" s="1"/>
  <c r="AE54" i="40"/>
  <c r="AF54" i="40"/>
  <c r="AO54" i="40" s="1"/>
  <c r="AE56" i="94"/>
  <c r="W57" i="94"/>
  <c r="AF56" i="94"/>
  <c r="AO56" i="94" s="1"/>
  <c r="AG56" i="94"/>
  <c r="AP56" i="94" s="1"/>
  <c r="W59" i="25"/>
  <c r="AG58" i="25"/>
  <c r="AP58" i="25" s="1"/>
  <c r="AF58" i="25"/>
  <c r="AO58" i="25" s="1"/>
  <c r="AE58" i="25"/>
  <c r="AN53" i="92"/>
  <c r="AI53" i="92"/>
  <c r="AH55" i="45"/>
  <c r="AQ55" i="45" s="1"/>
  <c r="AI56" i="44"/>
  <c r="AN56" i="44"/>
  <c r="AH58" i="25"/>
  <c r="AQ58" i="25" s="1"/>
  <c r="AR54" i="34"/>
  <c r="AE56" i="28"/>
  <c r="AF56" i="28"/>
  <c r="AO56" i="28" s="1"/>
  <c r="W57" i="28"/>
  <c r="AG56" i="28"/>
  <c r="AP56" i="28" s="1"/>
  <c r="AH54" i="40"/>
  <c r="AQ54" i="40" s="1"/>
  <c r="AG57" i="85"/>
  <c r="AP57" i="85" s="1"/>
  <c r="W58" i="85"/>
  <c r="AF57" i="85"/>
  <c r="AO57" i="85" s="1"/>
  <c r="AE57" i="85"/>
  <c r="AR53" i="76"/>
  <c r="Y55" i="38"/>
  <c r="Z55" i="38" s="1"/>
  <c r="X55" i="38"/>
  <c r="AI55" i="37"/>
  <c r="AN55" i="37"/>
  <c r="AR54" i="45"/>
  <c r="AH55" i="34"/>
  <c r="AQ55" i="34" s="1"/>
  <c r="AI54" i="32"/>
  <c r="AN54" i="32"/>
  <c r="W55" i="48"/>
  <c r="AG54" i="48"/>
  <c r="AP54" i="48" s="1"/>
  <c r="AF54" i="48"/>
  <c r="AO54" i="48" s="1"/>
  <c r="AE54" i="48"/>
  <c r="W55" i="76"/>
  <c r="AG54" i="76"/>
  <c r="AP54" i="76" s="1"/>
  <c r="AF54" i="76"/>
  <c r="AO54" i="76" s="1"/>
  <c r="AE54" i="76"/>
  <c r="AH56" i="94"/>
  <c r="AQ56" i="94" s="1"/>
  <c r="AI56" i="47"/>
  <c r="AN56" i="47"/>
  <c r="AN53" i="86"/>
  <c r="AI53" i="86"/>
  <c r="AH56" i="78"/>
  <c r="AQ56" i="78" s="1"/>
  <c r="AR53" i="40"/>
  <c r="Y56" i="95"/>
  <c r="X56" i="95"/>
  <c r="X58" i="30"/>
  <c r="Z58" i="30" s="1"/>
  <c r="Y58" i="30"/>
  <c r="Y56" i="26"/>
  <c r="X56" i="26"/>
  <c r="Z56" i="78"/>
  <c r="AN55" i="29"/>
  <c r="AI55" i="29"/>
  <c r="Y56" i="37"/>
  <c r="X56" i="37"/>
  <c r="Z56" i="37" s="1"/>
  <c r="X57" i="81"/>
  <c r="Z57" i="81" s="1"/>
  <c r="Y57" i="81"/>
  <c r="AI55" i="90"/>
  <c r="AN55" i="90"/>
  <c r="AH53" i="87"/>
  <c r="AQ53" i="87" s="1"/>
  <c r="AR53" i="89"/>
  <c r="AR52" i="87"/>
  <c r="AH54" i="42"/>
  <c r="AQ54" i="42" s="1"/>
  <c r="AI54" i="35"/>
  <c r="AN54" i="35"/>
  <c r="X55" i="32"/>
  <c r="Y55" i="32"/>
  <c r="Y54" i="96"/>
  <c r="X54" i="96"/>
  <c r="Y57" i="47"/>
  <c r="X57" i="47"/>
  <c r="AN56" i="39"/>
  <c r="AI56" i="39"/>
  <c r="AH57" i="77"/>
  <c r="AQ57" i="77" s="1"/>
  <c r="AI53" i="96"/>
  <c r="AN53" i="96"/>
  <c r="AR52" i="73"/>
  <c r="AH53" i="73"/>
  <c r="AQ53" i="73" s="1"/>
  <c r="Y55" i="35"/>
  <c r="X55" i="35"/>
  <c r="AH54" i="80"/>
  <c r="AQ54" i="80" s="1"/>
  <c r="AH57" i="31"/>
  <c r="AQ57" i="31" s="1"/>
  <c r="AR56" i="31"/>
  <c r="AN53" i="33"/>
  <c r="AI53" i="33"/>
  <c r="AR56" i="43"/>
  <c r="AI55" i="26"/>
  <c r="AN55" i="26"/>
  <c r="W57" i="88"/>
  <c r="AE56" i="88"/>
  <c r="AF56" i="88"/>
  <c r="AO56" i="88" s="1"/>
  <c r="AG56" i="88"/>
  <c r="AP56" i="88" s="1"/>
  <c r="AI54" i="38"/>
  <c r="AN54" i="38"/>
  <c r="Z53" i="73"/>
  <c r="Z54" i="42"/>
  <c r="AI56" i="81"/>
  <c r="AN56" i="81"/>
  <c r="W54" i="41"/>
  <c r="AG53" i="41"/>
  <c r="AP53" i="41" s="1"/>
  <c r="AF53" i="41"/>
  <c r="AO53" i="41" s="1"/>
  <c r="AE53" i="41"/>
  <c r="X56" i="90"/>
  <c r="Z56" i="90" s="1"/>
  <c r="Y56" i="90"/>
  <c r="X54" i="92"/>
  <c r="Z54" i="92" s="1"/>
  <c r="Y54" i="92"/>
  <c r="AH54" i="89"/>
  <c r="AQ54" i="89" s="1"/>
  <c r="AR53" i="48"/>
  <c r="AH57" i="83"/>
  <c r="AQ57" i="83" s="1"/>
  <c r="AN55" i="95"/>
  <c r="AI55" i="95"/>
  <c r="AH54" i="76"/>
  <c r="AQ54" i="76" s="1"/>
  <c r="Y57" i="84"/>
  <c r="X57" i="84"/>
  <c r="Z57" i="84" s="1"/>
  <c r="AI57" i="30"/>
  <c r="AN57" i="30"/>
  <c r="Y56" i="74"/>
  <c r="X56" i="74"/>
  <c r="Z56" i="74" s="1"/>
  <c r="AR55" i="94"/>
  <c r="Y56" i="82"/>
  <c r="X56" i="82"/>
  <c r="AR56" i="77"/>
  <c r="AR57" i="25"/>
  <c r="Z55" i="45"/>
  <c r="Z56" i="46"/>
  <c r="X56" i="46"/>
  <c r="Y56" i="46"/>
  <c r="AI56" i="84"/>
  <c r="AN56" i="84"/>
  <c r="X54" i="33"/>
  <c r="Z54" i="33" s="1"/>
  <c r="Y54" i="33"/>
  <c r="W56" i="79"/>
  <c r="AG55" i="79"/>
  <c r="AP55" i="79" s="1"/>
  <c r="AE55" i="79"/>
  <c r="AF55" i="79"/>
  <c r="AO55" i="79" s="1"/>
  <c r="AH57" i="43"/>
  <c r="AQ57" i="43" s="1"/>
  <c r="AE57" i="36"/>
  <c r="AF57" i="36"/>
  <c r="AO57" i="36" s="1"/>
  <c r="W58" i="36"/>
  <c r="AG57" i="36"/>
  <c r="AP57" i="36" s="1"/>
  <c r="W55" i="75"/>
  <c r="AG54" i="75"/>
  <c r="AP54" i="75" s="1"/>
  <c r="AF54" i="75"/>
  <c r="AO54" i="75" s="1"/>
  <c r="AE54" i="75"/>
  <c r="Z53" i="87"/>
  <c r="AR53" i="42"/>
  <c r="AR56" i="83"/>
  <c r="X54" i="86"/>
  <c r="Y54" i="86"/>
  <c r="Z54" i="80"/>
  <c r="Z57" i="43"/>
  <c r="W57" i="93"/>
  <c r="AG56" i="93"/>
  <c r="AP56" i="93" s="1"/>
  <c r="AF56" i="93"/>
  <c r="AO56" i="93" s="1"/>
  <c r="AE56" i="93"/>
  <c r="X56" i="29"/>
  <c r="Y56" i="29"/>
  <c r="AR55" i="78"/>
  <c r="W53" i="91"/>
  <c r="AG52" i="91"/>
  <c r="AP52" i="91" s="1"/>
  <c r="AF52" i="91"/>
  <c r="AO52" i="91" s="1"/>
  <c r="AE52" i="91"/>
  <c r="AE56" i="27"/>
  <c r="AF56" i="27"/>
  <c r="AO56" i="27" s="1"/>
  <c r="W57" i="27"/>
  <c r="AG56" i="27"/>
  <c r="AP56" i="27" s="1"/>
  <c r="AR53" i="80"/>
  <c r="Z54" i="89"/>
  <c r="Z57" i="31"/>
  <c r="Z57" i="83"/>
  <c r="AH54" i="48"/>
  <c r="AQ54" i="48" s="1"/>
  <c r="AI55" i="46"/>
  <c r="AN55" i="46"/>
  <c r="AI55" i="82"/>
  <c r="AN55" i="82"/>
  <c r="Y57" i="44"/>
  <c r="X57" i="44"/>
  <c r="Z57" i="44" s="1"/>
  <c r="X57" i="39"/>
  <c r="Y57" i="39"/>
  <c r="AI55" i="74"/>
  <c r="AN55" i="74"/>
  <c r="Z54" i="96" l="1"/>
  <c r="W55" i="96"/>
  <c r="AG54" i="96"/>
  <c r="AP54" i="96" s="1"/>
  <c r="AF54" i="96"/>
  <c r="AO54" i="96" s="1"/>
  <c r="AE54" i="96"/>
  <c r="W58" i="84"/>
  <c r="AG57" i="84"/>
  <c r="AP57" i="84" s="1"/>
  <c r="AF57" i="84"/>
  <c r="AO57" i="84" s="1"/>
  <c r="AE57" i="84"/>
  <c r="W57" i="37"/>
  <c r="AG56" i="37"/>
  <c r="AP56" i="37" s="1"/>
  <c r="AF56" i="37"/>
  <c r="AO56" i="37" s="1"/>
  <c r="AE56" i="37"/>
  <c r="AF56" i="74"/>
  <c r="AO56" i="74" s="1"/>
  <c r="AE56" i="74"/>
  <c r="W57" i="74"/>
  <c r="AG56" i="74"/>
  <c r="AP56" i="74" s="1"/>
  <c r="AR55" i="74"/>
  <c r="W58" i="44"/>
  <c r="AG57" i="44"/>
  <c r="AP57" i="44" s="1"/>
  <c r="AF57" i="44"/>
  <c r="AO57" i="44" s="1"/>
  <c r="AE57" i="44"/>
  <c r="AE54" i="89"/>
  <c r="AF54" i="89"/>
  <c r="AO54" i="89" s="1"/>
  <c r="AG54" i="89"/>
  <c r="AP54" i="89" s="1"/>
  <c r="W55" i="89"/>
  <c r="X53" i="91"/>
  <c r="Y53" i="91"/>
  <c r="W55" i="80"/>
  <c r="AG54" i="80"/>
  <c r="AP54" i="80" s="1"/>
  <c r="AF54" i="80"/>
  <c r="AO54" i="80" s="1"/>
  <c r="AE54" i="80"/>
  <c r="AI57" i="36"/>
  <c r="AN57" i="36"/>
  <c r="AH54" i="33"/>
  <c r="AQ54" i="33" s="1"/>
  <c r="W57" i="46"/>
  <c r="AG56" i="46"/>
  <c r="AP56" i="46" s="1"/>
  <c r="AF56" i="46"/>
  <c r="AO56" i="46" s="1"/>
  <c r="AE56" i="46"/>
  <c r="AH56" i="82"/>
  <c r="AQ56" i="82" s="1"/>
  <c r="AR55" i="95"/>
  <c r="AH56" i="90"/>
  <c r="AQ56" i="90" s="1"/>
  <c r="Y54" i="41"/>
  <c r="X54" i="41"/>
  <c r="Z54" i="41" s="1"/>
  <c r="AR54" i="38"/>
  <c r="AH55" i="35"/>
  <c r="AQ55" i="35" s="1"/>
  <c r="AG57" i="81"/>
  <c r="AP57" i="81" s="1"/>
  <c r="AF57" i="81"/>
  <c r="AO57" i="81" s="1"/>
  <c r="AE57" i="81"/>
  <c r="W58" i="81"/>
  <c r="W57" i="78"/>
  <c r="AG56" i="78"/>
  <c r="AP56" i="78" s="1"/>
  <c r="AF56" i="78"/>
  <c r="AO56" i="78" s="1"/>
  <c r="AE56" i="78"/>
  <c r="W59" i="30"/>
  <c r="AG58" i="30"/>
  <c r="AP58" i="30" s="1"/>
  <c r="AF58" i="30"/>
  <c r="AO58" i="30" s="1"/>
  <c r="AE58" i="30"/>
  <c r="Y55" i="76"/>
  <c r="X55" i="76"/>
  <c r="X58" i="85"/>
  <c r="Y58" i="85"/>
  <c r="AI56" i="28"/>
  <c r="AN56" i="28"/>
  <c r="AN58" i="25"/>
  <c r="AI58" i="25"/>
  <c r="Y57" i="94"/>
  <c r="X57" i="94"/>
  <c r="X55" i="40"/>
  <c r="Y55" i="40"/>
  <c r="Y56" i="34"/>
  <c r="X56" i="34"/>
  <c r="AI56" i="27"/>
  <c r="AN56" i="27"/>
  <c r="AH56" i="95"/>
  <c r="AQ56" i="95" s="1"/>
  <c r="AE53" i="87"/>
  <c r="W54" i="87"/>
  <c r="AG53" i="87"/>
  <c r="AP53" i="87" s="1"/>
  <c r="AF53" i="87"/>
  <c r="AO53" i="87" s="1"/>
  <c r="AN55" i="79"/>
  <c r="AI55" i="79"/>
  <c r="Z56" i="82"/>
  <c r="AR56" i="81"/>
  <c r="Z55" i="35"/>
  <c r="AH55" i="32"/>
  <c r="AQ55" i="32" s="1"/>
  <c r="AR56" i="47"/>
  <c r="AI56" i="94"/>
  <c r="AN56" i="94"/>
  <c r="W56" i="45"/>
  <c r="AG55" i="45"/>
  <c r="AP55" i="45" s="1"/>
  <c r="AF55" i="45"/>
  <c r="AO55" i="45" s="1"/>
  <c r="AE55" i="45"/>
  <c r="AH57" i="47"/>
  <c r="AQ57" i="47" s="1"/>
  <c r="AH56" i="26"/>
  <c r="AQ56" i="26" s="1"/>
  <c r="AI54" i="48"/>
  <c r="AN54" i="48"/>
  <c r="AN57" i="77"/>
  <c r="AI57" i="77"/>
  <c r="AH57" i="39"/>
  <c r="AQ57" i="39" s="1"/>
  <c r="AR55" i="82"/>
  <c r="AH54" i="86"/>
  <c r="AQ54" i="86" s="1"/>
  <c r="Z57" i="39"/>
  <c r="AN52" i="91"/>
  <c r="AI52" i="91"/>
  <c r="Z54" i="86"/>
  <c r="AN54" i="75"/>
  <c r="AI54" i="75"/>
  <c r="X58" i="36"/>
  <c r="Y58" i="36"/>
  <c r="Z58" i="36" s="1"/>
  <c r="AR56" i="84"/>
  <c r="AR57" i="30"/>
  <c r="AH54" i="92"/>
  <c r="AQ54" i="92" s="1"/>
  <c r="AN53" i="41"/>
  <c r="AI53" i="41"/>
  <c r="W55" i="42"/>
  <c r="AG54" i="42"/>
  <c r="AP54" i="42" s="1"/>
  <c r="AE54" i="42"/>
  <c r="AF54" i="42"/>
  <c r="AO54" i="42" s="1"/>
  <c r="Z57" i="47"/>
  <c r="Z55" i="32"/>
  <c r="AR55" i="90"/>
  <c r="Z56" i="26"/>
  <c r="Z56" i="95"/>
  <c r="AN54" i="76"/>
  <c r="AI54" i="76"/>
  <c r="Y57" i="28"/>
  <c r="X57" i="28"/>
  <c r="AR56" i="44"/>
  <c r="AR53" i="92"/>
  <c r="Y59" i="25"/>
  <c r="X59" i="25"/>
  <c r="AN55" i="34"/>
  <c r="AI55" i="34"/>
  <c r="W57" i="90"/>
  <c r="AG56" i="90"/>
  <c r="AP56" i="90" s="1"/>
  <c r="AF56" i="90"/>
  <c r="AO56" i="90" s="1"/>
  <c r="AE56" i="90"/>
  <c r="AR55" i="26"/>
  <c r="W56" i="38"/>
  <c r="AG55" i="38"/>
  <c r="AP55" i="38" s="1"/>
  <c r="AF55" i="38"/>
  <c r="AO55" i="38" s="1"/>
  <c r="AE55" i="38"/>
  <c r="AR55" i="46"/>
  <c r="Y57" i="27"/>
  <c r="X57" i="27"/>
  <c r="X56" i="79"/>
  <c r="Z56" i="79" s="1"/>
  <c r="Y56" i="79"/>
  <c r="AH57" i="84"/>
  <c r="AQ57" i="84" s="1"/>
  <c r="AR55" i="29"/>
  <c r="X55" i="48"/>
  <c r="Z55" i="48" s="1"/>
  <c r="Y55" i="48"/>
  <c r="AR55" i="37"/>
  <c r="AI57" i="85"/>
  <c r="AN57" i="85"/>
  <c r="AI54" i="40"/>
  <c r="AN54" i="40"/>
  <c r="AN56" i="93"/>
  <c r="AI56" i="93"/>
  <c r="X55" i="75"/>
  <c r="Z55" i="75" s="1"/>
  <c r="Y55" i="75"/>
  <c r="AE54" i="33"/>
  <c r="AG54" i="33"/>
  <c r="AP54" i="33" s="1"/>
  <c r="AF54" i="33"/>
  <c r="AO54" i="33" s="1"/>
  <c r="W55" i="33"/>
  <c r="AH56" i="37"/>
  <c r="AQ56" i="37" s="1"/>
  <c r="AR54" i="32"/>
  <c r="AH57" i="44"/>
  <c r="AQ57" i="44" s="1"/>
  <c r="W58" i="83"/>
  <c r="AG57" i="83"/>
  <c r="AP57" i="83" s="1"/>
  <c r="AF57" i="83"/>
  <c r="AO57" i="83" s="1"/>
  <c r="AE57" i="83"/>
  <c r="AH56" i="29"/>
  <c r="AQ56" i="29" s="1"/>
  <c r="Y57" i="93"/>
  <c r="X57" i="93"/>
  <c r="AE54" i="92"/>
  <c r="AF54" i="92"/>
  <c r="AO54" i="92" s="1"/>
  <c r="AG54" i="92"/>
  <c r="AP54" i="92" s="1"/>
  <c r="W55" i="92"/>
  <c r="AF53" i="73"/>
  <c r="AO53" i="73" s="1"/>
  <c r="W54" i="73"/>
  <c r="AE53" i="73"/>
  <c r="AG53" i="73"/>
  <c r="AP53" i="73" s="1"/>
  <c r="AN56" i="88"/>
  <c r="AI56" i="88"/>
  <c r="AR53" i="33"/>
  <c r="AH54" i="96"/>
  <c r="AQ54" i="96" s="1"/>
  <c r="W58" i="31"/>
  <c r="AG57" i="31"/>
  <c r="AP57" i="31" s="1"/>
  <c r="AE57" i="31"/>
  <c r="AF57" i="31"/>
  <c r="AO57" i="31" s="1"/>
  <c r="Z56" i="29"/>
  <c r="AF57" i="43"/>
  <c r="AO57" i="43" s="1"/>
  <c r="AE57" i="43"/>
  <c r="W58" i="43"/>
  <c r="AG57" i="43"/>
  <c r="AP57" i="43" s="1"/>
  <c r="AH56" i="46"/>
  <c r="AQ56" i="46" s="1"/>
  <c r="AH56" i="74"/>
  <c r="AQ56" i="74" s="1"/>
  <c r="Y57" i="88"/>
  <c r="X57" i="88"/>
  <c r="Z57" i="88" s="1"/>
  <c r="AR53" i="96"/>
  <c r="AR56" i="39"/>
  <c r="AR54" i="35"/>
  <c r="AH57" i="81"/>
  <c r="AQ57" i="81" s="1"/>
  <c r="AH58" i="30"/>
  <c r="AQ58" i="30" s="1"/>
  <c r="AR53" i="86"/>
  <c r="AH55" i="38"/>
  <c r="AQ55" i="38" s="1"/>
  <c r="Y58" i="77"/>
  <c r="X58" i="77"/>
  <c r="Z58" i="77" s="1"/>
  <c r="AF55" i="75" l="1"/>
  <c r="AO55" i="75" s="1"/>
  <c r="AE55" i="75"/>
  <c r="W56" i="75"/>
  <c r="AG55" i="75"/>
  <c r="AP55" i="75" s="1"/>
  <c r="Y55" i="92"/>
  <c r="Z55" i="92" s="1"/>
  <c r="X55" i="92"/>
  <c r="X55" i="33"/>
  <c r="Y55" i="33"/>
  <c r="AN56" i="90"/>
  <c r="AI56" i="90"/>
  <c r="W59" i="36"/>
  <c r="AG58" i="36"/>
  <c r="AP58" i="36" s="1"/>
  <c r="AF58" i="36"/>
  <c r="AO58" i="36" s="1"/>
  <c r="AE58" i="36"/>
  <c r="AR56" i="88"/>
  <c r="AH57" i="93"/>
  <c r="AQ57" i="93" s="1"/>
  <c r="AR54" i="40"/>
  <c r="AH55" i="48"/>
  <c r="AQ55" i="48" s="1"/>
  <c r="AH57" i="27"/>
  <c r="AQ57" i="27" s="1"/>
  <c r="W58" i="47"/>
  <c r="AG57" i="47"/>
  <c r="AP57" i="47" s="1"/>
  <c r="AF57" i="47"/>
  <c r="AO57" i="47" s="1"/>
  <c r="AE57" i="47"/>
  <c r="AR53" i="41"/>
  <c r="AH58" i="36"/>
  <c r="AQ58" i="36" s="1"/>
  <c r="AG55" i="35"/>
  <c r="AP55" i="35" s="1"/>
  <c r="AF55" i="35"/>
  <c r="AO55" i="35" s="1"/>
  <c r="W56" i="35"/>
  <c r="AE55" i="35"/>
  <c r="AH56" i="34"/>
  <c r="AQ56" i="34" s="1"/>
  <c r="AH57" i="94"/>
  <c r="AQ57" i="94" s="1"/>
  <c r="AR56" i="28"/>
  <c r="AN57" i="81"/>
  <c r="AI57" i="81"/>
  <c r="Y57" i="46"/>
  <c r="X57" i="46"/>
  <c r="Y55" i="80"/>
  <c r="X55" i="80"/>
  <c r="Y58" i="44"/>
  <c r="X58" i="44"/>
  <c r="AI56" i="74"/>
  <c r="AN56" i="74"/>
  <c r="X58" i="84"/>
  <c r="Y58" i="84"/>
  <c r="Z58" i="84" s="1"/>
  <c r="AH59" i="25"/>
  <c r="AQ59" i="25" s="1"/>
  <c r="AE57" i="39"/>
  <c r="AF57" i="39"/>
  <c r="AO57" i="39" s="1"/>
  <c r="W58" i="39"/>
  <c r="AG57" i="39"/>
  <c r="AP57" i="39" s="1"/>
  <c r="Y58" i="43"/>
  <c r="X58" i="43"/>
  <c r="AN57" i="31"/>
  <c r="AI57" i="31"/>
  <c r="Z57" i="93"/>
  <c r="AI57" i="83"/>
  <c r="AN57" i="83"/>
  <c r="AR57" i="85"/>
  <c r="Z57" i="27"/>
  <c r="Y56" i="38"/>
  <c r="X56" i="38"/>
  <c r="AH57" i="28"/>
  <c r="AQ57" i="28" s="1"/>
  <c r="W57" i="26"/>
  <c r="AG56" i="26"/>
  <c r="AP56" i="26" s="1"/>
  <c r="AE56" i="26"/>
  <c r="AF56" i="26"/>
  <c r="AO56" i="26" s="1"/>
  <c r="AI54" i="42"/>
  <c r="AN54" i="42"/>
  <c r="AR54" i="75"/>
  <c r="AR57" i="77"/>
  <c r="X56" i="45"/>
  <c r="Y56" i="45"/>
  <c r="Z56" i="34"/>
  <c r="Z57" i="94"/>
  <c r="AH58" i="85"/>
  <c r="AQ58" i="85" s="1"/>
  <c r="AN58" i="30"/>
  <c r="AI58" i="30"/>
  <c r="AH53" i="91"/>
  <c r="AQ53" i="91" s="1"/>
  <c r="AI54" i="89"/>
  <c r="AN54" i="89"/>
  <c r="AN54" i="96"/>
  <c r="AI54" i="96"/>
  <c r="AE57" i="88"/>
  <c r="AF57" i="88"/>
  <c r="AO57" i="88" s="1"/>
  <c r="W58" i="88"/>
  <c r="AG57" i="88"/>
  <c r="AP57" i="88" s="1"/>
  <c r="AH55" i="75"/>
  <c r="AQ55" i="75" s="1"/>
  <c r="AE56" i="95"/>
  <c r="W57" i="95"/>
  <c r="AF56" i="95"/>
  <c r="AO56" i="95" s="1"/>
  <c r="AG56" i="95"/>
  <c r="AP56" i="95" s="1"/>
  <c r="X57" i="37"/>
  <c r="Y57" i="37"/>
  <c r="AH58" i="77"/>
  <c r="AQ58" i="77" s="1"/>
  <c r="AI57" i="43"/>
  <c r="AN57" i="43"/>
  <c r="AI53" i="73"/>
  <c r="AN53" i="73"/>
  <c r="AR56" i="93"/>
  <c r="Z59" i="25"/>
  <c r="W57" i="82"/>
  <c r="AG56" i="82"/>
  <c r="AP56" i="82" s="1"/>
  <c r="AF56" i="82"/>
  <c r="AO56" i="82" s="1"/>
  <c r="AE56" i="82"/>
  <c r="X54" i="87"/>
  <c r="Z54" i="87" s="1"/>
  <c r="Y54" i="87"/>
  <c r="AR58" i="25"/>
  <c r="Z58" i="85"/>
  <c r="AN56" i="46"/>
  <c r="AI56" i="46"/>
  <c r="AN54" i="80"/>
  <c r="AI54" i="80"/>
  <c r="Z53" i="91"/>
  <c r="AI57" i="44"/>
  <c r="AN57" i="44"/>
  <c r="AN57" i="84"/>
  <c r="AI57" i="84"/>
  <c r="W56" i="48"/>
  <c r="AG55" i="48"/>
  <c r="AP55" i="48" s="1"/>
  <c r="AE55" i="48"/>
  <c r="AF55" i="48"/>
  <c r="AO55" i="48" s="1"/>
  <c r="AN56" i="78"/>
  <c r="AI56" i="78"/>
  <c r="AE54" i="41"/>
  <c r="AF54" i="41"/>
  <c r="AO54" i="41" s="1"/>
  <c r="W55" i="41"/>
  <c r="AG54" i="41"/>
  <c r="AP54" i="41" s="1"/>
  <c r="AR57" i="36"/>
  <c r="Y58" i="31"/>
  <c r="Z58" i="31" s="1"/>
  <c r="X58" i="31"/>
  <c r="Z54" i="73"/>
  <c r="Y54" i="73"/>
  <c r="X54" i="73"/>
  <c r="AI54" i="33"/>
  <c r="AN54" i="33"/>
  <c r="AH56" i="79"/>
  <c r="AQ56" i="79" s="1"/>
  <c r="Z57" i="90"/>
  <c r="X57" i="90"/>
  <c r="Y57" i="90"/>
  <c r="Z57" i="28"/>
  <c r="Y55" i="42"/>
  <c r="X55" i="42"/>
  <c r="Z55" i="42" s="1"/>
  <c r="AF54" i="86"/>
  <c r="AO54" i="86" s="1"/>
  <c r="AE54" i="86"/>
  <c r="W55" i="86"/>
  <c r="AG54" i="86"/>
  <c r="AP54" i="86" s="1"/>
  <c r="AN55" i="45"/>
  <c r="AI55" i="45"/>
  <c r="AR56" i="94"/>
  <c r="AR55" i="79"/>
  <c r="AN53" i="87"/>
  <c r="AI53" i="87"/>
  <c r="AH55" i="40"/>
  <c r="AQ55" i="40" s="1"/>
  <c r="AH55" i="76"/>
  <c r="AQ55" i="76" s="1"/>
  <c r="Z57" i="78"/>
  <c r="Y57" i="78"/>
  <c r="X57" i="78"/>
  <c r="X55" i="89"/>
  <c r="Y55" i="89"/>
  <c r="AN56" i="37"/>
  <c r="AI56" i="37"/>
  <c r="AE58" i="77"/>
  <c r="AG58" i="77"/>
  <c r="AP58" i="77" s="1"/>
  <c r="AF58" i="77"/>
  <c r="AO58" i="77" s="1"/>
  <c r="W59" i="77"/>
  <c r="AH57" i="88"/>
  <c r="AQ57" i="88" s="1"/>
  <c r="AF56" i="29"/>
  <c r="AO56" i="29" s="1"/>
  <c r="AE56" i="29"/>
  <c r="W57" i="29"/>
  <c r="AG56" i="29"/>
  <c r="AP56" i="29" s="1"/>
  <c r="AI54" i="92"/>
  <c r="AN54" i="92"/>
  <c r="Y58" i="83"/>
  <c r="Z58" i="83" s="1"/>
  <c r="X58" i="83"/>
  <c r="AE56" i="79"/>
  <c r="W57" i="79"/>
  <c r="AG56" i="79"/>
  <c r="AP56" i="79" s="1"/>
  <c r="AF56" i="79"/>
  <c r="AO56" i="79" s="1"/>
  <c r="AI55" i="38"/>
  <c r="AN55" i="38"/>
  <c r="AR55" i="34"/>
  <c r="AR54" i="76"/>
  <c r="W56" i="32"/>
  <c r="AG55" i="32"/>
  <c r="AP55" i="32" s="1"/>
  <c r="AF55" i="32"/>
  <c r="AO55" i="32" s="1"/>
  <c r="AE55" i="32"/>
  <c r="AR52" i="91"/>
  <c r="AR54" i="48"/>
  <c r="AR56" i="27"/>
  <c r="Z55" i="40"/>
  <c r="Z55" i="76"/>
  <c r="Y59" i="30"/>
  <c r="X59" i="30"/>
  <c r="Y58" i="81"/>
  <c r="X58" i="81"/>
  <c r="AH54" i="41"/>
  <c r="AQ54" i="41" s="1"/>
  <c r="Y57" i="74"/>
  <c r="X57" i="74"/>
  <c r="Y55" i="96"/>
  <c r="X55" i="96"/>
  <c r="Z55" i="96" s="1"/>
  <c r="Z55" i="80" l="1"/>
  <c r="Z58" i="81"/>
  <c r="Z57" i="74"/>
  <c r="AE57" i="74" s="1"/>
  <c r="AF58" i="31"/>
  <c r="AO58" i="31" s="1"/>
  <c r="AE58" i="31"/>
  <c r="AG58" i="31"/>
  <c r="AP58" i="31" s="1"/>
  <c r="W59" i="31"/>
  <c r="AF58" i="81"/>
  <c r="AO58" i="81" s="1"/>
  <c r="W59" i="81"/>
  <c r="AG58" i="81"/>
  <c r="AP58" i="81" s="1"/>
  <c r="AE58" i="81"/>
  <c r="AF58" i="84"/>
  <c r="AO58" i="84" s="1"/>
  <c r="AE58" i="84"/>
  <c r="W59" i="84"/>
  <c r="AG58" i="84"/>
  <c r="AP58" i="84" s="1"/>
  <c r="AF55" i="80"/>
  <c r="AO55" i="80" s="1"/>
  <c r="AE55" i="80"/>
  <c r="AG55" i="80"/>
  <c r="AP55" i="80" s="1"/>
  <c r="W56" i="80"/>
  <c r="W59" i="83"/>
  <c r="AG58" i="83"/>
  <c r="AP58" i="83" s="1"/>
  <c r="AF58" i="83"/>
  <c r="AO58" i="83" s="1"/>
  <c r="AE58" i="83"/>
  <c r="W56" i="42"/>
  <c r="AG55" i="42"/>
  <c r="AP55" i="42" s="1"/>
  <c r="AF55" i="42"/>
  <c r="AO55" i="42" s="1"/>
  <c r="AE55" i="42"/>
  <c r="W58" i="74"/>
  <c r="AG57" i="74"/>
  <c r="AP57" i="74" s="1"/>
  <c r="AF57" i="74"/>
  <c r="AO57" i="74" s="1"/>
  <c r="AF55" i="96"/>
  <c r="AO55" i="96" s="1"/>
  <c r="AE55" i="96"/>
  <c r="W56" i="96"/>
  <c r="AG55" i="96"/>
  <c r="AP55" i="96" s="1"/>
  <c r="AH59" i="30"/>
  <c r="AQ59" i="30" s="1"/>
  <c r="AN55" i="32"/>
  <c r="AI55" i="32"/>
  <c r="AE59" i="25"/>
  <c r="W60" i="25"/>
  <c r="AG59" i="25"/>
  <c r="AP59" i="25" s="1"/>
  <c r="AF59" i="25"/>
  <c r="AO59" i="25" s="1"/>
  <c r="AI56" i="29"/>
  <c r="AN56" i="29"/>
  <c r="AR56" i="37"/>
  <c r="AR53" i="87"/>
  <c r="AR55" i="45"/>
  <c r="AH57" i="90"/>
  <c r="AQ57" i="90" s="1"/>
  <c r="AH58" i="31"/>
  <c r="AQ58" i="31" s="1"/>
  <c r="Y55" i="41"/>
  <c r="X55" i="41"/>
  <c r="Z55" i="41" s="1"/>
  <c r="AR56" i="46"/>
  <c r="AH54" i="87"/>
  <c r="AQ54" i="87" s="1"/>
  <c r="X57" i="82"/>
  <c r="Y57" i="82"/>
  <c r="AI57" i="88"/>
  <c r="AN57" i="88"/>
  <c r="AE56" i="34"/>
  <c r="AF56" i="34"/>
  <c r="AO56" i="34" s="1"/>
  <c r="W57" i="34"/>
  <c r="AG56" i="34"/>
  <c r="AP56" i="34" s="1"/>
  <c r="X58" i="39"/>
  <c r="Y58" i="39"/>
  <c r="Z58" i="39" s="1"/>
  <c r="AR56" i="74"/>
  <c r="AI55" i="35"/>
  <c r="AN55" i="35"/>
  <c r="AI58" i="36"/>
  <c r="AN58" i="36"/>
  <c r="W56" i="92"/>
  <c r="AG55" i="92"/>
  <c r="AP55" i="92" s="1"/>
  <c r="AF55" i="92"/>
  <c r="AO55" i="92" s="1"/>
  <c r="AE55" i="92"/>
  <c r="AH58" i="44"/>
  <c r="AQ58" i="44" s="1"/>
  <c r="Y57" i="79"/>
  <c r="X57" i="79"/>
  <c r="AF58" i="85"/>
  <c r="AO58" i="85" s="1"/>
  <c r="W59" i="85"/>
  <c r="AG58" i="85"/>
  <c r="AP58" i="85" s="1"/>
  <c r="AE58" i="85"/>
  <c r="AN56" i="82"/>
  <c r="AI56" i="82"/>
  <c r="AH57" i="37"/>
  <c r="AQ57" i="37" s="1"/>
  <c r="AH56" i="45"/>
  <c r="AQ56" i="45" s="1"/>
  <c r="AH56" i="38"/>
  <c r="AQ56" i="38" s="1"/>
  <c r="AN57" i="39"/>
  <c r="AI57" i="39"/>
  <c r="AH55" i="33"/>
  <c r="AQ55" i="33" s="1"/>
  <c r="X57" i="26"/>
  <c r="Z57" i="26" s="1"/>
  <c r="Y57" i="26"/>
  <c r="AH58" i="43"/>
  <c r="AQ58" i="43" s="1"/>
  <c r="AH57" i="46"/>
  <c r="AQ57" i="46" s="1"/>
  <c r="AN57" i="47"/>
  <c r="AI57" i="47"/>
  <c r="Z59" i="77"/>
  <c r="X59" i="77"/>
  <c r="Y59" i="77"/>
  <c r="AR54" i="33"/>
  <c r="AN55" i="48"/>
  <c r="AI55" i="48"/>
  <c r="Z59" i="30"/>
  <c r="AI56" i="79"/>
  <c r="AN56" i="79"/>
  <c r="AH55" i="89"/>
  <c r="AQ55" i="89" s="1"/>
  <c r="AH54" i="73"/>
  <c r="AQ54" i="73" s="1"/>
  <c r="AI54" i="41"/>
  <c r="AN54" i="41"/>
  <c r="AF53" i="91"/>
  <c r="AO53" i="91" s="1"/>
  <c r="AE53" i="91"/>
  <c r="W54" i="91"/>
  <c r="AG53" i="91"/>
  <c r="AP53" i="91" s="1"/>
  <c r="Z57" i="37"/>
  <c r="Z58" i="88"/>
  <c r="Y58" i="88"/>
  <c r="X58" i="88"/>
  <c r="Z56" i="45"/>
  <c r="AR54" i="42"/>
  <c r="AR57" i="83"/>
  <c r="Z58" i="43"/>
  <c r="AH58" i="84"/>
  <c r="AQ58" i="84" s="1"/>
  <c r="Z58" i="44"/>
  <c r="Z57" i="46"/>
  <c r="Y59" i="36"/>
  <c r="X59" i="36"/>
  <c r="Z55" i="33"/>
  <c r="X56" i="75"/>
  <c r="Z56" i="75" s="1"/>
  <c r="Y56" i="75"/>
  <c r="AE57" i="78"/>
  <c r="W58" i="78"/>
  <c r="AG57" i="78"/>
  <c r="AP57" i="78" s="1"/>
  <c r="AF57" i="78"/>
  <c r="AO57" i="78" s="1"/>
  <c r="AH55" i="42"/>
  <c r="AQ55" i="42" s="1"/>
  <c r="AE54" i="87"/>
  <c r="W55" i="87"/>
  <c r="AF54" i="87"/>
  <c r="AO54" i="87" s="1"/>
  <c r="AG54" i="87"/>
  <c r="AP54" i="87" s="1"/>
  <c r="AR57" i="43"/>
  <c r="Y57" i="95"/>
  <c r="X57" i="95"/>
  <c r="AR54" i="96"/>
  <c r="X56" i="35"/>
  <c r="Y56" i="35"/>
  <c r="Z56" i="35" s="1"/>
  <c r="AR54" i="92"/>
  <c r="AR57" i="44"/>
  <c r="AN56" i="95"/>
  <c r="AI56" i="95"/>
  <c r="AH58" i="81"/>
  <c r="AQ58" i="81" s="1"/>
  <c r="AE55" i="76"/>
  <c r="W56" i="76"/>
  <c r="AG55" i="76"/>
  <c r="AP55" i="76" s="1"/>
  <c r="AF55" i="76"/>
  <c r="AO55" i="76" s="1"/>
  <c r="X56" i="32"/>
  <c r="Y56" i="32"/>
  <c r="AR55" i="38"/>
  <c r="AH58" i="83"/>
  <c r="AQ58" i="83" s="1"/>
  <c r="Y57" i="29"/>
  <c r="X57" i="29"/>
  <c r="Z57" i="29" s="1"/>
  <c r="Z55" i="89"/>
  <c r="Z55" i="86"/>
  <c r="X55" i="86"/>
  <c r="Y55" i="86"/>
  <c r="W58" i="28"/>
  <c r="AG57" i="28"/>
  <c r="AP57" i="28" s="1"/>
  <c r="AF57" i="28"/>
  <c r="AO57" i="28" s="1"/>
  <c r="AE57" i="28"/>
  <c r="AR56" i="78"/>
  <c r="Y56" i="48"/>
  <c r="X56" i="48"/>
  <c r="AR54" i="80"/>
  <c r="AR54" i="89"/>
  <c r="AR58" i="30"/>
  <c r="Z56" i="38"/>
  <c r="W58" i="93"/>
  <c r="AG57" i="93"/>
  <c r="AP57" i="93" s="1"/>
  <c r="AF57" i="93"/>
  <c r="AO57" i="93" s="1"/>
  <c r="AE57" i="93"/>
  <c r="AH55" i="80"/>
  <c r="AQ55" i="80" s="1"/>
  <c r="AR57" i="81"/>
  <c r="Y58" i="47"/>
  <c r="X58" i="47"/>
  <c r="Z58" i="47" s="1"/>
  <c r="AH55" i="92"/>
  <c r="AQ55" i="92" s="1"/>
  <c r="AN55" i="75"/>
  <c r="AI55" i="75"/>
  <c r="AF57" i="90"/>
  <c r="AO57" i="90" s="1"/>
  <c r="AE57" i="90"/>
  <c r="W58" i="90"/>
  <c r="AG57" i="90"/>
  <c r="AP57" i="90" s="1"/>
  <c r="AH57" i="74"/>
  <c r="AQ57" i="74" s="1"/>
  <c r="AH55" i="96"/>
  <c r="AQ55" i="96" s="1"/>
  <c r="W56" i="40"/>
  <c r="AG55" i="40"/>
  <c r="AP55" i="40" s="1"/>
  <c r="AF55" i="40"/>
  <c r="AO55" i="40" s="1"/>
  <c r="AE55" i="40"/>
  <c r="AN58" i="77"/>
  <c r="AI58" i="77"/>
  <c r="AH57" i="78"/>
  <c r="AQ57" i="78" s="1"/>
  <c r="AN54" i="86"/>
  <c r="AI54" i="86"/>
  <c r="W55" i="73"/>
  <c r="AG54" i="73"/>
  <c r="AP54" i="73" s="1"/>
  <c r="AE54" i="73"/>
  <c r="AF54" i="73"/>
  <c r="AO54" i="73" s="1"/>
  <c r="AR57" i="84"/>
  <c r="AR53" i="73"/>
  <c r="W58" i="94"/>
  <c r="AG57" i="94"/>
  <c r="AP57" i="94" s="1"/>
  <c r="AF57" i="94"/>
  <c r="AO57" i="94" s="1"/>
  <c r="AE57" i="94"/>
  <c r="AI56" i="26"/>
  <c r="AN56" i="26"/>
  <c r="W58" i="27"/>
  <c r="AG57" i="27"/>
  <c r="AP57" i="27" s="1"/>
  <c r="AF57" i="27"/>
  <c r="AO57" i="27" s="1"/>
  <c r="AE57" i="27"/>
  <c r="AR57" i="31"/>
  <c r="AR56" i="90"/>
  <c r="W57" i="35" l="1"/>
  <c r="AG56" i="35"/>
  <c r="AP56" i="35" s="1"/>
  <c r="AE56" i="35"/>
  <c r="AF56" i="35"/>
  <c r="AO56" i="35" s="1"/>
  <c r="W58" i="26"/>
  <c r="AG57" i="26"/>
  <c r="AP57" i="26" s="1"/>
  <c r="AF57" i="26"/>
  <c r="AO57" i="26" s="1"/>
  <c r="AE57" i="26"/>
  <c r="AI57" i="27"/>
  <c r="AN57" i="27"/>
  <c r="AR56" i="26"/>
  <c r="AI57" i="90"/>
  <c r="AN57" i="90"/>
  <c r="W57" i="38"/>
  <c r="AG56" i="38"/>
  <c r="AP56" i="38" s="1"/>
  <c r="AF56" i="38"/>
  <c r="AO56" i="38" s="1"/>
  <c r="AE56" i="38"/>
  <c r="AI57" i="28"/>
  <c r="AN57" i="28"/>
  <c r="AH55" i="86"/>
  <c r="AQ55" i="86" s="1"/>
  <c r="Y56" i="76"/>
  <c r="X56" i="76"/>
  <c r="Y58" i="78"/>
  <c r="X58" i="78"/>
  <c r="W56" i="33"/>
  <c r="AG55" i="33"/>
  <c r="AP55" i="33" s="1"/>
  <c r="AF55" i="33"/>
  <c r="AO55" i="33" s="1"/>
  <c r="AE55" i="33"/>
  <c r="AI53" i="91"/>
  <c r="AN53" i="91"/>
  <c r="AR57" i="47"/>
  <c r="Y59" i="85"/>
  <c r="X59" i="85"/>
  <c r="AR55" i="35"/>
  <c r="AR57" i="88"/>
  <c r="AI59" i="25"/>
  <c r="AN59" i="25"/>
  <c r="AN58" i="83"/>
  <c r="AI58" i="83"/>
  <c r="AI58" i="84"/>
  <c r="AN58" i="84"/>
  <c r="AH56" i="48"/>
  <c r="AQ56" i="48" s="1"/>
  <c r="AH57" i="95"/>
  <c r="AQ57" i="95" s="1"/>
  <c r="AR56" i="29"/>
  <c r="AN57" i="74"/>
  <c r="AI57" i="74"/>
  <c r="AN55" i="42"/>
  <c r="AI55" i="42"/>
  <c r="AI55" i="80"/>
  <c r="AN55" i="80"/>
  <c r="Y55" i="73"/>
  <c r="X55" i="73"/>
  <c r="Z55" i="73" s="1"/>
  <c r="AR55" i="75"/>
  <c r="AH56" i="32"/>
  <c r="AQ56" i="32" s="1"/>
  <c r="AI55" i="76"/>
  <c r="AN55" i="76"/>
  <c r="AI57" i="78"/>
  <c r="AN57" i="78"/>
  <c r="AF57" i="37"/>
  <c r="AO57" i="37" s="1"/>
  <c r="AE57" i="37"/>
  <c r="W58" i="37"/>
  <c r="AG57" i="37"/>
  <c r="AP57" i="37" s="1"/>
  <c r="AR57" i="39"/>
  <c r="AH57" i="79"/>
  <c r="AQ57" i="79" s="1"/>
  <c r="AH57" i="82"/>
  <c r="AQ57" i="82" s="1"/>
  <c r="AI58" i="81"/>
  <c r="AN58" i="81"/>
  <c r="X59" i="31"/>
  <c r="Z59" i="31" s="1"/>
  <c r="Y59" i="31"/>
  <c r="AE55" i="86"/>
  <c r="W56" i="86"/>
  <c r="AF55" i="86"/>
  <c r="AO55" i="86" s="1"/>
  <c r="AG55" i="86"/>
  <c r="AP55" i="86" s="1"/>
  <c r="AH59" i="36"/>
  <c r="AQ59" i="36" s="1"/>
  <c r="AH57" i="26"/>
  <c r="AQ57" i="26" s="1"/>
  <c r="Y56" i="92"/>
  <c r="Z56" i="92" s="1"/>
  <c r="X56" i="92"/>
  <c r="Y57" i="34"/>
  <c r="X57" i="34"/>
  <c r="W56" i="41"/>
  <c r="AG55" i="41"/>
  <c r="AP55" i="41" s="1"/>
  <c r="AF55" i="41"/>
  <c r="AO55" i="41" s="1"/>
  <c r="AE55" i="41"/>
  <c r="AR55" i="32"/>
  <c r="AN57" i="93"/>
  <c r="AI57" i="93"/>
  <c r="W56" i="89"/>
  <c r="AG55" i="89"/>
  <c r="AP55" i="89" s="1"/>
  <c r="AF55" i="89"/>
  <c r="AO55" i="89" s="1"/>
  <c r="AE55" i="89"/>
  <c r="X55" i="87"/>
  <c r="Y55" i="87"/>
  <c r="Y58" i="27"/>
  <c r="X58" i="27"/>
  <c r="AR54" i="86"/>
  <c r="AH58" i="47"/>
  <c r="AQ58" i="47" s="1"/>
  <c r="Z56" i="48"/>
  <c r="Y58" i="28"/>
  <c r="X58" i="28"/>
  <c r="Z58" i="28" s="1"/>
  <c r="AH57" i="29"/>
  <c r="AQ57" i="29" s="1"/>
  <c r="Z56" i="32"/>
  <c r="AH56" i="35"/>
  <c r="AQ56" i="35" s="1"/>
  <c r="Z57" i="95"/>
  <c r="AI54" i="87"/>
  <c r="AN54" i="87"/>
  <c r="Z59" i="36"/>
  <c r="AR54" i="41"/>
  <c r="AR56" i="79"/>
  <c r="AN58" i="85"/>
  <c r="AI58" i="85"/>
  <c r="Z57" i="82"/>
  <c r="Y59" i="83"/>
  <c r="Z59" i="83" s="1"/>
  <c r="X59" i="83"/>
  <c r="AI57" i="94"/>
  <c r="AN57" i="94"/>
  <c r="W59" i="88"/>
  <c r="AG58" i="88"/>
  <c r="AP58" i="88" s="1"/>
  <c r="AF58" i="88"/>
  <c r="AO58" i="88" s="1"/>
  <c r="AE58" i="88"/>
  <c r="AR56" i="82"/>
  <c r="AR56" i="95"/>
  <c r="X58" i="94"/>
  <c r="Y58" i="94"/>
  <c r="Z58" i="94" s="1"/>
  <c r="AR58" i="77"/>
  <c r="X56" i="40"/>
  <c r="Y56" i="40"/>
  <c r="Z56" i="40" s="1"/>
  <c r="X58" i="90"/>
  <c r="Y58" i="90"/>
  <c r="AH56" i="75"/>
  <c r="AQ56" i="75" s="1"/>
  <c r="AE57" i="46"/>
  <c r="W58" i="46"/>
  <c r="AG57" i="46"/>
  <c r="AP57" i="46" s="1"/>
  <c r="AF57" i="46"/>
  <c r="AO57" i="46" s="1"/>
  <c r="AF56" i="45"/>
  <c r="AO56" i="45" s="1"/>
  <c r="AE56" i="45"/>
  <c r="W57" i="45"/>
  <c r="AG56" i="45"/>
  <c r="AP56" i="45" s="1"/>
  <c r="X54" i="91"/>
  <c r="Y54" i="91"/>
  <c r="AE59" i="30"/>
  <c r="AF59" i="30"/>
  <c r="AO59" i="30" s="1"/>
  <c r="AG59" i="30"/>
  <c r="AP59" i="30" s="1"/>
  <c r="W60" i="30"/>
  <c r="AH59" i="77"/>
  <c r="AQ59" i="77" s="1"/>
  <c r="Z57" i="79"/>
  <c r="AI55" i="92"/>
  <c r="AN55" i="92"/>
  <c r="AR58" i="36"/>
  <c r="AH58" i="39"/>
  <c r="AQ58" i="39" s="1"/>
  <c r="AI56" i="34"/>
  <c r="AN56" i="34"/>
  <c r="X56" i="96"/>
  <c r="Y56" i="96"/>
  <c r="X56" i="42"/>
  <c r="Y56" i="42"/>
  <c r="Z56" i="42" s="1"/>
  <c r="Y56" i="80"/>
  <c r="X56" i="80"/>
  <c r="Z59" i="84"/>
  <c r="Y59" i="84"/>
  <c r="X59" i="84"/>
  <c r="AI58" i="31"/>
  <c r="AN58" i="31"/>
  <c r="AN55" i="40"/>
  <c r="AI55" i="40"/>
  <c r="AN54" i="73"/>
  <c r="AI54" i="73"/>
  <c r="AE58" i="47"/>
  <c r="W59" i="47"/>
  <c r="AG58" i="47"/>
  <c r="AP58" i="47" s="1"/>
  <c r="AF58" i="47"/>
  <c r="AO58" i="47" s="1"/>
  <c r="X58" i="93"/>
  <c r="Z58" i="93" s="1"/>
  <c r="Y58" i="93"/>
  <c r="W58" i="29"/>
  <c r="AG57" i="29"/>
  <c r="AP57" i="29" s="1"/>
  <c r="AE57" i="29"/>
  <c r="AF57" i="29"/>
  <c r="AO57" i="29" s="1"/>
  <c r="AF56" i="75"/>
  <c r="AO56" i="75" s="1"/>
  <c r="AE56" i="75"/>
  <c r="AG56" i="75"/>
  <c r="AP56" i="75" s="1"/>
  <c r="W57" i="75"/>
  <c r="W59" i="44"/>
  <c r="AG58" i="44"/>
  <c r="AP58" i="44" s="1"/>
  <c r="AF58" i="44"/>
  <c r="AO58" i="44" s="1"/>
  <c r="AE58" i="44"/>
  <c r="W59" i="43"/>
  <c r="AG58" i="43"/>
  <c r="AP58" i="43" s="1"/>
  <c r="AF58" i="43"/>
  <c r="AO58" i="43" s="1"/>
  <c r="AE58" i="43"/>
  <c r="AH58" i="88"/>
  <c r="AQ58" i="88" s="1"/>
  <c r="AR55" i="48"/>
  <c r="AG59" i="77"/>
  <c r="AP59" i="77" s="1"/>
  <c r="AE59" i="77"/>
  <c r="AF59" i="77"/>
  <c r="AO59" i="77" s="1"/>
  <c r="W60" i="77"/>
  <c r="AG58" i="39"/>
  <c r="AP58" i="39" s="1"/>
  <c r="AF58" i="39"/>
  <c r="AO58" i="39" s="1"/>
  <c r="W59" i="39"/>
  <c r="AE58" i="39"/>
  <c r="AH55" i="41"/>
  <c r="AQ55" i="41" s="1"/>
  <c r="Y60" i="25"/>
  <c r="Z60" i="25" s="1"/>
  <c r="X60" i="25"/>
  <c r="AI55" i="96"/>
  <c r="AN55" i="96"/>
  <c r="Y58" i="74"/>
  <c r="X58" i="74"/>
  <c r="X59" i="81"/>
  <c r="Y59" i="81"/>
  <c r="Z58" i="27" l="1"/>
  <c r="Z58" i="90"/>
  <c r="Z56" i="76"/>
  <c r="Z58" i="74"/>
  <c r="AF58" i="74" s="1"/>
  <c r="AO58" i="74" s="1"/>
  <c r="AF60" i="25"/>
  <c r="AO60" i="25" s="1"/>
  <c r="W61" i="25"/>
  <c r="AG60" i="25"/>
  <c r="AP60" i="25" s="1"/>
  <c r="AE60" i="25"/>
  <c r="AE59" i="83"/>
  <c r="AF59" i="83"/>
  <c r="AO59" i="83" s="1"/>
  <c r="W60" i="83"/>
  <c r="AG59" i="83"/>
  <c r="AP59" i="83" s="1"/>
  <c r="W59" i="28"/>
  <c r="AG58" i="28"/>
  <c r="AP58" i="28" s="1"/>
  <c r="AF58" i="28"/>
  <c r="AO58" i="28" s="1"/>
  <c r="AE58" i="28"/>
  <c r="AE58" i="74"/>
  <c r="AG58" i="74"/>
  <c r="AP58" i="74" s="1"/>
  <c r="W59" i="90"/>
  <c r="AG58" i="90"/>
  <c r="AP58" i="90" s="1"/>
  <c r="AE58" i="90"/>
  <c r="AF58" i="90"/>
  <c r="AO58" i="90" s="1"/>
  <c r="AF55" i="73"/>
  <c r="AO55" i="73" s="1"/>
  <c r="AE55" i="73"/>
  <c r="AG55" i="73"/>
  <c r="AP55" i="73" s="1"/>
  <c r="W56" i="73"/>
  <c r="W59" i="94"/>
  <c r="AG58" i="94"/>
  <c r="AP58" i="94" s="1"/>
  <c r="AE58" i="94"/>
  <c r="AF58" i="94"/>
  <c r="AO58" i="94" s="1"/>
  <c r="W57" i="76"/>
  <c r="AG56" i="76"/>
  <c r="AP56" i="76" s="1"/>
  <c r="AE56" i="76"/>
  <c r="AF56" i="76"/>
  <c r="AO56" i="76" s="1"/>
  <c r="W59" i="27"/>
  <c r="AG58" i="27"/>
  <c r="AP58" i="27" s="1"/>
  <c r="AF58" i="27"/>
  <c r="AO58" i="27" s="1"/>
  <c r="AE58" i="27"/>
  <c r="AF58" i="93"/>
  <c r="AO58" i="93" s="1"/>
  <c r="AE58" i="93"/>
  <c r="AG58" i="93"/>
  <c r="AP58" i="93" s="1"/>
  <c r="W59" i="93"/>
  <c r="AR55" i="42"/>
  <c r="AI59" i="77"/>
  <c r="AN59" i="77"/>
  <c r="AR55" i="92"/>
  <c r="AN56" i="45"/>
  <c r="AI56" i="45"/>
  <c r="X59" i="88"/>
  <c r="Z59" i="88" s="1"/>
  <c r="Y59" i="88"/>
  <c r="AH57" i="34"/>
  <c r="AQ57" i="34" s="1"/>
  <c r="Y56" i="86"/>
  <c r="X56" i="86"/>
  <c r="AI58" i="47"/>
  <c r="AN58" i="47"/>
  <c r="AF57" i="82"/>
  <c r="AO57" i="82" s="1"/>
  <c r="AE57" i="82"/>
  <c r="AG57" i="82"/>
  <c r="AP57" i="82" s="1"/>
  <c r="W58" i="82"/>
  <c r="X56" i="89"/>
  <c r="Z56" i="89" s="1"/>
  <c r="Y56" i="89"/>
  <c r="AI55" i="86"/>
  <c r="AN55" i="86"/>
  <c r="AR58" i="81"/>
  <c r="AR57" i="74"/>
  <c r="AH59" i="85"/>
  <c r="AQ59" i="85" s="1"/>
  <c r="AR53" i="91"/>
  <c r="AH58" i="78"/>
  <c r="AQ58" i="78" s="1"/>
  <c r="AR57" i="28"/>
  <c r="Y59" i="47"/>
  <c r="X59" i="47"/>
  <c r="AH56" i="80"/>
  <c r="AQ56" i="80" s="1"/>
  <c r="AI59" i="30"/>
  <c r="AN59" i="30"/>
  <c r="AF56" i="40"/>
  <c r="AO56" i="40" s="1"/>
  <c r="AE56" i="40"/>
  <c r="W57" i="40"/>
  <c r="AG56" i="40"/>
  <c r="AP56" i="40" s="1"/>
  <c r="AE56" i="32"/>
  <c r="W57" i="32"/>
  <c r="AG56" i="32"/>
  <c r="AP56" i="32" s="1"/>
  <c r="AF56" i="32"/>
  <c r="AO56" i="32" s="1"/>
  <c r="AH58" i="28"/>
  <c r="AQ58" i="28" s="1"/>
  <c r="W57" i="92"/>
  <c r="AG56" i="92"/>
  <c r="AP56" i="92" s="1"/>
  <c r="AF56" i="92"/>
  <c r="AO56" i="92" s="1"/>
  <c r="AE56" i="92"/>
  <c r="W60" i="31"/>
  <c r="AE59" i="31"/>
  <c r="AF59" i="31"/>
  <c r="AO59" i="31" s="1"/>
  <c r="AG59" i="31"/>
  <c r="AP59" i="31" s="1"/>
  <c r="AI57" i="46"/>
  <c r="AN57" i="46"/>
  <c r="AH54" i="91"/>
  <c r="AQ54" i="91" s="1"/>
  <c r="AI55" i="41"/>
  <c r="AN55" i="41"/>
  <c r="AH59" i="81"/>
  <c r="AQ59" i="81" s="1"/>
  <c r="AR55" i="96"/>
  <c r="Y59" i="43"/>
  <c r="X59" i="43"/>
  <c r="X57" i="75"/>
  <c r="Y57" i="75"/>
  <c r="AI57" i="29"/>
  <c r="AN57" i="29"/>
  <c r="AR54" i="73"/>
  <c r="AH59" i="84"/>
  <c r="AQ59" i="84" s="1"/>
  <c r="Z54" i="91"/>
  <c r="AR58" i="85"/>
  <c r="W60" i="36"/>
  <c r="AG59" i="36"/>
  <c r="AP59" i="36" s="1"/>
  <c r="AF59" i="36"/>
  <c r="AO59" i="36" s="1"/>
  <c r="AE59" i="36"/>
  <c r="AF56" i="48"/>
  <c r="AO56" i="48" s="1"/>
  <c r="AE56" i="48"/>
  <c r="W57" i="48"/>
  <c r="AG56" i="48"/>
  <c r="AP56" i="48" s="1"/>
  <c r="AH55" i="87"/>
  <c r="AQ55" i="87" s="1"/>
  <c r="Z57" i="34"/>
  <c r="AR57" i="78"/>
  <c r="AR59" i="25"/>
  <c r="AN55" i="33"/>
  <c r="AI55" i="33"/>
  <c r="AR57" i="90"/>
  <c r="AN57" i="26"/>
  <c r="AI57" i="26"/>
  <c r="AN56" i="35"/>
  <c r="AI56" i="35"/>
  <c r="Z58" i="26"/>
  <c r="X58" i="26"/>
  <c r="Y58" i="26"/>
  <c r="Y59" i="39"/>
  <c r="X59" i="39"/>
  <c r="AH56" i="96"/>
  <c r="AQ56" i="96" s="1"/>
  <c r="AH55" i="73"/>
  <c r="AQ55" i="73" s="1"/>
  <c r="X56" i="33"/>
  <c r="Z56" i="33" s="1"/>
  <c r="Y56" i="33"/>
  <c r="X57" i="38"/>
  <c r="Z57" i="38" s="1"/>
  <c r="Y57" i="38"/>
  <c r="Y59" i="44"/>
  <c r="X59" i="44"/>
  <c r="Z59" i="44" s="1"/>
  <c r="AH58" i="93"/>
  <c r="AQ58" i="93" s="1"/>
  <c r="AR58" i="31"/>
  <c r="Z56" i="96"/>
  <c r="AF57" i="79"/>
  <c r="AO57" i="79" s="1"/>
  <c r="AE57" i="79"/>
  <c r="W58" i="79"/>
  <c r="AG57" i="79"/>
  <c r="AP57" i="79" s="1"/>
  <c r="Y60" i="30"/>
  <c r="X60" i="30"/>
  <c r="Z60" i="30" s="1"/>
  <c r="AH58" i="90"/>
  <c r="AQ58" i="90" s="1"/>
  <c r="Z59" i="81"/>
  <c r="AH60" i="25"/>
  <c r="AQ60" i="25" s="1"/>
  <c r="AH56" i="42"/>
  <c r="AQ56" i="42" s="1"/>
  <c r="AR56" i="34"/>
  <c r="AH58" i="94"/>
  <c r="AQ58" i="94" s="1"/>
  <c r="AI58" i="88"/>
  <c r="AN58" i="88"/>
  <c r="AR57" i="94"/>
  <c r="Z55" i="87"/>
  <c r="AR57" i="93"/>
  <c r="AH56" i="92"/>
  <c r="AQ56" i="92" s="1"/>
  <c r="X58" i="37"/>
  <c r="Y58" i="37"/>
  <c r="Z59" i="85"/>
  <c r="Z58" i="78"/>
  <c r="AN56" i="38"/>
  <c r="AI56" i="38"/>
  <c r="AI58" i="39"/>
  <c r="AN58" i="39"/>
  <c r="AG57" i="95"/>
  <c r="AP57" i="95" s="1"/>
  <c r="AF57" i="95"/>
  <c r="AO57" i="95" s="1"/>
  <c r="W58" i="95"/>
  <c r="AE57" i="95"/>
  <c r="AI57" i="37"/>
  <c r="AN57" i="37"/>
  <c r="AR58" i="83"/>
  <c r="AR57" i="27"/>
  <c r="Z56" i="80"/>
  <c r="AH58" i="74"/>
  <c r="AQ58" i="74" s="1"/>
  <c r="Y60" i="77"/>
  <c r="Z60" i="77" s="1"/>
  <c r="X60" i="77"/>
  <c r="AN58" i="43"/>
  <c r="AI58" i="43"/>
  <c r="AN58" i="44"/>
  <c r="AI58" i="44"/>
  <c r="AI56" i="75"/>
  <c r="AN56" i="75"/>
  <c r="Y58" i="29"/>
  <c r="X58" i="29"/>
  <c r="AR55" i="40"/>
  <c r="AE59" i="84"/>
  <c r="W60" i="84"/>
  <c r="AF59" i="84"/>
  <c r="AO59" i="84" s="1"/>
  <c r="AG59" i="84"/>
  <c r="AP59" i="84" s="1"/>
  <c r="AF56" i="42"/>
  <c r="AO56" i="42" s="1"/>
  <c r="AE56" i="42"/>
  <c r="W57" i="42"/>
  <c r="AG56" i="42"/>
  <c r="AP56" i="42" s="1"/>
  <c r="X57" i="45"/>
  <c r="Y57" i="45"/>
  <c r="Z57" i="45" s="1"/>
  <c r="Y58" i="46"/>
  <c r="X58" i="46"/>
  <c r="Z58" i="46" s="1"/>
  <c r="AH56" i="40"/>
  <c r="AQ56" i="40" s="1"/>
  <c r="AH59" i="83"/>
  <c r="AQ59" i="83" s="1"/>
  <c r="AR54" i="87"/>
  <c r="AH58" i="27"/>
  <c r="AQ58" i="27" s="1"/>
  <c r="AI55" i="89"/>
  <c r="AN55" i="89"/>
  <c r="X56" i="41"/>
  <c r="Y56" i="41"/>
  <c r="AH59" i="31"/>
  <c r="AQ59" i="31" s="1"/>
  <c r="AR55" i="76"/>
  <c r="AR55" i="80"/>
  <c r="AR58" i="84"/>
  <c r="AH56" i="76"/>
  <c r="AQ56" i="76" s="1"/>
  <c r="Y57" i="35"/>
  <c r="X57" i="35"/>
  <c r="Z57" i="35" s="1"/>
  <c r="Z59" i="47" l="1"/>
  <c r="W59" i="74"/>
  <c r="W60" i="47"/>
  <c r="AG59" i="47"/>
  <c r="AP59" i="47" s="1"/>
  <c r="AF59" i="47"/>
  <c r="AO59" i="47" s="1"/>
  <c r="AE59" i="47"/>
  <c r="AF56" i="33"/>
  <c r="AO56" i="33" s="1"/>
  <c r="AE56" i="33"/>
  <c r="W57" i="33"/>
  <c r="AG56" i="33"/>
  <c r="AP56" i="33" s="1"/>
  <c r="AE57" i="38"/>
  <c r="AF57" i="38"/>
  <c r="AO57" i="38" s="1"/>
  <c r="AG57" i="38"/>
  <c r="AP57" i="38" s="1"/>
  <c r="W58" i="38"/>
  <c r="AE59" i="44"/>
  <c r="W60" i="44"/>
  <c r="AG59" i="44"/>
  <c r="AP59" i="44" s="1"/>
  <c r="AF59" i="44"/>
  <c r="AO59" i="44" s="1"/>
  <c r="W59" i="46"/>
  <c r="AG58" i="46"/>
  <c r="AP58" i="46" s="1"/>
  <c r="AF58" i="46"/>
  <c r="AO58" i="46" s="1"/>
  <c r="AE58" i="46"/>
  <c r="AR57" i="37"/>
  <c r="AE58" i="26"/>
  <c r="AG58" i="26"/>
  <c r="AP58" i="26" s="1"/>
  <c r="AF58" i="26"/>
  <c r="AO58" i="26" s="1"/>
  <c r="W59" i="26"/>
  <c r="X60" i="31"/>
  <c r="Y60" i="31"/>
  <c r="AI58" i="93"/>
  <c r="AN58" i="93"/>
  <c r="X59" i="27"/>
  <c r="Y59" i="27"/>
  <c r="X59" i="28"/>
  <c r="Z59" i="28" s="1"/>
  <c r="Y59" i="28"/>
  <c r="AH56" i="41"/>
  <c r="AQ56" i="41" s="1"/>
  <c r="Z56" i="41"/>
  <c r="AH57" i="45"/>
  <c r="AQ57" i="45" s="1"/>
  <c r="AR56" i="75"/>
  <c r="AE59" i="85"/>
  <c r="AG59" i="85"/>
  <c r="AP59" i="85" s="1"/>
  <c r="AF59" i="85"/>
  <c r="AO59" i="85" s="1"/>
  <c r="W60" i="85"/>
  <c r="AH58" i="26"/>
  <c r="AQ58" i="26" s="1"/>
  <c r="AI59" i="31"/>
  <c r="AN59" i="31"/>
  <c r="AR59" i="30"/>
  <c r="AH59" i="47"/>
  <c r="AQ59" i="47" s="1"/>
  <c r="AH56" i="89"/>
  <c r="AQ56" i="89" s="1"/>
  <c r="AH59" i="88"/>
  <c r="AQ59" i="88" s="1"/>
  <c r="AI58" i="90"/>
  <c r="AN58" i="90"/>
  <c r="AI59" i="83"/>
  <c r="AN59" i="83"/>
  <c r="AE57" i="45"/>
  <c r="W58" i="45"/>
  <c r="AF57" i="45"/>
  <c r="AO57" i="45" s="1"/>
  <c r="AG57" i="45"/>
  <c r="AP57" i="45" s="1"/>
  <c r="AR58" i="44"/>
  <c r="Y56" i="73"/>
  <c r="X56" i="73"/>
  <c r="AH58" i="29"/>
  <c r="AQ58" i="29" s="1"/>
  <c r="AH59" i="39"/>
  <c r="AQ59" i="39" s="1"/>
  <c r="AN59" i="36"/>
  <c r="AI59" i="36"/>
  <c r="AR56" i="45"/>
  <c r="Y59" i="90"/>
  <c r="X59" i="90"/>
  <c r="Z59" i="90" s="1"/>
  <c r="AN60" i="25"/>
  <c r="AI60" i="25"/>
  <c r="AH57" i="75"/>
  <c r="AQ57" i="75" s="1"/>
  <c r="AH58" i="37"/>
  <c r="AQ58" i="37" s="1"/>
  <c r="AR56" i="35"/>
  <c r="W58" i="34"/>
  <c r="AG57" i="34"/>
  <c r="AP57" i="34" s="1"/>
  <c r="AF57" i="34"/>
  <c r="AO57" i="34" s="1"/>
  <c r="AE57" i="34"/>
  <c r="W55" i="91"/>
  <c r="AG54" i="91"/>
  <c r="AP54" i="91" s="1"/>
  <c r="AE54" i="91"/>
  <c r="AF54" i="91"/>
  <c r="AO54" i="91" s="1"/>
  <c r="Z57" i="75"/>
  <c r="AR55" i="41"/>
  <c r="AH57" i="35"/>
  <c r="AQ57" i="35" s="1"/>
  <c r="Z57" i="42"/>
  <c r="X57" i="42"/>
  <c r="Y57" i="42"/>
  <c r="X60" i="84"/>
  <c r="Y60" i="84"/>
  <c r="AR58" i="43"/>
  <c r="Y58" i="95"/>
  <c r="X58" i="95"/>
  <c r="AR56" i="38"/>
  <c r="Z58" i="37"/>
  <c r="AR58" i="88"/>
  <c r="AG59" i="81"/>
  <c r="AP59" i="81" s="1"/>
  <c r="AF59" i="81"/>
  <c r="AO59" i="81" s="1"/>
  <c r="AE59" i="81"/>
  <c r="W60" i="81"/>
  <c r="AH60" i="30"/>
  <c r="AQ60" i="30" s="1"/>
  <c r="Y57" i="48"/>
  <c r="X57" i="48"/>
  <c r="AH59" i="43"/>
  <c r="AQ59" i="43" s="1"/>
  <c r="AR57" i="46"/>
  <c r="X57" i="32"/>
  <c r="Z57" i="32" s="1"/>
  <c r="Y57" i="32"/>
  <c r="AI56" i="40"/>
  <c r="AN56" i="40"/>
  <c r="AH56" i="86"/>
  <c r="AQ56" i="86" s="1"/>
  <c r="AI56" i="76"/>
  <c r="AN56" i="76"/>
  <c r="AN58" i="94"/>
  <c r="AI58" i="94"/>
  <c r="AN55" i="73"/>
  <c r="AI55" i="73"/>
  <c r="X60" i="83"/>
  <c r="Y60" i="83"/>
  <c r="W57" i="80"/>
  <c r="AG56" i="80"/>
  <c r="AP56" i="80" s="1"/>
  <c r="AF56" i="80"/>
  <c r="AO56" i="80" s="1"/>
  <c r="AE56" i="80"/>
  <c r="Y58" i="79"/>
  <c r="Z58" i="79" s="1"/>
  <c r="X58" i="79"/>
  <c r="W60" i="88"/>
  <c r="AG59" i="88"/>
  <c r="AP59" i="88" s="1"/>
  <c r="AF59" i="88"/>
  <c r="AO59" i="88" s="1"/>
  <c r="AE59" i="88"/>
  <c r="AR55" i="89"/>
  <c r="AI57" i="95"/>
  <c r="AN57" i="95"/>
  <c r="AI57" i="79"/>
  <c r="AN57" i="79"/>
  <c r="AH56" i="33"/>
  <c r="AQ56" i="33" s="1"/>
  <c r="AR55" i="33"/>
  <c r="Y58" i="82"/>
  <c r="X58" i="82"/>
  <c r="AR58" i="47"/>
  <c r="AN58" i="74"/>
  <c r="AI58" i="74"/>
  <c r="AI59" i="84"/>
  <c r="AN59" i="84"/>
  <c r="Z58" i="29"/>
  <c r="Z59" i="39"/>
  <c r="AR57" i="26"/>
  <c r="AN56" i="92"/>
  <c r="AI56" i="92"/>
  <c r="AR55" i="86"/>
  <c r="AN58" i="27"/>
  <c r="AI58" i="27"/>
  <c r="Y59" i="74"/>
  <c r="X59" i="74"/>
  <c r="AN58" i="28"/>
  <c r="AI58" i="28"/>
  <c r="Y61" i="25"/>
  <c r="X61" i="25"/>
  <c r="W61" i="77"/>
  <c r="AG60" i="77"/>
  <c r="AP60" i="77" s="1"/>
  <c r="AF60" i="77"/>
  <c r="AO60" i="77" s="1"/>
  <c r="AE60" i="77"/>
  <c r="AH59" i="44"/>
  <c r="AQ59" i="44" s="1"/>
  <c r="Y57" i="92"/>
  <c r="X57" i="92"/>
  <c r="X57" i="40"/>
  <c r="Z57" i="40" s="1"/>
  <c r="Y57" i="40"/>
  <c r="W57" i="89"/>
  <c r="AG56" i="89"/>
  <c r="AP56" i="89" s="1"/>
  <c r="AF56" i="89"/>
  <c r="AO56" i="89" s="1"/>
  <c r="AE56" i="89"/>
  <c r="AR59" i="77"/>
  <c r="AH58" i="46"/>
  <c r="AQ58" i="46" s="1"/>
  <c r="AR58" i="39"/>
  <c r="AE57" i="35"/>
  <c r="W58" i="35"/>
  <c r="AG57" i="35"/>
  <c r="AP57" i="35" s="1"/>
  <c r="AF57" i="35"/>
  <c r="AO57" i="35" s="1"/>
  <c r="AI56" i="42"/>
  <c r="AN56" i="42"/>
  <c r="AH60" i="77"/>
  <c r="AQ60" i="77" s="1"/>
  <c r="W59" i="78"/>
  <c r="AG58" i="78"/>
  <c r="AP58" i="78" s="1"/>
  <c r="AF58" i="78"/>
  <c r="AO58" i="78" s="1"/>
  <c r="AE58" i="78"/>
  <c r="W56" i="87"/>
  <c r="AG55" i="87"/>
  <c r="AP55" i="87" s="1"/>
  <c r="AF55" i="87"/>
  <c r="AO55" i="87" s="1"/>
  <c r="AE55" i="87"/>
  <c r="W61" i="30"/>
  <c r="AG60" i="30"/>
  <c r="AP60" i="30" s="1"/>
  <c r="AF60" i="30"/>
  <c r="AO60" i="30" s="1"/>
  <c r="AE60" i="30"/>
  <c r="W57" i="96"/>
  <c r="AG56" i="96"/>
  <c r="AP56" i="96" s="1"/>
  <c r="AF56" i="96"/>
  <c r="AO56" i="96" s="1"/>
  <c r="AE56" i="96"/>
  <c r="AH57" i="38"/>
  <c r="AQ57" i="38" s="1"/>
  <c r="AI56" i="48"/>
  <c r="AN56" i="48"/>
  <c r="X60" i="36"/>
  <c r="Y60" i="36"/>
  <c r="AR57" i="29"/>
  <c r="Z59" i="43"/>
  <c r="AI56" i="32"/>
  <c r="AN56" i="32"/>
  <c r="AN57" i="82"/>
  <c r="AI57" i="82"/>
  <c r="Z56" i="86"/>
  <c r="Y59" i="93"/>
  <c r="X59" i="93"/>
  <c r="Y57" i="76"/>
  <c r="X57" i="76"/>
  <c r="X59" i="94"/>
  <c r="Y59" i="94"/>
  <c r="Z60" i="83" l="1"/>
  <c r="Z60" i="31"/>
  <c r="Z59" i="94"/>
  <c r="AG59" i="94" s="1"/>
  <c r="AP59" i="94" s="1"/>
  <c r="W61" i="83"/>
  <c r="AG60" i="83"/>
  <c r="AP60" i="83" s="1"/>
  <c r="AF60" i="83"/>
  <c r="AO60" i="83" s="1"/>
  <c r="AE60" i="83"/>
  <c r="W61" i="31"/>
  <c r="AG60" i="31"/>
  <c r="AP60" i="31" s="1"/>
  <c r="AF60" i="31"/>
  <c r="AO60" i="31" s="1"/>
  <c r="AE60" i="31"/>
  <c r="AE59" i="94"/>
  <c r="W60" i="94"/>
  <c r="X61" i="77"/>
  <c r="Z61" i="77" s="1"/>
  <c r="Y61" i="77"/>
  <c r="AH57" i="76"/>
  <c r="AQ57" i="76" s="1"/>
  <c r="W57" i="86"/>
  <c r="AG56" i="86"/>
  <c r="AP56" i="86" s="1"/>
  <c r="AF56" i="86"/>
  <c r="AO56" i="86" s="1"/>
  <c r="AE56" i="86"/>
  <c r="AR56" i="48"/>
  <c r="AI56" i="96"/>
  <c r="AN56" i="96"/>
  <c r="X59" i="78"/>
  <c r="Y59" i="78"/>
  <c r="X58" i="35"/>
  <c r="Y58" i="35"/>
  <c r="AN56" i="89"/>
  <c r="AI56" i="89"/>
  <c r="W58" i="40"/>
  <c r="AG57" i="40"/>
  <c r="AP57" i="40" s="1"/>
  <c r="AE57" i="40"/>
  <c r="AF57" i="40"/>
  <c r="AO57" i="40" s="1"/>
  <c r="AF59" i="39"/>
  <c r="AO59" i="39" s="1"/>
  <c r="W60" i="39"/>
  <c r="AG59" i="39"/>
  <c r="AP59" i="39" s="1"/>
  <c r="AE59" i="39"/>
  <c r="AR58" i="94"/>
  <c r="AH57" i="32"/>
  <c r="AQ57" i="32" s="1"/>
  <c r="AN59" i="81"/>
  <c r="AI59" i="81"/>
  <c r="W59" i="37"/>
  <c r="AG58" i="37"/>
  <c r="AP58" i="37" s="1"/>
  <c r="AE58" i="37"/>
  <c r="AF58" i="37"/>
  <c r="AO58" i="37" s="1"/>
  <c r="AH57" i="42"/>
  <c r="AQ57" i="42" s="1"/>
  <c r="X58" i="34"/>
  <c r="Y58" i="34"/>
  <c r="W60" i="90"/>
  <c r="AG59" i="90"/>
  <c r="AP59" i="90" s="1"/>
  <c r="AF59" i="90"/>
  <c r="AO59" i="90" s="1"/>
  <c r="AE59" i="90"/>
  <c r="Y60" i="85"/>
  <c r="X60" i="85"/>
  <c r="Z60" i="85" s="1"/>
  <c r="AH59" i="28"/>
  <c r="AQ59" i="28" s="1"/>
  <c r="AR58" i="93"/>
  <c r="Y60" i="44"/>
  <c r="X60" i="44"/>
  <c r="AR57" i="82"/>
  <c r="AH57" i="92"/>
  <c r="AQ57" i="92" s="1"/>
  <c r="AH59" i="74"/>
  <c r="AQ59" i="74" s="1"/>
  <c r="W59" i="29"/>
  <c r="AG58" i="29"/>
  <c r="AP58" i="29" s="1"/>
  <c r="AF58" i="29"/>
  <c r="AO58" i="29" s="1"/>
  <c r="AE58" i="29"/>
  <c r="AR57" i="79"/>
  <c r="W58" i="32"/>
  <c r="AG57" i="32"/>
  <c r="AP57" i="32" s="1"/>
  <c r="AF57" i="32"/>
  <c r="AO57" i="32" s="1"/>
  <c r="AE57" i="32"/>
  <c r="Z57" i="76"/>
  <c r="AI57" i="38"/>
  <c r="AN57" i="38"/>
  <c r="AH61" i="25"/>
  <c r="AQ61" i="25" s="1"/>
  <c r="AR56" i="92"/>
  <c r="AI59" i="44"/>
  <c r="AN59" i="44"/>
  <c r="AH60" i="36"/>
  <c r="AQ60" i="36" s="1"/>
  <c r="X57" i="89"/>
  <c r="Y57" i="89"/>
  <c r="Z57" i="89" s="1"/>
  <c r="Z57" i="92"/>
  <c r="AN60" i="77"/>
  <c r="AI60" i="77"/>
  <c r="Z59" i="74"/>
  <c r="AR59" i="84"/>
  <c r="AR57" i="95"/>
  <c r="AR56" i="76"/>
  <c r="AH57" i="48"/>
  <c r="AQ57" i="48" s="1"/>
  <c r="AH58" i="95"/>
  <c r="AQ58" i="95" s="1"/>
  <c r="AH60" i="84"/>
  <c r="AQ60" i="84" s="1"/>
  <c r="W58" i="75"/>
  <c r="AG57" i="75"/>
  <c r="AP57" i="75" s="1"/>
  <c r="AF57" i="75"/>
  <c r="AO57" i="75" s="1"/>
  <c r="AE57" i="75"/>
  <c r="AI57" i="34"/>
  <c r="AN57" i="34"/>
  <c r="AR59" i="36"/>
  <c r="AH56" i="73"/>
  <c r="AQ56" i="73" s="1"/>
  <c r="AN59" i="85"/>
  <c r="AI59" i="85"/>
  <c r="AH59" i="27"/>
  <c r="AQ59" i="27" s="1"/>
  <c r="X58" i="38"/>
  <c r="Y58" i="38"/>
  <c r="W59" i="79"/>
  <c r="AG58" i="79"/>
  <c r="AP58" i="79" s="1"/>
  <c r="AF58" i="79"/>
  <c r="AO58" i="79" s="1"/>
  <c r="AE58" i="79"/>
  <c r="W58" i="42"/>
  <c r="AG57" i="42"/>
  <c r="AP57" i="42" s="1"/>
  <c r="AE57" i="42"/>
  <c r="AF57" i="42"/>
  <c r="AO57" i="42" s="1"/>
  <c r="X55" i="91"/>
  <c r="Y55" i="91"/>
  <c r="Y61" i="30"/>
  <c r="X61" i="30"/>
  <c r="Z61" i="30" s="1"/>
  <c r="Y56" i="87"/>
  <c r="X56" i="87"/>
  <c r="AH58" i="82"/>
  <c r="AQ58" i="82" s="1"/>
  <c r="AH60" i="83"/>
  <c r="AQ60" i="83" s="1"/>
  <c r="X57" i="96"/>
  <c r="Y57" i="96"/>
  <c r="AI58" i="78"/>
  <c r="AN58" i="78"/>
  <c r="AH59" i="94"/>
  <c r="AQ59" i="94" s="1"/>
  <c r="AR56" i="32"/>
  <c r="Z60" i="36"/>
  <c r="AN55" i="87"/>
  <c r="AI55" i="87"/>
  <c r="Z61" i="25"/>
  <c r="AR58" i="27"/>
  <c r="AR58" i="74"/>
  <c r="Z58" i="82"/>
  <c r="Y60" i="88"/>
  <c r="X60" i="88"/>
  <c r="Z60" i="88" s="1"/>
  <c r="AR55" i="73"/>
  <c r="AR56" i="40"/>
  <c r="Z60" i="84"/>
  <c r="AH59" i="90"/>
  <c r="AQ59" i="90" s="1"/>
  <c r="Y58" i="45"/>
  <c r="X58" i="45"/>
  <c r="AR58" i="90"/>
  <c r="Z59" i="27"/>
  <c r="Y59" i="26"/>
  <c r="X59" i="26"/>
  <c r="X57" i="33"/>
  <c r="Z57" i="33" s="1"/>
  <c r="Y57" i="33"/>
  <c r="Y60" i="47"/>
  <c r="X60" i="47"/>
  <c r="AI57" i="35"/>
  <c r="AN57" i="35"/>
  <c r="AN59" i="88"/>
  <c r="AI59" i="88"/>
  <c r="AE59" i="28"/>
  <c r="AF59" i="28"/>
  <c r="AO59" i="28" s="1"/>
  <c r="W60" i="28"/>
  <c r="AG59" i="28"/>
  <c r="AP59" i="28" s="1"/>
  <c r="AI59" i="47"/>
  <c r="AN59" i="47"/>
  <c r="AR56" i="42"/>
  <c r="AI56" i="80"/>
  <c r="AN56" i="80"/>
  <c r="AR60" i="25"/>
  <c r="AR59" i="83"/>
  <c r="AH60" i="31"/>
  <c r="AQ60" i="31" s="1"/>
  <c r="AI58" i="26"/>
  <c r="AN58" i="26"/>
  <c r="Y59" i="46"/>
  <c r="X59" i="46"/>
  <c r="Z59" i="46" s="1"/>
  <c r="AH59" i="93"/>
  <c r="AQ59" i="93" s="1"/>
  <c r="Z59" i="93"/>
  <c r="AE59" i="43"/>
  <c r="W60" i="43"/>
  <c r="AG59" i="43"/>
  <c r="AP59" i="43" s="1"/>
  <c r="AF59" i="43"/>
  <c r="AO59" i="43" s="1"/>
  <c r="AI60" i="30"/>
  <c r="AN60" i="30"/>
  <c r="AH57" i="40"/>
  <c r="AQ57" i="40" s="1"/>
  <c r="AR58" i="28"/>
  <c r="AH58" i="79"/>
  <c r="AQ58" i="79" s="1"/>
  <c r="Y57" i="80"/>
  <c r="X57" i="80"/>
  <c r="Z57" i="48"/>
  <c r="X60" i="81"/>
  <c r="Y60" i="81"/>
  <c r="Z58" i="95"/>
  <c r="AI54" i="91"/>
  <c r="AN54" i="91"/>
  <c r="Z56" i="73"/>
  <c r="AI57" i="45"/>
  <c r="AN57" i="45"/>
  <c r="AR59" i="31"/>
  <c r="W57" i="41"/>
  <c r="AG56" i="41"/>
  <c r="AP56" i="41" s="1"/>
  <c r="AF56" i="41"/>
  <c r="AO56" i="41" s="1"/>
  <c r="AE56" i="41"/>
  <c r="AI58" i="46"/>
  <c r="AN58" i="46"/>
  <c r="AN56" i="33"/>
  <c r="AI56" i="33"/>
  <c r="Z60" i="44" l="1"/>
  <c r="Z58" i="35"/>
  <c r="Z57" i="80"/>
  <c r="W58" i="80" s="1"/>
  <c r="AF59" i="94"/>
  <c r="AO59" i="94" s="1"/>
  <c r="Z60" i="81"/>
  <c r="AE60" i="81" s="1"/>
  <c r="Z55" i="91"/>
  <c r="AF55" i="91" s="1"/>
  <c r="AO55" i="91" s="1"/>
  <c r="AF57" i="80"/>
  <c r="AO57" i="80" s="1"/>
  <c r="AE57" i="80"/>
  <c r="W60" i="46"/>
  <c r="AG59" i="46"/>
  <c r="AP59" i="46" s="1"/>
  <c r="AF59" i="46"/>
  <c r="AO59" i="46" s="1"/>
  <c r="AE59" i="46"/>
  <c r="AG60" i="85"/>
  <c r="AP60" i="85" s="1"/>
  <c r="AE60" i="85"/>
  <c r="AF60" i="85"/>
  <c r="AO60" i="85" s="1"/>
  <c r="W61" i="85"/>
  <c r="AG60" i="81"/>
  <c r="AP60" i="81" s="1"/>
  <c r="AF60" i="81"/>
  <c r="AO60" i="81" s="1"/>
  <c r="AE60" i="88"/>
  <c r="AF60" i="88"/>
  <c r="AO60" i="88" s="1"/>
  <c r="AG60" i="88"/>
  <c r="AP60" i="88" s="1"/>
  <c r="W61" i="88"/>
  <c r="W61" i="44"/>
  <c r="AG60" i="44"/>
  <c r="AP60" i="44" s="1"/>
  <c r="AF60" i="44"/>
  <c r="AO60" i="44" s="1"/>
  <c r="AE60" i="44"/>
  <c r="AF58" i="35"/>
  <c r="AO58" i="35" s="1"/>
  <c r="AE58" i="35"/>
  <c r="AG58" i="35"/>
  <c r="AP58" i="35" s="1"/>
  <c r="W59" i="35"/>
  <c r="W56" i="91"/>
  <c r="AG55" i="91"/>
  <c r="AP55" i="91" s="1"/>
  <c r="AE57" i="33"/>
  <c r="W58" i="33"/>
  <c r="AF57" i="33"/>
  <c r="AO57" i="33" s="1"/>
  <c r="AG57" i="33"/>
  <c r="AP57" i="33" s="1"/>
  <c r="AE57" i="89"/>
  <c r="AF57" i="89"/>
  <c r="AO57" i="89" s="1"/>
  <c r="AG57" i="89"/>
  <c r="AP57" i="89" s="1"/>
  <c r="W58" i="89"/>
  <c r="AE61" i="77"/>
  <c r="AG61" i="77"/>
  <c r="AP61" i="77" s="1"/>
  <c r="AF61" i="77"/>
  <c r="AO61" i="77" s="1"/>
  <c r="W62" i="77"/>
  <c r="AR56" i="80"/>
  <c r="AF58" i="82"/>
  <c r="AO58" i="82" s="1"/>
  <c r="W59" i="82"/>
  <c r="AG58" i="82"/>
  <c r="AP58" i="82" s="1"/>
  <c r="AE58" i="82"/>
  <c r="AI60" i="83"/>
  <c r="AN60" i="83"/>
  <c r="AN56" i="41"/>
  <c r="AI56" i="41"/>
  <c r="W60" i="93"/>
  <c r="AF59" i="93"/>
  <c r="AO59" i="93" s="1"/>
  <c r="AE59" i="93"/>
  <c r="AG59" i="93"/>
  <c r="AP59" i="93" s="1"/>
  <c r="AR58" i="46"/>
  <c r="AR54" i="91"/>
  <c r="AH57" i="80"/>
  <c r="AQ57" i="80" s="1"/>
  <c r="AE59" i="27"/>
  <c r="AF59" i="27"/>
  <c r="AO59" i="27" s="1"/>
  <c r="W60" i="27"/>
  <c r="AG59" i="27"/>
  <c r="AP59" i="27" s="1"/>
  <c r="AF61" i="25"/>
  <c r="AO61" i="25" s="1"/>
  <c r="AG61" i="25"/>
  <c r="AP61" i="25" s="1"/>
  <c r="W62" i="25"/>
  <c r="AE61" i="25"/>
  <c r="AR58" i="78"/>
  <c r="AI57" i="42"/>
  <c r="AN57" i="42"/>
  <c r="W60" i="74"/>
  <c r="AG59" i="74"/>
  <c r="AP59" i="74" s="1"/>
  <c r="AE59" i="74"/>
  <c r="AF59" i="74"/>
  <c r="AO59" i="74" s="1"/>
  <c r="AI57" i="32"/>
  <c r="AN57" i="32"/>
  <c r="AH60" i="44"/>
  <c r="AQ60" i="44" s="1"/>
  <c r="Y58" i="40"/>
  <c r="X58" i="40"/>
  <c r="Z58" i="40" s="1"/>
  <c r="Y57" i="86"/>
  <c r="X57" i="86"/>
  <c r="Z61" i="31"/>
  <c r="Y61" i="31"/>
  <c r="X61" i="31"/>
  <c r="AR60" i="77"/>
  <c r="AR59" i="44"/>
  <c r="AH58" i="34"/>
  <c r="AQ58" i="34" s="1"/>
  <c r="AR58" i="26"/>
  <c r="AR57" i="35"/>
  <c r="AH57" i="96"/>
  <c r="AQ57" i="96" s="1"/>
  <c r="AH56" i="87"/>
  <c r="AQ56" i="87" s="1"/>
  <c r="Y58" i="42"/>
  <c r="X58" i="42"/>
  <c r="Z58" i="42" s="1"/>
  <c r="Y59" i="79"/>
  <c r="X59" i="79"/>
  <c r="X58" i="75"/>
  <c r="Z58" i="75" s="1"/>
  <c r="Y58" i="75"/>
  <c r="AN58" i="29"/>
  <c r="AI58" i="29"/>
  <c r="AN59" i="90"/>
  <c r="AI59" i="90"/>
  <c r="Z58" i="34"/>
  <c r="AR56" i="89"/>
  <c r="AH59" i="78"/>
  <c r="AQ59" i="78" s="1"/>
  <c r="AN56" i="86"/>
  <c r="AI56" i="86"/>
  <c r="AR56" i="33"/>
  <c r="AR57" i="45"/>
  <c r="AH60" i="81"/>
  <c r="AQ60" i="81" s="1"/>
  <c r="AI59" i="43"/>
  <c r="AN59" i="43"/>
  <c r="AH60" i="47"/>
  <c r="AQ60" i="47" s="1"/>
  <c r="AH59" i="26"/>
  <c r="AQ59" i="26" s="1"/>
  <c r="AH58" i="45"/>
  <c r="AQ58" i="45" s="1"/>
  <c r="AE60" i="36"/>
  <c r="AF60" i="36"/>
  <c r="AO60" i="36" s="1"/>
  <c r="AG60" i="36"/>
  <c r="AP60" i="36" s="1"/>
  <c r="W61" i="36"/>
  <c r="Z57" i="96"/>
  <c r="AH55" i="91"/>
  <c r="AQ55" i="91" s="1"/>
  <c r="AR57" i="34"/>
  <c r="AE57" i="92"/>
  <c r="AF57" i="92"/>
  <c r="AO57" i="92" s="1"/>
  <c r="W58" i="92"/>
  <c r="AG57" i="92"/>
  <c r="AP57" i="92" s="1"/>
  <c r="Y58" i="32"/>
  <c r="X58" i="32"/>
  <c r="AI58" i="37"/>
  <c r="AN58" i="37"/>
  <c r="Z59" i="78"/>
  <c r="Y60" i="94"/>
  <c r="X60" i="94"/>
  <c r="AN60" i="31"/>
  <c r="AI60" i="31"/>
  <c r="W59" i="95"/>
  <c r="AG58" i="95"/>
  <c r="AP58" i="95" s="1"/>
  <c r="AF58" i="95"/>
  <c r="AO58" i="95" s="1"/>
  <c r="AE58" i="95"/>
  <c r="Y60" i="43"/>
  <c r="Z60" i="43" s="1"/>
  <c r="X60" i="43"/>
  <c r="W62" i="30"/>
  <c r="AG61" i="30"/>
  <c r="AP61" i="30" s="1"/>
  <c r="AF61" i="30"/>
  <c r="AO61" i="30" s="1"/>
  <c r="AE61" i="30"/>
  <c r="AH61" i="77"/>
  <c r="AQ61" i="77" s="1"/>
  <c r="AI59" i="28"/>
  <c r="AN59" i="28"/>
  <c r="AH60" i="88"/>
  <c r="AQ60" i="88" s="1"/>
  <c r="AN58" i="79"/>
  <c r="AI58" i="79"/>
  <c r="Y61" i="83"/>
  <c r="Z61" i="83" s="1"/>
  <c r="X61" i="83"/>
  <c r="Y60" i="28"/>
  <c r="X60" i="28"/>
  <c r="Z60" i="28" s="1"/>
  <c r="AH57" i="33"/>
  <c r="AQ57" i="33" s="1"/>
  <c r="AR55" i="87"/>
  <c r="AR59" i="81"/>
  <c r="Y60" i="39"/>
  <c r="X60" i="39"/>
  <c r="Z60" i="39" s="1"/>
  <c r="AI59" i="94"/>
  <c r="AN59" i="94"/>
  <c r="AF56" i="73"/>
  <c r="AO56" i="73" s="1"/>
  <c r="AG56" i="73"/>
  <c r="AP56" i="73" s="1"/>
  <c r="AE56" i="73"/>
  <c r="W57" i="73"/>
  <c r="AR60" i="30"/>
  <c r="AH59" i="46"/>
  <c r="AQ59" i="46" s="1"/>
  <c r="Z56" i="87"/>
  <c r="AH58" i="38"/>
  <c r="AQ58" i="38" s="1"/>
  <c r="AN57" i="75"/>
  <c r="AI57" i="75"/>
  <c r="AR57" i="38"/>
  <c r="AH60" i="85"/>
  <c r="AQ60" i="85" s="1"/>
  <c r="AN59" i="39"/>
  <c r="AI59" i="39"/>
  <c r="AI57" i="40"/>
  <c r="AN57" i="40"/>
  <c r="Y57" i="41"/>
  <c r="Z57" i="41" s="1"/>
  <c r="X57" i="41"/>
  <c r="W58" i="48"/>
  <c r="AG57" i="48"/>
  <c r="AP57" i="48" s="1"/>
  <c r="AF57" i="48"/>
  <c r="AO57" i="48" s="1"/>
  <c r="AE57" i="48"/>
  <c r="AR59" i="47"/>
  <c r="AR59" i="88"/>
  <c r="Z60" i="47"/>
  <c r="Z59" i="26"/>
  <c r="Z58" i="45"/>
  <c r="W61" i="84"/>
  <c r="AG60" i="84"/>
  <c r="AP60" i="84" s="1"/>
  <c r="AF60" i="84"/>
  <c r="AO60" i="84" s="1"/>
  <c r="AE60" i="84"/>
  <c r="AH61" i="30"/>
  <c r="AQ61" i="30" s="1"/>
  <c r="Z58" i="38"/>
  <c r="AR59" i="85"/>
  <c r="AH57" i="89"/>
  <c r="AQ57" i="89" s="1"/>
  <c r="W58" i="76"/>
  <c r="AG57" i="76"/>
  <c r="AP57" i="76" s="1"/>
  <c r="AF57" i="76"/>
  <c r="AO57" i="76" s="1"/>
  <c r="AE57" i="76"/>
  <c r="X59" i="29"/>
  <c r="Y59" i="29"/>
  <c r="X60" i="90"/>
  <c r="Z60" i="90" s="1"/>
  <c r="Y60" i="90"/>
  <c r="Y59" i="37"/>
  <c r="X59" i="37"/>
  <c r="Z59" i="37" s="1"/>
  <c r="AH58" i="35"/>
  <c r="AQ58" i="35" s="1"/>
  <c r="AR56" i="96"/>
  <c r="AE55" i="91" l="1"/>
  <c r="W61" i="81"/>
  <c r="AG57" i="80"/>
  <c r="AP57" i="80" s="1"/>
  <c r="Z59" i="79"/>
  <c r="AF59" i="79" s="1"/>
  <c r="AO59" i="79" s="1"/>
  <c r="W62" i="83"/>
  <c r="AG61" i="83"/>
  <c r="AP61" i="83" s="1"/>
  <c r="AF61" i="83"/>
  <c r="AO61" i="83" s="1"/>
  <c r="AE61" i="83"/>
  <c r="W60" i="37"/>
  <c r="AG59" i="37"/>
  <c r="AP59" i="37" s="1"/>
  <c r="AF59" i="37"/>
  <c r="AO59" i="37" s="1"/>
  <c r="AE59" i="37"/>
  <c r="AF60" i="90"/>
  <c r="AO60" i="90" s="1"/>
  <c r="AE60" i="90"/>
  <c r="W61" i="90"/>
  <c r="AG60" i="90"/>
  <c r="AP60" i="90" s="1"/>
  <c r="AE59" i="79"/>
  <c r="AG59" i="79"/>
  <c r="AP59" i="79" s="1"/>
  <c r="AE56" i="87"/>
  <c r="W57" i="87"/>
  <c r="AG56" i="87"/>
  <c r="AP56" i="87" s="1"/>
  <c r="AF56" i="87"/>
  <c r="AO56" i="87" s="1"/>
  <c r="AH61" i="83"/>
  <c r="AQ61" i="83" s="1"/>
  <c r="AN61" i="30"/>
  <c r="AI61" i="30"/>
  <c r="W61" i="43"/>
  <c r="AG60" i="43"/>
  <c r="AP60" i="43" s="1"/>
  <c r="AE60" i="43"/>
  <c r="AF60" i="43"/>
  <c r="AO60" i="43" s="1"/>
  <c r="AR60" i="31"/>
  <c r="X58" i="92"/>
  <c r="Y58" i="92"/>
  <c r="X61" i="36"/>
  <c r="Y61" i="36"/>
  <c r="Z61" i="36" s="1"/>
  <c r="AH59" i="79"/>
  <c r="AQ59" i="79" s="1"/>
  <c r="Y60" i="74"/>
  <c r="X60" i="74"/>
  <c r="Y60" i="27"/>
  <c r="X60" i="27"/>
  <c r="Z60" i="27" s="1"/>
  <c r="AR56" i="41"/>
  <c r="X59" i="82"/>
  <c r="Z59" i="82" s="1"/>
  <c r="Y59" i="82"/>
  <c r="AI57" i="33"/>
  <c r="AN57" i="33"/>
  <c r="X56" i="91"/>
  <c r="Y56" i="91"/>
  <c r="AI60" i="44"/>
  <c r="AN60" i="44"/>
  <c r="Y60" i="46"/>
  <c r="X60" i="46"/>
  <c r="AN58" i="95"/>
  <c r="AI58" i="95"/>
  <c r="AR58" i="37"/>
  <c r="X61" i="81"/>
  <c r="Y61" i="81"/>
  <c r="AR59" i="94"/>
  <c r="AH60" i="94"/>
  <c r="AQ60" i="94" s="1"/>
  <c r="AH58" i="32"/>
  <c r="AQ58" i="32" s="1"/>
  <c r="AH57" i="86"/>
  <c r="AQ57" i="86" s="1"/>
  <c r="AR57" i="32"/>
  <c r="Y62" i="25"/>
  <c r="X62" i="25"/>
  <c r="AI59" i="93"/>
  <c r="AN59" i="93"/>
  <c r="AI57" i="89"/>
  <c r="AN57" i="89"/>
  <c r="AI60" i="81"/>
  <c r="AN60" i="81"/>
  <c r="AN57" i="80"/>
  <c r="AI57" i="80"/>
  <c r="AR56" i="86"/>
  <c r="AR58" i="29"/>
  <c r="AN61" i="25"/>
  <c r="AI61" i="25"/>
  <c r="AH59" i="29"/>
  <c r="AQ59" i="29" s="1"/>
  <c r="X61" i="84"/>
  <c r="Z61" i="84" s="1"/>
  <c r="Y61" i="84"/>
  <c r="Y57" i="73"/>
  <c r="X57" i="73"/>
  <c r="Z59" i="29"/>
  <c r="W59" i="45"/>
  <c r="AG58" i="45"/>
  <c r="AP58" i="45" s="1"/>
  <c r="AF58" i="45"/>
  <c r="AO58" i="45" s="1"/>
  <c r="AE58" i="45"/>
  <c r="AH57" i="41"/>
  <c r="AQ57" i="41" s="1"/>
  <c r="AI56" i="73"/>
  <c r="AN56" i="73"/>
  <c r="AH60" i="39"/>
  <c r="AQ60" i="39" s="1"/>
  <c r="AH60" i="28"/>
  <c r="AQ60" i="28" s="1"/>
  <c r="AR58" i="79"/>
  <c r="Y62" i="30"/>
  <c r="X62" i="30"/>
  <c r="AI57" i="92"/>
  <c r="AN57" i="92"/>
  <c r="AR59" i="43"/>
  <c r="AH58" i="42"/>
  <c r="AQ58" i="42" s="1"/>
  <c r="AR57" i="42"/>
  <c r="AI59" i="27"/>
  <c r="AN59" i="27"/>
  <c r="AR60" i="83"/>
  <c r="AI61" i="77"/>
  <c r="AN61" i="77"/>
  <c r="AN55" i="91"/>
  <c r="AI55" i="91"/>
  <c r="AI58" i="35"/>
  <c r="AN58" i="35"/>
  <c r="X61" i="44"/>
  <c r="Y61" i="44"/>
  <c r="AI60" i="88"/>
  <c r="AN60" i="88"/>
  <c r="X61" i="85"/>
  <c r="Z61" i="85" s="1"/>
  <c r="Y61" i="85"/>
  <c r="AN59" i="46"/>
  <c r="AI59" i="46"/>
  <c r="AR57" i="40"/>
  <c r="AF61" i="31"/>
  <c r="AO61" i="31" s="1"/>
  <c r="AE61" i="31"/>
  <c r="W62" i="31"/>
  <c r="AG61" i="31"/>
  <c r="AP61" i="31" s="1"/>
  <c r="W59" i="40"/>
  <c r="AG58" i="40"/>
  <c r="AP58" i="40" s="1"/>
  <c r="AF58" i="40"/>
  <c r="AO58" i="40" s="1"/>
  <c r="AE58" i="40"/>
  <c r="Y59" i="35"/>
  <c r="X59" i="35"/>
  <c r="Z59" i="35" s="1"/>
  <c r="Y58" i="76"/>
  <c r="X58" i="76"/>
  <c r="AR59" i="39"/>
  <c r="W59" i="38"/>
  <c r="AG58" i="38"/>
  <c r="AP58" i="38" s="1"/>
  <c r="AF58" i="38"/>
  <c r="AO58" i="38" s="1"/>
  <c r="AE58" i="38"/>
  <c r="AN60" i="84"/>
  <c r="AI60" i="84"/>
  <c r="W60" i="26"/>
  <c r="AG59" i="26"/>
  <c r="AP59" i="26" s="1"/>
  <c r="AF59" i="26"/>
  <c r="AO59" i="26" s="1"/>
  <c r="AE59" i="26"/>
  <c r="AI57" i="48"/>
  <c r="AN57" i="48"/>
  <c r="AH60" i="43"/>
  <c r="AQ60" i="43" s="1"/>
  <c r="Z60" i="94"/>
  <c r="Z58" i="32"/>
  <c r="AI60" i="36"/>
  <c r="AN60" i="36"/>
  <c r="W59" i="34"/>
  <c r="AG58" i="34"/>
  <c r="AP58" i="34" s="1"/>
  <c r="AF58" i="34"/>
  <c r="AO58" i="34" s="1"/>
  <c r="AE58" i="34"/>
  <c r="AH58" i="75"/>
  <c r="AQ58" i="75" s="1"/>
  <c r="Z57" i="86"/>
  <c r="AI59" i="74"/>
  <c r="AN59" i="74"/>
  <c r="Y60" i="93"/>
  <c r="X60" i="93"/>
  <c r="AI58" i="82"/>
  <c r="AN58" i="82"/>
  <c r="Y58" i="89"/>
  <c r="X58" i="89"/>
  <c r="Z58" i="89" s="1"/>
  <c r="AH59" i="37"/>
  <c r="AQ59" i="37" s="1"/>
  <c r="Y58" i="48"/>
  <c r="X58" i="48"/>
  <c r="AH60" i="90"/>
  <c r="AQ60" i="90" s="1"/>
  <c r="AN57" i="76"/>
  <c r="AI57" i="76"/>
  <c r="W61" i="47"/>
  <c r="AG60" i="47"/>
  <c r="AP60" i="47" s="1"/>
  <c r="AF60" i="47"/>
  <c r="AO60" i="47" s="1"/>
  <c r="AE60" i="47"/>
  <c r="AE57" i="41"/>
  <c r="AF57" i="41"/>
  <c r="AO57" i="41" s="1"/>
  <c r="W58" i="41"/>
  <c r="AG57" i="41"/>
  <c r="AP57" i="41" s="1"/>
  <c r="AR57" i="75"/>
  <c r="AE60" i="39"/>
  <c r="AG60" i="39"/>
  <c r="AP60" i="39" s="1"/>
  <c r="AF60" i="39"/>
  <c r="AO60" i="39" s="1"/>
  <c r="W61" i="39"/>
  <c r="W61" i="28"/>
  <c r="AG60" i="28"/>
  <c r="AP60" i="28" s="1"/>
  <c r="AF60" i="28"/>
  <c r="AO60" i="28" s="1"/>
  <c r="AE60" i="28"/>
  <c r="AR59" i="28"/>
  <c r="X59" i="95"/>
  <c r="Z59" i="95" s="1"/>
  <c r="Y59" i="95"/>
  <c r="W60" i="78"/>
  <c r="AG59" i="78"/>
  <c r="AP59" i="78" s="1"/>
  <c r="AF59" i="78"/>
  <c r="AO59" i="78" s="1"/>
  <c r="AE59" i="78"/>
  <c r="W58" i="96"/>
  <c r="AG57" i="96"/>
  <c r="AP57" i="96" s="1"/>
  <c r="AF57" i="96"/>
  <c r="AO57" i="96" s="1"/>
  <c r="AE57" i="96"/>
  <c r="AR59" i="90"/>
  <c r="AF58" i="75"/>
  <c r="AO58" i="75" s="1"/>
  <c r="AE58" i="75"/>
  <c r="W59" i="75"/>
  <c r="AG58" i="75"/>
  <c r="AP58" i="75" s="1"/>
  <c r="W59" i="42"/>
  <c r="AG58" i="42"/>
  <c r="AP58" i="42" s="1"/>
  <c r="AF58" i="42"/>
  <c r="AO58" i="42" s="1"/>
  <c r="AE58" i="42"/>
  <c r="AH61" i="31"/>
  <c r="AQ61" i="31" s="1"/>
  <c r="AH58" i="40"/>
  <c r="AQ58" i="40" s="1"/>
  <c r="Y62" i="77"/>
  <c r="X62" i="77"/>
  <c r="Z62" i="77" s="1"/>
  <c r="Y58" i="33"/>
  <c r="X58" i="33"/>
  <c r="X61" i="88"/>
  <c r="Z61" i="88" s="1"/>
  <c r="Y61" i="88"/>
  <c r="AI60" i="85"/>
  <c r="AN60" i="85"/>
  <c r="X58" i="80"/>
  <c r="Y58" i="80"/>
  <c r="W60" i="79" l="1"/>
  <c r="W59" i="89"/>
  <c r="AG58" i="89"/>
  <c r="AP58" i="89" s="1"/>
  <c r="AF58" i="89"/>
  <c r="AO58" i="89" s="1"/>
  <c r="AE58" i="89"/>
  <c r="W62" i="36"/>
  <c r="AG61" i="36"/>
  <c r="AP61" i="36" s="1"/>
  <c r="AF61" i="36"/>
  <c r="AO61" i="36" s="1"/>
  <c r="AE61" i="36"/>
  <c r="AH58" i="33"/>
  <c r="AQ58" i="33" s="1"/>
  <c r="AH61" i="88"/>
  <c r="AQ61" i="88" s="1"/>
  <c r="AN59" i="78"/>
  <c r="AI59" i="78"/>
  <c r="AE59" i="95"/>
  <c r="AG59" i="95"/>
  <c r="AP59" i="95" s="1"/>
  <c r="AF59" i="95"/>
  <c r="AO59" i="95" s="1"/>
  <c r="W60" i="95"/>
  <c r="Y61" i="28"/>
  <c r="Z61" i="28" s="1"/>
  <c r="X61" i="28"/>
  <c r="AN60" i="39"/>
  <c r="AI60" i="39"/>
  <c r="X61" i="47"/>
  <c r="Y61" i="47"/>
  <c r="X59" i="34"/>
  <c r="Z59" i="34" s="1"/>
  <c r="Y59" i="34"/>
  <c r="AI59" i="26"/>
  <c r="AN59" i="26"/>
  <c r="X59" i="40"/>
  <c r="Y59" i="40"/>
  <c r="Z59" i="40" s="1"/>
  <c r="AF61" i="85"/>
  <c r="AO61" i="85" s="1"/>
  <c r="W62" i="85"/>
  <c r="AG61" i="85"/>
  <c r="AP61" i="85" s="1"/>
  <c r="AE61" i="85"/>
  <c r="AF59" i="29"/>
  <c r="AO59" i="29" s="1"/>
  <c r="AE59" i="29"/>
  <c r="W60" i="29"/>
  <c r="AG59" i="29"/>
  <c r="AP59" i="29" s="1"/>
  <c r="AE61" i="84"/>
  <c r="AF61" i="84"/>
  <c r="AO61" i="84" s="1"/>
  <c r="W62" i="84"/>
  <c r="AG61" i="84"/>
  <c r="AP61" i="84" s="1"/>
  <c r="AR61" i="25"/>
  <c r="AR57" i="80"/>
  <c r="AH59" i="82"/>
  <c r="AQ59" i="82" s="1"/>
  <c r="W61" i="27"/>
  <c r="AG60" i="27"/>
  <c r="AP60" i="27" s="1"/>
  <c r="AF60" i="27"/>
  <c r="AO60" i="27" s="1"/>
  <c r="AE60" i="27"/>
  <c r="AI60" i="43"/>
  <c r="AN60" i="43"/>
  <c r="AI60" i="90"/>
  <c r="AN60" i="90"/>
  <c r="Z60" i="37"/>
  <c r="Y60" i="37"/>
  <c r="X60" i="37"/>
  <c r="AN57" i="96"/>
  <c r="AI57" i="96"/>
  <c r="AR57" i="76"/>
  <c r="AR59" i="74"/>
  <c r="AI58" i="38"/>
  <c r="AN58" i="38"/>
  <c r="W60" i="35"/>
  <c r="AG59" i="35"/>
  <c r="AP59" i="35" s="1"/>
  <c r="AF59" i="35"/>
  <c r="AO59" i="35" s="1"/>
  <c r="AE59" i="35"/>
  <c r="AR58" i="35"/>
  <c r="AR56" i="73"/>
  <c r="AH57" i="73"/>
  <c r="AQ57" i="73" s="1"/>
  <c r="AR59" i="93"/>
  <c r="AH61" i="81"/>
  <c r="AQ61" i="81" s="1"/>
  <c r="AH60" i="46"/>
  <c r="AQ60" i="46" s="1"/>
  <c r="AH56" i="91"/>
  <c r="AQ56" i="91" s="1"/>
  <c r="W60" i="82"/>
  <c r="AG59" i="82"/>
  <c r="AP59" i="82" s="1"/>
  <c r="AE59" i="82"/>
  <c r="AF59" i="82"/>
  <c r="AO59" i="82" s="1"/>
  <c r="AH60" i="74"/>
  <c r="AQ60" i="74" s="1"/>
  <c r="AH58" i="92"/>
  <c r="AQ58" i="92" s="1"/>
  <c r="X59" i="75"/>
  <c r="Y59" i="75"/>
  <c r="AN58" i="75"/>
  <c r="AI58" i="75"/>
  <c r="AH58" i="48"/>
  <c r="AQ58" i="48" s="1"/>
  <c r="AR58" i="82"/>
  <c r="AF57" i="86"/>
  <c r="AO57" i="86" s="1"/>
  <c r="AE57" i="86"/>
  <c r="W58" i="86"/>
  <c r="AG57" i="86"/>
  <c r="AP57" i="86" s="1"/>
  <c r="AR60" i="36"/>
  <c r="AH58" i="76"/>
  <c r="AQ58" i="76" s="1"/>
  <c r="AR59" i="46"/>
  <c r="AR60" i="88"/>
  <c r="AR55" i="91"/>
  <c r="AR57" i="92"/>
  <c r="AN58" i="45"/>
  <c r="AI58" i="45"/>
  <c r="AH62" i="25"/>
  <c r="AQ62" i="25" s="1"/>
  <c r="Z61" i="81"/>
  <c r="Z56" i="91"/>
  <c r="Z58" i="92"/>
  <c r="Y61" i="43"/>
  <c r="X61" i="43"/>
  <c r="X57" i="87"/>
  <c r="Z57" i="87" s="1"/>
  <c r="Y57" i="87"/>
  <c r="AN59" i="79"/>
  <c r="AI59" i="79"/>
  <c r="AN61" i="83"/>
  <c r="AI61" i="83"/>
  <c r="W62" i="88"/>
  <c r="AG61" i="88"/>
  <c r="AP61" i="88" s="1"/>
  <c r="AF61" i="88"/>
  <c r="AO61" i="88" s="1"/>
  <c r="AE61" i="88"/>
  <c r="AN58" i="42"/>
  <c r="AI58" i="42"/>
  <c r="X60" i="78"/>
  <c r="Y60" i="78"/>
  <c r="AI60" i="28"/>
  <c r="AN60" i="28"/>
  <c r="Y61" i="39"/>
  <c r="X61" i="39"/>
  <c r="Z61" i="39" s="1"/>
  <c r="AN60" i="47"/>
  <c r="AI60" i="47"/>
  <c r="AH60" i="93"/>
  <c r="AQ60" i="93" s="1"/>
  <c r="AN58" i="34"/>
  <c r="AI58" i="34"/>
  <c r="W59" i="32"/>
  <c r="AG58" i="32"/>
  <c r="AP58" i="32" s="1"/>
  <c r="AF58" i="32"/>
  <c r="AO58" i="32" s="1"/>
  <c r="AE58" i="32"/>
  <c r="Z60" i="26"/>
  <c r="Y60" i="26"/>
  <c r="X60" i="26"/>
  <c r="Z58" i="76"/>
  <c r="AN58" i="40"/>
  <c r="AI58" i="40"/>
  <c r="Z62" i="31"/>
  <c r="X62" i="31"/>
  <c r="Y62" i="31"/>
  <c r="AR59" i="27"/>
  <c r="AH62" i="30"/>
  <c r="AQ62" i="30" s="1"/>
  <c r="Z57" i="73"/>
  <c r="AR60" i="81"/>
  <c r="Z60" i="46"/>
  <c r="Z60" i="74"/>
  <c r="AN56" i="87"/>
  <c r="AI56" i="87"/>
  <c r="AN59" i="37"/>
  <c r="AI59" i="37"/>
  <c r="AH58" i="80"/>
  <c r="AQ58" i="80" s="1"/>
  <c r="AR60" i="85"/>
  <c r="Z58" i="33"/>
  <c r="X59" i="42"/>
  <c r="Y59" i="42"/>
  <c r="Z58" i="96"/>
  <c r="X58" i="96"/>
  <c r="Y58" i="96"/>
  <c r="X58" i="41"/>
  <c r="Y58" i="41"/>
  <c r="Z58" i="48"/>
  <c r="AH58" i="89"/>
  <c r="AQ58" i="89" s="1"/>
  <c r="W61" i="94"/>
  <c r="AG60" i="94"/>
  <c r="AP60" i="94" s="1"/>
  <c r="AF60" i="94"/>
  <c r="AO60" i="94" s="1"/>
  <c r="AE60" i="94"/>
  <c r="X59" i="38"/>
  <c r="Y59" i="38"/>
  <c r="AN61" i="31"/>
  <c r="AI61" i="31"/>
  <c r="AH61" i="44"/>
  <c r="AQ61" i="44" s="1"/>
  <c r="Z62" i="25"/>
  <c r="AR57" i="33"/>
  <c r="AH60" i="27"/>
  <c r="AQ60" i="27" s="1"/>
  <c r="AH61" i="36"/>
  <c r="AQ61" i="36" s="1"/>
  <c r="AR61" i="30"/>
  <c r="Y60" i="79"/>
  <c r="X60" i="79"/>
  <c r="Z60" i="79" s="1"/>
  <c r="X61" i="90"/>
  <c r="Y61" i="90"/>
  <c r="W63" i="77"/>
  <c r="AF62" i="77"/>
  <c r="AO62" i="77" s="1"/>
  <c r="AE62" i="77"/>
  <c r="AG62" i="77"/>
  <c r="AP62" i="77" s="1"/>
  <c r="AI57" i="41"/>
  <c r="AN57" i="41"/>
  <c r="Z58" i="80"/>
  <c r="AH62" i="77"/>
  <c r="AQ62" i="77" s="1"/>
  <c r="AH59" i="95"/>
  <c r="AQ59" i="95" s="1"/>
  <c r="Z60" i="93"/>
  <c r="AR57" i="48"/>
  <c r="AR60" i="84"/>
  <c r="AH59" i="35"/>
  <c r="AQ59" i="35" s="1"/>
  <c r="AH61" i="85"/>
  <c r="AQ61" i="85" s="1"/>
  <c r="Z61" i="44"/>
  <c r="AR61" i="77"/>
  <c r="Z62" i="30"/>
  <c r="X59" i="45"/>
  <c r="Y59" i="45"/>
  <c r="AH61" i="84"/>
  <c r="AQ61" i="84" s="1"/>
  <c r="AR57" i="89"/>
  <c r="AR58" i="95"/>
  <c r="AR60" i="44"/>
  <c r="Y62" i="83"/>
  <c r="X62" i="83"/>
  <c r="Z62" i="83" s="1"/>
  <c r="Z59" i="38" l="1"/>
  <c r="Z59" i="45"/>
  <c r="AG59" i="45" s="1"/>
  <c r="AP59" i="45" s="1"/>
  <c r="Z61" i="90"/>
  <c r="W62" i="90" s="1"/>
  <c r="AF59" i="45"/>
  <c r="AO59" i="45" s="1"/>
  <c r="AE59" i="45"/>
  <c r="W60" i="45"/>
  <c r="AG61" i="90"/>
  <c r="AP61" i="90" s="1"/>
  <c r="AE61" i="90"/>
  <c r="AF61" i="90"/>
  <c r="AO61" i="90" s="1"/>
  <c r="AE59" i="34"/>
  <c r="AF59" i="34"/>
  <c r="AO59" i="34" s="1"/>
  <c r="W60" i="34"/>
  <c r="AG59" i="34"/>
  <c r="AP59" i="34" s="1"/>
  <c r="W60" i="38"/>
  <c r="AG59" i="38"/>
  <c r="AP59" i="38" s="1"/>
  <c r="AF59" i="38"/>
  <c r="AO59" i="38" s="1"/>
  <c r="AE59" i="38"/>
  <c r="W62" i="28"/>
  <c r="AG61" i="28"/>
  <c r="AP61" i="28" s="1"/>
  <c r="AF61" i="28"/>
  <c r="AO61" i="28" s="1"/>
  <c r="AE61" i="28"/>
  <c r="AE62" i="83"/>
  <c r="AF62" i="83"/>
  <c r="AO62" i="83" s="1"/>
  <c r="AG62" i="83"/>
  <c r="AP62" i="83" s="1"/>
  <c r="W63" i="83"/>
  <c r="AG61" i="39"/>
  <c r="AP61" i="39" s="1"/>
  <c r="W62" i="39"/>
  <c r="AE61" i="39"/>
  <c r="AF61" i="39"/>
  <c r="AO61" i="39" s="1"/>
  <c r="AE62" i="30"/>
  <c r="AF62" i="30"/>
  <c r="AO62" i="30" s="1"/>
  <c r="W63" i="30"/>
  <c r="AG62" i="30"/>
  <c r="AP62" i="30" s="1"/>
  <c r="W61" i="93"/>
  <c r="AG60" i="93"/>
  <c r="AP60" i="93" s="1"/>
  <c r="AF60" i="93"/>
  <c r="AO60" i="93" s="1"/>
  <c r="AE60" i="93"/>
  <c r="W61" i="79"/>
  <c r="AG60" i="79"/>
  <c r="AP60" i="79" s="1"/>
  <c r="AF60" i="79"/>
  <c r="AO60" i="79" s="1"/>
  <c r="AE60" i="79"/>
  <c r="W59" i="48"/>
  <c r="AG58" i="48"/>
  <c r="AP58" i="48" s="1"/>
  <c r="AE58" i="48"/>
  <c r="AF58" i="48"/>
  <c r="AO58" i="48" s="1"/>
  <c r="AR58" i="45"/>
  <c r="W62" i="44"/>
  <c r="AG61" i="44"/>
  <c r="AP61" i="44" s="1"/>
  <c r="AF61" i="44"/>
  <c r="AO61" i="44" s="1"/>
  <c r="AE61" i="44"/>
  <c r="AF58" i="80"/>
  <c r="AO58" i="80" s="1"/>
  <c r="AE58" i="80"/>
  <c r="AG58" i="80"/>
  <c r="AP58" i="80" s="1"/>
  <c r="W59" i="80"/>
  <c r="Y63" i="77"/>
  <c r="X63" i="77"/>
  <c r="X61" i="94"/>
  <c r="Z61" i="94" s="1"/>
  <c r="Y61" i="94"/>
  <c r="AH58" i="96"/>
  <c r="AQ58" i="96" s="1"/>
  <c r="AE60" i="46"/>
  <c r="W61" i="46"/>
  <c r="AG60" i="46"/>
  <c r="AP60" i="46" s="1"/>
  <c r="AF60" i="46"/>
  <c r="AO60" i="46" s="1"/>
  <c r="AH62" i="31"/>
  <c r="AQ62" i="31" s="1"/>
  <c r="Y59" i="32"/>
  <c r="X59" i="32"/>
  <c r="Z59" i="32" s="1"/>
  <c r="AR58" i="42"/>
  <c r="AH57" i="87"/>
  <c r="AQ57" i="87" s="1"/>
  <c r="AF56" i="91"/>
  <c r="AO56" i="91" s="1"/>
  <c r="AE56" i="91"/>
  <c r="W57" i="91"/>
  <c r="AG56" i="91"/>
  <c r="AP56" i="91" s="1"/>
  <c r="AR58" i="75"/>
  <c r="AI60" i="27"/>
  <c r="AN60" i="27"/>
  <c r="AN61" i="84"/>
  <c r="AI61" i="84"/>
  <c r="AH59" i="40"/>
  <c r="AQ59" i="40" s="1"/>
  <c r="AH61" i="28"/>
  <c r="AQ61" i="28" s="1"/>
  <c r="AE58" i="96"/>
  <c r="AF58" i="96"/>
  <c r="AO58" i="96" s="1"/>
  <c r="W59" i="96"/>
  <c r="AG58" i="96"/>
  <c r="AP58" i="96" s="1"/>
  <c r="AE57" i="87"/>
  <c r="AG57" i="87"/>
  <c r="AP57" i="87" s="1"/>
  <c r="AF57" i="87"/>
  <c r="AO57" i="87" s="1"/>
  <c r="W58" i="87"/>
  <c r="Y60" i="82"/>
  <c r="X60" i="82"/>
  <c r="AF60" i="37"/>
  <c r="AO60" i="37" s="1"/>
  <c r="AE60" i="37"/>
  <c r="W61" i="37"/>
  <c r="AG60" i="37"/>
  <c r="AP60" i="37" s="1"/>
  <c r="AN61" i="85"/>
  <c r="AI61" i="85"/>
  <c r="AF59" i="40"/>
  <c r="AO59" i="40" s="1"/>
  <c r="AE59" i="40"/>
  <c r="W60" i="40"/>
  <c r="AG59" i="40"/>
  <c r="AP59" i="40" s="1"/>
  <c r="AN59" i="95"/>
  <c r="AI59" i="95"/>
  <c r="AI58" i="89"/>
  <c r="AN58" i="89"/>
  <c r="W61" i="26"/>
  <c r="AG60" i="26"/>
  <c r="AP60" i="26" s="1"/>
  <c r="AF60" i="26"/>
  <c r="AO60" i="26" s="1"/>
  <c r="AE60" i="26"/>
  <c r="AR61" i="83"/>
  <c r="AF61" i="81"/>
  <c r="AO61" i="81" s="1"/>
  <c r="W62" i="81"/>
  <c r="AG61" i="81"/>
  <c r="AP61" i="81" s="1"/>
  <c r="AE61" i="81"/>
  <c r="AR57" i="41"/>
  <c r="AR58" i="40"/>
  <c r="AR60" i="47"/>
  <c r="AR60" i="28"/>
  <c r="AI61" i="88"/>
  <c r="AN61" i="88"/>
  <c r="AH61" i="43"/>
  <c r="AQ61" i="43" s="1"/>
  <c r="Y58" i="86"/>
  <c r="X58" i="86"/>
  <c r="Z60" i="35"/>
  <c r="Y60" i="35"/>
  <c r="X60" i="35"/>
  <c r="X60" i="29"/>
  <c r="Y60" i="29"/>
  <c r="AH61" i="47"/>
  <c r="AQ61" i="47" s="1"/>
  <c r="AR59" i="78"/>
  <c r="AI61" i="36"/>
  <c r="AN61" i="36"/>
  <c r="AH59" i="38"/>
  <c r="AQ59" i="38" s="1"/>
  <c r="AR59" i="37"/>
  <c r="AG62" i="31"/>
  <c r="AP62" i="31" s="1"/>
  <c r="AF62" i="31"/>
  <c r="AO62" i="31" s="1"/>
  <c r="W63" i="31"/>
  <c r="AE62" i="31"/>
  <c r="AR58" i="34"/>
  <c r="AH62" i="83"/>
  <c r="AQ62" i="83" s="1"/>
  <c r="AH61" i="90"/>
  <c r="AQ61" i="90" s="1"/>
  <c r="AI60" i="94"/>
  <c r="AN60" i="94"/>
  <c r="AH58" i="41"/>
  <c r="AQ58" i="41" s="1"/>
  <c r="AH59" i="42"/>
  <c r="AQ59" i="42" s="1"/>
  <c r="AR56" i="87"/>
  <c r="W58" i="73"/>
  <c r="AG57" i="73"/>
  <c r="AP57" i="73" s="1"/>
  <c r="AF57" i="73"/>
  <c r="AO57" i="73" s="1"/>
  <c r="AE57" i="73"/>
  <c r="AN58" i="32"/>
  <c r="AI58" i="32"/>
  <c r="AR59" i="79"/>
  <c r="AN57" i="86"/>
  <c r="AI57" i="86"/>
  <c r="AH59" i="75"/>
  <c r="AQ59" i="75" s="1"/>
  <c r="AR57" i="96"/>
  <c r="AR60" i="90"/>
  <c r="X61" i="27"/>
  <c r="Y61" i="27"/>
  <c r="X62" i="85"/>
  <c r="Y62" i="85"/>
  <c r="AR59" i="26"/>
  <c r="Z61" i="47"/>
  <c r="AI62" i="77"/>
  <c r="AN62" i="77"/>
  <c r="AE62" i="25"/>
  <c r="AG62" i="25"/>
  <c r="AP62" i="25" s="1"/>
  <c r="W63" i="25"/>
  <c r="AF62" i="25"/>
  <c r="AO62" i="25" s="1"/>
  <c r="AR61" i="31"/>
  <c r="Z58" i="41"/>
  <c r="Z59" i="42"/>
  <c r="AE58" i="76"/>
  <c r="W59" i="76"/>
  <c r="AG58" i="76"/>
  <c r="AP58" i="76" s="1"/>
  <c r="AF58" i="76"/>
  <c r="AO58" i="76" s="1"/>
  <c r="AH61" i="39"/>
  <c r="AQ61" i="39" s="1"/>
  <c r="AH60" i="78"/>
  <c r="AQ60" i="78" s="1"/>
  <c r="Z61" i="43"/>
  <c r="Z59" i="75"/>
  <c r="AR58" i="38"/>
  <c r="Y62" i="84"/>
  <c r="X62" i="84"/>
  <c r="AI59" i="29"/>
  <c r="AN59" i="29"/>
  <c r="AR60" i="39"/>
  <c r="X60" i="95"/>
  <c r="Y60" i="95"/>
  <c r="X59" i="89"/>
  <c r="Y59" i="89"/>
  <c r="AH59" i="45"/>
  <c r="AQ59" i="45" s="1"/>
  <c r="AH60" i="79"/>
  <c r="AQ60" i="79" s="1"/>
  <c r="W59" i="33"/>
  <c r="AG58" i="33"/>
  <c r="AP58" i="33" s="1"/>
  <c r="AF58" i="33"/>
  <c r="AO58" i="33" s="1"/>
  <c r="AE58" i="33"/>
  <c r="W61" i="74"/>
  <c r="AG60" i="74"/>
  <c r="AP60" i="74" s="1"/>
  <c r="AF60" i="74"/>
  <c r="AO60" i="74" s="1"/>
  <c r="AE60" i="74"/>
  <c r="AH60" i="26"/>
  <c r="AQ60" i="26" s="1"/>
  <c r="Z60" i="78"/>
  <c r="X62" i="88"/>
  <c r="Y62" i="88"/>
  <c r="W59" i="92"/>
  <c r="AG58" i="92"/>
  <c r="AP58" i="92" s="1"/>
  <c r="AF58" i="92"/>
  <c r="AO58" i="92" s="1"/>
  <c r="AE58" i="92"/>
  <c r="AN59" i="82"/>
  <c r="AI59" i="82"/>
  <c r="AN59" i="35"/>
  <c r="AI59" i="35"/>
  <c r="AH60" i="37"/>
  <c r="AQ60" i="37" s="1"/>
  <c r="AR60" i="43"/>
  <c r="AH59" i="34"/>
  <c r="AQ59" i="34" s="1"/>
  <c r="X62" i="36"/>
  <c r="Y62" i="36"/>
  <c r="Z61" i="27" l="1"/>
  <c r="Z60" i="95"/>
  <c r="Z62" i="36"/>
  <c r="W63" i="36" s="1"/>
  <c r="Z62" i="88"/>
  <c r="AF62" i="88" s="1"/>
  <c r="AO62" i="88" s="1"/>
  <c r="Z60" i="82"/>
  <c r="Z59" i="89"/>
  <c r="AF59" i="89" s="1"/>
  <c r="AO59" i="89" s="1"/>
  <c r="AF62" i="36"/>
  <c r="AO62" i="36" s="1"/>
  <c r="AE62" i="36"/>
  <c r="AG59" i="89"/>
  <c r="AP59" i="89" s="1"/>
  <c r="AF60" i="82"/>
  <c r="AO60" i="82" s="1"/>
  <c r="AE60" i="82"/>
  <c r="W61" i="82"/>
  <c r="AG60" i="82"/>
  <c r="AP60" i="82" s="1"/>
  <c r="W62" i="27"/>
  <c r="AG61" i="27"/>
  <c r="AP61" i="27" s="1"/>
  <c r="AF61" i="27"/>
  <c r="AO61" i="27" s="1"/>
  <c r="AE61" i="27"/>
  <c r="W63" i="88"/>
  <c r="AG62" i="88"/>
  <c r="AP62" i="88" s="1"/>
  <c r="AG60" i="95"/>
  <c r="AP60" i="95" s="1"/>
  <c r="W61" i="95"/>
  <c r="AE60" i="95"/>
  <c r="AF60" i="95"/>
  <c r="AO60" i="95" s="1"/>
  <c r="AR59" i="82"/>
  <c r="AN58" i="33"/>
  <c r="AI58" i="33"/>
  <c r="AR59" i="29"/>
  <c r="AF59" i="75"/>
  <c r="AO59" i="75" s="1"/>
  <c r="AE59" i="75"/>
  <c r="AG59" i="75"/>
  <c r="AP59" i="75" s="1"/>
  <c r="W60" i="75"/>
  <c r="W59" i="41"/>
  <c r="AG58" i="41"/>
  <c r="AP58" i="41" s="1"/>
  <c r="AF58" i="41"/>
  <c r="AO58" i="41" s="1"/>
  <c r="AE58" i="41"/>
  <c r="Y63" i="31"/>
  <c r="X63" i="31"/>
  <c r="Z63" i="31" s="1"/>
  <c r="AR61" i="36"/>
  <c r="AH60" i="82"/>
  <c r="AQ60" i="82" s="1"/>
  <c r="AI57" i="87"/>
  <c r="AN57" i="87"/>
  <c r="AI58" i="96"/>
  <c r="AN58" i="96"/>
  <c r="X57" i="91"/>
  <c r="Z57" i="91" s="1"/>
  <c r="Y57" i="91"/>
  <c r="AH61" i="94"/>
  <c r="AQ61" i="94" s="1"/>
  <c r="AI62" i="30"/>
  <c r="AN62" i="30"/>
  <c r="Y63" i="83"/>
  <c r="X63" i="83"/>
  <c r="Z63" i="83" s="1"/>
  <c r="AN61" i="28"/>
  <c r="AI61" i="28"/>
  <c r="AE60" i="35"/>
  <c r="AG60" i="35"/>
  <c r="AP60" i="35" s="1"/>
  <c r="AF60" i="35"/>
  <c r="AO60" i="35" s="1"/>
  <c r="W61" i="35"/>
  <c r="X61" i="26"/>
  <c r="Y61" i="26"/>
  <c r="X60" i="40"/>
  <c r="Z60" i="40" s="1"/>
  <c r="Y60" i="40"/>
  <c r="AE59" i="32"/>
  <c r="W60" i="32"/>
  <c r="AG59" i="32"/>
  <c r="AP59" i="32" s="1"/>
  <c r="AF59" i="32"/>
  <c r="AO59" i="32" s="1"/>
  <c r="W62" i="94"/>
  <c r="AG61" i="94"/>
  <c r="AP61" i="94" s="1"/>
  <c r="AE61" i="94"/>
  <c r="AF61" i="94"/>
  <c r="AO61" i="94" s="1"/>
  <c r="AN58" i="48"/>
  <c r="AI58" i="48"/>
  <c r="X61" i="79"/>
  <c r="Y61" i="79"/>
  <c r="Y61" i="93"/>
  <c r="X61" i="93"/>
  <c r="AI59" i="34"/>
  <c r="AN59" i="34"/>
  <c r="AH62" i="84"/>
  <c r="AQ62" i="84" s="1"/>
  <c r="X59" i="92"/>
  <c r="Z59" i="92" s="1"/>
  <c r="Y59" i="92"/>
  <c r="Z59" i="76"/>
  <c r="X59" i="76"/>
  <c r="Y59" i="76"/>
  <c r="AH62" i="85"/>
  <c r="AQ62" i="85" s="1"/>
  <c r="AR58" i="32"/>
  <c r="X58" i="73"/>
  <c r="Z58" i="73" s="1"/>
  <c r="Y58" i="73"/>
  <c r="AH58" i="86"/>
  <c r="AQ58" i="86" s="1"/>
  <c r="AI61" i="81"/>
  <c r="AN61" i="81"/>
  <c r="X61" i="37"/>
  <c r="Y61" i="37"/>
  <c r="AR60" i="27"/>
  <c r="AI56" i="91"/>
  <c r="AN56" i="91"/>
  <c r="AH63" i="77"/>
  <c r="AQ63" i="77" s="1"/>
  <c r="AI58" i="80"/>
  <c r="AN58" i="80"/>
  <c r="X62" i="44"/>
  <c r="Z62" i="44" s="1"/>
  <c r="Y62" i="44"/>
  <c r="AI61" i="39"/>
  <c r="AN61" i="39"/>
  <c r="X60" i="38"/>
  <c r="Z60" i="38" s="1"/>
  <c r="Y60" i="38"/>
  <c r="X60" i="45"/>
  <c r="Z60" i="45" s="1"/>
  <c r="Y60" i="45"/>
  <c r="AE60" i="78"/>
  <c r="W61" i="78"/>
  <c r="AG60" i="78"/>
  <c r="AP60" i="78" s="1"/>
  <c r="AF60" i="78"/>
  <c r="AO60" i="78" s="1"/>
  <c r="AH60" i="95"/>
  <c r="AQ60" i="95" s="1"/>
  <c r="Z62" i="84"/>
  <c r="AR62" i="77"/>
  <c r="Z62" i="85"/>
  <c r="AH60" i="29"/>
  <c r="AQ60" i="29" s="1"/>
  <c r="AR58" i="89"/>
  <c r="AI59" i="40"/>
  <c r="AN59" i="40"/>
  <c r="X58" i="87"/>
  <c r="Y58" i="87"/>
  <c r="X59" i="96"/>
  <c r="Z59" i="96" s="1"/>
  <c r="Y59" i="96"/>
  <c r="Y61" i="46"/>
  <c r="X61" i="46"/>
  <c r="Y59" i="48"/>
  <c r="X59" i="48"/>
  <c r="X63" i="30"/>
  <c r="Y63" i="30"/>
  <c r="X62" i="39"/>
  <c r="Z62" i="39" s="1"/>
  <c r="Y62" i="39"/>
  <c r="X62" i="28"/>
  <c r="Y62" i="28"/>
  <c r="AI61" i="90"/>
  <c r="AN61" i="90"/>
  <c r="AR59" i="35"/>
  <c r="AN60" i="74"/>
  <c r="AI60" i="74"/>
  <c r="AI62" i="25"/>
  <c r="AN62" i="25"/>
  <c r="X59" i="33"/>
  <c r="Y59" i="33"/>
  <c r="Z59" i="33" s="1"/>
  <c r="AH59" i="89"/>
  <c r="AQ59" i="89" s="1"/>
  <c r="AI58" i="76"/>
  <c r="AN58" i="76"/>
  <c r="AE61" i="47"/>
  <c r="W62" i="47"/>
  <c r="AG61" i="47"/>
  <c r="AP61" i="47" s="1"/>
  <c r="AF61" i="47"/>
  <c r="AO61" i="47" s="1"/>
  <c r="AR57" i="86"/>
  <c r="AN57" i="73"/>
  <c r="AI57" i="73"/>
  <c r="AR60" i="94"/>
  <c r="Z60" i="29"/>
  <c r="Z58" i="86"/>
  <c r="AN60" i="26"/>
  <c r="AI60" i="26"/>
  <c r="AR59" i="95"/>
  <c r="AI60" i="37"/>
  <c r="AN60" i="37"/>
  <c r="Z63" i="77"/>
  <c r="AI60" i="79"/>
  <c r="AN60" i="79"/>
  <c r="AN60" i="93"/>
  <c r="AI60" i="93"/>
  <c r="AI62" i="83"/>
  <c r="AN62" i="83"/>
  <c r="Y60" i="34"/>
  <c r="X60" i="34"/>
  <c r="AI59" i="45"/>
  <c r="AN59" i="45"/>
  <c r="W62" i="43"/>
  <c r="AG61" i="43"/>
  <c r="AP61" i="43" s="1"/>
  <c r="AF61" i="43"/>
  <c r="AO61" i="43" s="1"/>
  <c r="AE61" i="43"/>
  <c r="AH62" i="36"/>
  <c r="AQ62" i="36" s="1"/>
  <c r="AI58" i="92"/>
  <c r="AN58" i="92"/>
  <c r="AH62" i="88"/>
  <c r="AQ62" i="88" s="1"/>
  <c r="Y61" i="74"/>
  <c r="X61" i="74"/>
  <c r="AF59" i="42"/>
  <c r="AO59" i="42" s="1"/>
  <c r="AE59" i="42"/>
  <c r="W60" i="42"/>
  <c r="AG59" i="42"/>
  <c r="AP59" i="42" s="1"/>
  <c r="Y63" i="25"/>
  <c r="X63" i="25"/>
  <c r="AH61" i="27"/>
  <c r="AQ61" i="27" s="1"/>
  <c r="AI62" i="31"/>
  <c r="AN62" i="31"/>
  <c r="AH60" i="35"/>
  <c r="AQ60" i="35" s="1"/>
  <c r="AR61" i="88"/>
  <c r="Z62" i="81"/>
  <c r="X62" i="81"/>
  <c r="Y62" i="81"/>
  <c r="AR61" i="85"/>
  <c r="AR61" i="84"/>
  <c r="AH59" i="32"/>
  <c r="AQ59" i="32" s="1"/>
  <c r="AI60" i="46"/>
  <c r="AN60" i="46"/>
  <c r="X59" i="80"/>
  <c r="Y59" i="80"/>
  <c r="AN61" i="44"/>
  <c r="AI61" i="44"/>
  <c r="AN59" i="38"/>
  <c r="AI59" i="38"/>
  <c r="X62" i="90"/>
  <c r="Y62" i="90"/>
  <c r="Z61" i="74" l="1"/>
  <c r="Z59" i="48"/>
  <c r="Z61" i="93"/>
  <c r="AF61" i="93" s="1"/>
  <c r="AO61" i="93" s="1"/>
  <c r="W60" i="89"/>
  <c r="Z59" i="80"/>
  <c r="AF59" i="80" s="1"/>
  <c r="AO59" i="80" s="1"/>
  <c r="AE62" i="88"/>
  <c r="AE59" i="89"/>
  <c r="AG62" i="36"/>
  <c r="AP62" i="36" s="1"/>
  <c r="AE60" i="38"/>
  <c r="AF60" i="38"/>
  <c r="AO60" i="38" s="1"/>
  <c r="W61" i="38"/>
  <c r="AG60" i="38"/>
  <c r="AP60" i="38" s="1"/>
  <c r="W62" i="93"/>
  <c r="AG61" i="93"/>
  <c r="AP61" i="93" s="1"/>
  <c r="W60" i="92"/>
  <c r="AG59" i="92"/>
  <c r="AP59" i="92" s="1"/>
  <c r="AF59" i="92"/>
  <c r="AO59" i="92" s="1"/>
  <c r="AE59" i="92"/>
  <c r="AF59" i="33"/>
  <c r="AO59" i="33" s="1"/>
  <c r="AE59" i="33"/>
  <c r="W60" i="33"/>
  <c r="AG59" i="33"/>
  <c r="AP59" i="33" s="1"/>
  <c r="AF62" i="39"/>
  <c r="AO62" i="39" s="1"/>
  <c r="W63" i="39"/>
  <c r="AG62" i="39"/>
  <c r="AP62" i="39" s="1"/>
  <c r="AE62" i="39"/>
  <c r="W61" i="40"/>
  <c r="AG60" i="40"/>
  <c r="AP60" i="40" s="1"/>
  <c r="AE60" i="40"/>
  <c r="AF60" i="40"/>
  <c r="AO60" i="40" s="1"/>
  <c r="AE61" i="74"/>
  <c r="W62" i="74"/>
  <c r="AF61" i="74"/>
  <c r="AO61" i="74" s="1"/>
  <c r="AG61" i="74"/>
  <c r="AP61" i="74" s="1"/>
  <c r="AF59" i="48"/>
  <c r="AO59" i="48" s="1"/>
  <c r="AE59" i="48"/>
  <c r="W60" i="48"/>
  <c r="AG59" i="48"/>
  <c r="AP59" i="48" s="1"/>
  <c r="W60" i="80"/>
  <c r="AG59" i="80"/>
  <c r="AP59" i="80" s="1"/>
  <c r="W60" i="96"/>
  <c r="AG59" i="96"/>
  <c r="AP59" i="96" s="1"/>
  <c r="AF59" i="96"/>
  <c r="AO59" i="96" s="1"/>
  <c r="AE59" i="96"/>
  <c r="AR60" i="93"/>
  <c r="AH61" i="46"/>
  <c r="AQ61" i="46" s="1"/>
  <c r="X60" i="42"/>
  <c r="Y60" i="42"/>
  <c r="AR62" i="83"/>
  <c r="AE58" i="86"/>
  <c r="W59" i="86"/>
  <c r="AG58" i="86"/>
  <c r="AP58" i="86" s="1"/>
  <c r="AF58" i="86"/>
  <c r="AO58" i="86" s="1"/>
  <c r="AI61" i="47"/>
  <c r="AN61" i="47"/>
  <c r="AR62" i="25"/>
  <c r="AR61" i="90"/>
  <c r="X61" i="78"/>
  <c r="Z61" i="78" s="1"/>
  <c r="Y61" i="78"/>
  <c r="AH62" i="44"/>
  <c r="AQ62" i="44" s="1"/>
  <c r="AH58" i="73"/>
  <c r="AQ58" i="73" s="1"/>
  <c r="AN62" i="88"/>
  <c r="AI62" i="88"/>
  <c r="AI60" i="82"/>
  <c r="AN60" i="82"/>
  <c r="X60" i="89"/>
  <c r="Y60" i="89"/>
  <c r="AH62" i="90"/>
  <c r="AQ62" i="90" s="1"/>
  <c r="AR58" i="92"/>
  <c r="W61" i="29"/>
  <c r="AG60" i="29"/>
  <c r="AP60" i="29" s="1"/>
  <c r="AE60" i="29"/>
  <c r="AF60" i="29"/>
  <c r="AO60" i="29" s="1"/>
  <c r="AE62" i="85"/>
  <c r="W63" i="85"/>
  <c r="AG62" i="85"/>
  <c r="AP62" i="85" s="1"/>
  <c r="AF62" i="85"/>
  <c r="AO62" i="85" s="1"/>
  <c r="AR58" i="96"/>
  <c r="AI60" i="95"/>
  <c r="AN60" i="95"/>
  <c r="AH63" i="25"/>
  <c r="AQ63" i="25" s="1"/>
  <c r="AN61" i="43"/>
  <c r="AI61" i="43"/>
  <c r="AR58" i="76"/>
  <c r="AH62" i="28"/>
  <c r="AQ62" i="28" s="1"/>
  <c r="AH63" i="30"/>
  <c r="AQ63" i="30" s="1"/>
  <c r="AI60" i="78"/>
  <c r="AN60" i="78"/>
  <c r="AH61" i="37"/>
  <c r="AQ61" i="37" s="1"/>
  <c r="AH61" i="79"/>
  <c r="AQ61" i="79" s="1"/>
  <c r="AN61" i="94"/>
  <c r="AI61" i="94"/>
  <c r="AH61" i="26"/>
  <c r="AQ61" i="26" s="1"/>
  <c r="AN60" i="35"/>
  <c r="AI60" i="35"/>
  <c r="AI58" i="41"/>
  <c r="AN58" i="41"/>
  <c r="AR58" i="33"/>
  <c r="X61" i="95"/>
  <c r="Y61" i="95"/>
  <c r="Y62" i="27"/>
  <c r="X62" i="27"/>
  <c r="Z62" i="27" s="1"/>
  <c r="AN62" i="36"/>
  <c r="AI62" i="36"/>
  <c r="AR59" i="45"/>
  <c r="AR60" i="74"/>
  <c r="AH60" i="38"/>
  <c r="AQ60" i="38" s="1"/>
  <c r="AE62" i="44"/>
  <c r="W63" i="44"/>
  <c r="AG62" i="44"/>
  <c r="AP62" i="44" s="1"/>
  <c r="AF62" i="44"/>
  <c r="AO62" i="44" s="1"/>
  <c r="AF58" i="73"/>
  <c r="AO58" i="73" s="1"/>
  <c r="AE58" i="73"/>
  <c r="W59" i="73"/>
  <c r="AG58" i="73"/>
  <c r="AP58" i="73" s="1"/>
  <c r="AH59" i="92"/>
  <c r="AQ59" i="92" s="1"/>
  <c r="Y60" i="32"/>
  <c r="X60" i="32"/>
  <c r="Z60" i="32" s="1"/>
  <c r="X60" i="75"/>
  <c r="Z60" i="75" s="1"/>
  <c r="Y60" i="75"/>
  <c r="Z62" i="90"/>
  <c r="AH60" i="34"/>
  <c r="AQ60" i="34" s="1"/>
  <c r="AH58" i="87"/>
  <c r="AQ58" i="87" s="1"/>
  <c r="AR59" i="38"/>
  <c r="AH59" i="33"/>
  <c r="AQ59" i="33" s="1"/>
  <c r="Z62" i="28"/>
  <c r="Z63" i="30"/>
  <c r="Z61" i="46"/>
  <c r="Z58" i="87"/>
  <c r="AR58" i="80"/>
  <c r="Z61" i="37"/>
  <c r="AR59" i="34"/>
  <c r="Z61" i="79"/>
  <c r="AI59" i="32"/>
  <c r="AN59" i="32"/>
  <c r="Z61" i="26"/>
  <c r="AR61" i="28"/>
  <c r="AR62" i="30"/>
  <c r="AR57" i="87"/>
  <c r="AI59" i="75"/>
  <c r="AN59" i="75"/>
  <c r="X63" i="88"/>
  <c r="Z63" i="88" s="1"/>
  <c r="Y63" i="88"/>
  <c r="AN59" i="89"/>
  <c r="AI59" i="89"/>
  <c r="AR60" i="37"/>
  <c r="W64" i="83"/>
  <c r="AG63" i="83"/>
  <c r="AP63" i="83" s="1"/>
  <c r="AF63" i="83"/>
  <c r="AO63" i="83" s="1"/>
  <c r="AE63" i="83"/>
  <c r="W64" i="31"/>
  <c r="AG63" i="31"/>
  <c r="AP63" i="31" s="1"/>
  <c r="AF63" i="31"/>
  <c r="AO63" i="31" s="1"/>
  <c r="AE63" i="31"/>
  <c r="AH59" i="80"/>
  <c r="AQ59" i="80" s="1"/>
  <c r="AR62" i="31"/>
  <c r="AH62" i="81"/>
  <c r="AQ62" i="81" s="1"/>
  <c r="Z63" i="25"/>
  <c r="AH61" i="74"/>
  <c r="AQ61" i="74" s="1"/>
  <c r="Z60" i="34"/>
  <c r="AR60" i="79"/>
  <c r="AR60" i="26"/>
  <c r="AR57" i="73"/>
  <c r="Y62" i="47"/>
  <c r="X62" i="47"/>
  <c r="Z62" i="47" s="1"/>
  <c r="AH59" i="48"/>
  <c r="AQ59" i="48" s="1"/>
  <c r="W63" i="84"/>
  <c r="AG62" i="84"/>
  <c r="AP62" i="84" s="1"/>
  <c r="AF62" i="84"/>
  <c r="AO62" i="84" s="1"/>
  <c r="AE62" i="84"/>
  <c r="AH60" i="45"/>
  <c r="AQ60" i="45" s="1"/>
  <c r="AR61" i="39"/>
  <c r="AR56" i="91"/>
  <c r="AH59" i="76"/>
  <c r="AQ59" i="76" s="1"/>
  <c r="AH61" i="93"/>
  <c r="AQ61" i="93" s="1"/>
  <c r="AR58" i="48"/>
  <c r="Y62" i="94"/>
  <c r="X62" i="94"/>
  <c r="X61" i="35"/>
  <c r="Y61" i="35"/>
  <c r="Z61" i="35" s="1"/>
  <c r="AH57" i="91"/>
  <c r="AQ57" i="91" s="1"/>
  <c r="Y61" i="82"/>
  <c r="Z61" i="82" s="1"/>
  <c r="X61" i="82"/>
  <c r="AI59" i="42"/>
  <c r="AN59" i="42"/>
  <c r="AR61" i="44"/>
  <c r="AR60" i="46"/>
  <c r="AF62" i="81"/>
  <c r="AO62" i="81" s="1"/>
  <c r="AE62" i="81"/>
  <c r="W63" i="81"/>
  <c r="AG62" i="81"/>
  <c r="AP62" i="81" s="1"/>
  <c r="Y62" i="43"/>
  <c r="X62" i="43"/>
  <c r="W64" i="77"/>
  <c r="AG63" i="77"/>
  <c r="AP63" i="77" s="1"/>
  <c r="AF63" i="77"/>
  <c r="AO63" i="77" s="1"/>
  <c r="AE63" i="77"/>
  <c r="AH62" i="39"/>
  <c r="AQ62" i="39" s="1"/>
  <c r="AH59" i="96"/>
  <c r="AQ59" i="96" s="1"/>
  <c r="AR59" i="40"/>
  <c r="W61" i="45"/>
  <c r="AG60" i="45"/>
  <c r="AP60" i="45" s="1"/>
  <c r="AE60" i="45"/>
  <c r="AF60" i="45"/>
  <c r="AO60" i="45" s="1"/>
  <c r="AR61" i="81"/>
  <c r="W60" i="76"/>
  <c r="AG59" i="76"/>
  <c r="AP59" i="76" s="1"/>
  <c r="AE59" i="76"/>
  <c r="AF59" i="76"/>
  <c r="AO59" i="76" s="1"/>
  <c r="AH60" i="40"/>
  <c r="AQ60" i="40" s="1"/>
  <c r="AH63" i="83"/>
  <c r="AQ63" i="83" s="1"/>
  <c r="W58" i="91"/>
  <c r="AG57" i="91"/>
  <c r="AP57" i="91" s="1"/>
  <c r="AE57" i="91"/>
  <c r="AF57" i="91"/>
  <c r="AO57" i="91" s="1"/>
  <c r="AH63" i="31"/>
  <c r="AQ63" i="31" s="1"/>
  <c r="X59" i="41"/>
  <c r="Z59" i="41" s="1"/>
  <c r="Y59" i="41"/>
  <c r="AN61" i="27"/>
  <c r="AI61" i="27"/>
  <c r="Y63" i="36"/>
  <c r="X63" i="36"/>
  <c r="AE59" i="80" l="1"/>
  <c r="AE61" i="93"/>
  <c r="Z62" i="94"/>
  <c r="AE62" i="94" s="1"/>
  <c r="AE62" i="27"/>
  <c r="AF62" i="27"/>
  <c r="AO62" i="27" s="1"/>
  <c r="W63" i="27"/>
  <c r="AG62" i="27"/>
  <c r="AP62" i="27" s="1"/>
  <c r="AF62" i="94"/>
  <c r="AO62" i="94" s="1"/>
  <c r="W63" i="94"/>
  <c r="AG62" i="94"/>
  <c r="AP62" i="94" s="1"/>
  <c r="W62" i="35"/>
  <c r="AE61" i="35"/>
  <c r="AF61" i="35"/>
  <c r="AO61" i="35" s="1"/>
  <c r="AG61" i="35"/>
  <c r="AP61" i="35" s="1"/>
  <c r="Y60" i="76"/>
  <c r="X60" i="76"/>
  <c r="AH63" i="36"/>
  <c r="AQ63" i="36" s="1"/>
  <c r="AH59" i="41"/>
  <c r="AQ59" i="41" s="1"/>
  <c r="AI60" i="45"/>
  <c r="AN60" i="45"/>
  <c r="AN63" i="31"/>
  <c r="AI63" i="31"/>
  <c r="AR59" i="89"/>
  <c r="AR59" i="75"/>
  <c r="W64" i="30"/>
  <c r="AG63" i="30"/>
  <c r="AP63" i="30" s="1"/>
  <c r="AF63" i="30"/>
  <c r="AO63" i="30" s="1"/>
  <c r="AE63" i="30"/>
  <c r="X63" i="85"/>
  <c r="Y63" i="85"/>
  <c r="X61" i="29"/>
  <c r="Y61" i="29"/>
  <c r="Z61" i="29" s="1"/>
  <c r="Y60" i="80"/>
  <c r="X60" i="80"/>
  <c r="Z60" i="80" s="1"/>
  <c r="AN62" i="39"/>
  <c r="AI62" i="39"/>
  <c r="X60" i="33"/>
  <c r="Z60" i="33" s="1"/>
  <c r="Y60" i="33"/>
  <c r="AE61" i="26"/>
  <c r="AF61" i="26"/>
  <c r="AO61" i="26" s="1"/>
  <c r="W62" i="26"/>
  <c r="AG61" i="26"/>
  <c r="AP61" i="26" s="1"/>
  <c r="W62" i="37"/>
  <c r="AG61" i="37"/>
  <c r="AP61" i="37" s="1"/>
  <c r="AE61" i="37"/>
  <c r="AF61" i="37"/>
  <c r="AO61" i="37" s="1"/>
  <c r="AE62" i="28"/>
  <c r="AF62" i="28"/>
  <c r="AO62" i="28" s="1"/>
  <c r="W63" i="28"/>
  <c r="AG62" i="28"/>
  <c r="AP62" i="28" s="1"/>
  <c r="W63" i="90"/>
  <c r="AG62" i="90"/>
  <c r="AP62" i="90" s="1"/>
  <c r="AF62" i="90"/>
  <c r="AO62" i="90" s="1"/>
  <c r="AE62" i="90"/>
  <c r="W61" i="32"/>
  <c r="AG60" i="32"/>
  <c r="AP60" i="32" s="1"/>
  <c r="AF60" i="32"/>
  <c r="AO60" i="32" s="1"/>
  <c r="AE60" i="32"/>
  <c r="AR58" i="41"/>
  <c r="AR60" i="95"/>
  <c r="AI62" i="85"/>
  <c r="AN62" i="85"/>
  <c r="AR60" i="82"/>
  <c r="Z59" i="86"/>
  <c r="Y59" i="86"/>
  <c r="X59" i="86"/>
  <c r="AH60" i="42"/>
  <c r="AQ60" i="42" s="1"/>
  <c r="X60" i="96"/>
  <c r="Y60" i="96"/>
  <c r="AI60" i="40"/>
  <c r="AN60" i="40"/>
  <c r="AN59" i="33"/>
  <c r="AI59" i="33"/>
  <c r="X60" i="92"/>
  <c r="Z60" i="92" s="1"/>
  <c r="Y60" i="92"/>
  <c r="W60" i="41"/>
  <c r="AG59" i="41"/>
  <c r="AP59" i="41" s="1"/>
  <c r="AF59" i="41"/>
  <c r="AO59" i="41" s="1"/>
  <c r="AE59" i="41"/>
  <c r="Z63" i="36"/>
  <c r="AI57" i="91"/>
  <c r="AN57" i="91"/>
  <c r="Y61" i="45"/>
  <c r="X61" i="45"/>
  <c r="X64" i="77"/>
  <c r="Y64" i="77"/>
  <c r="X63" i="81"/>
  <c r="Y63" i="81"/>
  <c r="AH61" i="35"/>
  <c r="AQ61" i="35" s="1"/>
  <c r="AH62" i="47"/>
  <c r="AQ62" i="47" s="1"/>
  <c r="X64" i="83"/>
  <c r="Z64" i="83" s="1"/>
  <c r="Y64" i="83"/>
  <c r="Y63" i="44"/>
  <c r="X63" i="44"/>
  <c r="Z63" i="44" s="1"/>
  <c r="AR62" i="36"/>
  <c r="AH61" i="95"/>
  <c r="AQ61" i="95" s="1"/>
  <c r="AR60" i="35"/>
  <c r="AR62" i="88"/>
  <c r="AI58" i="86"/>
  <c r="AN58" i="86"/>
  <c r="Z60" i="42"/>
  <c r="X63" i="39"/>
  <c r="Y63" i="39"/>
  <c r="X61" i="38"/>
  <c r="Y61" i="38"/>
  <c r="Y63" i="84"/>
  <c r="X63" i="84"/>
  <c r="AR61" i="27"/>
  <c r="AH62" i="43"/>
  <c r="AQ62" i="43" s="1"/>
  <c r="AN62" i="81"/>
  <c r="AI62" i="81"/>
  <c r="AH63" i="88"/>
  <c r="AQ63" i="88" s="1"/>
  <c r="AR59" i="32"/>
  <c r="AH60" i="75"/>
  <c r="AQ60" i="75" s="1"/>
  <c r="Y59" i="73"/>
  <c r="X59" i="73"/>
  <c r="Z61" i="95"/>
  <c r="AR61" i="94"/>
  <c r="AH61" i="78"/>
  <c r="AQ61" i="78" s="1"/>
  <c r="AI59" i="80"/>
  <c r="AN59" i="80"/>
  <c r="Y60" i="48"/>
  <c r="X60" i="48"/>
  <c r="Z60" i="48" s="1"/>
  <c r="X61" i="40"/>
  <c r="Z61" i="40" s="1"/>
  <c r="Y61" i="40"/>
  <c r="X58" i="91"/>
  <c r="Z58" i="91" s="1"/>
  <c r="Y58" i="91"/>
  <c r="AI62" i="84"/>
  <c r="AN62" i="84"/>
  <c r="W63" i="47"/>
  <c r="AG62" i="47"/>
  <c r="AP62" i="47" s="1"/>
  <c r="AF62" i="47"/>
  <c r="AO62" i="47" s="1"/>
  <c r="AE62" i="47"/>
  <c r="Y64" i="31"/>
  <c r="X64" i="31"/>
  <c r="AE63" i="88"/>
  <c r="AF63" i="88"/>
  <c r="AO63" i="88" s="1"/>
  <c r="W64" i="88"/>
  <c r="AG63" i="88"/>
  <c r="AP63" i="88" s="1"/>
  <c r="W62" i="79"/>
  <c r="AG61" i="79"/>
  <c r="AP61" i="79" s="1"/>
  <c r="AF61" i="79"/>
  <c r="AO61" i="79" s="1"/>
  <c r="AE61" i="79"/>
  <c r="W59" i="87"/>
  <c r="AG58" i="87"/>
  <c r="AP58" i="87" s="1"/>
  <c r="AF58" i="87"/>
  <c r="AO58" i="87" s="1"/>
  <c r="AE58" i="87"/>
  <c r="W61" i="75"/>
  <c r="AG60" i="75"/>
  <c r="AP60" i="75" s="1"/>
  <c r="AF60" i="75"/>
  <c r="AO60" i="75" s="1"/>
  <c r="AE60" i="75"/>
  <c r="AN58" i="73"/>
  <c r="AI58" i="73"/>
  <c r="AI62" i="44"/>
  <c r="AN62" i="44"/>
  <c r="AH62" i="27"/>
  <c r="AQ62" i="27" s="1"/>
  <c r="AR60" i="78"/>
  <c r="AI60" i="29"/>
  <c r="AN60" i="29"/>
  <c r="AH60" i="89"/>
  <c r="AQ60" i="89" s="1"/>
  <c r="W62" i="78"/>
  <c r="AG61" i="78"/>
  <c r="AP61" i="78" s="1"/>
  <c r="AF61" i="78"/>
  <c r="AO61" i="78" s="1"/>
  <c r="AE61" i="78"/>
  <c r="AR61" i="47"/>
  <c r="AI59" i="96"/>
  <c r="AN59" i="96"/>
  <c r="X62" i="74"/>
  <c r="Z62" i="74" s="1"/>
  <c r="Y62" i="74"/>
  <c r="AN59" i="92"/>
  <c r="AI59" i="92"/>
  <c r="X62" i="93"/>
  <c r="Y62" i="93"/>
  <c r="AF61" i="82"/>
  <c r="AO61" i="82" s="1"/>
  <c r="AE61" i="82"/>
  <c r="W62" i="82"/>
  <c r="AG61" i="82"/>
  <c r="AP61" i="82" s="1"/>
  <c r="AR59" i="42"/>
  <c r="AH62" i="94"/>
  <c r="AQ62" i="94" s="1"/>
  <c r="AI59" i="76"/>
  <c r="AN59" i="76"/>
  <c r="AN63" i="77"/>
  <c r="AI63" i="77"/>
  <c r="Z62" i="43"/>
  <c r="AH61" i="82"/>
  <c r="AQ61" i="82" s="1"/>
  <c r="W61" i="34"/>
  <c r="AG60" i="34"/>
  <c r="AP60" i="34" s="1"/>
  <c r="AE60" i="34"/>
  <c r="AF60" i="34"/>
  <c r="AO60" i="34" s="1"/>
  <c r="AF63" i="25"/>
  <c r="AO63" i="25" s="1"/>
  <c r="W64" i="25"/>
  <c r="AE63" i="25"/>
  <c r="AG63" i="25"/>
  <c r="AP63" i="25" s="1"/>
  <c r="AI63" i="83"/>
  <c r="AN63" i="83"/>
  <c r="W62" i="46"/>
  <c r="AG61" i="46"/>
  <c r="AP61" i="46" s="1"/>
  <c r="AF61" i="46"/>
  <c r="AO61" i="46" s="1"/>
  <c r="AE61" i="46"/>
  <c r="AH60" i="32"/>
  <c r="AQ60" i="32" s="1"/>
  <c r="AR61" i="43"/>
  <c r="Z60" i="89"/>
  <c r="AI59" i="48"/>
  <c r="AN59" i="48"/>
  <c r="AI61" i="74"/>
  <c r="AN61" i="74"/>
  <c r="AN61" i="93"/>
  <c r="AI61" i="93"/>
  <c r="AI60" i="38"/>
  <c r="AN60" i="38"/>
  <c r="Z63" i="39" l="1"/>
  <c r="Z61" i="45"/>
  <c r="Z63" i="85"/>
  <c r="AG63" i="85" s="1"/>
  <c r="AP63" i="85" s="1"/>
  <c r="W62" i="45"/>
  <c r="AG61" i="45"/>
  <c r="AP61" i="45" s="1"/>
  <c r="AF61" i="45"/>
  <c r="AO61" i="45" s="1"/>
  <c r="AE61" i="45"/>
  <c r="W62" i="29"/>
  <c r="AG61" i="29"/>
  <c r="AP61" i="29" s="1"/>
  <c r="AF61" i="29"/>
  <c r="AO61" i="29" s="1"/>
  <c r="AE61" i="29"/>
  <c r="W64" i="85"/>
  <c r="AF63" i="85"/>
  <c r="AO63" i="85" s="1"/>
  <c r="AE63" i="39"/>
  <c r="AG63" i="39"/>
  <c r="AP63" i="39" s="1"/>
  <c r="W64" i="39"/>
  <c r="AF63" i="39"/>
  <c r="AO63" i="39" s="1"/>
  <c r="W61" i="80"/>
  <c r="AG60" i="80"/>
  <c r="AP60" i="80" s="1"/>
  <c r="AF60" i="80"/>
  <c r="AO60" i="80" s="1"/>
  <c r="AE60" i="80"/>
  <c r="AR60" i="38"/>
  <c r="AR59" i="48"/>
  <c r="Y62" i="46"/>
  <c r="X62" i="46"/>
  <c r="Y61" i="34"/>
  <c r="X61" i="34"/>
  <c r="AH62" i="74"/>
  <c r="AQ62" i="74" s="1"/>
  <c r="AI61" i="78"/>
  <c r="AN61" i="78"/>
  <c r="AI63" i="88"/>
  <c r="AN63" i="88"/>
  <c r="AH58" i="91"/>
  <c r="AQ58" i="91" s="1"/>
  <c r="AH59" i="73"/>
  <c r="AQ59" i="73" s="1"/>
  <c r="AH63" i="84"/>
  <c r="AQ63" i="84" s="1"/>
  <c r="AI62" i="28"/>
  <c r="AN62" i="28"/>
  <c r="AH60" i="33"/>
  <c r="AQ60" i="33" s="1"/>
  <c r="AH60" i="76"/>
  <c r="AQ60" i="76" s="1"/>
  <c r="Z62" i="35"/>
  <c r="X62" i="35"/>
  <c r="Y62" i="35"/>
  <c r="AI62" i="94"/>
  <c r="AN62" i="94"/>
  <c r="AG62" i="74"/>
  <c r="AP62" i="74" s="1"/>
  <c r="AF62" i="74"/>
  <c r="AO62" i="74" s="1"/>
  <c r="AE62" i="74"/>
  <c r="W63" i="74"/>
  <c r="AH64" i="31"/>
  <c r="AQ64" i="31" s="1"/>
  <c r="X63" i="47"/>
  <c r="Y63" i="47"/>
  <c r="Z63" i="47" s="1"/>
  <c r="W61" i="48"/>
  <c r="AG60" i="48"/>
  <c r="AP60" i="48" s="1"/>
  <c r="AF60" i="48"/>
  <c r="AO60" i="48" s="1"/>
  <c r="AE60" i="48"/>
  <c r="W64" i="44"/>
  <c r="AG63" i="44"/>
  <c r="AP63" i="44" s="1"/>
  <c r="AF63" i="44"/>
  <c r="AO63" i="44" s="1"/>
  <c r="AE63" i="44"/>
  <c r="AH64" i="77"/>
  <c r="AQ64" i="77" s="1"/>
  <c r="AR57" i="91"/>
  <c r="W60" i="86"/>
  <c r="AG59" i="86"/>
  <c r="AP59" i="86" s="1"/>
  <c r="AF59" i="86"/>
  <c r="AO59" i="86" s="1"/>
  <c r="AE59" i="86"/>
  <c r="Y61" i="32"/>
  <c r="X61" i="32"/>
  <c r="Y63" i="90"/>
  <c r="X63" i="90"/>
  <c r="Y62" i="26"/>
  <c r="Z62" i="26" s="1"/>
  <c r="X62" i="26"/>
  <c r="AE60" i="33"/>
  <c r="AG60" i="33"/>
  <c r="AP60" i="33" s="1"/>
  <c r="AF60" i="33"/>
  <c r="AO60" i="33" s="1"/>
  <c r="W61" i="33"/>
  <c r="AI63" i="30"/>
  <c r="AN63" i="30"/>
  <c r="AR60" i="45"/>
  <c r="AE62" i="43"/>
  <c r="W63" i="43"/>
  <c r="AG62" i="43"/>
  <c r="AP62" i="43" s="1"/>
  <c r="AF62" i="43"/>
  <c r="AO62" i="43" s="1"/>
  <c r="AH62" i="93"/>
  <c r="AQ62" i="93" s="1"/>
  <c r="AR63" i="77"/>
  <c r="X62" i="82"/>
  <c r="Z62" i="82" s="1"/>
  <c r="Y62" i="82"/>
  <c r="Z62" i="93"/>
  <c r="AR62" i="44"/>
  <c r="X59" i="87"/>
  <c r="Y59" i="87"/>
  <c r="Z59" i="73"/>
  <c r="Z63" i="84"/>
  <c r="Z64" i="77"/>
  <c r="AE63" i="36"/>
  <c r="AF63" i="36"/>
  <c r="AO63" i="36" s="1"/>
  <c r="W64" i="36"/>
  <c r="AG63" i="36"/>
  <c r="AP63" i="36" s="1"/>
  <c r="AR60" i="40"/>
  <c r="AI61" i="37"/>
  <c r="AN61" i="37"/>
  <c r="AR62" i="39"/>
  <c r="AH61" i="29"/>
  <c r="AQ61" i="29" s="1"/>
  <c r="Z60" i="76"/>
  <c r="Y63" i="27"/>
  <c r="X63" i="27"/>
  <c r="AR61" i="93"/>
  <c r="X62" i="79"/>
  <c r="Y62" i="79"/>
  <c r="W59" i="91"/>
  <c r="AG58" i="91"/>
  <c r="AP58" i="91" s="1"/>
  <c r="AF58" i="91"/>
  <c r="AO58" i="91" s="1"/>
  <c r="AE58" i="91"/>
  <c r="AH63" i="39"/>
  <c r="AQ63" i="39" s="1"/>
  <c r="Y60" i="41"/>
  <c r="X60" i="41"/>
  <c r="Z60" i="41" s="1"/>
  <c r="AI61" i="46"/>
  <c r="AN61" i="46"/>
  <c r="AR63" i="83"/>
  <c r="AR59" i="92"/>
  <c r="AR59" i="96"/>
  <c r="X62" i="78"/>
  <c r="Y62" i="78"/>
  <c r="AR58" i="73"/>
  <c r="X61" i="75"/>
  <c r="Y61" i="75"/>
  <c r="AN61" i="79"/>
  <c r="AI61" i="79"/>
  <c r="Y64" i="88"/>
  <c r="Z64" i="88" s="1"/>
  <c r="X64" i="88"/>
  <c r="Z64" i="31"/>
  <c r="AH61" i="40"/>
  <c r="AQ61" i="40" s="1"/>
  <c r="AR59" i="80"/>
  <c r="AR62" i="81"/>
  <c r="W61" i="42"/>
  <c r="AG60" i="42"/>
  <c r="AP60" i="42" s="1"/>
  <c r="AE60" i="42"/>
  <c r="AF60" i="42"/>
  <c r="AO60" i="42" s="1"/>
  <c r="AH64" i="83"/>
  <c r="AQ64" i="83" s="1"/>
  <c r="AH61" i="45"/>
  <c r="AQ61" i="45" s="1"/>
  <c r="AH60" i="92"/>
  <c r="AQ60" i="92" s="1"/>
  <c r="Y63" i="28"/>
  <c r="X63" i="28"/>
  <c r="X63" i="94"/>
  <c r="Z63" i="94" s="1"/>
  <c r="Y63" i="94"/>
  <c r="AE60" i="89"/>
  <c r="AF60" i="89"/>
  <c r="AO60" i="89" s="1"/>
  <c r="AG60" i="89"/>
  <c r="AP60" i="89" s="1"/>
  <c r="W61" i="89"/>
  <c r="Y64" i="25"/>
  <c r="X64" i="25"/>
  <c r="AR61" i="74"/>
  <c r="AI60" i="34"/>
  <c r="AN60" i="34"/>
  <c r="AI61" i="82"/>
  <c r="AN61" i="82"/>
  <c r="AN58" i="87"/>
  <c r="AI58" i="87"/>
  <c r="AI62" i="47"/>
  <c r="AN62" i="47"/>
  <c r="AR62" i="84"/>
  <c r="W62" i="40"/>
  <c r="AG61" i="40"/>
  <c r="AP61" i="40" s="1"/>
  <c r="AF61" i="40"/>
  <c r="AO61" i="40" s="1"/>
  <c r="AE61" i="40"/>
  <c r="AH61" i="38"/>
  <c r="AQ61" i="38" s="1"/>
  <c r="W65" i="83"/>
  <c r="AG64" i="83"/>
  <c r="AP64" i="83" s="1"/>
  <c r="AF64" i="83"/>
  <c r="AO64" i="83" s="1"/>
  <c r="AE64" i="83"/>
  <c r="AH63" i="81"/>
  <c r="AQ63" i="81" s="1"/>
  <c r="AN59" i="41"/>
  <c r="AI59" i="41"/>
  <c r="AE60" i="92"/>
  <c r="AF60" i="92"/>
  <c r="AO60" i="92" s="1"/>
  <c r="AG60" i="92"/>
  <c r="AP60" i="92" s="1"/>
  <c r="W61" i="92"/>
  <c r="AH60" i="96"/>
  <c r="AQ60" i="96" s="1"/>
  <c r="AI60" i="32"/>
  <c r="AN60" i="32"/>
  <c r="AN62" i="90"/>
  <c r="AI62" i="90"/>
  <c r="Y62" i="37"/>
  <c r="X62" i="37"/>
  <c r="Z62" i="37" s="1"/>
  <c r="AI61" i="26"/>
  <c r="AN61" i="26"/>
  <c r="AH60" i="80"/>
  <c r="AQ60" i="80" s="1"/>
  <c r="X64" i="30"/>
  <c r="Y64" i="30"/>
  <c r="Z64" i="30" s="1"/>
  <c r="AR63" i="31"/>
  <c r="AN63" i="25"/>
  <c r="AI63" i="25"/>
  <c r="AR59" i="76"/>
  <c r="AR60" i="29"/>
  <c r="AN60" i="75"/>
  <c r="AI60" i="75"/>
  <c r="AH60" i="48"/>
  <c r="AQ60" i="48" s="1"/>
  <c r="W62" i="95"/>
  <c r="AG61" i="95"/>
  <c r="AP61" i="95" s="1"/>
  <c r="AF61" i="95"/>
  <c r="AO61" i="95" s="1"/>
  <c r="AE61" i="95"/>
  <c r="Z61" i="38"/>
  <c r="AR58" i="86"/>
  <c r="AH63" i="44"/>
  <c r="AQ63" i="44" s="1"/>
  <c r="Z63" i="81"/>
  <c r="AR59" i="33"/>
  <c r="Z60" i="96"/>
  <c r="AH59" i="86"/>
  <c r="AQ59" i="86" s="1"/>
  <c r="AR62" i="85"/>
  <c r="AH63" i="85"/>
  <c r="AQ63" i="85" s="1"/>
  <c r="AI61" i="35"/>
  <c r="AN61" i="35"/>
  <c r="AI62" i="27"/>
  <c r="AN62" i="27"/>
  <c r="Z61" i="32" l="1"/>
  <c r="Z62" i="46"/>
  <c r="AE63" i="85"/>
  <c r="Z61" i="75"/>
  <c r="AG61" i="75" s="1"/>
  <c r="AP61" i="75" s="1"/>
  <c r="Z59" i="87"/>
  <c r="W60" i="87" s="1"/>
  <c r="AE60" i="41"/>
  <c r="AF60" i="41"/>
  <c r="AO60" i="41" s="1"/>
  <c r="W61" i="41"/>
  <c r="AG60" i="41"/>
  <c r="AP60" i="41" s="1"/>
  <c r="W63" i="82"/>
  <c r="AG62" i="82"/>
  <c r="AP62" i="82" s="1"/>
  <c r="AE62" i="82"/>
  <c r="AF62" i="82"/>
  <c r="AO62" i="82" s="1"/>
  <c r="W63" i="26"/>
  <c r="AG62" i="26"/>
  <c r="AP62" i="26" s="1"/>
  <c r="AF62" i="26"/>
  <c r="AO62" i="26" s="1"/>
  <c r="AE62" i="26"/>
  <c r="W63" i="46"/>
  <c r="AG62" i="46"/>
  <c r="AP62" i="46" s="1"/>
  <c r="AF62" i="46"/>
  <c r="AO62" i="46" s="1"/>
  <c r="AE62" i="46"/>
  <c r="AF61" i="75"/>
  <c r="AO61" i="75" s="1"/>
  <c r="AE61" i="75"/>
  <c r="W62" i="75"/>
  <c r="W65" i="30"/>
  <c r="AG64" i="30"/>
  <c r="AP64" i="30" s="1"/>
  <c r="AF64" i="30"/>
  <c r="AO64" i="30" s="1"/>
  <c r="AE64" i="30"/>
  <c r="W64" i="47"/>
  <c r="AG63" i="47"/>
  <c r="AP63" i="47" s="1"/>
  <c r="AF63" i="47"/>
  <c r="AO63" i="47" s="1"/>
  <c r="AE63" i="47"/>
  <c r="W62" i="32"/>
  <c r="AG61" i="32"/>
  <c r="AP61" i="32" s="1"/>
  <c r="AF61" i="32"/>
  <c r="AO61" i="32" s="1"/>
  <c r="AE61" i="32"/>
  <c r="W64" i="94"/>
  <c r="AG63" i="94"/>
  <c r="AP63" i="94" s="1"/>
  <c r="AF63" i="94"/>
  <c r="AO63" i="94" s="1"/>
  <c r="AE63" i="94"/>
  <c r="AE59" i="87"/>
  <c r="AF59" i="87"/>
  <c r="AO59" i="87" s="1"/>
  <c r="W65" i="88"/>
  <c r="AG64" i="88"/>
  <c r="AP64" i="88" s="1"/>
  <c r="AF64" i="88"/>
  <c r="AO64" i="88" s="1"/>
  <c r="AE64" i="88"/>
  <c r="W63" i="37"/>
  <c r="AG62" i="37"/>
  <c r="AP62" i="37" s="1"/>
  <c r="AF62" i="37"/>
  <c r="AO62" i="37" s="1"/>
  <c r="AE62" i="37"/>
  <c r="X62" i="40"/>
  <c r="Y62" i="40"/>
  <c r="AR60" i="75"/>
  <c r="AI60" i="92"/>
  <c r="AN60" i="92"/>
  <c r="AN61" i="95"/>
  <c r="AI61" i="95"/>
  <c r="AN64" i="83"/>
  <c r="AI64" i="83"/>
  <c r="AR58" i="87"/>
  <c r="AR61" i="46"/>
  <c r="Y63" i="43"/>
  <c r="X63" i="43"/>
  <c r="AR63" i="30"/>
  <c r="AH62" i="26"/>
  <c r="AQ62" i="26" s="1"/>
  <c r="AH61" i="32"/>
  <c r="AQ61" i="32" s="1"/>
  <c r="Y64" i="44"/>
  <c r="X64" i="44"/>
  <c r="W63" i="35"/>
  <c r="AG62" i="35"/>
  <c r="AP62" i="35" s="1"/>
  <c r="AF62" i="35"/>
  <c r="AO62" i="35" s="1"/>
  <c r="AE62" i="35"/>
  <c r="AR62" i="28"/>
  <c r="AN60" i="80"/>
  <c r="AI60" i="80"/>
  <c r="X64" i="39"/>
  <c r="Y64" i="39"/>
  <c r="X62" i="29"/>
  <c r="Y62" i="29"/>
  <c r="AH63" i="28"/>
  <c r="AQ63" i="28" s="1"/>
  <c r="AH63" i="27"/>
  <c r="AQ63" i="27" s="1"/>
  <c r="AR61" i="37"/>
  <c r="Y60" i="86"/>
  <c r="X60" i="86"/>
  <c r="AR61" i="78"/>
  <c r="AH61" i="34"/>
  <c r="AQ61" i="34" s="1"/>
  <c r="Z64" i="85"/>
  <c r="X64" i="85"/>
  <c r="Y64" i="85"/>
  <c r="AR62" i="27"/>
  <c r="W64" i="81"/>
  <c r="AG63" i="81"/>
  <c r="AP63" i="81" s="1"/>
  <c r="AF63" i="81"/>
  <c r="AO63" i="81" s="1"/>
  <c r="AE63" i="81"/>
  <c r="AH64" i="30"/>
  <c r="AQ64" i="30" s="1"/>
  <c r="AR62" i="90"/>
  <c r="AH64" i="25"/>
  <c r="AQ64" i="25" s="1"/>
  <c r="AI60" i="42"/>
  <c r="AN60" i="42"/>
  <c r="AI63" i="36"/>
  <c r="AN63" i="36"/>
  <c r="AI62" i="43"/>
  <c r="AN62" i="43"/>
  <c r="AI60" i="48"/>
  <c r="AN60" i="48"/>
  <c r="AH63" i="47"/>
  <c r="AQ63" i="47" s="1"/>
  <c r="AI63" i="39"/>
  <c r="AN63" i="39"/>
  <c r="AN61" i="45"/>
  <c r="AI61" i="45"/>
  <c r="Z61" i="34"/>
  <c r="Y61" i="80"/>
  <c r="X61" i="80"/>
  <c r="AN61" i="29"/>
  <c r="AI61" i="29"/>
  <c r="Y65" i="83"/>
  <c r="X65" i="83"/>
  <c r="Z65" i="83" s="1"/>
  <c r="AR61" i="82"/>
  <c r="AI60" i="89"/>
  <c r="AN60" i="89"/>
  <c r="Z63" i="28"/>
  <c r="AF64" i="31"/>
  <c r="AO64" i="31" s="1"/>
  <c r="AE64" i="31"/>
  <c r="AG64" i="31"/>
  <c r="AP64" i="31" s="1"/>
  <c r="W65" i="31"/>
  <c r="AH62" i="78"/>
  <c r="AQ62" i="78" s="1"/>
  <c r="AH62" i="79"/>
  <c r="AQ62" i="79" s="1"/>
  <c r="Z63" i="27"/>
  <c r="AE64" i="77"/>
  <c r="AG64" i="77"/>
  <c r="AP64" i="77" s="1"/>
  <c r="W65" i="77"/>
  <c r="AF64" i="77"/>
  <c r="AO64" i="77" s="1"/>
  <c r="AH63" i="90"/>
  <c r="AQ63" i="90" s="1"/>
  <c r="AN59" i="86"/>
  <c r="AI59" i="86"/>
  <c r="AI63" i="44"/>
  <c r="AN63" i="44"/>
  <c r="Y63" i="74"/>
  <c r="Z63" i="74" s="1"/>
  <c r="X63" i="74"/>
  <c r="AR62" i="94"/>
  <c r="AR61" i="35"/>
  <c r="W62" i="38"/>
  <c r="AG61" i="38"/>
  <c r="AP61" i="38" s="1"/>
  <c r="AF61" i="38"/>
  <c r="AO61" i="38" s="1"/>
  <c r="AE61" i="38"/>
  <c r="AR61" i="26"/>
  <c r="AR59" i="41"/>
  <c r="AN61" i="40"/>
  <c r="AI61" i="40"/>
  <c r="Z64" i="25"/>
  <c r="X61" i="42"/>
  <c r="Y61" i="42"/>
  <c r="Z61" i="42" s="1"/>
  <c r="AH64" i="88"/>
  <c r="AQ64" i="88" s="1"/>
  <c r="AH61" i="75"/>
  <c r="AQ61" i="75" s="1"/>
  <c r="Z62" i="78"/>
  <c r="AN58" i="91"/>
  <c r="AI58" i="91"/>
  <c r="Z62" i="79"/>
  <c r="W61" i="76"/>
  <c r="AG60" i="76"/>
  <c r="AP60" i="76" s="1"/>
  <c r="AF60" i="76"/>
  <c r="AO60" i="76" s="1"/>
  <c r="AE60" i="76"/>
  <c r="W64" i="84"/>
  <c r="AG63" i="84"/>
  <c r="AP63" i="84" s="1"/>
  <c r="AF63" i="84"/>
  <c r="AO63" i="84" s="1"/>
  <c r="AE63" i="84"/>
  <c r="AI60" i="33"/>
  <c r="AN60" i="33"/>
  <c r="AI62" i="74"/>
  <c r="AN62" i="74"/>
  <c r="AH62" i="46"/>
  <c r="AQ62" i="46" s="1"/>
  <c r="AN63" i="85"/>
  <c r="AI63" i="85"/>
  <c r="AR61" i="79"/>
  <c r="AH60" i="41"/>
  <c r="AQ60" i="41" s="1"/>
  <c r="X59" i="91"/>
  <c r="Y59" i="91"/>
  <c r="AH59" i="87"/>
  <c r="AQ59" i="87" s="1"/>
  <c r="AH62" i="82"/>
  <c r="AQ62" i="82" s="1"/>
  <c r="Y61" i="33"/>
  <c r="X61" i="33"/>
  <c r="Z62" i="95"/>
  <c r="X62" i="95"/>
  <c r="Y62" i="95"/>
  <c r="AR63" i="25"/>
  <c r="W61" i="96"/>
  <c r="AG60" i="96"/>
  <c r="AP60" i="96" s="1"/>
  <c r="AF60" i="96"/>
  <c r="AO60" i="96" s="1"/>
  <c r="AE60" i="96"/>
  <c r="AH62" i="37"/>
  <c r="AQ62" i="37" s="1"/>
  <c r="AR60" i="32"/>
  <c r="X61" i="92"/>
  <c r="Z61" i="92" s="1"/>
  <c r="Y61" i="92"/>
  <c r="AR62" i="47"/>
  <c r="AR60" i="34"/>
  <c r="X61" i="89"/>
  <c r="Z61" i="89" s="1"/>
  <c r="Y61" i="89"/>
  <c r="AH63" i="94"/>
  <c r="AQ63" i="94" s="1"/>
  <c r="X64" i="36"/>
  <c r="Y64" i="36"/>
  <c r="Z64" i="36" s="1"/>
  <c r="AF59" i="73"/>
  <c r="AO59" i="73" s="1"/>
  <c r="W60" i="73"/>
  <c r="AE59" i="73"/>
  <c r="AG59" i="73"/>
  <c r="AP59" i="73" s="1"/>
  <c r="AG62" i="93"/>
  <c r="AP62" i="93" s="1"/>
  <c r="W63" i="93"/>
  <c r="AF62" i="93"/>
  <c r="AO62" i="93" s="1"/>
  <c r="AE62" i="93"/>
  <c r="Z63" i="90"/>
  <c r="Y61" i="48"/>
  <c r="Z61" i="48" s="1"/>
  <c r="X61" i="48"/>
  <c r="AH62" i="35"/>
  <c r="AQ62" i="35" s="1"/>
  <c r="AR63" i="88"/>
  <c r="X62" i="45"/>
  <c r="Y62" i="45"/>
  <c r="Z62" i="45" s="1"/>
  <c r="Z63" i="43" l="1"/>
  <c r="Z61" i="80"/>
  <c r="AF61" i="80" s="1"/>
  <c r="AO61" i="80" s="1"/>
  <c r="AG59" i="87"/>
  <c r="AP59" i="87" s="1"/>
  <c r="Z59" i="91"/>
  <c r="W64" i="43"/>
  <c r="AG63" i="43"/>
  <c r="AP63" i="43" s="1"/>
  <c r="AE63" i="43"/>
  <c r="AF63" i="43"/>
  <c r="AO63" i="43" s="1"/>
  <c r="W65" i="36"/>
  <c r="AG64" i="36"/>
  <c r="AP64" i="36" s="1"/>
  <c r="AF64" i="36"/>
  <c r="AO64" i="36" s="1"/>
  <c r="AE64" i="36"/>
  <c r="AE61" i="80"/>
  <c r="AG61" i="80"/>
  <c r="AP61" i="80" s="1"/>
  <c r="W62" i="80"/>
  <c r="W64" i="74"/>
  <c r="AG63" i="74"/>
  <c r="AP63" i="74" s="1"/>
  <c r="AE63" i="74"/>
  <c r="AF63" i="74"/>
  <c r="AO63" i="74" s="1"/>
  <c r="AF59" i="91"/>
  <c r="AO59" i="91" s="1"/>
  <c r="AE59" i="91"/>
  <c r="W60" i="91"/>
  <c r="AG59" i="91"/>
  <c r="AP59" i="91" s="1"/>
  <c r="AF62" i="45"/>
  <c r="AO62" i="45" s="1"/>
  <c r="AE62" i="45"/>
  <c r="W63" i="45"/>
  <c r="AG62" i="45"/>
  <c r="AP62" i="45" s="1"/>
  <c r="W62" i="48"/>
  <c r="AG61" i="48"/>
  <c r="AP61" i="48" s="1"/>
  <c r="AE61" i="48"/>
  <c r="AF61" i="48"/>
  <c r="AO61" i="48" s="1"/>
  <c r="AE65" i="83"/>
  <c r="AF65" i="83"/>
  <c r="AO65" i="83" s="1"/>
  <c r="AG65" i="83"/>
  <c r="AP65" i="83" s="1"/>
  <c r="W66" i="83"/>
  <c r="W62" i="42"/>
  <c r="AG61" i="42"/>
  <c r="AP61" i="42" s="1"/>
  <c r="AF61" i="42"/>
  <c r="AO61" i="42" s="1"/>
  <c r="AE61" i="42"/>
  <c r="AH62" i="29"/>
  <c r="AQ62" i="29" s="1"/>
  <c r="AH61" i="48"/>
  <c r="AQ61" i="48" s="1"/>
  <c r="X63" i="93"/>
  <c r="Z63" i="93" s="1"/>
  <c r="Y63" i="93"/>
  <c r="W62" i="89"/>
  <c r="AG61" i="89"/>
  <c r="AP61" i="89" s="1"/>
  <c r="AF61" i="89"/>
  <c r="AO61" i="89" s="1"/>
  <c r="AE61" i="89"/>
  <c r="AH61" i="92"/>
  <c r="AQ61" i="92" s="1"/>
  <c r="AE62" i="95"/>
  <c r="AG62" i="95"/>
  <c r="AP62" i="95" s="1"/>
  <c r="AF62" i="95"/>
  <c r="AO62" i="95" s="1"/>
  <c r="W63" i="95"/>
  <c r="AR63" i="85"/>
  <c r="W63" i="78"/>
  <c r="AG62" i="78"/>
  <c r="AP62" i="78" s="1"/>
  <c r="AF62" i="78"/>
  <c r="AO62" i="78" s="1"/>
  <c r="AE62" i="78"/>
  <c r="AH61" i="42"/>
  <c r="AQ61" i="42" s="1"/>
  <c r="Y62" i="38"/>
  <c r="X62" i="38"/>
  <c r="Z62" i="38" s="1"/>
  <c r="AH63" i="74"/>
  <c r="AQ63" i="74" s="1"/>
  <c r="AH64" i="85"/>
  <c r="AQ64" i="85" s="1"/>
  <c r="AR60" i="80"/>
  <c r="AH63" i="43"/>
  <c r="AQ63" i="43" s="1"/>
  <c r="AR60" i="92"/>
  <c r="X64" i="94"/>
  <c r="Z64" i="94" s="1"/>
  <c r="Y64" i="94"/>
  <c r="X62" i="32"/>
  <c r="Y62" i="32"/>
  <c r="Z62" i="32" s="1"/>
  <c r="Y63" i="26"/>
  <c r="X63" i="26"/>
  <c r="Z63" i="26" s="1"/>
  <c r="AN64" i="31"/>
  <c r="AI64" i="31"/>
  <c r="AF64" i="85"/>
  <c r="AO64" i="85" s="1"/>
  <c r="AE64" i="85"/>
  <c r="W65" i="85"/>
  <c r="AG64" i="85"/>
  <c r="AP64" i="85" s="1"/>
  <c r="AN64" i="30"/>
  <c r="AI64" i="30"/>
  <c r="AF64" i="25"/>
  <c r="AO64" i="25" s="1"/>
  <c r="W65" i="25"/>
  <c r="AE64" i="25"/>
  <c r="AG64" i="25"/>
  <c r="AP64" i="25" s="1"/>
  <c r="Y63" i="35"/>
  <c r="X63" i="35"/>
  <c r="Z63" i="35" s="1"/>
  <c r="Z65" i="88"/>
  <c r="X65" i="88"/>
  <c r="Y65" i="88"/>
  <c r="AN63" i="47"/>
  <c r="AI63" i="47"/>
  <c r="AN61" i="75"/>
  <c r="AI61" i="75"/>
  <c r="Y63" i="46"/>
  <c r="X63" i="46"/>
  <c r="X61" i="41"/>
  <c r="Z61" i="41" s="1"/>
  <c r="Y61" i="41"/>
  <c r="AH61" i="33"/>
  <c r="AQ61" i="33" s="1"/>
  <c r="AR63" i="39"/>
  <c r="X64" i="81"/>
  <c r="Y64" i="81"/>
  <c r="AN59" i="87"/>
  <c r="AI59" i="87"/>
  <c r="AH62" i="45"/>
  <c r="AQ62" i="45" s="1"/>
  <c r="AF63" i="90"/>
  <c r="AO63" i="90" s="1"/>
  <c r="AE63" i="90"/>
  <c r="W64" i="90"/>
  <c r="AG63" i="90"/>
  <c r="AP63" i="90" s="1"/>
  <c r="AH64" i="36"/>
  <c r="AQ64" i="36" s="1"/>
  <c r="Z61" i="33"/>
  <c r="AH59" i="91"/>
  <c r="AQ59" i="91" s="1"/>
  <c r="Y64" i="84"/>
  <c r="X64" i="84"/>
  <c r="AE62" i="79"/>
  <c r="W63" i="79"/>
  <c r="AG62" i="79"/>
  <c r="AP62" i="79" s="1"/>
  <c r="AF62" i="79"/>
  <c r="AO62" i="79" s="1"/>
  <c r="AR61" i="40"/>
  <c r="AI61" i="38"/>
  <c r="AN61" i="38"/>
  <c r="W64" i="28"/>
  <c r="AG63" i="28"/>
  <c r="AP63" i="28" s="1"/>
  <c r="AF63" i="28"/>
  <c r="AO63" i="28" s="1"/>
  <c r="AE63" i="28"/>
  <c r="AR60" i="48"/>
  <c r="AR60" i="42"/>
  <c r="AH60" i="86"/>
  <c r="AQ60" i="86" s="1"/>
  <c r="AH64" i="44"/>
  <c r="AQ64" i="44" s="1"/>
  <c r="AR61" i="95"/>
  <c r="AI63" i="94"/>
  <c r="AN63" i="94"/>
  <c r="AN61" i="32"/>
  <c r="AI61" i="32"/>
  <c r="AI62" i="26"/>
  <c r="AN62" i="26"/>
  <c r="AI62" i="82"/>
  <c r="AN62" i="82"/>
  <c r="W62" i="92"/>
  <c r="AG61" i="92"/>
  <c r="AP61" i="92" s="1"/>
  <c r="AF61" i="92"/>
  <c r="AO61" i="92" s="1"/>
  <c r="AE61" i="92"/>
  <c r="Y61" i="96"/>
  <c r="X61" i="96"/>
  <c r="AI59" i="73"/>
  <c r="AN59" i="73"/>
  <c r="AR60" i="33"/>
  <c r="AR58" i="91"/>
  <c r="AR63" i="44"/>
  <c r="AI64" i="77"/>
  <c r="AN64" i="77"/>
  <c r="W62" i="34"/>
  <c r="AG61" i="34"/>
  <c r="AP61" i="34" s="1"/>
  <c r="AF61" i="34"/>
  <c r="AO61" i="34" s="1"/>
  <c r="AE61" i="34"/>
  <c r="AI63" i="81"/>
  <c r="AN63" i="81"/>
  <c r="AH64" i="39"/>
  <c r="AQ64" i="39" s="1"/>
  <c r="AN62" i="35"/>
  <c r="AI62" i="35"/>
  <c r="AH62" i="40"/>
  <c r="AQ62" i="40" s="1"/>
  <c r="X63" i="37"/>
  <c r="Y63" i="37"/>
  <c r="Y65" i="30"/>
  <c r="X65" i="30"/>
  <c r="AH61" i="80"/>
  <c r="AQ61" i="80" s="1"/>
  <c r="AR63" i="36"/>
  <c r="AR64" i="83"/>
  <c r="AN62" i="37"/>
  <c r="AI62" i="37"/>
  <c r="X60" i="87"/>
  <c r="Z60" i="87" s="1"/>
  <c r="Y60" i="87"/>
  <c r="X62" i="75"/>
  <c r="Z62" i="75" s="1"/>
  <c r="Y62" i="75"/>
  <c r="AR62" i="74"/>
  <c r="Y61" i="76"/>
  <c r="X61" i="76"/>
  <c r="Z61" i="76" s="1"/>
  <c r="Y65" i="77"/>
  <c r="X65" i="77"/>
  <c r="AH65" i="83"/>
  <c r="AQ65" i="83" s="1"/>
  <c r="Z62" i="29"/>
  <c r="AI62" i="93"/>
  <c r="AN62" i="93"/>
  <c r="AN60" i="96"/>
  <c r="AI60" i="96"/>
  <c r="Y60" i="73"/>
  <c r="Z60" i="73" s="1"/>
  <c r="X60" i="73"/>
  <c r="AH61" i="89"/>
  <c r="AQ61" i="89" s="1"/>
  <c r="AH62" i="95"/>
  <c r="AQ62" i="95" s="1"/>
  <c r="AN63" i="84"/>
  <c r="AI63" i="84"/>
  <c r="AN60" i="76"/>
  <c r="AI60" i="76"/>
  <c r="AR59" i="86"/>
  <c r="W64" i="27"/>
  <c r="AG63" i="27"/>
  <c r="AP63" i="27" s="1"/>
  <c r="AF63" i="27"/>
  <c r="AO63" i="27" s="1"/>
  <c r="AE63" i="27"/>
  <c r="X65" i="31"/>
  <c r="Z65" i="31" s="1"/>
  <c r="Y65" i="31"/>
  <c r="AR60" i="89"/>
  <c r="AR61" i="29"/>
  <c r="AR61" i="45"/>
  <c r="AR62" i="43"/>
  <c r="Z60" i="86"/>
  <c r="Z64" i="39"/>
  <c r="Z64" i="44"/>
  <c r="Z62" i="40"/>
  <c r="AI64" i="88"/>
  <c r="AN64" i="88"/>
  <c r="X64" i="47"/>
  <c r="Y64" i="47"/>
  <c r="AN62" i="46"/>
  <c r="AI62" i="46"/>
  <c r="Y63" i="82"/>
  <c r="X63" i="82"/>
  <c r="AI60" i="41"/>
  <c r="AN60" i="41"/>
  <c r="Z64" i="47" l="1"/>
  <c r="Z63" i="37"/>
  <c r="Z64" i="84"/>
  <c r="AE64" i="84" s="1"/>
  <c r="Z64" i="81"/>
  <c r="AF64" i="81" s="1"/>
  <c r="AO64" i="81" s="1"/>
  <c r="AE64" i="47"/>
  <c r="W65" i="47"/>
  <c r="AG64" i="47"/>
  <c r="AP64" i="47" s="1"/>
  <c r="AF64" i="47"/>
  <c r="AO64" i="47" s="1"/>
  <c r="AF63" i="37"/>
  <c r="AO63" i="37" s="1"/>
  <c r="AE63" i="37"/>
  <c r="W64" i="37"/>
  <c r="AG63" i="37"/>
  <c r="AP63" i="37" s="1"/>
  <c r="AG64" i="84"/>
  <c r="AP64" i="84" s="1"/>
  <c r="AF64" i="84"/>
  <c r="AO64" i="84" s="1"/>
  <c r="W64" i="26"/>
  <c r="AG63" i="26"/>
  <c r="AP63" i="26" s="1"/>
  <c r="AF63" i="26"/>
  <c r="AO63" i="26" s="1"/>
  <c r="AE63" i="26"/>
  <c r="W65" i="94"/>
  <c r="AG64" i="94"/>
  <c r="AP64" i="94" s="1"/>
  <c r="AF64" i="94"/>
  <c r="AO64" i="94" s="1"/>
  <c r="AE64" i="94"/>
  <c r="AE64" i="81"/>
  <c r="W65" i="81"/>
  <c r="W62" i="41"/>
  <c r="AG61" i="41"/>
  <c r="AP61" i="41" s="1"/>
  <c r="AF61" i="41"/>
  <c r="AO61" i="41" s="1"/>
  <c r="AE61" i="41"/>
  <c r="AE62" i="32"/>
  <c r="W63" i="32"/>
  <c r="AG62" i="32"/>
  <c r="AP62" i="32" s="1"/>
  <c r="AF62" i="32"/>
  <c r="AO62" i="32" s="1"/>
  <c r="AR60" i="41"/>
  <c r="W65" i="44"/>
  <c r="AG64" i="44"/>
  <c r="AP64" i="44" s="1"/>
  <c r="AF64" i="44"/>
  <c r="AO64" i="44" s="1"/>
  <c r="AE64" i="44"/>
  <c r="AH65" i="31"/>
  <c r="AQ65" i="31" s="1"/>
  <c r="AF62" i="29"/>
  <c r="AO62" i="29" s="1"/>
  <c r="AE62" i="29"/>
  <c r="W63" i="29"/>
  <c r="AG62" i="29"/>
  <c r="AP62" i="29" s="1"/>
  <c r="AH65" i="77"/>
  <c r="AQ65" i="77" s="1"/>
  <c r="AH60" i="87"/>
  <c r="AQ60" i="87" s="1"/>
  <c r="AR62" i="35"/>
  <c r="AH61" i="96"/>
  <c r="AQ61" i="96" s="1"/>
  <c r="X62" i="92"/>
  <c r="Z62" i="92" s="1"/>
  <c r="Y62" i="92"/>
  <c r="AR61" i="32"/>
  <c r="W62" i="33"/>
  <c r="AG61" i="33"/>
  <c r="AP61" i="33" s="1"/>
  <c r="AF61" i="33"/>
  <c r="AO61" i="33" s="1"/>
  <c r="AE61" i="33"/>
  <c r="AR63" i="47"/>
  <c r="AN64" i="85"/>
  <c r="AI64" i="85"/>
  <c r="Y63" i="95"/>
  <c r="X63" i="95"/>
  <c r="Z63" i="95" s="1"/>
  <c r="X62" i="89"/>
  <c r="Y62" i="89"/>
  <c r="Z62" i="89" s="1"/>
  <c r="AI65" i="83"/>
  <c r="AN65" i="83"/>
  <c r="X60" i="91"/>
  <c r="Z60" i="91" s="1"/>
  <c r="Y60" i="91"/>
  <c r="AN63" i="74"/>
  <c r="AI63" i="74"/>
  <c r="AI61" i="80"/>
  <c r="AN61" i="80"/>
  <c r="W61" i="73"/>
  <c r="AG60" i="73"/>
  <c r="AP60" i="73" s="1"/>
  <c r="AE60" i="73"/>
  <c r="AF60" i="73"/>
  <c r="AO60" i="73" s="1"/>
  <c r="AR64" i="30"/>
  <c r="X62" i="42"/>
  <c r="Y62" i="42"/>
  <c r="AE60" i="87"/>
  <c r="AG60" i="87"/>
  <c r="AP60" i="87" s="1"/>
  <c r="AF60" i="87"/>
  <c r="AO60" i="87" s="1"/>
  <c r="W61" i="87"/>
  <c r="AE63" i="35"/>
  <c r="W64" i="35"/>
  <c r="AF63" i="35"/>
  <c r="AO63" i="35" s="1"/>
  <c r="AG63" i="35"/>
  <c r="AP63" i="35" s="1"/>
  <c r="AF60" i="86"/>
  <c r="AO60" i="86" s="1"/>
  <c r="AE60" i="86"/>
  <c r="W61" i="86"/>
  <c r="AG60" i="86"/>
  <c r="AP60" i="86" s="1"/>
  <c r="AI63" i="27"/>
  <c r="AN63" i="27"/>
  <c r="AR60" i="96"/>
  <c r="Z65" i="77"/>
  <c r="AR62" i="37"/>
  <c r="AR63" i="81"/>
  <c r="Z61" i="96"/>
  <c r="AI63" i="28"/>
  <c r="AN63" i="28"/>
  <c r="AR61" i="38"/>
  <c r="Y63" i="79"/>
  <c r="X63" i="79"/>
  <c r="Z63" i="79" s="1"/>
  <c r="AR64" i="31"/>
  <c r="AH62" i="32"/>
  <c r="AQ62" i="32" s="1"/>
  <c r="AH62" i="38"/>
  <c r="AQ62" i="38" s="1"/>
  <c r="X63" i="78"/>
  <c r="Y63" i="78"/>
  <c r="X66" i="83"/>
  <c r="Y66" i="83"/>
  <c r="Z66" i="83" s="1"/>
  <c r="X63" i="45"/>
  <c r="Y63" i="45"/>
  <c r="AI59" i="91"/>
  <c r="AN59" i="91"/>
  <c r="Y64" i="74"/>
  <c r="X64" i="74"/>
  <c r="AI64" i="36"/>
  <c r="AN64" i="36"/>
  <c r="AI63" i="43"/>
  <c r="AN63" i="43"/>
  <c r="AH63" i="82"/>
  <c r="AQ63" i="82" s="1"/>
  <c r="AH65" i="30"/>
  <c r="AQ65" i="30" s="1"/>
  <c r="AH63" i="46"/>
  <c r="AQ63" i="46" s="1"/>
  <c r="Z63" i="82"/>
  <c r="AR60" i="76"/>
  <c r="AH61" i="76"/>
  <c r="AQ61" i="76" s="1"/>
  <c r="AH62" i="75"/>
  <c r="AQ62" i="75" s="1"/>
  <c r="Z65" i="30"/>
  <c r="AR64" i="77"/>
  <c r="AI61" i="92"/>
  <c r="AN61" i="92"/>
  <c r="AR62" i="82"/>
  <c r="AR63" i="94"/>
  <c r="AI62" i="79"/>
  <c r="AN62" i="79"/>
  <c r="AI63" i="90"/>
  <c r="AN63" i="90"/>
  <c r="Z63" i="46"/>
  <c r="AH65" i="88"/>
  <c r="AQ65" i="88" s="1"/>
  <c r="AI62" i="95"/>
  <c r="AN62" i="95"/>
  <c r="AI61" i="89"/>
  <c r="AN61" i="89"/>
  <c r="AH63" i="93"/>
  <c r="AQ63" i="93" s="1"/>
  <c r="AN61" i="48"/>
  <c r="AI61" i="48"/>
  <c r="AI62" i="45"/>
  <c r="AN62" i="45"/>
  <c r="Y62" i="80"/>
  <c r="X62" i="80"/>
  <c r="AH64" i="47"/>
  <c r="AQ64" i="47" s="1"/>
  <c r="AG65" i="31"/>
  <c r="AP65" i="31" s="1"/>
  <c r="AF65" i="31"/>
  <c r="AO65" i="31" s="1"/>
  <c r="W66" i="31"/>
  <c r="AE65" i="31"/>
  <c r="AH64" i="81"/>
  <c r="AQ64" i="81" s="1"/>
  <c r="AR62" i="46"/>
  <c r="AR64" i="88"/>
  <c r="AE61" i="76"/>
  <c r="W62" i="76"/>
  <c r="AG61" i="76"/>
  <c r="AP61" i="76" s="1"/>
  <c r="AF61" i="76"/>
  <c r="AO61" i="76" s="1"/>
  <c r="AF62" i="75"/>
  <c r="AO62" i="75" s="1"/>
  <c r="AE62" i="75"/>
  <c r="W63" i="75"/>
  <c r="AG62" i="75"/>
  <c r="AP62" i="75" s="1"/>
  <c r="AN61" i="34"/>
  <c r="AI61" i="34"/>
  <c r="AH64" i="84"/>
  <c r="AQ64" i="84" s="1"/>
  <c r="AR59" i="87"/>
  <c r="AR61" i="75"/>
  <c r="W66" i="88"/>
  <c r="AG65" i="88"/>
  <c r="AP65" i="88" s="1"/>
  <c r="AF65" i="88"/>
  <c r="AO65" i="88" s="1"/>
  <c r="AE65" i="88"/>
  <c r="AN64" i="25"/>
  <c r="AI64" i="25"/>
  <c r="AH63" i="26"/>
  <c r="AQ63" i="26" s="1"/>
  <c r="W63" i="38"/>
  <c r="AG62" i="38"/>
  <c r="AP62" i="38" s="1"/>
  <c r="AF62" i="38"/>
  <c r="AO62" i="38" s="1"/>
  <c r="AE62" i="38"/>
  <c r="W64" i="93"/>
  <c r="AG63" i="93"/>
  <c r="AP63" i="93" s="1"/>
  <c r="AF63" i="93"/>
  <c r="AO63" i="93" s="1"/>
  <c r="AE63" i="93"/>
  <c r="AN61" i="42"/>
  <c r="AI61" i="42"/>
  <c r="Y64" i="43"/>
  <c r="X64" i="43"/>
  <c r="AF64" i="39"/>
  <c r="AO64" i="39" s="1"/>
  <c r="W65" i="39"/>
  <c r="AE64" i="39"/>
  <c r="AG64" i="39"/>
  <c r="AP64" i="39" s="1"/>
  <c r="X62" i="34"/>
  <c r="Z62" i="34" s="1"/>
  <c r="Y62" i="34"/>
  <c r="X64" i="90"/>
  <c r="Y64" i="90"/>
  <c r="AF62" i="40"/>
  <c r="AO62" i="40" s="1"/>
  <c r="AE62" i="40"/>
  <c r="W63" i="40"/>
  <c r="AG62" i="40"/>
  <c r="AP62" i="40" s="1"/>
  <c r="Y64" i="27"/>
  <c r="X64" i="27"/>
  <c r="AR63" i="84"/>
  <c r="AH60" i="73"/>
  <c r="AQ60" i="73" s="1"/>
  <c r="AR62" i="93"/>
  <c r="AH63" i="37"/>
  <c r="AQ63" i="37" s="1"/>
  <c r="AR59" i="73"/>
  <c r="AR62" i="26"/>
  <c r="Y64" i="28"/>
  <c r="X64" i="28"/>
  <c r="AH61" i="41"/>
  <c r="AQ61" i="41" s="1"/>
  <c r="AH63" i="35"/>
  <c r="AQ63" i="35" s="1"/>
  <c r="Y65" i="25"/>
  <c r="X65" i="25"/>
  <c r="Z65" i="85"/>
  <c r="Y65" i="85"/>
  <c r="X65" i="85"/>
  <c r="AH64" i="94"/>
  <c r="AQ64" i="94" s="1"/>
  <c r="AN62" i="78"/>
  <c r="AI62" i="78"/>
  <c r="Y62" i="48"/>
  <c r="X62" i="48"/>
  <c r="X65" i="36"/>
  <c r="Z65" i="36" s="1"/>
  <c r="Y65" i="36"/>
  <c r="Z63" i="78" l="1"/>
  <c r="Z62" i="42"/>
  <c r="AG64" i="81"/>
  <c r="AP64" i="81" s="1"/>
  <c r="W65" i="84"/>
  <c r="Z64" i="27"/>
  <c r="AG64" i="27" s="1"/>
  <c r="AP64" i="27" s="1"/>
  <c r="W63" i="92"/>
  <c r="AG62" i="92"/>
  <c r="AP62" i="92" s="1"/>
  <c r="AF62" i="92"/>
  <c r="AO62" i="92" s="1"/>
  <c r="AE62" i="92"/>
  <c r="AE63" i="78"/>
  <c r="W64" i="78"/>
  <c r="AG63" i="78"/>
  <c r="AP63" i="78" s="1"/>
  <c r="AF63" i="78"/>
  <c r="AO63" i="78" s="1"/>
  <c r="AF62" i="42"/>
  <c r="AO62" i="42" s="1"/>
  <c r="AE62" i="42"/>
  <c r="W63" i="42"/>
  <c r="AG62" i="42"/>
  <c r="AP62" i="42" s="1"/>
  <c r="W65" i="27"/>
  <c r="AE64" i="27"/>
  <c r="W63" i="89"/>
  <c r="AG62" i="89"/>
  <c r="AP62" i="89" s="1"/>
  <c r="AF62" i="89"/>
  <c r="AO62" i="89" s="1"/>
  <c r="AE62" i="89"/>
  <c r="AR59" i="91"/>
  <c r="AN60" i="73"/>
  <c r="AI60" i="73"/>
  <c r="AH65" i="25"/>
  <c r="AQ65" i="25" s="1"/>
  <c r="AH62" i="80"/>
  <c r="AQ62" i="80" s="1"/>
  <c r="W66" i="36"/>
  <c r="AG65" i="36"/>
  <c r="AP65" i="36" s="1"/>
  <c r="AF65" i="36"/>
  <c r="AO65" i="36" s="1"/>
  <c r="AE65" i="36"/>
  <c r="AH64" i="27"/>
  <c r="AQ64" i="27" s="1"/>
  <c r="AI62" i="40"/>
  <c r="AN62" i="40"/>
  <c r="AH62" i="34"/>
  <c r="AQ62" i="34" s="1"/>
  <c r="AN62" i="38"/>
  <c r="AI62" i="38"/>
  <c r="AN65" i="88"/>
  <c r="AI65" i="88"/>
  <c r="AI61" i="76"/>
  <c r="AN61" i="76"/>
  <c r="AR62" i="45"/>
  <c r="AE65" i="30"/>
  <c r="AF65" i="30"/>
  <c r="AO65" i="30" s="1"/>
  <c r="W66" i="30"/>
  <c r="AG65" i="30"/>
  <c r="AP65" i="30" s="1"/>
  <c r="AR63" i="43"/>
  <c r="AH66" i="83"/>
  <c r="AQ66" i="83" s="1"/>
  <c r="AE61" i="96"/>
  <c r="AF61" i="96"/>
  <c r="AO61" i="96" s="1"/>
  <c r="W62" i="96"/>
  <c r="AG61" i="96"/>
  <c r="AP61" i="96" s="1"/>
  <c r="X61" i="86"/>
  <c r="Y61" i="86"/>
  <c r="Y64" i="35"/>
  <c r="X64" i="35"/>
  <c r="AR61" i="80"/>
  <c r="AN61" i="33"/>
  <c r="AI61" i="33"/>
  <c r="AI62" i="29"/>
  <c r="AN62" i="29"/>
  <c r="AI62" i="32"/>
  <c r="AN62" i="32"/>
  <c r="X65" i="81"/>
  <c r="Z65" i="81" s="1"/>
  <c r="Y65" i="81"/>
  <c r="AN64" i="94"/>
  <c r="AI64" i="94"/>
  <c r="Z65" i="84"/>
  <c r="X65" i="84"/>
  <c r="Y65" i="84"/>
  <c r="AH62" i="48"/>
  <c r="AQ62" i="48" s="1"/>
  <c r="AH64" i="43"/>
  <c r="AQ64" i="43" s="1"/>
  <c r="W64" i="82"/>
  <c r="AG63" i="82"/>
  <c r="AP63" i="82" s="1"/>
  <c r="AF63" i="82"/>
  <c r="AO63" i="82" s="1"/>
  <c r="AE63" i="82"/>
  <c r="AI63" i="35"/>
  <c r="AN63" i="35"/>
  <c r="AR63" i="74"/>
  <c r="AR65" i="83"/>
  <c r="AN64" i="81"/>
  <c r="AI64" i="81"/>
  <c r="AI64" i="84"/>
  <c r="AN64" i="84"/>
  <c r="AR64" i="36"/>
  <c r="AR64" i="85"/>
  <c r="AH64" i="90"/>
  <c r="AQ64" i="90" s="1"/>
  <c r="AR64" i="25"/>
  <c r="AR61" i="89"/>
  <c r="AH64" i="74"/>
  <c r="AQ64" i="74" s="1"/>
  <c r="AH63" i="45"/>
  <c r="AQ63" i="45" s="1"/>
  <c r="AR63" i="27"/>
  <c r="AH62" i="89"/>
  <c r="AQ62" i="89" s="1"/>
  <c r="X65" i="94"/>
  <c r="Y65" i="94"/>
  <c r="Y64" i="37"/>
  <c r="X64" i="37"/>
  <c r="Z64" i="37" s="1"/>
  <c r="X65" i="47"/>
  <c r="Y65" i="47"/>
  <c r="AE65" i="85"/>
  <c r="W66" i="85"/>
  <c r="AG65" i="85"/>
  <c r="AP65" i="85" s="1"/>
  <c r="AF65" i="85"/>
  <c r="AO65" i="85" s="1"/>
  <c r="AE62" i="34"/>
  <c r="AF62" i="34"/>
  <c r="AO62" i="34" s="1"/>
  <c r="AG62" i="34"/>
  <c r="AP62" i="34" s="1"/>
  <c r="W63" i="34"/>
  <c r="AR61" i="34"/>
  <c r="AI61" i="41"/>
  <c r="AN61" i="41"/>
  <c r="X61" i="87"/>
  <c r="Z61" i="87" s="1"/>
  <c r="Y61" i="87"/>
  <c r="AN64" i="44"/>
  <c r="AI64" i="44"/>
  <c r="Y64" i="26"/>
  <c r="Z64" i="26" s="1"/>
  <c r="X64" i="26"/>
  <c r="AH64" i="28"/>
  <c r="AQ64" i="28" s="1"/>
  <c r="AI64" i="39"/>
  <c r="AN64" i="39"/>
  <c r="X63" i="38"/>
  <c r="Z63" i="38" s="1"/>
  <c r="Y63" i="38"/>
  <c r="X66" i="88"/>
  <c r="Z66" i="88" s="1"/>
  <c r="Y66" i="88"/>
  <c r="AR62" i="79"/>
  <c r="AR61" i="92"/>
  <c r="AR62" i="78"/>
  <c r="Z65" i="25"/>
  <c r="X63" i="40"/>
  <c r="Y63" i="40"/>
  <c r="Z63" i="40" s="1"/>
  <c r="Z64" i="90"/>
  <c r="X65" i="39"/>
  <c r="Z65" i="39" s="1"/>
  <c r="Y65" i="39"/>
  <c r="AR61" i="42"/>
  <c r="Y64" i="93"/>
  <c r="X64" i="93"/>
  <c r="Z63" i="75"/>
  <c r="X63" i="75"/>
  <c r="Y63" i="75"/>
  <c r="Y62" i="76"/>
  <c r="X62" i="76"/>
  <c r="AI65" i="31"/>
  <c r="AN65" i="31"/>
  <c r="Z62" i="80"/>
  <c r="Z63" i="45"/>
  <c r="Y61" i="73"/>
  <c r="X61" i="73"/>
  <c r="AH60" i="91"/>
  <c r="AQ60" i="91" s="1"/>
  <c r="X62" i="33"/>
  <c r="Y62" i="33"/>
  <c r="X63" i="29"/>
  <c r="Y63" i="29"/>
  <c r="Y63" i="32"/>
  <c r="X63" i="32"/>
  <c r="Z63" i="32" s="1"/>
  <c r="X62" i="41"/>
  <c r="Y62" i="41"/>
  <c r="AN63" i="93"/>
  <c r="AI63" i="93"/>
  <c r="AR61" i="48"/>
  <c r="AR63" i="90"/>
  <c r="W67" i="83"/>
  <c r="AG66" i="83"/>
  <c r="AP66" i="83" s="1"/>
  <c r="AF66" i="83"/>
  <c r="AO66" i="83" s="1"/>
  <c r="AE66" i="83"/>
  <c r="AG63" i="79"/>
  <c r="AP63" i="79" s="1"/>
  <c r="AF63" i="79"/>
  <c r="AO63" i="79" s="1"/>
  <c r="AE63" i="79"/>
  <c r="W64" i="79"/>
  <c r="AN60" i="86"/>
  <c r="AI60" i="86"/>
  <c r="AF63" i="95"/>
  <c r="AO63" i="95" s="1"/>
  <c r="W64" i="95"/>
  <c r="AE63" i="95"/>
  <c r="AG63" i="95"/>
  <c r="AP63" i="95" s="1"/>
  <c r="AH62" i="42"/>
  <c r="AQ62" i="42" s="1"/>
  <c r="AH62" i="92"/>
  <c r="AQ62" i="92" s="1"/>
  <c r="Z62" i="48"/>
  <c r="Z64" i="43"/>
  <c r="AH63" i="78"/>
  <c r="AQ63" i="78" s="1"/>
  <c r="AH65" i="36"/>
  <c r="AQ65" i="36" s="1"/>
  <c r="AH65" i="85"/>
  <c r="AQ65" i="85" s="1"/>
  <c r="Z64" i="28"/>
  <c r="AI62" i="75"/>
  <c r="AN62" i="75"/>
  <c r="Z66" i="31"/>
  <c r="Y66" i="31"/>
  <c r="X66" i="31"/>
  <c r="AR62" i="95"/>
  <c r="AE63" i="46"/>
  <c r="W64" i="46"/>
  <c r="AG63" i="46"/>
  <c r="AP63" i="46" s="1"/>
  <c r="AF63" i="46"/>
  <c r="AO63" i="46" s="1"/>
  <c r="Z64" i="74"/>
  <c r="AH63" i="79"/>
  <c r="AQ63" i="79" s="1"/>
  <c r="AR63" i="28"/>
  <c r="AE65" i="77"/>
  <c r="AG65" i="77"/>
  <c r="AP65" i="77" s="1"/>
  <c r="W66" i="77"/>
  <c r="AF65" i="77"/>
  <c r="AO65" i="77" s="1"/>
  <c r="AI60" i="87"/>
  <c r="AN60" i="87"/>
  <c r="W61" i="91"/>
  <c r="AG60" i="91"/>
  <c r="AP60" i="91" s="1"/>
  <c r="AE60" i="91"/>
  <c r="AF60" i="91"/>
  <c r="AO60" i="91" s="1"/>
  <c r="AH63" i="95"/>
  <c r="AQ63" i="95" s="1"/>
  <c r="Y65" i="44"/>
  <c r="X65" i="44"/>
  <c r="AN63" i="26"/>
  <c r="AI63" i="26"/>
  <c r="AI63" i="37"/>
  <c r="AN63" i="37"/>
  <c r="AI64" i="47"/>
  <c r="AN64" i="47"/>
  <c r="Z64" i="35" l="1"/>
  <c r="AF64" i="27"/>
  <c r="AO64" i="27" s="1"/>
  <c r="Z62" i="33"/>
  <c r="AF62" i="33" s="1"/>
  <c r="AO62" i="33" s="1"/>
  <c r="AE64" i="26"/>
  <c r="AF64" i="26"/>
  <c r="AO64" i="26" s="1"/>
  <c r="W65" i="26"/>
  <c r="AG64" i="26"/>
  <c r="AP64" i="26" s="1"/>
  <c r="W64" i="32"/>
  <c r="AG63" i="32"/>
  <c r="AP63" i="32" s="1"/>
  <c r="AF63" i="32"/>
  <c r="AO63" i="32" s="1"/>
  <c r="AE63" i="32"/>
  <c r="W65" i="37"/>
  <c r="AG64" i="37"/>
  <c r="AP64" i="37" s="1"/>
  <c r="AE64" i="37"/>
  <c r="AF64" i="37"/>
  <c r="AO64" i="37" s="1"/>
  <c r="AG64" i="35"/>
  <c r="AP64" i="35" s="1"/>
  <c r="AF64" i="35"/>
  <c r="AO64" i="35" s="1"/>
  <c r="W65" i="35"/>
  <c r="AE64" i="35"/>
  <c r="AE62" i="33"/>
  <c r="W63" i="33"/>
  <c r="AG62" i="33"/>
  <c r="AP62" i="33" s="1"/>
  <c r="AF65" i="39"/>
  <c r="AO65" i="39" s="1"/>
  <c r="W66" i="39"/>
  <c r="AG65" i="39"/>
  <c r="AP65" i="39" s="1"/>
  <c r="AE65" i="39"/>
  <c r="AH64" i="93"/>
  <c r="AQ64" i="93" s="1"/>
  <c r="AH65" i="44"/>
  <c r="AQ65" i="44" s="1"/>
  <c r="AI65" i="77"/>
  <c r="AN65" i="77"/>
  <c r="Y64" i="46"/>
  <c r="X64" i="46"/>
  <c r="AH61" i="73"/>
  <c r="AQ61" i="73" s="1"/>
  <c r="AR65" i="31"/>
  <c r="W64" i="75"/>
  <c r="AG63" i="75"/>
  <c r="AP63" i="75" s="1"/>
  <c r="AF63" i="75"/>
  <c r="AO63" i="75" s="1"/>
  <c r="AE63" i="75"/>
  <c r="W64" i="40"/>
  <c r="AG63" i="40"/>
  <c r="AP63" i="40" s="1"/>
  <c r="AE63" i="40"/>
  <c r="AF63" i="40"/>
  <c r="AO63" i="40" s="1"/>
  <c r="AH63" i="38"/>
  <c r="AQ63" i="38" s="1"/>
  <c r="AR64" i="44"/>
  <c r="AR61" i="41"/>
  <c r="AR64" i="81"/>
  <c r="Z64" i="82"/>
  <c r="Y64" i="82"/>
  <c r="X64" i="82"/>
  <c r="AH65" i="84"/>
  <c r="AQ65" i="84" s="1"/>
  <c r="W66" i="81"/>
  <c r="AG65" i="81"/>
  <c r="AP65" i="81" s="1"/>
  <c r="AF65" i="81"/>
  <c r="AO65" i="81" s="1"/>
  <c r="AE65" i="81"/>
  <c r="AR65" i="88"/>
  <c r="AN62" i="89"/>
  <c r="AI62" i="89"/>
  <c r="AI62" i="42"/>
  <c r="AN62" i="42"/>
  <c r="AI63" i="78"/>
  <c r="AN63" i="78"/>
  <c r="AH62" i="76"/>
  <c r="AQ62" i="76" s="1"/>
  <c r="AG65" i="25"/>
  <c r="AP65" i="25" s="1"/>
  <c r="W66" i="25"/>
  <c r="AF65" i="25"/>
  <c r="AO65" i="25" s="1"/>
  <c r="AE65" i="25"/>
  <c r="AE63" i="38"/>
  <c r="AF63" i="38"/>
  <c r="AO63" i="38" s="1"/>
  <c r="AG63" i="38"/>
  <c r="AP63" i="38" s="1"/>
  <c r="W64" i="38"/>
  <c r="AI62" i="34"/>
  <c r="AN62" i="34"/>
  <c r="AH61" i="86"/>
  <c r="AQ61" i="86" s="1"/>
  <c r="Z65" i="44"/>
  <c r="AR60" i="87"/>
  <c r="AI63" i="46"/>
  <c r="AN63" i="46"/>
  <c r="W65" i="43"/>
  <c r="AG64" i="43"/>
  <c r="AP64" i="43" s="1"/>
  <c r="AF64" i="43"/>
  <c r="AO64" i="43" s="1"/>
  <c r="AE64" i="43"/>
  <c r="AI66" i="83"/>
  <c r="AN66" i="83"/>
  <c r="AH62" i="41"/>
  <c r="AQ62" i="41" s="1"/>
  <c r="AH63" i="29"/>
  <c r="AQ63" i="29" s="1"/>
  <c r="Z61" i="73"/>
  <c r="AH65" i="47"/>
  <c r="AQ65" i="47" s="1"/>
  <c r="AH65" i="94"/>
  <c r="AQ65" i="94" s="1"/>
  <c r="AR64" i="94"/>
  <c r="AR62" i="32"/>
  <c r="Z61" i="86"/>
  <c r="AR62" i="38"/>
  <c r="X66" i="36"/>
  <c r="Y66" i="36"/>
  <c r="X65" i="27"/>
  <c r="Z65" i="27" s="1"/>
  <c r="Y65" i="27"/>
  <c r="AN62" i="92"/>
  <c r="AI62" i="92"/>
  <c r="AR63" i="35"/>
  <c r="AG65" i="84"/>
  <c r="AP65" i="84" s="1"/>
  <c r="AF65" i="84"/>
  <c r="AO65" i="84" s="1"/>
  <c r="W66" i="84"/>
  <c r="AE65" i="84"/>
  <c r="AI61" i="96"/>
  <c r="AN61" i="96"/>
  <c r="AI65" i="30"/>
  <c r="AN65" i="30"/>
  <c r="AR60" i="73"/>
  <c r="AR63" i="37"/>
  <c r="AI60" i="91"/>
  <c r="AN60" i="91"/>
  <c r="AE64" i="74"/>
  <c r="W65" i="74"/>
  <c r="AG64" i="74"/>
  <c r="AP64" i="74" s="1"/>
  <c r="AF64" i="74"/>
  <c r="AO64" i="74" s="1"/>
  <c r="AR62" i="75"/>
  <c r="AF62" i="48"/>
  <c r="AO62" i="48" s="1"/>
  <c r="AE62" i="48"/>
  <c r="W63" i="48"/>
  <c r="AG62" i="48"/>
  <c r="AP62" i="48" s="1"/>
  <c r="AI63" i="95"/>
  <c r="AN63" i="95"/>
  <c r="Y64" i="79"/>
  <c r="X64" i="79"/>
  <c r="Z62" i="41"/>
  <c r="Z63" i="29"/>
  <c r="W64" i="45"/>
  <c r="AG63" i="45"/>
  <c r="AP63" i="45" s="1"/>
  <c r="AF63" i="45"/>
  <c r="AO63" i="45" s="1"/>
  <c r="AE63" i="45"/>
  <c r="Z62" i="76"/>
  <c r="Z64" i="93"/>
  <c r="W65" i="90"/>
  <c r="AG64" i="90"/>
  <c r="AP64" i="90" s="1"/>
  <c r="AE64" i="90"/>
  <c r="AF64" i="90"/>
  <c r="AO64" i="90" s="1"/>
  <c r="AH66" i="88"/>
  <c r="AQ66" i="88" s="1"/>
  <c r="AR64" i="39"/>
  <c r="AH64" i="26"/>
  <c r="AQ64" i="26" s="1"/>
  <c r="AH61" i="87"/>
  <c r="AQ61" i="87" s="1"/>
  <c r="Y63" i="34"/>
  <c r="X63" i="34"/>
  <c r="Z65" i="47"/>
  <c r="Z65" i="94"/>
  <c r="AN63" i="82"/>
  <c r="AI63" i="82"/>
  <c r="AH64" i="35"/>
  <c r="AQ64" i="35" s="1"/>
  <c r="Y63" i="89"/>
  <c r="X63" i="89"/>
  <c r="W67" i="31"/>
  <c r="AG66" i="31"/>
  <c r="AP66" i="31" s="1"/>
  <c r="AE66" i="31"/>
  <c r="AF66" i="31"/>
  <c r="AO66" i="31" s="1"/>
  <c r="W65" i="28"/>
  <c r="AG64" i="28"/>
  <c r="AP64" i="28" s="1"/>
  <c r="AF64" i="28"/>
  <c r="AO64" i="28" s="1"/>
  <c r="AE64" i="28"/>
  <c r="Y64" i="95"/>
  <c r="X64" i="95"/>
  <c r="AI63" i="79"/>
  <c r="AN63" i="79"/>
  <c r="AH63" i="32"/>
  <c r="AQ63" i="32" s="1"/>
  <c r="W63" i="80"/>
  <c r="AG62" i="80"/>
  <c r="AP62" i="80" s="1"/>
  <c r="AF62" i="80"/>
  <c r="AO62" i="80" s="1"/>
  <c r="AE62" i="80"/>
  <c r="AE66" i="88"/>
  <c r="AF66" i="88"/>
  <c r="AO66" i="88" s="1"/>
  <c r="AG66" i="88"/>
  <c r="AP66" i="88" s="1"/>
  <c r="W67" i="88"/>
  <c r="W62" i="87"/>
  <c r="AG61" i="87"/>
  <c r="AP61" i="87" s="1"/>
  <c r="AE61" i="87"/>
  <c r="AF61" i="87"/>
  <c r="AO61" i="87" s="1"/>
  <c r="X66" i="85"/>
  <c r="Y66" i="85"/>
  <c r="AH64" i="37"/>
  <c r="AQ64" i="37" s="1"/>
  <c r="AR62" i="29"/>
  <c r="Y62" i="96"/>
  <c r="X62" i="96"/>
  <c r="Y66" i="30"/>
  <c r="X66" i="30"/>
  <c r="Z66" i="30" s="1"/>
  <c r="AR62" i="40"/>
  <c r="Y63" i="42"/>
  <c r="X63" i="42"/>
  <c r="Y64" i="78"/>
  <c r="X64" i="78"/>
  <c r="Z64" i="78" s="1"/>
  <c r="AR64" i="47"/>
  <c r="AR60" i="86"/>
  <c r="AH65" i="39"/>
  <c r="AQ65" i="39" s="1"/>
  <c r="AR63" i="26"/>
  <c r="X66" i="77"/>
  <c r="Y66" i="77"/>
  <c r="X61" i="91"/>
  <c r="Z61" i="91" s="1"/>
  <c r="Y61" i="91"/>
  <c r="AH66" i="31"/>
  <c r="AQ66" i="31" s="1"/>
  <c r="Y67" i="83"/>
  <c r="X67" i="83"/>
  <c r="AR63" i="93"/>
  <c r="AH62" i="33"/>
  <c r="AQ62" i="33" s="1"/>
  <c r="AH63" i="75"/>
  <c r="AQ63" i="75" s="1"/>
  <c r="AH63" i="40"/>
  <c r="AQ63" i="40" s="1"/>
  <c r="AI65" i="85"/>
  <c r="AN65" i="85"/>
  <c r="AR64" i="84"/>
  <c r="AH65" i="81"/>
  <c r="AQ65" i="81" s="1"/>
  <c r="AR61" i="33"/>
  <c r="AR61" i="76"/>
  <c r="AN65" i="36"/>
  <c r="AI65" i="36"/>
  <c r="AN64" i="27"/>
  <c r="AI64" i="27"/>
  <c r="X63" i="92"/>
  <c r="Z63" i="92" s="1"/>
  <c r="Y63" i="92"/>
  <c r="AE65" i="27" l="1"/>
  <c r="AF65" i="27"/>
  <c r="AO65" i="27" s="1"/>
  <c r="W66" i="27"/>
  <c r="AG65" i="27"/>
  <c r="AP65" i="27" s="1"/>
  <c r="AE63" i="92"/>
  <c r="AF63" i="92"/>
  <c r="AO63" i="92" s="1"/>
  <c r="AG63" i="92"/>
  <c r="AP63" i="92" s="1"/>
  <c r="W64" i="92"/>
  <c r="AH66" i="85"/>
  <c r="AQ66" i="85" s="1"/>
  <c r="Y62" i="87"/>
  <c r="Z62" i="87" s="1"/>
  <c r="X62" i="87"/>
  <c r="AI62" i="80"/>
  <c r="AN62" i="80"/>
  <c r="Y67" i="31"/>
  <c r="X67" i="31"/>
  <c r="AR65" i="36"/>
  <c r="W62" i="91"/>
  <c r="AG61" i="91"/>
  <c r="AP61" i="91" s="1"/>
  <c r="AF61" i="91"/>
  <c r="AO61" i="91" s="1"/>
  <c r="AE61" i="91"/>
  <c r="AH63" i="42"/>
  <c r="AQ63" i="42" s="1"/>
  <c r="AI66" i="88"/>
  <c r="AN66" i="88"/>
  <c r="AR63" i="79"/>
  <c r="AE65" i="94"/>
  <c r="AF65" i="94"/>
  <c r="AO65" i="94" s="1"/>
  <c r="W66" i="94"/>
  <c r="AG65" i="94"/>
  <c r="AP65" i="94" s="1"/>
  <c r="AH64" i="79"/>
  <c r="AQ64" i="79" s="1"/>
  <c r="Y63" i="48"/>
  <c r="X63" i="48"/>
  <c r="AR60" i="91"/>
  <c r="AR65" i="30"/>
  <c r="AR63" i="46"/>
  <c r="AR62" i="89"/>
  <c r="Y65" i="37"/>
  <c r="X65" i="37"/>
  <c r="AG66" i="30"/>
  <c r="AP66" i="30" s="1"/>
  <c r="AF66" i="30"/>
  <c r="AO66" i="30" s="1"/>
  <c r="W67" i="30"/>
  <c r="AE66" i="30"/>
  <c r="AN64" i="43"/>
  <c r="AI64" i="43"/>
  <c r="Y66" i="25"/>
  <c r="X66" i="25"/>
  <c r="Z66" i="25" s="1"/>
  <c r="Y64" i="40"/>
  <c r="X64" i="40"/>
  <c r="Z64" i="40" s="1"/>
  <c r="X64" i="75"/>
  <c r="Z64" i="75" s="1"/>
  <c r="Y64" i="75"/>
  <c r="AR65" i="77"/>
  <c r="AN65" i="39"/>
  <c r="AI65" i="39"/>
  <c r="Y63" i="33"/>
  <c r="X63" i="33"/>
  <c r="Z63" i="33" s="1"/>
  <c r="AH67" i="83"/>
  <c r="AQ67" i="83" s="1"/>
  <c r="AH66" i="77"/>
  <c r="AQ66" i="77" s="1"/>
  <c r="Z63" i="42"/>
  <c r="AH62" i="96"/>
  <c r="AQ62" i="96" s="1"/>
  <c r="Z66" i="85"/>
  <c r="Y67" i="88"/>
  <c r="X67" i="88"/>
  <c r="Z67" i="88" s="1"/>
  <c r="Y65" i="28"/>
  <c r="Z65" i="28" s="1"/>
  <c r="X65" i="28"/>
  <c r="AH63" i="89"/>
  <c r="AQ63" i="89" s="1"/>
  <c r="AH63" i="34"/>
  <c r="AQ63" i="34" s="1"/>
  <c r="Y64" i="45"/>
  <c r="X64" i="45"/>
  <c r="Z64" i="45" s="1"/>
  <c r="Z64" i="79"/>
  <c r="AI62" i="48"/>
  <c r="AN62" i="48"/>
  <c r="AR61" i="96"/>
  <c r="AE61" i="86"/>
  <c r="AG61" i="86"/>
  <c r="AP61" i="86" s="1"/>
  <c r="AF61" i="86"/>
  <c r="AO61" i="86" s="1"/>
  <c r="W62" i="86"/>
  <c r="X66" i="81"/>
  <c r="Y66" i="81"/>
  <c r="AH64" i="82"/>
  <c r="AQ64" i="82" s="1"/>
  <c r="AN62" i="33"/>
  <c r="AI62" i="33"/>
  <c r="AI63" i="32"/>
  <c r="AN63" i="32"/>
  <c r="Y65" i="26"/>
  <c r="X65" i="26"/>
  <c r="AH64" i="95"/>
  <c r="AQ64" i="95" s="1"/>
  <c r="W66" i="47"/>
  <c r="AG65" i="47"/>
  <c r="AP65" i="47" s="1"/>
  <c r="AF65" i="47"/>
  <c r="AO65" i="47" s="1"/>
  <c r="AE65" i="47"/>
  <c r="Y65" i="90"/>
  <c r="X65" i="90"/>
  <c r="AH65" i="27"/>
  <c r="AQ65" i="27" s="1"/>
  <c r="AR65" i="85"/>
  <c r="Z66" i="77"/>
  <c r="AH64" i="78"/>
  <c r="AQ64" i="78" s="1"/>
  <c r="Z64" i="95"/>
  <c r="AF64" i="93"/>
  <c r="AO64" i="93" s="1"/>
  <c r="AE64" i="93"/>
  <c r="W65" i="93"/>
  <c r="AG64" i="93"/>
  <c r="AP64" i="93" s="1"/>
  <c r="X65" i="74"/>
  <c r="Z65" i="74" s="1"/>
  <c r="Y65" i="74"/>
  <c r="AI65" i="84"/>
  <c r="AN65" i="84"/>
  <c r="AE65" i="44"/>
  <c r="W66" i="44"/>
  <c r="AG65" i="44"/>
  <c r="AP65" i="44" s="1"/>
  <c r="AF65" i="44"/>
  <c r="AO65" i="44" s="1"/>
  <c r="AI63" i="38"/>
  <c r="AN63" i="38"/>
  <c r="AR63" i="78"/>
  <c r="AN63" i="75"/>
  <c r="AI63" i="75"/>
  <c r="AH64" i="46"/>
  <c r="AQ64" i="46" s="1"/>
  <c r="Y66" i="39"/>
  <c r="X66" i="39"/>
  <c r="AH63" i="92"/>
  <c r="AQ63" i="92" s="1"/>
  <c r="AR64" i="27"/>
  <c r="Z67" i="83"/>
  <c r="Z62" i="96"/>
  <c r="AN61" i="87"/>
  <c r="AI61" i="87"/>
  <c r="Y63" i="80"/>
  <c r="X63" i="80"/>
  <c r="Z63" i="80" s="1"/>
  <c r="Z63" i="89"/>
  <c r="AR63" i="82"/>
  <c r="Z63" i="34"/>
  <c r="W63" i="76"/>
  <c r="AG62" i="76"/>
  <c r="AP62" i="76" s="1"/>
  <c r="AE62" i="76"/>
  <c r="AF62" i="76"/>
  <c r="AO62" i="76" s="1"/>
  <c r="W64" i="29"/>
  <c r="AG63" i="29"/>
  <c r="AP63" i="29" s="1"/>
  <c r="AE63" i="29"/>
  <c r="AF63" i="29"/>
  <c r="AO63" i="29" s="1"/>
  <c r="AR63" i="95"/>
  <c r="AI64" i="74"/>
  <c r="AN64" i="74"/>
  <c r="X66" i="84"/>
  <c r="Y66" i="84"/>
  <c r="AR62" i="92"/>
  <c r="AH66" i="36"/>
  <c r="AQ66" i="36" s="1"/>
  <c r="Z65" i="43"/>
  <c r="Y65" i="43"/>
  <c r="X65" i="43"/>
  <c r="AR62" i="34"/>
  <c r="AI65" i="81"/>
  <c r="AN65" i="81"/>
  <c r="AF64" i="82"/>
  <c r="AO64" i="82" s="1"/>
  <c r="AE64" i="82"/>
  <c r="W65" i="82"/>
  <c r="AG64" i="82"/>
  <c r="AP64" i="82" s="1"/>
  <c r="AI64" i="35"/>
  <c r="AN64" i="35"/>
  <c r="AI64" i="37"/>
  <c r="AN64" i="37"/>
  <c r="AH61" i="91"/>
  <c r="AQ61" i="91" s="1"/>
  <c r="W65" i="78"/>
  <c r="AG64" i="78"/>
  <c r="AP64" i="78" s="1"/>
  <c r="AF64" i="78"/>
  <c r="AO64" i="78" s="1"/>
  <c r="AE64" i="78"/>
  <c r="AH66" i="30"/>
  <c r="AQ66" i="30" s="1"/>
  <c r="AN64" i="28"/>
  <c r="AI64" i="28"/>
  <c r="AN66" i="31"/>
  <c r="AI66" i="31"/>
  <c r="AI64" i="90"/>
  <c r="AN64" i="90"/>
  <c r="AI63" i="45"/>
  <c r="AN63" i="45"/>
  <c r="W63" i="41"/>
  <c r="AG62" i="41"/>
  <c r="AP62" i="41" s="1"/>
  <c r="AF62" i="41"/>
  <c r="AO62" i="41" s="1"/>
  <c r="AE62" i="41"/>
  <c r="Z66" i="36"/>
  <c r="AF61" i="73"/>
  <c r="AO61" i="73" s="1"/>
  <c r="AE61" i="73"/>
  <c r="AG61" i="73"/>
  <c r="AP61" i="73" s="1"/>
  <c r="W62" i="73"/>
  <c r="AR66" i="83"/>
  <c r="X64" i="38"/>
  <c r="Y64" i="38"/>
  <c r="AN65" i="25"/>
  <c r="AI65" i="25"/>
  <c r="AR62" i="42"/>
  <c r="AI63" i="40"/>
  <c r="AN63" i="40"/>
  <c r="Z64" i="46"/>
  <c r="Y65" i="35"/>
  <c r="X65" i="35"/>
  <c r="Z65" i="35" s="1"/>
  <c r="Z64" i="32"/>
  <c r="Y64" i="32"/>
  <c r="X64" i="32"/>
  <c r="AI64" i="26"/>
  <c r="AN64" i="26"/>
  <c r="Z66" i="84" l="1"/>
  <c r="W65" i="40"/>
  <c r="AG64" i="40"/>
  <c r="AP64" i="40" s="1"/>
  <c r="AF64" i="40"/>
  <c r="AO64" i="40" s="1"/>
  <c r="AE64" i="40"/>
  <c r="W66" i="35"/>
  <c r="AG65" i="35"/>
  <c r="AP65" i="35" s="1"/>
  <c r="AE65" i="35"/>
  <c r="AF65" i="35"/>
  <c r="AO65" i="35" s="1"/>
  <c r="W68" i="88"/>
  <c r="AG67" i="88"/>
  <c r="AP67" i="88" s="1"/>
  <c r="AF67" i="88"/>
  <c r="AO67" i="88" s="1"/>
  <c r="AE67" i="88"/>
  <c r="AE62" i="87"/>
  <c r="W63" i="87"/>
  <c r="AG62" i="87"/>
  <c r="AP62" i="87" s="1"/>
  <c r="AF62" i="87"/>
  <c r="AO62" i="87" s="1"/>
  <c r="W67" i="84"/>
  <c r="AG66" i="84"/>
  <c r="AP66" i="84" s="1"/>
  <c r="AF66" i="84"/>
  <c r="AO66" i="84" s="1"/>
  <c r="AE66" i="84"/>
  <c r="AH64" i="38"/>
  <c r="AQ64" i="38" s="1"/>
  <c r="AR65" i="81"/>
  <c r="W64" i="34"/>
  <c r="AG63" i="34"/>
  <c r="AP63" i="34" s="1"/>
  <c r="AF63" i="34"/>
  <c r="AO63" i="34" s="1"/>
  <c r="AE63" i="34"/>
  <c r="W67" i="25"/>
  <c r="AG66" i="25"/>
  <c r="AP66" i="25" s="1"/>
  <c r="AF66" i="25"/>
  <c r="AO66" i="25" s="1"/>
  <c r="AE66" i="25"/>
  <c r="AR63" i="38"/>
  <c r="AH65" i="90"/>
  <c r="AQ65" i="90" s="1"/>
  <c r="AR64" i="43"/>
  <c r="Y62" i="73"/>
  <c r="X62" i="73"/>
  <c r="AN62" i="41"/>
  <c r="AI62" i="41"/>
  <c r="AR64" i="35"/>
  <c r="AE65" i="43"/>
  <c r="W66" i="43"/>
  <c r="AG65" i="43"/>
  <c r="AP65" i="43" s="1"/>
  <c r="AF65" i="43"/>
  <c r="AO65" i="43" s="1"/>
  <c r="AR64" i="74"/>
  <c r="X64" i="29"/>
  <c r="Z64" i="29" s="1"/>
  <c r="Y64" i="29"/>
  <c r="AF65" i="74"/>
  <c r="AO65" i="74" s="1"/>
  <c r="AE65" i="74"/>
  <c r="W66" i="74"/>
  <c r="AG65" i="74"/>
  <c r="AP65" i="74" s="1"/>
  <c r="W65" i="95"/>
  <c r="AG64" i="95"/>
  <c r="AP64" i="95" s="1"/>
  <c r="AF64" i="95"/>
  <c r="AO64" i="95" s="1"/>
  <c r="AE64" i="95"/>
  <c r="W67" i="77"/>
  <c r="AG66" i="77"/>
  <c r="AP66" i="77" s="1"/>
  <c r="AF66" i="77"/>
  <c r="AO66" i="77" s="1"/>
  <c r="AE66" i="77"/>
  <c r="Z62" i="86"/>
  <c r="X62" i="86"/>
  <c r="Y62" i="86"/>
  <c r="W65" i="45"/>
  <c r="AG64" i="45"/>
  <c r="AP64" i="45" s="1"/>
  <c r="AF64" i="45"/>
  <c r="AO64" i="45" s="1"/>
  <c r="AE64" i="45"/>
  <c r="AE63" i="33"/>
  <c r="AG63" i="33"/>
  <c r="AP63" i="33" s="1"/>
  <c r="AF63" i="33"/>
  <c r="AO63" i="33" s="1"/>
  <c r="W64" i="33"/>
  <c r="AH64" i="75"/>
  <c r="AQ64" i="75" s="1"/>
  <c r="AR66" i="88"/>
  <c r="AH62" i="87"/>
  <c r="AQ62" i="87" s="1"/>
  <c r="AI63" i="92"/>
  <c r="AN63" i="92"/>
  <c r="AR63" i="40"/>
  <c r="W64" i="80"/>
  <c r="AG63" i="80"/>
  <c r="AP63" i="80" s="1"/>
  <c r="AF63" i="80"/>
  <c r="AO63" i="80" s="1"/>
  <c r="AE63" i="80"/>
  <c r="AH66" i="39"/>
  <c r="AQ66" i="39" s="1"/>
  <c r="AI65" i="44"/>
  <c r="AN65" i="44"/>
  <c r="AE65" i="28"/>
  <c r="AF65" i="28"/>
  <c r="AO65" i="28" s="1"/>
  <c r="W66" i="28"/>
  <c r="AG65" i="28"/>
  <c r="AP65" i="28" s="1"/>
  <c r="AH67" i="31"/>
  <c r="AQ67" i="31" s="1"/>
  <c r="Z64" i="38"/>
  <c r="AR66" i="31"/>
  <c r="X65" i="78"/>
  <c r="Y65" i="78"/>
  <c r="Z65" i="78" s="1"/>
  <c r="Y65" i="82"/>
  <c r="X65" i="82"/>
  <c r="AR62" i="48"/>
  <c r="AH63" i="48"/>
  <c r="AQ63" i="48" s="1"/>
  <c r="AI65" i="94"/>
  <c r="AN65" i="94"/>
  <c r="X64" i="92"/>
  <c r="Y64" i="92"/>
  <c r="Z64" i="92" s="1"/>
  <c r="Z63" i="41"/>
  <c r="X63" i="41"/>
  <c r="Y63" i="41"/>
  <c r="Z66" i="39"/>
  <c r="AR63" i="75"/>
  <c r="AR65" i="84"/>
  <c r="Y65" i="93"/>
  <c r="X65" i="93"/>
  <c r="AH65" i="26"/>
  <c r="AQ65" i="26" s="1"/>
  <c r="AI61" i="86"/>
  <c r="AN61" i="86"/>
  <c r="W65" i="79"/>
  <c r="AG64" i="79"/>
  <c r="AP64" i="79" s="1"/>
  <c r="AE64" i="79"/>
  <c r="AF64" i="79"/>
  <c r="AO64" i="79" s="1"/>
  <c r="AH65" i="37"/>
  <c r="AQ65" i="37" s="1"/>
  <c r="Z67" i="31"/>
  <c r="AR63" i="32"/>
  <c r="AR65" i="39"/>
  <c r="AR64" i="26"/>
  <c r="AR65" i="25"/>
  <c r="AE66" i="36"/>
  <c r="AF66" i="36"/>
  <c r="AO66" i="36" s="1"/>
  <c r="W67" i="36"/>
  <c r="AG66" i="36"/>
  <c r="AP66" i="36" s="1"/>
  <c r="AR64" i="28"/>
  <c r="AR64" i="37"/>
  <c r="AI64" i="82"/>
  <c r="AN64" i="82"/>
  <c r="AH65" i="43"/>
  <c r="AQ65" i="43" s="1"/>
  <c r="AI63" i="29"/>
  <c r="AN63" i="29"/>
  <c r="AE63" i="89"/>
  <c r="AF63" i="89"/>
  <c r="AO63" i="89" s="1"/>
  <c r="AG63" i="89"/>
  <c r="AP63" i="89" s="1"/>
  <c r="W64" i="89"/>
  <c r="W63" i="96"/>
  <c r="AG62" i="96"/>
  <c r="AP62" i="96" s="1"/>
  <c r="AF62" i="96"/>
  <c r="AO62" i="96" s="1"/>
  <c r="AE62" i="96"/>
  <c r="AN64" i="93"/>
  <c r="AI64" i="93"/>
  <c r="Z65" i="90"/>
  <c r="AH66" i="81"/>
  <c r="AQ66" i="81" s="1"/>
  <c r="AH64" i="45"/>
  <c r="AQ64" i="45" s="1"/>
  <c r="AH63" i="33"/>
  <c r="AQ63" i="33" s="1"/>
  <c r="AI66" i="30"/>
  <c r="AN66" i="30"/>
  <c r="Z63" i="48"/>
  <c r="X62" i="91"/>
  <c r="Y62" i="91"/>
  <c r="W65" i="32"/>
  <c r="AG64" i="32"/>
  <c r="AP64" i="32" s="1"/>
  <c r="AF64" i="32"/>
  <c r="AO64" i="32" s="1"/>
  <c r="AE64" i="32"/>
  <c r="AR64" i="90"/>
  <c r="AF64" i="75"/>
  <c r="AO64" i="75" s="1"/>
  <c r="AE64" i="75"/>
  <c r="W65" i="75"/>
  <c r="AG64" i="75"/>
  <c r="AP64" i="75" s="1"/>
  <c r="AN61" i="91"/>
  <c r="AI61" i="91"/>
  <c r="AH65" i="35"/>
  <c r="AQ65" i="35" s="1"/>
  <c r="AN61" i="73"/>
  <c r="AI61" i="73"/>
  <c r="AR61" i="87"/>
  <c r="Y66" i="47"/>
  <c r="X66" i="47"/>
  <c r="AR62" i="33"/>
  <c r="AH67" i="88"/>
  <c r="AQ67" i="88" s="1"/>
  <c r="AH64" i="40"/>
  <c r="AQ64" i="40" s="1"/>
  <c r="Y66" i="27"/>
  <c r="X66" i="27"/>
  <c r="AH66" i="84"/>
  <c r="AQ66" i="84" s="1"/>
  <c r="AI62" i="76"/>
  <c r="AN62" i="76"/>
  <c r="AH64" i="32"/>
  <c r="AQ64" i="32" s="1"/>
  <c r="W65" i="46"/>
  <c r="AG64" i="46"/>
  <c r="AP64" i="46" s="1"/>
  <c r="AF64" i="46"/>
  <c r="AO64" i="46" s="1"/>
  <c r="AE64" i="46"/>
  <c r="AR63" i="45"/>
  <c r="AI64" i="78"/>
  <c r="AN64" i="78"/>
  <c r="Y63" i="76"/>
  <c r="X63" i="76"/>
  <c r="AH63" i="80"/>
  <c r="AQ63" i="80" s="1"/>
  <c r="W68" i="83"/>
  <c r="AG67" i="83"/>
  <c r="AP67" i="83" s="1"/>
  <c r="AF67" i="83"/>
  <c r="AO67" i="83" s="1"/>
  <c r="AE67" i="83"/>
  <c r="Y66" i="44"/>
  <c r="X66" i="44"/>
  <c r="Z66" i="44" s="1"/>
  <c r="AH65" i="74"/>
  <c r="AQ65" i="74" s="1"/>
  <c r="AI65" i="47"/>
  <c r="AN65" i="47"/>
  <c r="Z65" i="26"/>
  <c r="Z66" i="81"/>
  <c r="AH65" i="28"/>
  <c r="AQ65" i="28" s="1"/>
  <c r="W67" i="85"/>
  <c r="AG66" i="85"/>
  <c r="AP66" i="85" s="1"/>
  <c r="AF66" i="85"/>
  <c r="AO66" i="85" s="1"/>
  <c r="AE66" i="85"/>
  <c r="W64" i="42"/>
  <c r="AG63" i="42"/>
  <c r="AP63" i="42" s="1"/>
  <c r="AE63" i="42"/>
  <c r="AF63" i="42"/>
  <c r="AO63" i="42" s="1"/>
  <c r="AH66" i="25"/>
  <c r="AQ66" i="25" s="1"/>
  <c r="X67" i="30"/>
  <c r="Y67" i="30"/>
  <c r="Z65" i="37"/>
  <c r="X66" i="94"/>
  <c r="Z66" i="94" s="1"/>
  <c r="Y66" i="94"/>
  <c r="AR62" i="80"/>
  <c r="AI65" i="27"/>
  <c r="AN65" i="27"/>
  <c r="W65" i="92" l="1"/>
  <c r="AG64" i="92"/>
  <c r="AP64" i="92" s="1"/>
  <c r="AF64" i="92"/>
  <c r="AO64" i="92" s="1"/>
  <c r="AE64" i="92"/>
  <c r="AH67" i="30"/>
  <c r="AQ67" i="30" s="1"/>
  <c r="W66" i="26"/>
  <c r="AG65" i="26"/>
  <c r="AP65" i="26" s="1"/>
  <c r="AF65" i="26"/>
  <c r="AO65" i="26" s="1"/>
  <c r="AE65" i="26"/>
  <c r="AN67" i="83"/>
  <c r="AI67" i="83"/>
  <c r="AH66" i="47"/>
  <c r="AQ66" i="47" s="1"/>
  <c r="AR61" i="91"/>
  <c r="AR64" i="93"/>
  <c r="X65" i="79"/>
  <c r="Y65" i="79"/>
  <c r="AE63" i="41"/>
  <c r="AF63" i="41"/>
  <c r="AO63" i="41" s="1"/>
  <c r="W64" i="41"/>
  <c r="AG63" i="41"/>
  <c r="AP63" i="41" s="1"/>
  <c r="W66" i="78"/>
  <c r="AG65" i="78"/>
  <c r="AP65" i="78" s="1"/>
  <c r="AF65" i="78"/>
  <c r="AO65" i="78" s="1"/>
  <c r="AE65" i="78"/>
  <c r="Y64" i="33"/>
  <c r="X64" i="33"/>
  <c r="W63" i="86"/>
  <c r="AG62" i="86"/>
  <c r="AP62" i="86" s="1"/>
  <c r="AF62" i="86"/>
  <c r="AO62" i="86" s="1"/>
  <c r="AE62" i="86"/>
  <c r="Y66" i="74"/>
  <c r="X66" i="74"/>
  <c r="Z66" i="74" s="1"/>
  <c r="W65" i="29"/>
  <c r="AG64" i="29"/>
  <c r="AP64" i="29" s="1"/>
  <c r="AF64" i="29"/>
  <c r="AO64" i="29" s="1"/>
  <c r="AE64" i="29"/>
  <c r="AH62" i="73"/>
  <c r="AQ62" i="73" s="1"/>
  <c r="AN66" i="25"/>
  <c r="AI66" i="25"/>
  <c r="X68" i="88"/>
  <c r="Y68" i="88"/>
  <c r="Y66" i="35"/>
  <c r="X66" i="35"/>
  <c r="Z66" i="35" s="1"/>
  <c r="AN66" i="85"/>
  <c r="AI66" i="85"/>
  <c r="Z65" i="32"/>
  <c r="X65" i="32"/>
  <c r="Y65" i="32"/>
  <c r="AR66" i="30"/>
  <c r="AN64" i="95"/>
  <c r="AI64" i="95"/>
  <c r="Z67" i="30"/>
  <c r="AR65" i="47"/>
  <c r="AH66" i="44"/>
  <c r="AQ66" i="44" s="1"/>
  <c r="Z66" i="47"/>
  <c r="AI62" i="96"/>
  <c r="AN62" i="96"/>
  <c r="AR64" i="82"/>
  <c r="Y67" i="36"/>
  <c r="X67" i="36"/>
  <c r="W68" i="31"/>
  <c r="AF67" i="31"/>
  <c r="AO67" i="31" s="1"/>
  <c r="AE67" i="31"/>
  <c r="AG67" i="31"/>
  <c r="AP67" i="31" s="1"/>
  <c r="AR61" i="86"/>
  <c r="AH65" i="93"/>
  <c r="AQ65" i="93" s="1"/>
  <c r="AH64" i="92"/>
  <c r="AQ64" i="92" s="1"/>
  <c r="AN66" i="77"/>
  <c r="AI66" i="77"/>
  <c r="Z62" i="73"/>
  <c r="X64" i="34"/>
  <c r="Z64" i="34" s="1"/>
  <c r="Y64" i="34"/>
  <c r="AN62" i="87"/>
  <c r="AI62" i="87"/>
  <c r="AN64" i="40"/>
  <c r="AI64" i="40"/>
  <c r="AR64" i="78"/>
  <c r="AR63" i="29"/>
  <c r="AH65" i="82"/>
  <c r="AQ65" i="82" s="1"/>
  <c r="AI65" i="28"/>
  <c r="AN65" i="28"/>
  <c r="AH66" i="94"/>
  <c r="AQ66" i="94" s="1"/>
  <c r="AI63" i="42"/>
  <c r="AN63" i="42"/>
  <c r="Y68" i="83"/>
  <c r="X68" i="83"/>
  <c r="AH63" i="76"/>
  <c r="AQ63" i="76" s="1"/>
  <c r="AR62" i="76"/>
  <c r="AH66" i="27"/>
  <c r="AQ66" i="27" s="1"/>
  <c r="AH62" i="91"/>
  <c r="AQ62" i="91" s="1"/>
  <c r="AE66" i="39"/>
  <c r="AF66" i="39"/>
  <c r="AO66" i="39" s="1"/>
  <c r="W67" i="39"/>
  <c r="AG66" i="39"/>
  <c r="AP66" i="39" s="1"/>
  <c r="Z65" i="82"/>
  <c r="W65" i="38"/>
  <c r="AG64" i="38"/>
  <c r="AP64" i="38" s="1"/>
  <c r="AF64" i="38"/>
  <c r="AO64" i="38" s="1"/>
  <c r="AE64" i="38"/>
  <c r="AR65" i="44"/>
  <c r="AI63" i="33"/>
  <c r="AN63" i="33"/>
  <c r="Y65" i="45"/>
  <c r="X65" i="45"/>
  <c r="Z65" i="45" s="1"/>
  <c r="X67" i="84"/>
  <c r="Y67" i="84"/>
  <c r="AI67" i="88"/>
  <c r="AN67" i="88"/>
  <c r="X64" i="89"/>
  <c r="Y64" i="89"/>
  <c r="X64" i="80"/>
  <c r="Z64" i="80" s="1"/>
  <c r="Y64" i="80"/>
  <c r="AI65" i="74"/>
  <c r="AN65" i="74"/>
  <c r="AI65" i="43"/>
  <c r="AN65" i="43"/>
  <c r="Y63" i="87"/>
  <c r="X63" i="87"/>
  <c r="Z63" i="87" s="1"/>
  <c r="W67" i="94"/>
  <c r="AG66" i="94"/>
  <c r="AP66" i="94" s="1"/>
  <c r="AF66" i="94"/>
  <c r="AO66" i="94" s="1"/>
  <c r="AE66" i="94"/>
  <c r="W67" i="44"/>
  <c r="AG66" i="44"/>
  <c r="AP66" i="44" s="1"/>
  <c r="AF66" i="44"/>
  <c r="AO66" i="44" s="1"/>
  <c r="AE66" i="44"/>
  <c r="AI64" i="46"/>
  <c r="AN64" i="46"/>
  <c r="X65" i="75"/>
  <c r="Y65" i="75"/>
  <c r="AN64" i="32"/>
  <c r="AI64" i="32"/>
  <c r="Z62" i="91"/>
  <c r="AN64" i="79"/>
  <c r="AI64" i="79"/>
  <c r="Z65" i="93"/>
  <c r="Y66" i="28"/>
  <c r="Z66" i="28" s="1"/>
  <c r="X66" i="28"/>
  <c r="AN63" i="80"/>
  <c r="AI63" i="80"/>
  <c r="Y65" i="95"/>
  <c r="X65" i="95"/>
  <c r="Z65" i="95" s="1"/>
  <c r="AR62" i="41"/>
  <c r="Y67" i="25"/>
  <c r="X67" i="25"/>
  <c r="Z67" i="25" s="1"/>
  <c r="AN65" i="35"/>
  <c r="AI65" i="35"/>
  <c r="Y65" i="46"/>
  <c r="X65" i="46"/>
  <c r="AR65" i="27"/>
  <c r="W66" i="37"/>
  <c r="AG65" i="37"/>
  <c r="AP65" i="37" s="1"/>
  <c r="AF65" i="37"/>
  <c r="AO65" i="37" s="1"/>
  <c r="AE65" i="37"/>
  <c r="Y64" i="42"/>
  <c r="X64" i="42"/>
  <c r="X67" i="85"/>
  <c r="Y67" i="85"/>
  <c r="AG66" i="81"/>
  <c r="AP66" i="81" s="1"/>
  <c r="AF66" i="81"/>
  <c r="AO66" i="81" s="1"/>
  <c r="AE66" i="81"/>
  <c r="W67" i="81"/>
  <c r="Z63" i="76"/>
  <c r="Z66" i="27"/>
  <c r="AR61" i="73"/>
  <c r="AN64" i="75"/>
  <c r="AI64" i="75"/>
  <c r="W64" i="48"/>
  <c r="AG63" i="48"/>
  <c r="AP63" i="48" s="1"/>
  <c r="AF63" i="48"/>
  <c r="AO63" i="48" s="1"/>
  <c r="AE63" i="48"/>
  <c r="W66" i="90"/>
  <c r="AG65" i="90"/>
  <c r="AP65" i="90" s="1"/>
  <c r="AF65" i="90"/>
  <c r="AO65" i="90" s="1"/>
  <c r="AE65" i="90"/>
  <c r="Y63" i="96"/>
  <c r="X63" i="96"/>
  <c r="AI63" i="89"/>
  <c r="AN63" i="89"/>
  <c r="AI66" i="36"/>
  <c r="AN66" i="36"/>
  <c r="AH63" i="41"/>
  <c r="AQ63" i="41" s="1"/>
  <c r="AR65" i="94"/>
  <c r="AH65" i="78"/>
  <c r="AQ65" i="78" s="1"/>
  <c r="AR63" i="92"/>
  <c r="AN64" i="45"/>
  <c r="AI64" i="45"/>
  <c r="AH62" i="86"/>
  <c r="AQ62" i="86" s="1"/>
  <c r="X67" i="77"/>
  <c r="Y67" i="77"/>
  <c r="AH64" i="29"/>
  <c r="AQ64" i="29" s="1"/>
  <c r="Y66" i="43"/>
  <c r="X66" i="43"/>
  <c r="AI63" i="34"/>
  <c r="AN63" i="34"/>
  <c r="AN66" i="84"/>
  <c r="AI66" i="84"/>
  <c r="X65" i="40"/>
  <c r="Z65" i="40" s="1"/>
  <c r="Y65" i="40"/>
  <c r="Z65" i="75" l="1"/>
  <c r="Z63" i="96"/>
  <c r="Z66" i="43"/>
  <c r="AE66" i="43" s="1"/>
  <c r="Z64" i="33"/>
  <c r="AF64" i="33" s="1"/>
  <c r="AO64" i="33" s="1"/>
  <c r="W67" i="43"/>
  <c r="AG66" i="43"/>
  <c r="AP66" i="43" s="1"/>
  <c r="W64" i="96"/>
  <c r="AG63" i="96"/>
  <c r="AP63" i="96" s="1"/>
  <c r="AF63" i="96"/>
  <c r="AO63" i="96" s="1"/>
  <c r="AE63" i="96"/>
  <c r="AF65" i="75"/>
  <c r="AO65" i="75" s="1"/>
  <c r="AE65" i="75"/>
  <c r="AG65" i="75"/>
  <c r="AP65" i="75" s="1"/>
  <c r="W66" i="75"/>
  <c r="W65" i="33"/>
  <c r="AG64" i="33"/>
  <c r="AP64" i="33" s="1"/>
  <c r="X67" i="81"/>
  <c r="Y67" i="81"/>
  <c r="AH67" i="84"/>
  <c r="AQ67" i="84" s="1"/>
  <c r="AH65" i="40"/>
  <c r="AQ65" i="40" s="1"/>
  <c r="AH66" i="43"/>
  <c r="AQ66" i="43" s="1"/>
  <c r="AH63" i="96"/>
  <c r="AQ63" i="96" s="1"/>
  <c r="W64" i="76"/>
  <c r="AG63" i="76"/>
  <c r="AP63" i="76" s="1"/>
  <c r="AF63" i="76"/>
  <c r="AO63" i="76" s="1"/>
  <c r="AE63" i="76"/>
  <c r="AH67" i="25"/>
  <c r="AQ67" i="25" s="1"/>
  <c r="W67" i="28"/>
  <c r="AG66" i="28"/>
  <c r="AP66" i="28" s="1"/>
  <c r="AF66" i="28"/>
  <c r="AO66" i="28" s="1"/>
  <c r="AE66" i="28"/>
  <c r="AI66" i="44"/>
  <c r="AN66" i="44"/>
  <c r="AE63" i="87"/>
  <c r="W64" i="87"/>
  <c r="AF63" i="87"/>
  <c r="AO63" i="87" s="1"/>
  <c r="AG63" i="87"/>
  <c r="AP63" i="87" s="1"/>
  <c r="AH64" i="80"/>
  <c r="AQ64" i="80" s="1"/>
  <c r="AR67" i="88"/>
  <c r="AF65" i="45"/>
  <c r="AO65" i="45" s="1"/>
  <c r="AE65" i="45"/>
  <c r="W66" i="45"/>
  <c r="AG65" i="45"/>
  <c r="AP65" i="45" s="1"/>
  <c r="AR64" i="40"/>
  <c r="W65" i="34"/>
  <c r="AG64" i="34"/>
  <c r="AP64" i="34" s="1"/>
  <c r="AF64" i="34"/>
  <c r="AO64" i="34" s="1"/>
  <c r="AE64" i="34"/>
  <c r="AI67" i="31"/>
  <c r="AN67" i="31"/>
  <c r="AE67" i="30"/>
  <c r="W68" i="30"/>
  <c r="AF67" i="30"/>
  <c r="AO67" i="30" s="1"/>
  <c r="AG67" i="30"/>
  <c r="AP67" i="30" s="1"/>
  <c r="AH65" i="32"/>
  <c r="AQ65" i="32" s="1"/>
  <c r="AE66" i="35"/>
  <c r="W67" i="35"/>
  <c r="AG66" i="35"/>
  <c r="AP66" i="35" s="1"/>
  <c r="AF66" i="35"/>
  <c r="AO66" i="35" s="1"/>
  <c r="AN64" i="29"/>
  <c r="AI64" i="29"/>
  <c r="W67" i="74"/>
  <c r="AG66" i="74"/>
  <c r="AP66" i="74" s="1"/>
  <c r="AF66" i="74"/>
  <c r="AO66" i="74" s="1"/>
  <c r="AE66" i="74"/>
  <c r="AH64" i="33"/>
  <c r="AQ64" i="33" s="1"/>
  <c r="AI63" i="41"/>
  <c r="AN63" i="41"/>
  <c r="Y66" i="26"/>
  <c r="X66" i="26"/>
  <c r="AR64" i="75"/>
  <c r="AF67" i="25"/>
  <c r="AO67" i="25" s="1"/>
  <c r="AE67" i="25"/>
  <c r="W68" i="25"/>
  <c r="AG67" i="25"/>
  <c r="AP67" i="25" s="1"/>
  <c r="AN62" i="86"/>
  <c r="AI62" i="86"/>
  <c r="X66" i="78"/>
  <c r="Y66" i="78"/>
  <c r="AR67" i="83"/>
  <c r="AR64" i="79"/>
  <c r="Y67" i="94"/>
  <c r="X67" i="94"/>
  <c r="AR62" i="87"/>
  <c r="X68" i="31"/>
  <c r="Y68" i="31"/>
  <c r="AR66" i="85"/>
  <c r="AH68" i="88"/>
  <c r="AQ68" i="88" s="1"/>
  <c r="AH65" i="79"/>
  <c r="AQ65" i="79" s="1"/>
  <c r="AR66" i="36"/>
  <c r="Y67" i="44"/>
  <c r="Z67" i="44" s="1"/>
  <c r="X67" i="44"/>
  <c r="AH64" i="89"/>
  <c r="AQ64" i="89" s="1"/>
  <c r="Z67" i="84"/>
  <c r="AH68" i="83"/>
  <c r="AQ68" i="83" s="1"/>
  <c r="AH67" i="36"/>
  <c r="AQ67" i="36" s="1"/>
  <c r="AR62" i="96"/>
  <c r="Z68" i="88"/>
  <c r="X65" i="29"/>
  <c r="Z65" i="29" s="1"/>
  <c r="Y65" i="29"/>
  <c r="X64" i="41"/>
  <c r="Y64" i="41"/>
  <c r="Z64" i="41" s="1"/>
  <c r="Z65" i="79"/>
  <c r="AI65" i="26"/>
  <c r="AN65" i="26"/>
  <c r="AF65" i="40"/>
  <c r="AO65" i="40" s="1"/>
  <c r="AE65" i="40"/>
  <c r="W66" i="40"/>
  <c r="AG65" i="40"/>
  <c r="AP65" i="40" s="1"/>
  <c r="AH67" i="85"/>
  <c r="AQ67" i="85" s="1"/>
  <c r="AH65" i="46"/>
  <c r="AQ65" i="46" s="1"/>
  <c r="AG65" i="93"/>
  <c r="AP65" i="93" s="1"/>
  <c r="W66" i="93"/>
  <c r="AF65" i="93"/>
  <c r="AO65" i="93" s="1"/>
  <c r="AE65" i="93"/>
  <c r="X67" i="39"/>
  <c r="Y67" i="39"/>
  <c r="AR63" i="42"/>
  <c r="AR64" i="95"/>
  <c r="AN66" i="81"/>
  <c r="AI66" i="81"/>
  <c r="AR63" i="80"/>
  <c r="AH65" i="75"/>
  <c r="AQ65" i="75" s="1"/>
  <c r="AR65" i="43"/>
  <c r="AR63" i="33"/>
  <c r="X65" i="38"/>
  <c r="Z65" i="38" s="1"/>
  <c r="Y65" i="38"/>
  <c r="AR65" i="28"/>
  <c r="AR66" i="77"/>
  <c r="AH67" i="77"/>
  <c r="AQ67" i="77" s="1"/>
  <c r="AH64" i="42"/>
  <c r="AQ64" i="42" s="1"/>
  <c r="Z67" i="77"/>
  <c r="AR64" i="45"/>
  <c r="AN65" i="90"/>
  <c r="AI65" i="90"/>
  <c r="X66" i="37"/>
  <c r="Y66" i="37"/>
  <c r="AR65" i="35"/>
  <c r="AH66" i="28"/>
  <c r="AQ66" i="28" s="1"/>
  <c r="AF62" i="91"/>
  <c r="AO62" i="91" s="1"/>
  <c r="AE62" i="91"/>
  <c r="W63" i="91"/>
  <c r="AG62" i="91"/>
  <c r="AP62" i="91" s="1"/>
  <c r="AH63" i="87"/>
  <c r="AQ63" i="87" s="1"/>
  <c r="AR65" i="74"/>
  <c r="Z64" i="89"/>
  <c r="AH65" i="45"/>
  <c r="AQ65" i="45" s="1"/>
  <c r="W66" i="82"/>
  <c r="AG65" i="82"/>
  <c r="AP65" i="82" s="1"/>
  <c r="AE65" i="82"/>
  <c r="AF65" i="82"/>
  <c r="AO65" i="82" s="1"/>
  <c r="W67" i="47"/>
  <c r="AG66" i="47"/>
  <c r="AP66" i="47" s="1"/>
  <c r="AF66" i="47"/>
  <c r="AO66" i="47" s="1"/>
  <c r="AE66" i="47"/>
  <c r="AH66" i="35"/>
  <c r="AQ66" i="35" s="1"/>
  <c r="AR66" i="25"/>
  <c r="AH66" i="74"/>
  <c r="AQ66" i="74" s="1"/>
  <c r="AN65" i="78"/>
  <c r="AI65" i="78"/>
  <c r="Y65" i="92"/>
  <c r="X65" i="92"/>
  <c r="X66" i="90"/>
  <c r="Z66" i="90" s="1"/>
  <c r="Y66" i="90"/>
  <c r="AN65" i="37"/>
  <c r="AI65" i="37"/>
  <c r="AE65" i="95"/>
  <c r="AG65" i="95"/>
  <c r="AP65" i="95" s="1"/>
  <c r="AF65" i="95"/>
  <c r="AO65" i="95" s="1"/>
  <c r="W66" i="95"/>
  <c r="AF64" i="80"/>
  <c r="AO64" i="80" s="1"/>
  <c r="AE64" i="80"/>
  <c r="AG64" i="80"/>
  <c r="AP64" i="80" s="1"/>
  <c r="W65" i="80"/>
  <c r="AF62" i="73"/>
  <c r="AO62" i="73" s="1"/>
  <c r="AG62" i="73"/>
  <c r="AP62" i="73" s="1"/>
  <c r="AE62" i="73"/>
  <c r="W63" i="73"/>
  <c r="AE65" i="32"/>
  <c r="W66" i="32"/>
  <c r="AG65" i="32"/>
  <c r="AP65" i="32" s="1"/>
  <c r="AF65" i="32"/>
  <c r="AO65" i="32" s="1"/>
  <c r="AI64" i="92"/>
  <c r="AN64" i="92"/>
  <c r="AR66" i="84"/>
  <c r="AI63" i="48"/>
  <c r="AN63" i="48"/>
  <c r="Z67" i="85"/>
  <c r="Z65" i="46"/>
  <c r="AN66" i="39"/>
  <c r="AI66" i="39"/>
  <c r="AR63" i="34"/>
  <c r="AR63" i="89"/>
  <c r="X64" i="48"/>
  <c r="Y64" i="48"/>
  <c r="Z64" i="48" s="1"/>
  <c r="W67" i="27"/>
  <c r="AG66" i="27"/>
  <c r="AP66" i="27" s="1"/>
  <c r="AF66" i="27"/>
  <c r="AO66" i="27" s="1"/>
  <c r="AE66" i="27"/>
  <c r="Z64" i="42"/>
  <c r="AH65" i="95"/>
  <c r="AQ65" i="95" s="1"/>
  <c r="AR64" i="32"/>
  <c r="AR64" i="46"/>
  <c r="AI66" i="94"/>
  <c r="AN66" i="94"/>
  <c r="AI64" i="38"/>
  <c r="AN64" i="38"/>
  <c r="Z68" i="83"/>
  <c r="AH64" i="34"/>
  <c r="AQ64" i="34" s="1"/>
  <c r="Z67" i="36"/>
  <c r="Y63" i="86"/>
  <c r="X63" i="86"/>
  <c r="Z63" i="86" s="1"/>
  <c r="Z67" i="39" l="1"/>
  <c r="AE64" i="33"/>
  <c r="AF66" i="43"/>
  <c r="AO66" i="43" s="1"/>
  <c r="W65" i="48"/>
  <c r="AG64" i="48"/>
  <c r="AP64" i="48" s="1"/>
  <c r="AE64" i="48"/>
  <c r="AF64" i="48"/>
  <c r="AO64" i="48" s="1"/>
  <c r="AG67" i="39"/>
  <c r="AP67" i="39" s="1"/>
  <c r="AF67" i="39"/>
  <c r="AO67" i="39" s="1"/>
  <c r="W68" i="39"/>
  <c r="AE67" i="39"/>
  <c r="W66" i="38"/>
  <c r="AG65" i="38"/>
  <c r="AP65" i="38" s="1"/>
  <c r="AF65" i="38"/>
  <c r="AO65" i="38" s="1"/>
  <c r="AE65" i="38"/>
  <c r="W65" i="41"/>
  <c r="AG64" i="41"/>
  <c r="AP64" i="41" s="1"/>
  <c r="AF64" i="41"/>
  <c r="AO64" i="41" s="1"/>
  <c r="AE64" i="41"/>
  <c r="AH66" i="37"/>
  <c r="AQ66" i="37" s="1"/>
  <c r="W68" i="36"/>
  <c r="AG67" i="36"/>
  <c r="AP67" i="36" s="1"/>
  <c r="AF67" i="36"/>
  <c r="AO67" i="36" s="1"/>
  <c r="AE67" i="36"/>
  <c r="AE68" i="83"/>
  <c r="AF68" i="83"/>
  <c r="AO68" i="83" s="1"/>
  <c r="W69" i="83"/>
  <c r="AG68" i="83"/>
  <c r="AP68" i="83" s="1"/>
  <c r="X67" i="27"/>
  <c r="Z67" i="27" s="1"/>
  <c r="Y67" i="27"/>
  <c r="AF67" i="85"/>
  <c r="AO67" i="85" s="1"/>
  <c r="AE67" i="85"/>
  <c r="W68" i="85"/>
  <c r="AG67" i="85"/>
  <c r="AP67" i="85" s="1"/>
  <c r="AR64" i="92"/>
  <c r="Y63" i="73"/>
  <c r="X63" i="73"/>
  <c r="AH66" i="90"/>
  <c r="AQ66" i="90" s="1"/>
  <c r="AR66" i="81"/>
  <c r="AR65" i="26"/>
  <c r="AH65" i="29"/>
  <c r="AQ65" i="29" s="1"/>
  <c r="AR63" i="41"/>
  <c r="AN66" i="74"/>
  <c r="AI66" i="74"/>
  <c r="Y64" i="96"/>
  <c r="X64" i="96"/>
  <c r="AE67" i="77"/>
  <c r="AF67" i="77"/>
  <c r="AO67" i="77" s="1"/>
  <c r="W68" i="77"/>
  <c r="AG67" i="77"/>
  <c r="AP67" i="77" s="1"/>
  <c r="Y66" i="40"/>
  <c r="X66" i="40"/>
  <c r="Z66" i="40" s="1"/>
  <c r="AF65" i="29"/>
  <c r="AO65" i="29" s="1"/>
  <c r="AE65" i="29"/>
  <c r="W66" i="29"/>
  <c r="AG65" i="29"/>
  <c r="AP65" i="29" s="1"/>
  <c r="AH67" i="94"/>
  <c r="AQ67" i="94" s="1"/>
  <c r="W65" i="42"/>
  <c r="AG64" i="42"/>
  <c r="AP64" i="42" s="1"/>
  <c r="AF64" i="42"/>
  <c r="AO64" i="42" s="1"/>
  <c r="AE64" i="42"/>
  <c r="Z66" i="37"/>
  <c r="W69" i="88"/>
  <c r="AG68" i="88"/>
  <c r="AP68" i="88" s="1"/>
  <c r="AF68" i="88"/>
  <c r="AO68" i="88" s="1"/>
  <c r="AE68" i="88"/>
  <c r="Y68" i="25"/>
  <c r="X68" i="25"/>
  <c r="AH66" i="26"/>
  <c r="AQ66" i="26" s="1"/>
  <c r="X68" i="30"/>
  <c r="Z68" i="30" s="1"/>
  <c r="Y68" i="30"/>
  <c r="AI66" i="28"/>
  <c r="AN66" i="28"/>
  <c r="AH67" i="81"/>
  <c r="AQ67" i="81" s="1"/>
  <c r="Y65" i="33"/>
  <c r="X65" i="33"/>
  <c r="Z65" i="33" s="1"/>
  <c r="AI66" i="43"/>
  <c r="AN66" i="43"/>
  <c r="AI62" i="73"/>
  <c r="AN62" i="73"/>
  <c r="AF66" i="90"/>
  <c r="AO66" i="90" s="1"/>
  <c r="AE66" i="90"/>
  <c r="W67" i="90"/>
  <c r="AG66" i="90"/>
  <c r="AP66" i="90" s="1"/>
  <c r="AI65" i="82"/>
  <c r="AN65" i="82"/>
  <c r="Y63" i="91"/>
  <c r="Z63" i="91" s="1"/>
  <c r="X63" i="91"/>
  <c r="AR64" i="38"/>
  <c r="AR63" i="48"/>
  <c r="AN65" i="95"/>
  <c r="AI65" i="95"/>
  <c r="AH63" i="86"/>
  <c r="AQ63" i="86" s="1"/>
  <c r="AI66" i="27"/>
  <c r="AN66" i="27"/>
  <c r="AH64" i="48"/>
  <c r="AQ64" i="48" s="1"/>
  <c r="AR66" i="39"/>
  <c r="Y66" i="32"/>
  <c r="X66" i="32"/>
  <c r="AR65" i="37"/>
  <c r="X66" i="82"/>
  <c r="Y66" i="82"/>
  <c r="AI62" i="91"/>
  <c r="AN62" i="91"/>
  <c r="AR65" i="90"/>
  <c r="AI65" i="93"/>
  <c r="AN65" i="93"/>
  <c r="AI65" i="40"/>
  <c r="AN65" i="40"/>
  <c r="AH64" i="41"/>
  <c r="AQ64" i="41" s="1"/>
  <c r="AF67" i="84"/>
  <c r="AO67" i="84" s="1"/>
  <c r="AE67" i="84"/>
  <c r="AG67" i="84"/>
  <c r="AP67" i="84" s="1"/>
  <c r="W68" i="84"/>
  <c r="AH67" i="44"/>
  <c r="AQ67" i="44" s="1"/>
  <c r="AH68" i="31"/>
  <c r="AQ68" i="31" s="1"/>
  <c r="Z67" i="94"/>
  <c r="AH66" i="78"/>
  <c r="AQ66" i="78" s="1"/>
  <c r="AI67" i="30"/>
  <c r="AN67" i="30"/>
  <c r="X66" i="45"/>
  <c r="Z66" i="45" s="1"/>
  <c r="Y66" i="45"/>
  <c r="X64" i="87"/>
  <c r="Z64" i="87" s="1"/>
  <c r="Y64" i="87"/>
  <c r="Z67" i="81"/>
  <c r="X66" i="75"/>
  <c r="Y66" i="75"/>
  <c r="Z66" i="75" s="1"/>
  <c r="AN63" i="96"/>
  <c r="AI63" i="96"/>
  <c r="AH67" i="39"/>
  <c r="AQ67" i="39" s="1"/>
  <c r="AN64" i="34"/>
  <c r="AI64" i="34"/>
  <c r="AR66" i="44"/>
  <c r="AN63" i="76"/>
  <c r="AI63" i="76"/>
  <c r="AI64" i="80"/>
  <c r="AN64" i="80"/>
  <c r="AH65" i="92"/>
  <c r="AQ65" i="92" s="1"/>
  <c r="AN66" i="47"/>
  <c r="AI66" i="47"/>
  <c r="AR66" i="94"/>
  <c r="Z65" i="92"/>
  <c r="W65" i="89"/>
  <c r="AG64" i="89"/>
  <c r="AP64" i="89" s="1"/>
  <c r="AF64" i="89"/>
  <c r="AO64" i="89" s="1"/>
  <c r="AE64" i="89"/>
  <c r="Z68" i="31"/>
  <c r="Z66" i="78"/>
  <c r="AN67" i="25"/>
  <c r="AI67" i="25"/>
  <c r="Z66" i="26"/>
  <c r="Y67" i="74"/>
  <c r="X67" i="74"/>
  <c r="X67" i="35"/>
  <c r="Z67" i="35" s="1"/>
  <c r="Y67" i="35"/>
  <c r="X65" i="34"/>
  <c r="Y65" i="34"/>
  <c r="AN65" i="45"/>
  <c r="AI65" i="45"/>
  <c r="AI63" i="87"/>
  <c r="AN63" i="87"/>
  <c r="Y64" i="76"/>
  <c r="Z64" i="76"/>
  <c r="X64" i="76"/>
  <c r="AN64" i="33"/>
  <c r="AI64" i="33"/>
  <c r="Y67" i="43"/>
  <c r="X67" i="43"/>
  <c r="Z67" i="43" s="1"/>
  <c r="AE65" i="79"/>
  <c r="W66" i="79"/>
  <c r="AG65" i="79"/>
  <c r="AP65" i="79" s="1"/>
  <c r="AF65" i="79"/>
  <c r="AO65" i="79" s="1"/>
  <c r="AF63" i="86"/>
  <c r="AO63" i="86" s="1"/>
  <c r="AE63" i="86"/>
  <c r="W64" i="86"/>
  <c r="AG63" i="86"/>
  <c r="AP63" i="86" s="1"/>
  <c r="W66" i="46"/>
  <c r="AG65" i="46"/>
  <c r="AP65" i="46" s="1"/>
  <c r="AF65" i="46"/>
  <c r="AO65" i="46" s="1"/>
  <c r="AE65" i="46"/>
  <c r="AI65" i="32"/>
  <c r="AN65" i="32"/>
  <c r="Y65" i="80"/>
  <c r="X65" i="80"/>
  <c r="Z65" i="80" s="1"/>
  <c r="Y66" i="95"/>
  <c r="X66" i="95"/>
  <c r="Z66" i="95" s="1"/>
  <c r="AR65" i="78"/>
  <c r="X67" i="47"/>
  <c r="Y67" i="47"/>
  <c r="AH65" i="38"/>
  <c r="AQ65" i="38" s="1"/>
  <c r="Y66" i="93"/>
  <c r="X66" i="93"/>
  <c r="Z66" i="93" s="1"/>
  <c r="W68" i="44"/>
  <c r="AG67" i="44"/>
  <c r="AP67" i="44" s="1"/>
  <c r="AF67" i="44"/>
  <c r="AO67" i="44" s="1"/>
  <c r="AE67" i="44"/>
  <c r="AR62" i="86"/>
  <c r="AR64" i="29"/>
  <c r="AI66" i="35"/>
  <c r="AN66" i="35"/>
  <c r="AR67" i="31"/>
  <c r="Y67" i="28"/>
  <c r="X67" i="28"/>
  <c r="AI65" i="75"/>
  <c r="AN65" i="75"/>
  <c r="Z66" i="32" l="1"/>
  <c r="Z63" i="73"/>
  <c r="W65" i="87"/>
  <c r="AG64" i="87"/>
  <c r="AP64" i="87" s="1"/>
  <c r="AF64" i="87"/>
  <c r="AO64" i="87" s="1"/>
  <c r="AE64" i="87"/>
  <c r="W67" i="93"/>
  <c r="AG66" i="93"/>
  <c r="AP66" i="93" s="1"/>
  <c r="AF66" i="93"/>
  <c r="AO66" i="93" s="1"/>
  <c r="AE66" i="93"/>
  <c r="AG66" i="95"/>
  <c r="AP66" i="95" s="1"/>
  <c r="AF66" i="95"/>
  <c r="AO66" i="95" s="1"/>
  <c r="W67" i="95"/>
  <c r="AE66" i="95"/>
  <c r="W68" i="43"/>
  <c r="AG67" i="43"/>
  <c r="AP67" i="43" s="1"/>
  <c r="AF67" i="43"/>
  <c r="AO67" i="43" s="1"/>
  <c r="AE67" i="43"/>
  <c r="W67" i="75"/>
  <c r="AG66" i="75"/>
  <c r="AP66" i="75" s="1"/>
  <c r="AF66" i="75"/>
  <c r="AO66" i="75" s="1"/>
  <c r="AE66" i="75"/>
  <c r="W67" i="32"/>
  <c r="AG66" i="32"/>
  <c r="AP66" i="32" s="1"/>
  <c r="AF66" i="32"/>
  <c r="AO66" i="32" s="1"/>
  <c r="AE66" i="32"/>
  <c r="W67" i="40"/>
  <c r="AG66" i="40"/>
  <c r="AP66" i="40" s="1"/>
  <c r="AE66" i="40"/>
  <c r="AF66" i="40"/>
  <c r="AO66" i="40" s="1"/>
  <c r="W64" i="73"/>
  <c r="AG63" i="73"/>
  <c r="AP63" i="73" s="1"/>
  <c r="AF63" i="73"/>
  <c r="AO63" i="73" s="1"/>
  <c r="AE63" i="73"/>
  <c r="AF65" i="33"/>
  <c r="AO65" i="33" s="1"/>
  <c r="AE65" i="33"/>
  <c r="W66" i="33"/>
  <c r="AG65" i="33"/>
  <c r="AP65" i="33" s="1"/>
  <c r="AR63" i="96"/>
  <c r="AI66" i="90"/>
  <c r="AN66" i="90"/>
  <c r="AR65" i="75"/>
  <c r="Y69" i="88"/>
  <c r="X69" i="88"/>
  <c r="Y68" i="44"/>
  <c r="X68" i="44"/>
  <c r="AN63" i="86"/>
  <c r="AI63" i="86"/>
  <c r="AI65" i="79"/>
  <c r="AN65" i="79"/>
  <c r="AH64" i="76"/>
  <c r="AQ64" i="76" s="1"/>
  <c r="AF67" i="35"/>
  <c r="AO67" i="35" s="1"/>
  <c r="AE67" i="35"/>
  <c r="AG67" i="35"/>
  <c r="AP67" i="35" s="1"/>
  <c r="W68" i="35"/>
  <c r="Y65" i="89"/>
  <c r="X65" i="89"/>
  <c r="Z65" i="89" s="1"/>
  <c r="AR64" i="34"/>
  <c r="AF67" i="81"/>
  <c r="AO67" i="81" s="1"/>
  <c r="W68" i="81"/>
  <c r="AG67" i="81"/>
  <c r="AP67" i="81" s="1"/>
  <c r="AE67" i="81"/>
  <c r="W67" i="45"/>
  <c r="AG66" i="45"/>
  <c r="AP66" i="45" s="1"/>
  <c r="AF66" i="45"/>
  <c r="AO66" i="45" s="1"/>
  <c r="AE66" i="45"/>
  <c r="AR65" i="40"/>
  <c r="AR62" i="91"/>
  <c r="AH66" i="32"/>
  <c r="AQ66" i="32" s="1"/>
  <c r="AR66" i="43"/>
  <c r="AH68" i="30"/>
  <c r="AQ68" i="30" s="1"/>
  <c r="Y68" i="77"/>
  <c r="X68" i="77"/>
  <c r="AR66" i="74"/>
  <c r="AH63" i="73"/>
  <c r="AQ63" i="73" s="1"/>
  <c r="W68" i="27"/>
  <c r="AG67" i="27"/>
  <c r="AP67" i="27" s="1"/>
  <c r="AF67" i="27"/>
  <c r="AO67" i="27" s="1"/>
  <c r="AE67" i="27"/>
  <c r="AI67" i="36"/>
  <c r="AN67" i="36"/>
  <c r="W66" i="80"/>
  <c r="AG65" i="80"/>
  <c r="AP65" i="80" s="1"/>
  <c r="AF65" i="80"/>
  <c r="AO65" i="80" s="1"/>
  <c r="AE65" i="80"/>
  <c r="AE64" i="76"/>
  <c r="W65" i="76"/>
  <c r="AG64" i="76"/>
  <c r="AP64" i="76" s="1"/>
  <c r="AF64" i="76"/>
  <c r="AO64" i="76" s="1"/>
  <c r="AH67" i="74"/>
  <c r="AQ67" i="74" s="1"/>
  <c r="W64" i="91"/>
  <c r="AG63" i="91"/>
  <c r="AP63" i="91" s="1"/>
  <c r="AE63" i="91"/>
  <c r="AF63" i="91"/>
  <c r="AO63" i="91" s="1"/>
  <c r="AH68" i="25"/>
  <c r="AQ68" i="25" s="1"/>
  <c r="W66" i="92"/>
  <c r="AG65" i="92"/>
  <c r="AP65" i="92" s="1"/>
  <c r="AF65" i="92"/>
  <c r="AO65" i="92" s="1"/>
  <c r="AE65" i="92"/>
  <c r="Y68" i="84"/>
  <c r="X68" i="84"/>
  <c r="Z68" i="84" s="1"/>
  <c r="AN67" i="85"/>
  <c r="AI67" i="85"/>
  <c r="Y69" i="83"/>
  <c r="X69" i="83"/>
  <c r="Z69" i="83" s="1"/>
  <c r="AI67" i="39"/>
  <c r="AN67" i="39"/>
  <c r="AE66" i="78"/>
  <c r="W67" i="78"/>
  <c r="AG66" i="78"/>
  <c r="AP66" i="78" s="1"/>
  <c r="AF66" i="78"/>
  <c r="AO66" i="78" s="1"/>
  <c r="AG68" i="30"/>
  <c r="AP68" i="30" s="1"/>
  <c r="AF68" i="30"/>
  <c r="AO68" i="30" s="1"/>
  <c r="AE68" i="30"/>
  <c r="W69" i="30"/>
  <c r="Y65" i="41"/>
  <c r="X65" i="41"/>
  <c r="Z66" i="46"/>
  <c r="Y66" i="46"/>
  <c r="X66" i="46"/>
  <c r="AE68" i="31"/>
  <c r="W69" i="31"/>
  <c r="AG68" i="31"/>
  <c r="AP68" i="31" s="1"/>
  <c r="AF68" i="31"/>
  <c r="AO68" i="31" s="1"/>
  <c r="AR65" i="93"/>
  <c r="AH66" i="82"/>
  <c r="AQ66" i="82" s="1"/>
  <c r="X65" i="42"/>
  <c r="Y65" i="42"/>
  <c r="Z65" i="42" s="1"/>
  <c r="AI67" i="77"/>
  <c r="AN67" i="77"/>
  <c r="AR66" i="35"/>
  <c r="AR65" i="32"/>
  <c r="Z67" i="74"/>
  <c r="AI64" i="89"/>
  <c r="AN64" i="89"/>
  <c r="Z66" i="82"/>
  <c r="AR65" i="82"/>
  <c r="Z68" i="25"/>
  <c r="AF66" i="37"/>
  <c r="AO66" i="37" s="1"/>
  <c r="AE66" i="37"/>
  <c r="W67" i="37"/>
  <c r="AG66" i="37"/>
  <c r="AP66" i="37" s="1"/>
  <c r="X66" i="29"/>
  <c r="Z66" i="29" s="1"/>
  <c r="Y66" i="29"/>
  <c r="AH64" i="96"/>
  <c r="AQ64" i="96" s="1"/>
  <c r="X68" i="36"/>
  <c r="Y68" i="36"/>
  <c r="Y68" i="39"/>
  <c r="Z68" i="39" s="1"/>
  <c r="X68" i="39"/>
  <c r="AN64" i="48"/>
  <c r="AI64" i="48"/>
  <c r="AH65" i="33"/>
  <c r="AQ65" i="33" s="1"/>
  <c r="AH66" i="40"/>
  <c r="AQ66" i="40" s="1"/>
  <c r="X66" i="38"/>
  <c r="Y66" i="38"/>
  <c r="AH65" i="34"/>
  <c r="AQ65" i="34" s="1"/>
  <c r="AR63" i="76"/>
  <c r="AH64" i="87"/>
  <c r="AQ64" i="87" s="1"/>
  <c r="AH67" i="28"/>
  <c r="AQ67" i="28" s="1"/>
  <c r="AN67" i="44"/>
  <c r="AI67" i="44"/>
  <c r="Z65" i="34"/>
  <c r="AH67" i="47"/>
  <c r="AQ67" i="47" s="1"/>
  <c r="AR64" i="33"/>
  <c r="AR63" i="87"/>
  <c r="W67" i="26"/>
  <c r="AG66" i="26"/>
  <c r="AP66" i="26" s="1"/>
  <c r="AF66" i="26"/>
  <c r="AO66" i="26" s="1"/>
  <c r="AE66" i="26"/>
  <c r="AH66" i="75"/>
  <c r="AQ66" i="75" s="1"/>
  <c r="AN67" i="84"/>
  <c r="AI67" i="84"/>
  <c r="AR62" i="73"/>
  <c r="AR66" i="28"/>
  <c r="AI64" i="41"/>
  <c r="AN64" i="41"/>
  <c r="AN65" i="38"/>
  <c r="AI65" i="38"/>
  <c r="AH66" i="93"/>
  <c r="AQ66" i="93" s="1"/>
  <c r="AH67" i="43"/>
  <c r="AQ67" i="43" s="1"/>
  <c r="AR64" i="80"/>
  <c r="Y68" i="85"/>
  <c r="Z68" i="85" s="1"/>
  <c r="X68" i="85"/>
  <c r="AH66" i="95"/>
  <c r="AQ66" i="95" s="1"/>
  <c r="AR67" i="30"/>
  <c r="W68" i="94"/>
  <c r="AG67" i="94"/>
  <c r="AP67" i="94" s="1"/>
  <c r="AF67" i="94"/>
  <c r="AO67" i="94" s="1"/>
  <c r="AE67" i="94"/>
  <c r="Z67" i="28"/>
  <c r="Z67" i="47"/>
  <c r="AH65" i="80"/>
  <c r="AQ65" i="80" s="1"/>
  <c r="AN65" i="46"/>
  <c r="AI65" i="46"/>
  <c r="Y64" i="86"/>
  <c r="X64" i="86"/>
  <c r="Z64" i="86" s="1"/>
  <c r="Y66" i="79"/>
  <c r="X66" i="79"/>
  <c r="Z66" i="79" s="1"/>
  <c r="AR65" i="45"/>
  <c r="AH67" i="35"/>
  <c r="AQ67" i="35" s="1"/>
  <c r="AR67" i="25"/>
  <c r="AR66" i="47"/>
  <c r="AH66" i="45"/>
  <c r="AQ66" i="45" s="1"/>
  <c r="AR66" i="27"/>
  <c r="AR65" i="95"/>
  <c r="AH63" i="91"/>
  <c r="AQ63" i="91" s="1"/>
  <c r="X67" i="90"/>
  <c r="Z67" i="90" s="1"/>
  <c r="Y67" i="90"/>
  <c r="AN68" i="88"/>
  <c r="AI68" i="88"/>
  <c r="AN64" i="42"/>
  <c r="AI64" i="42"/>
  <c r="AI65" i="29"/>
  <c r="AN65" i="29"/>
  <c r="Z64" i="96"/>
  <c r="AH67" i="27"/>
  <c r="AQ67" i="27" s="1"/>
  <c r="AI68" i="83"/>
  <c r="AN68" i="83"/>
  <c r="Y65" i="48"/>
  <c r="X65" i="48"/>
  <c r="Z65" i="48" s="1"/>
  <c r="Z69" i="88" l="1"/>
  <c r="AE69" i="88"/>
  <c r="AX69" i="88"/>
  <c r="S69" i="88" s="1"/>
  <c r="AC69" i="88" s="1"/>
  <c r="AF69" i="88"/>
  <c r="AO69" i="88" s="1"/>
  <c r="AO71" i="88" s="1"/>
  <c r="AG69" i="88"/>
  <c r="AP69" i="88" s="1"/>
  <c r="AP71" i="88" s="1"/>
  <c r="AF68" i="39"/>
  <c r="AO68" i="39" s="1"/>
  <c r="W69" i="39"/>
  <c r="AG68" i="39"/>
  <c r="AP68" i="39" s="1"/>
  <c r="AE68" i="39"/>
  <c r="AF65" i="42"/>
  <c r="AO65" i="42" s="1"/>
  <c r="AE65" i="42"/>
  <c r="W66" i="42"/>
  <c r="AG65" i="42"/>
  <c r="AP65" i="42" s="1"/>
  <c r="W66" i="89"/>
  <c r="AG65" i="89"/>
  <c r="AP65" i="89" s="1"/>
  <c r="AF65" i="89"/>
  <c r="AO65" i="89" s="1"/>
  <c r="AE65" i="89"/>
  <c r="AE64" i="86"/>
  <c r="W65" i="86"/>
  <c r="AF64" i="86"/>
  <c r="AO64" i="86" s="1"/>
  <c r="AG64" i="86"/>
  <c r="AP64" i="86" s="1"/>
  <c r="AR64" i="42"/>
  <c r="W68" i="90"/>
  <c r="AG67" i="90"/>
  <c r="AP67" i="90" s="1"/>
  <c r="AE67" i="90"/>
  <c r="AF67" i="90"/>
  <c r="AO67" i="90" s="1"/>
  <c r="AN67" i="94"/>
  <c r="AI67" i="94"/>
  <c r="AN66" i="26"/>
  <c r="AI66" i="26"/>
  <c r="AH68" i="39"/>
  <c r="AQ68" i="39" s="1"/>
  <c r="AH66" i="29"/>
  <c r="AQ66" i="29" s="1"/>
  <c r="AR64" i="89"/>
  <c r="AI68" i="30"/>
  <c r="AN68" i="30"/>
  <c r="X67" i="78"/>
  <c r="Y67" i="78"/>
  <c r="AG68" i="84"/>
  <c r="AP68" i="84" s="1"/>
  <c r="AF68" i="84"/>
  <c r="AO68" i="84" s="1"/>
  <c r="AE68" i="84"/>
  <c r="W69" i="84"/>
  <c r="AI63" i="91"/>
  <c r="AN63" i="91"/>
  <c r="X68" i="81"/>
  <c r="Z68" i="81" s="1"/>
  <c r="Y68" i="81"/>
  <c r="AR65" i="79"/>
  <c r="AH69" i="88"/>
  <c r="AQ69" i="88" s="1"/>
  <c r="AQ71" i="88" s="1"/>
  <c r="AZ3" i="88"/>
  <c r="AX4" i="88" s="1"/>
  <c r="S4" i="88" s="1"/>
  <c r="AC4" i="88" s="1"/>
  <c r="AB5" i="88" s="1"/>
  <c r="AX7" i="88"/>
  <c r="S7" i="88" s="1"/>
  <c r="AC7" i="88" s="1"/>
  <c r="AB8" i="88" s="1"/>
  <c r="AX8" i="88"/>
  <c r="S8" i="88" s="1"/>
  <c r="AC8" i="88" s="1"/>
  <c r="AB9" i="88" s="1"/>
  <c r="AX9" i="88"/>
  <c r="S9" i="88" s="1"/>
  <c r="AC9" i="88" s="1"/>
  <c r="AB10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66" i="90"/>
  <c r="AN65" i="33"/>
  <c r="AI65" i="33"/>
  <c r="Z64" i="73"/>
  <c r="X64" i="73"/>
  <c r="Y64" i="73"/>
  <c r="AI66" i="32"/>
  <c r="AN66" i="32"/>
  <c r="Y67" i="93"/>
  <c r="X67" i="93"/>
  <c r="AF65" i="48"/>
  <c r="AO65" i="48" s="1"/>
  <c r="AE65" i="48"/>
  <c r="W66" i="48"/>
  <c r="AG65" i="48"/>
  <c r="AP65" i="48" s="1"/>
  <c r="W69" i="25"/>
  <c r="AG68" i="25"/>
  <c r="AP68" i="25" s="1"/>
  <c r="AE68" i="25"/>
  <c r="AF68" i="25"/>
  <c r="AO68" i="25" s="1"/>
  <c r="AI64" i="76"/>
  <c r="AN64" i="76"/>
  <c r="AH66" i="79"/>
  <c r="AQ66" i="79" s="1"/>
  <c r="AR65" i="46"/>
  <c r="AR65" i="38"/>
  <c r="AR67" i="44"/>
  <c r="Y69" i="31"/>
  <c r="X69" i="31"/>
  <c r="Z69" i="31" s="1"/>
  <c r="AH65" i="41"/>
  <c r="AQ65" i="41" s="1"/>
  <c r="AI66" i="78"/>
  <c r="AN66" i="78"/>
  <c r="AR67" i="85"/>
  <c r="AN65" i="92"/>
  <c r="AI65" i="92"/>
  <c r="Z64" i="91"/>
  <c r="X64" i="91"/>
  <c r="Y64" i="91"/>
  <c r="AI65" i="80"/>
  <c r="AN65" i="80"/>
  <c r="AR67" i="36"/>
  <c r="AN63" i="73"/>
  <c r="AI63" i="73"/>
  <c r="AI66" i="40"/>
  <c r="AN66" i="40"/>
  <c r="X68" i="43"/>
  <c r="Y68" i="43"/>
  <c r="Z68" i="43" s="1"/>
  <c r="AN66" i="93"/>
  <c r="AI66" i="93"/>
  <c r="AE68" i="85"/>
  <c r="W69" i="85"/>
  <c r="AF68" i="85"/>
  <c r="AO68" i="85" s="1"/>
  <c r="AG68" i="85"/>
  <c r="AP68" i="85" s="1"/>
  <c r="AR63" i="86"/>
  <c r="AN64" i="87"/>
  <c r="AI64" i="87"/>
  <c r="AR68" i="88"/>
  <c r="AR68" i="83"/>
  <c r="AE64" i="96"/>
  <c r="AF64" i="96"/>
  <c r="AO64" i="96" s="1"/>
  <c r="W65" i="96"/>
  <c r="AG64" i="96"/>
  <c r="AP64" i="96" s="1"/>
  <c r="AE67" i="47"/>
  <c r="W68" i="47"/>
  <c r="AG67" i="47"/>
  <c r="AP67" i="47" s="1"/>
  <c r="AF67" i="47"/>
  <c r="AO67" i="47" s="1"/>
  <c r="X68" i="94"/>
  <c r="Y68" i="94"/>
  <c r="Z68" i="94" s="1"/>
  <c r="X67" i="26"/>
  <c r="Z67" i="26" s="1"/>
  <c r="Y67" i="26"/>
  <c r="Y67" i="37"/>
  <c r="X67" i="37"/>
  <c r="Z67" i="37" s="1"/>
  <c r="AH65" i="42"/>
  <c r="AQ65" i="42" s="1"/>
  <c r="AH68" i="77"/>
  <c r="AQ68" i="77" s="1"/>
  <c r="AI67" i="81"/>
  <c r="AN67" i="81"/>
  <c r="AI67" i="35"/>
  <c r="AN67" i="35"/>
  <c r="AH68" i="44"/>
  <c r="AQ68" i="44" s="1"/>
  <c r="Y67" i="32"/>
  <c r="X67" i="32"/>
  <c r="X67" i="75"/>
  <c r="Y67" i="75"/>
  <c r="Z67" i="75" s="1"/>
  <c r="AI66" i="95"/>
  <c r="AN66" i="95"/>
  <c r="Z68" i="27"/>
  <c r="X68" i="27"/>
  <c r="Y68" i="27"/>
  <c r="W68" i="28"/>
  <c r="AG67" i="28"/>
  <c r="AP67" i="28" s="1"/>
  <c r="AF67" i="28"/>
  <c r="AO67" i="28" s="1"/>
  <c r="AE67" i="28"/>
  <c r="AR67" i="84"/>
  <c r="AH66" i="38"/>
  <c r="AQ66" i="38" s="1"/>
  <c r="AR64" i="48"/>
  <c r="AH68" i="36"/>
  <c r="AQ68" i="36" s="1"/>
  <c r="W67" i="82"/>
  <c r="AG66" i="82"/>
  <c r="AP66" i="82" s="1"/>
  <c r="AF66" i="82"/>
  <c r="AO66" i="82" s="1"/>
  <c r="AE66" i="82"/>
  <c r="AI68" i="31"/>
  <c r="AN68" i="31"/>
  <c r="Z65" i="41"/>
  <c r="AR67" i="39"/>
  <c r="AH68" i="84"/>
  <c r="AQ68" i="84" s="1"/>
  <c r="AN67" i="27"/>
  <c r="AI67" i="27"/>
  <c r="AI66" i="45"/>
  <c r="AN66" i="45"/>
  <c r="AH65" i="89"/>
  <c r="AQ65" i="89" s="1"/>
  <c r="Y67" i="40"/>
  <c r="X67" i="40"/>
  <c r="X67" i="95"/>
  <c r="Z67" i="95" s="1"/>
  <c r="Y67" i="95"/>
  <c r="AE65" i="34"/>
  <c r="AF65" i="34"/>
  <c r="AO65" i="34" s="1"/>
  <c r="W66" i="34"/>
  <c r="AG65" i="34"/>
  <c r="AP65" i="34" s="1"/>
  <c r="W67" i="29"/>
  <c r="AG66" i="29"/>
  <c r="AP66" i="29" s="1"/>
  <c r="AE66" i="29"/>
  <c r="AF66" i="29"/>
  <c r="AO66" i="29" s="1"/>
  <c r="AE67" i="74"/>
  <c r="AG67" i="74"/>
  <c r="AP67" i="74" s="1"/>
  <c r="AF67" i="74"/>
  <c r="AO67" i="74" s="1"/>
  <c r="W68" i="74"/>
  <c r="AR67" i="77"/>
  <c r="AE66" i="46"/>
  <c r="W67" i="46"/>
  <c r="AG66" i="46"/>
  <c r="AP66" i="46" s="1"/>
  <c r="AF66" i="46"/>
  <c r="AO66" i="46" s="1"/>
  <c r="W70" i="83"/>
  <c r="AG69" i="83"/>
  <c r="AP69" i="83" s="1"/>
  <c r="AF69" i="83"/>
  <c r="AO69" i="83" s="1"/>
  <c r="AE69" i="83"/>
  <c r="X67" i="45"/>
  <c r="Y67" i="45"/>
  <c r="Y68" i="35"/>
  <c r="X68" i="35"/>
  <c r="AF66" i="79"/>
  <c r="AO66" i="79" s="1"/>
  <c r="AE66" i="79"/>
  <c r="W67" i="79"/>
  <c r="AG66" i="79"/>
  <c r="AP66" i="79" s="1"/>
  <c r="AH65" i="48"/>
  <c r="AQ65" i="48" s="1"/>
  <c r="AR65" i="29"/>
  <c r="AH67" i="90"/>
  <c r="AQ67" i="90" s="1"/>
  <c r="AH64" i="86"/>
  <c r="AQ64" i="86" s="1"/>
  <c r="AH68" i="85"/>
  <c r="AQ68" i="85" s="1"/>
  <c r="AR64" i="41"/>
  <c r="Z66" i="38"/>
  <c r="Z68" i="36"/>
  <c r="AI66" i="37"/>
  <c r="AN66" i="37"/>
  <c r="AH66" i="46"/>
  <c r="AQ66" i="46" s="1"/>
  <c r="Y69" i="30"/>
  <c r="X69" i="30"/>
  <c r="Z69" i="30" s="1"/>
  <c r="AH69" i="83"/>
  <c r="AQ69" i="83" s="1"/>
  <c r="Y66" i="92"/>
  <c r="X66" i="92"/>
  <c r="Y65" i="76"/>
  <c r="X65" i="76"/>
  <c r="Z65" i="76" s="1"/>
  <c r="Y66" i="80"/>
  <c r="X66" i="80"/>
  <c r="Z68" i="77"/>
  <c r="Z68" i="44"/>
  <c r="X66" i="33"/>
  <c r="Y66" i="33"/>
  <c r="Z66" i="33" s="1"/>
  <c r="AN66" i="75"/>
  <c r="AI66" i="75"/>
  <c r="AN67" i="43"/>
  <c r="AI67" i="43"/>
  <c r="Y65" i="87"/>
  <c r="X65" i="87"/>
  <c r="Z67" i="45" l="1"/>
  <c r="Z67" i="40"/>
  <c r="Z67" i="32"/>
  <c r="AX3" i="88"/>
  <c r="S3" i="88" s="1"/>
  <c r="AC3" i="88" s="1"/>
  <c r="AJ3" i="88" s="1"/>
  <c r="W68" i="45"/>
  <c r="AG67" i="45"/>
  <c r="AP67" i="45" s="1"/>
  <c r="AF67" i="45"/>
  <c r="AO67" i="45" s="1"/>
  <c r="AE67" i="45"/>
  <c r="W68" i="32"/>
  <c r="AG67" i="32"/>
  <c r="AP67" i="32" s="1"/>
  <c r="AF67" i="32"/>
  <c r="AO67" i="32" s="1"/>
  <c r="AE67" i="32"/>
  <c r="W68" i="95"/>
  <c r="AG67" i="95"/>
  <c r="AP67" i="95" s="1"/>
  <c r="AF67" i="95"/>
  <c r="AO67" i="95" s="1"/>
  <c r="AE67" i="95"/>
  <c r="W68" i="40"/>
  <c r="AG67" i="40"/>
  <c r="AP67" i="40" s="1"/>
  <c r="AF67" i="40"/>
  <c r="AO67" i="40" s="1"/>
  <c r="AE67" i="40"/>
  <c r="AE66" i="33"/>
  <c r="W67" i="33"/>
  <c r="AF66" i="33"/>
  <c r="AO66" i="33" s="1"/>
  <c r="AG66" i="33"/>
  <c r="AP66" i="33" s="1"/>
  <c r="AK5" i="88"/>
  <c r="AT5" i="88" s="1"/>
  <c r="AN67" i="28"/>
  <c r="AI67" i="28"/>
  <c r="AJ56" i="88"/>
  <c r="AK56" i="88"/>
  <c r="AT56" i="88" s="1"/>
  <c r="AH65" i="87"/>
  <c r="AQ65" i="87" s="1"/>
  <c r="AH66" i="80"/>
  <c r="AQ66" i="80" s="1"/>
  <c r="AH66" i="92"/>
  <c r="AQ66" i="92" s="1"/>
  <c r="W69" i="36"/>
  <c r="AG68" i="36"/>
  <c r="AP68" i="36" s="1"/>
  <c r="AF68" i="36"/>
  <c r="AO68" i="36" s="1"/>
  <c r="AE68" i="36"/>
  <c r="Y66" i="34"/>
  <c r="X66" i="34"/>
  <c r="AN66" i="82"/>
  <c r="AI66" i="82"/>
  <c r="AH68" i="27"/>
  <c r="AQ68" i="27" s="1"/>
  <c r="AF67" i="75"/>
  <c r="AO67" i="75" s="1"/>
  <c r="AE67" i="75"/>
  <c r="W68" i="75"/>
  <c r="AG67" i="75"/>
  <c r="AP67" i="75" s="1"/>
  <c r="AR67" i="81"/>
  <c r="AH68" i="94"/>
  <c r="AQ68" i="94" s="1"/>
  <c r="AI67" i="47"/>
  <c r="AN67" i="47"/>
  <c r="W70" i="31"/>
  <c r="AG69" i="31"/>
  <c r="AP69" i="31" s="1"/>
  <c r="AE69" i="31"/>
  <c r="AF69" i="31"/>
  <c r="AO69" i="31" s="1"/>
  <c r="AH67" i="93"/>
  <c r="AQ67" i="93" s="1"/>
  <c r="AH64" i="73"/>
  <c r="AQ64" i="73" s="1"/>
  <c r="AJ69" i="88"/>
  <c r="AS69" i="88" s="1"/>
  <c r="AK69" i="88"/>
  <c r="AT69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B4" i="88"/>
  <c r="W69" i="81"/>
  <c r="AG68" i="81"/>
  <c r="AP68" i="81" s="1"/>
  <c r="AF68" i="81"/>
  <c r="AO68" i="81" s="1"/>
  <c r="AE68" i="81"/>
  <c r="AR68" i="30"/>
  <c r="AI67" i="90"/>
  <c r="AN67" i="90"/>
  <c r="AN65" i="89"/>
  <c r="AI65" i="89"/>
  <c r="X69" i="39"/>
  <c r="Z69" i="39" s="1"/>
  <c r="Y69" i="39"/>
  <c r="AE68" i="27"/>
  <c r="AF68" i="27"/>
  <c r="AO68" i="27" s="1"/>
  <c r="W69" i="27"/>
  <c r="AG68" i="27"/>
  <c r="AP68" i="27" s="1"/>
  <c r="W68" i="37"/>
  <c r="AG67" i="37"/>
  <c r="AP67" i="37" s="1"/>
  <c r="AE67" i="37"/>
  <c r="AF67" i="37"/>
  <c r="AO67" i="37" s="1"/>
  <c r="AR66" i="93"/>
  <c r="AF64" i="73"/>
  <c r="AO64" i="73" s="1"/>
  <c r="AE64" i="73"/>
  <c r="W65" i="73"/>
  <c r="AG64" i="73"/>
  <c r="AP64" i="73" s="1"/>
  <c r="AJ44" i="88"/>
  <c r="AK44" i="88"/>
  <c r="AT44" i="88" s="1"/>
  <c r="AJ26" i="88"/>
  <c r="AK26" i="88"/>
  <c r="AT26" i="88" s="1"/>
  <c r="AJ8" i="88"/>
  <c r="AK8" i="88"/>
  <c r="AT8" i="88" s="1"/>
  <c r="AR66" i="26"/>
  <c r="Z65" i="87"/>
  <c r="AH66" i="33"/>
  <c r="AQ66" i="33" s="1"/>
  <c r="Z66" i="80"/>
  <c r="Z66" i="92"/>
  <c r="AH69" i="30"/>
  <c r="AQ69" i="30" s="1"/>
  <c r="Y67" i="46"/>
  <c r="Z67" i="46" s="1"/>
  <c r="X67" i="46"/>
  <c r="W66" i="41"/>
  <c r="AG65" i="41"/>
  <c r="AP65" i="41" s="1"/>
  <c r="AF65" i="41"/>
  <c r="AO65" i="41" s="1"/>
  <c r="AE65" i="41"/>
  <c r="Y65" i="96"/>
  <c r="X65" i="96"/>
  <c r="AR63" i="73"/>
  <c r="X66" i="48"/>
  <c r="Z66" i="48" s="1"/>
  <c r="Y66" i="48"/>
  <c r="Z67" i="93"/>
  <c r="AR65" i="33"/>
  <c r="AJ68" i="88"/>
  <c r="AK68" i="88"/>
  <c r="AT68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X6" i="88"/>
  <c r="S6" i="88" s="1"/>
  <c r="AC6" i="88" s="1"/>
  <c r="AB7" i="88" s="1"/>
  <c r="AR63" i="91"/>
  <c r="Z68" i="90"/>
  <c r="Y68" i="90"/>
  <c r="X68" i="90"/>
  <c r="Y65" i="86"/>
  <c r="X65" i="86"/>
  <c r="Z65" i="86" s="1"/>
  <c r="AH68" i="35"/>
  <c r="AQ68" i="35" s="1"/>
  <c r="AI66" i="29"/>
  <c r="AN66" i="29"/>
  <c r="AJ50" i="88"/>
  <c r="AK50" i="88"/>
  <c r="AT50" i="88" s="1"/>
  <c r="AJ32" i="88"/>
  <c r="AK32" i="88"/>
  <c r="AT32" i="88" s="1"/>
  <c r="AJ20" i="88"/>
  <c r="AK20" i="88"/>
  <c r="AT20" i="88" s="1"/>
  <c r="AI65" i="42"/>
  <c r="AN65" i="42"/>
  <c r="AR67" i="43"/>
  <c r="AH65" i="76"/>
  <c r="AQ65" i="76" s="1"/>
  <c r="X67" i="79"/>
  <c r="Y67" i="79"/>
  <c r="Z68" i="35"/>
  <c r="Y67" i="29"/>
  <c r="X67" i="29"/>
  <c r="AI65" i="34"/>
  <c r="AN65" i="34"/>
  <c r="Z67" i="82"/>
  <c r="Y67" i="82"/>
  <c r="X67" i="82"/>
  <c r="AR66" i="95"/>
  <c r="AH67" i="26"/>
  <c r="AQ67" i="26" s="1"/>
  <c r="AH64" i="91"/>
  <c r="AQ64" i="91" s="1"/>
  <c r="AI68" i="25"/>
  <c r="AN68" i="25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X5" i="88"/>
  <c r="S5" i="88" s="1"/>
  <c r="AC5" i="88" s="1"/>
  <c r="AB6" i="88" s="1"/>
  <c r="Y69" i="84"/>
  <c r="Z69" i="84" s="1"/>
  <c r="X69" i="84"/>
  <c r="AH67" i="78"/>
  <c r="AQ67" i="78" s="1"/>
  <c r="AR67" i="94"/>
  <c r="AI64" i="86"/>
  <c r="AN64" i="86"/>
  <c r="Z66" i="89"/>
  <c r="X66" i="89"/>
  <c r="Y66" i="89"/>
  <c r="AN68" i="39"/>
  <c r="AI68" i="39"/>
  <c r="AE66" i="38"/>
  <c r="AF66" i="38"/>
  <c r="AO66" i="38" s="1"/>
  <c r="AG66" i="38"/>
  <c r="AP66" i="38" s="1"/>
  <c r="W67" i="38"/>
  <c r="AI69" i="83"/>
  <c r="AN69" i="83"/>
  <c r="X68" i="74"/>
  <c r="Z68" i="74" s="1"/>
  <c r="Y68" i="74"/>
  <c r="AH67" i="40"/>
  <c r="AQ67" i="40" s="1"/>
  <c r="AE68" i="94"/>
  <c r="AF68" i="94"/>
  <c r="AO68" i="94" s="1"/>
  <c r="W69" i="94"/>
  <c r="AG68" i="94"/>
  <c r="AP68" i="94" s="1"/>
  <c r="AR66" i="40"/>
  <c r="AR65" i="80"/>
  <c r="AR64" i="76"/>
  <c r="AJ66" i="88"/>
  <c r="AK66" i="88"/>
  <c r="AT66" i="88" s="1"/>
  <c r="AJ38" i="88"/>
  <c r="AK38" i="88"/>
  <c r="AT38" i="88" s="1"/>
  <c r="AJ14" i="88"/>
  <c r="AK14" i="88"/>
  <c r="AT14" i="88" s="1"/>
  <c r="AE68" i="44"/>
  <c r="W69" i="44"/>
  <c r="AG68" i="44"/>
  <c r="AP68" i="44" s="1"/>
  <c r="AF68" i="44"/>
  <c r="AO68" i="44" s="1"/>
  <c r="AF69" i="30"/>
  <c r="AO69" i="30" s="1"/>
  <c r="AE69" i="30"/>
  <c r="W70" i="30"/>
  <c r="AG69" i="30"/>
  <c r="AP69" i="30" s="1"/>
  <c r="AI66" i="79"/>
  <c r="AN66" i="79"/>
  <c r="Y70" i="83"/>
  <c r="X70" i="83"/>
  <c r="AI66" i="46"/>
  <c r="AN66" i="46"/>
  <c r="AR66" i="45"/>
  <c r="AR68" i="31"/>
  <c r="Y68" i="28"/>
  <c r="X68" i="28"/>
  <c r="Z68" i="28" s="1"/>
  <c r="AR67" i="35"/>
  <c r="AE67" i="26"/>
  <c r="AF67" i="26"/>
  <c r="AO67" i="26" s="1"/>
  <c r="W68" i="26"/>
  <c r="AG67" i="26"/>
  <c r="AP67" i="26" s="1"/>
  <c r="X68" i="47"/>
  <c r="Y68" i="47"/>
  <c r="AR64" i="87"/>
  <c r="X69" i="85"/>
  <c r="Y69" i="85"/>
  <c r="Z69" i="85" s="1"/>
  <c r="AH68" i="43"/>
  <c r="AQ68" i="43" s="1"/>
  <c r="W65" i="91"/>
  <c r="AG64" i="91"/>
  <c r="AP64" i="91" s="1"/>
  <c r="AF64" i="91"/>
  <c r="AO64" i="91" s="1"/>
  <c r="AE64" i="91"/>
  <c r="AR66" i="78"/>
  <c r="AH69" i="31"/>
  <c r="AQ69" i="31" s="1"/>
  <c r="AI65" i="48"/>
  <c r="AN65" i="48"/>
  <c r="AR66" i="32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I68" i="84"/>
  <c r="AN68" i="84"/>
  <c r="Z67" i="78"/>
  <c r="AH67" i="32"/>
  <c r="AQ67" i="32" s="1"/>
  <c r="AJ62" i="88"/>
  <c r="AK62" i="88"/>
  <c r="AT62" i="88" s="1"/>
  <c r="AR66" i="75"/>
  <c r="W69" i="77"/>
  <c r="AF68" i="77"/>
  <c r="AO68" i="77" s="1"/>
  <c r="AE68" i="77"/>
  <c r="AG68" i="77"/>
  <c r="AP68" i="77" s="1"/>
  <c r="W66" i="76"/>
  <c r="AG65" i="76"/>
  <c r="AP65" i="76" s="1"/>
  <c r="AE65" i="76"/>
  <c r="AF65" i="76"/>
  <c r="AO65" i="76" s="1"/>
  <c r="AR66" i="37"/>
  <c r="AH67" i="45"/>
  <c r="AQ67" i="45" s="1"/>
  <c r="AN67" i="74"/>
  <c r="AI67" i="74"/>
  <c r="AH67" i="95"/>
  <c r="AQ67" i="95" s="1"/>
  <c r="AR67" i="27"/>
  <c r="AH67" i="75"/>
  <c r="AQ67" i="75" s="1"/>
  <c r="AH67" i="37"/>
  <c r="AQ67" i="37" s="1"/>
  <c r="AI64" i="96"/>
  <c r="AN64" i="96"/>
  <c r="AI68" i="85"/>
  <c r="AN68" i="85"/>
  <c r="AE68" i="43"/>
  <c r="W69" i="43"/>
  <c r="AG68" i="43"/>
  <c r="AP68" i="43" s="1"/>
  <c r="AF68" i="43"/>
  <c r="AO68" i="43" s="1"/>
  <c r="AR65" i="92"/>
  <c r="Y69" i="25"/>
  <c r="X69" i="25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H68" i="81"/>
  <c r="AQ68" i="81" s="1"/>
  <c r="X66" i="42"/>
  <c r="Y66" i="42"/>
  <c r="Z66" i="42" s="1"/>
  <c r="AI69" i="88"/>
  <c r="AN69" i="88"/>
  <c r="AN71" i="88" s="1"/>
  <c r="W70" i="85" l="1"/>
  <c r="AG69" i="85"/>
  <c r="AP69" i="85" s="1"/>
  <c r="AF69" i="85"/>
  <c r="AO69" i="85" s="1"/>
  <c r="AE69" i="85"/>
  <c r="AH69" i="25"/>
  <c r="AQ69" i="25" s="1"/>
  <c r="Z69" i="77"/>
  <c r="Y69" i="77"/>
  <c r="X69" i="77"/>
  <c r="AE68" i="28"/>
  <c r="AF68" i="28"/>
  <c r="AO68" i="28" s="1"/>
  <c r="W69" i="28"/>
  <c r="AG68" i="28"/>
  <c r="AP68" i="28" s="1"/>
  <c r="AR66" i="46"/>
  <c r="AR69" i="83"/>
  <c r="AR68" i="39"/>
  <c r="AR64" i="86"/>
  <c r="AF67" i="82"/>
  <c r="AO67" i="82" s="1"/>
  <c r="AE67" i="82"/>
  <c r="W68" i="82"/>
  <c r="AG67" i="82"/>
  <c r="AP67" i="82" s="1"/>
  <c r="W69" i="35"/>
  <c r="AG68" i="35"/>
  <c r="AP68" i="35" s="1"/>
  <c r="AE68" i="35"/>
  <c r="AF68" i="35"/>
  <c r="AO68" i="35" s="1"/>
  <c r="AR65" i="42"/>
  <c r="AS50" i="88"/>
  <c r="AL50" i="88"/>
  <c r="AU50" i="88" s="1"/>
  <c r="AS13" i="88"/>
  <c r="AL13" i="88"/>
  <c r="AU13" i="88" s="1"/>
  <c r="AS31" i="88"/>
  <c r="AL31" i="88"/>
  <c r="AU31" i="88" s="1"/>
  <c r="AS49" i="88"/>
  <c r="AL49" i="88"/>
  <c r="AU49" i="88" s="1"/>
  <c r="AS68" i="88"/>
  <c r="AL68" i="88"/>
  <c r="AU68" i="88" s="1"/>
  <c r="W67" i="48"/>
  <c r="AG66" i="48"/>
  <c r="AP66" i="48" s="1"/>
  <c r="AF66" i="48"/>
  <c r="AO66" i="48" s="1"/>
  <c r="AE66" i="48"/>
  <c r="AS8" i="88"/>
  <c r="AL8" i="88"/>
  <c r="AU8" i="88" s="1"/>
  <c r="Y69" i="27"/>
  <c r="X69" i="27"/>
  <c r="AE69" i="39"/>
  <c r="AG69" i="39"/>
  <c r="AP69" i="39" s="1"/>
  <c r="AF69" i="39"/>
  <c r="AO69" i="39" s="1"/>
  <c r="W70" i="39"/>
  <c r="AS3" i="88"/>
  <c r="AL3" i="88"/>
  <c r="AU3" i="88" s="1"/>
  <c r="AH66" i="34"/>
  <c r="AQ66" i="34" s="1"/>
  <c r="AS56" i="88"/>
  <c r="AL56" i="88"/>
  <c r="AU56" i="88" s="1"/>
  <c r="Y68" i="32"/>
  <c r="X68" i="32"/>
  <c r="AR69" i="88"/>
  <c r="AR71" i="88" s="1"/>
  <c r="AL69" i="88"/>
  <c r="AU69" i="88" s="1"/>
  <c r="AS52" i="88"/>
  <c r="AL52" i="88"/>
  <c r="AU52" i="88" s="1"/>
  <c r="Y69" i="43"/>
  <c r="X69" i="43"/>
  <c r="AR64" i="96"/>
  <c r="AR67" i="74"/>
  <c r="AR68" i="84"/>
  <c r="AS23" i="88"/>
  <c r="AL23" i="88"/>
  <c r="AU23" i="88" s="1"/>
  <c r="AS41" i="88"/>
  <c r="AL41" i="88"/>
  <c r="AU41" i="88" s="1"/>
  <c r="AS59" i="88"/>
  <c r="AL59" i="88"/>
  <c r="AU59" i="88" s="1"/>
  <c r="AR65" i="48"/>
  <c r="X65" i="91"/>
  <c r="Y65" i="91"/>
  <c r="AH68" i="47"/>
  <c r="AQ68" i="47" s="1"/>
  <c r="AI67" i="26"/>
  <c r="AN67" i="26"/>
  <c r="AH70" i="83"/>
  <c r="AQ70" i="83" s="1"/>
  <c r="Y69" i="44"/>
  <c r="X69" i="44"/>
  <c r="AS38" i="88"/>
  <c r="AL38" i="88"/>
  <c r="AU38" i="88" s="1"/>
  <c r="Y67" i="38"/>
  <c r="X67" i="38"/>
  <c r="Z67" i="38" s="1"/>
  <c r="AS12" i="88"/>
  <c r="AL12" i="88"/>
  <c r="AU12" i="88" s="1"/>
  <c r="AS30" i="88"/>
  <c r="AL30" i="88"/>
  <c r="AU30" i="88" s="1"/>
  <c r="AS48" i="88"/>
  <c r="AL48" i="88"/>
  <c r="AU48" i="88" s="1"/>
  <c r="AS67" i="88"/>
  <c r="AL67" i="88"/>
  <c r="AU67" i="88" s="1"/>
  <c r="W69" i="90"/>
  <c r="AG68" i="90"/>
  <c r="AP68" i="90" s="1"/>
  <c r="AF68" i="90"/>
  <c r="AO68" i="90" s="1"/>
  <c r="AE68" i="90"/>
  <c r="AN65" i="41"/>
  <c r="AI65" i="41"/>
  <c r="W68" i="46"/>
  <c r="AG67" i="46"/>
  <c r="AP67" i="46" s="1"/>
  <c r="AF67" i="46"/>
  <c r="AO67" i="46" s="1"/>
  <c r="AE67" i="46"/>
  <c r="AE66" i="92"/>
  <c r="AF66" i="92"/>
  <c r="AO66" i="92" s="1"/>
  <c r="W67" i="92"/>
  <c r="AG66" i="92"/>
  <c r="AP66" i="92" s="1"/>
  <c r="Y65" i="73"/>
  <c r="X65" i="73"/>
  <c r="AI67" i="37"/>
  <c r="AN67" i="37"/>
  <c r="AR65" i="89"/>
  <c r="AN68" i="81"/>
  <c r="AI68" i="81"/>
  <c r="AJ4" i="88"/>
  <c r="AK4" i="88"/>
  <c r="AT4" i="88" s="1"/>
  <c r="AS21" i="88"/>
  <c r="AL21" i="88"/>
  <c r="AU21" i="88" s="1"/>
  <c r="AS39" i="88"/>
  <c r="AL39" i="88"/>
  <c r="AU39" i="88" s="1"/>
  <c r="AS57" i="88"/>
  <c r="AL57" i="88"/>
  <c r="AU57" i="88" s="1"/>
  <c r="Y70" i="31"/>
  <c r="X70" i="31"/>
  <c r="Y69" i="36"/>
  <c r="X69" i="36"/>
  <c r="AR67" i="28"/>
  <c r="X67" i="33"/>
  <c r="Y67" i="33"/>
  <c r="Z67" i="33" s="1"/>
  <c r="X68" i="95"/>
  <c r="Z68" i="95" s="1"/>
  <c r="Y68" i="95"/>
  <c r="AN67" i="45"/>
  <c r="AI67" i="45"/>
  <c r="Z69" i="25"/>
  <c r="AH69" i="85"/>
  <c r="AQ69" i="85" s="1"/>
  <c r="Z68" i="47"/>
  <c r="X70" i="30"/>
  <c r="Z70" i="30" s="1"/>
  <c r="Y70" i="30"/>
  <c r="AI68" i="94"/>
  <c r="AN68" i="94"/>
  <c r="AH69" i="84"/>
  <c r="AQ69" i="84" s="1"/>
  <c r="AQ71" i="84" s="1"/>
  <c r="AZ3" i="84"/>
  <c r="AX5" i="84" s="1"/>
  <c r="S5" i="84" s="1"/>
  <c r="AC5" i="84" s="1"/>
  <c r="AB6" i="84" s="1"/>
  <c r="AX8" i="84"/>
  <c r="S8" i="84" s="1"/>
  <c r="AC8" i="84" s="1"/>
  <c r="AB9" i="84" s="1"/>
  <c r="AX14" i="84"/>
  <c r="S14" i="84" s="1"/>
  <c r="AC14" i="84" s="1"/>
  <c r="AB15" i="84" s="1"/>
  <c r="AX17" i="84"/>
  <c r="S17" i="84" s="1"/>
  <c r="AC17" i="84" s="1"/>
  <c r="AB18" i="84" s="1"/>
  <c r="AX19" i="84"/>
  <c r="S19" i="84" s="1"/>
  <c r="AC19" i="84" s="1"/>
  <c r="AB20" i="84" s="1"/>
  <c r="AX20" i="84"/>
  <c r="S20" i="84" s="1"/>
  <c r="AC20" i="84" s="1"/>
  <c r="AB21" i="84" s="1"/>
  <c r="AX26" i="84"/>
  <c r="S26" i="84" s="1"/>
  <c r="AC26" i="84" s="1"/>
  <c r="AB27" i="84" s="1"/>
  <c r="AX29" i="84"/>
  <c r="S29" i="84" s="1"/>
  <c r="AC29" i="84" s="1"/>
  <c r="AB30" i="84" s="1"/>
  <c r="AX31" i="84"/>
  <c r="S31" i="84" s="1"/>
  <c r="AC31" i="84" s="1"/>
  <c r="AB32" i="84" s="1"/>
  <c r="AX32" i="84"/>
  <c r="S32" i="84" s="1"/>
  <c r="AC32" i="84" s="1"/>
  <c r="AB33" i="84" s="1"/>
  <c r="AX38" i="84"/>
  <c r="S38" i="84" s="1"/>
  <c r="AC38" i="84" s="1"/>
  <c r="AB39" i="84" s="1"/>
  <c r="AX41" i="84"/>
  <c r="S41" i="84" s="1"/>
  <c r="AC41" i="84" s="1"/>
  <c r="AB42" i="84" s="1"/>
  <c r="AX43" i="84"/>
  <c r="S43" i="84" s="1"/>
  <c r="AC43" i="84" s="1"/>
  <c r="AB44" i="84" s="1"/>
  <c r="AX44" i="84"/>
  <c r="S44" i="84" s="1"/>
  <c r="AC44" i="84" s="1"/>
  <c r="AB45" i="84" s="1"/>
  <c r="AX47" i="84"/>
  <c r="S47" i="84" s="1"/>
  <c r="AC47" i="84" s="1"/>
  <c r="AB48" i="84" s="1"/>
  <c r="AX50" i="84"/>
  <c r="S50" i="84" s="1"/>
  <c r="AC50" i="84" s="1"/>
  <c r="AB51" i="84" s="1"/>
  <c r="AX53" i="84"/>
  <c r="S53" i="84" s="1"/>
  <c r="AC53" i="84" s="1"/>
  <c r="AB54" i="84" s="1"/>
  <c r="AX55" i="84"/>
  <c r="S55" i="84" s="1"/>
  <c r="AC55" i="84" s="1"/>
  <c r="AB56" i="84" s="1"/>
  <c r="AX56" i="84"/>
  <c r="S56" i="84" s="1"/>
  <c r="AC56" i="84" s="1"/>
  <c r="AB57" i="84" s="1"/>
  <c r="AX59" i="84"/>
  <c r="S59" i="84" s="1"/>
  <c r="AC59" i="84" s="1"/>
  <c r="AB60" i="84" s="1"/>
  <c r="AX61" i="84"/>
  <c r="S61" i="84" s="1"/>
  <c r="AC61" i="84" s="1"/>
  <c r="AB62" i="84" s="1"/>
  <c r="AX62" i="84"/>
  <c r="S62" i="84" s="1"/>
  <c r="AC62" i="84" s="1"/>
  <c r="AB63" i="84" s="1"/>
  <c r="AX68" i="84"/>
  <c r="S68" i="84" s="1"/>
  <c r="AC68" i="84" s="1"/>
  <c r="AB69" i="84" s="1"/>
  <c r="AX66" i="84"/>
  <c r="S66" i="84" s="1"/>
  <c r="AC66" i="84" s="1"/>
  <c r="AB67" i="84" s="1"/>
  <c r="AX67" i="84"/>
  <c r="S67" i="84" s="1"/>
  <c r="AC67" i="84" s="1"/>
  <c r="AB68" i="84" s="1"/>
  <c r="AR65" i="34"/>
  <c r="AH67" i="79"/>
  <c r="AQ67" i="79" s="1"/>
  <c r="AS20" i="88"/>
  <c r="AL20" i="88"/>
  <c r="AU20" i="88" s="1"/>
  <c r="AR66" i="29"/>
  <c r="AH65" i="86"/>
  <c r="AQ65" i="86" s="1"/>
  <c r="AS19" i="88"/>
  <c r="AL19" i="88"/>
  <c r="AU19" i="88" s="1"/>
  <c r="AS37" i="88"/>
  <c r="AL37" i="88"/>
  <c r="AU37" i="88" s="1"/>
  <c r="AS55" i="88"/>
  <c r="AL55" i="88"/>
  <c r="AU55" i="88" s="1"/>
  <c r="W67" i="80"/>
  <c r="AG66" i="80"/>
  <c r="AP66" i="80" s="1"/>
  <c r="AF66" i="80"/>
  <c r="AO66" i="80" s="1"/>
  <c r="AE66" i="80"/>
  <c r="AE65" i="87"/>
  <c r="W66" i="87"/>
  <c r="AG65" i="87"/>
  <c r="AP65" i="87" s="1"/>
  <c r="AF65" i="87"/>
  <c r="AO65" i="87" s="1"/>
  <c r="AS26" i="88"/>
  <c r="AL26" i="88"/>
  <c r="AU26" i="88" s="1"/>
  <c r="AN64" i="73"/>
  <c r="AI64" i="73"/>
  <c r="X68" i="75"/>
  <c r="Y68" i="75"/>
  <c r="Z66" i="34"/>
  <c r="AI66" i="33"/>
  <c r="AN66" i="33"/>
  <c r="Y68" i="40"/>
  <c r="X68" i="40"/>
  <c r="AS34" i="88"/>
  <c r="AL34" i="88"/>
  <c r="AU34" i="88" s="1"/>
  <c r="Z66" i="76"/>
  <c r="Y66" i="76"/>
  <c r="X66" i="76"/>
  <c r="AH66" i="42"/>
  <c r="AQ66" i="42" s="1"/>
  <c r="AS22" i="88"/>
  <c r="AL22" i="88"/>
  <c r="AU22" i="88" s="1"/>
  <c r="AS40" i="88"/>
  <c r="AL40" i="88"/>
  <c r="AU40" i="88" s="1"/>
  <c r="AS58" i="88"/>
  <c r="AL58" i="88"/>
  <c r="AU58" i="88" s="1"/>
  <c r="AI68" i="43"/>
  <c r="AN68" i="43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Z70" i="83"/>
  <c r="AN69" i="30"/>
  <c r="AI69" i="30"/>
  <c r="AI68" i="44"/>
  <c r="AN68" i="44"/>
  <c r="AS66" i="88"/>
  <c r="AL66" i="88"/>
  <c r="AU66" i="88" s="1"/>
  <c r="AH68" i="74"/>
  <c r="AQ68" i="74" s="1"/>
  <c r="AH66" i="89"/>
  <c r="AQ66" i="89" s="1"/>
  <c r="AS18" i="88"/>
  <c r="AL18" i="88"/>
  <c r="AU18" i="88" s="1"/>
  <c r="AS36" i="88"/>
  <c r="AL36" i="88"/>
  <c r="AU36" i="88" s="1"/>
  <c r="AS54" i="88"/>
  <c r="AL54" i="88"/>
  <c r="AU54" i="88" s="1"/>
  <c r="AR68" i="25"/>
  <c r="AH67" i="29"/>
  <c r="AQ67" i="29" s="1"/>
  <c r="Z67" i="79"/>
  <c r="AF67" i="93"/>
  <c r="AO67" i="93" s="1"/>
  <c r="AE67" i="93"/>
  <c r="AG67" i="93"/>
  <c r="AP67" i="93" s="1"/>
  <c r="W68" i="93"/>
  <c r="AH65" i="96"/>
  <c r="AQ65" i="96" s="1"/>
  <c r="Y68" i="37"/>
  <c r="X68" i="37"/>
  <c r="AI68" i="27"/>
  <c r="AN68" i="27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N67" i="75"/>
  <c r="AI67" i="75"/>
  <c r="AN67" i="32"/>
  <c r="AI67" i="32"/>
  <c r="AS16" i="88"/>
  <c r="AL16" i="88"/>
  <c r="AU16" i="88" s="1"/>
  <c r="W67" i="42"/>
  <c r="AG66" i="42"/>
  <c r="AP66" i="42" s="1"/>
  <c r="AE66" i="42"/>
  <c r="AF66" i="42"/>
  <c r="AO66" i="42" s="1"/>
  <c r="AI68" i="77"/>
  <c r="AN68" i="77"/>
  <c r="AN64" i="91"/>
  <c r="AI64" i="91"/>
  <c r="Y68" i="26"/>
  <c r="X68" i="26"/>
  <c r="AH68" i="28"/>
  <c r="AQ68" i="28" s="1"/>
  <c r="W69" i="74"/>
  <c r="AG68" i="74"/>
  <c r="AP68" i="74" s="1"/>
  <c r="AE68" i="74"/>
  <c r="AF68" i="74"/>
  <c r="AO68" i="74" s="1"/>
  <c r="AE66" i="89"/>
  <c r="AF66" i="89"/>
  <c r="AO66" i="89" s="1"/>
  <c r="AG66" i="89"/>
  <c r="AP66" i="89" s="1"/>
  <c r="W67" i="89"/>
  <c r="AG69" i="84"/>
  <c r="AP69" i="84" s="1"/>
  <c r="AP71" i="84" s="1"/>
  <c r="AE69" i="84"/>
  <c r="AX69" i="84"/>
  <c r="S69" i="84" s="1"/>
  <c r="AC69" i="84" s="1"/>
  <c r="AF69" i="84"/>
  <c r="AO69" i="84" s="1"/>
  <c r="AO71" i="84" s="1"/>
  <c r="AH67" i="82"/>
  <c r="AQ67" i="82" s="1"/>
  <c r="AS32" i="88"/>
  <c r="AL32" i="88"/>
  <c r="AU32" i="88" s="1"/>
  <c r="W66" i="86"/>
  <c r="AG65" i="86"/>
  <c r="AP65" i="86" s="1"/>
  <c r="AF65" i="86"/>
  <c r="AO65" i="86" s="1"/>
  <c r="AE65" i="86"/>
  <c r="AJ7" i="88"/>
  <c r="AK7" i="88"/>
  <c r="AT7" i="88" s="1"/>
  <c r="AS25" i="88"/>
  <c r="AL25" i="88"/>
  <c r="AU25" i="88" s="1"/>
  <c r="AS43" i="88"/>
  <c r="AL43" i="88"/>
  <c r="AU43" i="88" s="1"/>
  <c r="AS61" i="88"/>
  <c r="AL61" i="88"/>
  <c r="AU61" i="88" s="1"/>
  <c r="X66" i="41"/>
  <c r="Y66" i="41"/>
  <c r="Z66" i="41" s="1"/>
  <c r="AS44" i="88"/>
  <c r="AL44" i="88"/>
  <c r="AU44" i="88" s="1"/>
  <c r="AR67" i="90"/>
  <c r="Y69" i="81"/>
  <c r="X69" i="81"/>
  <c r="AR67" i="47"/>
  <c r="AR66" i="82"/>
  <c r="AN68" i="36"/>
  <c r="AI68" i="36"/>
  <c r="AJ5" i="88"/>
  <c r="AN67" i="95"/>
  <c r="AI67" i="95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R68" i="85"/>
  <c r="AI65" i="76"/>
  <c r="AN65" i="76"/>
  <c r="AS62" i="88"/>
  <c r="AL62" i="88"/>
  <c r="AU62" i="88" s="1"/>
  <c r="W68" i="78"/>
  <c r="AG67" i="78"/>
  <c r="AP67" i="78" s="1"/>
  <c r="AF67" i="78"/>
  <c r="AO67" i="78" s="1"/>
  <c r="AE67" i="78"/>
  <c r="AS17" i="88"/>
  <c r="AL17" i="88"/>
  <c r="AU17" i="88" s="1"/>
  <c r="AS35" i="88"/>
  <c r="AL35" i="88"/>
  <c r="AU35" i="88" s="1"/>
  <c r="AS53" i="88"/>
  <c r="AL53" i="88"/>
  <c r="AU53" i="88" s="1"/>
  <c r="AR66" i="79"/>
  <c r="AS14" i="88"/>
  <c r="AL14" i="88"/>
  <c r="AU14" i="88" s="1"/>
  <c r="Y69" i="94"/>
  <c r="X69" i="94"/>
  <c r="Z69" i="94" s="1"/>
  <c r="AI66" i="38"/>
  <c r="AN66" i="38"/>
  <c r="AJ6" i="88"/>
  <c r="AK6" i="88"/>
  <c r="AT6" i="88" s="1"/>
  <c r="AS24" i="88"/>
  <c r="AL24" i="88"/>
  <c r="AU24" i="88" s="1"/>
  <c r="AS42" i="88"/>
  <c r="AL42" i="88"/>
  <c r="AU42" i="88" s="1"/>
  <c r="AS60" i="88"/>
  <c r="AL60" i="88"/>
  <c r="AU60" i="88" s="1"/>
  <c r="Z67" i="29"/>
  <c r="AH68" i="90"/>
  <c r="AQ68" i="90" s="1"/>
  <c r="AH66" i="48"/>
  <c r="AQ66" i="48" s="1"/>
  <c r="Z65" i="96"/>
  <c r="AH67" i="46"/>
  <c r="AQ67" i="46" s="1"/>
  <c r="AH69" i="39"/>
  <c r="AQ69" i="39" s="1"/>
  <c r="AS15" i="88"/>
  <c r="AL15" i="88"/>
  <c r="AU15" i="88" s="1"/>
  <c r="AS33" i="88"/>
  <c r="AL33" i="88"/>
  <c r="AU33" i="88" s="1"/>
  <c r="AS51" i="88"/>
  <c r="AL51" i="88"/>
  <c r="AU51" i="88" s="1"/>
  <c r="AI69" i="31"/>
  <c r="AN69" i="31"/>
  <c r="AN67" i="40"/>
  <c r="AI67" i="40"/>
  <c r="X68" i="45"/>
  <c r="Z68" i="45" s="1"/>
  <c r="Y68" i="45"/>
  <c r="Z68" i="37" l="1"/>
  <c r="AX7" i="84"/>
  <c r="S7" i="84" s="1"/>
  <c r="AC7" i="84" s="1"/>
  <c r="AB8" i="84" s="1"/>
  <c r="AT71" i="88"/>
  <c r="Z69" i="44"/>
  <c r="AX4" i="84"/>
  <c r="S4" i="84" s="1"/>
  <c r="AC4" i="84" s="1"/>
  <c r="AB5" i="84" s="1"/>
  <c r="Z68" i="75"/>
  <c r="AX49" i="84"/>
  <c r="S49" i="84" s="1"/>
  <c r="AC49" i="84" s="1"/>
  <c r="AB50" i="84" s="1"/>
  <c r="AX37" i="84"/>
  <c r="S37" i="84" s="1"/>
  <c r="AC37" i="84" s="1"/>
  <c r="AB38" i="84" s="1"/>
  <c r="AX25" i="84"/>
  <c r="S25" i="84" s="1"/>
  <c r="AC25" i="84" s="1"/>
  <c r="AB26" i="84" s="1"/>
  <c r="AX13" i="84"/>
  <c r="S13" i="84" s="1"/>
  <c r="AC13" i="84" s="1"/>
  <c r="AB14" i="84" s="1"/>
  <c r="Z68" i="40"/>
  <c r="AX35" i="84"/>
  <c r="S35" i="84" s="1"/>
  <c r="AC35" i="84" s="1"/>
  <c r="AB36" i="84" s="1"/>
  <c r="AX23" i="84"/>
  <c r="S23" i="84" s="1"/>
  <c r="AC23" i="84" s="1"/>
  <c r="AB24" i="84" s="1"/>
  <c r="AX11" i="84"/>
  <c r="S11" i="84" s="1"/>
  <c r="AC11" i="84" s="1"/>
  <c r="AB12" i="84" s="1"/>
  <c r="Z70" i="31"/>
  <c r="AX69" i="44"/>
  <c r="S69" i="44" s="1"/>
  <c r="AC69" i="44" s="1"/>
  <c r="AG69" i="44"/>
  <c r="AP69" i="44" s="1"/>
  <c r="AP71" i="44" s="1"/>
  <c r="AF69" i="44"/>
  <c r="AO69" i="44" s="1"/>
  <c r="AO71" i="44" s="1"/>
  <c r="AE69" i="44"/>
  <c r="W68" i="38"/>
  <c r="AG67" i="38"/>
  <c r="AP67" i="38" s="1"/>
  <c r="AF67" i="38"/>
  <c r="AO67" i="38" s="1"/>
  <c r="AE67" i="38"/>
  <c r="W69" i="37"/>
  <c r="AG68" i="37"/>
  <c r="AP68" i="37" s="1"/>
  <c r="AF68" i="37"/>
  <c r="AO68" i="37" s="1"/>
  <c r="AE68" i="37"/>
  <c r="AE66" i="41"/>
  <c r="AF66" i="41"/>
  <c r="AO66" i="41" s="1"/>
  <c r="W67" i="41"/>
  <c r="AG66" i="41"/>
  <c r="AP66" i="41" s="1"/>
  <c r="AF68" i="75"/>
  <c r="AO68" i="75" s="1"/>
  <c r="AE68" i="75"/>
  <c r="AG68" i="75"/>
  <c r="AP68" i="75" s="1"/>
  <c r="W69" i="75"/>
  <c r="W70" i="94"/>
  <c r="AG69" i="94"/>
  <c r="AP69" i="94" s="1"/>
  <c r="AF69" i="94"/>
  <c r="AO69" i="94" s="1"/>
  <c r="AE69" i="94"/>
  <c r="W68" i="33"/>
  <c r="AG67" i="33"/>
  <c r="AP67" i="33" s="1"/>
  <c r="AF67" i="33"/>
  <c r="AO67" i="33" s="1"/>
  <c r="AE67" i="33"/>
  <c r="AK6" i="84"/>
  <c r="AT6" i="84" s="1"/>
  <c r="AF68" i="40"/>
  <c r="AO68" i="40" s="1"/>
  <c r="AE68" i="40"/>
  <c r="W69" i="40"/>
  <c r="AG68" i="40"/>
  <c r="AP68" i="40" s="1"/>
  <c r="W71" i="31"/>
  <c r="AG70" i="31"/>
  <c r="AP70" i="31" s="1"/>
  <c r="AF70" i="31"/>
  <c r="AO70" i="31" s="1"/>
  <c r="AE70" i="31"/>
  <c r="W71" i="83"/>
  <c r="AG70" i="83"/>
  <c r="AP70" i="83" s="1"/>
  <c r="AF70" i="83"/>
  <c r="AO70" i="83" s="1"/>
  <c r="AE70" i="83"/>
  <c r="W67" i="76"/>
  <c r="AG66" i="76"/>
  <c r="AP66" i="76" s="1"/>
  <c r="AF66" i="76"/>
  <c r="AO66" i="76" s="1"/>
  <c r="AE66" i="76"/>
  <c r="AR64" i="73"/>
  <c r="AJ68" i="84"/>
  <c r="AK68" i="84"/>
  <c r="AT68" i="84" s="1"/>
  <c r="AK51" i="84"/>
  <c r="AT51" i="84" s="1"/>
  <c r="AK27" i="84"/>
  <c r="AT27" i="84" s="1"/>
  <c r="AK9" i="84"/>
  <c r="AT9" i="84" s="1"/>
  <c r="AH69" i="36"/>
  <c r="AQ69" i="36" s="1"/>
  <c r="AQ71" i="36" s="1"/>
  <c r="AX3" i="36"/>
  <c r="S3" i="36" s="1"/>
  <c r="AC3" i="36" s="1"/>
  <c r="AZ3" i="36"/>
  <c r="AX4" i="36" s="1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4" i="36"/>
  <c r="S64" i="36" s="1"/>
  <c r="AC64" i="36" s="1"/>
  <c r="AB65" i="36" s="1"/>
  <c r="AX67" i="36"/>
  <c r="S67" i="36" s="1"/>
  <c r="AC67" i="36" s="1"/>
  <c r="AB68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AH68" i="26"/>
  <c r="AQ68" i="26" s="1"/>
  <c r="AJ50" i="84"/>
  <c r="AK50" i="84"/>
  <c r="AT50" i="84" s="1"/>
  <c r="W66" i="96"/>
  <c r="AG65" i="96"/>
  <c r="AP65" i="96" s="1"/>
  <c r="AF65" i="96"/>
  <c r="AO65" i="96" s="1"/>
  <c r="AE65" i="96"/>
  <c r="Z68" i="26"/>
  <c r="AR67" i="32"/>
  <c r="AR68" i="44"/>
  <c r="AK42" i="84"/>
  <c r="AT42" i="84" s="1"/>
  <c r="AH68" i="45"/>
  <c r="AQ68" i="45" s="1"/>
  <c r="X68" i="78"/>
  <c r="Y68" i="78"/>
  <c r="AS5" i="88"/>
  <c r="AL5" i="88"/>
  <c r="AU5" i="88" s="1"/>
  <c r="AS7" i="88"/>
  <c r="AL7" i="88"/>
  <c r="AU7" i="88" s="1"/>
  <c r="Y67" i="42"/>
  <c r="X67" i="42"/>
  <c r="AR67" i="75"/>
  <c r="AH68" i="37"/>
  <c r="AQ68" i="37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AH70" i="30"/>
  <c r="AQ70" i="30" s="1"/>
  <c r="AH68" i="95"/>
  <c r="AQ68" i="95" s="1"/>
  <c r="AH69" i="44"/>
  <c r="AQ69" i="44" s="1"/>
  <c r="AQ71" i="44" s="1"/>
  <c r="AZ3" i="44"/>
  <c r="AX4" i="44" s="1"/>
  <c r="S4" i="44" s="1"/>
  <c r="AC4" i="44" s="1"/>
  <c r="AB5" i="44" s="1"/>
  <c r="AX15" i="44"/>
  <c r="S15" i="44" s="1"/>
  <c r="AC15" i="44" s="1"/>
  <c r="AB16" i="44" s="1"/>
  <c r="AX19" i="44"/>
  <c r="S19" i="44" s="1"/>
  <c r="AC19" i="44" s="1"/>
  <c r="AB20" i="44" s="1"/>
  <c r="AX20" i="44"/>
  <c r="S20" i="44" s="1"/>
  <c r="AC20" i="44" s="1"/>
  <c r="AB21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7" i="44"/>
  <c r="S67" i="44" s="1"/>
  <c r="AC67" i="44" s="1"/>
  <c r="AB68" i="44" s="1"/>
  <c r="AX65" i="44"/>
  <c r="S65" i="44" s="1"/>
  <c r="AC65" i="44" s="1"/>
  <c r="AB66" i="44" s="1"/>
  <c r="AX66" i="44"/>
  <c r="S66" i="44" s="1"/>
  <c r="AC66" i="44" s="1"/>
  <c r="AB67" i="44" s="1"/>
  <c r="AX68" i="44"/>
  <c r="S68" i="44" s="1"/>
  <c r="AC68" i="44" s="1"/>
  <c r="AB69" i="44" s="1"/>
  <c r="Z68" i="82"/>
  <c r="Y68" i="82"/>
  <c r="X68" i="82"/>
  <c r="AF68" i="45"/>
  <c r="AO68" i="45" s="1"/>
  <c r="AE68" i="45"/>
  <c r="AG68" i="45"/>
  <c r="AP68" i="45" s="1"/>
  <c r="W69" i="45"/>
  <c r="AR66" i="38"/>
  <c r="AR68" i="36"/>
  <c r="AH69" i="81"/>
  <c r="AQ69" i="81" s="1"/>
  <c r="AN65" i="86"/>
  <c r="AI65" i="86"/>
  <c r="Z69" i="74"/>
  <c r="X69" i="74"/>
  <c r="Y69" i="74"/>
  <c r="W68" i="79"/>
  <c r="AG67" i="79"/>
  <c r="AP67" i="79" s="1"/>
  <c r="AF67" i="79"/>
  <c r="AO67" i="79" s="1"/>
  <c r="AE67" i="79"/>
  <c r="AJ57" i="84"/>
  <c r="AK57" i="84"/>
  <c r="AT57" i="84" s="1"/>
  <c r="AJ39" i="84"/>
  <c r="AK39" i="84"/>
  <c r="AT39" i="84" s="1"/>
  <c r="AJ21" i="84"/>
  <c r="AK21" i="84"/>
  <c r="AT21" i="84" s="1"/>
  <c r="AJ5" i="84"/>
  <c r="AK5" i="84"/>
  <c r="AT5" i="84" s="1"/>
  <c r="X67" i="92"/>
  <c r="Z67" i="92" s="1"/>
  <c r="Y67" i="92"/>
  <c r="AN69" i="39"/>
  <c r="AI69" i="39"/>
  <c r="Y69" i="28"/>
  <c r="Z69" i="28" s="1"/>
  <c r="X69" i="28"/>
  <c r="AR67" i="40"/>
  <c r="AH69" i="94"/>
  <c r="AQ69" i="94" s="1"/>
  <c r="AR66" i="33"/>
  <c r="X66" i="87"/>
  <c r="Y66" i="87"/>
  <c r="X67" i="80"/>
  <c r="Y67" i="80"/>
  <c r="AJ67" i="84"/>
  <c r="AK67" i="84"/>
  <c r="AT67" i="84" s="1"/>
  <c r="AJ62" i="84"/>
  <c r="AK62" i="84"/>
  <c r="AT62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W69" i="47"/>
  <c r="AG68" i="47"/>
  <c r="AP68" i="47" s="1"/>
  <c r="AF68" i="47"/>
  <c r="AO68" i="47" s="1"/>
  <c r="AE68" i="47"/>
  <c r="W70" i="25"/>
  <c r="AG69" i="25"/>
  <c r="AP69" i="25" s="1"/>
  <c r="AF69" i="25"/>
  <c r="AO69" i="25" s="1"/>
  <c r="AE69" i="25"/>
  <c r="AS4" i="88"/>
  <c r="AL4" i="88"/>
  <c r="AU4" i="88" s="1"/>
  <c r="AR67" i="37"/>
  <c r="Y68" i="46"/>
  <c r="X68" i="46"/>
  <c r="AH69" i="43"/>
  <c r="AQ69" i="43" s="1"/>
  <c r="AH69" i="27"/>
  <c r="AQ69" i="27" s="1"/>
  <c r="AN68" i="35"/>
  <c r="AI68" i="35"/>
  <c r="AI67" i="82"/>
  <c r="AN67" i="82"/>
  <c r="W68" i="29"/>
  <c r="AG67" i="29"/>
  <c r="AP67" i="29" s="1"/>
  <c r="AF67" i="29"/>
  <c r="AO67" i="29" s="1"/>
  <c r="AE67" i="29"/>
  <c r="AI67" i="78"/>
  <c r="AN67" i="78"/>
  <c r="Z69" i="81"/>
  <c r="AH66" i="41"/>
  <c r="AQ66" i="41" s="1"/>
  <c r="AN69" i="84"/>
  <c r="AN71" i="84" s="1"/>
  <c r="AI69" i="84"/>
  <c r="AI66" i="89"/>
  <c r="AN66" i="89"/>
  <c r="Z68" i="93"/>
  <c r="X68" i="93"/>
  <c r="Y68" i="93"/>
  <c r="W67" i="34"/>
  <c r="AG66" i="34"/>
  <c r="AP66" i="34" s="1"/>
  <c r="AF66" i="34"/>
  <c r="AO66" i="34" s="1"/>
  <c r="AE66" i="34"/>
  <c r="AN65" i="87"/>
  <c r="AI65" i="87"/>
  <c r="AX64" i="84"/>
  <c r="S64" i="84" s="1"/>
  <c r="AC64" i="84" s="1"/>
  <c r="AB65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R67" i="45"/>
  <c r="AH67" i="33"/>
  <c r="AQ67" i="33" s="1"/>
  <c r="Z69" i="36"/>
  <c r="AR68" i="81"/>
  <c r="AH65" i="73"/>
  <c r="AQ65" i="73" s="1"/>
  <c r="AR67" i="26"/>
  <c r="AH68" i="32"/>
  <c r="AQ68" i="32" s="1"/>
  <c r="AI66" i="48"/>
  <c r="AN66" i="48"/>
  <c r="W70" i="77"/>
  <c r="AG69" i="77"/>
  <c r="AP69" i="77" s="1"/>
  <c r="AF69" i="77"/>
  <c r="AO69" i="77" s="1"/>
  <c r="AE69" i="77"/>
  <c r="AK18" i="84"/>
  <c r="AT18" i="84" s="1"/>
  <c r="AK12" i="84"/>
  <c r="AT12" i="84" s="1"/>
  <c r="AR68" i="94"/>
  <c r="AH70" i="31"/>
  <c r="AQ70" i="31" s="1"/>
  <c r="AI66" i="92"/>
  <c r="AN66" i="92"/>
  <c r="AR65" i="41"/>
  <c r="Y69" i="90"/>
  <c r="X69" i="90"/>
  <c r="AH65" i="91"/>
  <c r="AQ65" i="91" s="1"/>
  <c r="Z69" i="43"/>
  <c r="X70" i="39"/>
  <c r="Y70" i="39"/>
  <c r="Z69" i="27"/>
  <c r="Z67" i="48"/>
  <c r="X67" i="48"/>
  <c r="Y67" i="48"/>
  <c r="Y69" i="35"/>
  <c r="X69" i="35"/>
  <c r="AI68" i="28"/>
  <c r="AN68" i="28"/>
  <c r="AJ63" i="84"/>
  <c r="AK63" i="84"/>
  <c r="AT63" i="84" s="1"/>
  <c r="AJ45" i="84"/>
  <c r="AK45" i="84"/>
  <c r="AT45" i="84" s="1"/>
  <c r="AJ33" i="84"/>
  <c r="AK33" i="84"/>
  <c r="AT33" i="84" s="1"/>
  <c r="AJ15" i="84"/>
  <c r="AK15" i="84"/>
  <c r="AT15" i="84" s="1"/>
  <c r="W71" i="30"/>
  <c r="AG70" i="30"/>
  <c r="AP70" i="30" s="1"/>
  <c r="AF70" i="30"/>
  <c r="AO70" i="30" s="1"/>
  <c r="AE70" i="30"/>
  <c r="AE68" i="95"/>
  <c r="W69" i="95"/>
  <c r="AG68" i="95"/>
  <c r="AP68" i="95" s="1"/>
  <c r="AF68" i="95"/>
  <c r="AO68" i="95" s="1"/>
  <c r="AN68" i="90"/>
  <c r="AI68" i="90"/>
  <c r="AH67" i="38"/>
  <c r="AQ67" i="38" s="1"/>
  <c r="AN69" i="85"/>
  <c r="AI69" i="85"/>
  <c r="AR68" i="77"/>
  <c r="AJ56" i="84"/>
  <c r="AK56" i="84"/>
  <c r="AT56" i="84" s="1"/>
  <c r="AR67" i="95"/>
  <c r="AI66" i="42"/>
  <c r="AN66" i="42"/>
  <c r="AH68" i="40"/>
  <c r="AQ68" i="40" s="1"/>
  <c r="AJ69" i="84"/>
  <c r="AS69" i="84" s="1"/>
  <c r="AK69" i="84"/>
  <c r="AT69" i="84" s="1"/>
  <c r="AK60" i="84"/>
  <c r="AT60" i="84" s="1"/>
  <c r="AJ54" i="84"/>
  <c r="AK54" i="84"/>
  <c r="AT54" i="84" s="1"/>
  <c r="AK48" i="84"/>
  <c r="AT48" i="84" s="1"/>
  <c r="AJ36" i="84"/>
  <c r="AK36" i="84"/>
  <c r="AT36" i="84" s="1"/>
  <c r="AJ30" i="84"/>
  <c r="AK30" i="84"/>
  <c r="AT30" i="84" s="1"/>
  <c r="AJ24" i="84"/>
  <c r="AK24" i="84"/>
  <c r="AT24" i="84" s="1"/>
  <c r="AR69" i="31"/>
  <c r="AS6" i="88"/>
  <c r="AS71" i="88" s="1"/>
  <c r="AL6" i="88"/>
  <c r="AU6" i="88" s="1"/>
  <c r="AR65" i="76"/>
  <c r="X66" i="86"/>
  <c r="Y66" i="86"/>
  <c r="Z66" i="86" s="1"/>
  <c r="Y67" i="89"/>
  <c r="Z67" i="89" s="1"/>
  <c r="X67" i="89"/>
  <c r="AI68" i="74"/>
  <c r="AN68" i="74"/>
  <c r="AR64" i="91"/>
  <c r="AR68" i="27"/>
  <c r="AN67" i="93"/>
  <c r="AI67" i="93"/>
  <c r="AR69" i="30"/>
  <c r="AR68" i="43"/>
  <c r="AH66" i="76"/>
  <c r="AQ66" i="76" s="1"/>
  <c r="AH68" i="75"/>
  <c r="AQ68" i="75" s="1"/>
  <c r="AN66" i="80"/>
  <c r="AI66" i="80"/>
  <c r="AX65" i="84"/>
  <c r="S65" i="84" s="1"/>
  <c r="AC65" i="84" s="1"/>
  <c r="AB66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Z65" i="73"/>
  <c r="AI67" i="46"/>
  <c r="AN67" i="46"/>
  <c r="Z65" i="91"/>
  <c r="Z68" i="32"/>
  <c r="AH69" i="77"/>
  <c r="AQ69" i="77" s="1"/>
  <c r="X70" i="85"/>
  <c r="Z70" i="85" s="1"/>
  <c r="Y70" i="85"/>
  <c r="AX21" i="44" l="1"/>
  <c r="S21" i="44" s="1"/>
  <c r="AC21" i="44" s="1"/>
  <c r="AB22" i="44" s="1"/>
  <c r="AX9" i="44"/>
  <c r="S9" i="44" s="1"/>
  <c r="AC9" i="44" s="1"/>
  <c r="AB10" i="44" s="1"/>
  <c r="AX8" i="44"/>
  <c r="S8" i="44" s="1"/>
  <c r="AC8" i="44" s="1"/>
  <c r="AB9" i="44" s="1"/>
  <c r="Z66" i="87"/>
  <c r="AX7" i="44"/>
  <c r="S7" i="44" s="1"/>
  <c r="AC7" i="44" s="1"/>
  <c r="AB8" i="44" s="1"/>
  <c r="Z69" i="90"/>
  <c r="AX26" i="44"/>
  <c r="S26" i="44" s="1"/>
  <c r="AC26" i="44" s="1"/>
  <c r="AB27" i="44" s="1"/>
  <c r="AX14" i="44"/>
  <c r="S14" i="44" s="1"/>
  <c r="AC14" i="44" s="1"/>
  <c r="AB15" i="44" s="1"/>
  <c r="AJ6" i="84"/>
  <c r="AJ48" i="84"/>
  <c r="Z70" i="39"/>
  <c r="AJ12" i="84"/>
  <c r="Z68" i="46"/>
  <c r="Z67" i="80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3" i="44"/>
  <c r="S13" i="44" s="1"/>
  <c r="AC13" i="44" s="1"/>
  <c r="AB14" i="44" s="1"/>
  <c r="AX7" i="36"/>
  <c r="S7" i="36" s="1"/>
  <c r="AC7" i="36" s="1"/>
  <c r="AB8" i="36" s="1"/>
  <c r="AU71" i="88"/>
  <c r="C11" i="88" s="1"/>
  <c r="F41" i="97" s="1"/>
  <c r="AK5" i="44"/>
  <c r="AT5" i="44" s="1"/>
  <c r="AG70" i="39"/>
  <c r="AP70" i="39" s="1"/>
  <c r="W71" i="39"/>
  <c r="AE70" i="39"/>
  <c r="AF70" i="39"/>
  <c r="AO70" i="39" s="1"/>
  <c r="W69" i="46"/>
  <c r="AG68" i="46"/>
  <c r="AP68" i="46" s="1"/>
  <c r="AF68" i="46"/>
  <c r="AO68" i="46" s="1"/>
  <c r="AE68" i="46"/>
  <c r="AF67" i="80"/>
  <c r="AO67" i="80" s="1"/>
  <c r="AE67" i="80"/>
  <c r="AG67" i="80"/>
  <c r="AP67" i="80" s="1"/>
  <c r="W68" i="80"/>
  <c r="AF69" i="90"/>
  <c r="AO69" i="90" s="1"/>
  <c r="AE69" i="90"/>
  <c r="W70" i="90"/>
  <c r="AG69" i="90"/>
  <c r="AP69" i="90" s="1"/>
  <c r="W68" i="92"/>
  <c r="AG67" i="92"/>
  <c r="AP67" i="92" s="1"/>
  <c r="AF67" i="92"/>
  <c r="AO67" i="92" s="1"/>
  <c r="AE67" i="92"/>
  <c r="AF66" i="86"/>
  <c r="AO66" i="86" s="1"/>
  <c r="AE66" i="86"/>
  <c r="W67" i="86"/>
  <c r="AG66" i="86"/>
  <c r="AP66" i="86" s="1"/>
  <c r="AE66" i="87"/>
  <c r="AG66" i="87"/>
  <c r="AP66" i="87" s="1"/>
  <c r="AF66" i="87"/>
  <c r="AO66" i="87" s="1"/>
  <c r="W67" i="87"/>
  <c r="AJ5" i="36"/>
  <c r="AK5" i="36"/>
  <c r="AT5" i="36" s="1"/>
  <c r="AE68" i="32"/>
  <c r="W69" i="32"/>
  <c r="AG68" i="32"/>
  <c r="AP68" i="32" s="1"/>
  <c r="AF68" i="32"/>
  <c r="AO68" i="32" s="1"/>
  <c r="AE69" i="36"/>
  <c r="AX69" i="36"/>
  <c r="S69" i="36" s="1"/>
  <c r="AC69" i="36" s="1"/>
  <c r="AF69" i="36"/>
  <c r="AO69" i="36" s="1"/>
  <c r="AO71" i="36" s="1"/>
  <c r="AG69" i="36"/>
  <c r="AP69" i="36" s="1"/>
  <c r="AP71" i="36" s="1"/>
  <c r="AJ20" i="44"/>
  <c r="AK20" i="44"/>
  <c r="AT20" i="44" s="1"/>
  <c r="AH70" i="85"/>
  <c r="AQ70" i="85" s="1"/>
  <c r="AJ11" i="84"/>
  <c r="AK11" i="84"/>
  <c r="AT11" i="84" s="1"/>
  <c r="AJ47" i="84"/>
  <c r="AK47" i="84"/>
  <c r="AT47" i="84" s="1"/>
  <c r="W68" i="89"/>
  <c r="AG67" i="89"/>
  <c r="AP67" i="89" s="1"/>
  <c r="AF67" i="89"/>
  <c r="AO67" i="89" s="1"/>
  <c r="AE67" i="89"/>
  <c r="AR66" i="42"/>
  <c r="X69" i="95"/>
  <c r="Z69" i="95" s="1"/>
  <c r="Y69" i="95"/>
  <c r="AH69" i="35"/>
  <c r="AQ69" i="35" s="1"/>
  <c r="W70" i="27"/>
  <c r="AG69" i="27"/>
  <c r="AP69" i="27" s="1"/>
  <c r="AF69" i="27"/>
  <c r="AO69" i="27" s="1"/>
  <c r="AE69" i="27"/>
  <c r="AJ25" i="84"/>
  <c r="AK25" i="84"/>
  <c r="AT25" i="84" s="1"/>
  <c r="AJ61" i="84"/>
  <c r="AK61" i="84"/>
  <c r="AT61" i="84" s="1"/>
  <c r="AR67" i="82"/>
  <c r="AS20" i="84"/>
  <c r="AL20" i="84"/>
  <c r="AU20" i="84" s="1"/>
  <c r="AS38" i="84"/>
  <c r="AL38" i="84"/>
  <c r="AU38" i="84" s="1"/>
  <c r="AS67" i="84"/>
  <c r="AL67" i="84"/>
  <c r="AU67" i="84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39" i="84"/>
  <c r="AL39" i="84"/>
  <c r="AU39" i="84" s="1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X3" i="44"/>
  <c r="S3" i="44" s="1"/>
  <c r="AC3" i="44" s="1"/>
  <c r="AJ3" i="84"/>
  <c r="AB4" i="84"/>
  <c r="AJ40" i="84"/>
  <c r="AK40" i="84"/>
  <c r="AT40" i="84" s="1"/>
  <c r="AH67" i="42"/>
  <c r="AQ67" i="42" s="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X71" i="31"/>
  <c r="Y71" i="31"/>
  <c r="X68" i="33"/>
  <c r="Z68" i="33" s="1"/>
  <c r="Y68" i="33"/>
  <c r="Y69" i="75"/>
  <c r="X69" i="75"/>
  <c r="Z67" i="41"/>
  <c r="Y67" i="41"/>
  <c r="X67" i="41"/>
  <c r="X68" i="38"/>
  <c r="Y68" i="38"/>
  <c r="AJ17" i="84"/>
  <c r="AK17" i="84"/>
  <c r="AT17" i="84" s="1"/>
  <c r="AS54" i="84"/>
  <c r="AL54" i="84"/>
  <c r="AU54" i="84" s="1"/>
  <c r="AS12" i="84"/>
  <c r="AL12" i="84"/>
  <c r="AU12" i="84" s="1"/>
  <c r="AJ65" i="84"/>
  <c r="AK65" i="84"/>
  <c r="AT65" i="84" s="1"/>
  <c r="Y67" i="34"/>
  <c r="X67" i="34"/>
  <c r="Z67" i="34" s="1"/>
  <c r="AN67" i="29"/>
  <c r="AI67" i="29"/>
  <c r="X68" i="79"/>
  <c r="Z68" i="79" s="1"/>
  <c r="Y68" i="79"/>
  <c r="AJ56" i="44"/>
  <c r="AK56" i="44"/>
  <c r="AT56" i="44" s="1"/>
  <c r="AJ38" i="44"/>
  <c r="AK38" i="44"/>
  <c r="AT38" i="44" s="1"/>
  <c r="AJ14" i="44"/>
  <c r="AK14" i="44"/>
  <c r="AT14" i="44" s="1"/>
  <c r="AJ46" i="84"/>
  <c r="AK46" i="84"/>
  <c r="AT46" i="84" s="1"/>
  <c r="AJ42" i="36"/>
  <c r="AK42" i="36"/>
  <c r="AT42" i="36" s="1"/>
  <c r="AJ30" i="36"/>
  <c r="AK30" i="36"/>
  <c r="AT30" i="36" s="1"/>
  <c r="AJ18" i="36"/>
  <c r="AK18" i="36"/>
  <c r="AT18" i="36" s="1"/>
  <c r="AJ9" i="84"/>
  <c r="AF65" i="91"/>
  <c r="AO65" i="91" s="1"/>
  <c r="AE65" i="91"/>
  <c r="W66" i="91"/>
  <c r="AG65" i="91"/>
  <c r="AP65" i="91" s="1"/>
  <c r="AJ23" i="84"/>
  <c r="AK23" i="84"/>
  <c r="AT23" i="84" s="1"/>
  <c r="AJ59" i="84"/>
  <c r="AK59" i="84"/>
  <c r="AT59" i="84" s="1"/>
  <c r="AR67" i="93"/>
  <c r="AH66" i="86"/>
  <c r="AQ66" i="86" s="1"/>
  <c r="AR68" i="90"/>
  <c r="AI68" i="95"/>
  <c r="AN68" i="95"/>
  <c r="Z69" i="35"/>
  <c r="AH70" i="39"/>
  <c r="AQ70" i="39" s="1"/>
  <c r="X70" i="77"/>
  <c r="Y70" i="77"/>
  <c r="AJ37" i="84"/>
  <c r="AK37" i="84"/>
  <c r="AT37" i="84" s="1"/>
  <c r="AR65" i="87"/>
  <c r="AL69" i="84"/>
  <c r="AU69" i="84" s="1"/>
  <c r="AR69" i="84"/>
  <c r="AR71" i="84" s="1"/>
  <c r="AH68" i="46"/>
  <c r="AQ68" i="46" s="1"/>
  <c r="AI68" i="47"/>
  <c r="AN68" i="47"/>
  <c r="AS8" i="84"/>
  <c r="AL8" i="84"/>
  <c r="AU8" i="84" s="1"/>
  <c r="AS26" i="84"/>
  <c r="AL26" i="84"/>
  <c r="AU26" i="84" s="1"/>
  <c r="AS44" i="84"/>
  <c r="AL44" i="84"/>
  <c r="AU44" i="84" s="1"/>
  <c r="AH67" i="80"/>
  <c r="AQ67" i="80" s="1"/>
  <c r="AS5" i="84"/>
  <c r="AL5" i="84"/>
  <c r="AU5" i="84" s="1"/>
  <c r="AS57" i="84"/>
  <c r="AL57" i="84"/>
  <c r="AU57" i="84" s="1"/>
  <c r="AJ66" i="44"/>
  <c r="AK66" i="44"/>
  <c r="AT66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J16" i="84"/>
  <c r="AK16" i="84"/>
  <c r="AT16" i="84" s="1"/>
  <c r="AJ52" i="84"/>
  <c r="AK52" i="84"/>
  <c r="AT52" i="84" s="1"/>
  <c r="Z67" i="42"/>
  <c r="AH68" i="78"/>
  <c r="AQ68" i="78" s="1"/>
  <c r="AJ65" i="36"/>
  <c r="AK65" i="36"/>
  <c r="AT65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Y67" i="76"/>
  <c r="X67" i="76"/>
  <c r="Y69" i="40"/>
  <c r="X69" i="40"/>
  <c r="AN67" i="33"/>
  <c r="AI67" i="33"/>
  <c r="AI68" i="75"/>
  <c r="AN68" i="75"/>
  <c r="X69" i="37"/>
  <c r="Z69" i="37" s="1"/>
  <c r="Y69" i="37"/>
  <c r="AI69" i="44"/>
  <c r="AN69" i="44"/>
  <c r="AN71" i="44" s="1"/>
  <c r="AJ53" i="84"/>
  <c r="AK53" i="84"/>
  <c r="AT53" i="84" s="1"/>
  <c r="Y71" i="30"/>
  <c r="X71" i="30"/>
  <c r="AJ31" i="84"/>
  <c r="AK31" i="84"/>
  <c r="AT31" i="84" s="1"/>
  <c r="AR66" i="89"/>
  <c r="AI68" i="45"/>
  <c r="AN68" i="45"/>
  <c r="AJ62" i="44"/>
  <c r="AK62" i="44"/>
  <c r="AT62" i="44" s="1"/>
  <c r="AJ44" i="44"/>
  <c r="AK44" i="44"/>
  <c r="AT44" i="44" s="1"/>
  <c r="AK8" i="44"/>
  <c r="AT8" i="44" s="1"/>
  <c r="AJ8" i="44"/>
  <c r="AJ60" i="36"/>
  <c r="AK60" i="36"/>
  <c r="AT60" i="36" s="1"/>
  <c r="AJ48" i="36"/>
  <c r="AK48" i="36"/>
  <c r="AT48" i="36" s="1"/>
  <c r="AJ36" i="36"/>
  <c r="AK36" i="36"/>
  <c r="AT36" i="36" s="1"/>
  <c r="AJ12" i="36"/>
  <c r="AK12" i="36"/>
  <c r="AT12" i="36" s="1"/>
  <c r="AS68" i="84"/>
  <c r="AL68" i="84"/>
  <c r="AU68" i="84" s="1"/>
  <c r="Y71" i="83"/>
  <c r="X71" i="83"/>
  <c r="AS6" i="84"/>
  <c r="AL6" i="84"/>
  <c r="AU6" i="84" s="1"/>
  <c r="AJ29" i="84"/>
  <c r="AK29" i="84"/>
  <c r="AT29" i="84" s="1"/>
  <c r="AJ66" i="84"/>
  <c r="AK66" i="84"/>
  <c r="AT66" i="84" s="1"/>
  <c r="AR68" i="74"/>
  <c r="AS36" i="84"/>
  <c r="AL36" i="84"/>
  <c r="AU36" i="84" s="1"/>
  <c r="AJ60" i="84"/>
  <c r="AI70" i="30"/>
  <c r="AN70" i="30"/>
  <c r="AS15" i="84"/>
  <c r="AL15" i="84"/>
  <c r="AU15" i="84" s="1"/>
  <c r="AS63" i="84"/>
  <c r="AL63" i="84"/>
  <c r="AU63" i="84" s="1"/>
  <c r="AJ18" i="84"/>
  <c r="AJ7" i="84"/>
  <c r="AK7" i="84"/>
  <c r="AT7" i="84" s="1"/>
  <c r="AJ43" i="84"/>
  <c r="AK43" i="84"/>
  <c r="AT43" i="84" s="1"/>
  <c r="W70" i="81"/>
  <c r="AG69" i="81"/>
  <c r="AP69" i="81" s="1"/>
  <c r="AF69" i="81"/>
  <c r="AO69" i="81" s="1"/>
  <c r="AE69" i="81"/>
  <c r="AN67" i="79"/>
  <c r="AI67" i="79"/>
  <c r="AH69" i="74"/>
  <c r="AQ69" i="74" s="1"/>
  <c r="AH68" i="82"/>
  <c r="AQ68" i="82" s="1"/>
  <c r="AJ68" i="44"/>
  <c r="AK68" i="44"/>
  <c r="AT68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J22" i="84"/>
  <c r="AK22" i="84"/>
  <c r="AT22" i="84" s="1"/>
  <c r="AJ58" i="84"/>
  <c r="AK58" i="84"/>
  <c r="AT58" i="84" s="1"/>
  <c r="Z68" i="78"/>
  <c r="W69" i="26"/>
  <c r="AG68" i="26"/>
  <c r="AP68" i="26" s="1"/>
  <c r="AF68" i="26"/>
  <c r="AO68" i="26" s="1"/>
  <c r="AE68" i="26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27" i="84"/>
  <c r="AN70" i="31"/>
  <c r="AI70" i="31"/>
  <c r="AI66" i="41"/>
  <c r="AN66" i="41"/>
  <c r="AI67" i="38"/>
  <c r="AN67" i="38"/>
  <c r="AS45" i="84"/>
  <c r="AL45" i="84"/>
  <c r="AU45" i="84" s="1"/>
  <c r="AR68" i="35"/>
  <c r="Y70" i="25"/>
  <c r="X70" i="25"/>
  <c r="Z70" i="25" s="1"/>
  <c r="AR69" i="39"/>
  <c r="AJ67" i="44"/>
  <c r="AK67" i="44"/>
  <c r="AT67" i="44" s="1"/>
  <c r="AJ50" i="44"/>
  <c r="AK50" i="44"/>
  <c r="AT50" i="44" s="1"/>
  <c r="AJ32" i="44"/>
  <c r="AK32" i="44"/>
  <c r="AT32" i="44" s="1"/>
  <c r="AJ10" i="84"/>
  <c r="AK10" i="84"/>
  <c r="AT10" i="84" s="1"/>
  <c r="X66" i="96"/>
  <c r="Y66" i="96"/>
  <c r="AJ68" i="36"/>
  <c r="AK68" i="36"/>
  <c r="AT68" i="36" s="1"/>
  <c r="AJ54" i="36"/>
  <c r="AK54" i="36"/>
  <c r="AT54" i="36" s="1"/>
  <c r="AJ24" i="36"/>
  <c r="AK24" i="36"/>
  <c r="AT24" i="36" s="1"/>
  <c r="AJ6" i="36"/>
  <c r="AK6" i="36"/>
  <c r="AT6" i="36" s="1"/>
  <c r="AI69" i="94"/>
  <c r="AN69" i="94"/>
  <c r="AR67" i="46"/>
  <c r="AJ35" i="84"/>
  <c r="AK35" i="84"/>
  <c r="AT35" i="84" s="1"/>
  <c r="AR66" i="80"/>
  <c r="AH67" i="89"/>
  <c r="AQ67" i="89" s="1"/>
  <c r="AS56" i="84"/>
  <c r="AL56" i="84"/>
  <c r="AU56" i="84" s="1"/>
  <c r="AH67" i="48"/>
  <c r="AQ67" i="48" s="1"/>
  <c r="W70" i="43"/>
  <c r="AG69" i="43"/>
  <c r="AP69" i="43" s="1"/>
  <c r="AE69" i="43"/>
  <c r="AF69" i="43"/>
  <c r="AO69" i="43" s="1"/>
  <c r="AH69" i="90"/>
  <c r="AQ69" i="90" s="1"/>
  <c r="AR66" i="92"/>
  <c r="AR66" i="48"/>
  <c r="AJ13" i="84"/>
  <c r="AK13" i="84"/>
  <c r="AT13" i="84" s="1"/>
  <c r="AJ49" i="84"/>
  <c r="AK49" i="84"/>
  <c r="AT49" i="84" s="1"/>
  <c r="AI66" i="34"/>
  <c r="AN66" i="34"/>
  <c r="AH68" i="93"/>
  <c r="AQ68" i="93" s="1"/>
  <c r="X68" i="29"/>
  <c r="Z68" i="29" s="1"/>
  <c r="Y68" i="29"/>
  <c r="AN69" i="25"/>
  <c r="AI69" i="25"/>
  <c r="AS14" i="84"/>
  <c r="AL14" i="84"/>
  <c r="AU14" i="84" s="1"/>
  <c r="AS32" i="84"/>
  <c r="AL32" i="84"/>
  <c r="AU32" i="84" s="1"/>
  <c r="AS62" i="84"/>
  <c r="AL62" i="84"/>
  <c r="AU62" i="84" s="1"/>
  <c r="AH69" i="28"/>
  <c r="AQ69" i="28" s="1"/>
  <c r="AQ71" i="28" s="1"/>
  <c r="AZ3" i="28"/>
  <c r="AX5" i="28" s="1"/>
  <c r="S5" i="28" s="1"/>
  <c r="AC5" i="28" s="1"/>
  <c r="AB6" i="28" s="1"/>
  <c r="AX10" i="28"/>
  <c r="S10" i="28" s="1"/>
  <c r="AC10" i="28" s="1"/>
  <c r="AB11" i="28" s="1"/>
  <c r="AX14" i="28"/>
  <c r="S14" i="28" s="1"/>
  <c r="AC14" i="28" s="1"/>
  <c r="AB15" i="28" s="1"/>
  <c r="AX16" i="28"/>
  <c r="S16" i="28" s="1"/>
  <c r="AC16" i="28" s="1"/>
  <c r="AB17" i="28" s="1"/>
  <c r="AX20" i="28"/>
  <c r="S20" i="28" s="1"/>
  <c r="AC20" i="28" s="1"/>
  <c r="AB21" i="28" s="1"/>
  <c r="AX21" i="28"/>
  <c r="S21" i="28" s="1"/>
  <c r="AC21" i="28" s="1"/>
  <c r="AB22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32" i="28"/>
  <c r="S32" i="28" s="1"/>
  <c r="AC32" i="28" s="1"/>
  <c r="AB33" i="28" s="1"/>
  <c r="AX33" i="28"/>
  <c r="S33" i="28" s="1"/>
  <c r="AC33" i="28" s="1"/>
  <c r="AB34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62" i="28"/>
  <c r="S62" i="28" s="1"/>
  <c r="AC62" i="28" s="1"/>
  <c r="AB63" i="28" s="1"/>
  <c r="AX63" i="28"/>
  <c r="S63" i="28" s="1"/>
  <c r="AC63" i="28" s="1"/>
  <c r="AB64" i="28" s="1"/>
  <c r="AX64" i="28"/>
  <c r="S64" i="28" s="1"/>
  <c r="AC64" i="28" s="1"/>
  <c r="AB65" i="28" s="1"/>
  <c r="AX65" i="28"/>
  <c r="S65" i="28" s="1"/>
  <c r="AC65" i="28" s="1"/>
  <c r="AB66" i="28" s="1"/>
  <c r="AS21" i="84"/>
  <c r="AL21" i="84"/>
  <c r="AU21" i="84" s="1"/>
  <c r="W70" i="74"/>
  <c r="AG69" i="74"/>
  <c r="AP69" i="74" s="1"/>
  <c r="AF69" i="74"/>
  <c r="AO69" i="74" s="1"/>
  <c r="AE69" i="74"/>
  <c r="Z69" i="45"/>
  <c r="X69" i="45"/>
  <c r="Y69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J28" i="84"/>
  <c r="AK28" i="84"/>
  <c r="AT28" i="84" s="1"/>
  <c r="AJ64" i="84"/>
  <c r="AK64" i="84"/>
  <c r="AT64" i="84" s="1"/>
  <c r="AJ42" i="84"/>
  <c r="AI65" i="96"/>
  <c r="AN65" i="96"/>
  <c r="AS50" i="84"/>
  <c r="AL50" i="84"/>
  <c r="AU50" i="84" s="1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N70" i="83"/>
  <c r="AI70" i="83"/>
  <c r="AI68" i="40"/>
  <c r="AN68" i="40"/>
  <c r="X70" i="94"/>
  <c r="Y70" i="94"/>
  <c r="AF70" i="85"/>
  <c r="AO70" i="85" s="1"/>
  <c r="AE70" i="85"/>
  <c r="W71" i="85"/>
  <c r="AG70" i="85"/>
  <c r="AP70" i="85" s="1"/>
  <c r="AS30" i="84"/>
  <c r="AL30" i="84"/>
  <c r="AU30" i="84" s="1"/>
  <c r="AR69" i="85"/>
  <c r="AJ26" i="44"/>
  <c r="AK26" i="44"/>
  <c r="AT26" i="44" s="1"/>
  <c r="AF65" i="73"/>
  <c r="AO65" i="73" s="1"/>
  <c r="W66" i="73"/>
  <c r="AE65" i="73"/>
  <c r="AG65" i="73"/>
  <c r="AP65" i="73" s="1"/>
  <c r="AJ41" i="84"/>
  <c r="AK41" i="84"/>
  <c r="AT41" i="84" s="1"/>
  <c r="AS24" i="84"/>
  <c r="AL24" i="84"/>
  <c r="AU24" i="84" s="1"/>
  <c r="AS48" i="84"/>
  <c r="AL48" i="84"/>
  <c r="AU48" i="84" s="1"/>
  <c r="AS33" i="84"/>
  <c r="AL33" i="84"/>
  <c r="AU33" i="84" s="1"/>
  <c r="AR68" i="28"/>
  <c r="W68" i="48"/>
  <c r="AG67" i="48"/>
  <c r="AP67" i="48" s="1"/>
  <c r="AE67" i="48"/>
  <c r="AF67" i="48"/>
  <c r="AO67" i="48" s="1"/>
  <c r="AN69" i="77"/>
  <c r="AI69" i="77"/>
  <c r="AJ19" i="84"/>
  <c r="AK19" i="84"/>
  <c r="AT19" i="84" s="1"/>
  <c r="AJ55" i="84"/>
  <c r="AK55" i="84"/>
  <c r="AT55" i="84" s="1"/>
  <c r="AG68" i="93"/>
  <c r="AP68" i="93" s="1"/>
  <c r="W69" i="93"/>
  <c r="AF68" i="93"/>
  <c r="AO68" i="93" s="1"/>
  <c r="AE68" i="93"/>
  <c r="AR67" i="78"/>
  <c r="Y69" i="47"/>
  <c r="X69" i="47"/>
  <c r="AH66" i="87"/>
  <c r="AQ66" i="87" s="1"/>
  <c r="AH67" i="92"/>
  <c r="AQ67" i="92" s="1"/>
  <c r="AR65" i="86"/>
  <c r="W69" i="82"/>
  <c r="AG68" i="82"/>
  <c r="AP68" i="82" s="1"/>
  <c r="AE68" i="82"/>
  <c r="AF68" i="82"/>
  <c r="AO68" i="82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K16" i="44"/>
  <c r="AT16" i="44" s="1"/>
  <c r="AJ10" i="44"/>
  <c r="AK10" i="44"/>
  <c r="AT10" i="44" s="1"/>
  <c r="AJ34" i="84"/>
  <c r="AK34" i="84"/>
  <c r="AT34" i="84" s="1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J8" i="36"/>
  <c r="AK8" i="36"/>
  <c r="AT8" i="36" s="1"/>
  <c r="AJ51" i="84"/>
  <c r="AN66" i="76"/>
  <c r="AI66" i="76"/>
  <c r="AN68" i="37"/>
  <c r="AI68" i="37"/>
  <c r="AX3" i="28" l="1"/>
  <c r="S3" i="28" s="1"/>
  <c r="AC3" i="28" s="1"/>
  <c r="Z69" i="40"/>
  <c r="Z69" i="47"/>
  <c r="AG69" i="47" s="1"/>
  <c r="AP69" i="47" s="1"/>
  <c r="AX34" i="28"/>
  <c r="S34" i="28" s="1"/>
  <c r="AC34" i="28" s="1"/>
  <c r="AB35" i="28" s="1"/>
  <c r="AX22" i="28"/>
  <c r="S22" i="28" s="1"/>
  <c r="AC22" i="28" s="1"/>
  <c r="AB23" i="28" s="1"/>
  <c r="AX8" i="28"/>
  <c r="S8" i="28" s="1"/>
  <c r="AC8" i="28" s="1"/>
  <c r="AB9" i="28" s="1"/>
  <c r="W70" i="47"/>
  <c r="AF69" i="47"/>
  <c r="AO69" i="47" s="1"/>
  <c r="AE69" i="47"/>
  <c r="AK6" i="28"/>
  <c r="AT6" i="28" s="1"/>
  <c r="AE68" i="79"/>
  <c r="W69" i="79"/>
  <c r="AG68" i="79"/>
  <c r="AP68" i="79" s="1"/>
  <c r="AF68" i="79"/>
  <c r="AO68" i="79" s="1"/>
  <c r="AX69" i="40"/>
  <c r="S69" i="40" s="1"/>
  <c r="AC69" i="40" s="1"/>
  <c r="AG69" i="40"/>
  <c r="AP69" i="40" s="1"/>
  <c r="AP71" i="40" s="1"/>
  <c r="AE69" i="40"/>
  <c r="AF69" i="40"/>
  <c r="AO69" i="40" s="1"/>
  <c r="AO71" i="40" s="1"/>
  <c r="AS10" i="44"/>
  <c r="AL10" i="44"/>
  <c r="AU10" i="44" s="1"/>
  <c r="AI68" i="93"/>
  <c r="AN68" i="93"/>
  <c r="AS55" i="84"/>
  <c r="AL55" i="84"/>
  <c r="AU55" i="84" s="1"/>
  <c r="AS15" i="36"/>
  <c r="AL15" i="36"/>
  <c r="AU15" i="36" s="1"/>
  <c r="AS33" i="36"/>
  <c r="AL33" i="36"/>
  <c r="AU33" i="36" s="1"/>
  <c r="AS51" i="36"/>
  <c r="AL51" i="36"/>
  <c r="AU51" i="36" s="1"/>
  <c r="AJ23" i="44"/>
  <c r="AK23" i="44"/>
  <c r="AT23" i="44" s="1"/>
  <c r="AS41" i="44"/>
  <c r="AL41" i="44"/>
  <c r="AU41" i="44" s="1"/>
  <c r="AS59" i="44"/>
  <c r="AL59" i="44"/>
  <c r="AU59" i="44" s="1"/>
  <c r="AN69" i="74"/>
  <c r="AI69" i="74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K34" i="28"/>
  <c r="AT34" i="28" s="1"/>
  <c r="AJ28" i="28"/>
  <c r="AK28" i="28"/>
  <c r="AT28" i="28" s="1"/>
  <c r="AJ22" i="28"/>
  <c r="AK22" i="28"/>
  <c r="AT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H68" i="29"/>
  <c r="AQ68" i="29" s="1"/>
  <c r="AS13" i="84"/>
  <c r="AL13" i="84"/>
  <c r="AU13" i="84" s="1"/>
  <c r="AS35" i="84"/>
  <c r="AL35" i="84"/>
  <c r="AU35" i="84" s="1"/>
  <c r="AS6" i="36"/>
  <c r="AL6" i="36"/>
  <c r="AU6" i="36" s="1"/>
  <c r="AS68" i="36"/>
  <c r="AL68" i="36"/>
  <c r="AU68" i="36" s="1"/>
  <c r="AR66" i="41"/>
  <c r="AI68" i="26"/>
  <c r="AN68" i="26"/>
  <c r="AJ18" i="44"/>
  <c r="AK18" i="44"/>
  <c r="AT18" i="44" s="1"/>
  <c r="AS7" i="84"/>
  <c r="AL7" i="84"/>
  <c r="AU7" i="84" s="1"/>
  <c r="AS53" i="84"/>
  <c r="AL53" i="84"/>
  <c r="AU53" i="84" s="1"/>
  <c r="AJ19" i="44"/>
  <c r="AK19" i="44"/>
  <c r="AT19" i="44" s="1"/>
  <c r="AR68" i="95"/>
  <c r="AH68" i="33"/>
  <c r="AQ68" i="33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B4" i="44"/>
  <c r="AJ3" i="44"/>
  <c r="AS21" i="44"/>
  <c r="AL21" i="44"/>
  <c r="AU21" i="44" s="1"/>
  <c r="AS39" i="44"/>
  <c r="AL39" i="44"/>
  <c r="AU39" i="44" s="1"/>
  <c r="AS57" i="44"/>
  <c r="AL57" i="44"/>
  <c r="AU57" i="44" s="1"/>
  <c r="Y69" i="32"/>
  <c r="X69" i="32"/>
  <c r="X67" i="86"/>
  <c r="Y67" i="86"/>
  <c r="Y68" i="92"/>
  <c r="X68" i="92"/>
  <c r="AI70" i="39"/>
  <c r="AN70" i="39"/>
  <c r="AS44" i="36"/>
  <c r="AL44" i="36"/>
  <c r="AU44" i="36" s="1"/>
  <c r="AH70" i="94"/>
  <c r="AQ70" i="94" s="1"/>
  <c r="AK66" i="28"/>
  <c r="AT66" i="28" s="1"/>
  <c r="AJ45" i="28"/>
  <c r="AK45" i="28"/>
  <c r="AT45" i="28" s="1"/>
  <c r="AJ15" i="28"/>
  <c r="AK15" i="28"/>
  <c r="AT15" i="28" s="1"/>
  <c r="AF68" i="29"/>
  <c r="AO68" i="29" s="1"/>
  <c r="AE68" i="29"/>
  <c r="W69" i="29"/>
  <c r="AG68" i="29"/>
  <c r="AP68" i="29" s="1"/>
  <c r="Y70" i="43"/>
  <c r="X70" i="43"/>
  <c r="Z70" i="43" s="1"/>
  <c r="AS32" i="44"/>
  <c r="AL32" i="44"/>
  <c r="AU32" i="44" s="1"/>
  <c r="AS52" i="36"/>
  <c r="AL52" i="36"/>
  <c r="AU52" i="36" s="1"/>
  <c r="AS60" i="44"/>
  <c r="AL60" i="44"/>
  <c r="AU60" i="44" s="1"/>
  <c r="AS35" i="36"/>
  <c r="AL35" i="36"/>
  <c r="AU35" i="36" s="1"/>
  <c r="AS52" i="84"/>
  <c r="AL52" i="84"/>
  <c r="AU52" i="84" s="1"/>
  <c r="AS9" i="84"/>
  <c r="AL9" i="84"/>
  <c r="AU9" i="84" s="1"/>
  <c r="AS65" i="84"/>
  <c r="AL65" i="84"/>
  <c r="AU65" i="84" s="1"/>
  <c r="W68" i="41"/>
  <c r="AG67" i="41"/>
  <c r="AP67" i="41" s="1"/>
  <c r="AF67" i="41"/>
  <c r="AO67" i="41" s="1"/>
  <c r="AE67" i="41"/>
  <c r="AI69" i="28"/>
  <c r="AN69" i="28"/>
  <c r="AN71" i="28" s="1"/>
  <c r="AN66" i="86"/>
  <c r="AI66" i="86"/>
  <c r="Y68" i="80"/>
  <c r="X68" i="80"/>
  <c r="AN68" i="46"/>
  <c r="AI68" i="46"/>
  <c r="X71" i="39"/>
  <c r="Y71" i="39"/>
  <c r="Z71" i="39" s="1"/>
  <c r="AS8" i="36"/>
  <c r="AL8" i="36"/>
  <c r="AU8" i="36" s="1"/>
  <c r="AS46" i="44"/>
  <c r="AL46" i="44"/>
  <c r="AU46" i="44" s="1"/>
  <c r="AN67" i="48"/>
  <c r="AI67" i="48"/>
  <c r="AS41" i="84"/>
  <c r="AL41" i="84"/>
  <c r="AU41" i="84" s="1"/>
  <c r="AJ63" i="28"/>
  <c r="AK63" i="28"/>
  <c r="AT63" i="28" s="1"/>
  <c r="AJ33" i="28"/>
  <c r="AK33" i="28"/>
  <c r="AT33" i="28" s="1"/>
  <c r="AB4" i="28"/>
  <c r="AJ3" i="28"/>
  <c r="AS16" i="36"/>
  <c r="AL16" i="36"/>
  <c r="AU16" i="36" s="1"/>
  <c r="AJ24" i="44"/>
  <c r="AK24" i="44"/>
  <c r="AT24" i="44" s="1"/>
  <c r="AS42" i="44"/>
  <c r="AL42" i="44"/>
  <c r="AU42" i="44" s="1"/>
  <c r="AS18" i="84"/>
  <c r="AL18" i="84"/>
  <c r="AU18" i="84" s="1"/>
  <c r="AS12" i="36"/>
  <c r="AL12" i="36"/>
  <c r="AU12" i="36" s="1"/>
  <c r="AS62" i="44"/>
  <c r="AL62" i="44"/>
  <c r="AU62" i="44" s="1"/>
  <c r="AH67" i="76"/>
  <c r="AQ67" i="76" s="1"/>
  <c r="AJ25" i="44"/>
  <c r="AK25" i="44"/>
  <c r="AT25" i="44" s="1"/>
  <c r="AS61" i="44"/>
  <c r="AL61" i="44"/>
  <c r="AU61" i="44" s="1"/>
  <c r="AS37" i="84"/>
  <c r="AL37" i="84"/>
  <c r="AU37" i="84" s="1"/>
  <c r="AS23" i="84"/>
  <c r="AL23" i="84"/>
  <c r="AU23" i="84" s="1"/>
  <c r="AS38" i="44"/>
  <c r="AL38" i="44"/>
  <c r="AU38" i="44" s="1"/>
  <c r="AS17" i="84"/>
  <c r="AL17" i="84"/>
  <c r="AU17" i="84" s="1"/>
  <c r="Y69" i="93"/>
  <c r="Z69" i="93" s="1"/>
  <c r="X69" i="93"/>
  <c r="AS19" i="84"/>
  <c r="AL19" i="84"/>
  <c r="AU19" i="84" s="1"/>
  <c r="AS26" i="44"/>
  <c r="AL26" i="44"/>
  <c r="AU26" i="44" s="1"/>
  <c r="Z70" i="94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S29" i="44"/>
  <c r="AL29" i="44"/>
  <c r="AU29" i="44" s="1"/>
  <c r="AS47" i="44"/>
  <c r="AL47" i="44"/>
  <c r="AU47" i="44" s="1"/>
  <c r="AS65" i="44"/>
  <c r="AL65" i="44"/>
  <c r="AU65" i="44" s="1"/>
  <c r="AX67" i="28"/>
  <c r="S67" i="28" s="1"/>
  <c r="AC67" i="28" s="1"/>
  <c r="AB68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R66" i="34"/>
  <c r="AS24" i="36"/>
  <c r="AL24" i="36"/>
  <c r="AU24" i="36" s="1"/>
  <c r="AH66" i="96"/>
  <c r="AQ66" i="96" s="1"/>
  <c r="AH70" i="25"/>
  <c r="AQ70" i="25" s="1"/>
  <c r="AR67" i="79"/>
  <c r="X70" i="81"/>
  <c r="Z70" i="81" s="1"/>
  <c r="Y70" i="81"/>
  <c r="AS60" i="84"/>
  <c r="AL60" i="84"/>
  <c r="AU60" i="84" s="1"/>
  <c r="AS66" i="84"/>
  <c r="AL66" i="84"/>
  <c r="AU66" i="84" s="1"/>
  <c r="AS8" i="44"/>
  <c r="AL8" i="44"/>
  <c r="AU8" i="44" s="1"/>
  <c r="AH71" i="30"/>
  <c r="AQ71" i="30" s="1"/>
  <c r="AR69" i="44"/>
  <c r="AR71" i="44" s="1"/>
  <c r="AL69" i="44"/>
  <c r="AU69" i="44" s="1"/>
  <c r="AR67" i="33"/>
  <c r="Z67" i="76"/>
  <c r="AR68" i="47"/>
  <c r="AH69" i="75"/>
  <c r="AQ69" i="75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61" i="84"/>
  <c r="AL61" i="84"/>
  <c r="AU61" i="84" s="1"/>
  <c r="Y70" i="27"/>
  <c r="X70" i="27"/>
  <c r="AI67" i="89"/>
  <c r="AN67" i="89"/>
  <c r="AS47" i="84"/>
  <c r="AL47" i="84"/>
  <c r="AU47" i="84" s="1"/>
  <c r="AI68" i="32"/>
  <c r="AN68" i="32"/>
  <c r="AI66" i="87"/>
  <c r="AN66" i="87"/>
  <c r="AS26" i="36"/>
  <c r="AL26" i="36"/>
  <c r="AU26" i="36" s="1"/>
  <c r="AS28" i="44"/>
  <c r="AL28" i="44"/>
  <c r="AU28" i="44" s="1"/>
  <c r="AJ57" i="28"/>
  <c r="AK57" i="28"/>
  <c r="AT57" i="28" s="1"/>
  <c r="AJ39" i="28"/>
  <c r="AK39" i="28"/>
  <c r="AT39" i="28" s="1"/>
  <c r="AJ21" i="28"/>
  <c r="AK21" i="28"/>
  <c r="AT21" i="28" s="1"/>
  <c r="AR70" i="31"/>
  <c r="AS34" i="36"/>
  <c r="AL34" i="36"/>
  <c r="AU34" i="36" s="1"/>
  <c r="AS58" i="84"/>
  <c r="AL58" i="84"/>
  <c r="AU58" i="84" s="1"/>
  <c r="AR70" i="30"/>
  <c r="AH71" i="83"/>
  <c r="AQ71" i="83" s="1"/>
  <c r="AS60" i="36"/>
  <c r="AL60" i="36"/>
  <c r="AU60" i="36" s="1"/>
  <c r="AS31" i="84"/>
  <c r="AL31" i="84"/>
  <c r="AU31" i="84" s="1"/>
  <c r="AR68" i="75"/>
  <c r="AS17" i="36"/>
  <c r="AL17" i="36"/>
  <c r="AU17" i="36" s="1"/>
  <c r="AS43" i="44"/>
  <c r="AL43" i="44"/>
  <c r="AU43" i="44" s="1"/>
  <c r="AS42" i="36"/>
  <c r="AL42" i="36"/>
  <c r="AU42" i="36" s="1"/>
  <c r="AR67" i="29"/>
  <c r="AF68" i="33"/>
  <c r="AO68" i="33" s="1"/>
  <c r="AE68" i="33"/>
  <c r="W69" i="33"/>
  <c r="AG68" i="33"/>
  <c r="AP68" i="33" s="1"/>
  <c r="AR66" i="76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J16" i="44"/>
  <c r="AS34" i="44"/>
  <c r="AL34" i="44"/>
  <c r="AU34" i="44" s="1"/>
  <c r="AS52" i="44"/>
  <c r="AL52" i="44"/>
  <c r="AU52" i="44" s="1"/>
  <c r="AI68" i="82"/>
  <c r="AN68" i="82"/>
  <c r="AR69" i="77"/>
  <c r="X68" i="48"/>
  <c r="Y68" i="48"/>
  <c r="AI65" i="73"/>
  <c r="AN65" i="73"/>
  <c r="Y71" i="85"/>
  <c r="X71" i="85"/>
  <c r="AS28" i="84"/>
  <c r="AL28" i="84"/>
  <c r="AU28" i="84" s="1"/>
  <c r="AX68" i="28"/>
  <c r="S68" i="28" s="1"/>
  <c r="AC68" i="28" s="1"/>
  <c r="AB69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R69" i="25"/>
  <c r="Z66" i="96"/>
  <c r="AS50" i="44"/>
  <c r="AL50" i="44"/>
  <c r="AU50" i="44" s="1"/>
  <c r="AS27" i="84"/>
  <c r="AL27" i="84"/>
  <c r="AU27" i="84" s="1"/>
  <c r="AS22" i="36"/>
  <c r="AL22" i="36"/>
  <c r="AU22" i="36" s="1"/>
  <c r="AS40" i="36"/>
  <c r="AL40" i="36"/>
  <c r="AU40" i="36" s="1"/>
  <c r="AS58" i="36"/>
  <c r="AL58" i="36"/>
  <c r="AU58" i="36" s="1"/>
  <c r="X69" i="26"/>
  <c r="Z69" i="26" s="1"/>
  <c r="Y69" i="26"/>
  <c r="AS22" i="84"/>
  <c r="AL22" i="84"/>
  <c r="AU22" i="84" s="1"/>
  <c r="AS30" i="44"/>
  <c r="AL30" i="44"/>
  <c r="AU30" i="44" s="1"/>
  <c r="AS48" i="44"/>
  <c r="AL48" i="44"/>
  <c r="AU48" i="44" s="1"/>
  <c r="AS68" i="44"/>
  <c r="AL68" i="44"/>
  <c r="AU68" i="44" s="1"/>
  <c r="Z71" i="83"/>
  <c r="AS36" i="36"/>
  <c r="AL36" i="36"/>
  <c r="AU36" i="36" s="1"/>
  <c r="AR68" i="45"/>
  <c r="AS23" i="36"/>
  <c r="AL23" i="36"/>
  <c r="AU23" i="36" s="1"/>
  <c r="AS41" i="36"/>
  <c r="AL41" i="36"/>
  <c r="AU41" i="36" s="1"/>
  <c r="AS59" i="36"/>
  <c r="AL59" i="36"/>
  <c r="AU59" i="36" s="1"/>
  <c r="AS16" i="84"/>
  <c r="AL16" i="84"/>
  <c r="AU16" i="84" s="1"/>
  <c r="AS31" i="44"/>
  <c r="AL31" i="44"/>
  <c r="AU31" i="44" s="1"/>
  <c r="AS49" i="44"/>
  <c r="AL49" i="44"/>
  <c r="AU49" i="44" s="1"/>
  <c r="AS66" i="44"/>
  <c r="AL66" i="44"/>
  <c r="AU66" i="44" s="1"/>
  <c r="AH70" i="77"/>
  <c r="AQ70" i="77" s="1"/>
  <c r="X66" i="91"/>
  <c r="Y66" i="91"/>
  <c r="AS18" i="36"/>
  <c r="AL18" i="36"/>
  <c r="AU18" i="36" s="1"/>
  <c r="AS46" i="84"/>
  <c r="AL46" i="84"/>
  <c r="AU46" i="84" s="1"/>
  <c r="AS56" i="44"/>
  <c r="AL56" i="44"/>
  <c r="AU56" i="44" s="1"/>
  <c r="AH67" i="34"/>
  <c r="AQ67" i="34" s="1"/>
  <c r="AH68" i="38"/>
  <c r="AQ68" i="38" s="1"/>
  <c r="AH71" i="31"/>
  <c r="AQ71" i="31" s="1"/>
  <c r="AS40" i="84"/>
  <c r="AL40" i="84"/>
  <c r="AU40" i="84" s="1"/>
  <c r="AI69" i="36"/>
  <c r="AN69" i="36"/>
  <c r="AN71" i="36" s="1"/>
  <c r="AI67" i="92"/>
  <c r="AN67" i="92"/>
  <c r="X70" i="90"/>
  <c r="Z70" i="90" s="1"/>
  <c r="Y70" i="90"/>
  <c r="AS62" i="36"/>
  <c r="AL62" i="36"/>
  <c r="AU62" i="36" s="1"/>
  <c r="AH69" i="47"/>
  <c r="AQ69" i="47" s="1"/>
  <c r="AJ4" i="36"/>
  <c r="AK4" i="36"/>
  <c r="AT4" i="36" s="1"/>
  <c r="AT71" i="36" s="1"/>
  <c r="AS64" i="84"/>
  <c r="AL64" i="84"/>
  <c r="AU64" i="84" s="1"/>
  <c r="AJ51" i="28"/>
  <c r="AK51" i="28"/>
  <c r="AT51" i="28" s="1"/>
  <c r="AJ27" i="28"/>
  <c r="AK27" i="28"/>
  <c r="AT27" i="28" s="1"/>
  <c r="AJ9" i="28"/>
  <c r="AK9" i="28"/>
  <c r="AT9" i="28" s="1"/>
  <c r="AS53" i="36"/>
  <c r="AL53" i="36"/>
  <c r="AU53" i="36" s="1"/>
  <c r="Y66" i="73"/>
  <c r="X66" i="73"/>
  <c r="AN70" i="85"/>
  <c r="AI70" i="85"/>
  <c r="AR68" i="40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AR65" i="96"/>
  <c r="AJ11" i="44"/>
  <c r="AK11" i="44"/>
  <c r="AT11" i="44" s="1"/>
  <c r="AS35" i="44"/>
  <c r="AL35" i="44"/>
  <c r="AU35" i="44" s="1"/>
  <c r="AS53" i="44"/>
  <c r="AL53" i="44"/>
  <c r="AU53" i="44" s="1"/>
  <c r="AH69" i="45"/>
  <c r="AQ69" i="45" s="1"/>
  <c r="Y70" i="74"/>
  <c r="X70" i="74"/>
  <c r="AX66" i="28"/>
  <c r="S66" i="28" s="1"/>
  <c r="AC66" i="28" s="1"/>
  <c r="AB67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S49" i="84"/>
  <c r="AL49" i="84"/>
  <c r="AU49" i="84" s="1"/>
  <c r="AR69" i="94"/>
  <c r="AS54" i="36"/>
  <c r="AL54" i="36"/>
  <c r="AU54" i="36" s="1"/>
  <c r="AF70" i="25"/>
  <c r="AO70" i="25" s="1"/>
  <c r="AE70" i="25"/>
  <c r="W71" i="25"/>
  <c r="AG70" i="25"/>
  <c r="AP70" i="25" s="1"/>
  <c r="AR67" i="38"/>
  <c r="AJ6" i="44"/>
  <c r="AK6" i="44"/>
  <c r="AT6" i="44" s="1"/>
  <c r="AS43" i="84"/>
  <c r="AL43" i="84"/>
  <c r="AU43" i="84" s="1"/>
  <c r="AS29" i="84"/>
  <c r="AL29" i="84"/>
  <c r="AU29" i="84" s="1"/>
  <c r="Z71" i="30"/>
  <c r="AH69" i="37"/>
  <c r="AQ69" i="37" s="1"/>
  <c r="AH69" i="40"/>
  <c r="AQ69" i="40" s="1"/>
  <c r="AQ71" i="40" s="1"/>
  <c r="AZ3" i="40"/>
  <c r="AX5" i="40" s="1"/>
  <c r="S5" i="40" s="1"/>
  <c r="AC5" i="40" s="1"/>
  <c r="AB6" i="40" s="1"/>
  <c r="AX14" i="40"/>
  <c r="S14" i="40" s="1"/>
  <c r="AC14" i="40" s="1"/>
  <c r="AB15" i="40" s="1"/>
  <c r="AX15" i="40"/>
  <c r="S15" i="40" s="1"/>
  <c r="AC15" i="40" s="1"/>
  <c r="AB16" i="40" s="1"/>
  <c r="AX22" i="40"/>
  <c r="S22" i="40" s="1"/>
  <c r="AC22" i="40" s="1"/>
  <c r="AB23" i="40" s="1"/>
  <c r="AX26" i="40"/>
  <c r="S26" i="40" s="1"/>
  <c r="AC26" i="40" s="1"/>
  <c r="AB27" i="40" s="1"/>
  <c r="AX27" i="40"/>
  <c r="S27" i="40" s="1"/>
  <c r="AC27" i="40" s="1"/>
  <c r="AB28" i="40" s="1"/>
  <c r="AX34" i="40"/>
  <c r="S34" i="40" s="1"/>
  <c r="AC34" i="40" s="1"/>
  <c r="AB35" i="40" s="1"/>
  <c r="AX38" i="40"/>
  <c r="S38" i="40" s="1"/>
  <c r="AC38" i="40" s="1"/>
  <c r="AB39" i="40" s="1"/>
  <c r="AX39" i="40"/>
  <c r="S39" i="40" s="1"/>
  <c r="AC39" i="40" s="1"/>
  <c r="AB40" i="40" s="1"/>
  <c r="AX44" i="40"/>
  <c r="S44" i="40" s="1"/>
  <c r="AC44" i="40" s="1"/>
  <c r="AB45" i="40" s="1"/>
  <c r="AX46" i="40"/>
  <c r="S46" i="40" s="1"/>
  <c r="AC46" i="40" s="1"/>
  <c r="AB47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6" i="40"/>
  <c r="S56" i="40" s="1"/>
  <c r="AC56" i="40" s="1"/>
  <c r="AB57" i="40" s="1"/>
  <c r="AX58" i="40"/>
  <c r="S58" i="40" s="1"/>
  <c r="AC58" i="40" s="1"/>
  <c r="AB59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6" i="40"/>
  <c r="S66" i="40" s="1"/>
  <c r="AC66" i="40" s="1"/>
  <c r="AB67" i="40" s="1"/>
  <c r="AJ7" i="44"/>
  <c r="AK7" i="44"/>
  <c r="AT7" i="44" s="1"/>
  <c r="Z70" i="77"/>
  <c r="AE69" i="35"/>
  <c r="AG69" i="35"/>
  <c r="AP69" i="35" s="1"/>
  <c r="AF69" i="35"/>
  <c r="AO69" i="35" s="1"/>
  <c r="W70" i="35"/>
  <c r="Z68" i="38"/>
  <c r="Z69" i="75"/>
  <c r="Z71" i="31"/>
  <c r="AS19" i="36"/>
  <c r="AL19" i="36"/>
  <c r="AU19" i="36" s="1"/>
  <c r="AS37" i="36"/>
  <c r="AL37" i="36"/>
  <c r="AU37" i="36" s="1"/>
  <c r="AS55" i="36"/>
  <c r="AL55" i="36"/>
  <c r="AU55" i="36" s="1"/>
  <c r="AJ4" i="84"/>
  <c r="AK4" i="84"/>
  <c r="AT4" i="84" s="1"/>
  <c r="AT71" i="84" s="1"/>
  <c r="AS15" i="44"/>
  <c r="AL15" i="44"/>
  <c r="AU15" i="44" s="1"/>
  <c r="AS33" i="44"/>
  <c r="AL33" i="44"/>
  <c r="AU33" i="44" s="1"/>
  <c r="AS51" i="44"/>
  <c r="AL51" i="44"/>
  <c r="AU51" i="44" s="1"/>
  <c r="AS25" i="84"/>
  <c r="AL25" i="84"/>
  <c r="AU25" i="84" s="1"/>
  <c r="AH69" i="95"/>
  <c r="AQ69" i="95" s="1"/>
  <c r="AS11" i="84"/>
  <c r="AL11" i="84"/>
  <c r="AU11" i="84" s="1"/>
  <c r="AS5" i="36"/>
  <c r="AL5" i="36"/>
  <c r="AU5" i="36" s="1"/>
  <c r="AI67" i="80"/>
  <c r="AN67" i="80"/>
  <c r="Y69" i="46"/>
  <c r="X69" i="46"/>
  <c r="AR68" i="37"/>
  <c r="AS64" i="44"/>
  <c r="AL64" i="44"/>
  <c r="AU64" i="44" s="1"/>
  <c r="AS51" i="84"/>
  <c r="AL51" i="84"/>
  <c r="AU51" i="84" s="1"/>
  <c r="AS20" i="36"/>
  <c r="AL20" i="36"/>
  <c r="AU20" i="36" s="1"/>
  <c r="AS38" i="36"/>
  <c r="AL38" i="36"/>
  <c r="AU38" i="36" s="1"/>
  <c r="AS56" i="36"/>
  <c r="AL56" i="36"/>
  <c r="AU56" i="36" s="1"/>
  <c r="AS34" i="84"/>
  <c r="AL34" i="84"/>
  <c r="AU34" i="84" s="1"/>
  <c r="AS22" i="44"/>
  <c r="AL22" i="44"/>
  <c r="AU22" i="44" s="1"/>
  <c r="AS40" i="44"/>
  <c r="AL40" i="44"/>
  <c r="AU40" i="44" s="1"/>
  <c r="AS58" i="44"/>
  <c r="AL58" i="44"/>
  <c r="AU58" i="44" s="1"/>
  <c r="X69" i="82"/>
  <c r="Z69" i="82" s="1"/>
  <c r="Y69" i="82"/>
  <c r="AR70" i="83"/>
  <c r="AS42" i="84"/>
  <c r="AL42" i="84"/>
  <c r="AU42" i="84" s="1"/>
  <c r="AJ17" i="44"/>
  <c r="AK17" i="44"/>
  <c r="AT17" i="44" s="1"/>
  <c r="AF69" i="45"/>
  <c r="AO69" i="45" s="1"/>
  <c r="W70" i="45"/>
  <c r="AG69" i="45"/>
  <c r="AP69" i="45" s="1"/>
  <c r="AE69" i="45"/>
  <c r="AJ65" i="28"/>
  <c r="AK65" i="28"/>
  <c r="AT65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I69" i="43"/>
  <c r="AN69" i="43"/>
  <c r="AS10" i="84"/>
  <c r="AL10" i="84"/>
  <c r="AU10" i="84" s="1"/>
  <c r="AS67" i="44"/>
  <c r="AL67" i="44"/>
  <c r="AU67" i="44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9" i="78"/>
  <c r="AG68" i="78"/>
  <c r="AP68" i="78" s="1"/>
  <c r="AF68" i="78"/>
  <c r="AO68" i="78" s="1"/>
  <c r="AE68" i="78"/>
  <c r="AJ12" i="44"/>
  <c r="AK12" i="44"/>
  <c r="AT12" i="44" s="1"/>
  <c r="AS36" i="44"/>
  <c r="AL36" i="44"/>
  <c r="AU36" i="44" s="1"/>
  <c r="AS54" i="44"/>
  <c r="AL54" i="44"/>
  <c r="AU54" i="44" s="1"/>
  <c r="AN69" i="81"/>
  <c r="AI69" i="81"/>
  <c r="AS48" i="36"/>
  <c r="AL48" i="36"/>
  <c r="AU48" i="36" s="1"/>
  <c r="AS44" i="44"/>
  <c r="AL44" i="44"/>
  <c r="AU44" i="44" s="1"/>
  <c r="AF69" i="37"/>
  <c r="AO69" i="37" s="1"/>
  <c r="AE69" i="37"/>
  <c r="W70" i="37"/>
  <c r="AG69" i="37"/>
  <c r="AP69" i="37" s="1"/>
  <c r="AS11" i="36"/>
  <c r="AL11" i="36"/>
  <c r="AU11" i="36" s="1"/>
  <c r="AS29" i="36"/>
  <c r="AL29" i="36"/>
  <c r="AU29" i="36" s="1"/>
  <c r="AS47" i="36"/>
  <c r="AL47" i="36"/>
  <c r="AU47" i="36" s="1"/>
  <c r="AS65" i="36"/>
  <c r="AL65" i="36"/>
  <c r="AU65" i="36" s="1"/>
  <c r="W68" i="42"/>
  <c r="AG67" i="42"/>
  <c r="AP67" i="42" s="1"/>
  <c r="AF67" i="42"/>
  <c r="AO67" i="42" s="1"/>
  <c r="AE67" i="42"/>
  <c r="AJ13" i="44"/>
  <c r="AK13" i="44"/>
  <c r="AT13" i="44" s="1"/>
  <c r="AS37" i="44"/>
  <c r="AL37" i="44"/>
  <c r="AU37" i="44" s="1"/>
  <c r="AS55" i="44"/>
  <c r="AL55" i="44"/>
  <c r="AU55" i="44" s="1"/>
  <c r="AS59" i="84"/>
  <c r="AL59" i="84"/>
  <c r="AU59" i="84" s="1"/>
  <c r="AI65" i="91"/>
  <c r="AN65" i="91"/>
  <c r="AS30" i="36"/>
  <c r="AL30" i="36"/>
  <c r="AU30" i="36" s="1"/>
  <c r="AS14" i="44"/>
  <c r="AL14" i="44"/>
  <c r="AU14" i="44" s="1"/>
  <c r="AH68" i="79"/>
  <c r="AQ68" i="79" s="1"/>
  <c r="W68" i="34"/>
  <c r="AG67" i="34"/>
  <c r="AP67" i="34" s="1"/>
  <c r="AF67" i="34"/>
  <c r="AO67" i="34" s="1"/>
  <c r="AE67" i="34"/>
  <c r="AH67" i="41"/>
  <c r="AQ67" i="41" s="1"/>
  <c r="AS3" i="84"/>
  <c r="AL3" i="84"/>
  <c r="AU3" i="84" s="1"/>
  <c r="AI69" i="27"/>
  <c r="AN69" i="27"/>
  <c r="AF69" i="95"/>
  <c r="AO69" i="95" s="1"/>
  <c r="W70" i="95"/>
  <c r="AG69" i="95"/>
  <c r="AP69" i="95" s="1"/>
  <c r="AE69" i="95"/>
  <c r="X68" i="89"/>
  <c r="Y68" i="89"/>
  <c r="AS20" i="44"/>
  <c r="AL20" i="44"/>
  <c r="AU20" i="44" s="1"/>
  <c r="Y67" i="87"/>
  <c r="X67" i="87"/>
  <c r="Z67" i="87" s="1"/>
  <c r="AI69" i="90"/>
  <c r="AN69" i="90"/>
  <c r="AJ5" i="44"/>
  <c r="Z68" i="89" l="1"/>
  <c r="AX40" i="40"/>
  <c r="S40" i="40" s="1"/>
  <c r="AC40" i="40" s="1"/>
  <c r="AB41" i="40" s="1"/>
  <c r="AX28" i="40"/>
  <c r="S28" i="40" s="1"/>
  <c r="AC28" i="40" s="1"/>
  <c r="AB29" i="40" s="1"/>
  <c r="AX16" i="40"/>
  <c r="S16" i="40" s="1"/>
  <c r="AC16" i="40" s="1"/>
  <c r="AB17" i="40" s="1"/>
  <c r="AX4" i="40"/>
  <c r="S4" i="40" s="1"/>
  <c r="AC4" i="40" s="1"/>
  <c r="AB5" i="40" s="1"/>
  <c r="AX3" i="40"/>
  <c r="S3" i="40" s="1"/>
  <c r="AC3" i="40" s="1"/>
  <c r="AX10" i="40"/>
  <c r="S10" i="40" s="1"/>
  <c r="AC10" i="40" s="1"/>
  <c r="AB11" i="40" s="1"/>
  <c r="AX57" i="40"/>
  <c r="S57" i="40" s="1"/>
  <c r="AC57" i="40" s="1"/>
  <c r="AB58" i="40" s="1"/>
  <c r="AX45" i="40"/>
  <c r="S45" i="40" s="1"/>
  <c r="AC45" i="40" s="1"/>
  <c r="AB46" i="40" s="1"/>
  <c r="AX33" i="40"/>
  <c r="S33" i="40" s="1"/>
  <c r="AC33" i="40" s="1"/>
  <c r="AB34" i="40" s="1"/>
  <c r="AX21" i="40"/>
  <c r="S21" i="40" s="1"/>
  <c r="AC21" i="40" s="1"/>
  <c r="AB22" i="40" s="1"/>
  <c r="AK22" i="40" s="1"/>
  <c r="AT22" i="40" s="1"/>
  <c r="AX9" i="40"/>
  <c r="S9" i="40" s="1"/>
  <c r="AC9" i="40" s="1"/>
  <c r="AB10" i="40" s="1"/>
  <c r="Z66" i="91"/>
  <c r="AJ34" i="28"/>
  <c r="AX32" i="40"/>
  <c r="S32" i="40" s="1"/>
  <c r="AC32" i="40" s="1"/>
  <c r="AB33" i="40" s="1"/>
  <c r="AX20" i="40"/>
  <c r="S20" i="40" s="1"/>
  <c r="AC20" i="40" s="1"/>
  <c r="AB21" i="40" s="1"/>
  <c r="AX8" i="40"/>
  <c r="S8" i="40" s="1"/>
  <c r="AC8" i="40" s="1"/>
  <c r="AB9" i="40" s="1"/>
  <c r="W69" i="89"/>
  <c r="AG68" i="89"/>
  <c r="AP68" i="89" s="1"/>
  <c r="AF68" i="89"/>
  <c r="AO68" i="89" s="1"/>
  <c r="AE68" i="89"/>
  <c r="AF71" i="39"/>
  <c r="AO71" i="39" s="1"/>
  <c r="W72" i="39"/>
  <c r="AG71" i="39"/>
  <c r="AP71" i="39" s="1"/>
  <c r="AE71" i="39"/>
  <c r="W67" i="91"/>
  <c r="AG66" i="91"/>
  <c r="AP66" i="91" s="1"/>
  <c r="AE66" i="91"/>
  <c r="AF66" i="91"/>
  <c r="AO66" i="91" s="1"/>
  <c r="AK6" i="40"/>
  <c r="AT6" i="40" s="1"/>
  <c r="W71" i="90"/>
  <c r="AG70" i="90"/>
  <c r="AP70" i="90" s="1"/>
  <c r="AE70" i="90"/>
  <c r="AF70" i="90"/>
  <c r="AO70" i="90" s="1"/>
  <c r="W70" i="93"/>
  <c r="AG69" i="93"/>
  <c r="AP69" i="93" s="1"/>
  <c r="AE69" i="93"/>
  <c r="AF69" i="93"/>
  <c r="AO69" i="93" s="1"/>
  <c r="AS13" i="44"/>
  <c r="AL13" i="44"/>
  <c r="AU13" i="44" s="1"/>
  <c r="Y70" i="45"/>
  <c r="Z70" i="45" s="1"/>
  <c r="X70" i="45"/>
  <c r="AR67" i="80"/>
  <c r="AS7" i="44"/>
  <c r="AL7" i="44"/>
  <c r="AU7" i="44" s="1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J16" i="40"/>
  <c r="AK16" i="40"/>
  <c r="AT16" i="40" s="1"/>
  <c r="AJ10" i="40"/>
  <c r="AK10" i="40"/>
  <c r="AT10" i="40" s="1"/>
  <c r="Y71" i="25"/>
  <c r="X71" i="25"/>
  <c r="AJ24" i="28"/>
  <c r="AK24" i="28"/>
  <c r="AT24" i="28" s="1"/>
  <c r="AJ60" i="28"/>
  <c r="AK60" i="28"/>
  <c r="AT60" i="28" s="1"/>
  <c r="AH66" i="73"/>
  <c r="AQ66" i="73" s="1"/>
  <c r="AS9" i="28"/>
  <c r="AL9" i="28"/>
  <c r="AU9" i="28" s="1"/>
  <c r="AE71" i="83"/>
  <c r="AF71" i="83"/>
  <c r="AO71" i="83" s="1"/>
  <c r="AG71" i="83"/>
  <c r="AP71" i="83" s="1"/>
  <c r="W72" i="83"/>
  <c r="AJ37" i="28"/>
  <c r="AK37" i="28"/>
  <c r="AT37" i="28" s="1"/>
  <c r="AR65" i="73"/>
  <c r="AS16" i="44"/>
  <c r="AL16" i="44"/>
  <c r="AU16" i="44" s="1"/>
  <c r="AS57" i="28"/>
  <c r="AL57" i="28"/>
  <c r="AU57" i="28" s="1"/>
  <c r="AR66" i="87"/>
  <c r="AR67" i="89"/>
  <c r="AJ20" i="28"/>
  <c r="AK20" i="28"/>
  <c r="AT20" i="28" s="1"/>
  <c r="AJ56" i="28"/>
  <c r="AK56" i="28"/>
  <c r="AT56" i="28" s="1"/>
  <c r="AS25" i="44"/>
  <c r="AL25" i="44"/>
  <c r="AU25" i="44" s="1"/>
  <c r="AS3" i="28"/>
  <c r="AL3" i="28"/>
  <c r="AU3" i="28" s="1"/>
  <c r="AS15" i="28"/>
  <c r="AL15" i="28"/>
  <c r="AU15" i="28" s="1"/>
  <c r="AH67" i="86"/>
  <c r="AQ67" i="86" s="1"/>
  <c r="AJ4" i="44"/>
  <c r="AK4" i="44"/>
  <c r="AT4" i="44" s="1"/>
  <c r="AT71" i="44" s="1"/>
  <c r="AJ10" i="28"/>
  <c r="AK10" i="28"/>
  <c r="AT10" i="28" s="1"/>
  <c r="AR69" i="74"/>
  <c r="AJ6" i="28"/>
  <c r="AS4" i="84"/>
  <c r="AL4" i="84"/>
  <c r="AU4" i="84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J30" i="28"/>
  <c r="AK30" i="28"/>
  <c r="AT30" i="28" s="1"/>
  <c r="AJ67" i="28"/>
  <c r="AK67" i="28"/>
  <c r="AT67" i="28" s="1"/>
  <c r="AJ7" i="28"/>
  <c r="AK7" i="28"/>
  <c r="AT7" i="28" s="1"/>
  <c r="AJ43" i="28"/>
  <c r="AK43" i="28"/>
  <c r="AT43" i="28" s="1"/>
  <c r="AR68" i="82"/>
  <c r="Y69" i="33"/>
  <c r="Z69" i="33" s="1"/>
  <c r="X69" i="33"/>
  <c r="AH70" i="27"/>
  <c r="AQ70" i="27" s="1"/>
  <c r="AJ26" i="28"/>
  <c r="AK26" i="28"/>
  <c r="AT26" i="28" s="1"/>
  <c r="AJ62" i="28"/>
  <c r="AK62" i="28"/>
  <c r="AT62" i="28" s="1"/>
  <c r="AJ4" i="28"/>
  <c r="AK4" i="28"/>
  <c r="AT4" i="28" s="1"/>
  <c r="AH68" i="80"/>
  <c r="AQ68" i="80" s="1"/>
  <c r="AR69" i="28"/>
  <c r="AR71" i="28" s="1"/>
  <c r="Y69" i="29"/>
  <c r="X69" i="29"/>
  <c r="AR70" i="39"/>
  <c r="Z67" i="86"/>
  <c r="AR68" i="26"/>
  <c r="AJ16" i="28"/>
  <c r="AK16" i="28"/>
  <c r="AT16" i="28" s="1"/>
  <c r="AS34" i="28"/>
  <c r="AL34" i="28"/>
  <c r="AU34" i="28" s="1"/>
  <c r="AS52" i="28"/>
  <c r="AL52" i="28"/>
  <c r="AU52" i="28" s="1"/>
  <c r="AS23" i="44"/>
  <c r="AL23" i="44"/>
  <c r="AU23" i="44" s="1"/>
  <c r="AS5" i="44"/>
  <c r="AL5" i="44"/>
  <c r="AU5" i="44" s="1"/>
  <c r="X70" i="95"/>
  <c r="Y70" i="95"/>
  <c r="AJ63" i="40"/>
  <c r="AK63" i="40"/>
  <c r="AT63" i="40" s="1"/>
  <c r="AR69" i="90"/>
  <c r="AN67" i="34"/>
  <c r="AI67" i="34"/>
  <c r="AN67" i="42"/>
  <c r="AI67" i="42"/>
  <c r="AN68" i="78"/>
  <c r="AI68" i="78"/>
  <c r="AH69" i="46"/>
  <c r="AQ69" i="46" s="1"/>
  <c r="AE71" i="31"/>
  <c r="W72" i="31"/>
  <c r="AG71" i="31"/>
  <c r="AP71" i="31" s="1"/>
  <c r="AF71" i="31"/>
  <c r="AO71" i="31" s="1"/>
  <c r="AX67" i="40"/>
  <c r="S67" i="40" s="1"/>
  <c r="AC67" i="40" s="1"/>
  <c r="AB68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AF71" i="30"/>
  <c r="AO71" i="30" s="1"/>
  <c r="AE71" i="30"/>
  <c r="W72" i="30"/>
  <c r="AG71" i="30"/>
  <c r="AP71" i="30" s="1"/>
  <c r="AS6" i="44"/>
  <c r="AL6" i="44"/>
  <c r="AU6" i="44" s="1"/>
  <c r="AN70" i="25"/>
  <c r="AI70" i="25"/>
  <c r="AJ36" i="28"/>
  <c r="AK36" i="28"/>
  <c r="AT36" i="28" s="1"/>
  <c r="AH70" i="74"/>
  <c r="AQ70" i="74" s="1"/>
  <c r="Z66" i="73"/>
  <c r="AS27" i="28"/>
  <c r="AL27" i="28"/>
  <c r="AU27" i="28" s="1"/>
  <c r="AS4" i="36"/>
  <c r="AL4" i="36"/>
  <c r="AU4" i="36" s="1"/>
  <c r="AR67" i="92"/>
  <c r="AJ13" i="28"/>
  <c r="AK13" i="28"/>
  <c r="AT13" i="28" s="1"/>
  <c r="AJ49" i="28"/>
  <c r="AK49" i="28"/>
  <c r="AT49" i="28" s="1"/>
  <c r="AH71" i="85"/>
  <c r="AQ71" i="85" s="1"/>
  <c r="AH68" i="48"/>
  <c r="AQ68" i="48" s="1"/>
  <c r="AN68" i="33"/>
  <c r="AI68" i="33"/>
  <c r="AS21" i="28"/>
  <c r="AL21" i="28"/>
  <c r="AU21" i="28" s="1"/>
  <c r="AR68" i="32"/>
  <c r="AJ32" i="28"/>
  <c r="AK32" i="28"/>
  <c r="AT32" i="28" s="1"/>
  <c r="AJ68" i="28"/>
  <c r="AK68" i="28"/>
  <c r="AT68" i="28" s="1"/>
  <c r="AR67" i="48"/>
  <c r="AI67" i="41"/>
  <c r="AN67" i="41"/>
  <c r="AS45" i="28"/>
  <c r="AL45" i="28"/>
  <c r="AU45" i="28" s="1"/>
  <c r="AH68" i="92"/>
  <c r="AQ68" i="92" s="1"/>
  <c r="AH69" i="32"/>
  <c r="AQ69" i="32" s="1"/>
  <c r="AQ71" i="32" s="1"/>
  <c r="AZ3" i="32"/>
  <c r="AX4" i="32" s="1"/>
  <c r="S4" i="32" s="1"/>
  <c r="AC4" i="32" s="1"/>
  <c r="AB5" i="32" s="1"/>
  <c r="AX6" i="32"/>
  <c r="S6" i="32" s="1"/>
  <c r="AC6" i="32" s="1"/>
  <c r="AB7" i="32" s="1"/>
  <c r="AX7" i="32"/>
  <c r="S7" i="32" s="1"/>
  <c r="AC7" i="32" s="1"/>
  <c r="AB8" i="32" s="1"/>
  <c r="AX11" i="32"/>
  <c r="S11" i="32" s="1"/>
  <c r="AC11" i="32" s="1"/>
  <c r="AB12" i="32" s="1"/>
  <c r="AX12" i="32"/>
  <c r="S12" i="32" s="1"/>
  <c r="AC12" i="32" s="1"/>
  <c r="AB13" i="32" s="1"/>
  <c r="AX13" i="32"/>
  <c r="S13" i="32" s="1"/>
  <c r="AC13" i="32" s="1"/>
  <c r="AB14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7" i="32"/>
  <c r="S67" i="32" s="1"/>
  <c r="AC67" i="32" s="1"/>
  <c r="AB68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N69" i="47"/>
  <c r="AI69" i="47"/>
  <c r="AR69" i="43"/>
  <c r="AS41" i="28"/>
  <c r="AL41" i="28"/>
  <c r="AU41" i="28" s="1"/>
  <c r="AJ67" i="40"/>
  <c r="AK67" i="40"/>
  <c r="AT67" i="40" s="1"/>
  <c r="AH67" i="87"/>
  <c r="AQ67" i="87" s="1"/>
  <c r="AH68" i="89"/>
  <c r="AQ68" i="89" s="1"/>
  <c r="X70" i="37"/>
  <c r="Z70" i="37" s="1"/>
  <c r="Y70" i="37"/>
  <c r="AS11" i="28"/>
  <c r="AL11" i="28"/>
  <c r="AU11" i="28" s="1"/>
  <c r="AJ29" i="28"/>
  <c r="AS47" i="28"/>
  <c r="AL47" i="28"/>
  <c r="AU47" i="28" s="1"/>
  <c r="AS65" i="28"/>
  <c r="AL65" i="28"/>
  <c r="AU65" i="28" s="1"/>
  <c r="W70" i="75"/>
  <c r="AG69" i="75"/>
  <c r="AP69" i="75" s="1"/>
  <c r="AF69" i="75"/>
  <c r="AO69" i="75" s="1"/>
  <c r="AE69" i="75"/>
  <c r="AN69" i="35"/>
  <c r="AI69" i="35"/>
  <c r="AX65" i="40"/>
  <c r="S65" i="40" s="1"/>
  <c r="AC65" i="40" s="1"/>
  <c r="AB66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J42" i="28"/>
  <c r="AK42" i="28"/>
  <c r="AT42" i="28" s="1"/>
  <c r="AS11" i="44"/>
  <c r="AL11" i="44"/>
  <c r="AU11" i="44" s="1"/>
  <c r="AJ19" i="28"/>
  <c r="AK19" i="28"/>
  <c r="AT19" i="28" s="1"/>
  <c r="AJ55" i="28"/>
  <c r="AK55" i="28"/>
  <c r="AT55" i="28" s="1"/>
  <c r="Z68" i="48"/>
  <c r="Z70" i="27"/>
  <c r="AJ38" i="28"/>
  <c r="AK38" i="28"/>
  <c r="AT38" i="28" s="1"/>
  <c r="AS24" i="44"/>
  <c r="AL24" i="44"/>
  <c r="AU24" i="44" s="1"/>
  <c r="AS33" i="28"/>
  <c r="AL33" i="28"/>
  <c r="AU33" i="28" s="1"/>
  <c r="AH71" i="39"/>
  <c r="AQ71" i="39" s="1"/>
  <c r="Z68" i="80"/>
  <c r="AH70" i="43"/>
  <c r="AQ70" i="43" s="1"/>
  <c r="AI68" i="29"/>
  <c r="AN68" i="29"/>
  <c r="AS22" i="28"/>
  <c r="AL22" i="28"/>
  <c r="AU22" i="28" s="1"/>
  <c r="AS40" i="28"/>
  <c r="AL40" i="28"/>
  <c r="AU40" i="28" s="1"/>
  <c r="AS58" i="28"/>
  <c r="AL58" i="28"/>
  <c r="AU58" i="28" s="1"/>
  <c r="AI69" i="40"/>
  <c r="AN69" i="40"/>
  <c r="AN71" i="40" s="1"/>
  <c r="X69" i="79"/>
  <c r="Y69" i="79"/>
  <c r="Z69" i="79" s="1"/>
  <c r="AU71" i="84"/>
  <c r="C11" i="84" s="1"/>
  <c r="F37" i="97" s="1"/>
  <c r="AS12" i="44"/>
  <c r="AL12" i="44"/>
  <c r="AU12" i="44" s="1"/>
  <c r="AS71" i="84"/>
  <c r="AS23" i="28"/>
  <c r="AL23" i="28"/>
  <c r="AU23" i="28" s="1"/>
  <c r="AS59" i="28"/>
  <c r="AL59" i="28"/>
  <c r="AU59" i="28" s="1"/>
  <c r="AR65" i="91"/>
  <c r="AI69" i="45"/>
  <c r="AN69" i="45"/>
  <c r="AS17" i="44"/>
  <c r="AL17" i="44"/>
  <c r="AU17" i="44" s="1"/>
  <c r="AH69" i="82"/>
  <c r="AQ69" i="82" s="1"/>
  <c r="Z69" i="46"/>
  <c r="W69" i="38"/>
  <c r="AG68" i="38"/>
  <c r="AP68" i="38" s="1"/>
  <c r="AF68" i="38"/>
  <c r="AO68" i="38" s="1"/>
  <c r="AE68" i="38"/>
  <c r="AE70" i="77"/>
  <c r="W71" i="77"/>
  <c r="AG70" i="77"/>
  <c r="AP70" i="77" s="1"/>
  <c r="AF70" i="77"/>
  <c r="AO70" i="77" s="1"/>
  <c r="AX64" i="40"/>
  <c r="S64" i="40" s="1"/>
  <c r="AC64" i="40" s="1"/>
  <c r="AB65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J12" i="28"/>
  <c r="AK12" i="28"/>
  <c r="AT12" i="28" s="1"/>
  <c r="AJ48" i="28"/>
  <c r="AK48" i="28"/>
  <c r="AT48" i="28" s="1"/>
  <c r="Z70" i="74"/>
  <c r="AR70" i="85"/>
  <c r="AS51" i="28"/>
  <c r="AL51" i="28"/>
  <c r="AU51" i="28" s="1"/>
  <c r="AR69" i="36"/>
  <c r="AR71" i="36" s="1"/>
  <c r="AL69" i="36"/>
  <c r="AU69" i="36" s="1"/>
  <c r="AU71" i="36" s="1"/>
  <c r="C11" i="36" s="1"/>
  <c r="AH69" i="26"/>
  <c r="AQ69" i="26" s="1"/>
  <c r="W67" i="96"/>
  <c r="AG66" i="96"/>
  <c r="AP66" i="96" s="1"/>
  <c r="AF66" i="96"/>
  <c r="AO66" i="96" s="1"/>
  <c r="AE66" i="96"/>
  <c r="AJ25" i="28"/>
  <c r="AK25" i="28"/>
  <c r="AT25" i="28" s="1"/>
  <c r="AJ61" i="28"/>
  <c r="AK61" i="28"/>
  <c r="AT61" i="28" s="1"/>
  <c r="Z71" i="85"/>
  <c r="AS39" i="28"/>
  <c r="AL39" i="28"/>
  <c r="AU39" i="28" s="1"/>
  <c r="AH70" i="81"/>
  <c r="AQ70" i="81" s="1"/>
  <c r="AJ8" i="28"/>
  <c r="AK8" i="28"/>
  <c r="AT8" i="28" s="1"/>
  <c r="AJ44" i="28"/>
  <c r="AK44" i="28"/>
  <c r="AT44" i="28" s="1"/>
  <c r="AS71" i="36"/>
  <c r="AH69" i="93"/>
  <c r="AQ69" i="93" s="1"/>
  <c r="AR66" i="86"/>
  <c r="AJ66" i="28"/>
  <c r="Z68" i="92"/>
  <c r="Z69" i="32"/>
  <c r="AN68" i="79"/>
  <c r="AI68" i="79"/>
  <c r="W68" i="87"/>
  <c r="AG67" i="87"/>
  <c r="AP67" i="87" s="1"/>
  <c r="AE67" i="87"/>
  <c r="AF67" i="87"/>
  <c r="AO67" i="87" s="1"/>
  <c r="AI69" i="95"/>
  <c r="AN69" i="95"/>
  <c r="AR69" i="27"/>
  <c r="X68" i="34"/>
  <c r="Y68" i="34"/>
  <c r="Z68" i="34" s="1"/>
  <c r="X68" i="42"/>
  <c r="Y68" i="42"/>
  <c r="Z68" i="42" s="1"/>
  <c r="AI69" i="37"/>
  <c r="AN69" i="37"/>
  <c r="AR69" i="81"/>
  <c r="Y69" i="78"/>
  <c r="X69" i="78"/>
  <c r="Z69" i="78" s="1"/>
  <c r="AS17" i="28"/>
  <c r="AL17" i="28"/>
  <c r="AU17" i="28" s="1"/>
  <c r="AS35" i="28"/>
  <c r="AL35" i="28"/>
  <c r="AU35" i="28" s="1"/>
  <c r="AS53" i="28"/>
  <c r="AL53" i="28"/>
  <c r="AU53" i="28" s="1"/>
  <c r="W70" i="82"/>
  <c r="AG69" i="82"/>
  <c r="AP69" i="82" s="1"/>
  <c r="AF69" i="82"/>
  <c r="AO69" i="82" s="1"/>
  <c r="AE69" i="82"/>
  <c r="Y70" i="35"/>
  <c r="X70" i="35"/>
  <c r="Z70" i="35" s="1"/>
  <c r="AJ69" i="40"/>
  <c r="AS69" i="40" s="1"/>
  <c r="AK69" i="40"/>
  <c r="AT69" i="40" s="1"/>
  <c r="AK59" i="40"/>
  <c r="AT59" i="40" s="1"/>
  <c r="AK53" i="40"/>
  <c r="AT53" i="40" s="1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K17" i="40"/>
  <c r="AT17" i="40" s="1"/>
  <c r="AK11" i="40"/>
  <c r="AT11" i="40" s="1"/>
  <c r="AJ5" i="40"/>
  <c r="AK5" i="40"/>
  <c r="AT5" i="40" s="1"/>
  <c r="AJ18" i="28"/>
  <c r="AK18" i="28"/>
  <c r="AT18" i="28" s="1"/>
  <c r="AJ54" i="28"/>
  <c r="AK54" i="28"/>
  <c r="AT54" i="28" s="1"/>
  <c r="AH70" i="90"/>
  <c r="AQ70" i="90" s="1"/>
  <c r="AH66" i="91"/>
  <c r="AQ66" i="91" s="1"/>
  <c r="W70" i="26"/>
  <c r="AG69" i="26"/>
  <c r="AP69" i="26" s="1"/>
  <c r="AF69" i="26"/>
  <c r="AO69" i="26" s="1"/>
  <c r="AE69" i="26"/>
  <c r="AJ31" i="28"/>
  <c r="AK31" i="28"/>
  <c r="AT31" i="28" s="1"/>
  <c r="AJ69" i="28"/>
  <c r="AS69" i="28" s="1"/>
  <c r="AK69" i="28"/>
  <c r="AT69" i="28" s="1"/>
  <c r="AE67" i="76"/>
  <c r="W68" i="76"/>
  <c r="AG67" i="76"/>
  <c r="AP67" i="76" s="1"/>
  <c r="AF67" i="76"/>
  <c r="AO67" i="76" s="1"/>
  <c r="AF70" i="81"/>
  <c r="AO70" i="81" s="1"/>
  <c r="AE70" i="81"/>
  <c r="W71" i="81"/>
  <c r="AG70" i="81"/>
  <c r="AP70" i="81" s="1"/>
  <c r="AJ14" i="28"/>
  <c r="AK14" i="28"/>
  <c r="AT14" i="28" s="1"/>
  <c r="AJ50" i="28"/>
  <c r="AK50" i="28"/>
  <c r="AT50" i="28" s="1"/>
  <c r="W71" i="94"/>
  <c r="AG70" i="94"/>
  <c r="AP70" i="94" s="1"/>
  <c r="AF70" i="94"/>
  <c r="AO70" i="94" s="1"/>
  <c r="AE70" i="94"/>
  <c r="AS63" i="28"/>
  <c r="AL63" i="28"/>
  <c r="AU63" i="28" s="1"/>
  <c r="AR68" i="46"/>
  <c r="X68" i="41"/>
  <c r="Y68" i="41"/>
  <c r="W71" i="43"/>
  <c r="AG70" i="43"/>
  <c r="AP70" i="43" s="1"/>
  <c r="AF70" i="43"/>
  <c r="AO70" i="43" s="1"/>
  <c r="AE70" i="43"/>
  <c r="AS3" i="44"/>
  <c r="AL3" i="44"/>
  <c r="AU3" i="44" s="1"/>
  <c r="AS19" i="44"/>
  <c r="AL19" i="44"/>
  <c r="AU19" i="44" s="1"/>
  <c r="AS18" i="44"/>
  <c r="AL18" i="44"/>
  <c r="AU18" i="44" s="1"/>
  <c r="AJ5" i="28"/>
  <c r="AK5" i="28"/>
  <c r="AT5" i="28" s="1"/>
  <c r="AS28" i="28"/>
  <c r="AL28" i="28"/>
  <c r="AU28" i="28" s="1"/>
  <c r="AS46" i="28"/>
  <c r="AL46" i="28"/>
  <c r="AU46" i="28" s="1"/>
  <c r="AS64" i="28"/>
  <c r="AL64" i="28"/>
  <c r="AU64" i="28" s="1"/>
  <c r="AR68" i="93"/>
  <c r="X70" i="47"/>
  <c r="Y70" i="47"/>
  <c r="AX16" i="32" l="1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J59" i="40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J10" i="32" s="1"/>
  <c r="AX3" i="32"/>
  <c r="S3" i="32" s="1"/>
  <c r="AC3" i="32" s="1"/>
  <c r="AL69" i="28"/>
  <c r="AU69" i="28" s="1"/>
  <c r="AX26" i="32"/>
  <c r="S26" i="32" s="1"/>
  <c r="AC26" i="32" s="1"/>
  <c r="AB27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F68" i="42"/>
  <c r="AO68" i="42" s="1"/>
  <c r="AE68" i="42"/>
  <c r="W69" i="42"/>
  <c r="AG68" i="42"/>
  <c r="AP68" i="42" s="1"/>
  <c r="AE69" i="33"/>
  <c r="AG69" i="33"/>
  <c r="AP69" i="33" s="1"/>
  <c r="AF69" i="33"/>
  <c r="AO69" i="33" s="1"/>
  <c r="W70" i="33"/>
  <c r="AE69" i="78"/>
  <c r="W70" i="78"/>
  <c r="AG69" i="78"/>
  <c r="AP69" i="78" s="1"/>
  <c r="AF69" i="78"/>
  <c r="AO69" i="78" s="1"/>
  <c r="AJ61" i="40"/>
  <c r="AK61" i="40"/>
  <c r="AT61" i="40" s="1"/>
  <c r="AS67" i="40"/>
  <c r="AL67" i="40"/>
  <c r="AU67" i="40" s="1"/>
  <c r="AJ46" i="32"/>
  <c r="AK46" i="32"/>
  <c r="AT46" i="32" s="1"/>
  <c r="AK10" i="32"/>
  <c r="AT10" i="32" s="1"/>
  <c r="AS5" i="40"/>
  <c r="AL5" i="40"/>
  <c r="AU5" i="40" s="1"/>
  <c r="AS41" i="40"/>
  <c r="AL41" i="40"/>
  <c r="AU41" i="40" s="1"/>
  <c r="AJ18" i="40"/>
  <c r="AK18" i="40"/>
  <c r="AT18" i="40" s="1"/>
  <c r="Y71" i="77"/>
  <c r="X71" i="77"/>
  <c r="Z71" i="77" s="1"/>
  <c r="AS5" i="28"/>
  <c r="AL5" i="28"/>
  <c r="AU5" i="28" s="1"/>
  <c r="X71" i="81"/>
  <c r="Z71" i="81" s="1"/>
  <c r="Y71" i="81"/>
  <c r="AS18" i="28"/>
  <c r="AL18" i="28"/>
  <c r="AU18" i="28" s="1"/>
  <c r="AJ17" i="40"/>
  <c r="AS35" i="40"/>
  <c r="AL35" i="40"/>
  <c r="AU35" i="40" s="1"/>
  <c r="AJ53" i="40"/>
  <c r="X70" i="82"/>
  <c r="Y70" i="82"/>
  <c r="AH68" i="34"/>
  <c r="AQ68" i="34" s="1"/>
  <c r="AS12" i="28"/>
  <c r="AL12" i="28"/>
  <c r="AU12" i="28" s="1"/>
  <c r="AJ42" i="40"/>
  <c r="AK42" i="40"/>
  <c r="AT42" i="40" s="1"/>
  <c r="AR69" i="45"/>
  <c r="AH69" i="79"/>
  <c r="AQ69" i="79" s="1"/>
  <c r="W71" i="27"/>
  <c r="AG70" i="27"/>
  <c r="AP70" i="27" s="1"/>
  <c r="AF70" i="27"/>
  <c r="AO70" i="27" s="1"/>
  <c r="AE70" i="27"/>
  <c r="AJ19" i="40"/>
  <c r="AK19" i="40"/>
  <c r="AT19" i="40" s="1"/>
  <c r="AJ55" i="40"/>
  <c r="AK55" i="40"/>
  <c r="AT55" i="40" s="1"/>
  <c r="AH70" i="37"/>
  <c r="AQ70" i="37" s="1"/>
  <c r="AR69" i="47"/>
  <c r="AJ65" i="32"/>
  <c r="AK65" i="32"/>
  <c r="AT65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6" i="32"/>
  <c r="AK6" i="32"/>
  <c r="AT6" i="32" s="1"/>
  <c r="AR67" i="41"/>
  <c r="AS32" i="28"/>
  <c r="AL32" i="28"/>
  <c r="AU32" i="28" s="1"/>
  <c r="AS49" i="28"/>
  <c r="AL49" i="28"/>
  <c r="AU49" i="28" s="1"/>
  <c r="AJ32" i="40"/>
  <c r="AK32" i="40"/>
  <c r="AT32" i="40" s="1"/>
  <c r="AJ68" i="40"/>
  <c r="AK68" i="40"/>
  <c r="AT68" i="40" s="1"/>
  <c r="AE67" i="86"/>
  <c r="W68" i="86"/>
  <c r="AG67" i="86"/>
  <c r="AP67" i="86" s="1"/>
  <c r="AF67" i="86"/>
  <c r="AO67" i="86" s="1"/>
  <c r="AS26" i="28"/>
  <c r="AL26" i="28"/>
  <c r="AU26" i="28" s="1"/>
  <c r="AH69" i="33"/>
  <c r="AQ69" i="33" s="1"/>
  <c r="AS43" i="28"/>
  <c r="AL43" i="28"/>
  <c r="AU43" i="28" s="1"/>
  <c r="AS30" i="28"/>
  <c r="AL30" i="28"/>
  <c r="AU30" i="28" s="1"/>
  <c r="AS15" i="40"/>
  <c r="AL15" i="40"/>
  <c r="AU15" i="40" s="1"/>
  <c r="AS33" i="40"/>
  <c r="AL33" i="40"/>
  <c r="AU33" i="40" s="1"/>
  <c r="AS51" i="40"/>
  <c r="AL51" i="40"/>
  <c r="AU51" i="40" s="1"/>
  <c r="AS56" i="28"/>
  <c r="AL56" i="28"/>
  <c r="AU56" i="28" s="1"/>
  <c r="AS24" i="28"/>
  <c r="AL24" i="28"/>
  <c r="AU24" i="28" s="1"/>
  <c r="W71" i="45"/>
  <c r="AG70" i="45"/>
  <c r="AP70" i="45" s="1"/>
  <c r="AF70" i="45"/>
  <c r="AO70" i="45" s="1"/>
  <c r="AE70" i="45"/>
  <c r="X67" i="91"/>
  <c r="Z67" i="91" s="1"/>
  <c r="Y67" i="91"/>
  <c r="AN70" i="81"/>
  <c r="AI70" i="81"/>
  <c r="AN69" i="26"/>
  <c r="AI69" i="26"/>
  <c r="W71" i="35"/>
  <c r="AE70" i="35"/>
  <c r="AG70" i="35"/>
  <c r="AP70" i="35" s="1"/>
  <c r="AF70" i="35"/>
  <c r="AO70" i="35" s="1"/>
  <c r="AR69" i="37"/>
  <c r="AX69" i="32"/>
  <c r="S69" i="32" s="1"/>
  <c r="AC69" i="32" s="1"/>
  <c r="AG69" i="32"/>
  <c r="AP69" i="32" s="1"/>
  <c r="AP71" i="32" s="1"/>
  <c r="AF69" i="32"/>
  <c r="AO69" i="32" s="1"/>
  <c r="AO71" i="32" s="1"/>
  <c r="AE69" i="32"/>
  <c r="AK69" i="32" s="1"/>
  <c r="AT69" i="32" s="1"/>
  <c r="AJ12" i="40"/>
  <c r="AK12" i="40"/>
  <c r="AT12" i="40" s="1"/>
  <c r="AF68" i="48"/>
  <c r="AO68" i="48" s="1"/>
  <c r="AE68" i="48"/>
  <c r="W69" i="48"/>
  <c r="AG68" i="48"/>
  <c r="AP68" i="48" s="1"/>
  <c r="AJ64" i="32"/>
  <c r="AK64" i="32"/>
  <c r="AT64" i="32" s="1"/>
  <c r="AJ34" i="32"/>
  <c r="AK34" i="32"/>
  <c r="AT34" i="32" s="1"/>
  <c r="AJ16" i="32"/>
  <c r="AK16" i="32"/>
  <c r="AT16" i="32" s="1"/>
  <c r="AJ38" i="40"/>
  <c r="AK38" i="40"/>
  <c r="AT38" i="40" s="1"/>
  <c r="AH70" i="47"/>
  <c r="AQ70" i="47" s="1"/>
  <c r="AH68" i="41"/>
  <c r="AQ68" i="41" s="1"/>
  <c r="AS50" i="28"/>
  <c r="AL50" i="28"/>
  <c r="AU50" i="28" s="1"/>
  <c r="AI67" i="76"/>
  <c r="AN67" i="76"/>
  <c r="AJ25" i="40"/>
  <c r="AK25" i="40"/>
  <c r="AT25" i="40" s="1"/>
  <c r="AJ40" i="32"/>
  <c r="AK40" i="32"/>
  <c r="AT40" i="32" s="1"/>
  <c r="AB4" i="32"/>
  <c r="AJ3" i="32"/>
  <c r="AR67" i="42"/>
  <c r="AT71" i="28"/>
  <c r="AH71" i="25"/>
  <c r="AQ71" i="25" s="1"/>
  <c r="AS16" i="40"/>
  <c r="AL16" i="40"/>
  <c r="AU16" i="40" s="1"/>
  <c r="AS34" i="40"/>
  <c r="AL34" i="40"/>
  <c r="AU34" i="40" s="1"/>
  <c r="AS52" i="40"/>
  <c r="AL52" i="40"/>
  <c r="AU52" i="40" s="1"/>
  <c r="Y70" i="93"/>
  <c r="Z70" i="93" s="1"/>
  <c r="X70" i="93"/>
  <c r="AN70" i="94"/>
  <c r="AI70" i="94"/>
  <c r="AS59" i="40"/>
  <c r="AL59" i="40"/>
  <c r="AU59" i="40" s="1"/>
  <c r="Z67" i="96"/>
  <c r="Y67" i="96"/>
  <c r="X67" i="96"/>
  <c r="AJ66" i="40"/>
  <c r="AK66" i="40"/>
  <c r="AT66" i="40" s="1"/>
  <c r="AS29" i="28"/>
  <c r="AL29" i="28"/>
  <c r="AU29" i="28" s="1"/>
  <c r="AJ69" i="32"/>
  <c r="AS69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J5" i="32"/>
  <c r="AK5" i="32"/>
  <c r="AT5" i="32" s="1"/>
  <c r="AS13" i="28"/>
  <c r="AL13" i="28"/>
  <c r="AU13" i="28" s="1"/>
  <c r="AJ8" i="40"/>
  <c r="AK8" i="40"/>
  <c r="AT8" i="40" s="1"/>
  <c r="AJ44" i="40"/>
  <c r="AK44" i="40"/>
  <c r="AT44" i="40" s="1"/>
  <c r="AS63" i="40"/>
  <c r="AL63" i="40"/>
  <c r="AU63" i="40" s="1"/>
  <c r="AS4" i="28"/>
  <c r="AL4" i="28"/>
  <c r="AU4" i="28" s="1"/>
  <c r="AS7" i="28"/>
  <c r="AL7" i="28"/>
  <c r="AU7" i="28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0" i="28"/>
  <c r="AL20" i="28"/>
  <c r="AU20" i="28" s="1"/>
  <c r="AS37" i="28"/>
  <c r="AL37" i="28"/>
  <c r="AU37" i="28" s="1"/>
  <c r="AJ6" i="40"/>
  <c r="AN68" i="89"/>
  <c r="AI68" i="89"/>
  <c r="AS14" i="28"/>
  <c r="AL14" i="28"/>
  <c r="AU14" i="28" s="1"/>
  <c r="AN69" i="82"/>
  <c r="AI69" i="82"/>
  <c r="AH68" i="42"/>
  <c r="AQ68" i="42" s="1"/>
  <c r="AS66" i="28"/>
  <c r="AL66" i="28"/>
  <c r="AU66" i="28" s="1"/>
  <c r="AS8" i="28"/>
  <c r="AL8" i="28"/>
  <c r="AU8" i="28" s="1"/>
  <c r="AS25" i="28"/>
  <c r="AL25" i="28"/>
  <c r="AU25" i="28" s="1"/>
  <c r="AJ24" i="40"/>
  <c r="AK24" i="40"/>
  <c r="AT24" i="40" s="1"/>
  <c r="AJ60" i="40"/>
  <c r="AK60" i="40"/>
  <c r="AT60" i="40" s="1"/>
  <c r="AN70" i="77"/>
  <c r="AI70" i="77"/>
  <c r="AE69" i="46"/>
  <c r="W70" i="46"/>
  <c r="AG69" i="46"/>
  <c r="AP69" i="46" s="1"/>
  <c r="AF69" i="46"/>
  <c r="AO69" i="46" s="1"/>
  <c r="AR69" i="40"/>
  <c r="AR71" i="40" s="1"/>
  <c r="AL69" i="40"/>
  <c r="AU69" i="40" s="1"/>
  <c r="AS55" i="28"/>
  <c r="AL55" i="28"/>
  <c r="AU55" i="28" s="1"/>
  <c r="AS42" i="28"/>
  <c r="AL42" i="28"/>
  <c r="AU42" i="28" s="1"/>
  <c r="AJ37" i="40"/>
  <c r="AK37" i="40"/>
  <c r="AT37" i="40" s="1"/>
  <c r="AR69" i="35"/>
  <c r="X70" i="75"/>
  <c r="Z70" i="75" s="1"/>
  <c r="Y70" i="75"/>
  <c r="AJ66" i="32"/>
  <c r="AK66" i="32"/>
  <c r="AT66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K8" i="32"/>
  <c r="AT8" i="32" s="1"/>
  <c r="AJ8" i="32"/>
  <c r="W67" i="73"/>
  <c r="AG66" i="73"/>
  <c r="AP66" i="73" s="1"/>
  <c r="AE66" i="73"/>
  <c r="AF66" i="73"/>
  <c r="AO66" i="73" s="1"/>
  <c r="AJ14" i="40"/>
  <c r="AK14" i="40"/>
  <c r="AT14" i="40" s="1"/>
  <c r="AJ50" i="40"/>
  <c r="AK50" i="40"/>
  <c r="AT50" i="40" s="1"/>
  <c r="Y72" i="31"/>
  <c r="X72" i="31"/>
  <c r="AR67" i="34"/>
  <c r="AS16" i="28"/>
  <c r="AL16" i="28"/>
  <c r="AU16" i="28" s="1"/>
  <c r="AH69" i="29"/>
  <c r="AQ69" i="29" s="1"/>
  <c r="AS10" i="28"/>
  <c r="AL10" i="28"/>
  <c r="AU10" i="28" s="1"/>
  <c r="X72" i="83"/>
  <c r="Z72" i="83" s="1"/>
  <c r="Y72" i="83"/>
  <c r="Z71" i="25"/>
  <c r="AS22" i="40"/>
  <c r="AL22" i="40"/>
  <c r="AU22" i="40" s="1"/>
  <c r="AS40" i="40"/>
  <c r="AL40" i="40"/>
  <c r="AU40" i="40" s="1"/>
  <c r="AS58" i="40"/>
  <c r="AL58" i="40"/>
  <c r="AU58" i="40" s="1"/>
  <c r="AI70" i="90"/>
  <c r="AN70" i="90"/>
  <c r="AN71" i="39"/>
  <c r="AI71" i="39"/>
  <c r="AH69" i="78"/>
  <c r="AQ69" i="78" s="1"/>
  <c r="AE68" i="34"/>
  <c r="AF68" i="34"/>
  <c r="AO68" i="34" s="1"/>
  <c r="W69" i="34"/>
  <c r="AG68" i="34"/>
  <c r="AP68" i="34" s="1"/>
  <c r="AN67" i="87"/>
  <c r="AI67" i="87"/>
  <c r="AS44" i="28"/>
  <c r="AL44" i="28"/>
  <c r="AU44" i="28" s="1"/>
  <c r="AG69" i="79"/>
  <c r="AP69" i="79" s="1"/>
  <c r="AF69" i="79"/>
  <c r="AO69" i="79" s="1"/>
  <c r="W70" i="79"/>
  <c r="AE69" i="79"/>
  <c r="AJ52" i="32"/>
  <c r="AK52" i="32"/>
  <c r="AT52" i="32" s="1"/>
  <c r="AJ28" i="32"/>
  <c r="AK28" i="32"/>
  <c r="AT28" i="32" s="1"/>
  <c r="Z70" i="47"/>
  <c r="AN70" i="43"/>
  <c r="AI70" i="43"/>
  <c r="AE70" i="74"/>
  <c r="W71" i="74"/>
  <c r="AF70" i="74"/>
  <c r="AO70" i="74" s="1"/>
  <c r="AG70" i="74"/>
  <c r="AP70" i="74" s="1"/>
  <c r="AJ31" i="40"/>
  <c r="AK31" i="40"/>
  <c r="AT31" i="40" s="1"/>
  <c r="Z70" i="26"/>
  <c r="X70" i="26"/>
  <c r="Y70" i="26"/>
  <c r="AS54" i="28"/>
  <c r="AL54" i="28"/>
  <c r="AU54" i="28" s="1"/>
  <c r="AJ11" i="40"/>
  <c r="AS29" i="40"/>
  <c r="AL29" i="40"/>
  <c r="AU29" i="40" s="1"/>
  <c r="AJ47" i="40"/>
  <c r="X68" i="87"/>
  <c r="Y68" i="87"/>
  <c r="AS48" i="28"/>
  <c r="AL48" i="28"/>
  <c r="AU48" i="28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J7" i="32"/>
  <c r="AK7" i="32"/>
  <c r="AT7" i="32" s="1"/>
  <c r="AS68" i="28"/>
  <c r="AL68" i="28"/>
  <c r="AU68" i="28" s="1"/>
  <c r="AS36" i="28"/>
  <c r="AL36" i="28"/>
  <c r="AU36" i="28" s="1"/>
  <c r="Y72" i="30"/>
  <c r="X72" i="30"/>
  <c r="AJ20" i="40"/>
  <c r="AK20" i="40"/>
  <c r="AT20" i="40" s="1"/>
  <c r="AJ56" i="40"/>
  <c r="AK56" i="40"/>
  <c r="AT56" i="40" s="1"/>
  <c r="AH70" i="95"/>
  <c r="AQ70" i="95" s="1"/>
  <c r="AS62" i="28"/>
  <c r="AL62" i="28"/>
  <c r="AU62" i="28" s="1"/>
  <c r="AS67" i="28"/>
  <c r="AL67" i="28"/>
  <c r="AU67" i="28" s="1"/>
  <c r="AS9" i="40"/>
  <c r="AL9" i="40"/>
  <c r="AU9" i="40" s="1"/>
  <c r="AS27" i="40"/>
  <c r="AL27" i="40"/>
  <c r="AU27" i="40" s="1"/>
  <c r="AS45" i="40"/>
  <c r="AL45" i="40"/>
  <c r="AU45" i="40" s="1"/>
  <c r="AS60" i="28"/>
  <c r="AL60" i="28"/>
  <c r="AU60" i="28" s="1"/>
  <c r="AH70" i="45"/>
  <c r="AQ70" i="45" s="1"/>
  <c r="AN69" i="93"/>
  <c r="AI69" i="93"/>
  <c r="AI66" i="91"/>
  <c r="AN66" i="91"/>
  <c r="AS61" i="28"/>
  <c r="AL61" i="28"/>
  <c r="AU61" i="28" s="1"/>
  <c r="AJ48" i="40"/>
  <c r="AK48" i="40"/>
  <c r="AT48" i="40" s="1"/>
  <c r="W71" i="37"/>
  <c r="AG70" i="37"/>
  <c r="AP70" i="37" s="1"/>
  <c r="AE70" i="37"/>
  <c r="AF70" i="37"/>
  <c r="AO70" i="37" s="1"/>
  <c r="AJ58" i="32"/>
  <c r="AK58" i="32"/>
  <c r="AT58" i="32" s="1"/>
  <c r="AJ22" i="32"/>
  <c r="AK22" i="32"/>
  <c r="AT22" i="32" s="1"/>
  <c r="AJ4" i="40"/>
  <c r="AK4" i="40"/>
  <c r="AT4" i="40" s="1"/>
  <c r="AI71" i="83"/>
  <c r="AN71" i="83"/>
  <c r="Z68" i="41"/>
  <c r="AS23" i="40"/>
  <c r="AL23" i="40"/>
  <c r="AU23" i="40" s="1"/>
  <c r="W69" i="92"/>
  <c r="AG68" i="92"/>
  <c r="AP68" i="92" s="1"/>
  <c r="AF68" i="92"/>
  <c r="AO68" i="92" s="1"/>
  <c r="AE68" i="92"/>
  <c r="AJ54" i="40"/>
  <c r="AK54" i="40"/>
  <c r="AT54" i="40" s="1"/>
  <c r="X69" i="38"/>
  <c r="Y69" i="38"/>
  <c r="AJ30" i="40"/>
  <c r="AK30" i="40"/>
  <c r="AT30" i="40" s="1"/>
  <c r="AJ65" i="40"/>
  <c r="AK65" i="40"/>
  <c r="AT65" i="40" s="1"/>
  <c r="AJ7" i="40"/>
  <c r="AK7" i="40"/>
  <c r="AT7" i="40" s="1"/>
  <c r="AJ43" i="40"/>
  <c r="AK43" i="40"/>
  <c r="AT43" i="40" s="1"/>
  <c r="AJ67" i="32"/>
  <c r="AK67" i="32"/>
  <c r="AT67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X71" i="43"/>
  <c r="Z71" i="43" s="1"/>
  <c r="Y71" i="43"/>
  <c r="Y71" i="94"/>
  <c r="X71" i="94"/>
  <c r="Z71" i="94" s="1"/>
  <c r="Y68" i="76"/>
  <c r="X68" i="76"/>
  <c r="AS31" i="28"/>
  <c r="AL31" i="28"/>
  <c r="AU31" i="28" s="1"/>
  <c r="AH70" i="35"/>
  <c r="AQ70" i="35" s="1"/>
  <c r="AR69" i="95"/>
  <c r="AR68" i="79"/>
  <c r="AE71" i="85"/>
  <c r="AG71" i="85"/>
  <c r="AP71" i="85" s="1"/>
  <c r="AF71" i="85"/>
  <c r="AO71" i="85" s="1"/>
  <c r="W72" i="85"/>
  <c r="AN66" i="96"/>
  <c r="AI66" i="96"/>
  <c r="AJ36" i="40"/>
  <c r="AK36" i="40"/>
  <c r="AT36" i="40" s="1"/>
  <c r="AN68" i="38"/>
  <c r="AI68" i="38"/>
  <c r="AR68" i="29"/>
  <c r="W69" i="80"/>
  <c r="AG68" i="80"/>
  <c r="AP68" i="80" s="1"/>
  <c r="AF68" i="80"/>
  <c r="AO68" i="80" s="1"/>
  <c r="AE68" i="80"/>
  <c r="AS38" i="28"/>
  <c r="AL38" i="28"/>
  <c r="AU38" i="28" s="1"/>
  <c r="AS19" i="28"/>
  <c r="AL19" i="28"/>
  <c r="AU19" i="28" s="1"/>
  <c r="AJ13" i="40"/>
  <c r="AK13" i="40"/>
  <c r="AT13" i="40" s="1"/>
  <c r="AJ49" i="40"/>
  <c r="AK49" i="40"/>
  <c r="AT49" i="40" s="1"/>
  <c r="AN69" i="75"/>
  <c r="AI69" i="75"/>
  <c r="AJ68" i="32"/>
  <c r="AK68" i="32"/>
  <c r="AT68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AR68" i="33"/>
  <c r="AR70" i="25"/>
  <c r="AN71" i="30"/>
  <c r="AI71" i="30"/>
  <c r="AJ26" i="40"/>
  <c r="AK26" i="40"/>
  <c r="AT26" i="40" s="1"/>
  <c r="AJ62" i="40"/>
  <c r="AK62" i="40"/>
  <c r="AT62" i="40" s="1"/>
  <c r="AI71" i="31"/>
  <c r="AN71" i="31"/>
  <c r="AR68" i="78"/>
  <c r="Z70" i="95"/>
  <c r="Z69" i="29"/>
  <c r="AS6" i="28"/>
  <c r="AS71" i="28" s="1"/>
  <c r="AL6" i="28"/>
  <c r="AU6" i="28" s="1"/>
  <c r="AS4" i="44"/>
  <c r="AS71" i="44" s="1"/>
  <c r="AL4" i="44"/>
  <c r="AU4" i="44" s="1"/>
  <c r="AU71" i="44" s="1"/>
  <c r="C11" i="44" s="1"/>
  <c r="AS10" i="40"/>
  <c r="AL10" i="40"/>
  <c r="AU10" i="40" s="1"/>
  <c r="AS28" i="40"/>
  <c r="AL28" i="40"/>
  <c r="AU28" i="40" s="1"/>
  <c r="AS46" i="40"/>
  <c r="AL46" i="40"/>
  <c r="AU46" i="40" s="1"/>
  <c r="AJ64" i="40"/>
  <c r="Y71" i="90"/>
  <c r="X71" i="90"/>
  <c r="Z71" i="90" s="1"/>
  <c r="X72" i="39"/>
  <c r="Z72" i="39" s="1"/>
  <c r="Y72" i="39"/>
  <c r="Y69" i="89"/>
  <c r="X69" i="89"/>
  <c r="Z69" i="38" l="1"/>
  <c r="Z70" i="82"/>
  <c r="AU71" i="28"/>
  <c r="C11" i="28" s="1"/>
  <c r="AE72" i="39"/>
  <c r="AG72" i="39"/>
  <c r="AP72" i="39" s="1"/>
  <c r="W73" i="39"/>
  <c r="AF72" i="39"/>
  <c r="AO72" i="39" s="1"/>
  <c r="AF70" i="93"/>
  <c r="AO70" i="93" s="1"/>
  <c r="AE70" i="93"/>
  <c r="AG70" i="93"/>
  <c r="AP70" i="93" s="1"/>
  <c r="W71" i="93"/>
  <c r="AF70" i="75"/>
  <c r="AO70" i="75" s="1"/>
  <c r="AE70" i="75"/>
  <c r="W71" i="75"/>
  <c r="AG70" i="75"/>
  <c r="AP70" i="75" s="1"/>
  <c r="W72" i="90"/>
  <c r="AG71" i="90"/>
  <c r="AP71" i="90" s="1"/>
  <c r="AF71" i="90"/>
  <c r="AO71" i="90" s="1"/>
  <c r="AE71" i="90"/>
  <c r="AE69" i="38"/>
  <c r="AF69" i="38"/>
  <c r="AO69" i="38" s="1"/>
  <c r="W70" i="38"/>
  <c r="AG69" i="38"/>
  <c r="AP69" i="38" s="1"/>
  <c r="W73" i="83"/>
  <c r="AG72" i="83"/>
  <c r="AP72" i="83" s="1"/>
  <c r="AF72" i="83"/>
  <c r="AO72" i="83" s="1"/>
  <c r="AE72" i="83"/>
  <c r="AE71" i="43"/>
  <c r="W72" i="43"/>
  <c r="AG71" i="43"/>
  <c r="AP71" i="43" s="1"/>
  <c r="AF71" i="43"/>
  <c r="AO71" i="43" s="1"/>
  <c r="AF70" i="82"/>
  <c r="AO70" i="82" s="1"/>
  <c r="AE70" i="82"/>
  <c r="W71" i="82"/>
  <c r="AG70" i="82"/>
  <c r="AP70" i="82" s="1"/>
  <c r="AS61" i="32"/>
  <c r="AL61" i="32"/>
  <c r="AU61" i="32" s="1"/>
  <c r="AH72" i="30"/>
  <c r="AQ72" i="30" s="1"/>
  <c r="AS28" i="32"/>
  <c r="AL28" i="32"/>
  <c r="AU28" i="32" s="1"/>
  <c r="AS10" i="32"/>
  <c r="AL10" i="32"/>
  <c r="AU10" i="32" s="1"/>
  <c r="AS26" i="40"/>
  <c r="AL26" i="40"/>
  <c r="AU26" i="40" s="1"/>
  <c r="AS24" i="32"/>
  <c r="AL24" i="32"/>
  <c r="AU24" i="32" s="1"/>
  <c r="AS42" i="32"/>
  <c r="AL42" i="32"/>
  <c r="AU42" i="32" s="1"/>
  <c r="AS60" i="32"/>
  <c r="AL60" i="32"/>
  <c r="AU60" i="32" s="1"/>
  <c r="AS49" i="40"/>
  <c r="AL49" i="40"/>
  <c r="AU49" i="40" s="1"/>
  <c r="AR66" i="96"/>
  <c r="AH68" i="76"/>
  <c r="AQ68" i="76" s="1"/>
  <c r="AN68" i="92"/>
  <c r="AI68" i="92"/>
  <c r="W69" i="41"/>
  <c r="AG68" i="41"/>
  <c r="AP68" i="41" s="1"/>
  <c r="AF68" i="41"/>
  <c r="AO68" i="41" s="1"/>
  <c r="AE68" i="41"/>
  <c r="AS20" i="40"/>
  <c r="AL20" i="40"/>
  <c r="AU20" i="40" s="1"/>
  <c r="AH70" i="26"/>
  <c r="AQ70" i="26" s="1"/>
  <c r="AH72" i="31"/>
  <c r="AQ72" i="31" s="1"/>
  <c r="AS14" i="40"/>
  <c r="AL14" i="40"/>
  <c r="AU14" i="40" s="1"/>
  <c r="AS8" i="32"/>
  <c r="AL8" i="32"/>
  <c r="AU8" i="32" s="1"/>
  <c r="AS44" i="40"/>
  <c r="AL44" i="40"/>
  <c r="AU44" i="40" s="1"/>
  <c r="AS5" i="32"/>
  <c r="AL5" i="32"/>
  <c r="AU5" i="32" s="1"/>
  <c r="AS21" i="32"/>
  <c r="AL21" i="32"/>
  <c r="AU21" i="32" s="1"/>
  <c r="AS39" i="32"/>
  <c r="AL39" i="32"/>
  <c r="AU39" i="32" s="1"/>
  <c r="AS57" i="32"/>
  <c r="AL57" i="32"/>
  <c r="AU57" i="32" s="1"/>
  <c r="AS40" i="32"/>
  <c r="AL40" i="32"/>
  <c r="AU40" i="32" s="1"/>
  <c r="AS38" i="40"/>
  <c r="AL38" i="40"/>
  <c r="AU38" i="40" s="1"/>
  <c r="AS64" i="32"/>
  <c r="AL64" i="32"/>
  <c r="AU64" i="32" s="1"/>
  <c r="AH67" i="91"/>
  <c r="AQ67" i="91" s="1"/>
  <c r="X71" i="45"/>
  <c r="Y71" i="45"/>
  <c r="X68" i="86"/>
  <c r="Y68" i="86"/>
  <c r="Z68" i="86" s="1"/>
  <c r="AS32" i="40"/>
  <c r="AL32" i="40"/>
  <c r="AU32" i="40" s="1"/>
  <c r="AS17" i="32"/>
  <c r="AL17" i="32"/>
  <c r="AU17" i="32" s="1"/>
  <c r="AS35" i="32"/>
  <c r="AL35" i="32"/>
  <c r="AU35" i="32" s="1"/>
  <c r="AS53" i="32"/>
  <c r="AL53" i="32"/>
  <c r="AU53" i="32" s="1"/>
  <c r="AG71" i="81"/>
  <c r="AP71" i="81" s="1"/>
  <c r="W72" i="81"/>
  <c r="AF71" i="81"/>
  <c r="AO71" i="81" s="1"/>
  <c r="AE71" i="81"/>
  <c r="AG71" i="77"/>
  <c r="AP71" i="77" s="1"/>
  <c r="W72" i="77"/>
  <c r="AF71" i="77"/>
  <c r="AO71" i="77" s="1"/>
  <c r="AE71" i="77"/>
  <c r="AS19" i="32"/>
  <c r="AL19" i="32"/>
  <c r="AU19" i="32" s="1"/>
  <c r="AE70" i="26"/>
  <c r="AF70" i="26"/>
  <c r="AO70" i="26" s="1"/>
  <c r="W71" i="26"/>
  <c r="AG70" i="26"/>
  <c r="AP70" i="26" s="1"/>
  <c r="AS44" i="32"/>
  <c r="AL44" i="32"/>
  <c r="AU44" i="32" s="1"/>
  <c r="AS60" i="40"/>
  <c r="AL60" i="40"/>
  <c r="AU60" i="40" s="1"/>
  <c r="AR68" i="89"/>
  <c r="AR71" i="31"/>
  <c r="AS12" i="32"/>
  <c r="AL12" i="32"/>
  <c r="AU12" i="32" s="1"/>
  <c r="AS30" i="32"/>
  <c r="AL30" i="32"/>
  <c r="AU30" i="32" s="1"/>
  <c r="AS48" i="32"/>
  <c r="AL48" i="32"/>
  <c r="AU48" i="32" s="1"/>
  <c r="AS68" i="32"/>
  <c r="AL68" i="32"/>
  <c r="AU68" i="32" s="1"/>
  <c r="AS13" i="40"/>
  <c r="AL13" i="40"/>
  <c r="AU13" i="40" s="1"/>
  <c r="AR68" i="38"/>
  <c r="Y72" i="85"/>
  <c r="X72" i="85"/>
  <c r="Z72" i="85" s="1"/>
  <c r="Z68" i="76"/>
  <c r="AR71" i="83"/>
  <c r="AR66" i="91"/>
  <c r="AS11" i="40"/>
  <c r="AL11" i="40"/>
  <c r="AU11" i="40" s="1"/>
  <c r="AI70" i="74"/>
  <c r="AN70" i="74"/>
  <c r="Y69" i="34"/>
  <c r="X69" i="34"/>
  <c r="Z69" i="34" s="1"/>
  <c r="AR70" i="90"/>
  <c r="Z72" i="31"/>
  <c r="AN66" i="73"/>
  <c r="AI66" i="73"/>
  <c r="AS8" i="40"/>
  <c r="AL8" i="40"/>
  <c r="AU8" i="40" s="1"/>
  <c r="AS9" i="32"/>
  <c r="AL9" i="32"/>
  <c r="AU9" i="32" s="1"/>
  <c r="AS27" i="32"/>
  <c r="AL27" i="32"/>
  <c r="AU27" i="32" s="1"/>
  <c r="AS45" i="32"/>
  <c r="AL45" i="32"/>
  <c r="AU45" i="32" s="1"/>
  <c r="AS63" i="32"/>
  <c r="AL63" i="32"/>
  <c r="AU63" i="32" s="1"/>
  <c r="AS66" i="40"/>
  <c r="AL66" i="40"/>
  <c r="AU66" i="40" s="1"/>
  <c r="AR70" i="94"/>
  <c r="AS25" i="40"/>
  <c r="AL25" i="40"/>
  <c r="AU25" i="40" s="1"/>
  <c r="AS16" i="32"/>
  <c r="AL16" i="32"/>
  <c r="AU16" i="32" s="1"/>
  <c r="Y69" i="48"/>
  <c r="X69" i="48"/>
  <c r="AI69" i="32"/>
  <c r="AN69" i="32"/>
  <c r="AN71" i="32" s="1"/>
  <c r="AS6" i="32"/>
  <c r="AL6" i="32"/>
  <c r="AU6" i="32" s="1"/>
  <c r="AS23" i="32"/>
  <c r="AL23" i="32"/>
  <c r="AU23" i="32" s="1"/>
  <c r="AS41" i="32"/>
  <c r="AL41" i="32"/>
  <c r="AU41" i="32" s="1"/>
  <c r="AS59" i="32"/>
  <c r="AL59" i="32"/>
  <c r="AU59" i="32" s="1"/>
  <c r="X71" i="27"/>
  <c r="Y71" i="27"/>
  <c r="AH70" i="82"/>
  <c r="AQ70" i="82" s="1"/>
  <c r="AS18" i="40"/>
  <c r="AL18" i="40"/>
  <c r="AU18" i="40" s="1"/>
  <c r="AS61" i="40"/>
  <c r="AL61" i="40"/>
  <c r="AU61" i="40" s="1"/>
  <c r="Y70" i="33"/>
  <c r="Z70" i="33" s="1"/>
  <c r="X70" i="33"/>
  <c r="X69" i="42"/>
  <c r="Z69" i="42" s="1"/>
  <c r="Y69" i="42"/>
  <c r="AH69" i="89"/>
  <c r="AQ69" i="89" s="1"/>
  <c r="AS43" i="32"/>
  <c r="AL43" i="32"/>
  <c r="AU43" i="32" s="1"/>
  <c r="AH69" i="38"/>
  <c r="AQ69" i="38" s="1"/>
  <c r="AS22" i="32"/>
  <c r="AL22" i="32"/>
  <c r="AU22" i="32" s="1"/>
  <c r="AS12" i="40"/>
  <c r="AL12" i="40"/>
  <c r="AU12" i="40" s="1"/>
  <c r="W68" i="91"/>
  <c r="AG67" i="91"/>
  <c r="AP67" i="91" s="1"/>
  <c r="AF67" i="91"/>
  <c r="AO67" i="91" s="1"/>
  <c r="AE67" i="91"/>
  <c r="AI67" i="86"/>
  <c r="AN67" i="86"/>
  <c r="AS55" i="40"/>
  <c r="AL55" i="40"/>
  <c r="AU55" i="40" s="1"/>
  <c r="AI69" i="78"/>
  <c r="AN69" i="78"/>
  <c r="Z69" i="89"/>
  <c r="W70" i="29"/>
  <c r="AG69" i="29"/>
  <c r="AP69" i="29" s="1"/>
  <c r="AE69" i="29"/>
  <c r="AF69" i="29"/>
  <c r="AO69" i="29" s="1"/>
  <c r="AR69" i="75"/>
  <c r="AH71" i="94"/>
  <c r="AQ71" i="94" s="1"/>
  <c r="AS49" i="32"/>
  <c r="AL49" i="32"/>
  <c r="AU49" i="32" s="1"/>
  <c r="AS67" i="32"/>
  <c r="AL67" i="32"/>
  <c r="AU67" i="32" s="1"/>
  <c r="AS65" i="40"/>
  <c r="AL65" i="40"/>
  <c r="AU65" i="40" s="1"/>
  <c r="X69" i="92"/>
  <c r="Y69" i="92"/>
  <c r="Z69" i="92" s="1"/>
  <c r="AS58" i="32"/>
  <c r="AL58" i="32"/>
  <c r="AU58" i="32" s="1"/>
  <c r="AR69" i="93"/>
  <c r="Z72" i="30"/>
  <c r="AS7" i="32"/>
  <c r="AL7" i="32"/>
  <c r="AU7" i="32" s="1"/>
  <c r="AS25" i="32"/>
  <c r="AL25" i="32"/>
  <c r="AU25" i="32" s="1"/>
  <c r="AH68" i="87"/>
  <c r="AQ68" i="87" s="1"/>
  <c r="AS31" i="40"/>
  <c r="AL31" i="40"/>
  <c r="AU31" i="40" s="1"/>
  <c r="AR70" i="43"/>
  <c r="AS52" i="32"/>
  <c r="AL52" i="32"/>
  <c r="AU52" i="32" s="1"/>
  <c r="AE71" i="25"/>
  <c r="W72" i="25"/>
  <c r="AG71" i="25"/>
  <c r="AP71" i="25" s="1"/>
  <c r="AF71" i="25"/>
  <c r="AO71" i="25" s="1"/>
  <c r="AS14" i="32"/>
  <c r="AL14" i="32"/>
  <c r="AU14" i="32" s="1"/>
  <c r="AS32" i="32"/>
  <c r="AL32" i="32"/>
  <c r="AU32" i="32" s="1"/>
  <c r="AS50" i="32"/>
  <c r="AL50" i="32"/>
  <c r="AU50" i="32" s="1"/>
  <c r="AS66" i="32"/>
  <c r="AL66" i="32"/>
  <c r="AU66" i="32" s="1"/>
  <c r="AI69" i="46"/>
  <c r="AN69" i="46"/>
  <c r="AS24" i="40"/>
  <c r="AL24" i="40"/>
  <c r="AU24" i="40" s="1"/>
  <c r="AR69" i="82"/>
  <c r="AS6" i="40"/>
  <c r="AL6" i="40"/>
  <c r="AU6" i="40" s="1"/>
  <c r="AH67" i="96"/>
  <c r="AQ67" i="96" s="1"/>
  <c r="AS3" i="32"/>
  <c r="AL3" i="32"/>
  <c r="AU3" i="32" s="1"/>
  <c r="AR70" i="81"/>
  <c r="AN70" i="45"/>
  <c r="AI70" i="45"/>
  <c r="AS19" i="40"/>
  <c r="AL19" i="40"/>
  <c r="AU19" i="40" s="1"/>
  <c r="AH71" i="90"/>
  <c r="AQ71" i="90" s="1"/>
  <c r="AR71" i="30"/>
  <c r="AH71" i="43"/>
  <c r="AQ71" i="43" s="1"/>
  <c r="AS26" i="32"/>
  <c r="AL26" i="32"/>
  <c r="AU26" i="32" s="1"/>
  <c r="AS62" i="32"/>
  <c r="AL62" i="32"/>
  <c r="AU62" i="32" s="1"/>
  <c r="Y70" i="46"/>
  <c r="X70" i="46"/>
  <c r="AR69" i="26"/>
  <c r="AS17" i="40"/>
  <c r="AL17" i="40"/>
  <c r="AU17" i="40" s="1"/>
  <c r="AS64" i="40"/>
  <c r="AL64" i="40"/>
  <c r="AU64" i="40" s="1"/>
  <c r="W71" i="95"/>
  <c r="AG70" i="95"/>
  <c r="AP70" i="95" s="1"/>
  <c r="AF70" i="95"/>
  <c r="AO70" i="95" s="1"/>
  <c r="AE70" i="95"/>
  <c r="AS62" i="40"/>
  <c r="AL62" i="40"/>
  <c r="AU62" i="40" s="1"/>
  <c r="AS18" i="32"/>
  <c r="AL18" i="32"/>
  <c r="AU18" i="32" s="1"/>
  <c r="AS36" i="32"/>
  <c r="AL36" i="32"/>
  <c r="AU36" i="32" s="1"/>
  <c r="AS54" i="32"/>
  <c r="AL54" i="32"/>
  <c r="AU54" i="32" s="1"/>
  <c r="Y69" i="80"/>
  <c r="X69" i="80"/>
  <c r="AS54" i="40"/>
  <c r="AL54" i="40"/>
  <c r="AU54" i="40" s="1"/>
  <c r="AT71" i="40"/>
  <c r="AS48" i="40"/>
  <c r="AL48" i="40"/>
  <c r="AU48" i="40" s="1"/>
  <c r="AS56" i="40"/>
  <c r="AL56" i="40"/>
  <c r="AU56" i="40" s="1"/>
  <c r="Z68" i="87"/>
  <c r="AI69" i="79"/>
  <c r="AN69" i="79"/>
  <c r="AS50" i="40"/>
  <c r="AL50" i="40"/>
  <c r="AU50" i="40" s="1"/>
  <c r="AS37" i="40"/>
  <c r="AL37" i="40"/>
  <c r="AU37" i="40" s="1"/>
  <c r="AR70" i="77"/>
  <c r="AS15" i="32"/>
  <c r="AL15" i="32"/>
  <c r="AU15" i="32" s="1"/>
  <c r="AS33" i="32"/>
  <c r="AL33" i="32"/>
  <c r="AU33" i="32" s="1"/>
  <c r="AS51" i="32"/>
  <c r="AL51" i="32"/>
  <c r="AU51" i="32" s="1"/>
  <c r="AH70" i="93"/>
  <c r="AQ70" i="93" s="1"/>
  <c r="AK4" i="32"/>
  <c r="AT4" i="32" s="1"/>
  <c r="AT71" i="32" s="1"/>
  <c r="AJ4" i="32"/>
  <c r="AR67" i="76"/>
  <c r="AS34" i="32"/>
  <c r="AL34" i="32"/>
  <c r="AU34" i="32" s="1"/>
  <c r="AI68" i="48"/>
  <c r="AN68" i="48"/>
  <c r="AI70" i="35"/>
  <c r="AN70" i="35"/>
  <c r="AS68" i="40"/>
  <c r="AL68" i="40"/>
  <c r="AU68" i="40" s="1"/>
  <c r="AS11" i="32"/>
  <c r="AL11" i="32"/>
  <c r="AU11" i="32" s="1"/>
  <c r="AS29" i="32"/>
  <c r="AL29" i="32"/>
  <c r="AU29" i="32" s="1"/>
  <c r="AS47" i="32"/>
  <c r="AL47" i="32"/>
  <c r="AU47" i="32" s="1"/>
  <c r="AS65" i="32"/>
  <c r="AL65" i="32"/>
  <c r="AU65" i="32" s="1"/>
  <c r="AS53" i="40"/>
  <c r="AL53" i="40"/>
  <c r="AU53" i="40" s="1"/>
  <c r="AH71" i="77"/>
  <c r="AQ71" i="77" s="1"/>
  <c r="AS46" i="32"/>
  <c r="AL46" i="32"/>
  <c r="AU46" i="32" s="1"/>
  <c r="AI68" i="42"/>
  <c r="AN68" i="42"/>
  <c r="AI68" i="80"/>
  <c r="AN68" i="80"/>
  <c r="AS7" i="40"/>
  <c r="AL7" i="40"/>
  <c r="AU7" i="40" s="1"/>
  <c r="Y71" i="37"/>
  <c r="X71" i="37"/>
  <c r="X71" i="74"/>
  <c r="Z71" i="74" s="1"/>
  <c r="Y71" i="74"/>
  <c r="AH72" i="39"/>
  <c r="AQ72" i="39" s="1"/>
  <c r="AS36" i="40"/>
  <c r="AL36" i="40"/>
  <c r="AU36" i="40" s="1"/>
  <c r="AI71" i="85"/>
  <c r="AN71" i="85"/>
  <c r="AE71" i="94"/>
  <c r="AF71" i="94"/>
  <c r="AO71" i="94" s="1"/>
  <c r="W72" i="94"/>
  <c r="AG71" i="94"/>
  <c r="AP71" i="94" s="1"/>
  <c r="AS37" i="32"/>
  <c r="AL37" i="32"/>
  <c r="AU37" i="32" s="1"/>
  <c r="AS55" i="32"/>
  <c r="AL55" i="32"/>
  <c r="AU55" i="32" s="1"/>
  <c r="AS43" i="40"/>
  <c r="AL43" i="40"/>
  <c r="AU43" i="40" s="1"/>
  <c r="AS30" i="40"/>
  <c r="AL30" i="40"/>
  <c r="AU30" i="40" s="1"/>
  <c r="AS4" i="40"/>
  <c r="AL4" i="40"/>
  <c r="AU4" i="40" s="1"/>
  <c r="AI70" i="37"/>
  <c r="AN70" i="37"/>
  <c r="AS13" i="32"/>
  <c r="AL13" i="32"/>
  <c r="AU13" i="32" s="1"/>
  <c r="AS31" i="32"/>
  <c r="AL31" i="32"/>
  <c r="AU31" i="32" s="1"/>
  <c r="AS47" i="40"/>
  <c r="AL47" i="40"/>
  <c r="AU47" i="40" s="1"/>
  <c r="AE70" i="47"/>
  <c r="W71" i="47"/>
  <c r="AG70" i="47"/>
  <c r="AP70" i="47" s="1"/>
  <c r="AF70" i="47"/>
  <c r="AO70" i="47" s="1"/>
  <c r="X70" i="79"/>
  <c r="Y70" i="79"/>
  <c r="AR67" i="87"/>
  <c r="AI68" i="34"/>
  <c r="AN68" i="34"/>
  <c r="AR71" i="39"/>
  <c r="AH72" i="83"/>
  <c r="AQ72" i="83" s="1"/>
  <c r="Y67" i="73"/>
  <c r="X67" i="73"/>
  <c r="Z67" i="73" s="1"/>
  <c r="AS20" i="32"/>
  <c r="AL20" i="32"/>
  <c r="AU20" i="32" s="1"/>
  <c r="AS38" i="32"/>
  <c r="AL38" i="32"/>
  <c r="AU38" i="32" s="1"/>
  <c r="AS56" i="32"/>
  <c r="AL56" i="32"/>
  <c r="AU56" i="32" s="1"/>
  <c r="AH70" i="75"/>
  <c r="AQ70" i="75" s="1"/>
  <c r="AE67" i="96"/>
  <c r="AF67" i="96"/>
  <c r="AO67" i="96" s="1"/>
  <c r="W68" i="96"/>
  <c r="AG67" i="96"/>
  <c r="AP67" i="96" s="1"/>
  <c r="Y71" i="35"/>
  <c r="X71" i="35"/>
  <c r="AN70" i="27"/>
  <c r="AI70" i="27"/>
  <c r="AS42" i="40"/>
  <c r="AL42" i="40"/>
  <c r="AU42" i="40" s="1"/>
  <c r="AH71" i="81"/>
  <c r="AQ71" i="81" s="1"/>
  <c r="Y70" i="78"/>
  <c r="X70" i="78"/>
  <c r="AI69" i="33"/>
  <c r="AN69" i="33"/>
  <c r="Z70" i="46" l="1"/>
  <c r="Z70" i="78"/>
  <c r="Z71" i="35"/>
  <c r="AG71" i="35" s="1"/>
  <c r="AP71" i="35" s="1"/>
  <c r="AS71" i="40"/>
  <c r="AU71" i="40"/>
  <c r="C11" i="40" s="1"/>
  <c r="W72" i="35"/>
  <c r="AE71" i="35"/>
  <c r="W71" i="33"/>
  <c r="AG70" i="33"/>
  <c r="AP70" i="33" s="1"/>
  <c r="AF70" i="33"/>
  <c r="AO70" i="33" s="1"/>
  <c r="AE70" i="33"/>
  <c r="W71" i="46"/>
  <c r="AG70" i="46"/>
  <c r="AP70" i="46" s="1"/>
  <c r="AF70" i="46"/>
  <c r="AO70" i="46" s="1"/>
  <c r="AE70" i="46"/>
  <c r="W71" i="78"/>
  <c r="AG70" i="78"/>
  <c r="AP70" i="78" s="1"/>
  <c r="AF70" i="78"/>
  <c r="AO70" i="78" s="1"/>
  <c r="AE70" i="78"/>
  <c r="AE69" i="92"/>
  <c r="AX69" i="92"/>
  <c r="S69" i="92" s="1"/>
  <c r="AC69" i="92" s="1"/>
  <c r="AF69" i="92"/>
  <c r="AO69" i="92" s="1"/>
  <c r="AO71" i="92" s="1"/>
  <c r="AG69" i="92"/>
  <c r="AP69" i="92" s="1"/>
  <c r="AP71" i="92" s="1"/>
  <c r="AF67" i="73"/>
  <c r="AO67" i="73" s="1"/>
  <c r="AE67" i="73"/>
  <c r="AG67" i="73"/>
  <c r="AP67" i="73" s="1"/>
  <c r="W68" i="73"/>
  <c r="AI69" i="29"/>
  <c r="AN69" i="29"/>
  <c r="AR69" i="78"/>
  <c r="AN67" i="91"/>
  <c r="AI67" i="91"/>
  <c r="AH71" i="27"/>
  <c r="AQ71" i="27" s="1"/>
  <c r="AH69" i="48"/>
  <c r="AQ69" i="48" s="1"/>
  <c r="AQ71" i="48" s="1"/>
  <c r="AX4" i="48"/>
  <c r="S4" i="48" s="1"/>
  <c r="AC4" i="48" s="1"/>
  <c r="AB5" i="48" s="1"/>
  <c r="AZ3" i="48"/>
  <c r="AX3" i="48" s="1"/>
  <c r="S3" i="48" s="1"/>
  <c r="AC3" i="48" s="1"/>
  <c r="AX5" i="48"/>
  <c r="S5" i="48" s="1"/>
  <c r="AC5" i="48" s="1"/>
  <c r="AB6" i="48" s="1"/>
  <c r="AX6" i="48"/>
  <c r="S6" i="48" s="1"/>
  <c r="AC6" i="48" s="1"/>
  <c r="AB7" i="48" s="1"/>
  <c r="AX7" i="48"/>
  <c r="S7" i="48" s="1"/>
  <c r="AC7" i="48" s="1"/>
  <c r="AB8" i="48" s="1"/>
  <c r="AX8" i="48"/>
  <c r="S8" i="48" s="1"/>
  <c r="AC8" i="48" s="1"/>
  <c r="AB9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8" i="48"/>
  <c r="S68" i="48" s="1"/>
  <c r="AC68" i="48" s="1"/>
  <c r="AB69" i="48" s="1"/>
  <c r="AR70" i="74"/>
  <c r="AH71" i="45"/>
  <c r="AQ71" i="45" s="1"/>
  <c r="AI72" i="83"/>
  <c r="AN72" i="83"/>
  <c r="Y70" i="38"/>
  <c r="Z70" i="38" s="1"/>
  <c r="X70" i="38"/>
  <c r="AN70" i="75"/>
  <c r="AI70" i="75"/>
  <c r="AR70" i="27"/>
  <c r="AH70" i="79"/>
  <c r="AQ70" i="79" s="1"/>
  <c r="AI70" i="47"/>
  <c r="AN70" i="47"/>
  <c r="AH71" i="37"/>
  <c r="AQ71" i="37" s="1"/>
  <c r="AR68" i="80"/>
  <c r="AS4" i="32"/>
  <c r="AL4" i="32"/>
  <c r="AU4" i="32" s="1"/>
  <c r="AH69" i="80"/>
  <c r="AQ69" i="80" s="1"/>
  <c r="AQ71" i="80" s="1"/>
  <c r="AX3" i="80"/>
  <c r="S3" i="80" s="1"/>
  <c r="AC3" i="80" s="1"/>
  <c r="AZ3" i="80"/>
  <c r="AX4" i="80" s="1"/>
  <c r="S4" i="80" s="1"/>
  <c r="AC4" i="80" s="1"/>
  <c r="AB5" i="80" s="1"/>
  <c r="AX5" i="80"/>
  <c r="S5" i="80" s="1"/>
  <c r="AC5" i="80" s="1"/>
  <c r="AB6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1" i="80"/>
  <c r="S11" i="80" s="1"/>
  <c r="AC11" i="80" s="1"/>
  <c r="AB12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7" i="80"/>
  <c r="S17" i="80" s="1"/>
  <c r="AC17" i="80" s="1"/>
  <c r="AB18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3" i="80"/>
  <c r="S23" i="80" s="1"/>
  <c r="AC23" i="80" s="1"/>
  <c r="AB24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9" i="80"/>
  <c r="S29" i="80" s="1"/>
  <c r="AC29" i="80" s="1"/>
  <c r="AB30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5" i="80"/>
  <c r="S35" i="80" s="1"/>
  <c r="AC35" i="80" s="1"/>
  <c r="AB36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X66" i="80"/>
  <c r="S66" i="80" s="1"/>
  <c r="AC66" i="80" s="1"/>
  <c r="AB67" i="80" s="1"/>
  <c r="AX68" i="80"/>
  <c r="S68" i="80" s="1"/>
  <c r="AC68" i="80" s="1"/>
  <c r="AB69" i="80" s="1"/>
  <c r="AN70" i="95"/>
  <c r="AI70" i="95"/>
  <c r="AS71" i="32"/>
  <c r="Z71" i="27"/>
  <c r="W69" i="76"/>
  <c r="AG68" i="76"/>
  <c r="AP68" i="76" s="1"/>
  <c r="AE68" i="76"/>
  <c r="AF68" i="76"/>
  <c r="AO68" i="76" s="1"/>
  <c r="AI71" i="81"/>
  <c r="AN71" i="81"/>
  <c r="Z71" i="45"/>
  <c r="Y69" i="41"/>
  <c r="X69" i="41"/>
  <c r="Z69" i="41" s="1"/>
  <c r="AI71" i="94"/>
  <c r="AN71" i="94"/>
  <c r="AG71" i="74"/>
  <c r="AP71" i="74" s="1"/>
  <c r="AF71" i="74"/>
  <c r="AO71" i="74" s="1"/>
  <c r="AE71" i="74"/>
  <c r="W72" i="74"/>
  <c r="AR70" i="35"/>
  <c r="X68" i="96"/>
  <c r="Y68" i="96"/>
  <c r="Z68" i="96" s="1"/>
  <c r="AR69" i="33"/>
  <c r="Z70" i="79"/>
  <c r="AR71" i="85"/>
  <c r="AR68" i="48"/>
  <c r="AR70" i="45"/>
  <c r="X72" i="25"/>
  <c r="Y72" i="25"/>
  <c r="Z72" i="25" s="1"/>
  <c r="AF72" i="30"/>
  <c r="AO72" i="30" s="1"/>
  <c r="W73" i="30"/>
  <c r="AG72" i="30"/>
  <c r="AP72" i="30" s="1"/>
  <c r="AE72" i="30"/>
  <c r="AH69" i="92"/>
  <c r="AQ69" i="92" s="1"/>
  <c r="AQ71" i="92" s="1"/>
  <c r="AZ3" i="92"/>
  <c r="AX6" i="92" s="1"/>
  <c r="S6" i="92" s="1"/>
  <c r="AC6" i="92" s="1"/>
  <c r="AB7" i="92" s="1"/>
  <c r="AX21" i="92"/>
  <c r="S21" i="92" s="1"/>
  <c r="AC21" i="92" s="1"/>
  <c r="AB22" i="92" s="1"/>
  <c r="AX22" i="92"/>
  <c r="S22" i="92" s="1"/>
  <c r="AC22" i="92" s="1"/>
  <c r="AB23" i="92" s="1"/>
  <c r="AX27" i="92"/>
  <c r="S27" i="92" s="1"/>
  <c r="AC27" i="92" s="1"/>
  <c r="AB28" i="92" s="1"/>
  <c r="AX28" i="92"/>
  <c r="S28" i="92" s="1"/>
  <c r="AC28" i="92" s="1"/>
  <c r="AB29" i="92" s="1"/>
  <c r="AX33" i="92"/>
  <c r="S33" i="92" s="1"/>
  <c r="AC33" i="92" s="1"/>
  <c r="AB34" i="92" s="1"/>
  <c r="AX34" i="92"/>
  <c r="S34" i="92" s="1"/>
  <c r="AC34" i="92" s="1"/>
  <c r="AB35" i="92" s="1"/>
  <c r="AX39" i="92"/>
  <c r="S39" i="92" s="1"/>
  <c r="AC39" i="92" s="1"/>
  <c r="AB40" i="92" s="1"/>
  <c r="AX40" i="92"/>
  <c r="S40" i="92" s="1"/>
  <c r="AC40" i="92" s="1"/>
  <c r="AB41" i="92" s="1"/>
  <c r="AX45" i="92"/>
  <c r="S45" i="92" s="1"/>
  <c r="AC45" i="92" s="1"/>
  <c r="AB46" i="92" s="1"/>
  <c r="AX46" i="92"/>
  <c r="S46" i="92" s="1"/>
  <c r="AC46" i="92" s="1"/>
  <c r="AB47" i="92" s="1"/>
  <c r="AX51" i="92"/>
  <c r="S51" i="92" s="1"/>
  <c r="AC51" i="92" s="1"/>
  <c r="AB52" i="92" s="1"/>
  <c r="AX52" i="92"/>
  <c r="S52" i="92" s="1"/>
  <c r="AC52" i="92" s="1"/>
  <c r="AB53" i="92" s="1"/>
  <c r="AX57" i="92"/>
  <c r="S57" i="92" s="1"/>
  <c r="AC57" i="92" s="1"/>
  <c r="AB58" i="92" s="1"/>
  <c r="AX58" i="92"/>
  <c r="S58" i="92" s="1"/>
  <c r="AC58" i="92" s="1"/>
  <c r="AB59" i="92" s="1"/>
  <c r="AX63" i="92"/>
  <c r="S63" i="92" s="1"/>
  <c r="AC63" i="92" s="1"/>
  <c r="AB64" i="92" s="1"/>
  <c r="AX67" i="92"/>
  <c r="S67" i="92" s="1"/>
  <c r="AC67" i="92" s="1"/>
  <c r="AB68" i="92" s="1"/>
  <c r="Y70" i="29"/>
  <c r="X70" i="29"/>
  <c r="Z69" i="48"/>
  <c r="AH69" i="34"/>
  <c r="AQ69" i="34" s="1"/>
  <c r="AH72" i="85"/>
  <c r="AQ72" i="85" s="1"/>
  <c r="Y71" i="26"/>
  <c r="X71" i="26"/>
  <c r="AI71" i="77"/>
  <c r="AN71" i="77"/>
  <c r="AR68" i="92"/>
  <c r="X72" i="90"/>
  <c r="Y72" i="90"/>
  <c r="X71" i="93"/>
  <c r="Z71" i="93" s="1"/>
  <c r="Y71" i="93"/>
  <c r="AH70" i="78"/>
  <c r="AQ70" i="78" s="1"/>
  <c r="AH71" i="35"/>
  <c r="AQ71" i="35" s="1"/>
  <c r="AR68" i="34"/>
  <c r="AR70" i="37"/>
  <c r="Y72" i="94"/>
  <c r="X72" i="94"/>
  <c r="Z71" i="37"/>
  <c r="AR68" i="42"/>
  <c r="Z69" i="80"/>
  <c r="AR69" i="46"/>
  <c r="AI71" i="25"/>
  <c r="AN71" i="25"/>
  <c r="X68" i="91"/>
  <c r="Y68" i="91"/>
  <c r="AH69" i="42"/>
  <c r="AQ69" i="42" s="1"/>
  <c r="AR66" i="73"/>
  <c r="X72" i="81"/>
  <c r="Y72" i="81"/>
  <c r="AH68" i="86"/>
  <c r="AQ68" i="86" s="1"/>
  <c r="X71" i="82"/>
  <c r="Y71" i="82"/>
  <c r="Z71" i="82" s="1"/>
  <c r="Z72" i="43"/>
  <c r="Y72" i="43"/>
  <c r="X72" i="43"/>
  <c r="X73" i="83"/>
  <c r="Y73" i="83"/>
  <c r="AI69" i="38"/>
  <c r="AN69" i="38"/>
  <c r="X73" i="39"/>
  <c r="Y73" i="39"/>
  <c r="AI67" i="96"/>
  <c r="AN67" i="96"/>
  <c r="AH67" i="73"/>
  <c r="AQ67" i="73" s="1"/>
  <c r="AR69" i="79"/>
  <c r="Y71" i="95"/>
  <c r="X71" i="95"/>
  <c r="AE69" i="89"/>
  <c r="AF69" i="89"/>
  <c r="AO69" i="89" s="1"/>
  <c r="AG69" i="89"/>
  <c r="AP69" i="89" s="1"/>
  <c r="W70" i="89"/>
  <c r="AR67" i="86"/>
  <c r="W70" i="42"/>
  <c r="AG69" i="42"/>
  <c r="AP69" i="42" s="1"/>
  <c r="AE69" i="42"/>
  <c r="AF69" i="42"/>
  <c r="AO69" i="42" s="1"/>
  <c r="W70" i="34"/>
  <c r="AG69" i="34"/>
  <c r="AP69" i="34" s="1"/>
  <c r="AE69" i="34"/>
  <c r="AF69" i="34"/>
  <c r="AO69" i="34" s="1"/>
  <c r="W73" i="85"/>
  <c r="AG72" i="85"/>
  <c r="AP72" i="85" s="1"/>
  <c r="AF72" i="85"/>
  <c r="AO72" i="85" s="1"/>
  <c r="AE72" i="85"/>
  <c r="Y72" i="77"/>
  <c r="X72" i="77"/>
  <c r="Z72" i="77" s="1"/>
  <c r="W69" i="86"/>
  <c r="AG68" i="86"/>
  <c r="AP68" i="86" s="1"/>
  <c r="AF68" i="86"/>
  <c r="AO68" i="86" s="1"/>
  <c r="AE68" i="86"/>
  <c r="AN68" i="41"/>
  <c r="AI68" i="41"/>
  <c r="X71" i="47"/>
  <c r="Y71" i="47"/>
  <c r="Z71" i="47" s="1"/>
  <c r="AH71" i="74"/>
  <c r="AQ71" i="74" s="1"/>
  <c r="AE68" i="87"/>
  <c r="W69" i="87"/>
  <c r="AG68" i="87"/>
  <c r="AP68" i="87" s="1"/>
  <c r="AF68" i="87"/>
  <c r="AO68" i="87" s="1"/>
  <c r="AH70" i="46"/>
  <c r="AQ70" i="46" s="1"/>
  <c r="AH70" i="33"/>
  <c r="AQ70" i="33" s="1"/>
  <c r="AR69" i="32"/>
  <c r="AR71" i="32" s="1"/>
  <c r="AL69" i="32"/>
  <c r="AU69" i="32" s="1"/>
  <c r="W73" i="31"/>
  <c r="AG72" i="31"/>
  <c r="AP72" i="31" s="1"/>
  <c r="AF72" i="31"/>
  <c r="AO72" i="31" s="1"/>
  <c r="AE72" i="31"/>
  <c r="AI70" i="26"/>
  <c r="AN70" i="26"/>
  <c r="AI70" i="82"/>
  <c r="AN70" i="82"/>
  <c r="AI71" i="43"/>
  <c r="AN71" i="43"/>
  <c r="AN71" i="90"/>
  <c r="AI71" i="90"/>
  <c r="X71" i="75"/>
  <c r="Y71" i="75"/>
  <c r="Z71" i="75" s="1"/>
  <c r="AI70" i="93"/>
  <c r="AN70" i="93"/>
  <c r="AI72" i="39"/>
  <c r="AN72" i="39"/>
  <c r="Z72" i="81" l="1"/>
  <c r="Z72" i="94"/>
  <c r="AX16" i="92"/>
  <c r="S16" i="92" s="1"/>
  <c r="AC16" i="92" s="1"/>
  <c r="AB17" i="92" s="1"/>
  <c r="Z71" i="26"/>
  <c r="Z70" i="29"/>
  <c r="AX15" i="92"/>
  <c r="S15" i="92" s="1"/>
  <c r="AC15" i="92" s="1"/>
  <c r="AB16" i="92" s="1"/>
  <c r="AX10" i="92"/>
  <c r="S10" i="92" s="1"/>
  <c r="AC10" i="92" s="1"/>
  <c r="AB11" i="92" s="1"/>
  <c r="AX9" i="92"/>
  <c r="S9" i="92" s="1"/>
  <c r="AC9" i="92" s="1"/>
  <c r="AB10" i="92" s="1"/>
  <c r="AF71" i="35"/>
  <c r="AO71" i="35" s="1"/>
  <c r="Z73" i="83"/>
  <c r="Z68" i="91"/>
  <c r="AX4" i="92"/>
  <c r="S4" i="92" s="1"/>
  <c r="AC4" i="92" s="1"/>
  <c r="AB5" i="92" s="1"/>
  <c r="AU71" i="32"/>
  <c r="C11" i="32" s="1"/>
  <c r="W72" i="93"/>
  <c r="AG71" i="93"/>
  <c r="AP71" i="93" s="1"/>
  <c r="AF71" i="93"/>
  <c r="AO71" i="93" s="1"/>
  <c r="AE71" i="93"/>
  <c r="W73" i="81"/>
  <c r="AG72" i="81"/>
  <c r="AP72" i="81" s="1"/>
  <c r="AF72" i="81"/>
  <c r="AO72" i="81" s="1"/>
  <c r="AE72" i="81"/>
  <c r="W73" i="94"/>
  <c r="AG72" i="94"/>
  <c r="AP72" i="94" s="1"/>
  <c r="AF72" i="94"/>
  <c r="AO72" i="94" s="1"/>
  <c r="AE72" i="94"/>
  <c r="W69" i="96"/>
  <c r="AG68" i="96"/>
  <c r="AP68" i="96" s="1"/>
  <c r="AF68" i="96"/>
  <c r="AO68" i="96" s="1"/>
  <c r="AE68" i="96"/>
  <c r="W72" i="26"/>
  <c r="AG71" i="26"/>
  <c r="AP71" i="26" s="1"/>
  <c r="AF71" i="26"/>
  <c r="AO71" i="26" s="1"/>
  <c r="AE71" i="26"/>
  <c r="W72" i="47"/>
  <c r="AG71" i="47"/>
  <c r="AP71" i="47" s="1"/>
  <c r="AF71" i="47"/>
  <c r="AO71" i="47" s="1"/>
  <c r="AE71" i="47"/>
  <c r="W72" i="82"/>
  <c r="AG71" i="82"/>
  <c r="AP71" i="82" s="1"/>
  <c r="AE71" i="82"/>
  <c r="AF71" i="82"/>
  <c r="AO71" i="82" s="1"/>
  <c r="AE69" i="41"/>
  <c r="AF69" i="41"/>
  <c r="AO69" i="41" s="1"/>
  <c r="W70" i="41"/>
  <c r="AG69" i="41"/>
  <c r="AP69" i="41" s="1"/>
  <c r="AJ5" i="80"/>
  <c r="AK5" i="80"/>
  <c r="AT5" i="80" s="1"/>
  <c r="AJ3" i="48"/>
  <c r="AB4" i="48"/>
  <c r="AF71" i="75"/>
  <c r="AO71" i="75" s="1"/>
  <c r="AE71" i="75"/>
  <c r="W72" i="75"/>
  <c r="AG71" i="75"/>
  <c r="AP71" i="75" s="1"/>
  <c r="W74" i="83"/>
  <c r="AG73" i="83"/>
  <c r="AP73" i="83" s="1"/>
  <c r="AF73" i="83"/>
  <c r="AO73" i="83" s="1"/>
  <c r="AE73" i="83"/>
  <c r="AF68" i="91"/>
  <c r="AO68" i="91" s="1"/>
  <c r="AE68" i="91"/>
  <c r="W69" i="91"/>
  <c r="AG68" i="91"/>
  <c r="AP68" i="91" s="1"/>
  <c r="W71" i="29"/>
  <c r="AG70" i="29"/>
  <c r="AP70" i="29" s="1"/>
  <c r="AF70" i="29"/>
  <c r="AO70" i="29" s="1"/>
  <c r="AE70" i="29"/>
  <c r="W73" i="77"/>
  <c r="AG72" i="77"/>
  <c r="AP72" i="77" s="1"/>
  <c r="AF72" i="77"/>
  <c r="AO72" i="77" s="1"/>
  <c r="AE72" i="77"/>
  <c r="AK7" i="92"/>
  <c r="AT7" i="92" s="1"/>
  <c r="W73" i="25"/>
  <c r="AG72" i="25"/>
  <c r="AP72" i="25" s="1"/>
  <c r="AF72" i="25"/>
  <c r="AO72" i="25" s="1"/>
  <c r="AE72" i="25"/>
  <c r="AR70" i="93"/>
  <c r="AI72" i="31"/>
  <c r="AN72" i="31"/>
  <c r="AR68" i="41"/>
  <c r="AK59" i="92"/>
  <c r="AT59" i="92" s="1"/>
  <c r="AK41" i="92"/>
  <c r="AT41" i="92" s="1"/>
  <c r="AK11" i="92"/>
  <c r="AT11" i="92" s="1"/>
  <c r="AJ63" i="80"/>
  <c r="AK63" i="80"/>
  <c r="AT63" i="80" s="1"/>
  <c r="AJ45" i="80"/>
  <c r="AK45" i="80"/>
  <c r="AT45" i="80" s="1"/>
  <c r="AJ27" i="80"/>
  <c r="AK27" i="80"/>
  <c r="AT27" i="80" s="1"/>
  <c r="AJ3" i="80"/>
  <c r="AB4" i="80"/>
  <c r="AJ55" i="48"/>
  <c r="AK55" i="48"/>
  <c r="AT55" i="48" s="1"/>
  <c r="AJ37" i="48"/>
  <c r="AK37" i="48"/>
  <c r="AT37" i="48" s="1"/>
  <c r="AJ13" i="48"/>
  <c r="AK13" i="48"/>
  <c r="AT13" i="48" s="1"/>
  <c r="X71" i="78"/>
  <c r="Y71" i="78"/>
  <c r="AI69" i="89"/>
  <c r="AN69" i="89"/>
  <c r="AJ58" i="92"/>
  <c r="AK58" i="92"/>
  <c r="AT58" i="92" s="1"/>
  <c r="AJ40" i="92"/>
  <c r="AK40" i="92"/>
  <c r="AT40" i="92" s="1"/>
  <c r="AJ22" i="92"/>
  <c r="AK22" i="92"/>
  <c r="AT22" i="92" s="1"/>
  <c r="AJ56" i="80"/>
  <c r="AK56" i="80"/>
  <c r="AT56" i="80" s="1"/>
  <c r="AJ20" i="80"/>
  <c r="AK20" i="80"/>
  <c r="AT20" i="80" s="1"/>
  <c r="AN68" i="87"/>
  <c r="AI68" i="87"/>
  <c r="X70" i="89"/>
  <c r="Y70" i="89"/>
  <c r="AX61" i="92"/>
  <c r="S61" i="92" s="1"/>
  <c r="AC61" i="92" s="1"/>
  <c r="AB62" i="92" s="1"/>
  <c r="AX43" i="92"/>
  <c r="S43" i="92" s="1"/>
  <c r="AC43" i="92" s="1"/>
  <c r="AB44" i="92" s="1"/>
  <c r="AX25" i="92"/>
  <c r="S25" i="92" s="1"/>
  <c r="AC25" i="92" s="1"/>
  <c r="AB26" i="92" s="1"/>
  <c r="AX7" i="92"/>
  <c r="S7" i="92" s="1"/>
  <c r="AC7" i="92" s="1"/>
  <c r="AB8" i="92" s="1"/>
  <c r="AJ48" i="80"/>
  <c r="AK48" i="80"/>
  <c r="AT48" i="80" s="1"/>
  <c r="AR70" i="26"/>
  <c r="Y70" i="42"/>
  <c r="X70" i="42"/>
  <c r="Z70" i="42" s="1"/>
  <c r="AR71" i="25"/>
  <c r="W72" i="37"/>
  <c r="AG71" i="37"/>
  <c r="AP71" i="37" s="1"/>
  <c r="AF71" i="37"/>
  <c r="AO71" i="37" s="1"/>
  <c r="AE71" i="37"/>
  <c r="AH70" i="29"/>
  <c r="AQ70" i="29" s="1"/>
  <c r="AX64" i="92"/>
  <c r="S64" i="92" s="1"/>
  <c r="AC64" i="92" s="1"/>
  <c r="AB65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X5" i="92"/>
  <c r="S5" i="92" s="1"/>
  <c r="AC5" i="92" s="1"/>
  <c r="AB6" i="92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K34" i="80"/>
  <c r="AT34" i="80" s="1"/>
  <c r="AK28" i="80"/>
  <c r="AT28" i="80" s="1"/>
  <c r="AK22" i="80"/>
  <c r="AT22" i="80" s="1"/>
  <c r="AK16" i="80"/>
  <c r="AT16" i="80" s="1"/>
  <c r="AK10" i="80"/>
  <c r="AT10" i="80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R67" i="91"/>
  <c r="X71" i="46"/>
  <c r="Y71" i="46"/>
  <c r="X71" i="33"/>
  <c r="Y71" i="33"/>
  <c r="AR69" i="38"/>
  <c r="AJ53" i="92"/>
  <c r="AK53" i="92"/>
  <c r="AT53" i="92" s="1"/>
  <c r="AK29" i="92"/>
  <c r="AT29" i="92" s="1"/>
  <c r="AK17" i="92"/>
  <c r="AT17" i="92" s="1"/>
  <c r="AJ51" i="80"/>
  <c r="AK51" i="80"/>
  <c r="AT51" i="80" s="1"/>
  <c r="AJ33" i="80"/>
  <c r="AK33" i="80"/>
  <c r="AT33" i="80" s="1"/>
  <c r="AJ15" i="80"/>
  <c r="AK15" i="80"/>
  <c r="AT15" i="80" s="1"/>
  <c r="W71" i="38"/>
  <c r="AG70" i="38"/>
  <c r="AP70" i="38" s="1"/>
  <c r="AF70" i="38"/>
  <c r="AO70" i="38" s="1"/>
  <c r="AE70" i="38"/>
  <c r="AJ61" i="48"/>
  <c r="AK61" i="48"/>
  <c r="AT61" i="48" s="1"/>
  <c r="AJ43" i="48"/>
  <c r="AK43" i="48"/>
  <c r="AT43" i="48" s="1"/>
  <c r="AJ25" i="48"/>
  <c r="AK25" i="48"/>
  <c r="AT25" i="48" s="1"/>
  <c r="AJ19" i="48"/>
  <c r="AK19" i="48"/>
  <c r="AT19" i="48" s="1"/>
  <c r="AN71" i="35"/>
  <c r="AI71" i="35"/>
  <c r="AR71" i="43"/>
  <c r="AR67" i="96"/>
  <c r="AJ64" i="92"/>
  <c r="AK64" i="92"/>
  <c r="AT64" i="92" s="1"/>
  <c r="AJ46" i="92"/>
  <c r="AK46" i="92"/>
  <c r="AT46" i="92" s="1"/>
  <c r="AJ28" i="92"/>
  <c r="AK28" i="92"/>
  <c r="AT28" i="92" s="1"/>
  <c r="AJ62" i="80"/>
  <c r="AK62" i="80"/>
  <c r="AT62" i="80" s="1"/>
  <c r="AJ44" i="80"/>
  <c r="AK44" i="80"/>
  <c r="AT44" i="80" s="1"/>
  <c r="AJ38" i="80"/>
  <c r="AK38" i="80"/>
  <c r="AT38" i="80" s="1"/>
  <c r="AJ14" i="80"/>
  <c r="AK14" i="80"/>
  <c r="AT14" i="80" s="1"/>
  <c r="AK8" i="80"/>
  <c r="AT8" i="80" s="1"/>
  <c r="AJ8" i="80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Y68" i="73"/>
  <c r="Z68" i="73" s="1"/>
  <c r="X68" i="73"/>
  <c r="AN70" i="33"/>
  <c r="AI70" i="33"/>
  <c r="AH71" i="75"/>
  <c r="AQ71" i="75" s="1"/>
  <c r="Y69" i="87"/>
  <c r="X69" i="87"/>
  <c r="AN68" i="86"/>
  <c r="AI68" i="86"/>
  <c r="X73" i="85"/>
  <c r="Y73" i="85"/>
  <c r="AH71" i="95"/>
  <c r="AQ71" i="95" s="1"/>
  <c r="AH73" i="83"/>
  <c r="AQ73" i="83" s="1"/>
  <c r="AH71" i="82"/>
  <c r="AQ71" i="82" s="1"/>
  <c r="AH68" i="91"/>
  <c r="AQ68" i="91" s="1"/>
  <c r="AG69" i="80"/>
  <c r="AP69" i="80" s="1"/>
  <c r="AP71" i="80" s="1"/>
  <c r="AF69" i="80"/>
  <c r="AO69" i="80" s="1"/>
  <c r="AO71" i="80" s="1"/>
  <c r="AE69" i="80"/>
  <c r="AK69" i="80" s="1"/>
  <c r="AT69" i="80" s="1"/>
  <c r="AX69" i="80"/>
  <c r="S69" i="80" s="1"/>
  <c r="AC69" i="80" s="1"/>
  <c r="AJ69" i="80" s="1"/>
  <c r="AS69" i="80" s="1"/>
  <c r="AR71" i="77"/>
  <c r="AX68" i="92"/>
  <c r="S68" i="92" s="1"/>
  <c r="AC68" i="92" s="1"/>
  <c r="AB69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X72" i="74"/>
  <c r="Y72" i="74"/>
  <c r="Z72" i="74" s="1"/>
  <c r="AR71" i="94"/>
  <c r="AR71" i="81"/>
  <c r="AE71" i="27"/>
  <c r="AF71" i="27"/>
  <c r="AO71" i="27" s="1"/>
  <c r="AG71" i="27"/>
  <c r="AP71" i="27" s="1"/>
  <c r="W72" i="27"/>
  <c r="AJ65" i="80"/>
  <c r="AK65" i="80"/>
  <c r="AT65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R70" i="75"/>
  <c r="AR72" i="83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I69" i="92"/>
  <c r="AN69" i="92"/>
  <c r="AN71" i="92" s="1"/>
  <c r="AI70" i="46"/>
  <c r="AN70" i="46"/>
  <c r="W73" i="43"/>
  <c r="AG72" i="43"/>
  <c r="AP72" i="43" s="1"/>
  <c r="AE72" i="43"/>
  <c r="AF72" i="43"/>
  <c r="AO72" i="43" s="1"/>
  <c r="AH72" i="94"/>
  <c r="AQ72" i="94" s="1"/>
  <c r="AH71" i="93"/>
  <c r="AQ71" i="93" s="1"/>
  <c r="AJ35" i="92"/>
  <c r="AK35" i="92"/>
  <c r="AT35" i="92" s="1"/>
  <c r="AJ10" i="92"/>
  <c r="AK10" i="92"/>
  <c r="AT10" i="92" s="1"/>
  <c r="AJ67" i="80"/>
  <c r="AK67" i="80"/>
  <c r="AT67" i="80" s="1"/>
  <c r="AJ32" i="80"/>
  <c r="AK32" i="80"/>
  <c r="AT32" i="80" s="1"/>
  <c r="AI69" i="42"/>
  <c r="AN69" i="42"/>
  <c r="AH73" i="39"/>
  <c r="AQ73" i="39" s="1"/>
  <c r="AH71" i="26"/>
  <c r="AQ71" i="26" s="1"/>
  <c r="AX49" i="92"/>
  <c r="S49" i="92" s="1"/>
  <c r="AC49" i="92" s="1"/>
  <c r="AB50" i="92" s="1"/>
  <c r="AX31" i="92"/>
  <c r="S31" i="92" s="1"/>
  <c r="AC31" i="92" s="1"/>
  <c r="AB32" i="92" s="1"/>
  <c r="AX13" i="92"/>
  <c r="S13" i="92" s="1"/>
  <c r="AC13" i="92" s="1"/>
  <c r="AB14" i="92" s="1"/>
  <c r="AJ6" i="80"/>
  <c r="AK6" i="80"/>
  <c r="AT6" i="80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J5" i="48"/>
  <c r="AK5" i="48"/>
  <c r="AT5" i="48" s="1"/>
  <c r="AN67" i="73"/>
  <c r="AI67" i="73"/>
  <c r="AI70" i="78"/>
  <c r="AN70" i="78"/>
  <c r="Y69" i="86"/>
  <c r="X69" i="86"/>
  <c r="X70" i="34"/>
  <c r="Y70" i="34"/>
  <c r="Z70" i="34" s="1"/>
  <c r="AJ68" i="92"/>
  <c r="AK68" i="92"/>
  <c r="AT68" i="92" s="1"/>
  <c r="AK47" i="92"/>
  <c r="AT47" i="92" s="1"/>
  <c r="AJ23" i="92"/>
  <c r="AK23" i="92"/>
  <c r="AT23" i="92" s="1"/>
  <c r="AJ5" i="92"/>
  <c r="AK5" i="92"/>
  <c r="AT5" i="92" s="1"/>
  <c r="W71" i="79"/>
  <c r="AG70" i="79"/>
  <c r="AP70" i="79" s="1"/>
  <c r="AF70" i="79"/>
  <c r="AO70" i="79" s="1"/>
  <c r="AE70" i="79"/>
  <c r="W72" i="45"/>
  <c r="AG71" i="45"/>
  <c r="AP71" i="45" s="1"/>
  <c r="AF71" i="45"/>
  <c r="AO71" i="45" s="1"/>
  <c r="AE71" i="45"/>
  <c r="Y69" i="76"/>
  <c r="X69" i="76"/>
  <c r="AJ57" i="80"/>
  <c r="AK57" i="80"/>
  <c r="AT57" i="80" s="1"/>
  <c r="AJ39" i="80"/>
  <c r="AK39" i="80"/>
  <c r="AT39" i="80" s="1"/>
  <c r="AJ21" i="80"/>
  <c r="AK21" i="80"/>
  <c r="AT21" i="80" s="1"/>
  <c r="AJ9" i="80"/>
  <c r="AK9" i="80"/>
  <c r="AT9" i="80" s="1"/>
  <c r="AR70" i="47"/>
  <c r="AJ67" i="48"/>
  <c r="AK67" i="48"/>
  <c r="AT67" i="48" s="1"/>
  <c r="AJ49" i="48"/>
  <c r="AK49" i="48"/>
  <c r="AT49" i="48" s="1"/>
  <c r="AJ31" i="48"/>
  <c r="AK31" i="48"/>
  <c r="AT31" i="48" s="1"/>
  <c r="AJ7" i="48"/>
  <c r="AK7" i="48"/>
  <c r="AT7" i="48" s="1"/>
  <c r="AH72" i="77"/>
  <c r="AQ72" i="77" s="1"/>
  <c r="AJ52" i="92"/>
  <c r="AK52" i="92"/>
  <c r="AT52" i="92" s="1"/>
  <c r="AJ34" i="92"/>
  <c r="AK34" i="92"/>
  <c r="AT34" i="92" s="1"/>
  <c r="AJ16" i="92"/>
  <c r="AK16" i="92"/>
  <c r="AT16" i="92" s="1"/>
  <c r="Y73" i="30"/>
  <c r="X73" i="30"/>
  <c r="AJ50" i="80"/>
  <c r="AK50" i="80"/>
  <c r="AT50" i="80" s="1"/>
  <c r="AJ26" i="80"/>
  <c r="AK26" i="80"/>
  <c r="AT26" i="80" s="1"/>
  <c r="AR70" i="82"/>
  <c r="X73" i="31"/>
  <c r="Y73" i="31"/>
  <c r="AH72" i="90"/>
  <c r="AQ72" i="90" s="1"/>
  <c r="AX66" i="92"/>
  <c r="S66" i="92" s="1"/>
  <c r="AC66" i="92" s="1"/>
  <c r="AB67" i="92" s="1"/>
  <c r="AX55" i="92"/>
  <c r="S55" i="92" s="1"/>
  <c r="AC55" i="92" s="1"/>
  <c r="AB56" i="92" s="1"/>
  <c r="AX37" i="92"/>
  <c r="S37" i="92" s="1"/>
  <c r="AC37" i="92" s="1"/>
  <c r="AB38" i="92" s="1"/>
  <c r="AX19" i="92"/>
  <c r="S19" i="92" s="1"/>
  <c r="AC19" i="92" s="1"/>
  <c r="AB20" i="92" s="1"/>
  <c r="AI71" i="74"/>
  <c r="AN71" i="74"/>
  <c r="AH69" i="41"/>
  <c r="AQ69" i="41" s="1"/>
  <c r="AJ68" i="80"/>
  <c r="AK68" i="80"/>
  <c r="AT68" i="80" s="1"/>
  <c r="AJ60" i="80"/>
  <c r="AK60" i="80"/>
  <c r="AT60" i="80" s="1"/>
  <c r="AJ54" i="80"/>
  <c r="AK54" i="80"/>
  <c r="AT54" i="80" s="1"/>
  <c r="AJ42" i="80"/>
  <c r="AK42" i="80"/>
  <c r="AT42" i="80" s="1"/>
  <c r="AJ36" i="80"/>
  <c r="AK36" i="80"/>
  <c r="AT36" i="80" s="1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R72" i="39"/>
  <c r="AR71" i="90"/>
  <c r="AH71" i="47"/>
  <c r="AQ71" i="47" s="1"/>
  <c r="AN72" i="85"/>
  <c r="AI72" i="85"/>
  <c r="AI69" i="34"/>
  <c r="AN69" i="34"/>
  <c r="Z71" i="95"/>
  <c r="Z73" i="39"/>
  <c r="AH72" i="43"/>
  <c r="AQ72" i="43" s="1"/>
  <c r="AH72" i="81"/>
  <c r="AQ72" i="81" s="1"/>
  <c r="Z72" i="90"/>
  <c r="AX69" i="48"/>
  <c r="S69" i="48" s="1"/>
  <c r="AC69" i="48" s="1"/>
  <c r="AJ69" i="48" s="1"/>
  <c r="AS69" i="48" s="1"/>
  <c r="AG69" i="48"/>
  <c r="AP69" i="48" s="1"/>
  <c r="AP71" i="48" s="1"/>
  <c r="AF69" i="48"/>
  <c r="AO69" i="48" s="1"/>
  <c r="AO71" i="48" s="1"/>
  <c r="AE69" i="48"/>
  <c r="AX65" i="92"/>
  <c r="S65" i="92" s="1"/>
  <c r="AC65" i="92" s="1"/>
  <c r="AB66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I72" i="30"/>
  <c r="AN72" i="30"/>
  <c r="AH72" i="25"/>
  <c r="AQ72" i="25" s="1"/>
  <c r="AH68" i="96"/>
  <c r="AQ68" i="96" s="1"/>
  <c r="AI68" i="76"/>
  <c r="AN68" i="76"/>
  <c r="AR70" i="95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H70" i="38"/>
  <c r="AQ70" i="38" s="1"/>
  <c r="AK69" i="48"/>
  <c r="AT69" i="48" s="1"/>
  <c r="AJ63" i="48"/>
  <c r="AK63" i="48"/>
  <c r="AT63" i="48" s="1"/>
  <c r="AJ57" i="48"/>
  <c r="AK57" i="48"/>
  <c r="AT57" i="48" s="1"/>
  <c r="AJ51" i="48"/>
  <c r="AK51" i="48"/>
  <c r="AT51" i="48" s="1"/>
  <c r="AJ45" i="48"/>
  <c r="AK45" i="48"/>
  <c r="AT45" i="48" s="1"/>
  <c r="AJ39" i="48"/>
  <c r="AK39" i="48"/>
  <c r="AT39" i="48" s="1"/>
  <c r="AJ33" i="48"/>
  <c r="AK33" i="48"/>
  <c r="AT33" i="48" s="1"/>
  <c r="AJ27" i="48"/>
  <c r="AK27" i="48"/>
  <c r="AT27" i="48" s="1"/>
  <c r="AJ21" i="48"/>
  <c r="AK21" i="48"/>
  <c r="AT21" i="48" s="1"/>
  <c r="AJ15" i="48"/>
  <c r="AK15" i="48"/>
  <c r="AT15" i="48" s="1"/>
  <c r="AJ9" i="48"/>
  <c r="AK9" i="48"/>
  <c r="AT9" i="48" s="1"/>
  <c r="AR69" i="29"/>
  <c r="Y72" i="35"/>
  <c r="X72" i="35"/>
  <c r="Z71" i="33" l="1"/>
  <c r="AJ7" i="92"/>
  <c r="Z73" i="30"/>
  <c r="AJ34" i="80"/>
  <c r="AL34" i="80" s="1"/>
  <c r="AU34" i="80" s="1"/>
  <c r="Z69" i="76"/>
  <c r="AJ59" i="92"/>
  <c r="Z72" i="35"/>
  <c r="Z70" i="89"/>
  <c r="AE72" i="35"/>
  <c r="W73" i="35"/>
  <c r="AF72" i="35"/>
  <c r="AO72" i="35" s="1"/>
  <c r="AG72" i="35"/>
  <c r="AP72" i="35" s="1"/>
  <c r="W71" i="89"/>
  <c r="AG70" i="89"/>
  <c r="AP70" i="89" s="1"/>
  <c r="AF70" i="89"/>
  <c r="AO70" i="89" s="1"/>
  <c r="AE70" i="89"/>
  <c r="AF71" i="33"/>
  <c r="AO71" i="33" s="1"/>
  <c r="AE71" i="33"/>
  <c r="W72" i="33"/>
  <c r="AG71" i="33"/>
  <c r="AP71" i="33" s="1"/>
  <c r="AG73" i="30"/>
  <c r="AP73" i="30" s="1"/>
  <c r="AF73" i="30"/>
  <c r="AO73" i="30" s="1"/>
  <c r="AE73" i="30"/>
  <c r="W74" i="30"/>
  <c r="W73" i="74"/>
  <c r="AG72" i="74"/>
  <c r="AP72" i="74" s="1"/>
  <c r="AE72" i="74"/>
  <c r="AF72" i="74"/>
  <c r="AO72" i="74" s="1"/>
  <c r="AF68" i="73"/>
  <c r="AO68" i="73" s="1"/>
  <c r="AG68" i="73"/>
  <c r="AP68" i="73" s="1"/>
  <c r="AE68" i="73"/>
  <c r="W69" i="73"/>
  <c r="AG69" i="76"/>
  <c r="AP69" i="76" s="1"/>
  <c r="AP71" i="76" s="1"/>
  <c r="AF69" i="76"/>
  <c r="AO69" i="76" s="1"/>
  <c r="AO71" i="76" s="1"/>
  <c r="AE69" i="76"/>
  <c r="AX69" i="76"/>
  <c r="S69" i="76" s="1"/>
  <c r="AC69" i="76" s="1"/>
  <c r="AJ31" i="80"/>
  <c r="AK31" i="80"/>
  <c r="AT31" i="80" s="1"/>
  <c r="AI70" i="38"/>
  <c r="AN70" i="38"/>
  <c r="AS26" i="48"/>
  <c r="AL26" i="48"/>
  <c r="AU26" i="48" s="1"/>
  <c r="AS44" i="48"/>
  <c r="AL44" i="48"/>
  <c r="AU44" i="48" s="1"/>
  <c r="AS62" i="48"/>
  <c r="AL62" i="48"/>
  <c r="AU62" i="48" s="1"/>
  <c r="AJ16" i="80"/>
  <c r="AS34" i="80"/>
  <c r="AS52" i="80"/>
  <c r="AL52" i="80"/>
  <c r="AU52" i="80" s="1"/>
  <c r="AS63" i="80"/>
  <c r="AL63" i="80"/>
  <c r="AU63" i="80" s="1"/>
  <c r="X69" i="96"/>
  <c r="Z69" i="96" s="1"/>
  <c r="Y69" i="96"/>
  <c r="AJ23" i="80"/>
  <c r="AK23" i="80"/>
  <c r="AT23" i="80" s="1"/>
  <c r="AJ55" i="92"/>
  <c r="AK55" i="92"/>
  <c r="AT55" i="92" s="1"/>
  <c r="AS36" i="80"/>
  <c r="AL36" i="80"/>
  <c r="AU36" i="80" s="1"/>
  <c r="AJ54" i="92"/>
  <c r="AK54" i="92"/>
  <c r="AT54" i="92" s="1"/>
  <c r="AS15" i="48"/>
  <c r="AL15" i="48"/>
  <c r="AU15" i="48" s="1"/>
  <c r="AS33" i="48"/>
  <c r="AL33" i="48"/>
  <c r="AU33" i="48" s="1"/>
  <c r="AS51" i="48"/>
  <c r="AL51" i="48"/>
  <c r="AU51" i="48" s="1"/>
  <c r="AJ11" i="80"/>
  <c r="AK11" i="80"/>
  <c r="AT11" i="80" s="1"/>
  <c r="AS41" i="80"/>
  <c r="AL41" i="80"/>
  <c r="AU41" i="80" s="1"/>
  <c r="AS59" i="80"/>
  <c r="AL59" i="80"/>
  <c r="AU59" i="80" s="1"/>
  <c r="AR68" i="76"/>
  <c r="AR72" i="30"/>
  <c r="AJ43" i="92"/>
  <c r="AK43" i="92"/>
  <c r="AT43" i="92" s="1"/>
  <c r="AR72" i="85"/>
  <c r="AS12" i="80"/>
  <c r="AL12" i="80"/>
  <c r="AU12" i="80" s="1"/>
  <c r="AJ30" i="80"/>
  <c r="AS54" i="80"/>
  <c r="AL54" i="80"/>
  <c r="AU54" i="80" s="1"/>
  <c r="AJ20" i="92"/>
  <c r="AK20" i="92"/>
  <c r="AT20" i="92" s="1"/>
  <c r="AH73" i="30"/>
  <c r="AQ73" i="30" s="1"/>
  <c r="AS34" i="92"/>
  <c r="AL34" i="92"/>
  <c r="AU34" i="92" s="1"/>
  <c r="AN71" i="45"/>
  <c r="AI71" i="45"/>
  <c r="AS23" i="92"/>
  <c r="AL23" i="92"/>
  <c r="AU23" i="92" s="1"/>
  <c r="AH70" i="34"/>
  <c r="AQ70" i="34" s="1"/>
  <c r="AR70" i="78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R70" i="46"/>
  <c r="AS17" i="48"/>
  <c r="AL17" i="48"/>
  <c r="AU17" i="48" s="1"/>
  <c r="AS35" i="48"/>
  <c r="AL35" i="48"/>
  <c r="AU35" i="48" s="1"/>
  <c r="AS53" i="48"/>
  <c r="AL53" i="48"/>
  <c r="AU53" i="48" s="1"/>
  <c r="AJ25" i="80"/>
  <c r="AK25" i="80"/>
  <c r="AT25" i="80" s="1"/>
  <c r="AS49" i="80"/>
  <c r="AL49" i="80"/>
  <c r="AU49" i="80" s="1"/>
  <c r="AS65" i="80"/>
  <c r="AL65" i="80"/>
  <c r="AU65" i="80" s="1"/>
  <c r="AJ33" i="92"/>
  <c r="AK33" i="92"/>
  <c r="AT33" i="92" s="1"/>
  <c r="AJ69" i="92"/>
  <c r="AS69" i="92" s="1"/>
  <c r="AK69" i="92"/>
  <c r="AT69" i="92" s="1"/>
  <c r="AR68" i="86"/>
  <c r="AH68" i="73"/>
  <c r="AQ68" i="73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38" i="80"/>
  <c r="AL38" i="80"/>
  <c r="AU38" i="80" s="1"/>
  <c r="AS28" i="92"/>
  <c r="AL28" i="92"/>
  <c r="AU28" i="92" s="1"/>
  <c r="AS19" i="48"/>
  <c r="AL19" i="48"/>
  <c r="AU19" i="48" s="1"/>
  <c r="AS61" i="48"/>
  <c r="AL61" i="48"/>
  <c r="AU61" i="48" s="1"/>
  <c r="AJ6" i="92"/>
  <c r="AK6" i="92"/>
  <c r="AT6" i="92" s="1"/>
  <c r="AJ42" i="92"/>
  <c r="AK42" i="92"/>
  <c r="AT42" i="92" s="1"/>
  <c r="AJ8" i="92"/>
  <c r="AK8" i="92"/>
  <c r="AT8" i="92" s="1"/>
  <c r="AS56" i="80"/>
  <c r="AL56" i="80"/>
  <c r="AU56" i="80" s="1"/>
  <c r="AS58" i="92"/>
  <c r="AL58" i="92"/>
  <c r="AU58" i="92" s="1"/>
  <c r="AK4" i="80"/>
  <c r="AT4" i="80" s="1"/>
  <c r="AJ4" i="80"/>
  <c r="Y73" i="25"/>
  <c r="X73" i="25"/>
  <c r="Y71" i="29"/>
  <c r="X71" i="29"/>
  <c r="X72" i="75"/>
  <c r="Y72" i="75"/>
  <c r="AI69" i="41"/>
  <c r="AN69" i="41"/>
  <c r="AI71" i="47"/>
  <c r="AN71" i="47"/>
  <c r="Y73" i="94"/>
  <c r="X73" i="94"/>
  <c r="X73" i="81"/>
  <c r="Z73" i="81" s="1"/>
  <c r="Y73" i="81"/>
  <c r="AS57" i="80"/>
  <c r="AL57" i="80"/>
  <c r="AU57" i="80" s="1"/>
  <c r="Y72" i="27"/>
  <c r="X72" i="27"/>
  <c r="AS8" i="80"/>
  <c r="AL8" i="80"/>
  <c r="AU8" i="80" s="1"/>
  <c r="AS15" i="80"/>
  <c r="AL15" i="80"/>
  <c r="AU15" i="80" s="1"/>
  <c r="AJ48" i="92"/>
  <c r="AK48" i="92"/>
  <c r="AT48" i="92" s="1"/>
  <c r="W71" i="42"/>
  <c r="AG70" i="42"/>
  <c r="AP70" i="42" s="1"/>
  <c r="AF70" i="42"/>
  <c r="AO70" i="42" s="1"/>
  <c r="AE70" i="42"/>
  <c r="AN73" i="83"/>
  <c r="AI73" i="83"/>
  <c r="AS39" i="48"/>
  <c r="AL39" i="48"/>
  <c r="AU39" i="48" s="1"/>
  <c r="AF73" i="39"/>
  <c r="AO73" i="39" s="1"/>
  <c r="W74" i="39"/>
  <c r="AE73" i="39"/>
  <c r="AG73" i="39"/>
  <c r="AP73" i="39" s="1"/>
  <c r="AS52" i="92"/>
  <c r="AL52" i="92"/>
  <c r="AU52" i="92" s="1"/>
  <c r="AJ37" i="80"/>
  <c r="AK37" i="80"/>
  <c r="AT37" i="80" s="1"/>
  <c r="AS55" i="80"/>
  <c r="AL55" i="80"/>
  <c r="AU55" i="80" s="1"/>
  <c r="AS18" i="48"/>
  <c r="AL18" i="48"/>
  <c r="AU18" i="48" s="1"/>
  <c r="AH71" i="46"/>
  <c r="AQ71" i="46" s="1"/>
  <c r="X72" i="37"/>
  <c r="Z72" i="37" s="1"/>
  <c r="Y72" i="37"/>
  <c r="AS7" i="92"/>
  <c r="AL7" i="92"/>
  <c r="AU7" i="92" s="1"/>
  <c r="Y69" i="91"/>
  <c r="X69" i="91"/>
  <c r="Z69" i="91" s="1"/>
  <c r="AI71" i="82"/>
  <c r="AN71" i="82"/>
  <c r="Y72" i="26"/>
  <c r="X72" i="26"/>
  <c r="AN72" i="81"/>
  <c r="AI72" i="81"/>
  <c r="W71" i="34"/>
  <c r="AG70" i="34"/>
  <c r="AP70" i="34" s="1"/>
  <c r="AF70" i="34"/>
  <c r="AO70" i="34" s="1"/>
  <c r="AE70" i="34"/>
  <c r="AB4" i="92"/>
  <c r="AJ3" i="92"/>
  <c r="AS53" i="92"/>
  <c r="AL53" i="92"/>
  <c r="AU53" i="92" s="1"/>
  <c r="AR68" i="87"/>
  <c r="AS3" i="80"/>
  <c r="AL3" i="80"/>
  <c r="AU3" i="80" s="1"/>
  <c r="AS59" i="92"/>
  <c r="AL59" i="92"/>
  <c r="AU59" i="92" s="1"/>
  <c r="X73" i="77"/>
  <c r="Y73" i="77"/>
  <c r="AS5" i="80"/>
  <c r="AL5" i="80"/>
  <c r="AU5" i="80" s="1"/>
  <c r="AJ19" i="92"/>
  <c r="AK19" i="92"/>
  <c r="AT19" i="92" s="1"/>
  <c r="X71" i="79"/>
  <c r="Z71" i="79" s="1"/>
  <c r="Y71" i="79"/>
  <c r="AH69" i="86"/>
  <c r="AQ69" i="86" s="1"/>
  <c r="AS34" i="48"/>
  <c r="AL34" i="48"/>
  <c r="AU34" i="48" s="1"/>
  <c r="AS6" i="80"/>
  <c r="AL6" i="80"/>
  <c r="AU6" i="80" s="1"/>
  <c r="AR69" i="92"/>
  <c r="AR71" i="92" s="1"/>
  <c r="AL69" i="92"/>
  <c r="AU69" i="92" s="1"/>
  <c r="AJ9" i="92"/>
  <c r="AK9" i="92"/>
  <c r="AT9" i="92" s="1"/>
  <c r="AH69" i="87"/>
  <c r="AQ69" i="87" s="1"/>
  <c r="AS36" i="48"/>
  <c r="AL36" i="48"/>
  <c r="AU36" i="48" s="1"/>
  <c r="AS54" i="48"/>
  <c r="AL54" i="48"/>
  <c r="AU54" i="48" s="1"/>
  <c r="AS44" i="80"/>
  <c r="AL44" i="80"/>
  <c r="AU44" i="80" s="1"/>
  <c r="AS46" i="92"/>
  <c r="AL46" i="92"/>
  <c r="AU46" i="92" s="1"/>
  <c r="AS25" i="48"/>
  <c r="AL25" i="48"/>
  <c r="AU25" i="48" s="1"/>
  <c r="AJ18" i="92"/>
  <c r="AK18" i="92"/>
  <c r="AT18" i="92" s="1"/>
  <c r="AJ44" i="92"/>
  <c r="AK44" i="92"/>
  <c r="AT44" i="92" s="1"/>
  <c r="AS22" i="92"/>
  <c r="AL22" i="92"/>
  <c r="AU22" i="92" s="1"/>
  <c r="AR69" i="89"/>
  <c r="AJ29" i="80"/>
  <c r="AK29" i="80"/>
  <c r="AT29" i="80" s="1"/>
  <c r="AJ25" i="92"/>
  <c r="AK25" i="92"/>
  <c r="AT25" i="92" s="1"/>
  <c r="AJ61" i="92"/>
  <c r="AK61" i="92"/>
  <c r="AT61" i="92" s="1"/>
  <c r="AF72" i="90"/>
  <c r="AO72" i="90" s="1"/>
  <c r="AE72" i="90"/>
  <c r="W73" i="90"/>
  <c r="AG72" i="90"/>
  <c r="AP72" i="90" s="1"/>
  <c r="AE71" i="95"/>
  <c r="W72" i="95"/>
  <c r="AG71" i="95"/>
  <c r="AP71" i="95" s="1"/>
  <c r="AF71" i="95"/>
  <c r="AO71" i="95" s="1"/>
  <c r="AJ67" i="92"/>
  <c r="AK67" i="92"/>
  <c r="AT67" i="92" s="1"/>
  <c r="AS26" i="80"/>
  <c r="AL26" i="80"/>
  <c r="AU26" i="80" s="1"/>
  <c r="AS7" i="48"/>
  <c r="AL7" i="48"/>
  <c r="AU7" i="48" s="1"/>
  <c r="AS67" i="48"/>
  <c r="AL67" i="48"/>
  <c r="AU67" i="48" s="1"/>
  <c r="AS21" i="80"/>
  <c r="AL21" i="80"/>
  <c r="AU21" i="80" s="1"/>
  <c r="X72" i="45"/>
  <c r="Y72" i="45"/>
  <c r="AJ14" i="92"/>
  <c r="AK14" i="92"/>
  <c r="AT14" i="92" s="1"/>
  <c r="AS67" i="80"/>
  <c r="AL67" i="80"/>
  <c r="AU67" i="80" s="1"/>
  <c r="Y73" i="43"/>
  <c r="X73" i="43"/>
  <c r="Z73" i="43" s="1"/>
  <c r="AJ7" i="80"/>
  <c r="AK7" i="80"/>
  <c r="AT7" i="80" s="1"/>
  <c r="AJ15" i="92"/>
  <c r="AK15" i="92"/>
  <c r="AT15" i="92" s="1"/>
  <c r="AJ51" i="92"/>
  <c r="AK51" i="92"/>
  <c r="AT51" i="92" s="1"/>
  <c r="AR71" i="35"/>
  <c r="AS33" i="80"/>
  <c r="AL33" i="80"/>
  <c r="AU33" i="80" s="1"/>
  <c r="AJ17" i="92"/>
  <c r="Z71" i="46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J22" i="80"/>
  <c r="AS40" i="80"/>
  <c r="AL40" i="80"/>
  <c r="AU40" i="80" s="1"/>
  <c r="AS58" i="80"/>
  <c r="AL58" i="80"/>
  <c r="AU58" i="80" s="1"/>
  <c r="AJ24" i="92"/>
  <c r="AK24" i="92"/>
  <c r="AT24" i="92" s="1"/>
  <c r="AJ60" i="92"/>
  <c r="AK60" i="92"/>
  <c r="AT60" i="92" s="1"/>
  <c r="AJ62" i="92"/>
  <c r="AK62" i="92"/>
  <c r="AT62" i="92" s="1"/>
  <c r="AS37" i="48"/>
  <c r="AL37" i="48"/>
  <c r="AU37" i="48" s="1"/>
  <c r="AS27" i="80"/>
  <c r="AL27" i="80"/>
  <c r="AU27" i="80" s="1"/>
  <c r="AJ11" i="92"/>
  <c r="AN72" i="25"/>
  <c r="AI72" i="25"/>
  <c r="AN72" i="77"/>
  <c r="AI72" i="77"/>
  <c r="AN70" i="29"/>
  <c r="AI70" i="29"/>
  <c r="Y70" i="41"/>
  <c r="X70" i="41"/>
  <c r="Y72" i="47"/>
  <c r="Z72" i="47" s="1"/>
  <c r="X72" i="47"/>
  <c r="AI72" i="94"/>
  <c r="AN72" i="94"/>
  <c r="AJ17" i="80"/>
  <c r="AK17" i="80"/>
  <c r="AT17" i="80" s="1"/>
  <c r="AJ49" i="92"/>
  <c r="AK49" i="92"/>
  <c r="AT49" i="92" s="1"/>
  <c r="AJ38" i="92"/>
  <c r="AK38" i="92"/>
  <c r="AT38" i="92" s="1"/>
  <c r="AS49" i="48"/>
  <c r="AL49" i="48"/>
  <c r="AU49" i="48" s="1"/>
  <c r="AR67" i="73"/>
  <c r="AS32" i="80"/>
  <c r="AL32" i="80"/>
  <c r="AU32" i="80" s="1"/>
  <c r="AI72" i="43"/>
  <c r="AN72" i="43"/>
  <c r="AJ12" i="92"/>
  <c r="AK12" i="92"/>
  <c r="AT12" i="92" s="1"/>
  <c r="AI71" i="93"/>
  <c r="AN71" i="93"/>
  <c r="AS21" i="48"/>
  <c r="AL21" i="48"/>
  <c r="AU21" i="48" s="1"/>
  <c r="AS57" i="48"/>
  <c r="AL57" i="48"/>
  <c r="AU57" i="48" s="1"/>
  <c r="AS18" i="80"/>
  <c r="AL18" i="80"/>
  <c r="AU18" i="80" s="1"/>
  <c r="AS60" i="80"/>
  <c r="AL60" i="80"/>
  <c r="AU60" i="80" s="1"/>
  <c r="AS41" i="48"/>
  <c r="AL41" i="48"/>
  <c r="AU41" i="48" s="1"/>
  <c r="AH72" i="35"/>
  <c r="AQ72" i="35" s="1"/>
  <c r="AS9" i="48"/>
  <c r="AL9" i="48"/>
  <c r="AU9" i="48" s="1"/>
  <c r="AS27" i="48"/>
  <c r="AL27" i="48"/>
  <c r="AU27" i="48" s="1"/>
  <c r="AS45" i="48"/>
  <c r="AL45" i="48"/>
  <c r="AU45" i="48" s="1"/>
  <c r="AS63" i="48"/>
  <c r="AL63" i="48"/>
  <c r="AU63" i="48" s="1"/>
  <c r="AJ35" i="80"/>
  <c r="AK35" i="80"/>
  <c r="AT35" i="80" s="1"/>
  <c r="AS53" i="80"/>
  <c r="AL53" i="80"/>
  <c r="AU53" i="80" s="1"/>
  <c r="AJ31" i="92"/>
  <c r="AK31" i="92"/>
  <c r="AT31" i="92" s="1"/>
  <c r="AJ66" i="92"/>
  <c r="AK66" i="92"/>
  <c r="AT66" i="92" s="1"/>
  <c r="AS24" i="80"/>
  <c r="AL24" i="80"/>
  <c r="AU24" i="80" s="1"/>
  <c r="AS42" i="80"/>
  <c r="AL42" i="80"/>
  <c r="AU42" i="80" s="1"/>
  <c r="AS68" i="80"/>
  <c r="AL68" i="80"/>
  <c r="AU68" i="80" s="1"/>
  <c r="AH73" i="31"/>
  <c r="AQ73" i="31" s="1"/>
  <c r="AS16" i="92"/>
  <c r="AL16" i="92"/>
  <c r="AU16" i="92" s="1"/>
  <c r="AN70" i="79"/>
  <c r="AI70" i="79"/>
  <c r="AS5" i="92"/>
  <c r="AL5" i="92"/>
  <c r="AU5" i="92" s="1"/>
  <c r="AS68" i="92"/>
  <c r="AL68" i="92"/>
  <c r="AU68" i="92" s="1"/>
  <c r="Z69" i="86"/>
  <c r="AS5" i="48"/>
  <c r="AL5" i="48"/>
  <c r="AU5" i="48" s="1"/>
  <c r="AS22" i="48"/>
  <c r="AL22" i="48"/>
  <c r="AU22" i="48" s="1"/>
  <c r="AS40" i="48"/>
  <c r="AL40" i="48"/>
  <c r="AU40" i="48" s="1"/>
  <c r="AS58" i="48"/>
  <c r="AL58" i="48"/>
  <c r="AU58" i="48" s="1"/>
  <c r="AJ32" i="92"/>
  <c r="AK32" i="92"/>
  <c r="AT32" i="9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J13" i="80"/>
  <c r="AK13" i="80"/>
  <c r="AT13" i="80" s="1"/>
  <c r="AS43" i="80"/>
  <c r="AL43" i="80"/>
  <c r="AU43" i="80" s="1"/>
  <c r="AS61" i="80"/>
  <c r="AL61" i="80"/>
  <c r="AU61" i="80" s="1"/>
  <c r="AJ21" i="92"/>
  <c r="AK21" i="92"/>
  <c r="AT21" i="92" s="1"/>
  <c r="AJ57" i="92"/>
  <c r="AK57" i="92"/>
  <c r="AT57" i="92" s="1"/>
  <c r="AN69" i="80"/>
  <c r="AN71" i="80" s="1"/>
  <c r="AI69" i="80"/>
  <c r="AH73" i="85"/>
  <c r="AQ73" i="85" s="1"/>
  <c r="Z69" i="87"/>
  <c r="AR70" i="33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14" i="80"/>
  <c r="AL14" i="80"/>
  <c r="AU14" i="80" s="1"/>
  <c r="AS62" i="80"/>
  <c r="AL62" i="80"/>
  <c r="AU62" i="80" s="1"/>
  <c r="AS64" i="92"/>
  <c r="AL64" i="92"/>
  <c r="AU64" i="92" s="1"/>
  <c r="AS43" i="48"/>
  <c r="AL43" i="48"/>
  <c r="AU43" i="48" s="1"/>
  <c r="Y71" i="38"/>
  <c r="X71" i="38"/>
  <c r="AJ30" i="92"/>
  <c r="AK30" i="92"/>
  <c r="AT30" i="92" s="1"/>
  <c r="AJ65" i="92"/>
  <c r="AK65" i="92"/>
  <c r="AT65" i="92" s="1"/>
  <c r="AS20" i="80"/>
  <c r="AL20" i="80"/>
  <c r="AU20" i="80" s="1"/>
  <c r="AS40" i="92"/>
  <c r="AL40" i="92"/>
  <c r="AU40" i="92" s="1"/>
  <c r="AH71" i="78"/>
  <c r="AQ71" i="78" s="1"/>
  <c r="AI68" i="91"/>
  <c r="AN68" i="91"/>
  <c r="Y74" i="83"/>
  <c r="X74" i="83"/>
  <c r="AJ4" i="48"/>
  <c r="AK4" i="48"/>
  <c r="AT4" i="48" s="1"/>
  <c r="AT71" i="48" s="1"/>
  <c r="Y72" i="82"/>
  <c r="X72" i="82"/>
  <c r="Z72" i="82" s="1"/>
  <c r="AI68" i="96"/>
  <c r="AN68" i="96"/>
  <c r="Z72" i="93"/>
  <c r="Y72" i="93"/>
  <c r="X72" i="93"/>
  <c r="AJ13" i="92"/>
  <c r="AK13" i="92"/>
  <c r="AT13" i="92" s="1"/>
  <c r="AS9" i="80"/>
  <c r="AL9" i="80"/>
  <c r="AU9" i="80" s="1"/>
  <c r="AS35" i="92"/>
  <c r="AL35" i="92"/>
  <c r="AU35" i="92" s="1"/>
  <c r="AJ39" i="92"/>
  <c r="AK39" i="92"/>
  <c r="AT39" i="92" s="1"/>
  <c r="AS8" i="48"/>
  <c r="AL8" i="48"/>
  <c r="AU8" i="48" s="1"/>
  <c r="AJ26" i="92"/>
  <c r="AK26" i="92"/>
  <c r="AT26" i="92" s="1"/>
  <c r="AS13" i="48"/>
  <c r="AL13" i="48"/>
  <c r="AU13" i="48" s="1"/>
  <c r="AI71" i="75"/>
  <c r="AN71" i="75"/>
  <c r="AS47" i="80"/>
  <c r="AL47" i="80"/>
  <c r="AU47" i="80" s="1"/>
  <c r="AS66" i="80"/>
  <c r="AL66" i="80"/>
  <c r="AU66" i="80" s="1"/>
  <c r="AJ56" i="92"/>
  <c r="AK56" i="92"/>
  <c r="AT56" i="92" s="1"/>
  <c r="AH69" i="76"/>
  <c r="AQ69" i="76" s="1"/>
  <c r="AQ71" i="76" s="1"/>
  <c r="AZ3" i="76"/>
  <c r="AX4" i="76" s="1"/>
  <c r="S4" i="76" s="1"/>
  <c r="AC4" i="76" s="1"/>
  <c r="AB5" i="76" s="1"/>
  <c r="AX9" i="76"/>
  <c r="S9" i="76" s="1"/>
  <c r="AC9" i="76" s="1"/>
  <c r="AB10" i="76" s="1"/>
  <c r="AX15" i="76"/>
  <c r="S15" i="76" s="1"/>
  <c r="AC15" i="76" s="1"/>
  <c r="AB16" i="76" s="1"/>
  <c r="AX21" i="76"/>
  <c r="S21" i="76" s="1"/>
  <c r="AC21" i="76" s="1"/>
  <c r="AB22" i="76" s="1"/>
  <c r="AX26" i="76"/>
  <c r="S26" i="76" s="1"/>
  <c r="AC26" i="76" s="1"/>
  <c r="AB27" i="76" s="1"/>
  <c r="AX27" i="76"/>
  <c r="S27" i="76" s="1"/>
  <c r="AC27" i="76" s="1"/>
  <c r="AB28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6" i="76"/>
  <c r="S66" i="76" s="1"/>
  <c r="AC66" i="76" s="1"/>
  <c r="AB67" i="76" s="1"/>
  <c r="AX68" i="76"/>
  <c r="S68" i="76" s="1"/>
  <c r="AC68" i="76" s="1"/>
  <c r="AB69" i="76" s="1"/>
  <c r="AJ47" i="92"/>
  <c r="AS16" i="48"/>
  <c r="AL16" i="48"/>
  <c r="AU16" i="48" s="1"/>
  <c r="AS52" i="48"/>
  <c r="AL52" i="48"/>
  <c r="AU52" i="48" s="1"/>
  <c r="AS23" i="48"/>
  <c r="AL23" i="48"/>
  <c r="AU23" i="48" s="1"/>
  <c r="AS59" i="48"/>
  <c r="AL59" i="48"/>
  <c r="AU59" i="48" s="1"/>
  <c r="AJ45" i="92"/>
  <c r="AK45" i="92"/>
  <c r="AT45" i="92" s="1"/>
  <c r="AJ37" i="92"/>
  <c r="AK37" i="92"/>
  <c r="AT37" i="92" s="1"/>
  <c r="AI69" i="48"/>
  <c r="AN69" i="48"/>
  <c r="AN71" i="48" s="1"/>
  <c r="AR69" i="34"/>
  <c r="AR71" i="74"/>
  <c r="Z73" i="31"/>
  <c r="AS50" i="80"/>
  <c r="AL50" i="80"/>
  <c r="AU50" i="80" s="1"/>
  <c r="AS31" i="48"/>
  <c r="AL31" i="48"/>
  <c r="AU31" i="48" s="1"/>
  <c r="AS39" i="80"/>
  <c r="AL39" i="80"/>
  <c r="AU39" i="80" s="1"/>
  <c r="AJ50" i="92"/>
  <c r="AK50" i="92"/>
  <c r="AT50" i="92" s="1"/>
  <c r="AR69" i="42"/>
  <c r="AS10" i="92"/>
  <c r="AL10" i="92"/>
  <c r="AU10" i="92" s="1"/>
  <c r="AJ19" i="80"/>
  <c r="AK19" i="80"/>
  <c r="AT19" i="80" s="1"/>
  <c r="AI71" i="27"/>
  <c r="AN71" i="27"/>
  <c r="AH72" i="74"/>
  <c r="AQ72" i="74" s="1"/>
  <c r="AJ27" i="92"/>
  <c r="AK27" i="92"/>
  <c r="AT27" i="92" s="1"/>
  <c r="AJ63" i="92"/>
  <c r="AK63" i="92"/>
  <c r="AT63" i="92" s="1"/>
  <c r="Z73" i="85"/>
  <c r="AS51" i="80"/>
  <c r="AL51" i="80"/>
  <c r="AU51" i="80" s="1"/>
  <c r="AJ29" i="92"/>
  <c r="AH71" i="33"/>
  <c r="AQ71" i="33" s="1"/>
  <c r="AS20" i="48"/>
  <c r="AL20" i="48"/>
  <c r="AU20" i="48" s="1"/>
  <c r="AS38" i="48"/>
  <c r="AL38" i="48"/>
  <c r="AU38" i="48" s="1"/>
  <c r="AS56" i="48"/>
  <c r="AL56" i="48"/>
  <c r="AU56" i="48" s="1"/>
  <c r="AJ10" i="80"/>
  <c r="AJ28" i="80"/>
  <c r="AS46" i="80"/>
  <c r="AL46" i="80"/>
  <c r="AU46" i="80" s="1"/>
  <c r="AS64" i="80"/>
  <c r="AL64" i="80"/>
  <c r="AU64" i="80" s="1"/>
  <c r="AJ36" i="92"/>
  <c r="AK36" i="92"/>
  <c r="AT36" i="92" s="1"/>
  <c r="AN71" i="37"/>
  <c r="AI71" i="37"/>
  <c r="AH70" i="42"/>
  <c r="AQ70" i="42" s="1"/>
  <c r="AS48" i="80"/>
  <c r="AL48" i="80"/>
  <c r="AU48" i="80" s="1"/>
  <c r="AH70" i="89"/>
  <c r="AQ70" i="89" s="1"/>
  <c r="Z71" i="78"/>
  <c r="AS55" i="48"/>
  <c r="AL55" i="48"/>
  <c r="AU55" i="48" s="1"/>
  <c r="AS45" i="80"/>
  <c r="AL45" i="80"/>
  <c r="AU45" i="80" s="1"/>
  <c r="AJ41" i="92"/>
  <c r="AR72" i="31"/>
  <c r="AS3" i="48"/>
  <c r="AL3" i="48"/>
  <c r="AU3" i="48" s="1"/>
  <c r="AI71" i="26"/>
  <c r="AN71" i="26"/>
  <c r="AX20" i="76" l="1"/>
  <c r="S20" i="76" s="1"/>
  <c r="AC20" i="76" s="1"/>
  <c r="AB21" i="76" s="1"/>
  <c r="AX14" i="76"/>
  <c r="S14" i="76" s="1"/>
  <c r="AC14" i="76" s="1"/>
  <c r="AB15" i="76" s="1"/>
  <c r="AX8" i="76"/>
  <c r="S8" i="76" s="1"/>
  <c r="AC8" i="76" s="1"/>
  <c r="AB9" i="76" s="1"/>
  <c r="AX3" i="76"/>
  <c r="S3" i="76" s="1"/>
  <c r="AC3" i="76" s="1"/>
  <c r="AX25" i="76"/>
  <c r="S25" i="76" s="1"/>
  <c r="AC25" i="76" s="1"/>
  <c r="AB26" i="76" s="1"/>
  <c r="AX19" i="76"/>
  <c r="S19" i="76" s="1"/>
  <c r="AC19" i="76" s="1"/>
  <c r="AB20" i="76" s="1"/>
  <c r="AX13" i="76"/>
  <c r="S13" i="76" s="1"/>
  <c r="AC13" i="76" s="1"/>
  <c r="AB14" i="76" s="1"/>
  <c r="AX7" i="76"/>
  <c r="S7" i="76" s="1"/>
  <c r="AC7" i="76" s="1"/>
  <c r="AB8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AX6" i="76"/>
  <c r="S6" i="76" s="1"/>
  <c r="AC6" i="76" s="1"/>
  <c r="AB7" i="76" s="1"/>
  <c r="AX67" i="76"/>
  <c r="S67" i="76" s="1"/>
  <c r="AC67" i="76" s="1"/>
  <c r="AB68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3" i="76"/>
  <c r="S23" i="76" s="1"/>
  <c r="AC23" i="76" s="1"/>
  <c r="AB24" i="76" s="1"/>
  <c r="AX17" i="76"/>
  <c r="S17" i="76" s="1"/>
  <c r="AC17" i="76" s="1"/>
  <c r="AB18" i="76" s="1"/>
  <c r="AX11" i="76"/>
  <c r="S11" i="76" s="1"/>
  <c r="AC11" i="76" s="1"/>
  <c r="AB12" i="76" s="1"/>
  <c r="AX5" i="76"/>
  <c r="S5" i="76" s="1"/>
  <c r="AC5" i="76" s="1"/>
  <c r="AB6" i="76" s="1"/>
  <c r="Z73" i="25"/>
  <c r="AX65" i="76"/>
  <c r="S65" i="76" s="1"/>
  <c r="AC65" i="76" s="1"/>
  <c r="AB66" i="76" s="1"/>
  <c r="AX58" i="76"/>
  <c r="S58" i="76" s="1"/>
  <c r="AC58" i="76" s="1"/>
  <c r="AB59" i="76" s="1"/>
  <c r="AX52" i="76"/>
  <c r="S52" i="76" s="1"/>
  <c r="AC52" i="76" s="1"/>
  <c r="AB53" i="76" s="1"/>
  <c r="AX46" i="76"/>
  <c r="S46" i="76" s="1"/>
  <c r="AC46" i="76" s="1"/>
  <c r="AB47" i="76" s="1"/>
  <c r="AX40" i="76"/>
  <c r="S40" i="76" s="1"/>
  <c r="AC40" i="76" s="1"/>
  <c r="AB41" i="76" s="1"/>
  <c r="AX34" i="76"/>
  <c r="S34" i="76" s="1"/>
  <c r="AC34" i="76" s="1"/>
  <c r="AB35" i="76" s="1"/>
  <c r="AX28" i="76"/>
  <c r="S28" i="76" s="1"/>
  <c r="AC28" i="76" s="1"/>
  <c r="AB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F73" i="25"/>
  <c r="AO73" i="25" s="1"/>
  <c r="AE73" i="25"/>
  <c r="W74" i="25"/>
  <c r="AG73" i="25"/>
  <c r="AP73" i="25" s="1"/>
  <c r="AF72" i="37"/>
  <c r="AO72" i="37" s="1"/>
  <c r="AE72" i="37"/>
  <c r="W73" i="37"/>
  <c r="AG72" i="37"/>
  <c r="AP72" i="37" s="1"/>
  <c r="AG69" i="96"/>
  <c r="AP69" i="96" s="1"/>
  <c r="AP71" i="96" s="1"/>
  <c r="AF69" i="96"/>
  <c r="AO69" i="96" s="1"/>
  <c r="AO71" i="96" s="1"/>
  <c r="AE69" i="96"/>
  <c r="AX69" i="96"/>
  <c r="S69" i="96" s="1"/>
  <c r="AC69" i="96" s="1"/>
  <c r="W70" i="91"/>
  <c r="AG69" i="91"/>
  <c r="AP69" i="91" s="1"/>
  <c r="AE69" i="91"/>
  <c r="AF69" i="91"/>
  <c r="AO69" i="91" s="1"/>
  <c r="AS60" i="92"/>
  <c r="AL60" i="92"/>
  <c r="AU60" i="92" s="1"/>
  <c r="W74" i="43"/>
  <c r="AG73" i="43"/>
  <c r="AP73" i="43" s="1"/>
  <c r="AF73" i="43"/>
  <c r="AO73" i="43" s="1"/>
  <c r="AE73" i="43"/>
  <c r="AI68" i="73"/>
  <c r="AN68" i="73"/>
  <c r="W72" i="78"/>
  <c r="AG71" i="78"/>
  <c r="AP71" i="78" s="1"/>
  <c r="AF71" i="78"/>
  <c r="AO71" i="78" s="1"/>
  <c r="AE71" i="78"/>
  <c r="AR71" i="27"/>
  <c r="AJ67" i="76"/>
  <c r="AK67" i="76"/>
  <c r="AT67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26" i="92"/>
  <c r="AL26" i="92"/>
  <c r="AU26" i="92" s="1"/>
  <c r="W73" i="82"/>
  <c r="AG72" i="82"/>
  <c r="AP72" i="82" s="1"/>
  <c r="AF72" i="82"/>
  <c r="AO72" i="82" s="1"/>
  <c r="AE72" i="82"/>
  <c r="AS65" i="92"/>
  <c r="AL65" i="92"/>
  <c r="AU65" i="92" s="1"/>
  <c r="AE69" i="87"/>
  <c r="W70" i="87"/>
  <c r="AG69" i="87"/>
  <c r="AP69" i="87" s="1"/>
  <c r="AF69" i="87"/>
  <c r="AO69" i="87" s="1"/>
  <c r="AL69" i="80"/>
  <c r="AU69" i="80" s="1"/>
  <c r="AR69" i="80"/>
  <c r="AR71" i="80" s="1"/>
  <c r="AF69" i="86"/>
  <c r="AO69" i="86" s="1"/>
  <c r="AE69" i="86"/>
  <c r="W70" i="86"/>
  <c r="AG69" i="86"/>
  <c r="AP69" i="86" s="1"/>
  <c r="AS12" i="92"/>
  <c r="AL12" i="92"/>
  <c r="AU12" i="92" s="1"/>
  <c r="AS49" i="92"/>
  <c r="AL49" i="92"/>
  <c r="AU49" i="92" s="1"/>
  <c r="AS17" i="92"/>
  <c r="AL17" i="92"/>
  <c r="AU17" i="92" s="1"/>
  <c r="AS51" i="92"/>
  <c r="AL51" i="92"/>
  <c r="AU51" i="92" s="1"/>
  <c r="AS67" i="92"/>
  <c r="AL67" i="92"/>
  <c r="AU67" i="92" s="1"/>
  <c r="AS61" i="92"/>
  <c r="AL61" i="92"/>
  <c r="AU61" i="92" s="1"/>
  <c r="AS18" i="92"/>
  <c r="AL18" i="92"/>
  <c r="AU18" i="92" s="1"/>
  <c r="AH71" i="79"/>
  <c r="AQ71" i="79" s="1"/>
  <c r="AJ4" i="92"/>
  <c r="AK4" i="92"/>
  <c r="AT4" i="92" s="1"/>
  <c r="AT71" i="92" s="1"/>
  <c r="AR72" i="81"/>
  <c r="AR71" i="82"/>
  <c r="X74" i="39"/>
  <c r="Y74" i="39"/>
  <c r="AH72" i="27"/>
  <c r="AQ72" i="27" s="1"/>
  <c r="AH73" i="81"/>
  <c r="AQ73" i="81" s="1"/>
  <c r="AR71" i="47"/>
  <c r="AH71" i="29"/>
  <c r="AQ71" i="29" s="1"/>
  <c r="AS4" i="80"/>
  <c r="AL4" i="80"/>
  <c r="AU4" i="80" s="1"/>
  <c r="Z69" i="73"/>
  <c r="Y69" i="73"/>
  <c r="X69" i="73"/>
  <c r="AN71" i="33"/>
  <c r="AI71" i="33"/>
  <c r="AS45" i="92"/>
  <c r="AL45" i="92"/>
  <c r="AU45" i="92" s="1"/>
  <c r="AJ43" i="76"/>
  <c r="AK43" i="76"/>
  <c r="AT43" i="76" s="1"/>
  <c r="AJ13" i="76"/>
  <c r="AK13" i="76"/>
  <c r="AT13" i="76" s="1"/>
  <c r="AR68" i="91"/>
  <c r="AR72" i="77"/>
  <c r="AH72" i="45"/>
  <c r="AQ72" i="45" s="1"/>
  <c r="AH73" i="77"/>
  <c r="AQ73" i="77" s="1"/>
  <c r="AN72" i="74"/>
  <c r="AI72" i="74"/>
  <c r="AR71" i="26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S56" i="92"/>
  <c r="AL56" i="92"/>
  <c r="AU56" i="92" s="1"/>
  <c r="AR71" i="75"/>
  <c r="AS4" i="48"/>
  <c r="AL4" i="48"/>
  <c r="AU4" i="48" s="1"/>
  <c r="AS30" i="92"/>
  <c r="AL30" i="92"/>
  <c r="AU30" i="92" s="1"/>
  <c r="AR72" i="43"/>
  <c r="AS17" i="80"/>
  <c r="AL17" i="80"/>
  <c r="AU17" i="80" s="1"/>
  <c r="AH70" i="41"/>
  <c r="AQ70" i="41" s="1"/>
  <c r="AS22" i="80"/>
  <c r="AL22" i="80"/>
  <c r="AU22" i="80" s="1"/>
  <c r="AS15" i="92"/>
  <c r="AL15" i="92"/>
  <c r="AU15" i="92" s="1"/>
  <c r="Z72" i="45"/>
  <c r="AS25" i="92"/>
  <c r="AL25" i="92"/>
  <c r="AU25" i="92" s="1"/>
  <c r="Z73" i="77"/>
  <c r="AN70" i="34"/>
  <c r="AI70" i="34"/>
  <c r="AH72" i="26"/>
  <c r="AQ72" i="26" s="1"/>
  <c r="AN70" i="42"/>
  <c r="AI70" i="42"/>
  <c r="Z72" i="27"/>
  <c r="AH73" i="94"/>
  <c r="AQ73" i="94" s="1"/>
  <c r="AR69" i="41"/>
  <c r="Z71" i="29"/>
  <c r="AS33" i="92"/>
  <c r="AL33" i="92"/>
  <c r="AU33" i="92" s="1"/>
  <c r="AS25" i="80"/>
  <c r="AL25" i="80"/>
  <c r="AU25" i="80" s="1"/>
  <c r="AS20" i="92"/>
  <c r="AL20" i="92"/>
  <c r="AU20" i="92" s="1"/>
  <c r="AI70" i="89"/>
  <c r="AN70" i="89"/>
  <c r="AS41" i="92"/>
  <c r="AL41" i="92"/>
  <c r="AU41" i="92" s="1"/>
  <c r="AF73" i="85"/>
  <c r="AO73" i="85" s="1"/>
  <c r="AE73" i="85"/>
  <c r="W74" i="85"/>
  <c r="AG73" i="85"/>
  <c r="AP73" i="85" s="1"/>
  <c r="AJ61" i="76"/>
  <c r="AK61" i="76"/>
  <c r="AT61" i="76" s="1"/>
  <c r="AJ49" i="76"/>
  <c r="AK49" i="76"/>
  <c r="AT49" i="76" s="1"/>
  <c r="AJ25" i="76"/>
  <c r="AK25" i="76"/>
  <c r="AT25" i="76" s="1"/>
  <c r="W73" i="47"/>
  <c r="AG72" i="47"/>
  <c r="AP72" i="47" s="1"/>
  <c r="AF72" i="47"/>
  <c r="AO72" i="47" s="1"/>
  <c r="AE72" i="47"/>
  <c r="X73" i="90"/>
  <c r="Z73" i="90" s="1"/>
  <c r="Y73" i="90"/>
  <c r="AH72" i="37"/>
  <c r="AQ72" i="37" s="1"/>
  <c r="AS19" i="80"/>
  <c r="AL19" i="80"/>
  <c r="AU19" i="80" s="1"/>
  <c r="AJ54" i="76"/>
  <c r="AK54" i="76"/>
  <c r="AT54" i="76" s="1"/>
  <c r="AS28" i="80"/>
  <c r="AL28" i="80"/>
  <c r="AU28" i="80" s="1"/>
  <c r="AS63" i="92"/>
  <c r="AL63" i="92"/>
  <c r="AU63" i="92" s="1"/>
  <c r="W74" i="31"/>
  <c r="AG73" i="31"/>
  <c r="AP73" i="31" s="1"/>
  <c r="AF73" i="31"/>
  <c r="AO73" i="31" s="1"/>
  <c r="AE73" i="31"/>
  <c r="AL69" i="48"/>
  <c r="AU69" i="48" s="1"/>
  <c r="AU71" i="48" s="1"/>
  <c r="C11" i="48" s="1"/>
  <c r="AR69" i="48"/>
  <c r="AR71" i="48" s="1"/>
  <c r="AJ66" i="76"/>
  <c r="AK66" i="76"/>
  <c r="AT66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J5" i="76"/>
  <c r="AK5" i="76"/>
  <c r="AT5" i="76" s="1"/>
  <c r="AR68" i="96"/>
  <c r="AH74" i="83"/>
  <c r="AQ74" i="83" s="1"/>
  <c r="AH71" i="38"/>
  <c r="AQ71" i="38" s="1"/>
  <c r="AS57" i="92"/>
  <c r="AL57" i="92"/>
  <c r="AU57" i="92" s="1"/>
  <c r="AS32" i="92"/>
  <c r="AL32" i="92"/>
  <c r="AU32" i="92" s="1"/>
  <c r="AS66" i="92"/>
  <c r="AL66" i="92"/>
  <c r="AU66" i="92" s="1"/>
  <c r="AS35" i="80"/>
  <c r="AL35" i="80"/>
  <c r="AU35" i="80" s="1"/>
  <c r="AR72" i="25"/>
  <c r="AS24" i="92"/>
  <c r="AL24" i="92"/>
  <c r="AU24" i="92" s="1"/>
  <c r="X72" i="95"/>
  <c r="Z72" i="95" s="1"/>
  <c r="Y72" i="95"/>
  <c r="AI72" i="90"/>
  <c r="AN72" i="90"/>
  <c r="AS19" i="92"/>
  <c r="AL19" i="92"/>
  <c r="AU19" i="92" s="1"/>
  <c r="AH73" i="25"/>
  <c r="AQ73" i="25" s="1"/>
  <c r="AS42" i="92"/>
  <c r="AL42" i="92"/>
  <c r="AU42" i="92" s="1"/>
  <c r="AS11" i="80"/>
  <c r="AL11" i="80"/>
  <c r="AU11" i="80" s="1"/>
  <c r="AS55" i="92"/>
  <c r="AL55" i="92"/>
  <c r="AU55" i="92" s="1"/>
  <c r="AS16" i="80"/>
  <c r="AL16" i="80"/>
  <c r="AU16" i="80" s="1"/>
  <c r="AN69" i="76"/>
  <c r="AN71" i="76" s="1"/>
  <c r="AI69" i="76"/>
  <c r="Y73" i="74"/>
  <c r="X73" i="74"/>
  <c r="AJ65" i="76"/>
  <c r="AK65" i="76"/>
  <c r="AT65" i="76" s="1"/>
  <c r="AJ37" i="76"/>
  <c r="AK37" i="76"/>
  <c r="AT37" i="76" s="1"/>
  <c r="AJ7" i="76"/>
  <c r="AK7" i="76"/>
  <c r="AT7" i="76" s="1"/>
  <c r="W73" i="93"/>
  <c r="AG72" i="93"/>
  <c r="AP72" i="93" s="1"/>
  <c r="AE72" i="93"/>
  <c r="AF72" i="93"/>
  <c r="AO72" i="93" s="1"/>
  <c r="AE71" i="79"/>
  <c r="AG71" i="79"/>
  <c r="AP71" i="79" s="1"/>
  <c r="AF71" i="79"/>
  <c r="AO71" i="79" s="1"/>
  <c r="W72" i="79"/>
  <c r="AF73" i="81"/>
  <c r="AO73" i="81" s="1"/>
  <c r="AE73" i="81"/>
  <c r="AG73" i="81"/>
  <c r="AP73" i="81" s="1"/>
  <c r="W74" i="81"/>
  <c r="AS8" i="92"/>
  <c r="AL8" i="92"/>
  <c r="AU8" i="92" s="1"/>
  <c r="AS31" i="80"/>
  <c r="AL31" i="80"/>
  <c r="AU31" i="80" s="1"/>
  <c r="AS50" i="92"/>
  <c r="AL50" i="92"/>
  <c r="AU50" i="92" s="1"/>
  <c r="AJ60" i="76"/>
  <c r="AK60" i="76"/>
  <c r="AT60" i="76" s="1"/>
  <c r="AS71" i="48"/>
  <c r="AS36" i="92"/>
  <c r="AL36" i="92"/>
  <c r="AU36" i="92" s="1"/>
  <c r="AS10" i="80"/>
  <c r="AL10" i="80"/>
  <c r="AU10" i="80" s="1"/>
  <c r="AS29" i="92"/>
  <c r="AL29" i="92"/>
  <c r="AU29" i="92" s="1"/>
  <c r="AS47" i="92"/>
  <c r="AL47" i="92"/>
  <c r="AU47" i="92" s="1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K10" i="76"/>
  <c r="AT10" i="76" s="1"/>
  <c r="AJ10" i="76"/>
  <c r="AS39" i="92"/>
  <c r="AL39" i="92"/>
  <c r="AU39" i="92" s="1"/>
  <c r="AS13" i="92"/>
  <c r="AL13" i="92"/>
  <c r="AU13" i="92" s="1"/>
  <c r="AH72" i="82"/>
  <c r="AQ72" i="82" s="1"/>
  <c r="AR71" i="93"/>
  <c r="AS38" i="92"/>
  <c r="AL38" i="92"/>
  <c r="AU38" i="92" s="1"/>
  <c r="AR72" i="94"/>
  <c r="Z70" i="41"/>
  <c r="AS7" i="80"/>
  <c r="AL7" i="80"/>
  <c r="AU7" i="80" s="1"/>
  <c r="AS29" i="80"/>
  <c r="AL29" i="80"/>
  <c r="AU29" i="80" s="1"/>
  <c r="AS44" i="92"/>
  <c r="AL44" i="92"/>
  <c r="AU44" i="92" s="1"/>
  <c r="Z72" i="26"/>
  <c r="Z73" i="94"/>
  <c r="AH72" i="75"/>
  <c r="AQ72" i="75" s="1"/>
  <c r="AR71" i="45"/>
  <c r="Z74" i="30"/>
  <c r="X74" i="30"/>
  <c r="Y74" i="30"/>
  <c r="Y73" i="35"/>
  <c r="Z73" i="35" s="1"/>
  <c r="X73" i="35"/>
  <c r="AR71" i="37"/>
  <c r="AJ55" i="76"/>
  <c r="AK55" i="76"/>
  <c r="AT55" i="76" s="1"/>
  <c r="AJ31" i="76"/>
  <c r="AK31" i="76"/>
  <c r="AT31" i="76" s="1"/>
  <c r="AJ19" i="76"/>
  <c r="AK19" i="76"/>
  <c r="AT19" i="76" s="1"/>
  <c r="AH69" i="91"/>
  <c r="AQ69" i="91" s="1"/>
  <c r="AS37" i="80"/>
  <c r="AL37" i="80"/>
  <c r="AU37" i="80" s="1"/>
  <c r="AS48" i="92"/>
  <c r="AL48" i="92"/>
  <c r="AU48" i="92" s="1"/>
  <c r="AT71" i="80"/>
  <c r="AH69" i="96"/>
  <c r="AQ69" i="96" s="1"/>
  <c r="AQ71" i="96" s="1"/>
  <c r="AZ3" i="96"/>
  <c r="AX6" i="96" s="1"/>
  <c r="S6" i="96" s="1"/>
  <c r="AC6" i="96" s="1"/>
  <c r="AB7" i="96" s="1"/>
  <c r="AX11" i="96"/>
  <c r="S11" i="96" s="1"/>
  <c r="AC11" i="96" s="1"/>
  <c r="AB12" i="96" s="1"/>
  <c r="AX12" i="96"/>
  <c r="S12" i="96" s="1"/>
  <c r="AC12" i="96" s="1"/>
  <c r="AB13" i="96" s="1"/>
  <c r="AX13" i="96"/>
  <c r="S13" i="96" s="1"/>
  <c r="AC13" i="96" s="1"/>
  <c r="AB14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5" i="96"/>
  <c r="S65" i="96" s="1"/>
  <c r="AC65" i="96" s="1"/>
  <c r="AB66" i="96" s="1"/>
  <c r="AX66" i="96"/>
  <c r="S66" i="96" s="1"/>
  <c r="AC66" i="96" s="1"/>
  <c r="AB67" i="96" s="1"/>
  <c r="AX68" i="96"/>
  <c r="S68" i="96" s="1"/>
  <c r="AC68" i="96" s="1"/>
  <c r="AB69" i="96" s="1"/>
  <c r="AX67" i="96"/>
  <c r="S67" i="96" s="1"/>
  <c r="AC67" i="96" s="1"/>
  <c r="AB68" i="96" s="1"/>
  <c r="AJ68" i="76"/>
  <c r="AK68" i="76"/>
  <c r="AT68" i="76" s="1"/>
  <c r="AS27" i="92"/>
  <c r="AL27" i="92"/>
  <c r="AU27" i="92" s="1"/>
  <c r="AS37" i="92"/>
  <c r="AL37" i="92"/>
  <c r="AU37" i="92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H72" i="93"/>
  <c r="AQ72" i="93" s="1"/>
  <c r="Z74" i="83"/>
  <c r="Z71" i="38"/>
  <c r="AS21" i="92"/>
  <c r="AL21" i="92"/>
  <c r="AU21" i="92" s="1"/>
  <c r="AS13" i="80"/>
  <c r="AL13" i="80"/>
  <c r="AU13" i="80" s="1"/>
  <c r="AR70" i="79"/>
  <c r="AS31" i="92"/>
  <c r="AL31" i="92"/>
  <c r="AU31" i="92" s="1"/>
  <c r="AH72" i="47"/>
  <c r="AQ72" i="47" s="1"/>
  <c r="AR70" i="29"/>
  <c r="AS11" i="92"/>
  <c r="AL11" i="92"/>
  <c r="AU11" i="92" s="1"/>
  <c r="AS62" i="92"/>
  <c r="AL62" i="92"/>
  <c r="AU62" i="92" s="1"/>
  <c r="W72" i="46"/>
  <c r="AG71" i="46"/>
  <c r="AP71" i="46" s="1"/>
  <c r="AF71" i="46"/>
  <c r="AO71" i="46" s="1"/>
  <c r="AE71" i="46"/>
  <c r="AH73" i="43"/>
  <c r="AQ73" i="43" s="1"/>
  <c r="AS14" i="92"/>
  <c r="AL14" i="92"/>
  <c r="AU14" i="92" s="1"/>
  <c r="AI71" i="95"/>
  <c r="AN71" i="95"/>
  <c r="AS9" i="92"/>
  <c r="AL9" i="92"/>
  <c r="AU9" i="92" s="1"/>
  <c r="AS3" i="92"/>
  <c r="AL3" i="92"/>
  <c r="AU3" i="92" s="1"/>
  <c r="X71" i="34"/>
  <c r="Z71" i="34" s="1"/>
  <c r="Y71" i="34"/>
  <c r="AI73" i="39"/>
  <c r="AN73" i="39"/>
  <c r="AR73" i="83"/>
  <c r="X71" i="42"/>
  <c r="Y71" i="42"/>
  <c r="Z72" i="75"/>
  <c r="AS6" i="92"/>
  <c r="AL6" i="92"/>
  <c r="AU6" i="92" s="1"/>
  <c r="AS30" i="80"/>
  <c r="AL30" i="80"/>
  <c r="AU30" i="80" s="1"/>
  <c r="AS43" i="92"/>
  <c r="AL43" i="92"/>
  <c r="AU43" i="92" s="1"/>
  <c r="AS54" i="92"/>
  <c r="AL54" i="92"/>
  <c r="AU54" i="92" s="1"/>
  <c r="AS23" i="80"/>
  <c r="AL23" i="80"/>
  <c r="AU23" i="80" s="1"/>
  <c r="AR70" i="38"/>
  <c r="AN73" i="30"/>
  <c r="AI73" i="30"/>
  <c r="X72" i="33"/>
  <c r="Y72" i="33"/>
  <c r="Z71" i="89"/>
  <c r="Y71" i="89"/>
  <c r="X71" i="89"/>
  <c r="AI72" i="35"/>
  <c r="AN72" i="35"/>
  <c r="AX20" i="96" l="1"/>
  <c r="S20" i="96" s="1"/>
  <c r="AC20" i="96" s="1"/>
  <c r="AB21" i="96" s="1"/>
  <c r="AX14" i="96"/>
  <c r="S14" i="96" s="1"/>
  <c r="AC14" i="96" s="1"/>
  <c r="AB15" i="96" s="1"/>
  <c r="AX8" i="96"/>
  <c r="S8" i="96" s="1"/>
  <c r="AC8" i="96" s="1"/>
  <c r="AB9" i="96" s="1"/>
  <c r="AX7" i="96"/>
  <c r="S7" i="96" s="1"/>
  <c r="AC7" i="96" s="1"/>
  <c r="AB8" i="96" s="1"/>
  <c r="AX5" i="96"/>
  <c r="S5" i="96" s="1"/>
  <c r="AC5" i="96" s="1"/>
  <c r="AB6" i="96" s="1"/>
  <c r="Z74" i="39"/>
  <c r="AS71" i="80"/>
  <c r="AX22" i="96"/>
  <c r="S22" i="96" s="1"/>
  <c r="AC22" i="96" s="1"/>
  <c r="AB23" i="96" s="1"/>
  <c r="AX16" i="96"/>
  <c r="S16" i="96" s="1"/>
  <c r="AC16" i="96" s="1"/>
  <c r="AB17" i="96" s="1"/>
  <c r="AX10" i="96"/>
  <c r="S10" i="96" s="1"/>
  <c r="AC10" i="96" s="1"/>
  <c r="AB11" i="96" s="1"/>
  <c r="AX4" i="96"/>
  <c r="S4" i="96" s="1"/>
  <c r="AC4" i="96" s="1"/>
  <c r="AB5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S3" i="96" s="1"/>
  <c r="AC3" i="96" s="1"/>
  <c r="AU71" i="80"/>
  <c r="C11" i="80" s="1"/>
  <c r="F33" i="97" s="1"/>
  <c r="AG73" i="35"/>
  <c r="AP73" i="35" s="1"/>
  <c r="AF73" i="35"/>
  <c r="AO73" i="35" s="1"/>
  <c r="W74" i="35"/>
  <c r="AE73" i="35"/>
  <c r="AF74" i="39"/>
  <c r="AO74" i="39" s="1"/>
  <c r="W75" i="39"/>
  <c r="AG74" i="39"/>
  <c r="AP74" i="39" s="1"/>
  <c r="AE74" i="39"/>
  <c r="AJ7" i="96"/>
  <c r="AK7" i="96"/>
  <c r="AT7" i="96" s="1"/>
  <c r="AE71" i="34"/>
  <c r="AF71" i="34"/>
  <c r="AO71" i="34" s="1"/>
  <c r="AG71" i="34"/>
  <c r="AP71" i="34" s="1"/>
  <c r="W72" i="34"/>
  <c r="AH71" i="42"/>
  <c r="AQ71" i="42" s="1"/>
  <c r="AN71" i="46"/>
  <c r="AI71" i="46"/>
  <c r="AE74" i="83"/>
  <c r="AF74" i="83"/>
  <c r="AO74" i="83" s="1"/>
  <c r="AG74" i="83"/>
  <c r="AP74" i="83" s="1"/>
  <c r="W75" i="83"/>
  <c r="AK4" i="76"/>
  <c r="AT4" i="76" s="1"/>
  <c r="AT71" i="76" s="1"/>
  <c r="AJ4" i="76"/>
  <c r="AJ68" i="96"/>
  <c r="AK68" i="96"/>
  <c r="AT68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B4" i="96"/>
  <c r="AJ3" i="96"/>
  <c r="AH74" i="30"/>
  <c r="AQ74" i="30" s="1"/>
  <c r="AS16" i="76"/>
  <c r="AL16" i="76"/>
  <c r="AU16" i="76" s="1"/>
  <c r="AS34" i="76"/>
  <c r="AL34" i="76"/>
  <c r="AU34" i="76" s="1"/>
  <c r="AS52" i="76"/>
  <c r="AL52" i="76"/>
  <c r="AU52" i="76" s="1"/>
  <c r="X73" i="93"/>
  <c r="Y73" i="93"/>
  <c r="AS65" i="76"/>
  <c r="AL65" i="76"/>
  <c r="AU65" i="76" s="1"/>
  <c r="AH72" i="95"/>
  <c r="AQ72" i="95" s="1"/>
  <c r="X74" i="31"/>
  <c r="Y74" i="31"/>
  <c r="AS25" i="76"/>
  <c r="AL25" i="76"/>
  <c r="AU25" i="76" s="1"/>
  <c r="AR70" i="34"/>
  <c r="AS12" i="76"/>
  <c r="AL12" i="76"/>
  <c r="AU12" i="76" s="1"/>
  <c r="AS30" i="76"/>
  <c r="AL30" i="76"/>
  <c r="AU30" i="76" s="1"/>
  <c r="AS48" i="76"/>
  <c r="AL48" i="76"/>
  <c r="AU48" i="76" s="1"/>
  <c r="X73" i="82"/>
  <c r="Z73" i="82" s="1"/>
  <c r="Y73" i="82"/>
  <c r="AS14" i="76"/>
  <c r="AL14" i="76"/>
  <c r="AU14" i="76" s="1"/>
  <c r="AS32" i="76"/>
  <c r="AL32" i="76"/>
  <c r="AU32" i="76" s="1"/>
  <c r="AS50" i="76"/>
  <c r="AL50" i="76"/>
  <c r="AU50" i="76" s="1"/>
  <c r="AS67" i="76"/>
  <c r="AL67" i="76"/>
  <c r="AU67" i="76" s="1"/>
  <c r="AI69" i="91"/>
  <c r="AN69" i="91"/>
  <c r="AS21" i="76"/>
  <c r="AL21" i="76"/>
  <c r="AU21" i="76" s="1"/>
  <c r="AS39" i="76"/>
  <c r="AL39" i="76"/>
  <c r="AU39" i="76" s="1"/>
  <c r="AS57" i="76"/>
  <c r="AL57" i="76"/>
  <c r="AU57" i="76" s="1"/>
  <c r="AJ56" i="96"/>
  <c r="AK56" i="96"/>
  <c r="AT56" i="96" s="1"/>
  <c r="AJ38" i="96"/>
  <c r="AK38" i="96"/>
  <c r="AT38" i="96" s="1"/>
  <c r="AJ20" i="96"/>
  <c r="AK20" i="96"/>
  <c r="AT20" i="96" s="1"/>
  <c r="AH73" i="74"/>
  <c r="AQ73" i="74" s="1"/>
  <c r="AS17" i="76"/>
  <c r="AL17" i="76"/>
  <c r="AU17" i="76" s="1"/>
  <c r="AS54" i="76"/>
  <c r="AL54" i="76"/>
  <c r="AU54" i="76" s="1"/>
  <c r="AN72" i="47"/>
  <c r="AI72" i="47"/>
  <c r="Z74" i="85"/>
  <c r="X74" i="85"/>
  <c r="Y74" i="85"/>
  <c r="X72" i="78"/>
  <c r="Y72" i="78"/>
  <c r="AH71" i="89"/>
  <c r="AQ71" i="89" s="1"/>
  <c r="AR73" i="30"/>
  <c r="AJ67" i="96"/>
  <c r="AK67" i="96"/>
  <c r="AT67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H73" i="35"/>
  <c r="AQ73" i="35" s="1"/>
  <c r="AS22" i="76"/>
  <c r="AL22" i="76"/>
  <c r="AU22" i="76" s="1"/>
  <c r="AS40" i="76"/>
  <c r="AL40" i="76"/>
  <c r="AU40" i="76" s="1"/>
  <c r="AS58" i="76"/>
  <c r="AL58" i="76"/>
  <c r="AU58" i="76" s="1"/>
  <c r="AS7" i="76"/>
  <c r="AL7" i="76"/>
  <c r="AU7" i="76" s="1"/>
  <c r="AS49" i="76"/>
  <c r="AL49" i="76"/>
  <c r="AU49" i="76" s="1"/>
  <c r="AN73" i="85"/>
  <c r="AI73" i="85"/>
  <c r="AF71" i="29"/>
  <c r="AO71" i="29" s="1"/>
  <c r="AE71" i="29"/>
  <c r="W72" i="29"/>
  <c r="AG71" i="29"/>
  <c r="AP71" i="29" s="1"/>
  <c r="AE73" i="77"/>
  <c r="AF73" i="77"/>
  <c r="AO73" i="77" s="1"/>
  <c r="W74" i="77"/>
  <c r="AG73" i="77"/>
  <c r="AP73" i="77" s="1"/>
  <c r="AS18" i="76"/>
  <c r="AL18" i="76"/>
  <c r="AU18" i="76" s="1"/>
  <c r="AS36" i="76"/>
  <c r="AL36" i="76"/>
  <c r="AU36" i="76" s="1"/>
  <c r="AS13" i="76"/>
  <c r="AL13" i="76"/>
  <c r="AU13" i="76" s="1"/>
  <c r="AH74" i="39"/>
  <c r="AQ74" i="39" s="1"/>
  <c r="Y70" i="86"/>
  <c r="X70" i="86"/>
  <c r="Z70" i="86" s="1"/>
  <c r="AS20" i="76"/>
  <c r="AL20" i="76"/>
  <c r="AU20" i="76" s="1"/>
  <c r="AS38" i="76"/>
  <c r="AL38" i="76"/>
  <c r="AU38" i="76" s="1"/>
  <c r="AS56" i="76"/>
  <c r="AL56" i="76"/>
  <c r="AU56" i="76" s="1"/>
  <c r="X74" i="43"/>
  <c r="Y74" i="43"/>
  <c r="Y70" i="91"/>
  <c r="X70" i="91"/>
  <c r="Z70" i="91" s="1"/>
  <c r="Y74" i="25"/>
  <c r="X74" i="25"/>
  <c r="AH72" i="33"/>
  <c r="AQ72" i="33" s="1"/>
  <c r="Z72" i="33"/>
  <c r="AJ69" i="96"/>
  <c r="AS69" i="96" s="1"/>
  <c r="AK69" i="96"/>
  <c r="AT69" i="96" s="1"/>
  <c r="AJ50" i="96"/>
  <c r="AK50" i="96"/>
  <c r="AT50" i="96" s="1"/>
  <c r="AJ32" i="96"/>
  <c r="AK32" i="96"/>
  <c r="AT32" i="96" s="1"/>
  <c r="AJ14" i="96"/>
  <c r="AK14" i="96"/>
  <c r="AT14" i="96" s="1"/>
  <c r="W75" i="30"/>
  <c r="AG74" i="30"/>
  <c r="AP74" i="30" s="1"/>
  <c r="AE74" i="30"/>
  <c r="AF74" i="30"/>
  <c r="AO74" i="30" s="1"/>
  <c r="AN71" i="79"/>
  <c r="AI71" i="79"/>
  <c r="AR70" i="89"/>
  <c r="AR71" i="33"/>
  <c r="AR71" i="95"/>
  <c r="Y72" i="46"/>
  <c r="Z72" i="46" s="1"/>
  <c r="X72" i="46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J66" i="96"/>
  <c r="AK66" i="96"/>
  <c r="AT66" i="9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J6" i="96"/>
  <c r="AK6" i="96"/>
  <c r="AT6" i="96" s="1"/>
  <c r="AS31" i="76"/>
  <c r="AL31" i="76"/>
  <c r="AU31" i="76" s="1"/>
  <c r="W74" i="94"/>
  <c r="AG73" i="94"/>
  <c r="AP73" i="94" s="1"/>
  <c r="AF73" i="94"/>
  <c r="AO73" i="94" s="1"/>
  <c r="AE73" i="94"/>
  <c r="AS10" i="76"/>
  <c r="AL10" i="76"/>
  <c r="AU10" i="76" s="1"/>
  <c r="AS60" i="76"/>
  <c r="AL60" i="76"/>
  <c r="AU60" i="76" s="1"/>
  <c r="Z73" i="74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31"/>
  <c r="AI73" i="31"/>
  <c r="AR72" i="74"/>
  <c r="AH69" i="73"/>
  <c r="AQ69" i="73" s="1"/>
  <c r="AS4" i="92"/>
  <c r="AL4" i="92"/>
  <c r="AU4" i="92" s="1"/>
  <c r="AU71" i="92" s="1"/>
  <c r="C11" i="92" s="1"/>
  <c r="F45" i="97" s="1"/>
  <c r="AN69" i="86"/>
  <c r="AI69" i="86"/>
  <c r="X70" i="87"/>
  <c r="Y70" i="87"/>
  <c r="AN72" i="82"/>
  <c r="AI72" i="82"/>
  <c r="AR68" i="73"/>
  <c r="X73" i="37"/>
  <c r="Y73" i="37"/>
  <c r="Z73" i="37" s="1"/>
  <c r="AR72" i="35"/>
  <c r="AH71" i="34"/>
  <c r="AQ71" i="34" s="1"/>
  <c r="AS3" i="76"/>
  <c r="AL3" i="76"/>
  <c r="AU3" i="76" s="1"/>
  <c r="AJ62" i="96"/>
  <c r="AK62" i="96"/>
  <c r="AT62" i="96" s="1"/>
  <c r="AJ44" i="96"/>
  <c r="AK44" i="96"/>
  <c r="AT44" i="96" s="1"/>
  <c r="AJ26" i="96"/>
  <c r="AK26" i="96"/>
  <c r="AT26" i="96" s="1"/>
  <c r="AJ8" i="96"/>
  <c r="AK8" i="96"/>
  <c r="AT8" i="96" s="1"/>
  <c r="AS19" i="76"/>
  <c r="AL19" i="76"/>
  <c r="AU19" i="76" s="1"/>
  <c r="AN73" i="81"/>
  <c r="AI73" i="81"/>
  <c r="AF72" i="95"/>
  <c r="AO72" i="95" s="1"/>
  <c r="W73" i="95"/>
  <c r="AG72" i="95"/>
  <c r="AP72" i="95" s="1"/>
  <c r="AE72" i="95"/>
  <c r="AS35" i="76"/>
  <c r="AL35" i="76"/>
  <c r="AU35" i="76" s="1"/>
  <c r="AS53" i="76"/>
  <c r="AL53" i="76"/>
  <c r="AU53" i="76" s="1"/>
  <c r="W72" i="89"/>
  <c r="AG71" i="89"/>
  <c r="AP71" i="89" s="1"/>
  <c r="AF71" i="89"/>
  <c r="AO71" i="89" s="1"/>
  <c r="AE71" i="89"/>
  <c r="W73" i="75"/>
  <c r="AG72" i="75"/>
  <c r="AP72" i="75" s="1"/>
  <c r="AF72" i="75"/>
  <c r="AO72" i="75" s="1"/>
  <c r="AE72" i="75"/>
  <c r="AS71" i="92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W73" i="26"/>
  <c r="AG72" i="26"/>
  <c r="AP72" i="26" s="1"/>
  <c r="AF72" i="26"/>
  <c r="AO72" i="26" s="1"/>
  <c r="AE72" i="26"/>
  <c r="AS28" i="76"/>
  <c r="AL28" i="76"/>
  <c r="AU28" i="76" s="1"/>
  <c r="AS46" i="76"/>
  <c r="AL46" i="76"/>
  <c r="AU46" i="76" s="1"/>
  <c r="AS64" i="76"/>
  <c r="AL64" i="76"/>
  <c r="AU64" i="76" s="1"/>
  <c r="Y72" i="79"/>
  <c r="X72" i="79"/>
  <c r="AN72" i="93"/>
  <c r="AI72" i="93"/>
  <c r="AS37" i="76"/>
  <c r="AL37" i="76"/>
  <c r="AU37" i="76" s="1"/>
  <c r="AL69" i="76"/>
  <c r="AU69" i="76" s="1"/>
  <c r="AR69" i="76"/>
  <c r="AR71" i="76" s="1"/>
  <c r="AR72" i="90"/>
  <c r="AH73" i="90"/>
  <c r="AQ73" i="90" s="1"/>
  <c r="Y73" i="47"/>
  <c r="X73" i="47"/>
  <c r="Z73" i="47" s="1"/>
  <c r="AS61" i="76"/>
  <c r="AL61" i="76"/>
  <c r="AU61" i="76" s="1"/>
  <c r="W73" i="27"/>
  <c r="AG72" i="27"/>
  <c r="AP72" i="27" s="1"/>
  <c r="AF72" i="27"/>
  <c r="AO72" i="27" s="1"/>
  <c r="AE72" i="27"/>
  <c r="AS6" i="76"/>
  <c r="AL6" i="76"/>
  <c r="AU6" i="76" s="1"/>
  <c r="AS24" i="76"/>
  <c r="AL24" i="76"/>
  <c r="AU24" i="76" s="1"/>
  <c r="AS42" i="76"/>
  <c r="AL42" i="76"/>
  <c r="AU42" i="76" s="1"/>
  <c r="AS43" i="76"/>
  <c r="AL43" i="76"/>
  <c r="AU43" i="76" s="1"/>
  <c r="AI69" i="87"/>
  <c r="AN69" i="87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N71" i="78"/>
  <c r="AI71" i="78"/>
  <c r="AN73" i="25"/>
  <c r="AI73" i="25"/>
  <c r="Z71" i="42"/>
  <c r="AR73" i="39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8" i="76"/>
  <c r="AL68" i="76"/>
  <c r="AU68" i="76" s="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J5" i="96"/>
  <c r="AK5" i="96"/>
  <c r="AT5" i="96" s="1"/>
  <c r="AS55" i="76"/>
  <c r="AL55" i="76"/>
  <c r="AU55" i="76" s="1"/>
  <c r="W71" i="41"/>
  <c r="AG70" i="41"/>
  <c r="AP70" i="41" s="1"/>
  <c r="AF70" i="41"/>
  <c r="AO70" i="41" s="1"/>
  <c r="AE70" i="41"/>
  <c r="X74" i="81"/>
  <c r="Y74" i="81"/>
  <c r="Z74" i="81" s="1"/>
  <c r="AS11" i="76"/>
  <c r="AL11" i="76"/>
  <c r="AU11" i="76" s="1"/>
  <c r="AS29" i="76"/>
  <c r="AL29" i="76"/>
  <c r="AU29" i="76" s="1"/>
  <c r="AS47" i="76"/>
  <c r="AL47" i="76"/>
  <c r="AU47" i="76" s="1"/>
  <c r="AS66" i="76"/>
  <c r="AL66" i="76"/>
  <c r="AU66" i="76" s="1"/>
  <c r="W74" i="90"/>
  <c r="AG73" i="90"/>
  <c r="AP73" i="90" s="1"/>
  <c r="AE73" i="90"/>
  <c r="AF73" i="90"/>
  <c r="AO73" i="90" s="1"/>
  <c r="AR70" i="42"/>
  <c r="AF72" i="45"/>
  <c r="AO72" i="45" s="1"/>
  <c r="AE72" i="45"/>
  <c r="W73" i="45"/>
  <c r="AG72" i="45"/>
  <c r="AP72" i="45" s="1"/>
  <c r="W70" i="73"/>
  <c r="AG69" i="73"/>
  <c r="AP69" i="73" s="1"/>
  <c r="AF69" i="73"/>
  <c r="AO69" i="73" s="1"/>
  <c r="AE69" i="73"/>
  <c r="AN73" i="43"/>
  <c r="AI73" i="43"/>
  <c r="AN69" i="96"/>
  <c r="AN71" i="96" s="1"/>
  <c r="AI69" i="96"/>
  <c r="AI72" i="37"/>
  <c r="AN72" i="37"/>
  <c r="AE70" i="86" l="1"/>
  <c r="AG70" i="86"/>
  <c r="AP70" i="86" s="1"/>
  <c r="AF70" i="86"/>
  <c r="AO70" i="86" s="1"/>
  <c r="W71" i="86"/>
  <c r="W74" i="37"/>
  <c r="AG73" i="37"/>
  <c r="AP73" i="37" s="1"/>
  <c r="AE73" i="37"/>
  <c r="AF73" i="37"/>
  <c r="AO73" i="37" s="1"/>
  <c r="AE72" i="46"/>
  <c r="W73" i="46"/>
  <c r="AG72" i="46"/>
  <c r="AP72" i="46" s="1"/>
  <c r="AF72" i="46"/>
  <c r="AO72" i="46" s="1"/>
  <c r="AG74" i="81"/>
  <c r="AP74" i="81" s="1"/>
  <c r="W75" i="81"/>
  <c r="AF74" i="81"/>
  <c r="AO74" i="81" s="1"/>
  <c r="AE74" i="81"/>
  <c r="AE73" i="47"/>
  <c r="W74" i="47"/>
  <c r="AG73" i="47"/>
  <c r="AP73" i="47" s="1"/>
  <c r="AF73" i="47"/>
  <c r="AO73" i="47" s="1"/>
  <c r="W71" i="91"/>
  <c r="AG70" i="91"/>
  <c r="AP70" i="91" s="1"/>
  <c r="AF70" i="91"/>
  <c r="AO70" i="91" s="1"/>
  <c r="AE70" i="91"/>
  <c r="AR72" i="37"/>
  <c r="Y71" i="41"/>
  <c r="X71" i="41"/>
  <c r="AR73" i="25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X73" i="75"/>
  <c r="Y73" i="75"/>
  <c r="Z73" i="95"/>
  <c r="X73" i="95"/>
  <c r="Y73" i="95"/>
  <c r="AS44" i="96"/>
  <c r="AL44" i="96"/>
  <c r="AU44" i="96" s="1"/>
  <c r="AS18" i="96"/>
  <c r="AL18" i="96"/>
  <c r="AU18" i="96" s="1"/>
  <c r="AS36" i="96"/>
  <c r="AL36" i="96"/>
  <c r="AU36" i="96" s="1"/>
  <c r="AS54" i="96"/>
  <c r="AL54" i="96"/>
  <c r="AU54" i="96" s="1"/>
  <c r="AE74" i="85"/>
  <c r="AG74" i="85"/>
  <c r="AP74" i="85" s="1"/>
  <c r="AF74" i="85"/>
  <c r="AO74" i="85" s="1"/>
  <c r="W75" i="85"/>
  <c r="AF73" i="82"/>
  <c r="AO73" i="82" s="1"/>
  <c r="AE73" i="82"/>
  <c r="W74" i="82"/>
  <c r="AG73" i="82"/>
  <c r="AP73" i="82" s="1"/>
  <c r="AH74" i="31"/>
  <c r="AQ74" i="31" s="1"/>
  <c r="AJ4" i="96"/>
  <c r="AK4" i="96"/>
  <c r="AT4" i="96" s="1"/>
  <c r="AT71" i="96" s="1"/>
  <c r="AS21" i="96"/>
  <c r="AL21" i="96"/>
  <c r="AU21" i="96" s="1"/>
  <c r="AS39" i="96"/>
  <c r="AL39" i="96"/>
  <c r="AU39" i="96" s="1"/>
  <c r="AS57" i="96"/>
  <c r="AL57" i="96"/>
  <c r="AU57" i="96" s="1"/>
  <c r="AR71" i="46"/>
  <c r="AI73" i="90"/>
  <c r="AN73" i="90"/>
  <c r="AL69" i="96"/>
  <c r="AU69" i="96" s="1"/>
  <c r="AR69" i="96"/>
  <c r="AR71" i="96" s="1"/>
  <c r="AI72" i="45"/>
  <c r="AN72" i="45"/>
  <c r="AH74" i="81"/>
  <c r="AQ74" i="81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R69" i="87"/>
  <c r="X73" i="27"/>
  <c r="Z73" i="27" s="1"/>
  <c r="Y73" i="27"/>
  <c r="AR72" i="93"/>
  <c r="AN72" i="26"/>
  <c r="AI72" i="26"/>
  <c r="AH73" i="37"/>
  <c r="AQ73" i="37" s="1"/>
  <c r="AE73" i="74"/>
  <c r="W74" i="74"/>
  <c r="AG73" i="74"/>
  <c r="AP73" i="74" s="1"/>
  <c r="AF73" i="74"/>
  <c r="AO73" i="74" s="1"/>
  <c r="AN73" i="94"/>
  <c r="AI73" i="94"/>
  <c r="AH72" i="46"/>
  <c r="AQ72" i="46" s="1"/>
  <c r="AS14" i="96"/>
  <c r="AL14" i="96"/>
  <c r="AU14" i="96" s="1"/>
  <c r="Z72" i="29"/>
  <c r="X72" i="29"/>
  <c r="Y72" i="29"/>
  <c r="AS19" i="96"/>
  <c r="AL19" i="96"/>
  <c r="AU19" i="96" s="1"/>
  <c r="AS37" i="96"/>
  <c r="AL37" i="96"/>
  <c r="AU37" i="96" s="1"/>
  <c r="AS55" i="96"/>
  <c r="AL55" i="96"/>
  <c r="AU55" i="96" s="1"/>
  <c r="AR72" i="47"/>
  <c r="AS20" i="96"/>
  <c r="AL20" i="96"/>
  <c r="AU20" i="96" s="1"/>
  <c r="AR69" i="91"/>
  <c r="Z74" i="31"/>
  <c r="X75" i="83"/>
  <c r="Y75" i="83"/>
  <c r="Y72" i="34"/>
  <c r="X72" i="34"/>
  <c r="Z72" i="34" s="1"/>
  <c r="AS7" i="96"/>
  <c r="AL7" i="96"/>
  <c r="AU7" i="96" s="1"/>
  <c r="AI73" i="35"/>
  <c r="AN73" i="35"/>
  <c r="X74" i="90"/>
  <c r="Y74" i="90"/>
  <c r="Z74" i="90" s="1"/>
  <c r="X72" i="38"/>
  <c r="Z72" i="38" s="1"/>
  <c r="Y72" i="38"/>
  <c r="AR71" i="78"/>
  <c r="AS17" i="96"/>
  <c r="AL17" i="96"/>
  <c r="AU17" i="96" s="1"/>
  <c r="AS35" i="96"/>
  <c r="AL35" i="96"/>
  <c r="AU35" i="96" s="1"/>
  <c r="AS53" i="96"/>
  <c r="AL53" i="96"/>
  <c r="AU53" i="96" s="1"/>
  <c r="AN72" i="75"/>
  <c r="AI72" i="75"/>
  <c r="AN71" i="89"/>
  <c r="AI71" i="89"/>
  <c r="AS8" i="96"/>
  <c r="AL8" i="96"/>
  <c r="AU8" i="96" s="1"/>
  <c r="AS62" i="96"/>
  <c r="AL62" i="96"/>
  <c r="AU62" i="96" s="1"/>
  <c r="AH70" i="87"/>
  <c r="AQ70" i="87" s="1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E72" i="33"/>
  <c r="AG72" i="33"/>
  <c r="AP72" i="33" s="1"/>
  <c r="AF72" i="33"/>
  <c r="AO72" i="33" s="1"/>
  <c r="W73" i="33"/>
  <c r="AH74" i="25"/>
  <c r="AQ74" i="25" s="1"/>
  <c r="AH72" i="78"/>
  <c r="AQ72" i="7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Y74" i="35"/>
  <c r="Z74" i="35" s="1"/>
  <c r="X74" i="35"/>
  <c r="AR73" i="43"/>
  <c r="Z70" i="73"/>
  <c r="X70" i="73"/>
  <c r="Y70" i="73"/>
  <c r="AI70" i="41"/>
  <c r="AN70" i="41"/>
  <c r="AS16" i="96"/>
  <c r="AL16" i="96"/>
  <c r="AU16" i="96" s="1"/>
  <c r="AS34" i="96"/>
  <c r="AL34" i="96"/>
  <c r="AU34" i="96" s="1"/>
  <c r="AS52" i="96"/>
  <c r="AL52" i="96"/>
  <c r="AU52" i="96" s="1"/>
  <c r="AH72" i="79"/>
  <c r="AQ72" i="79" s="1"/>
  <c r="AR73" i="81"/>
  <c r="Z70" i="87"/>
  <c r="AR73" i="31"/>
  <c r="AI74" i="30"/>
  <c r="AN74" i="30"/>
  <c r="AS32" i="96"/>
  <c r="AL32" i="96"/>
  <c r="AU32" i="96" s="1"/>
  <c r="AH74" i="43"/>
  <c r="AQ74" i="43" s="1"/>
  <c r="Y74" i="77"/>
  <c r="Z74" i="77" s="1"/>
  <c r="X74" i="77"/>
  <c r="AI71" i="29"/>
  <c r="AN71" i="29"/>
  <c r="AS25" i="96"/>
  <c r="AL25" i="96"/>
  <c r="AU25" i="96" s="1"/>
  <c r="AS43" i="96"/>
  <c r="AL43" i="96"/>
  <c r="AU43" i="96" s="1"/>
  <c r="AS61" i="96"/>
  <c r="AL61" i="96"/>
  <c r="AU61" i="96" s="1"/>
  <c r="Z72" i="78"/>
  <c r="AS38" i="96"/>
  <c r="AL38" i="96"/>
  <c r="AU38" i="96" s="1"/>
  <c r="AN74" i="39"/>
  <c r="AI74" i="39"/>
  <c r="AI72" i="27"/>
  <c r="AN72" i="27"/>
  <c r="Y73" i="26"/>
  <c r="X73" i="26"/>
  <c r="AS23" i="96"/>
  <c r="AL23" i="96"/>
  <c r="AU23" i="96" s="1"/>
  <c r="AS41" i="96"/>
  <c r="AL41" i="96"/>
  <c r="AU41" i="96" s="1"/>
  <c r="AS59" i="96"/>
  <c r="AL59" i="96"/>
  <c r="AU59" i="96" s="1"/>
  <c r="AI72" i="95"/>
  <c r="AN72" i="95"/>
  <c r="AS26" i="96"/>
  <c r="AL26" i="96"/>
  <c r="AU26" i="96" s="1"/>
  <c r="AR69" i="86"/>
  <c r="X74" i="94"/>
  <c r="Z74" i="94" s="1"/>
  <c r="Y74" i="94"/>
  <c r="AS12" i="96"/>
  <c r="AL12" i="96"/>
  <c r="AU12" i="96" s="1"/>
  <c r="AS30" i="96"/>
  <c r="AL30" i="96"/>
  <c r="AU30" i="96" s="1"/>
  <c r="AS48" i="96"/>
  <c r="AL48" i="96"/>
  <c r="AU48" i="96" s="1"/>
  <c r="AS66" i="96"/>
  <c r="AL66" i="96"/>
  <c r="AU66" i="96" s="1"/>
  <c r="Z74" i="25"/>
  <c r="Z74" i="43"/>
  <c r="AH73" i="93"/>
  <c r="AQ73" i="93" s="1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N69" i="73"/>
  <c r="AI69" i="73"/>
  <c r="X73" i="45"/>
  <c r="Z73" i="45" s="1"/>
  <c r="Y73" i="45"/>
  <c r="AS5" i="96"/>
  <c r="AL5" i="96"/>
  <c r="AU5" i="96" s="1"/>
  <c r="AS22" i="96"/>
  <c r="AL22" i="96"/>
  <c r="AU22" i="96" s="1"/>
  <c r="AS40" i="96"/>
  <c r="AL40" i="96"/>
  <c r="AU40" i="96" s="1"/>
  <c r="AS58" i="96"/>
  <c r="AL58" i="96"/>
  <c r="AU58" i="96" s="1"/>
  <c r="AN71" i="38"/>
  <c r="AI71" i="38"/>
  <c r="AF71" i="42"/>
  <c r="AO71" i="42" s="1"/>
  <c r="AE71" i="42"/>
  <c r="W72" i="42"/>
  <c r="AG71" i="42"/>
  <c r="AP71" i="42" s="1"/>
  <c r="AH73" i="47"/>
  <c r="AQ73" i="47" s="1"/>
  <c r="Z72" i="79"/>
  <c r="X72" i="89"/>
  <c r="Y72" i="89"/>
  <c r="AR72" i="82"/>
  <c r="AR71" i="79"/>
  <c r="X75" i="30"/>
  <c r="Y75" i="30"/>
  <c r="Z75" i="30" s="1"/>
  <c r="AS50" i="96"/>
  <c r="AL50" i="96"/>
  <c r="AU50" i="96" s="1"/>
  <c r="AH70" i="91"/>
  <c r="AQ70" i="91" s="1"/>
  <c r="AH70" i="86"/>
  <c r="AQ70" i="86" s="1"/>
  <c r="AN73" i="77"/>
  <c r="AI73" i="77"/>
  <c r="AR73" i="85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AH74" i="85"/>
  <c r="AQ74" i="85" s="1"/>
  <c r="AS56" i="96"/>
  <c r="AL56" i="96"/>
  <c r="AU56" i="96" s="1"/>
  <c r="AH73" i="82"/>
  <c r="AQ73" i="82" s="1"/>
  <c r="Z73" i="93"/>
  <c r="AS3" i="96"/>
  <c r="AL3" i="96"/>
  <c r="AU3" i="96" s="1"/>
  <c r="AS4" i="76"/>
  <c r="AS71" i="76" s="1"/>
  <c r="AL4" i="76"/>
  <c r="AU4" i="76" s="1"/>
  <c r="AU71" i="76" s="1"/>
  <c r="C11" i="76" s="1"/>
  <c r="F29" i="97" s="1"/>
  <c r="AI74" i="83"/>
  <c r="AN74" i="83"/>
  <c r="AI71" i="34"/>
  <c r="AN71" i="34"/>
  <c r="X75" i="39"/>
  <c r="Y75" i="39"/>
  <c r="Z75" i="39" s="1"/>
  <c r="Z75" i="83" l="1"/>
  <c r="Z73" i="26"/>
  <c r="Z73" i="75"/>
  <c r="W76" i="83"/>
  <c r="AG75" i="83"/>
  <c r="AP75" i="83" s="1"/>
  <c r="AF75" i="83"/>
  <c r="AO75" i="83" s="1"/>
  <c r="AE75" i="83"/>
  <c r="W74" i="27"/>
  <c r="AG73" i="27"/>
  <c r="AP73" i="27" s="1"/>
  <c r="AF73" i="27"/>
  <c r="AO73" i="27" s="1"/>
  <c r="AE73" i="27"/>
  <c r="AE74" i="94"/>
  <c r="AF74" i="94"/>
  <c r="AO74" i="94" s="1"/>
  <c r="W75" i="94"/>
  <c r="AG74" i="94"/>
  <c r="AP74" i="94" s="1"/>
  <c r="AG74" i="77"/>
  <c r="AP74" i="77" s="1"/>
  <c r="W75" i="77"/>
  <c r="AF74" i="77"/>
  <c r="AO74" i="77" s="1"/>
  <c r="AE74" i="77"/>
  <c r="W75" i="35"/>
  <c r="AG74" i="35"/>
  <c r="AP74" i="35" s="1"/>
  <c r="AE74" i="35"/>
  <c r="AF74" i="35"/>
  <c r="AO74" i="35" s="1"/>
  <c r="W75" i="90"/>
  <c r="AG74" i="90"/>
  <c r="AP74" i="90" s="1"/>
  <c r="AF74" i="90"/>
  <c r="AO74" i="90" s="1"/>
  <c r="AE74" i="90"/>
  <c r="AE75" i="39"/>
  <c r="AF75" i="39"/>
  <c r="AO75" i="39" s="1"/>
  <c r="W76" i="39"/>
  <c r="AG75" i="39"/>
  <c r="AP75" i="39" s="1"/>
  <c r="AF75" i="30"/>
  <c r="AO75" i="30" s="1"/>
  <c r="AG75" i="30"/>
  <c r="AP75" i="30" s="1"/>
  <c r="AE75" i="30"/>
  <c r="W76" i="30"/>
  <c r="AE73" i="26"/>
  <c r="AF73" i="26"/>
  <c r="AO73" i="26" s="1"/>
  <c r="W74" i="26"/>
  <c r="AG73" i="26"/>
  <c r="AP73" i="26" s="1"/>
  <c r="AF73" i="75"/>
  <c r="AO73" i="75" s="1"/>
  <c r="AE73" i="75"/>
  <c r="W74" i="75"/>
  <c r="AG73" i="75"/>
  <c r="AP73" i="75" s="1"/>
  <c r="X74" i="47"/>
  <c r="Y74" i="47"/>
  <c r="AF73" i="93"/>
  <c r="AO73" i="93" s="1"/>
  <c r="AE73" i="93"/>
  <c r="W74" i="93"/>
  <c r="AG73" i="93"/>
  <c r="AP73" i="93" s="1"/>
  <c r="X72" i="42"/>
  <c r="Z72" i="42" s="1"/>
  <c r="Y72" i="42"/>
  <c r="W71" i="87"/>
  <c r="AG70" i="87"/>
  <c r="AP70" i="87" s="1"/>
  <c r="AF70" i="87"/>
  <c r="AO70" i="87" s="1"/>
  <c r="AE70" i="87"/>
  <c r="AH70" i="73"/>
  <c r="AQ70" i="73" s="1"/>
  <c r="AH72" i="38"/>
  <c r="AQ72" i="38" s="1"/>
  <c r="AR73" i="35"/>
  <c r="W73" i="29"/>
  <c r="AG72" i="29"/>
  <c r="AP72" i="29" s="1"/>
  <c r="AE72" i="29"/>
  <c r="AF72" i="29"/>
  <c r="AO72" i="29" s="1"/>
  <c r="AI73" i="82"/>
  <c r="AN73" i="82"/>
  <c r="X75" i="81"/>
  <c r="Y75" i="81"/>
  <c r="AE72" i="38"/>
  <c r="AF72" i="38"/>
  <c r="AO72" i="38" s="1"/>
  <c r="AG72" i="38"/>
  <c r="AP72" i="38" s="1"/>
  <c r="W73" i="38"/>
  <c r="Y71" i="86"/>
  <c r="Z71" i="86" s="1"/>
  <c r="X71" i="86"/>
  <c r="AH75" i="39"/>
  <c r="AQ75" i="39" s="1"/>
  <c r="AH75" i="30"/>
  <c r="AQ75" i="30" s="1"/>
  <c r="AI71" i="42"/>
  <c r="AN71" i="42"/>
  <c r="AE74" i="43"/>
  <c r="W75" i="43"/>
  <c r="AG74" i="43"/>
  <c r="AP74" i="43" s="1"/>
  <c r="AF74" i="43"/>
  <c r="AO74" i="43" s="1"/>
  <c r="AR72" i="27"/>
  <c r="AR73" i="94"/>
  <c r="AI73" i="74"/>
  <c r="AN73" i="74"/>
  <c r="AR72" i="26"/>
  <c r="Y75" i="85"/>
  <c r="X75" i="85"/>
  <c r="AR74" i="83"/>
  <c r="AH74" i="94"/>
  <c r="AQ74" i="94" s="1"/>
  <c r="AF70" i="73"/>
  <c r="AO70" i="73" s="1"/>
  <c r="AE70" i="73"/>
  <c r="W71" i="73"/>
  <c r="AG70" i="73"/>
  <c r="AP70" i="73" s="1"/>
  <c r="AR72" i="75"/>
  <c r="AH73" i="27"/>
  <c r="AQ73" i="27" s="1"/>
  <c r="AH71" i="41"/>
  <c r="AQ71" i="41" s="1"/>
  <c r="AI72" i="46"/>
  <c r="AN72" i="46"/>
  <c r="AH72" i="89"/>
  <c r="AQ72" i="89" s="1"/>
  <c r="AH73" i="45"/>
  <c r="AQ73" i="45" s="1"/>
  <c r="AF74" i="25"/>
  <c r="AO74" i="25" s="1"/>
  <c r="AE74" i="25"/>
  <c r="W75" i="25"/>
  <c r="AG74" i="25"/>
  <c r="AP74" i="25" s="1"/>
  <c r="AR72" i="95"/>
  <c r="AR74" i="39"/>
  <c r="AR71" i="29"/>
  <c r="AR74" i="30"/>
  <c r="AH74" i="90"/>
  <c r="AQ74" i="90" s="1"/>
  <c r="AH72" i="34"/>
  <c r="AQ72" i="34" s="1"/>
  <c r="AE74" i="31"/>
  <c r="W75" i="31"/>
  <c r="AG74" i="31"/>
  <c r="AP74" i="31" s="1"/>
  <c r="AF74" i="31"/>
  <c r="AO74" i="31" s="1"/>
  <c r="AS4" i="96"/>
  <c r="AL4" i="96"/>
  <c r="AU4" i="96" s="1"/>
  <c r="AU71" i="96" s="1"/>
  <c r="C11" i="96" s="1"/>
  <c r="F49" i="97" s="1"/>
  <c r="Z71" i="41"/>
  <c r="AI73" i="47"/>
  <c r="AN73" i="47"/>
  <c r="AI73" i="37"/>
  <c r="AN73" i="37"/>
  <c r="AE72" i="78"/>
  <c r="W73" i="78"/>
  <c r="AG72" i="78"/>
  <c r="AP72" i="78" s="1"/>
  <c r="AF72" i="78"/>
  <c r="AO72" i="78" s="1"/>
  <c r="X73" i="33"/>
  <c r="Y73" i="33"/>
  <c r="AH75" i="83"/>
  <c r="AQ75" i="83" s="1"/>
  <c r="X74" i="74"/>
  <c r="Z74" i="74" s="1"/>
  <c r="Y74" i="74"/>
  <c r="AR72" i="45"/>
  <c r="AH73" i="75"/>
  <c r="AQ73" i="75" s="1"/>
  <c r="Z72" i="89"/>
  <c r="AR71" i="38"/>
  <c r="W74" i="45"/>
  <c r="AG73" i="45"/>
  <c r="AP73" i="45" s="1"/>
  <c r="AF73" i="45"/>
  <c r="AO73" i="45" s="1"/>
  <c r="AE73" i="45"/>
  <c r="AH73" i="26"/>
  <c r="AQ73" i="26" s="1"/>
  <c r="AH74" i="77"/>
  <c r="AQ74" i="77" s="1"/>
  <c r="AR70" i="41"/>
  <c r="AH74" i="35"/>
  <c r="AQ74" i="35" s="1"/>
  <c r="AI72" i="33"/>
  <c r="AN72" i="33"/>
  <c r="Z74" i="82"/>
  <c r="X74" i="82"/>
  <c r="Y74" i="82"/>
  <c r="AH73" i="95"/>
  <c r="AQ73" i="95" s="1"/>
  <c r="X71" i="91"/>
  <c r="Y71" i="91"/>
  <c r="AI74" i="81"/>
  <c r="AN74" i="81"/>
  <c r="AI70" i="86"/>
  <c r="AN70" i="86"/>
  <c r="AN70" i="91"/>
  <c r="AI70" i="91"/>
  <c r="AR71" i="34"/>
  <c r="AS71" i="96"/>
  <c r="AR73" i="77"/>
  <c r="AG72" i="79"/>
  <c r="AP72" i="79" s="1"/>
  <c r="AF72" i="79"/>
  <c r="AO72" i="79" s="1"/>
  <c r="W73" i="79"/>
  <c r="AE72" i="79"/>
  <c r="AR69" i="73"/>
  <c r="AR71" i="89"/>
  <c r="W73" i="34"/>
  <c r="AG72" i="34"/>
  <c r="AP72" i="34" s="1"/>
  <c r="AF72" i="34"/>
  <c r="AO72" i="34" s="1"/>
  <c r="AE72" i="34"/>
  <c r="AH72" i="29"/>
  <c r="AQ72" i="29" s="1"/>
  <c r="AR73" i="90"/>
  <c r="AI74" i="85"/>
  <c r="AN74" i="85"/>
  <c r="W74" i="95"/>
  <c r="AG73" i="95"/>
  <c r="AP73" i="95" s="1"/>
  <c r="AE73" i="95"/>
  <c r="AF73" i="95"/>
  <c r="AO73" i="95" s="1"/>
  <c r="Y73" i="46"/>
  <c r="X73" i="46"/>
  <c r="Y74" i="37"/>
  <c r="X74" i="37"/>
  <c r="Z74" i="37" s="1"/>
  <c r="Z75" i="81" l="1"/>
  <c r="W75" i="37"/>
  <c r="AG74" i="37"/>
  <c r="AP74" i="37" s="1"/>
  <c r="AF74" i="37"/>
  <c r="AO74" i="37" s="1"/>
  <c r="AE74" i="37"/>
  <c r="W76" i="81"/>
  <c r="AG75" i="81"/>
  <c r="AP75" i="81" s="1"/>
  <c r="AF75" i="81"/>
  <c r="AO75" i="81" s="1"/>
  <c r="AE75" i="81"/>
  <c r="W72" i="86"/>
  <c r="AG71" i="86"/>
  <c r="AP71" i="86" s="1"/>
  <c r="AF71" i="86"/>
  <c r="AO71" i="86" s="1"/>
  <c r="AE71" i="86"/>
  <c r="AH73" i="46"/>
  <c r="AQ73" i="46" s="1"/>
  <c r="W72" i="41"/>
  <c r="AG71" i="41"/>
  <c r="AP71" i="41" s="1"/>
  <c r="AF71" i="41"/>
  <c r="AO71" i="41" s="1"/>
  <c r="AE71" i="41"/>
  <c r="AN74" i="90"/>
  <c r="AI74" i="90"/>
  <c r="AN73" i="95"/>
  <c r="AI73" i="95"/>
  <c r="AI72" i="34"/>
  <c r="AN72" i="34"/>
  <c r="AR74" i="81"/>
  <c r="AH74" i="74"/>
  <c r="AQ74" i="74" s="1"/>
  <c r="X73" i="78"/>
  <c r="Y73" i="78"/>
  <c r="AR73" i="47"/>
  <c r="Y75" i="31"/>
  <c r="X75" i="31"/>
  <c r="AH71" i="86"/>
  <c r="AQ71" i="86" s="1"/>
  <c r="AR73" i="82"/>
  <c r="AN70" i="87"/>
  <c r="AI70" i="87"/>
  <c r="AH72" i="42"/>
  <c r="AQ72" i="42" s="1"/>
  <c r="X74" i="75"/>
  <c r="Y74" i="75"/>
  <c r="Y75" i="77"/>
  <c r="Z75" i="77" s="1"/>
  <c r="X75" i="77"/>
  <c r="Y74" i="27"/>
  <c r="X74" i="27"/>
  <c r="AR72" i="33"/>
  <c r="AI72" i="38"/>
  <c r="AN72" i="38"/>
  <c r="W73" i="42"/>
  <c r="AG72" i="42"/>
  <c r="AP72" i="42" s="1"/>
  <c r="AE72" i="42"/>
  <c r="AF72" i="42"/>
  <c r="AO72" i="42" s="1"/>
  <c r="AN73" i="75"/>
  <c r="AI73" i="75"/>
  <c r="AI73" i="26"/>
  <c r="AN73" i="26"/>
  <c r="AI74" i="94"/>
  <c r="AN74" i="94"/>
  <c r="X74" i="95"/>
  <c r="Y74" i="95"/>
  <c r="AH71" i="91"/>
  <c r="AQ71" i="91" s="1"/>
  <c r="AE72" i="89"/>
  <c r="AF72" i="89"/>
  <c r="AO72" i="89" s="1"/>
  <c r="AG72" i="89"/>
  <c r="AP72" i="89" s="1"/>
  <c r="W73" i="89"/>
  <c r="AH73" i="33"/>
  <c r="AQ73" i="33" s="1"/>
  <c r="AI72" i="78"/>
  <c r="AN72" i="78"/>
  <c r="AI74" i="31"/>
  <c r="AN74" i="31"/>
  <c r="AH75" i="85"/>
  <c r="AQ75" i="85" s="1"/>
  <c r="AR73" i="74"/>
  <c r="AI72" i="29"/>
  <c r="AN72" i="29"/>
  <c r="AH74" i="47"/>
  <c r="AQ74" i="47" s="1"/>
  <c r="X76" i="30"/>
  <c r="Y76" i="30"/>
  <c r="AR70" i="91"/>
  <c r="AF74" i="74"/>
  <c r="AO74" i="74" s="1"/>
  <c r="AE74" i="74"/>
  <c r="W75" i="74"/>
  <c r="AG74" i="74"/>
  <c r="AP74" i="74" s="1"/>
  <c r="AR71" i="42"/>
  <c r="AI75" i="83"/>
  <c r="AN75" i="83"/>
  <c r="Z73" i="46"/>
  <c r="Y73" i="34"/>
  <c r="Z73" i="34" s="1"/>
  <c r="X73" i="34"/>
  <c r="AI72" i="79"/>
  <c r="AN72" i="79"/>
  <c r="Z71" i="91"/>
  <c r="Z73" i="33"/>
  <c r="Z75" i="43"/>
  <c r="Y75" i="43"/>
  <c r="X75" i="43"/>
  <c r="Y73" i="38"/>
  <c r="X73" i="38"/>
  <c r="AH75" i="81"/>
  <c r="AQ75" i="81" s="1"/>
  <c r="X74" i="93"/>
  <c r="Z74" i="93" s="1"/>
  <c r="Y74" i="93"/>
  <c r="Z74" i="47"/>
  <c r="AN75" i="30"/>
  <c r="AI75" i="30"/>
  <c r="X76" i="39"/>
  <c r="Y76" i="39"/>
  <c r="Y75" i="35"/>
  <c r="X75" i="35"/>
  <c r="AN73" i="27"/>
  <c r="AI73" i="27"/>
  <c r="AI73" i="45"/>
  <c r="AN73" i="45"/>
  <c r="AR72" i="46"/>
  <c r="AH74" i="37"/>
  <c r="AQ74" i="37" s="1"/>
  <c r="AR74" i="85"/>
  <c r="Y73" i="79"/>
  <c r="X73" i="79"/>
  <c r="Z73" i="79" s="1"/>
  <c r="AR70" i="86"/>
  <c r="AH74" i="82"/>
  <c r="AQ74" i="82" s="1"/>
  <c r="X74" i="45"/>
  <c r="Y74" i="45"/>
  <c r="AR73" i="37"/>
  <c r="Y75" i="25"/>
  <c r="X75" i="25"/>
  <c r="Y71" i="73"/>
  <c r="X71" i="73"/>
  <c r="Z71" i="73" s="1"/>
  <c r="Z75" i="85"/>
  <c r="X73" i="29"/>
  <c r="Y73" i="29"/>
  <c r="X71" i="87"/>
  <c r="Z71" i="87" s="1"/>
  <c r="Y71" i="87"/>
  <c r="Y74" i="26"/>
  <c r="X74" i="26"/>
  <c r="Z74" i="26" s="1"/>
  <c r="X75" i="90"/>
  <c r="Z75" i="90" s="1"/>
  <c r="Y75" i="90"/>
  <c r="AI74" i="77"/>
  <c r="AN74" i="77"/>
  <c r="Z75" i="94"/>
  <c r="X75" i="94"/>
  <c r="Y75" i="94"/>
  <c r="X76" i="83"/>
  <c r="Y76" i="83"/>
  <c r="AN74" i="35"/>
  <c r="AI74" i="35"/>
  <c r="W75" i="82"/>
  <c r="AG74" i="82"/>
  <c r="AP74" i="82" s="1"/>
  <c r="AE74" i="82"/>
  <c r="AF74" i="82"/>
  <c r="AO74" i="82" s="1"/>
  <c r="AI74" i="25"/>
  <c r="AN74" i="25"/>
  <c r="AN70" i="73"/>
  <c r="AI70" i="73"/>
  <c r="AI74" i="43"/>
  <c r="AN74" i="43"/>
  <c r="AI73" i="93"/>
  <c r="AN73" i="93"/>
  <c r="AN75" i="39"/>
  <c r="AI75" i="39"/>
  <c r="Z73" i="78" l="1"/>
  <c r="Z75" i="25"/>
  <c r="W76" i="25"/>
  <c r="AG75" i="25"/>
  <c r="AP75" i="25" s="1"/>
  <c r="AF75" i="25"/>
  <c r="AO75" i="25" s="1"/>
  <c r="AE75" i="25"/>
  <c r="W74" i="34"/>
  <c r="AG73" i="34"/>
  <c r="AP73" i="34" s="1"/>
  <c r="AF73" i="34"/>
  <c r="AO73" i="34" s="1"/>
  <c r="AE73" i="34"/>
  <c r="AF74" i="93"/>
  <c r="AO74" i="93" s="1"/>
  <c r="W75" i="93"/>
  <c r="AG74" i="93"/>
  <c r="AP74" i="93" s="1"/>
  <c r="AE74" i="93"/>
  <c r="W76" i="77"/>
  <c r="AG75" i="77"/>
  <c r="AP75" i="77" s="1"/>
  <c r="AF75" i="77"/>
  <c r="AO75" i="77" s="1"/>
  <c r="AE75" i="77"/>
  <c r="W74" i="78"/>
  <c r="AG73" i="78"/>
  <c r="AP73" i="78" s="1"/>
  <c r="AF73" i="78"/>
  <c r="AO73" i="78" s="1"/>
  <c r="AE73" i="78"/>
  <c r="W75" i="26"/>
  <c r="AG74" i="26"/>
  <c r="AP74" i="26" s="1"/>
  <c r="AF74" i="26"/>
  <c r="AO74" i="26" s="1"/>
  <c r="AE74" i="26"/>
  <c r="W76" i="94"/>
  <c r="AG75" i="94"/>
  <c r="AP75" i="94" s="1"/>
  <c r="AF75" i="94"/>
  <c r="AO75" i="94" s="1"/>
  <c r="AE75" i="94"/>
  <c r="W74" i="79"/>
  <c r="AG73" i="79"/>
  <c r="AP73" i="79" s="1"/>
  <c r="AF73" i="79"/>
  <c r="AO73" i="79" s="1"/>
  <c r="AE73" i="79"/>
  <c r="AR74" i="94"/>
  <c r="AR73" i="93"/>
  <c r="AR74" i="25"/>
  <c r="AR74" i="35"/>
  <c r="AH75" i="94"/>
  <c r="AQ75" i="94" s="1"/>
  <c r="AF75" i="90"/>
  <c r="AO75" i="90" s="1"/>
  <c r="AE75" i="90"/>
  <c r="W76" i="90"/>
  <c r="AG75" i="90"/>
  <c r="AP75" i="90" s="1"/>
  <c r="AF71" i="87"/>
  <c r="AO71" i="87" s="1"/>
  <c r="AE71" i="87"/>
  <c r="W72" i="87"/>
  <c r="AG71" i="87"/>
  <c r="AP71" i="87" s="1"/>
  <c r="AR73" i="45"/>
  <c r="AH73" i="34"/>
  <c r="AQ73" i="34" s="1"/>
  <c r="AR72" i="29"/>
  <c r="AR72" i="38"/>
  <c r="AH75" i="77"/>
  <c r="AQ75" i="77" s="1"/>
  <c r="AR72" i="34"/>
  <c r="AN71" i="41"/>
  <c r="AI71" i="41"/>
  <c r="X76" i="81"/>
  <c r="Y76" i="81"/>
  <c r="AF71" i="73"/>
  <c r="AO71" i="73" s="1"/>
  <c r="W72" i="73"/>
  <c r="AE71" i="73"/>
  <c r="AG71" i="73"/>
  <c r="AP71" i="73" s="1"/>
  <c r="AH76" i="39"/>
  <c r="AQ76" i="39" s="1"/>
  <c r="AN75" i="81"/>
  <c r="AI75" i="81"/>
  <c r="AN74" i="37"/>
  <c r="AI74" i="37"/>
  <c r="W76" i="43"/>
  <c r="AG75" i="43"/>
  <c r="AP75" i="43" s="1"/>
  <c r="AE75" i="43"/>
  <c r="AF75" i="43"/>
  <c r="AO75" i="43" s="1"/>
  <c r="X72" i="86"/>
  <c r="Y72" i="86"/>
  <c r="AI74" i="82"/>
  <c r="AN74" i="82"/>
  <c r="AH73" i="29"/>
  <c r="AQ73" i="29" s="1"/>
  <c r="AH74" i="45"/>
  <c r="AQ74" i="45" s="1"/>
  <c r="AH73" i="38"/>
  <c r="AQ73" i="38" s="1"/>
  <c r="AR70" i="73"/>
  <c r="AR74" i="77"/>
  <c r="Z73" i="29"/>
  <c r="Z74" i="45"/>
  <c r="AH75" i="35"/>
  <c r="AQ75" i="35" s="1"/>
  <c r="AR75" i="30"/>
  <c r="AF71" i="91"/>
  <c r="AO71" i="91" s="1"/>
  <c r="AE71" i="91"/>
  <c r="W72" i="91"/>
  <c r="AG71" i="91"/>
  <c r="AP71" i="91" s="1"/>
  <c r="W74" i="46"/>
  <c r="AG73" i="46"/>
  <c r="AP73" i="46" s="1"/>
  <c r="AF73" i="46"/>
  <c r="AO73" i="46" s="1"/>
  <c r="AE73" i="46"/>
  <c r="Y75" i="74"/>
  <c r="X75" i="74"/>
  <c r="Z75" i="74" s="1"/>
  <c r="AR74" i="31"/>
  <c r="AI72" i="89"/>
  <c r="AN72" i="89"/>
  <c r="AR73" i="26"/>
  <c r="Y73" i="42"/>
  <c r="X73" i="42"/>
  <c r="AH74" i="27"/>
  <c r="AQ74" i="27" s="1"/>
  <c r="AR74" i="90"/>
  <c r="X72" i="41"/>
  <c r="Y72" i="41"/>
  <c r="AN71" i="86"/>
  <c r="AI71" i="86"/>
  <c r="AH74" i="26"/>
  <c r="AQ74" i="26" s="1"/>
  <c r="AR73" i="27"/>
  <c r="AI72" i="42"/>
  <c r="AN72" i="42"/>
  <c r="AH75" i="31"/>
  <c r="AQ75" i="31" s="1"/>
  <c r="AR75" i="39"/>
  <c r="AH76" i="83"/>
  <c r="AQ76" i="83" s="1"/>
  <c r="X75" i="82"/>
  <c r="Y75" i="82"/>
  <c r="Z76" i="83"/>
  <c r="W76" i="85"/>
  <c r="AG75" i="85"/>
  <c r="AP75" i="85" s="1"/>
  <c r="AF75" i="85"/>
  <c r="AO75" i="85" s="1"/>
  <c r="AE75" i="85"/>
  <c r="Z73" i="38"/>
  <c r="AI74" i="74"/>
  <c r="AN74" i="74"/>
  <c r="AH76" i="30"/>
  <c r="AQ76" i="30" s="1"/>
  <c r="AH74" i="95"/>
  <c r="AQ74" i="95" s="1"/>
  <c r="AR73" i="75"/>
  <c r="AH74" i="75"/>
  <c r="AQ74" i="75" s="1"/>
  <c r="Z75" i="31"/>
  <c r="AH74" i="93"/>
  <c r="AQ74" i="93" s="1"/>
  <c r="AR73" i="95"/>
  <c r="AR74" i="43"/>
  <c r="AH75" i="25"/>
  <c r="AQ75" i="25" s="1"/>
  <c r="Z76" i="39"/>
  <c r="W74" i="33"/>
  <c r="AG73" i="33"/>
  <c r="AP73" i="33" s="1"/>
  <c r="AF73" i="33"/>
  <c r="AO73" i="33" s="1"/>
  <c r="AE73" i="33"/>
  <c r="AH73" i="78"/>
  <c r="AQ73" i="78" s="1"/>
  <c r="AH75" i="90"/>
  <c r="AQ75" i="90" s="1"/>
  <c r="AH71" i="87"/>
  <c r="AQ71" i="87" s="1"/>
  <c r="AH71" i="73"/>
  <c r="AQ71" i="73" s="1"/>
  <c r="AH73" i="79"/>
  <c r="AQ73" i="79" s="1"/>
  <c r="Z75" i="35"/>
  <c r="W75" i="47"/>
  <c r="AG74" i="47"/>
  <c r="AP74" i="47" s="1"/>
  <c r="AF74" i="47"/>
  <c r="AO74" i="47" s="1"/>
  <c r="AE74" i="47"/>
  <c r="AH75" i="43"/>
  <c r="AQ75" i="43" s="1"/>
  <c r="AR72" i="79"/>
  <c r="AR75" i="83"/>
  <c r="Z76" i="30"/>
  <c r="AR72" i="78"/>
  <c r="X73" i="89"/>
  <c r="Z73" i="89" s="1"/>
  <c r="Y73" i="89"/>
  <c r="Z74" i="95"/>
  <c r="Z74" i="27"/>
  <c r="Z74" i="75"/>
  <c r="AR70" i="87"/>
  <c r="Y75" i="37"/>
  <c r="X75" i="37"/>
  <c r="Z76" i="81" l="1"/>
  <c r="Z72" i="41"/>
  <c r="AE72" i="41" s="1"/>
  <c r="AF76" i="81"/>
  <c r="AO76" i="81" s="1"/>
  <c r="AE76" i="81"/>
  <c r="AG76" i="81"/>
  <c r="AP76" i="81" s="1"/>
  <c r="W77" i="81"/>
  <c r="AF72" i="41"/>
  <c r="AO72" i="41" s="1"/>
  <c r="W73" i="41"/>
  <c r="AG72" i="41"/>
  <c r="AP72" i="41" s="1"/>
  <c r="AH72" i="86"/>
  <c r="AQ72" i="86" s="1"/>
  <c r="AF74" i="75"/>
  <c r="AO74" i="75" s="1"/>
  <c r="AE74" i="75"/>
  <c r="AG74" i="75"/>
  <c r="AP74" i="75" s="1"/>
  <c r="W75" i="75"/>
  <c r="AG76" i="39"/>
  <c r="AP76" i="39" s="1"/>
  <c r="AF76" i="39"/>
  <c r="AO76" i="39" s="1"/>
  <c r="W77" i="39"/>
  <c r="AE76" i="39"/>
  <c r="AI73" i="46"/>
  <c r="AN73" i="46"/>
  <c r="AN75" i="25"/>
  <c r="AI75" i="25"/>
  <c r="AE76" i="30"/>
  <c r="W77" i="30"/>
  <c r="AF76" i="30"/>
  <c r="AO76" i="30" s="1"/>
  <c r="AG76" i="30"/>
  <c r="AP76" i="30" s="1"/>
  <c r="AH73" i="89"/>
  <c r="AQ73" i="89" s="1"/>
  <c r="AR74" i="74"/>
  <c r="X76" i="85"/>
  <c r="Z76" i="85" s="1"/>
  <c r="Y76" i="85"/>
  <c r="AR72" i="42"/>
  <c r="Y76" i="43"/>
  <c r="X76" i="43"/>
  <c r="Z76" i="43" s="1"/>
  <c r="AI71" i="73"/>
  <c r="AN71" i="73"/>
  <c r="AN71" i="87"/>
  <c r="AI71" i="87"/>
  <c r="X74" i="79"/>
  <c r="Y74" i="79"/>
  <c r="AI74" i="26"/>
  <c r="AN74" i="26"/>
  <c r="Y74" i="34"/>
  <c r="X74" i="34"/>
  <c r="Z74" i="34" s="1"/>
  <c r="X74" i="33"/>
  <c r="Y74" i="33"/>
  <c r="AI75" i="94"/>
  <c r="AN75" i="94"/>
  <c r="AN75" i="85"/>
  <c r="AI75" i="85"/>
  <c r="AR71" i="86"/>
  <c r="Z72" i="91"/>
  <c r="X72" i="91"/>
  <c r="Y72" i="91"/>
  <c r="W74" i="29"/>
  <c r="AG73" i="29"/>
  <c r="AP73" i="29" s="1"/>
  <c r="AF73" i="29"/>
  <c r="AO73" i="29" s="1"/>
  <c r="AE73" i="29"/>
  <c r="X74" i="78"/>
  <c r="Z74" i="78" s="1"/>
  <c r="Y74" i="78"/>
  <c r="X76" i="77"/>
  <c r="Y76" i="77"/>
  <c r="W74" i="89"/>
  <c r="AG73" i="89"/>
  <c r="AP73" i="89" s="1"/>
  <c r="AF73" i="89"/>
  <c r="AO73" i="89" s="1"/>
  <c r="AE73" i="89"/>
  <c r="W77" i="83"/>
  <c r="AG76" i="83"/>
  <c r="AP76" i="83" s="1"/>
  <c r="AF76" i="83"/>
  <c r="AO76" i="83" s="1"/>
  <c r="AE76" i="83"/>
  <c r="Y72" i="73"/>
  <c r="X72" i="73"/>
  <c r="Z72" i="73" s="1"/>
  <c r="AR71" i="41"/>
  <c r="AI74" i="47"/>
  <c r="AN74" i="47"/>
  <c r="AH73" i="42"/>
  <c r="AQ73" i="42" s="1"/>
  <c r="AH75" i="37"/>
  <c r="AQ75" i="37" s="1"/>
  <c r="AN73" i="33"/>
  <c r="AI73" i="33"/>
  <c r="AH75" i="82"/>
  <c r="AQ75" i="82" s="1"/>
  <c r="X76" i="90"/>
  <c r="Z76" i="90" s="1"/>
  <c r="Y76" i="90"/>
  <c r="AN73" i="79"/>
  <c r="AI73" i="79"/>
  <c r="Y75" i="26"/>
  <c r="Z75" i="26" s="1"/>
  <c r="X75" i="26"/>
  <c r="AI74" i="93"/>
  <c r="AN74" i="93"/>
  <c r="AN73" i="34"/>
  <c r="AI73" i="34"/>
  <c r="AR72" i="89"/>
  <c r="Z72" i="86"/>
  <c r="Z75" i="82"/>
  <c r="Z73" i="42"/>
  <c r="AI71" i="91"/>
  <c r="AN71" i="91"/>
  <c r="AI75" i="43"/>
  <c r="AN75" i="43"/>
  <c r="AR75" i="81"/>
  <c r="X76" i="94"/>
  <c r="Y76" i="94"/>
  <c r="AN75" i="77"/>
  <c r="AI75" i="77"/>
  <c r="AE75" i="35"/>
  <c r="W76" i="35"/>
  <c r="AG75" i="35"/>
  <c r="AP75" i="35" s="1"/>
  <c r="AF75" i="35"/>
  <c r="AO75" i="35" s="1"/>
  <c r="W74" i="38"/>
  <c r="AG73" i="38"/>
  <c r="AP73" i="38" s="1"/>
  <c r="AF73" i="38"/>
  <c r="AO73" i="38" s="1"/>
  <c r="AE73" i="38"/>
  <c r="W76" i="74"/>
  <c r="AG75" i="74"/>
  <c r="AP75" i="74" s="1"/>
  <c r="AF75" i="74"/>
  <c r="AO75" i="74" s="1"/>
  <c r="AE75" i="74"/>
  <c r="W75" i="45"/>
  <c r="AG74" i="45"/>
  <c r="AP74" i="45" s="1"/>
  <c r="AF74" i="45"/>
  <c r="AO74" i="45" s="1"/>
  <c r="AE74" i="45"/>
  <c r="AR74" i="37"/>
  <c r="AE74" i="27"/>
  <c r="AF74" i="27"/>
  <c r="AO74" i="27" s="1"/>
  <c r="W75" i="27"/>
  <c r="AG74" i="27"/>
  <c r="AP74" i="27" s="1"/>
  <c r="AE74" i="95"/>
  <c r="W75" i="95"/>
  <c r="AF74" i="95"/>
  <c r="AO74" i="95" s="1"/>
  <c r="AG74" i="95"/>
  <c r="AP74" i="95" s="1"/>
  <c r="Z75" i="37"/>
  <c r="X75" i="47"/>
  <c r="Y75" i="47"/>
  <c r="W76" i="31"/>
  <c r="AG75" i="31"/>
  <c r="AP75" i="31" s="1"/>
  <c r="AF75" i="31"/>
  <c r="AO75" i="31" s="1"/>
  <c r="AE75" i="31"/>
  <c r="AH72" i="41"/>
  <c r="AQ72" i="41" s="1"/>
  <c r="AH75" i="74"/>
  <c r="AQ75" i="74" s="1"/>
  <c r="X74" i="46"/>
  <c r="Y74" i="46"/>
  <c r="AR74" i="82"/>
  <c r="AH76" i="81"/>
  <c r="AQ76" i="81" s="1"/>
  <c r="X72" i="87"/>
  <c r="Y72" i="87"/>
  <c r="AI75" i="90"/>
  <c r="AN75" i="90"/>
  <c r="AI73" i="78"/>
  <c r="AN73" i="78"/>
  <c r="Y75" i="93"/>
  <c r="X75" i="93"/>
  <c r="Z75" i="93" s="1"/>
  <c r="Y76" i="25"/>
  <c r="X76" i="25"/>
  <c r="Z74" i="79" l="1"/>
  <c r="Z74" i="46"/>
  <c r="W75" i="46"/>
  <c r="AG74" i="46"/>
  <c r="AP74" i="46" s="1"/>
  <c r="AF74" i="46"/>
  <c r="AO74" i="46" s="1"/>
  <c r="AE74" i="46"/>
  <c r="W76" i="26"/>
  <c r="AG75" i="26"/>
  <c r="AP75" i="26" s="1"/>
  <c r="AF75" i="26"/>
  <c r="AO75" i="26" s="1"/>
  <c r="AE75" i="26"/>
  <c r="AE74" i="79"/>
  <c r="AG74" i="79"/>
  <c r="AP74" i="79" s="1"/>
  <c r="AF74" i="79"/>
  <c r="AO74" i="79" s="1"/>
  <c r="W75" i="79"/>
  <c r="AF76" i="85"/>
  <c r="AO76" i="85" s="1"/>
  <c r="AE76" i="85"/>
  <c r="W77" i="85"/>
  <c r="AG76" i="85"/>
  <c r="AP76" i="85" s="1"/>
  <c r="AH72" i="87"/>
  <c r="AQ72" i="87" s="1"/>
  <c r="AR73" i="33"/>
  <c r="AE74" i="34"/>
  <c r="AF74" i="34"/>
  <c r="AO74" i="34" s="1"/>
  <c r="W75" i="34"/>
  <c r="AG74" i="34"/>
  <c r="AP74" i="34" s="1"/>
  <c r="AH76" i="25"/>
  <c r="AQ76" i="25" s="1"/>
  <c r="Y75" i="27"/>
  <c r="X75" i="27"/>
  <c r="X76" i="35"/>
  <c r="Z76" i="35" s="1"/>
  <c r="Y76" i="35"/>
  <c r="AR73" i="34"/>
  <c r="AR74" i="47"/>
  <c r="AH75" i="47"/>
  <c r="AQ75" i="47" s="1"/>
  <c r="X75" i="95"/>
  <c r="Z75" i="95" s="1"/>
  <c r="Y75" i="95"/>
  <c r="Y76" i="74"/>
  <c r="X76" i="74"/>
  <c r="Z75" i="47"/>
  <c r="AI74" i="95"/>
  <c r="AN74" i="95"/>
  <c r="X75" i="45"/>
  <c r="Y75" i="45"/>
  <c r="AI73" i="38"/>
  <c r="AN73" i="38"/>
  <c r="AR75" i="43"/>
  <c r="AH75" i="26"/>
  <c r="AQ75" i="26" s="1"/>
  <c r="AH76" i="90"/>
  <c r="AQ76" i="90" s="1"/>
  <c r="Y77" i="83"/>
  <c r="Z77" i="83" s="1"/>
  <c r="X77" i="83"/>
  <c r="AH72" i="91"/>
  <c r="AQ72" i="91" s="1"/>
  <c r="AI76" i="30"/>
  <c r="AN76" i="30"/>
  <c r="Z77" i="39"/>
  <c r="X77" i="39"/>
  <c r="Y77" i="39"/>
  <c r="AI74" i="75"/>
  <c r="AN74" i="75"/>
  <c r="AI72" i="41"/>
  <c r="AN72" i="41"/>
  <c r="W76" i="93"/>
  <c r="AG75" i="93"/>
  <c r="AP75" i="93" s="1"/>
  <c r="AE75" i="93"/>
  <c r="AF75" i="93"/>
  <c r="AO75" i="93" s="1"/>
  <c r="AF75" i="37"/>
  <c r="AO75" i="37" s="1"/>
  <c r="AE75" i="37"/>
  <c r="W76" i="37"/>
  <c r="AG75" i="37"/>
  <c r="AP75" i="37" s="1"/>
  <c r="AH76" i="94"/>
  <c r="AQ76" i="94" s="1"/>
  <c r="W77" i="90"/>
  <c r="AG76" i="90"/>
  <c r="AP76" i="90" s="1"/>
  <c r="AE76" i="90"/>
  <c r="AF76" i="90"/>
  <c r="AO76" i="90" s="1"/>
  <c r="AH76" i="77"/>
  <c r="AQ76" i="77" s="1"/>
  <c r="AN73" i="29"/>
  <c r="AI73" i="29"/>
  <c r="AR71" i="87"/>
  <c r="Z72" i="87"/>
  <c r="Z76" i="94"/>
  <c r="X77" i="81"/>
  <c r="Y77" i="81"/>
  <c r="AR73" i="78"/>
  <c r="AN74" i="45"/>
  <c r="AI74" i="45"/>
  <c r="X74" i="38"/>
  <c r="Y74" i="38"/>
  <c r="Z74" i="38" s="1"/>
  <c r="AI75" i="35"/>
  <c r="AN75" i="35"/>
  <c r="W74" i="42"/>
  <c r="AG73" i="42"/>
  <c r="AP73" i="42" s="1"/>
  <c r="AF73" i="42"/>
  <c r="AO73" i="42" s="1"/>
  <c r="AE73" i="42"/>
  <c r="AR73" i="79"/>
  <c r="AN76" i="83"/>
  <c r="AI76" i="83"/>
  <c r="AH74" i="33"/>
  <c r="AQ74" i="33" s="1"/>
  <c r="AR74" i="26"/>
  <c r="Y73" i="41"/>
  <c r="X73" i="41"/>
  <c r="Z73" i="41" s="1"/>
  <c r="AN75" i="74"/>
  <c r="AI75" i="74"/>
  <c r="AI73" i="89"/>
  <c r="AN73" i="89"/>
  <c r="W73" i="91"/>
  <c r="AG72" i="91"/>
  <c r="AP72" i="91" s="1"/>
  <c r="AE72" i="91"/>
  <c r="AF72" i="91"/>
  <c r="AO72" i="91" s="1"/>
  <c r="W77" i="43"/>
  <c r="AG76" i="43"/>
  <c r="AP76" i="43" s="1"/>
  <c r="AF76" i="43"/>
  <c r="AO76" i="43" s="1"/>
  <c r="AE76" i="43"/>
  <c r="AR75" i="25"/>
  <c r="Y76" i="31"/>
  <c r="X76" i="31"/>
  <c r="AR71" i="91"/>
  <c r="Z76" i="77"/>
  <c r="Z76" i="25"/>
  <c r="AR75" i="77"/>
  <c r="W76" i="82"/>
  <c r="AG75" i="82"/>
  <c r="AP75" i="82" s="1"/>
  <c r="AF75" i="82"/>
  <c r="AO75" i="82" s="1"/>
  <c r="AE75" i="82"/>
  <c r="X74" i="89"/>
  <c r="Y74" i="89"/>
  <c r="AH74" i="78"/>
  <c r="AQ74" i="78" s="1"/>
  <c r="X74" i="29"/>
  <c r="Y74" i="29"/>
  <c r="AR75" i="85"/>
  <c r="Z74" i="33"/>
  <c r="AR71" i="73"/>
  <c r="AR73" i="46"/>
  <c r="X75" i="75"/>
  <c r="Y75" i="75"/>
  <c r="Z75" i="75" s="1"/>
  <c r="AN76" i="81"/>
  <c r="AI76" i="81"/>
  <c r="W73" i="73"/>
  <c r="AG72" i="73"/>
  <c r="AP72" i="73" s="1"/>
  <c r="AE72" i="73"/>
  <c r="AF72" i="73"/>
  <c r="AO72" i="73" s="1"/>
  <c r="AR75" i="94"/>
  <c r="AH75" i="93"/>
  <c r="AQ75" i="93" s="1"/>
  <c r="AR75" i="90"/>
  <c r="AH74" i="46"/>
  <c r="AQ74" i="46" s="1"/>
  <c r="AI75" i="31"/>
  <c r="AN75" i="31"/>
  <c r="AI74" i="27"/>
  <c r="AN74" i="27"/>
  <c r="AF72" i="86"/>
  <c r="AO72" i="86" s="1"/>
  <c r="AE72" i="86"/>
  <c r="W73" i="86"/>
  <c r="AG72" i="86"/>
  <c r="AP72" i="86" s="1"/>
  <c r="AR74" i="93"/>
  <c r="AH72" i="73"/>
  <c r="AQ72" i="73" s="1"/>
  <c r="W75" i="78"/>
  <c r="AG74" i="78"/>
  <c r="AP74" i="78" s="1"/>
  <c r="AF74" i="78"/>
  <c r="AO74" i="78" s="1"/>
  <c r="AE74" i="78"/>
  <c r="AH74" i="34"/>
  <c r="AQ74" i="34" s="1"/>
  <c r="AH74" i="79"/>
  <c r="AQ74" i="79" s="1"/>
  <c r="AH76" i="43"/>
  <c r="AQ76" i="43" s="1"/>
  <c r="AH76" i="85"/>
  <c r="AQ76" i="85" s="1"/>
  <c r="Y77" i="30"/>
  <c r="X77" i="30"/>
  <c r="AI76" i="39"/>
  <c r="AN76" i="39"/>
  <c r="Z74" i="89" l="1"/>
  <c r="Z76" i="31"/>
  <c r="Z75" i="45"/>
  <c r="AE75" i="45" s="1"/>
  <c r="W76" i="75"/>
  <c r="AG75" i="75"/>
  <c r="AP75" i="75" s="1"/>
  <c r="AF75" i="75"/>
  <c r="AO75" i="75" s="1"/>
  <c r="AE75" i="75"/>
  <c r="W75" i="38"/>
  <c r="AG74" i="38"/>
  <c r="AP74" i="38" s="1"/>
  <c r="AF74" i="38"/>
  <c r="AO74" i="38" s="1"/>
  <c r="AE74" i="38"/>
  <c r="AE77" i="83"/>
  <c r="AF77" i="83"/>
  <c r="AO77" i="83" s="1"/>
  <c r="W78" i="83"/>
  <c r="AG77" i="83"/>
  <c r="AP77" i="83" s="1"/>
  <c r="W75" i="89"/>
  <c r="AG74" i="89"/>
  <c r="AP74" i="89" s="1"/>
  <c r="AF74" i="89"/>
  <c r="AO74" i="89" s="1"/>
  <c r="AE74" i="89"/>
  <c r="W77" i="31"/>
  <c r="AG76" i="31"/>
  <c r="AP76" i="31" s="1"/>
  <c r="AF76" i="31"/>
  <c r="AO76" i="31" s="1"/>
  <c r="AE76" i="31"/>
  <c r="AF75" i="45"/>
  <c r="AO75" i="45" s="1"/>
  <c r="AG75" i="45"/>
  <c r="AP75" i="45" s="1"/>
  <c r="AR73" i="38"/>
  <c r="AF76" i="35"/>
  <c r="AO76" i="35" s="1"/>
  <c r="AE76" i="35"/>
  <c r="AG76" i="35"/>
  <c r="AP76" i="35" s="1"/>
  <c r="W77" i="35"/>
  <c r="AI74" i="79"/>
  <c r="AN74" i="79"/>
  <c r="Y75" i="78"/>
  <c r="X75" i="78"/>
  <c r="AR76" i="81"/>
  <c r="AN75" i="82"/>
  <c r="AI75" i="82"/>
  <c r="AF76" i="25"/>
  <c r="AO76" i="25" s="1"/>
  <c r="AE76" i="25"/>
  <c r="AG76" i="25"/>
  <c r="AP76" i="25" s="1"/>
  <c r="W77" i="25"/>
  <c r="W77" i="94"/>
  <c r="AG76" i="94"/>
  <c r="AP76" i="94" s="1"/>
  <c r="AF76" i="94"/>
  <c r="AO76" i="94" s="1"/>
  <c r="AE76" i="94"/>
  <c r="AI76" i="90"/>
  <c r="AN76" i="90"/>
  <c r="AI75" i="37"/>
  <c r="AN75" i="37"/>
  <c r="AH77" i="39"/>
  <c r="AQ77" i="39" s="1"/>
  <c r="AR74" i="95"/>
  <c r="AH75" i="95"/>
  <c r="AQ75" i="95" s="1"/>
  <c r="AH76" i="35"/>
  <c r="AQ76" i="35" s="1"/>
  <c r="Y77" i="85"/>
  <c r="X77" i="85"/>
  <c r="Z77" i="85" s="1"/>
  <c r="Y76" i="26"/>
  <c r="X76" i="26"/>
  <c r="Z76" i="26" s="1"/>
  <c r="AH74" i="29"/>
  <c r="AQ74" i="29" s="1"/>
  <c r="AE76" i="77"/>
  <c r="AG76" i="77"/>
  <c r="AP76" i="77" s="1"/>
  <c r="AF76" i="77"/>
  <c r="AO76" i="77" s="1"/>
  <c r="W77" i="77"/>
  <c r="X77" i="43"/>
  <c r="Y77" i="43"/>
  <c r="W74" i="41"/>
  <c r="AG73" i="41"/>
  <c r="AP73" i="41" s="1"/>
  <c r="AF73" i="41"/>
  <c r="AO73" i="41" s="1"/>
  <c r="AE73" i="41"/>
  <c r="AR75" i="35"/>
  <c r="AF75" i="95"/>
  <c r="AO75" i="95" s="1"/>
  <c r="AE75" i="95"/>
  <c r="W76" i="95"/>
  <c r="AG75" i="95"/>
  <c r="AP75" i="95" s="1"/>
  <c r="AN76" i="85"/>
  <c r="AI76" i="85"/>
  <c r="AR74" i="27"/>
  <c r="AR73" i="89"/>
  <c r="AN73" i="42"/>
  <c r="AI73" i="42"/>
  <c r="Y77" i="90"/>
  <c r="X77" i="90"/>
  <c r="Z77" i="90" s="1"/>
  <c r="AR72" i="41"/>
  <c r="AH76" i="74"/>
  <c r="AQ76" i="74" s="1"/>
  <c r="AH75" i="27"/>
  <c r="AQ75" i="27" s="1"/>
  <c r="AI74" i="34"/>
  <c r="AN74" i="34"/>
  <c r="AN74" i="46"/>
  <c r="AI74" i="46"/>
  <c r="AH77" i="30"/>
  <c r="AQ77" i="30" s="1"/>
  <c r="AN74" i="78"/>
  <c r="AI74" i="78"/>
  <c r="AH75" i="75"/>
  <c r="AQ75" i="75" s="1"/>
  <c r="AF74" i="33"/>
  <c r="AO74" i="33" s="1"/>
  <c r="AE74" i="33"/>
  <c r="W75" i="33"/>
  <c r="AG74" i="33"/>
  <c r="AP74" i="33" s="1"/>
  <c r="AH74" i="89"/>
  <c r="AQ74" i="89" s="1"/>
  <c r="Y76" i="82"/>
  <c r="X76" i="82"/>
  <c r="AI72" i="91"/>
  <c r="AN72" i="91"/>
  <c r="AR75" i="74"/>
  <c r="AR76" i="83"/>
  <c r="AH74" i="38"/>
  <c r="AQ74" i="38" s="1"/>
  <c r="AI75" i="93"/>
  <c r="AN75" i="93"/>
  <c r="AR76" i="30"/>
  <c r="AH77" i="83"/>
  <c r="AQ77" i="83" s="1"/>
  <c r="AH75" i="45"/>
  <c r="AQ75" i="45" s="1"/>
  <c r="AN75" i="26"/>
  <c r="AI75" i="26"/>
  <c r="AE72" i="87"/>
  <c r="W73" i="87"/>
  <c r="AG72" i="87"/>
  <c r="AP72" i="87" s="1"/>
  <c r="AF72" i="87"/>
  <c r="AO72" i="87" s="1"/>
  <c r="AF77" i="39"/>
  <c r="AO77" i="39" s="1"/>
  <c r="W78" i="39"/>
  <c r="AG77" i="39"/>
  <c r="AP77" i="39" s="1"/>
  <c r="AE77" i="39"/>
  <c r="W76" i="47"/>
  <c r="AG75" i="47"/>
  <c r="AP75" i="47" s="1"/>
  <c r="AF75" i="47"/>
  <c r="AO75" i="47" s="1"/>
  <c r="AE75" i="47"/>
  <c r="Z75" i="27"/>
  <c r="X75" i="79"/>
  <c r="Y75" i="79"/>
  <c r="AR76" i="39"/>
  <c r="AN72" i="73"/>
  <c r="AI72" i="73"/>
  <c r="Z74" i="29"/>
  <c r="X73" i="86"/>
  <c r="Y73" i="86"/>
  <c r="Z73" i="86" s="1"/>
  <c r="AR75" i="31"/>
  <c r="AH76" i="31"/>
  <c r="AQ76" i="31" s="1"/>
  <c r="AN76" i="43"/>
  <c r="AI76" i="43"/>
  <c r="AH77" i="81"/>
  <c r="AQ77" i="81" s="1"/>
  <c r="AR73" i="29"/>
  <c r="Y76" i="37"/>
  <c r="X76" i="37"/>
  <c r="AR74" i="75"/>
  <c r="Z76" i="74"/>
  <c r="Z77" i="30"/>
  <c r="AN72" i="86"/>
  <c r="AI72" i="86"/>
  <c r="Y73" i="73"/>
  <c r="Z73" i="73" s="1"/>
  <c r="X73" i="73"/>
  <c r="X73" i="91"/>
  <c r="Y73" i="91"/>
  <c r="AH73" i="41"/>
  <c r="AQ73" i="41" s="1"/>
  <c r="X74" i="42"/>
  <c r="Y74" i="42"/>
  <c r="AR74" i="45"/>
  <c r="Z77" i="81"/>
  <c r="Y76" i="93"/>
  <c r="X76" i="93"/>
  <c r="Y75" i="34"/>
  <c r="X75" i="34"/>
  <c r="Y75" i="46"/>
  <c r="Z75" i="46" s="1"/>
  <c r="X75" i="46"/>
  <c r="Z76" i="93" l="1"/>
  <c r="Z75" i="79"/>
  <c r="W76" i="45"/>
  <c r="W77" i="93"/>
  <c r="AG76" i="93"/>
  <c r="AP76" i="93" s="1"/>
  <c r="AF76" i="93"/>
  <c r="AO76" i="93" s="1"/>
  <c r="AE76" i="93"/>
  <c r="AE73" i="86"/>
  <c r="W74" i="86"/>
  <c r="AF73" i="86"/>
  <c r="AO73" i="86" s="1"/>
  <c r="AG73" i="86"/>
  <c r="AP73" i="86" s="1"/>
  <c r="W76" i="79"/>
  <c r="AE75" i="79"/>
  <c r="AG75" i="79"/>
  <c r="AP75" i="79" s="1"/>
  <c r="AF75" i="79"/>
  <c r="AO75" i="79" s="1"/>
  <c r="AE75" i="46"/>
  <c r="W76" i="46"/>
  <c r="AG75" i="46"/>
  <c r="AP75" i="46" s="1"/>
  <c r="AF75" i="46"/>
  <c r="AO75" i="46" s="1"/>
  <c r="W78" i="90"/>
  <c r="AG77" i="90"/>
  <c r="AP77" i="90" s="1"/>
  <c r="AF77" i="90"/>
  <c r="AO77" i="90" s="1"/>
  <c r="AE77" i="90"/>
  <c r="AE76" i="26"/>
  <c r="AF76" i="26"/>
  <c r="AO76" i="26" s="1"/>
  <c r="W77" i="26"/>
  <c r="AG76" i="26"/>
  <c r="AP76" i="26" s="1"/>
  <c r="AF73" i="73"/>
  <c r="AO73" i="73" s="1"/>
  <c r="AE73" i="73"/>
  <c r="AG73" i="73"/>
  <c r="AP73" i="73" s="1"/>
  <c r="W74" i="73"/>
  <c r="AR72" i="73"/>
  <c r="X76" i="47"/>
  <c r="Y76" i="47"/>
  <c r="X75" i="33"/>
  <c r="Z75" i="33" s="1"/>
  <c r="Y75" i="33"/>
  <c r="AR74" i="34"/>
  <c r="AE77" i="85"/>
  <c r="W78" i="85"/>
  <c r="AF77" i="85"/>
  <c r="AO77" i="85" s="1"/>
  <c r="AG77" i="85"/>
  <c r="AP77" i="85" s="1"/>
  <c r="AI76" i="25"/>
  <c r="AN76" i="25"/>
  <c r="AH75" i="78"/>
  <c r="AQ75" i="78" s="1"/>
  <c r="AN76" i="31"/>
  <c r="AI76" i="31"/>
  <c r="X75" i="38"/>
  <c r="Y75" i="38"/>
  <c r="AH74" i="42"/>
  <c r="AQ74" i="42" s="1"/>
  <c r="AH76" i="37"/>
  <c r="AQ76" i="37" s="1"/>
  <c r="W76" i="27"/>
  <c r="AG75" i="27"/>
  <c r="AP75" i="27" s="1"/>
  <c r="AF75" i="27"/>
  <c r="AO75" i="27" s="1"/>
  <c r="AE75" i="27"/>
  <c r="AN77" i="39"/>
  <c r="AI77" i="39"/>
  <c r="AH77" i="43"/>
  <c r="AQ77" i="43" s="1"/>
  <c r="Y76" i="45"/>
  <c r="X76" i="45"/>
  <c r="X73" i="87"/>
  <c r="Z73" i="87" s="1"/>
  <c r="Y73" i="87"/>
  <c r="AR75" i="93"/>
  <c r="AH76" i="82"/>
  <c r="AQ76" i="82" s="1"/>
  <c r="AR74" i="78"/>
  <c r="AI75" i="95"/>
  <c r="AN75" i="95"/>
  <c r="Z77" i="43"/>
  <c r="Y77" i="94"/>
  <c r="X77" i="94"/>
  <c r="AR75" i="82"/>
  <c r="Z75" i="78"/>
  <c r="X75" i="89"/>
  <c r="Y75" i="89"/>
  <c r="Z74" i="42"/>
  <c r="AR72" i="86"/>
  <c r="AN74" i="33"/>
  <c r="AI74" i="33"/>
  <c r="X76" i="95"/>
  <c r="Y76" i="95"/>
  <c r="AN76" i="77"/>
  <c r="AI76" i="77"/>
  <c r="AI76" i="35"/>
  <c r="AN76" i="35"/>
  <c r="AI77" i="83"/>
  <c r="AN77" i="83"/>
  <c r="AH75" i="34"/>
  <c r="AQ75" i="34" s="1"/>
  <c r="AH73" i="91"/>
  <c r="AQ73" i="91" s="1"/>
  <c r="Z73" i="91"/>
  <c r="AG77" i="30"/>
  <c r="AP77" i="30" s="1"/>
  <c r="AF77" i="30"/>
  <c r="AO77" i="30" s="1"/>
  <c r="AE77" i="30"/>
  <c r="W78" i="30"/>
  <c r="Z76" i="37"/>
  <c r="AH73" i="86"/>
  <c r="AQ73" i="86" s="1"/>
  <c r="AN75" i="47"/>
  <c r="AI75" i="47"/>
  <c r="AI72" i="87"/>
  <c r="AN72" i="87"/>
  <c r="AR74" i="46"/>
  <c r="AR76" i="90"/>
  <c r="Z77" i="25"/>
  <c r="Y77" i="25"/>
  <c r="X77" i="25"/>
  <c r="AI75" i="45"/>
  <c r="AN75" i="45"/>
  <c r="X77" i="31"/>
  <c r="Z77" i="31" s="1"/>
  <c r="Y77" i="31"/>
  <c r="AN74" i="38"/>
  <c r="AI74" i="38"/>
  <c r="AR72" i="91"/>
  <c r="AH77" i="90"/>
  <c r="AQ77" i="90" s="1"/>
  <c r="AI73" i="41"/>
  <c r="AN73" i="41"/>
  <c r="AH76" i="26"/>
  <c r="AQ76" i="26" s="1"/>
  <c r="AR75" i="37"/>
  <c r="AN75" i="75"/>
  <c r="AI75" i="75"/>
  <c r="AG77" i="81"/>
  <c r="AP77" i="81" s="1"/>
  <c r="W78" i="81"/>
  <c r="AF77" i="81"/>
  <c r="AO77" i="81" s="1"/>
  <c r="AE77" i="81"/>
  <c r="Z75" i="34"/>
  <c r="AH73" i="73"/>
  <c r="AQ73" i="73" s="1"/>
  <c r="AE76" i="74"/>
  <c r="AG76" i="74"/>
  <c r="AP76" i="74" s="1"/>
  <c r="AF76" i="74"/>
  <c r="AO76" i="74" s="1"/>
  <c r="W77" i="74"/>
  <c r="Y78" i="39"/>
  <c r="X78" i="39"/>
  <c r="Z76" i="82"/>
  <c r="AR73" i="42"/>
  <c r="AR76" i="85"/>
  <c r="X74" i="41"/>
  <c r="Y74" i="41"/>
  <c r="X77" i="77"/>
  <c r="Y77" i="77"/>
  <c r="AH77" i="85"/>
  <c r="AQ77" i="85" s="1"/>
  <c r="AR74" i="79"/>
  <c r="X78" i="83"/>
  <c r="Z78" i="83" s="1"/>
  <c r="Y78" i="83"/>
  <c r="AH75" i="46"/>
  <c r="AQ75" i="46" s="1"/>
  <c r="AH76" i="93"/>
  <c r="AQ76" i="93" s="1"/>
  <c r="AR76" i="43"/>
  <c r="AF74" i="29"/>
  <c r="AO74" i="29" s="1"/>
  <c r="AE74" i="29"/>
  <c r="W75" i="29"/>
  <c r="AG74" i="29"/>
  <c r="AP74" i="29" s="1"/>
  <c r="AH75" i="79"/>
  <c r="AQ75" i="79" s="1"/>
  <c r="AR75" i="26"/>
  <c r="AN76" i="94"/>
  <c r="AI76" i="94"/>
  <c r="Y77" i="35"/>
  <c r="X77" i="35"/>
  <c r="AN74" i="89"/>
  <c r="AI74" i="89"/>
  <c r="X76" i="75"/>
  <c r="Y76" i="75"/>
  <c r="Z77" i="35" l="1"/>
  <c r="Z74" i="41"/>
  <c r="Z76" i="75"/>
  <c r="W77" i="75" s="1"/>
  <c r="Z75" i="38"/>
  <c r="AG75" i="38" s="1"/>
  <c r="AP75" i="38" s="1"/>
  <c r="AF76" i="75"/>
  <c r="AO76" i="75" s="1"/>
  <c r="AE76" i="75"/>
  <c r="W75" i="41"/>
  <c r="AG74" i="41"/>
  <c r="AP74" i="41" s="1"/>
  <c r="AF74" i="41"/>
  <c r="AO74" i="41" s="1"/>
  <c r="AE74" i="41"/>
  <c r="W74" i="87"/>
  <c r="AG73" i="87"/>
  <c r="AP73" i="87" s="1"/>
  <c r="AF73" i="87"/>
  <c r="AO73" i="87" s="1"/>
  <c r="AE73" i="87"/>
  <c r="AE75" i="38"/>
  <c r="AF75" i="38"/>
  <c r="AO75" i="38" s="1"/>
  <c r="W78" i="35"/>
  <c r="AG77" i="35"/>
  <c r="AP77" i="35" s="1"/>
  <c r="AE77" i="35"/>
  <c r="AF77" i="35"/>
  <c r="AO77" i="35" s="1"/>
  <c r="Y77" i="26"/>
  <c r="X77" i="26"/>
  <c r="AH77" i="35"/>
  <c r="AQ77" i="35" s="1"/>
  <c r="AH78" i="83"/>
  <c r="AQ78" i="83" s="1"/>
  <c r="Y78" i="81"/>
  <c r="X78" i="81"/>
  <c r="Z78" i="81" s="1"/>
  <c r="AH77" i="31"/>
  <c r="AQ77" i="31" s="1"/>
  <c r="AG77" i="25"/>
  <c r="AP77" i="25" s="1"/>
  <c r="AF77" i="25"/>
  <c r="AO77" i="25" s="1"/>
  <c r="W78" i="25"/>
  <c r="AE77" i="25"/>
  <c r="AR72" i="87"/>
  <c r="AE75" i="78"/>
  <c r="W76" i="78"/>
  <c r="AG75" i="78"/>
  <c r="AP75" i="78" s="1"/>
  <c r="AF75" i="78"/>
  <c r="AO75" i="78" s="1"/>
  <c r="AE77" i="43"/>
  <c r="W78" i="43"/>
  <c r="AG77" i="43"/>
  <c r="AP77" i="43" s="1"/>
  <c r="AF77" i="43"/>
  <c r="AO77" i="43" s="1"/>
  <c r="X78" i="85"/>
  <c r="Z78" i="85" s="1"/>
  <c r="Y78" i="85"/>
  <c r="AH75" i="33"/>
  <c r="AQ75" i="33" s="1"/>
  <c r="AN77" i="90"/>
  <c r="AI77" i="90"/>
  <c r="Y76" i="46"/>
  <c r="X76" i="46"/>
  <c r="Z76" i="46" s="1"/>
  <c r="X76" i="79"/>
  <c r="Z76" i="79" s="1"/>
  <c r="Y76" i="79"/>
  <c r="W79" i="83"/>
  <c r="AG78" i="83"/>
  <c r="AP78" i="83" s="1"/>
  <c r="AF78" i="83"/>
  <c r="AO78" i="83" s="1"/>
  <c r="AE78" i="83"/>
  <c r="AF76" i="82"/>
  <c r="AO76" i="82" s="1"/>
  <c r="AE76" i="82"/>
  <c r="W77" i="82"/>
  <c r="AG76" i="82"/>
  <c r="AP76" i="82" s="1"/>
  <c r="AE77" i="31"/>
  <c r="AF77" i="31"/>
  <c r="AO77" i="31" s="1"/>
  <c r="W78" i="31"/>
  <c r="AG77" i="31"/>
  <c r="AP77" i="31" s="1"/>
  <c r="AI75" i="27"/>
  <c r="AN75" i="27"/>
  <c r="AH78" i="39"/>
  <c r="AQ78" i="39" s="1"/>
  <c r="W77" i="37"/>
  <c r="AG76" i="37"/>
  <c r="AP76" i="37" s="1"/>
  <c r="AE76" i="37"/>
  <c r="AF76" i="37"/>
  <c r="AO76" i="37" s="1"/>
  <c r="W74" i="91"/>
  <c r="AG73" i="91"/>
  <c r="AP73" i="91" s="1"/>
  <c r="AF73" i="91"/>
  <c r="AO73" i="91" s="1"/>
  <c r="AE73" i="91"/>
  <c r="AR77" i="83"/>
  <c r="AH76" i="95"/>
  <c r="AQ76" i="95" s="1"/>
  <c r="AF74" i="42"/>
  <c r="AO74" i="42" s="1"/>
  <c r="AE74" i="42"/>
  <c r="W75" i="42"/>
  <c r="AG74" i="42"/>
  <c r="AP74" i="42" s="1"/>
  <c r="AR75" i="95"/>
  <c r="Y74" i="73"/>
  <c r="X74" i="73"/>
  <c r="Z74" i="73" s="1"/>
  <c r="AI75" i="46"/>
  <c r="AN75" i="46"/>
  <c r="AN76" i="93"/>
  <c r="AI76" i="93"/>
  <c r="AR75" i="47"/>
  <c r="AR76" i="31"/>
  <c r="AI77" i="85"/>
  <c r="AN77" i="85"/>
  <c r="AE75" i="33"/>
  <c r="W76" i="33"/>
  <c r="AF75" i="33"/>
  <c r="AO75" i="33" s="1"/>
  <c r="AG75" i="33"/>
  <c r="AP75" i="33" s="1"/>
  <c r="AR76" i="94"/>
  <c r="AI74" i="29"/>
  <c r="AN74" i="29"/>
  <c r="AN76" i="74"/>
  <c r="AI76" i="74"/>
  <c r="W76" i="34"/>
  <c r="AG75" i="34"/>
  <c r="AP75" i="34" s="1"/>
  <c r="AF75" i="34"/>
  <c r="AO75" i="34" s="1"/>
  <c r="AE75" i="34"/>
  <c r="AR75" i="75"/>
  <c r="AR74" i="38"/>
  <c r="AR75" i="45"/>
  <c r="Y78" i="30"/>
  <c r="Z78" i="30" s="1"/>
  <c r="X78" i="30"/>
  <c r="Z76" i="95"/>
  <c r="AH77" i="94"/>
  <c r="AQ77" i="94" s="1"/>
  <c r="AH76" i="45"/>
  <c r="AQ76" i="45" s="1"/>
  <c r="AR76" i="25"/>
  <c r="AH76" i="47"/>
  <c r="AQ76" i="47" s="1"/>
  <c r="X78" i="90"/>
  <c r="Y78" i="90"/>
  <c r="AH74" i="41"/>
  <c r="AQ74" i="41" s="1"/>
  <c r="AH77" i="77"/>
  <c r="AQ77" i="77" s="1"/>
  <c r="Z78" i="39"/>
  <c r="AI77" i="81"/>
  <c r="AN77" i="81"/>
  <c r="AH77" i="25"/>
  <c r="AQ77" i="25" s="1"/>
  <c r="AI77" i="30"/>
  <c r="AN77" i="30"/>
  <c r="AR76" i="35"/>
  <c r="AR74" i="33"/>
  <c r="AH75" i="89"/>
  <c r="AQ75" i="89" s="1"/>
  <c r="Y76" i="27"/>
  <c r="X76" i="27"/>
  <c r="Z76" i="47"/>
  <c r="AN73" i="73"/>
  <c r="AI73" i="73"/>
  <c r="AI76" i="26"/>
  <c r="AN76" i="26"/>
  <c r="X74" i="86"/>
  <c r="Y74" i="86"/>
  <c r="Y75" i="29"/>
  <c r="X75" i="29"/>
  <c r="AR73" i="41"/>
  <c r="AH73" i="87"/>
  <c r="AQ73" i="87" s="1"/>
  <c r="AH76" i="75"/>
  <c r="AQ76" i="75" s="1"/>
  <c r="AR74" i="89"/>
  <c r="Z77" i="77"/>
  <c r="X77" i="74"/>
  <c r="Y77" i="74"/>
  <c r="AR76" i="77"/>
  <c r="Z75" i="89"/>
  <c r="Z77" i="94"/>
  <c r="Z76" i="45"/>
  <c r="AR77" i="39"/>
  <c r="AH75" i="38"/>
  <c r="AQ75" i="38" s="1"/>
  <c r="AI75" i="79"/>
  <c r="AN75" i="79"/>
  <c r="AI73" i="86"/>
  <c r="AN73" i="86"/>
  <c r="Y77" i="93"/>
  <c r="X77" i="93"/>
  <c r="W76" i="38" l="1"/>
  <c r="AG76" i="75"/>
  <c r="AP76" i="75" s="1"/>
  <c r="Z77" i="74"/>
  <c r="W78" i="74" s="1"/>
  <c r="W79" i="85"/>
  <c r="AG78" i="85"/>
  <c r="AP78" i="85" s="1"/>
  <c r="AF78" i="85"/>
  <c r="AO78" i="85" s="1"/>
  <c r="AE78" i="85"/>
  <c r="AG77" i="74"/>
  <c r="AP77" i="74" s="1"/>
  <c r="AE77" i="74"/>
  <c r="AF77" i="74"/>
  <c r="AO77" i="74" s="1"/>
  <c r="W79" i="81"/>
  <c r="AG78" i="81"/>
  <c r="AP78" i="81" s="1"/>
  <c r="AE78" i="81"/>
  <c r="AF78" i="81"/>
  <c r="AO78" i="81" s="1"/>
  <c r="AH74" i="86"/>
  <c r="AQ74" i="86" s="1"/>
  <c r="AH77" i="93"/>
  <c r="AQ77" i="93" s="1"/>
  <c r="AR75" i="79"/>
  <c r="Z74" i="86"/>
  <c r="AH76" i="27"/>
  <c r="AQ76" i="27" s="1"/>
  <c r="AR76" i="93"/>
  <c r="AF74" i="73"/>
  <c r="AO74" i="73" s="1"/>
  <c r="AG74" i="73"/>
  <c r="AP74" i="73" s="1"/>
  <c r="AE74" i="73"/>
  <c r="W75" i="73"/>
  <c r="AI74" i="42"/>
  <c r="AN74" i="42"/>
  <c r="AI77" i="31"/>
  <c r="AN77" i="31"/>
  <c r="AI78" i="83"/>
  <c r="AN78" i="83"/>
  <c r="AH76" i="79"/>
  <c r="AQ76" i="79" s="1"/>
  <c r="AI75" i="78"/>
  <c r="AN75" i="78"/>
  <c r="AN77" i="35"/>
  <c r="AI77" i="35"/>
  <c r="X75" i="41"/>
  <c r="Y75" i="41"/>
  <c r="AH75" i="29"/>
  <c r="AQ75" i="29" s="1"/>
  <c r="AR77" i="30"/>
  <c r="AF78" i="30"/>
  <c r="AO78" i="30" s="1"/>
  <c r="AE78" i="30"/>
  <c r="W79" i="30"/>
  <c r="AG78" i="30"/>
  <c r="AP78" i="30" s="1"/>
  <c r="AR76" i="74"/>
  <c r="AR77" i="85"/>
  <c r="X74" i="91"/>
  <c r="Y74" i="91"/>
  <c r="AR75" i="27"/>
  <c r="Z77" i="93"/>
  <c r="W77" i="45"/>
  <c r="AG76" i="45"/>
  <c r="AP76" i="45" s="1"/>
  <c r="AF76" i="45"/>
  <c r="AO76" i="45" s="1"/>
  <c r="AE76" i="45"/>
  <c r="AH77" i="74"/>
  <c r="AQ77" i="74" s="1"/>
  <c r="AR76" i="26"/>
  <c r="Z76" i="27"/>
  <c r="AR77" i="81"/>
  <c r="AI75" i="34"/>
  <c r="AN75" i="34"/>
  <c r="X77" i="82"/>
  <c r="Y77" i="82"/>
  <c r="AH76" i="46"/>
  <c r="AQ76" i="46" s="1"/>
  <c r="AH77" i="26"/>
  <c r="AQ77" i="26" s="1"/>
  <c r="AI75" i="38"/>
  <c r="AN75" i="38"/>
  <c r="W77" i="79"/>
  <c r="AG76" i="79"/>
  <c r="AP76" i="79" s="1"/>
  <c r="AF76" i="79"/>
  <c r="AO76" i="79" s="1"/>
  <c r="AE76" i="79"/>
  <c r="AE77" i="94"/>
  <c r="AF77" i="94"/>
  <c r="AO77" i="94" s="1"/>
  <c r="W78" i="94"/>
  <c r="AG77" i="94"/>
  <c r="AP77" i="94" s="1"/>
  <c r="Z75" i="29"/>
  <c r="AR73" i="73"/>
  <c r="AE78" i="39"/>
  <c r="AG78" i="39"/>
  <c r="AP78" i="39" s="1"/>
  <c r="AF78" i="39"/>
  <c r="AO78" i="39" s="1"/>
  <c r="W79" i="39"/>
  <c r="AH78" i="90"/>
  <c r="AQ78" i="90" s="1"/>
  <c r="Y76" i="33"/>
  <c r="X76" i="33"/>
  <c r="AR75" i="46"/>
  <c r="AI76" i="37"/>
  <c r="AN76" i="37"/>
  <c r="X78" i="31"/>
  <c r="Z78" i="31" s="1"/>
  <c r="Y78" i="31"/>
  <c r="Y79" i="83"/>
  <c r="X79" i="83"/>
  <c r="AI77" i="25"/>
  <c r="AN77" i="25"/>
  <c r="X78" i="35"/>
  <c r="Y78" i="35"/>
  <c r="Z78" i="35" s="1"/>
  <c r="AN73" i="87"/>
  <c r="AI73" i="87"/>
  <c r="AN74" i="41"/>
  <c r="AI74" i="41"/>
  <c r="X77" i="75"/>
  <c r="Y77" i="75"/>
  <c r="AH78" i="85"/>
  <c r="AQ78" i="85" s="1"/>
  <c r="AI77" i="43"/>
  <c r="AN77" i="43"/>
  <c r="AH78" i="81"/>
  <c r="AQ78" i="81" s="1"/>
  <c r="X74" i="87"/>
  <c r="Z74" i="87" s="1"/>
  <c r="Y74" i="87"/>
  <c r="AR73" i="86"/>
  <c r="AE75" i="89"/>
  <c r="AF75" i="89"/>
  <c r="AO75" i="89" s="1"/>
  <c r="AG75" i="89"/>
  <c r="AP75" i="89" s="1"/>
  <c r="W76" i="89"/>
  <c r="AG77" i="77"/>
  <c r="AP77" i="77" s="1"/>
  <c r="AE77" i="77"/>
  <c r="AF77" i="77"/>
  <c r="AO77" i="77" s="1"/>
  <c r="W78" i="77"/>
  <c r="Z78" i="90"/>
  <c r="W77" i="95"/>
  <c r="AG76" i="95"/>
  <c r="AP76" i="95" s="1"/>
  <c r="AF76" i="95"/>
  <c r="AO76" i="95" s="1"/>
  <c r="AE76" i="95"/>
  <c r="AR74" i="29"/>
  <c r="AI75" i="33"/>
  <c r="AN75" i="33"/>
  <c r="AH74" i="73"/>
  <c r="AQ74" i="73" s="1"/>
  <c r="Y75" i="42"/>
  <c r="X75" i="42"/>
  <c r="Z75" i="42" s="1"/>
  <c r="AN73" i="91"/>
  <c r="AI73" i="91"/>
  <c r="AI76" i="82"/>
  <c r="AN76" i="82"/>
  <c r="W77" i="46"/>
  <c r="AG76" i="46"/>
  <c r="AP76" i="46" s="1"/>
  <c r="AF76" i="46"/>
  <c r="AO76" i="46" s="1"/>
  <c r="AE76" i="46"/>
  <c r="Z76" i="78"/>
  <c r="Y76" i="78"/>
  <c r="X76" i="78"/>
  <c r="Y78" i="25"/>
  <c r="X78" i="25"/>
  <c r="Z77" i="26"/>
  <c r="Y76" i="38"/>
  <c r="Z76" i="38" s="1"/>
  <c r="X76" i="38"/>
  <c r="AN76" i="75"/>
  <c r="AI76" i="75"/>
  <c r="AE76" i="47"/>
  <c r="W77" i="47"/>
  <c r="AG76" i="47"/>
  <c r="AP76" i="47" s="1"/>
  <c r="AF76" i="47"/>
  <c r="AO76" i="47" s="1"/>
  <c r="AH78" i="30"/>
  <c r="AQ78" i="30" s="1"/>
  <c r="Y76" i="34"/>
  <c r="X76" i="34"/>
  <c r="Y77" i="37"/>
  <c r="Z77" i="37" s="1"/>
  <c r="X77" i="37"/>
  <c r="AR77" i="90"/>
  <c r="Y78" i="43"/>
  <c r="X78" i="43"/>
  <c r="Z78" i="43" s="1"/>
  <c r="Z76" i="33" l="1"/>
  <c r="W77" i="38"/>
  <c r="AG76" i="38"/>
  <c r="AP76" i="38" s="1"/>
  <c r="AF76" i="38"/>
  <c r="AO76" i="38" s="1"/>
  <c r="AE76" i="38"/>
  <c r="W78" i="37"/>
  <c r="AG77" i="37"/>
  <c r="AP77" i="37" s="1"/>
  <c r="AF77" i="37"/>
  <c r="AO77" i="37" s="1"/>
  <c r="AE77" i="37"/>
  <c r="AE78" i="35"/>
  <c r="AG78" i="35"/>
  <c r="AP78" i="35" s="1"/>
  <c r="AF78" i="35"/>
  <c r="AO78" i="35" s="1"/>
  <c r="W79" i="35"/>
  <c r="W77" i="33"/>
  <c r="AG76" i="33"/>
  <c r="AP76" i="33" s="1"/>
  <c r="AF76" i="33"/>
  <c r="AO76" i="33" s="1"/>
  <c r="AE76" i="33"/>
  <c r="W79" i="43"/>
  <c r="AG78" i="43"/>
  <c r="AP78" i="43" s="1"/>
  <c r="AE78" i="43"/>
  <c r="AF78" i="43"/>
  <c r="AO78" i="43" s="1"/>
  <c r="W78" i="26"/>
  <c r="AG77" i="26"/>
  <c r="AP77" i="26" s="1"/>
  <c r="AF77" i="26"/>
  <c r="AO77" i="26" s="1"/>
  <c r="AE77" i="26"/>
  <c r="AI77" i="77"/>
  <c r="AN77" i="77"/>
  <c r="W79" i="31"/>
  <c r="AG78" i="31"/>
  <c r="AP78" i="31" s="1"/>
  <c r="AF78" i="31"/>
  <c r="AO78" i="31" s="1"/>
  <c r="AE78" i="31"/>
  <c r="AR75" i="33"/>
  <c r="AH74" i="87"/>
  <c r="AQ74" i="87" s="1"/>
  <c r="AH78" i="31"/>
  <c r="AQ78" i="31" s="1"/>
  <c r="AH76" i="33"/>
  <c r="AQ76" i="33" s="1"/>
  <c r="AN78" i="39"/>
  <c r="AI78" i="39"/>
  <c r="AR75" i="34"/>
  <c r="AI76" i="47"/>
  <c r="AN76" i="47"/>
  <c r="W77" i="78"/>
  <c r="AG76" i="78"/>
  <c r="AP76" i="78" s="1"/>
  <c r="AF76" i="78"/>
  <c r="AO76" i="78" s="1"/>
  <c r="AE76" i="78"/>
  <c r="AH78" i="25"/>
  <c r="AQ78" i="25" s="1"/>
  <c r="AR76" i="82"/>
  <c r="AR77" i="43"/>
  <c r="AI77" i="94"/>
  <c r="AN77" i="94"/>
  <c r="Y77" i="45"/>
  <c r="X77" i="45"/>
  <c r="Z77" i="45" s="1"/>
  <c r="AH74" i="91"/>
  <c r="AQ74" i="91" s="1"/>
  <c r="AR75" i="78"/>
  <c r="Y75" i="73"/>
  <c r="X75" i="73"/>
  <c r="W75" i="86"/>
  <c r="AG74" i="86"/>
  <c r="AP74" i="86" s="1"/>
  <c r="AF74" i="86"/>
  <c r="AO74" i="86" s="1"/>
  <c r="AE74" i="86"/>
  <c r="AR77" i="25"/>
  <c r="AR74" i="42"/>
  <c r="AN78" i="85"/>
  <c r="AI78" i="85"/>
  <c r="AI75" i="89"/>
  <c r="AN75" i="89"/>
  <c r="Y77" i="95"/>
  <c r="X77" i="95"/>
  <c r="Z77" i="95" s="1"/>
  <c r="AH77" i="75"/>
  <c r="AQ77" i="75" s="1"/>
  <c r="AR76" i="37"/>
  <c r="Z79" i="39"/>
  <c r="X79" i="39"/>
  <c r="Y79" i="39"/>
  <c r="W76" i="29"/>
  <c r="AG75" i="29"/>
  <c r="AP75" i="29" s="1"/>
  <c r="AE75" i="29"/>
  <c r="AF75" i="29"/>
  <c r="AO75" i="29" s="1"/>
  <c r="AR75" i="38"/>
  <c r="AH77" i="82"/>
  <c r="AQ77" i="82" s="1"/>
  <c r="W77" i="27"/>
  <c r="AG76" i="27"/>
  <c r="AP76" i="27" s="1"/>
  <c r="AF76" i="27"/>
  <c r="AO76" i="27" s="1"/>
  <c r="AE76" i="27"/>
  <c r="Z74" i="91"/>
  <c r="AH75" i="41"/>
  <c r="AQ75" i="41" s="1"/>
  <c r="AR78" i="83"/>
  <c r="AI74" i="73"/>
  <c r="AN74" i="73"/>
  <c r="AI77" i="74"/>
  <c r="AN77" i="74"/>
  <c r="AH76" i="34"/>
  <c r="AQ76" i="34" s="1"/>
  <c r="W76" i="42"/>
  <c r="AG75" i="42"/>
  <c r="AP75" i="42" s="1"/>
  <c r="AE75" i="42"/>
  <c r="AF75" i="42"/>
  <c r="AO75" i="42" s="1"/>
  <c r="AF74" i="87"/>
  <c r="AO74" i="87" s="1"/>
  <c r="AE74" i="87"/>
  <c r="W75" i="87"/>
  <c r="AG74" i="87"/>
  <c r="AP74" i="87" s="1"/>
  <c r="AR73" i="87"/>
  <c r="X77" i="79"/>
  <c r="Z77" i="79" s="1"/>
  <c r="Y77" i="79"/>
  <c r="X79" i="81"/>
  <c r="Y79" i="81"/>
  <c r="Z79" i="81" s="1"/>
  <c r="AR76" i="75"/>
  <c r="AI76" i="46"/>
  <c r="AN76" i="46"/>
  <c r="AH79" i="83"/>
  <c r="AQ79" i="83" s="1"/>
  <c r="AQ81" i="83" s="1"/>
  <c r="AZ3" i="83"/>
  <c r="AX5" i="83" s="1"/>
  <c r="S5" i="83" s="1"/>
  <c r="AC5" i="83" s="1"/>
  <c r="AB6" i="83" s="1"/>
  <c r="AX9" i="83"/>
  <c r="S9" i="83" s="1"/>
  <c r="AC9" i="83" s="1"/>
  <c r="AB10" i="83" s="1"/>
  <c r="AX15" i="83"/>
  <c r="S15" i="83" s="1"/>
  <c r="AC15" i="83" s="1"/>
  <c r="AB16" i="83" s="1"/>
  <c r="AX16" i="83"/>
  <c r="S16" i="83" s="1"/>
  <c r="AC16" i="83" s="1"/>
  <c r="AB17" i="83" s="1"/>
  <c r="AX20" i="83"/>
  <c r="S20" i="83" s="1"/>
  <c r="AC20" i="83" s="1"/>
  <c r="AB21" i="83" s="1"/>
  <c r="AX21" i="83"/>
  <c r="S21" i="83" s="1"/>
  <c r="AC21" i="83" s="1"/>
  <c r="AB22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7" i="83"/>
  <c r="S77" i="83" s="1"/>
  <c r="AC77" i="83" s="1"/>
  <c r="AB78" i="83" s="1"/>
  <c r="AX76" i="83"/>
  <c r="S76" i="83" s="1"/>
  <c r="AC76" i="83" s="1"/>
  <c r="AB77" i="83" s="1"/>
  <c r="AX78" i="83"/>
  <c r="S78" i="83" s="1"/>
  <c r="AC78" i="83" s="1"/>
  <c r="AB79" i="83" s="1"/>
  <c r="AX74" i="83"/>
  <c r="S74" i="83" s="1"/>
  <c r="AC74" i="83" s="1"/>
  <c r="AB75" i="83" s="1"/>
  <c r="AX75" i="83"/>
  <c r="S75" i="83" s="1"/>
  <c r="AC75" i="83" s="1"/>
  <c r="AB76" i="83" s="1"/>
  <c r="Z76" i="34"/>
  <c r="AR73" i="91"/>
  <c r="AH77" i="37"/>
  <c r="AQ77" i="37" s="1"/>
  <c r="AH76" i="38"/>
  <c r="AQ76" i="38" s="1"/>
  <c r="Z78" i="25"/>
  <c r="AF78" i="90"/>
  <c r="AO78" i="90" s="1"/>
  <c r="AE78" i="90"/>
  <c r="W79" i="90"/>
  <c r="AG78" i="90"/>
  <c r="AP78" i="90" s="1"/>
  <c r="X76" i="89"/>
  <c r="Z76" i="89" s="1"/>
  <c r="Y76" i="89"/>
  <c r="Z77" i="75"/>
  <c r="AH78" i="35"/>
  <c r="AQ78" i="35" s="1"/>
  <c r="Z79" i="83"/>
  <c r="AN76" i="79"/>
  <c r="AI76" i="79"/>
  <c r="Z77" i="82"/>
  <c r="AF77" i="93"/>
  <c r="AO77" i="93" s="1"/>
  <c r="AE77" i="93"/>
  <c r="W78" i="93"/>
  <c r="AG77" i="93"/>
  <c r="AP77" i="93" s="1"/>
  <c r="X79" i="30"/>
  <c r="Z79" i="30" s="1"/>
  <c r="Y79" i="30"/>
  <c r="Z75" i="41"/>
  <c r="AH78" i="43"/>
  <c r="AQ78" i="43" s="1"/>
  <c r="X77" i="47"/>
  <c r="Z77" i="47" s="1"/>
  <c r="Y77" i="47"/>
  <c r="AH76" i="78"/>
  <c r="AQ76" i="78" s="1"/>
  <c r="Y77" i="46"/>
  <c r="X77" i="46"/>
  <c r="AH75" i="42"/>
  <c r="AQ75" i="42" s="1"/>
  <c r="AN76" i="95"/>
  <c r="AI76" i="95"/>
  <c r="Y78" i="77"/>
  <c r="X78" i="77"/>
  <c r="Z78" i="77" s="1"/>
  <c r="AR74" i="41"/>
  <c r="X78" i="94"/>
  <c r="Z78" i="94" s="1"/>
  <c r="Y78" i="94"/>
  <c r="AI76" i="45"/>
  <c r="AN76" i="45"/>
  <c r="AN78" i="30"/>
  <c r="AI78" i="30"/>
  <c r="AR77" i="35"/>
  <c r="AR77" i="31"/>
  <c r="AN78" i="81"/>
  <c r="AI78" i="81"/>
  <c r="X78" i="74"/>
  <c r="Z78" i="74" s="1"/>
  <c r="Y78" i="74"/>
  <c r="X79" i="85"/>
  <c r="Z79" i="85" s="1"/>
  <c r="Y79" i="85"/>
  <c r="AX8" i="83" l="1"/>
  <c r="S8" i="83" s="1"/>
  <c r="AC8" i="83" s="1"/>
  <c r="AB9" i="83" s="1"/>
  <c r="AX4" i="83"/>
  <c r="S4" i="83" s="1"/>
  <c r="AC4" i="83" s="1"/>
  <c r="AB5" i="83" s="1"/>
  <c r="AX14" i="83"/>
  <c r="S14" i="83" s="1"/>
  <c r="AC14" i="83" s="1"/>
  <c r="AB15" i="83" s="1"/>
  <c r="AX3" i="83"/>
  <c r="S3" i="83" s="1"/>
  <c r="AC3" i="83" s="1"/>
  <c r="AX22" i="83"/>
  <c r="S22" i="83" s="1"/>
  <c r="AC22" i="83" s="1"/>
  <c r="AB23" i="83" s="1"/>
  <c r="AX10" i="83"/>
  <c r="S10" i="83" s="1"/>
  <c r="AC10" i="83" s="1"/>
  <c r="AB11" i="83" s="1"/>
  <c r="AE77" i="79"/>
  <c r="W78" i="79"/>
  <c r="AG77" i="79"/>
  <c r="AP77" i="79" s="1"/>
  <c r="AF77" i="79"/>
  <c r="AO77" i="79" s="1"/>
  <c r="AK6" i="83"/>
  <c r="AT6" i="83" s="1"/>
  <c r="AF79" i="81"/>
  <c r="AO79" i="81" s="1"/>
  <c r="AE79" i="81"/>
  <c r="AG79" i="81"/>
  <c r="AP79" i="81" s="1"/>
  <c r="W80" i="81"/>
  <c r="W77" i="89"/>
  <c r="AG76" i="89"/>
  <c r="AP76" i="89" s="1"/>
  <c r="AF76" i="89"/>
  <c r="AO76" i="89" s="1"/>
  <c r="AE76" i="89"/>
  <c r="AR78" i="81"/>
  <c r="W79" i="94"/>
  <c r="AG78" i="94"/>
  <c r="AP78" i="94" s="1"/>
  <c r="AF78" i="94"/>
  <c r="AO78" i="94" s="1"/>
  <c r="AE78" i="94"/>
  <c r="AR76" i="95"/>
  <c r="AI77" i="93"/>
  <c r="AN77" i="93"/>
  <c r="AH79" i="85"/>
  <c r="AQ79" i="85" s="1"/>
  <c r="AH77" i="46"/>
  <c r="AQ77" i="46" s="1"/>
  <c r="AH79" i="30"/>
  <c r="AQ79" i="30" s="1"/>
  <c r="AH76" i="89"/>
  <c r="AQ76" i="89" s="1"/>
  <c r="AJ77" i="83"/>
  <c r="AK77" i="83"/>
  <c r="AT77" i="83" s="1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J10" i="83"/>
  <c r="AK10" i="83"/>
  <c r="AT10" i="83" s="1"/>
  <c r="AN74" i="87"/>
  <c r="AI74" i="87"/>
  <c r="AH79" i="39"/>
  <c r="AQ79" i="39" s="1"/>
  <c r="AQ81" i="39" s="1"/>
  <c r="AX3" i="39"/>
  <c r="S3" i="39" s="1"/>
  <c r="AC3" i="39" s="1"/>
  <c r="AX4" i="39"/>
  <c r="S4" i="39" s="1"/>
  <c r="AC4" i="39" s="1"/>
  <c r="AB5" i="39" s="1"/>
  <c r="AZ3" i="39"/>
  <c r="AX5" i="39" s="1"/>
  <c r="S5" i="39" s="1"/>
  <c r="AC5" i="39" s="1"/>
  <c r="AB6" i="39" s="1"/>
  <c r="AX9" i="39"/>
  <c r="S9" i="39" s="1"/>
  <c r="AC9" i="39" s="1"/>
  <c r="AB10" i="39" s="1"/>
  <c r="AX10" i="39"/>
  <c r="S10" i="39" s="1"/>
  <c r="AC10" i="39" s="1"/>
  <c r="AB11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21" i="39"/>
  <c r="S21" i="39" s="1"/>
  <c r="AC21" i="39" s="1"/>
  <c r="AB22" i="39" s="1"/>
  <c r="AX22" i="39"/>
  <c r="S22" i="39" s="1"/>
  <c r="AC22" i="39" s="1"/>
  <c r="AB23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33" i="39"/>
  <c r="S33" i="39" s="1"/>
  <c r="AC33" i="39" s="1"/>
  <c r="AB34" i="39" s="1"/>
  <c r="AX34" i="39"/>
  <c r="S34" i="39" s="1"/>
  <c r="AC34" i="39" s="1"/>
  <c r="AB35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6" i="39"/>
  <c r="S76" i="39" s="1"/>
  <c r="AC76" i="39" s="1"/>
  <c r="AB77" i="39" s="1"/>
  <c r="AX77" i="39"/>
  <c r="S77" i="39" s="1"/>
  <c r="AC77" i="39" s="1"/>
  <c r="AB78" i="39" s="1"/>
  <c r="AX75" i="39"/>
  <c r="S75" i="39" s="1"/>
  <c r="AC75" i="39" s="1"/>
  <c r="AB76" i="39" s="1"/>
  <c r="AX78" i="39"/>
  <c r="S78" i="39" s="1"/>
  <c r="AC78" i="39" s="1"/>
  <c r="AB79" i="39" s="1"/>
  <c r="Y75" i="86"/>
  <c r="X75" i="86"/>
  <c r="Z75" i="86" s="1"/>
  <c r="AI77" i="26"/>
  <c r="AN77" i="26"/>
  <c r="AI78" i="43"/>
  <c r="AN78" i="43"/>
  <c r="X78" i="37"/>
  <c r="Y78" i="37"/>
  <c r="AJ78" i="83"/>
  <c r="AK78" i="83"/>
  <c r="AT78" i="83" s="1"/>
  <c r="AJ69" i="83"/>
  <c r="AK69" i="83"/>
  <c r="AT69" i="83" s="1"/>
  <c r="AJ51" i="83"/>
  <c r="AK51" i="83"/>
  <c r="AT51" i="83" s="1"/>
  <c r="AJ21" i="83"/>
  <c r="AK21" i="83"/>
  <c r="AT21" i="83" s="1"/>
  <c r="AB4" i="83"/>
  <c r="AJ3" i="83"/>
  <c r="AN76" i="27"/>
  <c r="AI76" i="27"/>
  <c r="AI75" i="29"/>
  <c r="AN75" i="29"/>
  <c r="AI76" i="38"/>
  <c r="AN76" i="38"/>
  <c r="AR76" i="45"/>
  <c r="AH78" i="77"/>
  <c r="AQ78" i="77" s="1"/>
  <c r="Z77" i="46"/>
  <c r="AR76" i="79"/>
  <c r="W77" i="34"/>
  <c r="AG76" i="34"/>
  <c r="AP76" i="34" s="1"/>
  <c r="AF76" i="34"/>
  <c r="AO76" i="34" s="1"/>
  <c r="AE76" i="34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H79" i="81"/>
  <c r="AQ79" i="81" s="1"/>
  <c r="AR78" i="85"/>
  <c r="AN74" i="86"/>
  <c r="AI74" i="86"/>
  <c r="Y79" i="31"/>
  <c r="X79" i="31"/>
  <c r="Y79" i="43"/>
  <c r="X79" i="43"/>
  <c r="X77" i="33"/>
  <c r="Z77" i="33" s="1"/>
  <c r="Y77" i="33"/>
  <c r="W78" i="82"/>
  <c r="AG77" i="82"/>
  <c r="AP77" i="82" s="1"/>
  <c r="AE77" i="82"/>
  <c r="AF77" i="82"/>
  <c r="AO77" i="82" s="1"/>
  <c r="W79" i="25"/>
  <c r="AG78" i="25"/>
  <c r="AP78" i="25" s="1"/>
  <c r="AF78" i="25"/>
  <c r="AO78" i="25" s="1"/>
  <c r="AE78" i="25"/>
  <c r="AJ57" i="83"/>
  <c r="AK57" i="83"/>
  <c r="AT57" i="83" s="1"/>
  <c r="AJ39" i="83"/>
  <c r="AK39" i="83"/>
  <c r="AT39" i="83" s="1"/>
  <c r="AJ27" i="83"/>
  <c r="AK27" i="83"/>
  <c r="AT27" i="83" s="1"/>
  <c r="AJ9" i="83"/>
  <c r="AK9" i="83"/>
  <c r="AT9" i="83" s="1"/>
  <c r="AX79" i="39"/>
  <c r="S79" i="39" s="1"/>
  <c r="AC79" i="39" s="1"/>
  <c r="AG79" i="39"/>
  <c r="AP79" i="39" s="1"/>
  <c r="AP81" i="39" s="1"/>
  <c r="AE79" i="39"/>
  <c r="AF79" i="39"/>
  <c r="AO79" i="39" s="1"/>
  <c r="AO81" i="39" s="1"/>
  <c r="AR75" i="89"/>
  <c r="AH75" i="73"/>
  <c r="AQ75" i="73" s="1"/>
  <c r="AR76" i="47"/>
  <c r="AN78" i="35"/>
  <c r="AI78" i="35"/>
  <c r="AH78" i="74"/>
  <c r="AQ78" i="74" s="1"/>
  <c r="AH77" i="47"/>
  <c r="AQ77" i="47" s="1"/>
  <c r="Y78" i="93"/>
  <c r="X78" i="93"/>
  <c r="X79" i="90"/>
  <c r="Z79" i="90" s="1"/>
  <c r="Y79" i="90"/>
  <c r="AJ76" i="83"/>
  <c r="AK76" i="83"/>
  <c r="AT76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I75" i="42"/>
  <c r="AN75" i="42"/>
  <c r="AR74" i="73"/>
  <c r="Y76" i="29"/>
  <c r="X76" i="29"/>
  <c r="AH77" i="95"/>
  <c r="AQ77" i="95" s="1"/>
  <c r="Z75" i="73"/>
  <c r="AR77" i="94"/>
  <c r="Y78" i="26"/>
  <c r="X78" i="26"/>
  <c r="Z78" i="26" s="1"/>
  <c r="Y79" i="35"/>
  <c r="X79" i="35"/>
  <c r="Z79" i="35" s="1"/>
  <c r="AN77" i="37"/>
  <c r="AI77" i="37"/>
  <c r="AF79" i="85"/>
  <c r="AO79" i="85" s="1"/>
  <c r="AE79" i="85"/>
  <c r="W80" i="85"/>
  <c r="AG79" i="85"/>
  <c r="AP79" i="85" s="1"/>
  <c r="AJ63" i="83"/>
  <c r="AK63" i="83"/>
  <c r="AT63" i="83" s="1"/>
  <c r="AJ45" i="83"/>
  <c r="AK45" i="83"/>
  <c r="AT45" i="83" s="1"/>
  <c r="AJ33" i="83"/>
  <c r="AK33" i="83"/>
  <c r="AT33" i="83" s="1"/>
  <c r="AJ15" i="83"/>
  <c r="AK15" i="83"/>
  <c r="AT15" i="83" s="1"/>
  <c r="AR77" i="74"/>
  <c r="W78" i="45"/>
  <c r="AG77" i="45"/>
  <c r="AP77" i="45" s="1"/>
  <c r="AF77" i="45"/>
  <c r="AO77" i="45" s="1"/>
  <c r="AE77" i="45"/>
  <c r="AI76" i="78"/>
  <c r="AN76" i="78"/>
  <c r="W79" i="74"/>
  <c r="AG78" i="74"/>
  <c r="AP78" i="74" s="1"/>
  <c r="AF78" i="74"/>
  <c r="AO78" i="74" s="1"/>
  <c r="AE78" i="74"/>
  <c r="AH78" i="94"/>
  <c r="AQ78" i="94" s="1"/>
  <c r="W79" i="77"/>
  <c r="AG78" i="77"/>
  <c r="AP78" i="77" s="1"/>
  <c r="AF78" i="77"/>
  <c r="AO78" i="77" s="1"/>
  <c r="AE78" i="77"/>
  <c r="W78" i="47"/>
  <c r="AG77" i="47"/>
  <c r="AP77" i="47" s="1"/>
  <c r="AF77" i="47"/>
  <c r="AO77" i="47" s="1"/>
  <c r="AE77" i="47"/>
  <c r="AE75" i="41"/>
  <c r="AF75" i="41"/>
  <c r="AO75" i="41" s="1"/>
  <c r="W76" i="41"/>
  <c r="AG75" i="41"/>
  <c r="AP75" i="41" s="1"/>
  <c r="AG79" i="83"/>
  <c r="AP79" i="83" s="1"/>
  <c r="AP81" i="83" s="1"/>
  <c r="AF79" i="83"/>
  <c r="AO79" i="83" s="1"/>
  <c r="AO81" i="83" s="1"/>
  <c r="AE79" i="83"/>
  <c r="AX79" i="83"/>
  <c r="S79" i="83" s="1"/>
  <c r="AC79" i="83" s="1"/>
  <c r="AF77" i="75"/>
  <c r="AO77" i="75" s="1"/>
  <c r="AE77" i="75"/>
  <c r="AG77" i="75"/>
  <c r="AP77" i="75" s="1"/>
  <c r="W78" i="75"/>
  <c r="AJ75" i="83"/>
  <c r="AK75" i="83"/>
  <c r="AT75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R76" i="46"/>
  <c r="Z77" i="27"/>
  <c r="Y77" i="27"/>
  <c r="X77" i="27"/>
  <c r="X77" i="78"/>
  <c r="Y77" i="78"/>
  <c r="AR78" i="39"/>
  <c r="AN76" i="33"/>
  <c r="AI76" i="33"/>
  <c r="Y77" i="38"/>
  <c r="X77" i="38"/>
  <c r="AG79" i="30"/>
  <c r="AP79" i="30" s="1"/>
  <c r="W80" i="30"/>
  <c r="AF79" i="30"/>
  <c r="AO79" i="30" s="1"/>
  <c r="AE79" i="30"/>
  <c r="AR78" i="30"/>
  <c r="AI78" i="90"/>
  <c r="AN78" i="90"/>
  <c r="AJ79" i="83"/>
  <c r="AS79" i="83" s="1"/>
  <c r="AK79" i="83"/>
  <c r="AT79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K35" i="83"/>
  <c r="AT35" i="83" s="1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J5" i="83"/>
  <c r="AK5" i="83"/>
  <c r="AT5" i="83" s="1"/>
  <c r="AH77" i="79"/>
  <c r="AQ77" i="79" s="1"/>
  <c r="X75" i="87"/>
  <c r="Z75" i="87" s="1"/>
  <c r="Y75" i="87"/>
  <c r="Y76" i="42"/>
  <c r="X76" i="42"/>
  <c r="Z76" i="42" s="1"/>
  <c r="AF74" i="91"/>
  <c r="AO74" i="91" s="1"/>
  <c r="AE74" i="91"/>
  <c r="W75" i="91"/>
  <c r="AG74" i="91"/>
  <c r="AP74" i="91" s="1"/>
  <c r="AE77" i="95"/>
  <c r="AG77" i="95"/>
  <c r="AP77" i="95" s="1"/>
  <c r="AF77" i="95"/>
  <c r="AO77" i="95" s="1"/>
  <c r="W78" i="95"/>
  <c r="AH77" i="45"/>
  <c r="AQ77" i="45" s="1"/>
  <c r="AI78" i="31"/>
  <c r="AN78" i="31"/>
  <c r="AR77" i="77"/>
  <c r="Z79" i="43" l="1"/>
  <c r="Z78" i="37"/>
  <c r="Z77" i="78"/>
  <c r="Z76" i="29"/>
  <c r="AX32" i="39"/>
  <c r="S32" i="39" s="1"/>
  <c r="AC32" i="39" s="1"/>
  <c r="AB33" i="39" s="1"/>
  <c r="AX20" i="39"/>
  <c r="S20" i="39" s="1"/>
  <c r="AC20" i="39" s="1"/>
  <c r="AB21" i="39" s="1"/>
  <c r="AX8" i="39"/>
  <c r="S8" i="39" s="1"/>
  <c r="AC8" i="39" s="1"/>
  <c r="AB9" i="39" s="1"/>
  <c r="AX79" i="35"/>
  <c r="S79" i="35" s="1"/>
  <c r="AC79" i="35" s="1"/>
  <c r="AE79" i="35"/>
  <c r="AG79" i="35"/>
  <c r="AP79" i="35" s="1"/>
  <c r="AP81" i="35" s="1"/>
  <c r="AF79" i="35"/>
  <c r="AO79" i="35" s="1"/>
  <c r="AO81" i="35" s="1"/>
  <c r="AG79" i="43"/>
  <c r="AP79" i="43" s="1"/>
  <c r="AP81" i="43" s="1"/>
  <c r="AF79" i="43"/>
  <c r="AO79" i="43" s="1"/>
  <c r="AO81" i="43" s="1"/>
  <c r="AE79" i="43"/>
  <c r="AX79" i="43"/>
  <c r="S79" i="43" s="1"/>
  <c r="AC79" i="43" s="1"/>
  <c r="W77" i="42"/>
  <c r="AG76" i="42"/>
  <c r="AP76" i="42" s="1"/>
  <c r="AF76" i="42"/>
  <c r="AO76" i="42" s="1"/>
  <c r="AE76" i="42"/>
  <c r="AF78" i="37"/>
  <c r="AO78" i="37" s="1"/>
  <c r="AE78" i="37"/>
  <c r="W79" i="37"/>
  <c r="AG78" i="37"/>
  <c r="AP78" i="37" s="1"/>
  <c r="AF75" i="86"/>
  <c r="AO75" i="86" s="1"/>
  <c r="AE75" i="86"/>
  <c r="W76" i="86"/>
  <c r="AG75" i="86"/>
  <c r="AP75" i="86" s="1"/>
  <c r="W78" i="78"/>
  <c r="AG77" i="78"/>
  <c r="AP77" i="78" s="1"/>
  <c r="AF77" i="78"/>
  <c r="AO77" i="78" s="1"/>
  <c r="AE77" i="78"/>
  <c r="W77" i="29"/>
  <c r="AG76" i="29"/>
  <c r="AP76" i="29" s="1"/>
  <c r="AF76" i="29"/>
  <c r="AO76" i="29" s="1"/>
  <c r="AE76" i="29"/>
  <c r="AF77" i="33"/>
  <c r="AO77" i="33" s="1"/>
  <c r="AE77" i="33"/>
  <c r="W78" i="33"/>
  <c r="AG77" i="33"/>
  <c r="AP77" i="33" s="1"/>
  <c r="AK6" i="39"/>
  <c r="AT6" i="39" s="1"/>
  <c r="AS51" i="83"/>
  <c r="AL51" i="83"/>
  <c r="AU51" i="83" s="1"/>
  <c r="AJ28" i="39"/>
  <c r="AK28" i="39"/>
  <c r="AT28" i="39" s="1"/>
  <c r="AI74" i="91"/>
  <c r="AN74" i="91"/>
  <c r="AH75" i="87"/>
  <c r="AQ75" i="87" s="1"/>
  <c r="AS17" i="83"/>
  <c r="AL17" i="83"/>
  <c r="AU17" i="83" s="1"/>
  <c r="AJ35" i="83"/>
  <c r="AS53" i="83"/>
  <c r="AL53" i="83"/>
  <c r="AU53" i="83" s="1"/>
  <c r="AS71" i="83"/>
  <c r="AL71" i="83"/>
  <c r="AU71" i="83" s="1"/>
  <c r="AH77" i="38"/>
  <c r="AQ77" i="38" s="1"/>
  <c r="AE77" i="27"/>
  <c r="AF77" i="27"/>
  <c r="AO77" i="27" s="1"/>
  <c r="W78" i="27"/>
  <c r="AG77" i="27"/>
  <c r="AP77" i="27" s="1"/>
  <c r="AJ30" i="83"/>
  <c r="AK30" i="83"/>
  <c r="AT30" i="83" s="1"/>
  <c r="AS54" i="83"/>
  <c r="AL54" i="83"/>
  <c r="AU54" i="83" s="1"/>
  <c r="AS72" i="83"/>
  <c r="AL72" i="83"/>
  <c r="AU72" i="83" s="1"/>
  <c r="X79" i="74"/>
  <c r="Y79" i="74"/>
  <c r="W79" i="26"/>
  <c r="AG78" i="26"/>
  <c r="AP78" i="26" s="1"/>
  <c r="AF78" i="26"/>
  <c r="AO78" i="26" s="1"/>
  <c r="AE78" i="26"/>
  <c r="AJ19" i="83"/>
  <c r="AK19" i="83"/>
  <c r="AT19" i="83" s="1"/>
  <c r="AS49" i="83"/>
  <c r="AL49" i="83"/>
  <c r="AU49" i="83" s="1"/>
  <c r="AS67" i="83"/>
  <c r="AL67" i="83"/>
  <c r="AU67" i="83" s="1"/>
  <c r="AH79" i="90"/>
  <c r="AQ79" i="90" s="1"/>
  <c r="Y79" i="25"/>
  <c r="X79" i="25"/>
  <c r="AH79" i="31"/>
  <c r="AQ79" i="31" s="1"/>
  <c r="AQ81" i="31" s="1"/>
  <c r="AZ3" i="31"/>
  <c r="AX5" i="31" s="1"/>
  <c r="S5" i="31" s="1"/>
  <c r="AC5" i="31" s="1"/>
  <c r="AB6" i="31" s="1"/>
  <c r="AX10" i="31"/>
  <c r="S10" i="31" s="1"/>
  <c r="AC10" i="31" s="1"/>
  <c r="AB11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X76" i="31"/>
  <c r="S76" i="31" s="1"/>
  <c r="AC76" i="31" s="1"/>
  <c r="AB77" i="31" s="1"/>
  <c r="AX75" i="31"/>
  <c r="S75" i="31" s="1"/>
  <c r="AC75" i="31" s="1"/>
  <c r="AB76" i="31" s="1"/>
  <c r="AJ8" i="83"/>
  <c r="AK8" i="83"/>
  <c r="AT8" i="83" s="1"/>
  <c r="AJ44" i="83"/>
  <c r="AK44" i="83"/>
  <c r="AT44" i="83" s="1"/>
  <c r="AS62" i="83"/>
  <c r="AL62" i="83"/>
  <c r="AU62" i="83" s="1"/>
  <c r="AN76" i="34"/>
  <c r="AI76" i="34"/>
  <c r="W78" i="46"/>
  <c r="AG77" i="46"/>
  <c r="AP77" i="46" s="1"/>
  <c r="AF77" i="46"/>
  <c r="AO77" i="46" s="1"/>
  <c r="AE77" i="46"/>
  <c r="AR76" i="27"/>
  <c r="AR77" i="26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AI78" i="94"/>
  <c r="AN78" i="94"/>
  <c r="AJ6" i="83"/>
  <c r="AJ36" i="83"/>
  <c r="AK36" i="83"/>
  <c r="AT36" i="83" s="1"/>
  <c r="X76" i="41"/>
  <c r="Z76" i="41" s="1"/>
  <c r="Y76" i="41"/>
  <c r="AS33" i="83"/>
  <c r="AL33" i="83"/>
  <c r="AU33" i="83" s="1"/>
  <c r="AJ77" i="39"/>
  <c r="AK77" i="39"/>
  <c r="AT77" i="39" s="1"/>
  <c r="AJ52" i="39"/>
  <c r="AK52" i="39"/>
  <c r="AT52" i="39" s="1"/>
  <c r="AJ22" i="39"/>
  <c r="AK22" i="39"/>
  <c r="AT22" i="39" s="1"/>
  <c r="AS41" i="83"/>
  <c r="AL41" i="83"/>
  <c r="AU41" i="83" s="1"/>
  <c r="AN78" i="74"/>
  <c r="AI78" i="74"/>
  <c r="AJ31" i="83"/>
  <c r="AK31" i="83"/>
  <c r="AT31" i="83" s="1"/>
  <c r="AS55" i="83"/>
  <c r="AL55" i="83"/>
  <c r="AU55" i="83" s="1"/>
  <c r="AS73" i="83"/>
  <c r="AL73" i="83"/>
  <c r="AU73" i="83" s="1"/>
  <c r="AH78" i="93"/>
  <c r="AQ78" i="93" s="1"/>
  <c r="AN78" i="25"/>
  <c r="AI78" i="25"/>
  <c r="AI77" i="82"/>
  <c r="AN77" i="82"/>
  <c r="Z79" i="31"/>
  <c r="AJ20" i="83"/>
  <c r="AK20" i="83"/>
  <c r="AT20" i="83" s="1"/>
  <c r="AS50" i="83"/>
  <c r="AL50" i="83"/>
  <c r="AU50" i="83" s="1"/>
  <c r="AS68" i="83"/>
  <c r="AL68" i="83"/>
  <c r="AU68" i="83" s="1"/>
  <c r="AS3" i="83"/>
  <c r="AL3" i="83"/>
  <c r="AU3" i="83" s="1"/>
  <c r="AJ75" i="39"/>
  <c r="AK75" i="39"/>
  <c r="AT75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B4" i="39"/>
  <c r="AJ3" i="39"/>
  <c r="AJ25" i="83"/>
  <c r="AK25" i="83"/>
  <c r="AT25" i="83" s="1"/>
  <c r="W80" i="90"/>
  <c r="AG79" i="90"/>
  <c r="AP79" i="90" s="1"/>
  <c r="AE79" i="90"/>
  <c r="AF79" i="90"/>
  <c r="AO79" i="90" s="1"/>
  <c r="AJ14" i="83"/>
  <c r="AK14" i="83"/>
  <c r="AT14" i="83" s="1"/>
  <c r="AH78" i="37"/>
  <c r="AQ78" i="37" s="1"/>
  <c r="AJ70" i="39"/>
  <c r="AK70" i="39"/>
  <c r="AT70" i="39" s="1"/>
  <c r="AJ34" i="39"/>
  <c r="AK34" i="39"/>
  <c r="AT34" i="39" s="1"/>
  <c r="AJ5" i="39"/>
  <c r="AK5" i="39"/>
  <c r="AT5" i="39" s="1"/>
  <c r="AS46" i="83"/>
  <c r="AL46" i="83"/>
  <c r="AU46" i="83" s="1"/>
  <c r="X80" i="81"/>
  <c r="Y80" i="81"/>
  <c r="AS23" i="83"/>
  <c r="AL23" i="83"/>
  <c r="AU23" i="83" s="1"/>
  <c r="Z77" i="38"/>
  <c r="AS60" i="83"/>
  <c r="AL60" i="83"/>
  <c r="AU60" i="83" s="1"/>
  <c r="Y78" i="47"/>
  <c r="X78" i="47"/>
  <c r="AR76" i="78"/>
  <c r="Y80" i="85"/>
  <c r="X80" i="85"/>
  <c r="Z80" i="85" s="1"/>
  <c r="Y80" i="30"/>
  <c r="X80" i="30"/>
  <c r="AR76" i="33"/>
  <c r="AJ12" i="83"/>
  <c r="AK12" i="83"/>
  <c r="AT12" i="83" s="1"/>
  <c r="X78" i="75"/>
  <c r="Z78" i="75" s="1"/>
  <c r="Y78" i="75"/>
  <c r="AN79" i="83"/>
  <c r="AN81" i="83" s="1"/>
  <c r="AI79" i="83"/>
  <c r="AS45" i="83"/>
  <c r="AL45" i="83"/>
  <c r="AU45" i="83" s="1"/>
  <c r="AN79" i="85"/>
  <c r="AI79" i="85"/>
  <c r="W76" i="73"/>
  <c r="AG75" i="73"/>
  <c r="AP75" i="73" s="1"/>
  <c r="AF75" i="73"/>
  <c r="AO75" i="73" s="1"/>
  <c r="AE75" i="73"/>
  <c r="AH76" i="29"/>
  <c r="AQ76" i="29" s="1"/>
  <c r="AR75" i="42"/>
  <c r="AJ37" i="83"/>
  <c r="AK37" i="83"/>
  <c r="AT37" i="83" s="1"/>
  <c r="AR78" i="35"/>
  <c r="AI79" i="39"/>
  <c r="AN79" i="39"/>
  <c r="AN81" i="39" s="1"/>
  <c r="AS27" i="83"/>
  <c r="AL27" i="83"/>
  <c r="AU27" i="83" s="1"/>
  <c r="AH79" i="43"/>
  <c r="AQ79" i="43" s="1"/>
  <c r="AQ81" i="43" s="1"/>
  <c r="AZ3" i="43"/>
  <c r="AX4" i="43" s="1"/>
  <c r="S4" i="43" s="1"/>
  <c r="AC4" i="43" s="1"/>
  <c r="AB5" i="43" s="1"/>
  <c r="AX7" i="43"/>
  <c r="S7" i="43" s="1"/>
  <c r="AC7" i="43" s="1"/>
  <c r="AB8" i="43" s="1"/>
  <c r="AX10" i="43"/>
  <c r="S10" i="43" s="1"/>
  <c r="AC10" i="43" s="1"/>
  <c r="AB11" i="43" s="1"/>
  <c r="AX11" i="43"/>
  <c r="S11" i="43" s="1"/>
  <c r="AC11" i="43" s="1"/>
  <c r="AB12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6" i="43"/>
  <c r="S16" i="43" s="1"/>
  <c r="AC16" i="43" s="1"/>
  <c r="AB17" i="43" s="1"/>
  <c r="AX17" i="43"/>
  <c r="S17" i="43" s="1"/>
  <c r="AC17" i="43" s="1"/>
  <c r="AB18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5" i="43"/>
  <c r="S75" i="43" s="1"/>
  <c r="AC75" i="43" s="1"/>
  <c r="AB76" i="43" s="1"/>
  <c r="AX78" i="43"/>
  <c r="S78" i="43" s="1"/>
  <c r="AC78" i="43" s="1"/>
  <c r="AB79" i="43" s="1"/>
  <c r="AX76" i="43"/>
  <c r="S76" i="43" s="1"/>
  <c r="AC76" i="43" s="1"/>
  <c r="AB77" i="43" s="1"/>
  <c r="AX74" i="43"/>
  <c r="S74" i="43" s="1"/>
  <c r="AC74" i="43" s="1"/>
  <c r="AB75" i="43" s="1"/>
  <c r="AX77" i="43"/>
  <c r="S77" i="43" s="1"/>
  <c r="AC77" i="43" s="1"/>
  <c r="AB78" i="43" s="1"/>
  <c r="AR74" i="86"/>
  <c r="AJ26" i="83"/>
  <c r="AK26" i="83"/>
  <c r="AT26" i="83" s="1"/>
  <c r="X77" i="34"/>
  <c r="Y77" i="34"/>
  <c r="AR76" i="38"/>
  <c r="AJ4" i="83"/>
  <c r="AK4" i="83"/>
  <c r="AT4" i="83" s="1"/>
  <c r="AS69" i="83"/>
  <c r="AL69" i="83"/>
  <c r="AU69" i="83" s="1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44" i="39"/>
  <c r="AK44" i="39"/>
  <c r="AT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7" i="93"/>
  <c r="Y79" i="94"/>
  <c r="X79" i="94"/>
  <c r="Z79" i="94" s="1"/>
  <c r="AI79" i="81"/>
  <c r="AN79" i="81"/>
  <c r="W76" i="87"/>
  <c r="AG75" i="87"/>
  <c r="AP75" i="87" s="1"/>
  <c r="AE75" i="87"/>
  <c r="AF75" i="87"/>
  <c r="AO75" i="87" s="1"/>
  <c r="AI79" i="30"/>
  <c r="AN79" i="30"/>
  <c r="AH79" i="35"/>
  <c r="AQ79" i="35" s="1"/>
  <c r="AQ81" i="35" s="1"/>
  <c r="AZ3" i="35"/>
  <c r="AX4" i="35" s="1"/>
  <c r="S4" i="35" s="1"/>
  <c r="AC4" i="35" s="1"/>
  <c r="AB5" i="35" s="1"/>
  <c r="AX5" i="35"/>
  <c r="S5" i="35" s="1"/>
  <c r="AC5" i="35" s="1"/>
  <c r="AB6" i="35" s="1"/>
  <c r="AX7" i="35"/>
  <c r="S7" i="35" s="1"/>
  <c r="AC7" i="35" s="1"/>
  <c r="AB8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5" i="35"/>
  <c r="S75" i="35" s="1"/>
  <c r="AC75" i="35" s="1"/>
  <c r="AB76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7" i="35"/>
  <c r="S77" i="35" s="1"/>
  <c r="AC77" i="35" s="1"/>
  <c r="AB78" i="35" s="1"/>
  <c r="AS57" i="83"/>
  <c r="AL57" i="83"/>
  <c r="AU57" i="83" s="1"/>
  <c r="AH77" i="33"/>
  <c r="AQ77" i="33" s="1"/>
  <c r="AH75" i="86"/>
  <c r="AQ75" i="86" s="1"/>
  <c r="AJ64" i="39"/>
  <c r="AK64" i="39"/>
  <c r="AT64" i="39" s="1"/>
  <c r="AJ46" i="39"/>
  <c r="AK46" i="39"/>
  <c r="AT46" i="39" s="1"/>
  <c r="AJ16" i="39"/>
  <c r="AK16" i="39"/>
  <c r="AT16" i="39" s="1"/>
  <c r="AS10" i="83"/>
  <c r="AL10" i="83"/>
  <c r="AU10" i="83" s="1"/>
  <c r="AS64" i="83"/>
  <c r="AL64" i="83"/>
  <c r="AU64" i="83" s="1"/>
  <c r="AN77" i="95"/>
  <c r="AI77" i="95"/>
  <c r="AJ42" i="83"/>
  <c r="AK42" i="83"/>
  <c r="AT42" i="83" s="1"/>
  <c r="AS75" i="83"/>
  <c r="AL75" i="83"/>
  <c r="AU75" i="83" s="1"/>
  <c r="Y79" i="77"/>
  <c r="X79" i="77"/>
  <c r="Z79" i="77" s="1"/>
  <c r="AR78" i="31"/>
  <c r="X78" i="95"/>
  <c r="Z78" i="95" s="1"/>
  <c r="Y78" i="95"/>
  <c r="X75" i="91"/>
  <c r="Z75" i="91" s="1"/>
  <c r="Y75" i="91"/>
  <c r="AS11" i="83"/>
  <c r="AL11" i="83"/>
  <c r="AU11" i="83" s="1"/>
  <c r="AJ29" i="83"/>
  <c r="AS47" i="83"/>
  <c r="AL47" i="83"/>
  <c r="AU47" i="83" s="1"/>
  <c r="AS65" i="83"/>
  <c r="AL65" i="83"/>
  <c r="AU65" i="83" s="1"/>
  <c r="AR78" i="90"/>
  <c r="AH77" i="27"/>
  <c r="AQ77" i="27" s="1"/>
  <c r="AJ18" i="83"/>
  <c r="AK18" i="83"/>
  <c r="AT18" i="83" s="1"/>
  <c r="AS48" i="83"/>
  <c r="AL48" i="83"/>
  <c r="AU48" i="83" s="1"/>
  <c r="AS66" i="83"/>
  <c r="AL66" i="83"/>
  <c r="AU66" i="83" s="1"/>
  <c r="AI75" i="41"/>
  <c r="AN75" i="41"/>
  <c r="AN78" i="77"/>
  <c r="AI78" i="77"/>
  <c r="AN77" i="45"/>
  <c r="AI77" i="45"/>
  <c r="AH78" i="26"/>
  <c r="AQ78" i="26" s="1"/>
  <c r="AJ7" i="83"/>
  <c r="AK7" i="83"/>
  <c r="AT7" i="83" s="1"/>
  <c r="AJ43" i="83"/>
  <c r="AK43" i="83"/>
  <c r="AT43" i="83" s="1"/>
  <c r="AS61" i="83"/>
  <c r="AL61" i="83"/>
  <c r="AU61" i="83" s="1"/>
  <c r="AS76" i="83"/>
  <c r="AL76" i="83"/>
  <c r="AU76" i="83" s="1"/>
  <c r="Z78" i="93"/>
  <c r="X78" i="82"/>
  <c r="Z78" i="82" s="1"/>
  <c r="Y78" i="82"/>
  <c r="AJ32" i="83"/>
  <c r="AK32" i="83"/>
  <c r="AT32" i="83" s="1"/>
  <c r="AS56" i="83"/>
  <c r="AL56" i="83"/>
  <c r="AU56" i="83" s="1"/>
  <c r="AS74" i="83"/>
  <c r="AL74" i="83"/>
  <c r="AU74" i="83" s="1"/>
  <c r="AR78" i="43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R74" i="87"/>
  <c r="Y77" i="89"/>
  <c r="X77" i="89"/>
  <c r="X78" i="79"/>
  <c r="Y78" i="79"/>
  <c r="X78" i="45"/>
  <c r="Y78" i="45"/>
  <c r="AS9" i="83"/>
  <c r="AL9" i="83"/>
  <c r="AU9" i="83" s="1"/>
  <c r="AJ58" i="39"/>
  <c r="AK58" i="39"/>
  <c r="AT58" i="39" s="1"/>
  <c r="AJ40" i="39"/>
  <c r="AK40" i="39"/>
  <c r="AT40" i="39" s="1"/>
  <c r="AJ10" i="39"/>
  <c r="AK10" i="39"/>
  <c r="AT10" i="39" s="1"/>
  <c r="AS28" i="83"/>
  <c r="AL28" i="83"/>
  <c r="AU28" i="83" s="1"/>
  <c r="AI76" i="89"/>
  <c r="AN76" i="89"/>
  <c r="AH76" i="42"/>
  <c r="AQ76" i="42" s="1"/>
  <c r="AS5" i="83"/>
  <c r="AL5" i="83"/>
  <c r="AU5" i="83" s="1"/>
  <c r="AS59" i="83"/>
  <c r="AL59" i="83"/>
  <c r="AU59" i="83" s="1"/>
  <c r="AH77" i="78"/>
  <c r="AQ77" i="78" s="1"/>
  <c r="AJ24" i="83"/>
  <c r="AK24" i="83"/>
  <c r="AT24" i="83" s="1"/>
  <c r="AI77" i="75"/>
  <c r="AN77" i="75"/>
  <c r="AI77" i="47"/>
  <c r="AN77" i="47"/>
  <c r="AS15" i="83"/>
  <c r="AL15" i="83"/>
  <c r="AU15" i="83" s="1"/>
  <c r="AS63" i="83"/>
  <c r="AL63" i="83"/>
  <c r="AU63" i="83" s="1"/>
  <c r="AR77" i="37"/>
  <c r="AJ13" i="83"/>
  <c r="AK13" i="83"/>
  <c r="AT13" i="83" s="1"/>
  <c r="AS39" i="83"/>
  <c r="AL39" i="83"/>
  <c r="AU39" i="83" s="1"/>
  <c r="AJ38" i="83"/>
  <c r="AK38" i="83"/>
  <c r="AT38" i="83" s="1"/>
  <c r="AR75" i="29"/>
  <c r="AS21" i="83"/>
  <c r="AL21" i="83"/>
  <c r="AU21" i="83" s="1"/>
  <c r="AS78" i="83"/>
  <c r="AL78" i="83"/>
  <c r="AU78" i="83" s="1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S22" i="83"/>
  <c r="AL22" i="83"/>
  <c r="AU22" i="83" s="1"/>
  <c r="AS40" i="83"/>
  <c r="AL40" i="83"/>
  <c r="AU40" i="83" s="1"/>
  <c r="AS58" i="83"/>
  <c r="AL58" i="83"/>
  <c r="AU58" i="83" s="1"/>
  <c r="AS77" i="83"/>
  <c r="AL77" i="83"/>
  <c r="AU77" i="83" s="1"/>
  <c r="AN77" i="79"/>
  <c r="AI77" i="79"/>
  <c r="AX6" i="35" l="1"/>
  <c r="S6" i="35" s="1"/>
  <c r="AC6" i="35" s="1"/>
  <c r="AB7" i="35" s="1"/>
  <c r="AX6" i="43"/>
  <c r="S6" i="43" s="1"/>
  <c r="AC6" i="43" s="1"/>
  <c r="AB7" i="43" s="1"/>
  <c r="Z80" i="30"/>
  <c r="AX9" i="31"/>
  <c r="S9" i="31" s="1"/>
  <c r="AC9" i="31" s="1"/>
  <c r="AB10" i="31" s="1"/>
  <c r="AX3" i="31"/>
  <c r="S3" i="31" s="1"/>
  <c r="AC3" i="31" s="1"/>
  <c r="AX8" i="31"/>
  <c r="S8" i="31" s="1"/>
  <c r="AC8" i="31" s="1"/>
  <c r="AB9" i="31" s="1"/>
  <c r="AX4" i="31"/>
  <c r="S4" i="31" s="1"/>
  <c r="AC4" i="31" s="1"/>
  <c r="AB5" i="31" s="1"/>
  <c r="Z77" i="34"/>
  <c r="AX3" i="43"/>
  <c r="S3" i="43" s="1"/>
  <c r="AC3" i="43" s="1"/>
  <c r="AX13" i="31"/>
  <c r="S13" i="31" s="1"/>
  <c r="AC13" i="31" s="1"/>
  <c r="AB14" i="31" s="1"/>
  <c r="AX7" i="31"/>
  <c r="S7" i="31" s="1"/>
  <c r="AC7" i="31" s="1"/>
  <c r="AB8" i="31" s="1"/>
  <c r="Z78" i="79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9" i="35"/>
  <c r="S9" i="35" s="1"/>
  <c r="AC9" i="35" s="1"/>
  <c r="AB10" i="35" s="1"/>
  <c r="AX3" i="35"/>
  <c r="S3" i="35" s="1"/>
  <c r="AC3" i="35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9" i="43"/>
  <c r="S9" i="43" s="1"/>
  <c r="AC9" i="43" s="1"/>
  <c r="AB10" i="43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X14" i="35"/>
  <c r="S14" i="35" s="1"/>
  <c r="AC14" i="35" s="1"/>
  <c r="AB15" i="35" s="1"/>
  <c r="AX8" i="35"/>
  <c r="S8" i="35" s="1"/>
  <c r="AC8" i="35" s="1"/>
  <c r="AB9" i="35" s="1"/>
  <c r="AX8" i="43"/>
  <c r="S8" i="43" s="1"/>
  <c r="AC8" i="43" s="1"/>
  <c r="AB9" i="43" s="1"/>
  <c r="AX17" i="31"/>
  <c r="S17" i="31" s="1"/>
  <c r="AC17" i="31" s="1"/>
  <c r="AB18" i="31" s="1"/>
  <c r="AX11" i="31"/>
  <c r="S11" i="31" s="1"/>
  <c r="AC11" i="31" s="1"/>
  <c r="AB12" i="31" s="1"/>
  <c r="Z79" i="74"/>
  <c r="AE79" i="74"/>
  <c r="W80" i="74"/>
  <c r="AF79" i="74"/>
  <c r="AO79" i="74" s="1"/>
  <c r="AG79" i="74"/>
  <c r="AP79" i="74" s="1"/>
  <c r="W81" i="30"/>
  <c r="AG80" i="30"/>
  <c r="AP80" i="30" s="1"/>
  <c r="AE80" i="30"/>
  <c r="AF80" i="30"/>
  <c r="AO80" i="30" s="1"/>
  <c r="AK5" i="43"/>
  <c r="AT5" i="43" s="1"/>
  <c r="AE80" i="85"/>
  <c r="AG80" i="85"/>
  <c r="AP80" i="85" s="1"/>
  <c r="AF80" i="85"/>
  <c r="AO80" i="85" s="1"/>
  <c r="W81" i="85"/>
  <c r="AE79" i="77"/>
  <c r="AG79" i="77"/>
  <c r="AP79" i="77" s="1"/>
  <c r="AF79" i="77"/>
  <c r="AO79" i="77" s="1"/>
  <c r="W80" i="77"/>
  <c r="AE77" i="34"/>
  <c r="AF77" i="34"/>
  <c r="AO77" i="34" s="1"/>
  <c r="W78" i="34"/>
  <c r="AG77" i="34"/>
  <c r="AP77" i="34" s="1"/>
  <c r="W79" i="82"/>
  <c r="AG78" i="82"/>
  <c r="AP78" i="82" s="1"/>
  <c r="AF78" i="82"/>
  <c r="AO78" i="82" s="1"/>
  <c r="AE78" i="82"/>
  <c r="AG78" i="79"/>
  <c r="AP78" i="79" s="1"/>
  <c r="AF78" i="79"/>
  <c r="AO78" i="79" s="1"/>
  <c r="W79" i="79"/>
  <c r="AE78" i="79"/>
  <c r="AH77" i="89"/>
  <c r="AQ77" i="89" s="1"/>
  <c r="AS61" i="39"/>
  <c r="AL61" i="39"/>
  <c r="AU61" i="39" s="1"/>
  <c r="AS43" i="83"/>
  <c r="AL43" i="83"/>
  <c r="AU43" i="83" s="1"/>
  <c r="W76" i="91"/>
  <c r="AG75" i="91"/>
  <c r="AP75" i="91" s="1"/>
  <c r="AE75" i="91"/>
  <c r="AF75" i="91"/>
  <c r="AO75" i="91" s="1"/>
  <c r="AS42" i="83"/>
  <c r="AL42" i="83"/>
  <c r="AU42" i="83" s="1"/>
  <c r="AS64" i="39"/>
  <c r="AL64" i="39"/>
  <c r="AU64" i="39" s="1"/>
  <c r="AJ44" i="35"/>
  <c r="AK44" i="35"/>
  <c r="AT44" i="35" s="1"/>
  <c r="AJ8" i="35"/>
  <c r="AK8" i="35"/>
  <c r="AT8" i="35" s="1"/>
  <c r="AS44" i="39"/>
  <c r="AL44" i="39"/>
  <c r="AU44" i="39" s="1"/>
  <c r="AJ25" i="43"/>
  <c r="AK25" i="43"/>
  <c r="AT25" i="43" s="1"/>
  <c r="AR77" i="79"/>
  <c r="AJ24" i="39"/>
  <c r="AK24" i="39"/>
  <c r="AT24" i="39" s="1"/>
  <c r="AS48" i="39"/>
  <c r="AL48" i="39"/>
  <c r="AU48" i="39" s="1"/>
  <c r="AS66" i="39"/>
  <c r="AL66" i="39"/>
  <c r="AU66" i="39" s="1"/>
  <c r="AS38" i="83"/>
  <c r="AL38" i="83"/>
  <c r="AU38" i="83" s="1"/>
  <c r="AR77" i="47"/>
  <c r="AS10" i="39"/>
  <c r="AL10" i="39"/>
  <c r="AU10" i="39" s="1"/>
  <c r="AJ7" i="39"/>
  <c r="AK7" i="39"/>
  <c r="AT7" i="39" s="1"/>
  <c r="AH75" i="91"/>
  <c r="AQ75" i="91" s="1"/>
  <c r="AJ76" i="35"/>
  <c r="AK76" i="35"/>
  <c r="AT76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K9" i="35"/>
  <c r="AT9" i="35" s="1"/>
  <c r="AJ9" i="35"/>
  <c r="AJ5" i="35"/>
  <c r="AK5" i="35"/>
  <c r="AT5" i="35" s="1"/>
  <c r="AJ8" i="39"/>
  <c r="AK8" i="39"/>
  <c r="AT8" i="39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H78" i="47"/>
  <c r="AQ78" i="47" s="1"/>
  <c r="AS70" i="39"/>
  <c r="AL70" i="39"/>
  <c r="AU70" i="3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S20" i="83"/>
  <c r="AL20" i="83"/>
  <c r="AU20" i="83" s="1"/>
  <c r="AS52" i="39"/>
  <c r="AL52" i="39"/>
  <c r="AU52" i="39" s="1"/>
  <c r="AH76" i="41"/>
  <c r="AQ76" i="41" s="1"/>
  <c r="AR78" i="94"/>
  <c r="AJ23" i="39"/>
  <c r="AS41" i="39"/>
  <c r="AL41" i="39"/>
  <c r="AU41" i="39" s="1"/>
  <c r="AS59" i="39"/>
  <c r="AL59" i="39"/>
  <c r="AU59" i="39" s="1"/>
  <c r="AS78" i="39"/>
  <c r="AL78" i="39"/>
  <c r="AU78" i="39" s="1"/>
  <c r="AN77" i="46"/>
  <c r="AI77" i="46"/>
  <c r="AJ76" i="31"/>
  <c r="AK76" i="31"/>
  <c r="AT76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J13" i="31"/>
  <c r="AK13" i="31"/>
  <c r="AT13" i="31" s="1"/>
  <c r="AJ7" i="31"/>
  <c r="AK7" i="31"/>
  <c r="AT7" i="31" s="1"/>
  <c r="AH79" i="25"/>
  <c r="AQ79" i="25" s="1"/>
  <c r="Z79" i="26"/>
  <c r="X79" i="26"/>
  <c r="Y79" i="26"/>
  <c r="AS35" i="83"/>
  <c r="AL35" i="83"/>
  <c r="AU35" i="83" s="1"/>
  <c r="X78" i="33"/>
  <c r="Z78" i="33" s="1"/>
  <c r="Y78" i="33"/>
  <c r="X78" i="78"/>
  <c r="Y78" i="78"/>
  <c r="AN76" i="42"/>
  <c r="AI76" i="42"/>
  <c r="AJ68" i="35"/>
  <c r="AK68" i="35"/>
  <c r="AT68" i="35" s="1"/>
  <c r="AJ38" i="35"/>
  <c r="AK38" i="35"/>
  <c r="AT38" i="35" s="1"/>
  <c r="AJ14" i="35"/>
  <c r="AK14" i="35"/>
  <c r="AT14" i="35" s="1"/>
  <c r="X76" i="87"/>
  <c r="Y76" i="87"/>
  <c r="AJ78" i="43"/>
  <c r="AK78" i="43"/>
  <c r="AT78" i="43" s="1"/>
  <c r="AJ55" i="43"/>
  <c r="AK55" i="43"/>
  <c r="AT55" i="43" s="1"/>
  <c r="AJ37" i="43"/>
  <c r="AK37" i="43"/>
  <c r="AT37" i="43" s="1"/>
  <c r="AJ13" i="43"/>
  <c r="AK13" i="43"/>
  <c r="AT13" i="43" s="1"/>
  <c r="AG79" i="31"/>
  <c r="AP79" i="31" s="1"/>
  <c r="AP81" i="31" s="1"/>
  <c r="AF79" i="31"/>
  <c r="AO79" i="31" s="1"/>
  <c r="AO81" i="31" s="1"/>
  <c r="AE79" i="31"/>
  <c r="AK79" i="31" s="1"/>
  <c r="AT79" i="31" s="1"/>
  <c r="AX79" i="31"/>
  <c r="S79" i="31" s="1"/>
  <c r="AC79" i="31" s="1"/>
  <c r="AJ66" i="31"/>
  <c r="AK66" i="31"/>
  <c r="AT66" i="31" s="1"/>
  <c r="AJ42" i="31"/>
  <c r="AK42" i="31"/>
  <c r="AT42" i="31" s="1"/>
  <c r="AJ24" i="31"/>
  <c r="AK24" i="31"/>
  <c r="AT24" i="31" s="1"/>
  <c r="AJ18" i="31"/>
  <c r="AK18" i="31"/>
  <c r="AT18" i="31" s="1"/>
  <c r="AJ36" i="39"/>
  <c r="AK36" i="39"/>
  <c r="AT36" i="39" s="1"/>
  <c r="AS54" i="39"/>
  <c r="AL54" i="39"/>
  <c r="AU54" i="39" s="1"/>
  <c r="AS72" i="39"/>
  <c r="AL72" i="39"/>
  <c r="AU72" i="39" s="1"/>
  <c r="AR77" i="75"/>
  <c r="AR76" i="89"/>
  <c r="AS40" i="39"/>
  <c r="AL40" i="39"/>
  <c r="AU40" i="39" s="1"/>
  <c r="AH78" i="45"/>
  <c r="AQ78" i="45" s="1"/>
  <c r="AJ19" i="39"/>
  <c r="AK19" i="39"/>
  <c r="AT19" i="39" s="1"/>
  <c r="AR75" i="41"/>
  <c r="AS18" i="83"/>
  <c r="AL18" i="83"/>
  <c r="AU18" i="83" s="1"/>
  <c r="AS29" i="83"/>
  <c r="AL29" i="83"/>
  <c r="AU29" i="83" s="1"/>
  <c r="AR77" i="95"/>
  <c r="AJ78" i="35"/>
  <c r="AK78" i="35"/>
  <c r="AT78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J20" i="39"/>
  <c r="AK20" i="39"/>
  <c r="AT20" i="39" s="1"/>
  <c r="AT81" i="83"/>
  <c r="AJ75" i="43"/>
  <c r="AK75" i="43"/>
  <c r="AT75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X5" i="43"/>
  <c r="S5" i="43" s="1"/>
  <c r="AC5" i="43" s="1"/>
  <c r="AB6" i="43" s="1"/>
  <c r="AS37" i="83"/>
  <c r="AL37" i="83"/>
  <c r="AU37" i="83" s="1"/>
  <c r="Y76" i="73"/>
  <c r="X76" i="73"/>
  <c r="Z76" i="73" s="1"/>
  <c r="Z78" i="47"/>
  <c r="AS5" i="39"/>
  <c r="AL5" i="39"/>
  <c r="AU5" i="39" s="1"/>
  <c r="AS25" i="83"/>
  <c r="AL25" i="83"/>
  <c r="AU25" i="83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S77" i="39"/>
  <c r="AL77" i="39"/>
  <c r="AU77" i="39" s="1"/>
  <c r="AJ11" i="39"/>
  <c r="AJ29" i="39"/>
  <c r="AS47" i="39"/>
  <c r="AL47" i="39"/>
  <c r="AU47" i="39" s="1"/>
  <c r="AS65" i="39"/>
  <c r="AL65" i="39"/>
  <c r="AU65" i="39" s="1"/>
  <c r="AJ79" i="31"/>
  <c r="AS79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Z79" i="25"/>
  <c r="AH79" i="74"/>
  <c r="AQ79" i="74" s="1"/>
  <c r="AI77" i="27"/>
  <c r="AN77" i="27"/>
  <c r="AJ13" i="39"/>
  <c r="AK13" i="39"/>
  <c r="AT13" i="39" s="1"/>
  <c r="AJ74" i="35"/>
  <c r="AK74" i="35"/>
  <c r="AT74" i="35" s="1"/>
  <c r="AJ56" i="35"/>
  <c r="AK56" i="35"/>
  <c r="AT56" i="35" s="1"/>
  <c r="AJ26" i="35"/>
  <c r="AK26" i="35"/>
  <c r="AT26" i="35" s="1"/>
  <c r="AS62" i="39"/>
  <c r="AL62" i="39"/>
  <c r="AU62" i="39" s="1"/>
  <c r="AH77" i="34"/>
  <c r="AQ77" i="34" s="1"/>
  <c r="AJ67" i="43"/>
  <c r="AK67" i="43"/>
  <c r="AT67" i="43" s="1"/>
  <c r="AJ49" i="43"/>
  <c r="AK49" i="43"/>
  <c r="AT49" i="43" s="1"/>
  <c r="AJ19" i="43"/>
  <c r="AK19" i="43"/>
  <c r="AT19" i="43" s="1"/>
  <c r="AS12" i="83"/>
  <c r="AL12" i="83"/>
  <c r="AU12" i="83" s="1"/>
  <c r="AJ72" i="31"/>
  <c r="AK72" i="31"/>
  <c r="AT72" i="31" s="1"/>
  <c r="AJ54" i="31"/>
  <c r="AK54" i="31"/>
  <c r="AT54" i="31" s="1"/>
  <c r="AJ36" i="31"/>
  <c r="AK36" i="31"/>
  <c r="AT36" i="31" s="1"/>
  <c r="AJ12" i="31"/>
  <c r="AK12" i="31"/>
  <c r="AT12" i="31" s="1"/>
  <c r="AN77" i="33"/>
  <c r="AI77" i="33"/>
  <c r="X77" i="29"/>
  <c r="Z77" i="29" s="1"/>
  <c r="Y77" i="29"/>
  <c r="Z78" i="45"/>
  <c r="Z77" i="89"/>
  <c r="AJ25" i="39"/>
  <c r="AK25" i="39"/>
  <c r="AT25" i="39" s="1"/>
  <c r="AS49" i="39"/>
  <c r="AL49" i="39"/>
  <c r="AU49" i="39" s="1"/>
  <c r="AS67" i="39"/>
  <c r="AL67" i="39"/>
  <c r="AU67" i="39" s="1"/>
  <c r="AS32" i="83"/>
  <c r="AL32" i="83"/>
  <c r="AU32" i="83" s="1"/>
  <c r="AS7" i="83"/>
  <c r="AL7" i="83"/>
  <c r="AU7" i="83" s="1"/>
  <c r="AR77" i="45"/>
  <c r="AH78" i="95"/>
  <c r="AQ78" i="95" s="1"/>
  <c r="AS16" i="39"/>
  <c r="AL16" i="39"/>
  <c r="AU16" i="39" s="1"/>
  <c r="AJ79" i="35"/>
  <c r="AS79" i="35" s="1"/>
  <c r="AK79" i="35"/>
  <c r="AT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R79" i="30"/>
  <c r="AJ26" i="39"/>
  <c r="AK26" i="39"/>
  <c r="AT26" i="39" s="1"/>
  <c r="AS50" i="39"/>
  <c r="AL50" i="39"/>
  <c r="AU50" i="39" s="1"/>
  <c r="AS68" i="39"/>
  <c r="AL68" i="39"/>
  <c r="AU68" i="39" s="1"/>
  <c r="AS4" i="83"/>
  <c r="AL4" i="83"/>
  <c r="AU4" i="8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R79" i="85"/>
  <c r="AH80" i="81"/>
  <c r="AQ80" i="81" s="1"/>
  <c r="AI79" i="90"/>
  <c r="AN79" i="90"/>
  <c r="AS3" i="39"/>
  <c r="AL3" i="39"/>
  <c r="AU3" i="39" s="1"/>
  <c r="AR77" i="82"/>
  <c r="AS36" i="83"/>
  <c r="AL36" i="83"/>
  <c r="AU36" i="83" s="1"/>
  <c r="Z78" i="46"/>
  <c r="Y78" i="46"/>
  <c r="X78" i="46"/>
  <c r="AS44" i="83"/>
  <c r="AL44" i="83"/>
  <c r="AU44" i="83" s="1"/>
  <c r="AJ78" i="31"/>
  <c r="AK78" i="31"/>
  <c r="AT78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J3" i="31"/>
  <c r="AB4" i="31"/>
  <c r="AN78" i="26"/>
  <c r="AI78" i="26"/>
  <c r="AS30" i="83"/>
  <c r="AL30" i="83"/>
  <c r="AU30" i="83" s="1"/>
  <c r="AR74" i="91"/>
  <c r="AJ6" i="39"/>
  <c r="AN77" i="78"/>
  <c r="AI77" i="78"/>
  <c r="X76" i="86"/>
  <c r="Z76" i="86" s="1"/>
  <c r="Y76" i="86"/>
  <c r="AI78" i="37"/>
  <c r="AN78" i="37"/>
  <c r="X77" i="42"/>
  <c r="Y77" i="42"/>
  <c r="AJ50" i="35"/>
  <c r="AK50" i="35"/>
  <c r="AT50" i="35" s="1"/>
  <c r="AJ20" i="35"/>
  <c r="AK20" i="35"/>
  <c r="AT20" i="35" s="1"/>
  <c r="W80" i="94"/>
  <c r="AG79" i="94"/>
  <c r="AP79" i="94" s="1"/>
  <c r="AF79" i="94"/>
  <c r="AO79" i="94" s="1"/>
  <c r="AE79" i="94"/>
  <c r="AJ73" i="43"/>
  <c r="AK73" i="43"/>
  <c r="AT73" i="43" s="1"/>
  <c r="AJ61" i="43"/>
  <c r="AK61" i="43"/>
  <c r="AT61" i="43" s="1"/>
  <c r="AJ43" i="43"/>
  <c r="AK43" i="43"/>
  <c r="AT43" i="43" s="1"/>
  <c r="AJ7" i="43"/>
  <c r="AK7" i="43"/>
  <c r="AT7" i="43" s="1"/>
  <c r="AL79" i="83"/>
  <c r="AU79" i="83" s="1"/>
  <c r="AR79" i="83"/>
  <c r="AR81" i="83" s="1"/>
  <c r="AH80" i="85"/>
  <c r="AQ80" i="85" s="1"/>
  <c r="AS14" i="83"/>
  <c r="AL14" i="83"/>
  <c r="AU14" i="83" s="1"/>
  <c r="W77" i="41"/>
  <c r="AG76" i="41"/>
  <c r="AP76" i="41" s="1"/>
  <c r="AF76" i="41"/>
  <c r="AO76" i="41" s="1"/>
  <c r="AE76" i="41"/>
  <c r="AJ77" i="31"/>
  <c r="AK77" i="31"/>
  <c r="AT77" i="31" s="1"/>
  <c r="AJ60" i="31"/>
  <c r="AK60" i="31"/>
  <c r="AT60" i="31" s="1"/>
  <c r="AJ48" i="31"/>
  <c r="AK48" i="31"/>
  <c r="AT48" i="31" s="1"/>
  <c r="AJ30" i="31"/>
  <c r="AK30" i="31"/>
  <c r="AT30" i="31" s="1"/>
  <c r="AJ6" i="31"/>
  <c r="AK6" i="31"/>
  <c r="AT6" i="31" s="1"/>
  <c r="AS19" i="83"/>
  <c r="AL19" i="83"/>
  <c r="AU19" i="83" s="1"/>
  <c r="Y79" i="37"/>
  <c r="X79" i="37"/>
  <c r="AJ12" i="39"/>
  <c r="AK12" i="39"/>
  <c r="AT12" i="39" s="1"/>
  <c r="AS42" i="39"/>
  <c r="AL42" i="39"/>
  <c r="AU42" i="39" s="1"/>
  <c r="AS60" i="39"/>
  <c r="AL60" i="39"/>
  <c r="AU60" i="39" s="1"/>
  <c r="AS76" i="39"/>
  <c r="AL76" i="39"/>
  <c r="AU76" i="39" s="1"/>
  <c r="AS13" i="83"/>
  <c r="AL13" i="83"/>
  <c r="AU13" i="83" s="1"/>
  <c r="AS24" i="83"/>
  <c r="AL24" i="83"/>
  <c r="AU24" i="83" s="1"/>
  <c r="AS58" i="39"/>
  <c r="AL58" i="39"/>
  <c r="AU58" i="39" s="1"/>
  <c r="AJ31" i="39"/>
  <c r="AK31" i="39"/>
  <c r="AT31" i="39" s="1"/>
  <c r="W79" i="95"/>
  <c r="AG78" i="95"/>
  <c r="AP78" i="95" s="1"/>
  <c r="AF78" i="95"/>
  <c r="AO78" i="95" s="1"/>
  <c r="AE78" i="95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R79" i="81"/>
  <c r="AJ32" i="39"/>
  <c r="AK32" i="39"/>
  <c r="AT32" i="39" s="1"/>
  <c r="AS26" i="83"/>
  <c r="AL26" i="83"/>
  <c r="AU26" i="83" s="1"/>
  <c r="AJ79" i="43"/>
  <c r="AS79" i="43" s="1"/>
  <c r="AK79" i="43"/>
  <c r="AT79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L79" i="39"/>
  <c r="AU79" i="39" s="1"/>
  <c r="AR79" i="39"/>
  <c r="AR81" i="39" s="1"/>
  <c r="AN75" i="73"/>
  <c r="AI75" i="73"/>
  <c r="AH78" i="75"/>
  <c r="AQ78" i="75" s="1"/>
  <c r="AH80" i="30"/>
  <c r="AQ80" i="30" s="1"/>
  <c r="Z80" i="81"/>
  <c r="AS34" i="39"/>
  <c r="AL34" i="39"/>
  <c r="AU34" i="39" s="1"/>
  <c r="AJ4" i="39"/>
  <c r="AK4" i="39"/>
  <c r="AT4" i="39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R78" i="25"/>
  <c r="AS31" i="83"/>
  <c r="AL31" i="83"/>
  <c r="AU31" i="83" s="1"/>
  <c r="AS22" i="39"/>
  <c r="AL22" i="39"/>
  <c r="AU22" i="39" s="1"/>
  <c r="AS6" i="83"/>
  <c r="AL6" i="83"/>
  <c r="AU6" i="83" s="1"/>
  <c r="AJ17" i="39"/>
  <c r="AJ35" i="39"/>
  <c r="AS53" i="39"/>
  <c r="AL53" i="39"/>
  <c r="AU53" i="39" s="1"/>
  <c r="AS71" i="39"/>
  <c r="AL71" i="39"/>
  <c r="AU71" i="39" s="1"/>
  <c r="AR76" i="34"/>
  <c r="AJ75" i="31"/>
  <c r="AK75" i="31"/>
  <c r="AT75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5" i="31"/>
  <c r="AK5" i="31"/>
  <c r="AT5" i="31" s="1"/>
  <c r="AN76" i="29"/>
  <c r="AI76" i="29"/>
  <c r="AN75" i="86"/>
  <c r="AI75" i="86"/>
  <c r="AI79" i="35"/>
  <c r="AN79" i="35"/>
  <c r="AN81" i="35" s="1"/>
  <c r="AJ30" i="39"/>
  <c r="AK30" i="39"/>
  <c r="AT30" i="39" s="1"/>
  <c r="AS43" i="39"/>
  <c r="AL43" i="39"/>
  <c r="AU43" i="39" s="1"/>
  <c r="W79" i="93"/>
  <c r="AG78" i="93"/>
  <c r="AP78" i="93" s="1"/>
  <c r="AE78" i="93"/>
  <c r="AF78" i="93"/>
  <c r="AO78" i="93" s="1"/>
  <c r="AH79" i="77"/>
  <c r="AQ79" i="77" s="1"/>
  <c r="AJ62" i="35"/>
  <c r="AK62" i="35"/>
  <c r="AT62" i="35" s="1"/>
  <c r="AJ32" i="35"/>
  <c r="AK32" i="35"/>
  <c r="AT32" i="35" s="1"/>
  <c r="AJ14" i="39"/>
  <c r="AK14" i="39"/>
  <c r="AT14" i="39" s="1"/>
  <c r="AJ31" i="43"/>
  <c r="AK31" i="43"/>
  <c r="AT31" i="43" s="1"/>
  <c r="AJ18" i="39"/>
  <c r="AK18" i="39"/>
  <c r="AT18" i="39" s="1"/>
  <c r="AH78" i="79"/>
  <c r="AQ78" i="79" s="1"/>
  <c r="AJ37" i="39"/>
  <c r="AK37" i="39"/>
  <c r="AT37" i="39" s="1"/>
  <c r="AS55" i="39"/>
  <c r="AL55" i="39"/>
  <c r="AU55" i="39" s="1"/>
  <c r="AS73" i="39"/>
  <c r="AL73" i="39"/>
  <c r="AU73" i="39" s="1"/>
  <c r="AH78" i="82"/>
  <c r="AQ78" i="82" s="1"/>
  <c r="AR78" i="77"/>
  <c r="AS46" i="39"/>
  <c r="AL46" i="39"/>
  <c r="AU46" i="39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I75" i="87"/>
  <c r="AN75" i="87"/>
  <c r="AH79" i="94"/>
  <c r="AQ79" i="94" s="1"/>
  <c r="AJ38" i="39"/>
  <c r="AK38" i="39"/>
  <c r="AT38" i="39" s="1"/>
  <c r="AS56" i="39"/>
  <c r="AL56" i="39"/>
  <c r="AU56" i="39" s="1"/>
  <c r="AS74" i="39"/>
  <c r="AL74" i="39"/>
  <c r="AU74" i="39" s="1"/>
  <c r="AJ76" i="43"/>
  <c r="AK76" i="43"/>
  <c r="AT76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W79" i="75"/>
  <c r="AG78" i="75"/>
  <c r="AP78" i="75" s="1"/>
  <c r="AF78" i="75"/>
  <c r="AO78" i="75" s="1"/>
  <c r="AE78" i="75"/>
  <c r="W78" i="38"/>
  <c r="AG77" i="38"/>
  <c r="AP77" i="38" s="1"/>
  <c r="AF77" i="38"/>
  <c r="AO77" i="38" s="1"/>
  <c r="AE77" i="38"/>
  <c r="X80" i="90"/>
  <c r="Z80" i="90" s="1"/>
  <c r="Y80" i="90"/>
  <c r="AR78" i="74"/>
  <c r="AS8" i="83"/>
  <c r="AL8" i="83"/>
  <c r="AU8" i="8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X78" i="27"/>
  <c r="Z78" i="27" s="1"/>
  <c r="Y78" i="27"/>
  <c r="AS28" i="39"/>
  <c r="AL28" i="39"/>
  <c r="AU28" i="39" s="1"/>
  <c r="AN79" i="43"/>
  <c r="AN81" i="43" s="1"/>
  <c r="AI79" i="43"/>
  <c r="AJ5" i="43" l="1"/>
  <c r="AU81" i="83"/>
  <c r="C11" i="83" s="1"/>
  <c r="F36" i="97" s="1"/>
  <c r="AS81" i="83"/>
  <c r="W81" i="90"/>
  <c r="AG80" i="90"/>
  <c r="AP80" i="90" s="1"/>
  <c r="AF80" i="90"/>
  <c r="AO80" i="90" s="1"/>
  <c r="AE80" i="90"/>
  <c r="AF77" i="29"/>
  <c r="AO77" i="29" s="1"/>
  <c r="AE77" i="29"/>
  <c r="W78" i="29"/>
  <c r="AG77" i="29"/>
  <c r="AP77" i="29" s="1"/>
  <c r="Z78" i="38"/>
  <c r="X78" i="38"/>
  <c r="Y78" i="38"/>
  <c r="AS46" i="35"/>
  <c r="AL46" i="35"/>
  <c r="AU46" i="35" s="1"/>
  <c r="AH77" i="42"/>
  <c r="AQ77" i="42" s="1"/>
  <c r="AL79" i="43"/>
  <c r="AU79" i="43" s="1"/>
  <c r="AR79" i="43"/>
  <c r="AR81" i="43" s="1"/>
  <c r="W79" i="27"/>
  <c r="AG78" i="27"/>
  <c r="AP78" i="27" s="1"/>
  <c r="AF78" i="27"/>
  <c r="AO78" i="27" s="1"/>
  <c r="AE78" i="27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X79" i="75"/>
  <c r="Z79" i="75" s="1"/>
  <c r="Y79" i="75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I78" i="93"/>
  <c r="AN78" i="93"/>
  <c r="AR76" i="29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48" i="31"/>
  <c r="AL48" i="31"/>
  <c r="AU48" i="31" s="1"/>
  <c r="AS61" i="43"/>
  <c r="AL61" i="43"/>
  <c r="AU61" i="43" s="1"/>
  <c r="AH76" i="86"/>
  <c r="AQ76" i="86" s="1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8" i="31"/>
  <c r="AL78" i="31"/>
  <c r="AU78" i="3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AS12" i="31"/>
  <c r="AL12" i="31"/>
  <c r="AU12" i="31" s="1"/>
  <c r="AS72" i="31"/>
  <c r="AL72" i="31"/>
  <c r="AU72" i="31" s="1"/>
  <c r="AS49" i="43"/>
  <c r="AL49" i="43"/>
  <c r="AU49" i="43" s="1"/>
  <c r="AS29" i="39"/>
  <c r="AL29" i="39"/>
  <c r="AU29" i="39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36" i="39"/>
  <c r="AL36" i="39"/>
  <c r="AU36" i="39" s="1"/>
  <c r="AS42" i="31"/>
  <c r="AL42" i="31"/>
  <c r="AU42" i="31" s="1"/>
  <c r="AS55" i="43"/>
  <c r="AL55" i="43"/>
  <c r="AU55" i="43" s="1"/>
  <c r="AR76" i="42"/>
  <c r="AH78" i="33"/>
  <c r="AQ78" i="33" s="1"/>
  <c r="AE79" i="26"/>
  <c r="AF79" i="26"/>
  <c r="AO79" i="26" s="1"/>
  <c r="W80" i="26"/>
  <c r="AG79" i="26"/>
  <c r="AP79" i="26" s="1"/>
  <c r="AS9" i="35"/>
  <c r="AL9" i="35"/>
  <c r="AU9" i="35" s="1"/>
  <c r="AS7" i="39"/>
  <c r="AL7" i="39"/>
  <c r="AU7" i="39" s="1"/>
  <c r="AS24" i="39"/>
  <c r="AL24" i="39"/>
  <c r="AU24" i="39" s="1"/>
  <c r="Y76" i="91"/>
  <c r="X76" i="91"/>
  <c r="X79" i="79"/>
  <c r="Y79" i="79"/>
  <c r="AI79" i="77"/>
  <c r="AN79" i="77"/>
  <c r="X81" i="30"/>
  <c r="Z81" i="30" s="1"/>
  <c r="Y81" i="30"/>
  <c r="AS64" i="35"/>
  <c r="AL64" i="35"/>
  <c r="AU64" i="35" s="1"/>
  <c r="AS14" i="39"/>
  <c r="AL14" i="39"/>
  <c r="AU14" i="39" s="1"/>
  <c r="AS51" i="31"/>
  <c r="AL51" i="31"/>
  <c r="AU51" i="31" s="1"/>
  <c r="X80" i="94"/>
  <c r="Y80" i="94"/>
  <c r="AS56" i="35"/>
  <c r="AL56" i="35"/>
  <c r="AU56" i="35" s="1"/>
  <c r="AS23" i="31"/>
  <c r="AL23" i="31"/>
  <c r="AU23" i="31" s="1"/>
  <c r="AS59" i="31"/>
  <c r="AL59" i="31"/>
  <c r="AU59" i="31" s="1"/>
  <c r="AS37" i="35"/>
  <c r="AL37" i="35"/>
  <c r="AU37" i="35" s="1"/>
  <c r="AS19" i="39"/>
  <c r="AL19" i="39"/>
  <c r="AU19" i="39" s="1"/>
  <c r="AS25" i="31"/>
  <c r="AL25" i="31"/>
  <c r="AU25" i="31" s="1"/>
  <c r="AS61" i="31"/>
  <c r="AL61" i="31"/>
  <c r="AU61" i="31" s="1"/>
  <c r="AS56" i="43"/>
  <c r="AL56" i="43"/>
  <c r="AU56" i="43" s="1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N78" i="75"/>
  <c r="AI78" i="75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6" i="43"/>
  <c r="AL76" i="43"/>
  <c r="AU76" i="43" s="1"/>
  <c r="AS38" i="39"/>
  <c r="AL38" i="39"/>
  <c r="AU38" i="39" s="1"/>
  <c r="AS37" i="39"/>
  <c r="AL37" i="39"/>
  <c r="AU37" i="39" s="1"/>
  <c r="Y79" i="93"/>
  <c r="X79" i="93"/>
  <c r="AE80" i="81"/>
  <c r="AG80" i="81"/>
  <c r="AP80" i="81" s="1"/>
  <c r="W81" i="81"/>
  <c r="AF80" i="81"/>
  <c r="AO80" i="8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32" i="39"/>
  <c r="AL32" i="39"/>
  <c r="AU32" i="39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X79" i="95"/>
  <c r="Z79" i="95" s="1"/>
  <c r="Y79" i="95"/>
  <c r="AH79" i="37"/>
  <c r="AQ79" i="37" s="1"/>
  <c r="AS6" i="31"/>
  <c r="AL6" i="31"/>
  <c r="AU6" i="31" s="1"/>
  <c r="AS60" i="31"/>
  <c r="AL60" i="31"/>
  <c r="AU60" i="31" s="1"/>
  <c r="X77" i="41"/>
  <c r="Y77" i="41"/>
  <c r="Z77" i="41" s="1"/>
  <c r="AS7" i="43"/>
  <c r="AL7" i="43"/>
  <c r="AU7" i="43" s="1"/>
  <c r="AS73" i="43"/>
  <c r="AL73" i="43"/>
  <c r="AU73" i="43" s="1"/>
  <c r="Z77" i="42"/>
  <c r="AR77" i="7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36" i="31"/>
  <c r="AL36" i="31"/>
  <c r="AU36" i="31" s="1"/>
  <c r="AS67" i="43"/>
  <c r="AL67" i="43"/>
  <c r="AU67" i="43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S18" i="31"/>
  <c r="AL18" i="31"/>
  <c r="AU18" i="31" s="1"/>
  <c r="AS66" i="31"/>
  <c r="AL66" i="31"/>
  <c r="AU66" i="31" s="1"/>
  <c r="AS13" i="43"/>
  <c r="AL13" i="43"/>
  <c r="AU13" i="43" s="1"/>
  <c r="AS78" i="43"/>
  <c r="AL78" i="43"/>
  <c r="AU78" i="43" s="1"/>
  <c r="AR77" i="46"/>
  <c r="AS8" i="35"/>
  <c r="AL8" i="35"/>
  <c r="AU8" i="35" s="1"/>
  <c r="X79" i="82"/>
  <c r="Y79" i="82"/>
  <c r="Y80" i="77"/>
  <c r="X80" i="77"/>
  <c r="Z80" i="77" s="1"/>
  <c r="AH80" i="90"/>
  <c r="AQ80" i="90" s="1"/>
  <c r="AS10" i="35"/>
  <c r="AL10" i="35"/>
  <c r="AU10" i="35" s="1"/>
  <c r="AE76" i="86"/>
  <c r="W77" i="86"/>
  <c r="AG76" i="86"/>
  <c r="AP76" i="86" s="1"/>
  <c r="AF76" i="86"/>
  <c r="AO76" i="86" s="1"/>
  <c r="AF79" i="25"/>
  <c r="AO79" i="25" s="1"/>
  <c r="AE79" i="25"/>
  <c r="W80" i="25"/>
  <c r="AG79" i="25"/>
  <c r="AP79" i="25" s="1"/>
  <c r="AF76" i="73"/>
  <c r="AO76" i="73" s="1"/>
  <c r="AE76" i="73"/>
  <c r="W77" i="73"/>
  <c r="AG76" i="73"/>
  <c r="AP76" i="73" s="1"/>
  <c r="AS19" i="35"/>
  <c r="AL19" i="35"/>
  <c r="AU19" i="35" s="1"/>
  <c r="AS55" i="35"/>
  <c r="AL55" i="35"/>
  <c r="AU55" i="35" s="1"/>
  <c r="AS14" i="35"/>
  <c r="AL14" i="35"/>
  <c r="AU14" i="35" s="1"/>
  <c r="AE78" i="33"/>
  <c r="AG78" i="33"/>
  <c r="AP78" i="33" s="1"/>
  <c r="AF78" i="33"/>
  <c r="AO78" i="33" s="1"/>
  <c r="W79" i="33"/>
  <c r="AS7" i="31"/>
  <c r="AL7" i="31"/>
  <c r="AU7" i="31" s="1"/>
  <c r="AS43" i="31"/>
  <c r="AL43" i="31"/>
  <c r="AU43" i="31" s="1"/>
  <c r="AS76" i="31"/>
  <c r="AL76" i="31"/>
  <c r="AU76" i="31" s="1"/>
  <c r="AS38" i="43"/>
  <c r="AL38" i="43"/>
  <c r="AU38" i="43" s="1"/>
  <c r="AS74" i="43"/>
  <c r="AL74" i="43"/>
  <c r="AU74" i="43" s="1"/>
  <c r="AS27" i="35"/>
  <c r="AL27" i="35"/>
  <c r="AU27" i="35" s="1"/>
  <c r="AS63" i="35"/>
  <c r="AL63" i="35"/>
  <c r="AU63" i="35" s="1"/>
  <c r="AI77" i="34"/>
  <c r="AN77" i="34"/>
  <c r="Y81" i="85"/>
  <c r="X81" i="85"/>
  <c r="Z81" i="85" s="1"/>
  <c r="AR75" i="87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8" i="39"/>
  <c r="AL18" i="39"/>
  <c r="AU18" i="39" s="1"/>
  <c r="AS32" i="35"/>
  <c r="AL32" i="35"/>
  <c r="AU32" i="35" s="1"/>
  <c r="AR79" i="35"/>
  <c r="AR81" i="35" s="1"/>
  <c r="AL79" i="35"/>
  <c r="AU79" i="35" s="1"/>
  <c r="AS5" i="31"/>
  <c r="AL5" i="31"/>
  <c r="AU5" i="31" s="1"/>
  <c r="AS21" i="31"/>
  <c r="AL21" i="31"/>
  <c r="AU21" i="31" s="1"/>
  <c r="AS39" i="31"/>
  <c r="AL39" i="31"/>
  <c r="AU39" i="31" s="1"/>
  <c r="AS57" i="31"/>
  <c r="AL57" i="31"/>
  <c r="AU57" i="31" s="1"/>
  <c r="AS75" i="31"/>
  <c r="AL75" i="31"/>
  <c r="AU75" i="31" s="1"/>
  <c r="AS20" i="35"/>
  <c r="AL20" i="35"/>
  <c r="AU20" i="35" s="1"/>
  <c r="AR78" i="26"/>
  <c r="AH78" i="46"/>
  <c r="AQ78" i="46" s="1"/>
  <c r="AS25" i="39"/>
  <c r="AL25" i="39"/>
  <c r="AU25" i="39" s="1"/>
  <c r="AR77" i="33"/>
  <c r="AS74" i="35"/>
  <c r="AL74" i="35"/>
  <c r="AU74" i="35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8" i="35"/>
  <c r="AL78" i="35"/>
  <c r="AU78" i="35" s="1"/>
  <c r="AS38" i="35"/>
  <c r="AL38" i="35"/>
  <c r="AU38" i="35" s="1"/>
  <c r="AH78" i="78"/>
  <c r="AQ78" i="78" s="1"/>
  <c r="AS13" i="3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" i="39"/>
  <c r="AL8" i="39"/>
  <c r="AU8" i="39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N80" i="30"/>
  <c r="AI80" i="30"/>
  <c r="AS28" i="35"/>
  <c r="AL28" i="35"/>
  <c r="AU28" i="35" s="1"/>
  <c r="AS33" i="31"/>
  <c r="AL33" i="31"/>
  <c r="AU33" i="31" s="1"/>
  <c r="AH77" i="29"/>
  <c r="AQ77" i="29" s="1"/>
  <c r="AR77" i="27"/>
  <c r="AS41" i="31"/>
  <c r="AL41" i="31"/>
  <c r="AU41" i="31" s="1"/>
  <c r="AS11" i="39"/>
  <c r="AL11" i="39"/>
  <c r="AU11" i="39" s="1"/>
  <c r="AS20" i="39"/>
  <c r="AL20" i="39"/>
  <c r="AU20" i="39" s="1"/>
  <c r="AS73" i="35"/>
  <c r="AL73" i="35"/>
  <c r="AU73" i="35" s="1"/>
  <c r="AS20" i="43"/>
  <c r="AL20" i="43"/>
  <c r="AU20" i="43" s="1"/>
  <c r="AS45" i="35"/>
  <c r="AL45" i="35"/>
  <c r="AU45" i="35" s="1"/>
  <c r="AS5" i="43"/>
  <c r="AL5" i="43"/>
  <c r="AU5" i="43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N77" i="38"/>
  <c r="AI77" i="38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J4" i="35"/>
  <c r="AK4" i="35"/>
  <c r="AT4" i="35" s="1"/>
  <c r="AT81" i="35" s="1"/>
  <c r="AR75" i="86"/>
  <c r="AS35" i="39"/>
  <c r="AL35" i="39"/>
  <c r="AU35" i="39" s="1"/>
  <c r="AT81" i="39"/>
  <c r="AS22" i="43"/>
  <c r="AL22" i="43"/>
  <c r="AU22" i="43" s="1"/>
  <c r="AS40" i="43"/>
  <c r="AL40" i="43"/>
  <c r="AU40" i="43" s="1"/>
  <c r="AS58" i="43"/>
  <c r="AL58" i="43"/>
  <c r="AU58" i="43" s="1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Z79" i="37"/>
  <c r="AS30" i="31"/>
  <c r="AL30" i="31"/>
  <c r="AU30" i="31" s="1"/>
  <c r="AS77" i="31"/>
  <c r="AL77" i="31"/>
  <c r="AU77" i="31" s="1"/>
  <c r="AS43" i="43"/>
  <c r="AL43" i="43"/>
  <c r="AU43" i="43" s="1"/>
  <c r="AN79" i="94"/>
  <c r="AI79" i="94"/>
  <c r="AR78" i="37"/>
  <c r="AS6" i="39"/>
  <c r="AL6" i="39"/>
  <c r="AU6" i="39" s="1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26" i="39"/>
  <c r="AL26" i="39"/>
  <c r="AU26" i="39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W78" i="89"/>
  <c r="AG77" i="89"/>
  <c r="AP77" i="89" s="1"/>
  <c r="AF77" i="89"/>
  <c r="AO77" i="89" s="1"/>
  <c r="AE77" i="89"/>
  <c r="AS54" i="31"/>
  <c r="AL54" i="31"/>
  <c r="AU54" i="31" s="1"/>
  <c r="AS19" i="43"/>
  <c r="AL19" i="43"/>
  <c r="AU19" i="43" s="1"/>
  <c r="W79" i="47"/>
  <c r="AG78" i="47"/>
  <c r="AP78" i="47" s="1"/>
  <c r="AF78" i="47"/>
  <c r="AO78" i="47" s="1"/>
  <c r="AE78" i="47"/>
  <c r="AJ6" i="43"/>
  <c r="AK6" i="43"/>
  <c r="AT6" i="43" s="1"/>
  <c r="AS24" i="43"/>
  <c r="AL24" i="43"/>
  <c r="AU24" i="43" s="1"/>
  <c r="AS42" i="43"/>
  <c r="AL42" i="43"/>
  <c r="AU42" i="43" s="1"/>
  <c r="AS60" i="43"/>
  <c r="AL60" i="43"/>
  <c r="AU60" i="43" s="1"/>
  <c r="AS75" i="43"/>
  <c r="AL75" i="43"/>
  <c r="AU75" i="43" s="1"/>
  <c r="AS24" i="31"/>
  <c r="AL24" i="31"/>
  <c r="AU24" i="31" s="1"/>
  <c r="AN79" i="31"/>
  <c r="AN81" i="31" s="1"/>
  <c r="AI79" i="31"/>
  <c r="AS37" i="43"/>
  <c r="AL37" i="43"/>
  <c r="AU37" i="43" s="1"/>
  <c r="AH76" i="87"/>
  <c r="AQ76" i="87" s="1"/>
  <c r="Z78" i="78"/>
  <c r="AS23" i="39"/>
  <c r="AS81" i="39" s="1"/>
  <c r="AL23" i="39"/>
  <c r="AU23" i="39" s="1"/>
  <c r="AS25" i="43"/>
  <c r="AL25" i="43"/>
  <c r="AU25" i="43" s="1"/>
  <c r="AS44" i="35"/>
  <c r="AL44" i="35"/>
  <c r="AU44" i="35" s="1"/>
  <c r="AI75" i="91"/>
  <c r="AN75" i="91"/>
  <c r="Y78" i="34"/>
  <c r="X78" i="34"/>
  <c r="AI80" i="85"/>
  <c r="AN80" i="85"/>
  <c r="X80" i="74"/>
  <c r="Y80" i="74"/>
  <c r="AS3" i="43"/>
  <c r="AL3" i="43"/>
  <c r="AU3" i="43" s="1"/>
  <c r="AS30" i="39"/>
  <c r="AL30" i="39"/>
  <c r="AU30" i="39" s="1"/>
  <c r="AS15" i="31"/>
  <c r="AL15" i="31"/>
  <c r="AU15" i="31" s="1"/>
  <c r="AS69" i="31"/>
  <c r="AL69" i="31"/>
  <c r="AU69" i="31" s="1"/>
  <c r="AR75" i="73"/>
  <c r="AS12" i="39"/>
  <c r="AL12" i="39"/>
  <c r="AU12" i="39" s="1"/>
  <c r="AR79" i="90"/>
  <c r="AH78" i="27"/>
  <c r="AQ78" i="27" s="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31" i="43"/>
  <c r="AL31" i="43"/>
  <c r="AU31" i="43" s="1"/>
  <c r="AS62" i="35"/>
  <c r="AL62" i="35"/>
  <c r="AU62" i="35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S17" i="39"/>
  <c r="AL17" i="39"/>
  <c r="AU17" i="39" s="1"/>
  <c r="AS4" i="39"/>
  <c r="AL4" i="39"/>
  <c r="AU4" i="39" s="1"/>
  <c r="AI78" i="95"/>
  <c r="AN78" i="95"/>
  <c r="AS31" i="39"/>
  <c r="AL31" i="39"/>
  <c r="AU31" i="39" s="1"/>
  <c r="AI76" i="41"/>
  <c r="AN76" i="41"/>
  <c r="AS50" i="35"/>
  <c r="AL50" i="35"/>
  <c r="AU50" i="35" s="1"/>
  <c r="AJ4" i="31"/>
  <c r="AK4" i="31"/>
  <c r="AT4" i="31" s="1"/>
  <c r="AT81" i="31" s="1"/>
  <c r="AE78" i="46"/>
  <c r="W79" i="46"/>
  <c r="AG78" i="46"/>
  <c r="AP78" i="46" s="1"/>
  <c r="AF78" i="46"/>
  <c r="AO78" i="46" s="1"/>
  <c r="AF78" i="45"/>
  <c r="AO78" i="45" s="1"/>
  <c r="AE78" i="45"/>
  <c r="W79" i="45"/>
  <c r="AG78" i="45"/>
  <c r="AP78" i="45" s="1"/>
  <c r="AS26" i="35"/>
  <c r="AL26" i="35"/>
  <c r="AU26" i="35" s="1"/>
  <c r="AS13" i="39"/>
  <c r="AL13" i="39"/>
  <c r="AU13" i="39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H76" i="73"/>
  <c r="AQ76" i="73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Z76" i="87"/>
  <c r="AS68" i="35"/>
  <c r="AL68" i="35"/>
  <c r="AU68" i="35" s="1"/>
  <c r="AH79" i="26"/>
  <c r="AQ79" i="26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6" i="35"/>
  <c r="AL76" i="35"/>
  <c r="AU76" i="35" s="1"/>
  <c r="AI78" i="79"/>
  <c r="AN78" i="79"/>
  <c r="AN78" i="82"/>
  <c r="AI78" i="82"/>
  <c r="AI79" i="74"/>
  <c r="AN79" i="74"/>
  <c r="Z80" i="74" l="1"/>
  <c r="AU81" i="39"/>
  <c r="C11" i="39" s="1"/>
  <c r="AG80" i="74"/>
  <c r="AP80" i="74" s="1"/>
  <c r="AF80" i="74"/>
  <c r="AO80" i="74" s="1"/>
  <c r="AE80" i="74"/>
  <c r="W81" i="74"/>
  <c r="AH78" i="34"/>
  <c r="AQ78" i="34" s="1"/>
  <c r="AR79" i="94"/>
  <c r="Y79" i="33"/>
  <c r="X79" i="33"/>
  <c r="Y80" i="25"/>
  <c r="Z80" i="25" s="1"/>
  <c r="X80" i="25"/>
  <c r="AI76" i="86"/>
  <c r="AN76" i="86"/>
  <c r="W78" i="41"/>
  <c r="AG77" i="41"/>
  <c r="AP77" i="41" s="1"/>
  <c r="AF77" i="41"/>
  <c r="AO77" i="41" s="1"/>
  <c r="AE77" i="41"/>
  <c r="AG79" i="95"/>
  <c r="AP79" i="95" s="1"/>
  <c r="AP81" i="95" s="1"/>
  <c r="AX79" i="95"/>
  <c r="S79" i="95" s="1"/>
  <c r="AC79" i="95" s="1"/>
  <c r="AF79" i="95"/>
  <c r="AO79" i="95" s="1"/>
  <c r="AO81" i="95" s="1"/>
  <c r="AE79" i="95"/>
  <c r="AH79" i="93"/>
  <c r="AQ79" i="93" s="1"/>
  <c r="AF81" i="30"/>
  <c r="AO81" i="30" s="1"/>
  <c r="AE81" i="30"/>
  <c r="AG81" i="30"/>
  <c r="AP81" i="30" s="1"/>
  <c r="W82" i="30"/>
  <c r="AH76" i="91"/>
  <c r="AQ76" i="91" s="1"/>
  <c r="AF79" i="75"/>
  <c r="AO79" i="75" s="1"/>
  <c r="AO81" i="75" s="1"/>
  <c r="AE79" i="75"/>
  <c r="AG79" i="75"/>
  <c r="AP79" i="75" s="1"/>
  <c r="AP81" i="75" s="1"/>
  <c r="AX79" i="75"/>
  <c r="S79" i="75" s="1"/>
  <c r="AC79" i="75" s="1"/>
  <c r="X79" i="27"/>
  <c r="Y79" i="27"/>
  <c r="AH78" i="38"/>
  <c r="AQ78" i="38" s="1"/>
  <c r="AL79" i="31"/>
  <c r="AU79" i="31" s="1"/>
  <c r="AR79" i="31"/>
  <c r="AR81" i="31" s="1"/>
  <c r="X79" i="47"/>
  <c r="Z79" i="47" s="1"/>
  <c r="Y79" i="47"/>
  <c r="AN77" i="89"/>
  <c r="AI77" i="89"/>
  <c r="AR80" i="30"/>
  <c r="W82" i="85"/>
  <c r="AG81" i="85"/>
  <c r="AP81" i="85" s="1"/>
  <c r="AF81" i="85"/>
  <c r="AO81" i="85" s="1"/>
  <c r="AE81" i="85"/>
  <c r="Y77" i="73"/>
  <c r="X77" i="73"/>
  <c r="Z77" i="73" s="1"/>
  <c r="AN79" i="25"/>
  <c r="AI79" i="25"/>
  <c r="AH79" i="82"/>
  <c r="AQ79" i="82" s="1"/>
  <c r="AI79" i="26"/>
  <c r="AN79" i="26"/>
  <c r="AR78" i="93"/>
  <c r="W79" i="38"/>
  <c r="AE78" i="38"/>
  <c r="AF78" i="38"/>
  <c r="AO78" i="38" s="1"/>
  <c r="AG78" i="38"/>
  <c r="AP78" i="38" s="1"/>
  <c r="AR78" i="79"/>
  <c r="X79" i="45"/>
  <c r="Z79" i="45" s="1"/>
  <c r="Y79" i="45"/>
  <c r="AH80" i="74"/>
  <c r="AQ80" i="74" s="1"/>
  <c r="Z78" i="34"/>
  <c r="AS6" i="43"/>
  <c r="AL6" i="43"/>
  <c r="AU6" i="43" s="1"/>
  <c r="W80" i="37"/>
  <c r="AG79" i="37"/>
  <c r="AP79" i="37" s="1"/>
  <c r="AE79" i="37"/>
  <c r="AF79" i="37"/>
  <c r="AO79" i="37" s="1"/>
  <c r="AR77" i="38"/>
  <c r="AN76" i="73"/>
  <c r="AI76" i="73"/>
  <c r="Z79" i="82"/>
  <c r="Y81" i="81"/>
  <c r="X81" i="81"/>
  <c r="Z79" i="93"/>
  <c r="AH80" i="94"/>
  <c r="AQ80" i="94" s="1"/>
  <c r="AR79" i="77"/>
  <c r="Z76" i="91"/>
  <c r="AN80" i="90"/>
  <c r="AI80" i="90"/>
  <c r="AS4" i="31"/>
  <c r="AS81" i="31" s="1"/>
  <c r="AL4" i="31"/>
  <c r="AU4" i="31" s="1"/>
  <c r="AU81" i="31" s="1"/>
  <c r="C11" i="31" s="1"/>
  <c r="AR79" i="74"/>
  <c r="Y79" i="46"/>
  <c r="Z79" i="46" s="1"/>
  <c r="X79" i="46"/>
  <c r="AR78" i="95"/>
  <c r="AR77" i="34"/>
  <c r="AI78" i="33"/>
  <c r="AN78" i="33"/>
  <c r="AH80" i="77"/>
  <c r="AQ80" i="77" s="1"/>
  <c r="AT81" i="43"/>
  <c r="Z80" i="94"/>
  <c r="AI78" i="27"/>
  <c r="AN78" i="27"/>
  <c r="X78" i="29"/>
  <c r="Y78" i="29"/>
  <c r="AR78" i="82"/>
  <c r="AI78" i="45"/>
  <c r="AN78" i="45"/>
  <c r="AR75" i="91"/>
  <c r="AN78" i="47"/>
  <c r="AI78" i="47"/>
  <c r="X78" i="89"/>
  <c r="Y78" i="89"/>
  <c r="AI80" i="81"/>
  <c r="AN80" i="81"/>
  <c r="AS4" i="43"/>
  <c r="AS81" i="43" s="1"/>
  <c r="AL4" i="43"/>
  <c r="AU4" i="43" s="1"/>
  <c r="AH79" i="79"/>
  <c r="AQ79" i="79" s="1"/>
  <c r="AQ81" i="79" s="1"/>
  <c r="AZ3" i="79"/>
  <c r="AX3" i="79" s="1"/>
  <c r="S3" i="79" s="1"/>
  <c r="AC3" i="79" s="1"/>
  <c r="AX8" i="79"/>
  <c r="S8" i="79" s="1"/>
  <c r="AC8" i="79" s="1"/>
  <c r="AB9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7" i="79"/>
  <c r="S77" i="79" s="1"/>
  <c r="AC77" i="79" s="1"/>
  <c r="AB78" i="79" s="1"/>
  <c r="AX78" i="79"/>
  <c r="S78" i="79" s="1"/>
  <c r="AC78" i="79" s="1"/>
  <c r="AB79" i="79" s="1"/>
  <c r="AX76" i="79"/>
  <c r="S76" i="79" s="1"/>
  <c r="AC76" i="79" s="1"/>
  <c r="AB77" i="79" s="1"/>
  <c r="AX74" i="79"/>
  <c r="S74" i="79" s="1"/>
  <c r="AC74" i="79" s="1"/>
  <c r="AB75" i="79" s="1"/>
  <c r="Y80" i="26"/>
  <c r="X80" i="26"/>
  <c r="W77" i="87"/>
  <c r="AG76" i="87"/>
  <c r="AP76" i="87" s="1"/>
  <c r="AE76" i="87"/>
  <c r="AF76" i="87"/>
  <c r="AO76" i="87" s="1"/>
  <c r="AI78" i="46"/>
  <c r="AN78" i="46"/>
  <c r="AR76" i="41"/>
  <c r="AU81" i="43"/>
  <c r="C11" i="43" s="1"/>
  <c r="AR80" i="85"/>
  <c r="AE78" i="78"/>
  <c r="W79" i="78"/>
  <c r="AG78" i="78"/>
  <c r="AP78" i="78" s="1"/>
  <c r="AF78" i="78"/>
  <c r="AO78" i="78" s="1"/>
  <c r="AS4" i="35"/>
  <c r="AS81" i="35" s="1"/>
  <c r="AL4" i="35"/>
  <c r="AU4" i="35" s="1"/>
  <c r="AU81" i="35" s="1"/>
  <c r="C11" i="35" s="1"/>
  <c r="AH81" i="85"/>
  <c r="AQ81" i="85" s="1"/>
  <c r="Y77" i="86"/>
  <c r="Z77" i="86" s="1"/>
  <c r="X77" i="86"/>
  <c r="W81" i="77"/>
  <c r="AF80" i="77"/>
  <c r="AO80" i="77" s="1"/>
  <c r="AE80" i="77"/>
  <c r="AG80" i="77"/>
  <c r="AP80" i="77" s="1"/>
  <c r="AF77" i="42"/>
  <c r="AO77" i="42" s="1"/>
  <c r="AE77" i="42"/>
  <c r="W78" i="42"/>
  <c r="AG77" i="42"/>
  <c r="AP77" i="42" s="1"/>
  <c r="AH77" i="41"/>
  <c r="AQ77" i="41" s="1"/>
  <c r="AH79" i="95"/>
  <c r="AQ79" i="95" s="1"/>
  <c r="AQ81" i="95" s="1"/>
  <c r="AZ3" i="95"/>
  <c r="AX3" i="95" s="1"/>
  <c r="S3" i="95" s="1"/>
  <c r="AC3" i="95" s="1"/>
  <c r="AX10" i="95"/>
  <c r="S10" i="95" s="1"/>
  <c r="AC10" i="95" s="1"/>
  <c r="AB11" i="95" s="1"/>
  <c r="AX12" i="95"/>
  <c r="S12" i="95" s="1"/>
  <c r="AC12" i="95" s="1"/>
  <c r="AB13" i="95" s="1"/>
  <c r="AX16" i="95"/>
  <c r="S16" i="95" s="1"/>
  <c r="AC16" i="95" s="1"/>
  <c r="AB17" i="95" s="1"/>
  <c r="AX18" i="95"/>
  <c r="S18" i="95" s="1"/>
  <c r="AC18" i="95" s="1"/>
  <c r="AB19" i="95" s="1"/>
  <c r="AX22" i="95"/>
  <c r="S22" i="95" s="1"/>
  <c r="AC22" i="95" s="1"/>
  <c r="AB23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6" i="95"/>
  <c r="S76" i="95" s="1"/>
  <c r="AC76" i="95" s="1"/>
  <c r="AB77" i="95" s="1"/>
  <c r="AX75" i="95"/>
  <c r="S75" i="95" s="1"/>
  <c r="AC75" i="95" s="1"/>
  <c r="AB76" i="95" s="1"/>
  <c r="AX78" i="95"/>
  <c r="S78" i="95" s="1"/>
  <c r="AC78" i="95" s="1"/>
  <c r="AB79" i="95" s="1"/>
  <c r="AX74" i="95"/>
  <c r="S74" i="95" s="1"/>
  <c r="AC74" i="95" s="1"/>
  <c r="AB75" i="95" s="1"/>
  <c r="AX77" i="95"/>
  <c r="S77" i="95" s="1"/>
  <c r="AC77" i="95" s="1"/>
  <c r="AB78" i="95" s="1"/>
  <c r="AR78" i="75"/>
  <c r="AH81" i="30"/>
  <c r="AQ81" i="30" s="1"/>
  <c r="Z79" i="79"/>
  <c r="AH79" i="75"/>
  <c r="AQ79" i="75" s="1"/>
  <c r="AQ81" i="75" s="1"/>
  <c r="AZ3" i="75"/>
  <c r="AX5" i="75" s="1"/>
  <c r="S5" i="75" s="1"/>
  <c r="AC5" i="75" s="1"/>
  <c r="AB6" i="75" s="1"/>
  <c r="AX9" i="75"/>
  <c r="S9" i="75" s="1"/>
  <c r="AC9" i="75" s="1"/>
  <c r="AB10" i="75" s="1"/>
  <c r="AX15" i="75"/>
  <c r="S15" i="75" s="1"/>
  <c r="AC15" i="75" s="1"/>
  <c r="AB16" i="75" s="1"/>
  <c r="AX21" i="75"/>
  <c r="S21" i="75" s="1"/>
  <c r="AC21" i="75" s="1"/>
  <c r="AB22" i="75" s="1"/>
  <c r="AX27" i="75"/>
  <c r="S27" i="75" s="1"/>
  <c r="AC27" i="75" s="1"/>
  <c r="AB28" i="75" s="1"/>
  <c r="AX33" i="75"/>
  <c r="S33" i="75" s="1"/>
  <c r="AC33" i="75" s="1"/>
  <c r="AB34" i="75" s="1"/>
  <c r="AX39" i="75"/>
  <c r="S39" i="75" s="1"/>
  <c r="AC39" i="75" s="1"/>
  <c r="AB40" i="75" s="1"/>
  <c r="AX45" i="75"/>
  <c r="S45" i="75" s="1"/>
  <c r="AC45" i="75" s="1"/>
  <c r="AB46" i="75" s="1"/>
  <c r="AX51" i="75"/>
  <c r="S51" i="75" s="1"/>
  <c r="AC51" i="75" s="1"/>
  <c r="AB52" i="75" s="1"/>
  <c r="AX57" i="75"/>
  <c r="S57" i="75" s="1"/>
  <c r="AC57" i="75" s="1"/>
  <c r="AB58" i="75" s="1"/>
  <c r="AX63" i="75"/>
  <c r="S63" i="75" s="1"/>
  <c r="AC63" i="75" s="1"/>
  <c r="AB64" i="75" s="1"/>
  <c r="AX69" i="75"/>
  <c r="S69" i="75" s="1"/>
  <c r="AC69" i="75" s="1"/>
  <c r="AB70" i="75" s="1"/>
  <c r="AX75" i="75"/>
  <c r="S75" i="75" s="1"/>
  <c r="AC75" i="75" s="1"/>
  <c r="AB76" i="75" s="1"/>
  <c r="AI77" i="29"/>
  <c r="AN77" i="29"/>
  <c r="X81" i="90"/>
  <c r="Y81" i="90"/>
  <c r="Z81" i="90" s="1"/>
  <c r="AX21" i="95" l="1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7" i="79"/>
  <c r="S7" i="79" s="1"/>
  <c r="AC7" i="79" s="1"/>
  <c r="AB8" i="79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6" i="79"/>
  <c r="S6" i="79" s="1"/>
  <c r="AC6" i="79" s="1"/>
  <c r="AB7" i="79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X5" i="79"/>
  <c r="S5" i="79" s="1"/>
  <c r="AC5" i="79" s="1"/>
  <c r="AB6" i="79" s="1"/>
  <c r="AX6" i="95"/>
  <c r="S6" i="95" s="1"/>
  <c r="AC6" i="95" s="1"/>
  <c r="AB7" i="95" s="1"/>
  <c r="AX4" i="79"/>
  <c r="S4" i="79" s="1"/>
  <c r="AC4" i="79" s="1"/>
  <c r="AB5" i="79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AX15" i="79"/>
  <c r="S15" i="79" s="1"/>
  <c r="AC15" i="79" s="1"/>
  <c r="AB16" i="79" s="1"/>
  <c r="AX9" i="79"/>
  <c r="S9" i="79" s="1"/>
  <c r="AC9" i="79" s="1"/>
  <c r="AB10" i="79" s="1"/>
  <c r="AB4" i="95"/>
  <c r="AJ3" i="95"/>
  <c r="W80" i="46"/>
  <c r="AG79" i="46"/>
  <c r="AP79" i="46" s="1"/>
  <c r="AF79" i="46"/>
  <c r="AO79" i="46" s="1"/>
  <c r="AE79" i="46"/>
  <c r="AK6" i="75"/>
  <c r="AT6" i="75" s="1"/>
  <c r="W80" i="45"/>
  <c r="AG79" i="45"/>
  <c r="AP79" i="45" s="1"/>
  <c r="AF79" i="45"/>
  <c r="AO79" i="45" s="1"/>
  <c r="AE79" i="45"/>
  <c r="AK70" i="75"/>
  <c r="AT70" i="75" s="1"/>
  <c r="AK40" i="75"/>
  <c r="AT40" i="75" s="1"/>
  <c r="AK22" i="75"/>
  <c r="AT22" i="75" s="1"/>
  <c r="AJ54" i="95"/>
  <c r="AK54" i="95"/>
  <c r="AT54" i="95" s="1"/>
  <c r="AJ12" i="95"/>
  <c r="AK12" i="95"/>
  <c r="AT12" i="95" s="1"/>
  <c r="AH80" i="26"/>
  <c r="AQ80" i="26" s="1"/>
  <c r="AH81" i="90"/>
  <c r="AQ81" i="90" s="1"/>
  <c r="AX74" i="75"/>
  <c r="S74" i="75" s="1"/>
  <c r="AC74" i="75" s="1"/>
  <c r="AB75" i="75" s="1"/>
  <c r="AX70" i="75"/>
  <c r="S70" i="75" s="1"/>
  <c r="AC70" i="75" s="1"/>
  <c r="AB71" i="75" s="1"/>
  <c r="AX64" i="75"/>
  <c r="S64" i="75" s="1"/>
  <c r="AC64" i="75" s="1"/>
  <c r="AB65" i="75" s="1"/>
  <c r="AX58" i="75"/>
  <c r="S58" i="75" s="1"/>
  <c r="AC58" i="75" s="1"/>
  <c r="AB59" i="75" s="1"/>
  <c r="AX52" i="75"/>
  <c r="S52" i="75" s="1"/>
  <c r="AC52" i="75" s="1"/>
  <c r="AB53" i="75" s="1"/>
  <c r="AX46" i="75"/>
  <c r="S46" i="75" s="1"/>
  <c r="AC46" i="75" s="1"/>
  <c r="AB47" i="7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X3" i="75"/>
  <c r="S3" i="75" s="1"/>
  <c r="AC3" i="75" s="1"/>
  <c r="AJ78" i="95"/>
  <c r="AK78" i="95"/>
  <c r="AT78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J19" i="95"/>
  <c r="AK19" i="95"/>
  <c r="AT19" i="95" s="1"/>
  <c r="AJ13" i="95"/>
  <c r="AK13" i="95"/>
  <c r="AT13" i="95" s="1"/>
  <c r="AJ7" i="95"/>
  <c r="AK7" i="95"/>
  <c r="AT7" i="95" s="1"/>
  <c r="X78" i="42"/>
  <c r="Y78" i="42"/>
  <c r="X77" i="87"/>
  <c r="Z77" i="87" s="1"/>
  <c r="Y77" i="87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5" i="79"/>
  <c r="AK5" i="79"/>
  <c r="AT5" i="79" s="1"/>
  <c r="AR78" i="27"/>
  <c r="W77" i="91"/>
  <c r="AG76" i="91"/>
  <c r="AP76" i="91" s="1"/>
  <c r="AF76" i="91"/>
  <c r="AO76" i="91" s="1"/>
  <c r="AE76" i="91"/>
  <c r="AF79" i="82"/>
  <c r="AO79" i="82" s="1"/>
  <c r="AE79" i="82"/>
  <c r="W80" i="82"/>
  <c r="AG79" i="82"/>
  <c r="AP79" i="82" s="1"/>
  <c r="AI79" i="37"/>
  <c r="AN79" i="37"/>
  <c r="W79" i="34"/>
  <c r="AG78" i="34"/>
  <c r="AP78" i="34" s="1"/>
  <c r="AE78" i="34"/>
  <c r="AF78" i="34"/>
  <c r="AO78" i="34" s="1"/>
  <c r="AF77" i="73"/>
  <c r="AO77" i="73" s="1"/>
  <c r="W78" i="73"/>
  <c r="AE77" i="73"/>
  <c r="AG77" i="73"/>
  <c r="AP77" i="73" s="1"/>
  <c r="AE79" i="47"/>
  <c r="AX79" i="47"/>
  <c r="S79" i="47" s="1"/>
  <c r="AC79" i="47" s="1"/>
  <c r="AG79" i="47"/>
  <c r="AP79" i="47" s="1"/>
  <c r="AP81" i="47" s="1"/>
  <c r="AF79" i="47"/>
  <c r="AO79" i="47" s="1"/>
  <c r="AO81" i="47" s="1"/>
  <c r="AN79" i="95"/>
  <c r="AN81" i="95" s="1"/>
  <c r="AI79" i="95"/>
  <c r="AJ52" i="75"/>
  <c r="AK52" i="75"/>
  <c r="AT52" i="75" s="1"/>
  <c r="AJ16" i="75"/>
  <c r="AK16" i="75"/>
  <c r="AT16" i="75" s="1"/>
  <c r="AJ66" i="95"/>
  <c r="AK66" i="95"/>
  <c r="AT66" i="95" s="1"/>
  <c r="AJ36" i="95"/>
  <c r="AK36" i="95"/>
  <c r="AT36" i="95" s="1"/>
  <c r="AJ6" i="95"/>
  <c r="AK6" i="95"/>
  <c r="AT6" i="95" s="1"/>
  <c r="AJ70" i="79"/>
  <c r="AK70" i="79"/>
  <c r="AT70" i="79" s="1"/>
  <c r="AJ46" i="79"/>
  <c r="AK46" i="79"/>
  <c r="AT46" i="79" s="1"/>
  <c r="AJ22" i="79"/>
  <c r="AK22" i="79"/>
  <c r="AT22" i="79" s="1"/>
  <c r="AB4" i="79"/>
  <c r="AJ3" i="79"/>
  <c r="AE80" i="94"/>
  <c r="AF80" i="94"/>
  <c r="AO80" i="94" s="1"/>
  <c r="W81" i="94"/>
  <c r="AG80" i="94"/>
  <c r="AP80" i="94" s="1"/>
  <c r="AR76" i="73"/>
  <c r="AI78" i="38"/>
  <c r="AN78" i="38"/>
  <c r="Y81" i="74"/>
  <c r="X81" i="74"/>
  <c r="AX76" i="75"/>
  <c r="S76" i="75" s="1"/>
  <c r="AC76" i="75" s="1"/>
  <c r="AB77" i="75" s="1"/>
  <c r="AX68" i="75"/>
  <c r="S68" i="75" s="1"/>
  <c r="AC68" i="75" s="1"/>
  <c r="AB69" i="75" s="1"/>
  <c r="AX62" i="75"/>
  <c r="S62" i="75" s="1"/>
  <c r="AC62" i="75" s="1"/>
  <c r="AB63" i="75" s="1"/>
  <c r="AX56" i="75"/>
  <c r="S56" i="75" s="1"/>
  <c r="AC56" i="75" s="1"/>
  <c r="AB57" i="75" s="1"/>
  <c r="AX50" i="75"/>
  <c r="S50" i="75" s="1"/>
  <c r="AC50" i="75" s="1"/>
  <c r="AB51" i="75" s="1"/>
  <c r="AX44" i="75"/>
  <c r="S44" i="75" s="1"/>
  <c r="AC44" i="75" s="1"/>
  <c r="AB45" i="75" s="1"/>
  <c r="AX38" i="75"/>
  <c r="S38" i="75" s="1"/>
  <c r="AC38" i="75" s="1"/>
  <c r="AB39" i="75" s="1"/>
  <c r="AX32" i="75"/>
  <c r="S32" i="75" s="1"/>
  <c r="AC32" i="75" s="1"/>
  <c r="AB33" i="75" s="1"/>
  <c r="AX26" i="75"/>
  <c r="S26" i="75" s="1"/>
  <c r="AC26" i="75" s="1"/>
  <c r="AB27" i="75" s="1"/>
  <c r="AX20" i="75"/>
  <c r="S20" i="75" s="1"/>
  <c r="AC20" i="75" s="1"/>
  <c r="AB21" i="75" s="1"/>
  <c r="AX14" i="75"/>
  <c r="S14" i="75" s="1"/>
  <c r="AC14" i="75" s="1"/>
  <c r="AB15" i="75" s="1"/>
  <c r="AX8" i="75"/>
  <c r="S8" i="75" s="1"/>
  <c r="AC8" i="75" s="1"/>
  <c r="AB9" i="75" s="1"/>
  <c r="AX4" i="75"/>
  <c r="S4" i="75" s="1"/>
  <c r="AC4" i="75" s="1"/>
  <c r="AB5" i="75" s="1"/>
  <c r="AJ79" i="95"/>
  <c r="AS79" i="95" s="1"/>
  <c r="AK79" i="95"/>
  <c r="AT79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I77" i="42"/>
  <c r="AN77" i="42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H79" i="46"/>
  <c r="AQ79" i="46" s="1"/>
  <c r="W80" i="93"/>
  <c r="AG79" i="93"/>
  <c r="AP79" i="93" s="1"/>
  <c r="AF79" i="93"/>
  <c r="AO79" i="93" s="1"/>
  <c r="AE79" i="93"/>
  <c r="Y80" i="37"/>
  <c r="X80" i="37"/>
  <c r="X79" i="38"/>
  <c r="Y79" i="38"/>
  <c r="AR79" i="26"/>
  <c r="AR79" i="25"/>
  <c r="AR77" i="89"/>
  <c r="X78" i="41"/>
  <c r="Y78" i="41"/>
  <c r="AH79" i="33"/>
  <c r="AQ79" i="33" s="1"/>
  <c r="AI80" i="74"/>
  <c r="AN80" i="74"/>
  <c r="AF81" i="90"/>
  <c r="AO81" i="90" s="1"/>
  <c r="AE81" i="90"/>
  <c r="W82" i="90"/>
  <c r="AG81" i="90"/>
  <c r="AP81" i="90" s="1"/>
  <c r="AJ58" i="75"/>
  <c r="AK58" i="75"/>
  <c r="AT58" i="75" s="1"/>
  <c r="AJ10" i="75"/>
  <c r="AK10" i="75"/>
  <c r="AT10" i="75" s="1"/>
  <c r="AJ75" i="95"/>
  <c r="AK75" i="95"/>
  <c r="AT75" i="95" s="1"/>
  <c r="AJ48" i="95"/>
  <c r="AK48" i="95"/>
  <c r="AT48" i="95" s="1"/>
  <c r="AJ18" i="95"/>
  <c r="AK18" i="95"/>
  <c r="AT18" i="95" s="1"/>
  <c r="AR78" i="46"/>
  <c r="AJ64" i="79"/>
  <c r="AK64" i="79"/>
  <c r="AT64" i="79" s="1"/>
  <c r="AJ40" i="79"/>
  <c r="AK40" i="79"/>
  <c r="AT40" i="79" s="1"/>
  <c r="AJ28" i="79"/>
  <c r="AK28" i="79"/>
  <c r="AT28" i="79" s="1"/>
  <c r="AJ10" i="79"/>
  <c r="AK10" i="79"/>
  <c r="AT10" i="79" s="1"/>
  <c r="AN79" i="75"/>
  <c r="AN81" i="75" s="1"/>
  <c r="AI79" i="75"/>
  <c r="AR77" i="29"/>
  <c r="AX73" i="75"/>
  <c r="S73" i="75" s="1"/>
  <c r="AC73" i="75" s="1"/>
  <c r="AB74" i="75" s="1"/>
  <c r="AX67" i="75"/>
  <c r="S67" i="75" s="1"/>
  <c r="AC67" i="75" s="1"/>
  <c r="AB68" i="75" s="1"/>
  <c r="AX61" i="75"/>
  <c r="S61" i="75" s="1"/>
  <c r="AC61" i="75" s="1"/>
  <c r="AB62" i="75" s="1"/>
  <c r="AX55" i="75"/>
  <c r="S55" i="75" s="1"/>
  <c r="AC55" i="75" s="1"/>
  <c r="AB56" i="75" s="1"/>
  <c r="AX49" i="75"/>
  <c r="S49" i="75" s="1"/>
  <c r="AC49" i="75" s="1"/>
  <c r="AB50" i="75" s="1"/>
  <c r="AX43" i="75"/>
  <c r="S43" i="75" s="1"/>
  <c r="AC43" i="75" s="1"/>
  <c r="AB44" i="75" s="1"/>
  <c r="AX37" i="75"/>
  <c r="S37" i="75" s="1"/>
  <c r="AC37" i="75" s="1"/>
  <c r="AB38" i="75" s="1"/>
  <c r="AX31" i="75"/>
  <c r="S31" i="75" s="1"/>
  <c r="AC31" i="75" s="1"/>
  <c r="AB32" i="75" s="1"/>
  <c r="AX25" i="75"/>
  <c r="S25" i="75" s="1"/>
  <c r="AC25" i="75" s="1"/>
  <c r="AB26" i="75" s="1"/>
  <c r="AX19" i="75"/>
  <c r="S19" i="75" s="1"/>
  <c r="AC19" i="75" s="1"/>
  <c r="AB20" i="75" s="1"/>
  <c r="AX13" i="75"/>
  <c r="S13" i="75" s="1"/>
  <c r="AC13" i="75" s="1"/>
  <c r="AB14" i="75" s="1"/>
  <c r="AX7" i="75"/>
  <c r="S7" i="75" s="1"/>
  <c r="AC7" i="75" s="1"/>
  <c r="AB8" i="75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J10" i="95"/>
  <c r="AK10" i="95"/>
  <c r="AT10" i="95" s="1"/>
  <c r="AX4" i="95"/>
  <c r="S4" i="95" s="1"/>
  <c r="AC4" i="95" s="1"/>
  <c r="AB5" i="95" s="1"/>
  <c r="AH77" i="86"/>
  <c r="AQ77" i="86" s="1"/>
  <c r="X79" i="78"/>
  <c r="Y79" i="78"/>
  <c r="Z80" i="26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H78" i="89"/>
  <c r="AQ78" i="89" s="1"/>
  <c r="AH78" i="29"/>
  <c r="AQ78" i="29" s="1"/>
  <c r="AR78" i="33"/>
  <c r="AR80" i="90"/>
  <c r="AH81" i="81"/>
  <c r="AQ81" i="81" s="1"/>
  <c r="AH79" i="27"/>
  <c r="AQ79" i="27" s="1"/>
  <c r="AQ81" i="27" s="1"/>
  <c r="AZ3" i="27"/>
  <c r="AX7" i="27" s="1"/>
  <c r="S7" i="27" s="1"/>
  <c r="AC7" i="27" s="1"/>
  <c r="AB8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11" i="27"/>
  <c r="S11" i="27" s="1"/>
  <c r="AC11" i="27" s="1"/>
  <c r="AB12" i="27" s="1"/>
  <c r="AX12" i="27"/>
  <c r="S12" i="27" s="1"/>
  <c r="AC12" i="27" s="1"/>
  <c r="AB13" i="27" s="1"/>
  <c r="AX14" i="27"/>
  <c r="S14" i="27" s="1"/>
  <c r="AC14" i="27" s="1"/>
  <c r="AB15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20" i="27"/>
  <c r="S20" i="27" s="1"/>
  <c r="AC20" i="27" s="1"/>
  <c r="AB21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6" i="27"/>
  <c r="S26" i="27" s="1"/>
  <c r="AC26" i="27" s="1"/>
  <c r="AB27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2" i="27"/>
  <c r="S32" i="27" s="1"/>
  <c r="AC32" i="27" s="1"/>
  <c r="AB33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7" i="27"/>
  <c r="S77" i="27" s="1"/>
  <c r="AC77" i="27" s="1"/>
  <c r="AB78" i="27" s="1"/>
  <c r="AX74" i="27"/>
  <c r="S74" i="27" s="1"/>
  <c r="AC74" i="27" s="1"/>
  <c r="AB75" i="27" s="1"/>
  <c r="AX75" i="27"/>
  <c r="S75" i="27" s="1"/>
  <c r="AC75" i="27" s="1"/>
  <c r="AB76" i="27" s="1"/>
  <c r="AX76" i="27"/>
  <c r="S76" i="27" s="1"/>
  <c r="AC76" i="27" s="1"/>
  <c r="AB77" i="27" s="1"/>
  <c r="AX78" i="27"/>
  <c r="S78" i="27" s="1"/>
  <c r="AC78" i="27" s="1"/>
  <c r="AB79" i="27" s="1"/>
  <c r="X82" i="30"/>
  <c r="Y82" i="30"/>
  <c r="AJ76" i="75"/>
  <c r="AK76" i="75"/>
  <c r="AT76" i="75" s="1"/>
  <c r="AK46" i="75"/>
  <c r="AT46" i="75" s="1"/>
  <c r="AK28" i="75"/>
  <c r="AT28" i="75" s="1"/>
  <c r="AJ28" i="75"/>
  <c r="AJ72" i="95"/>
  <c r="AK72" i="95"/>
  <c r="AT72" i="95" s="1"/>
  <c r="AJ42" i="95"/>
  <c r="AK42" i="95"/>
  <c r="AT42" i="95" s="1"/>
  <c r="AJ24" i="95"/>
  <c r="AK24" i="95"/>
  <c r="AT24" i="95" s="1"/>
  <c r="Y81" i="77"/>
  <c r="Z81" i="77" s="1"/>
  <c r="X81" i="77"/>
  <c r="AJ58" i="79"/>
  <c r="AK58" i="79"/>
  <c r="AT58" i="79" s="1"/>
  <c r="AJ52" i="79"/>
  <c r="AK52" i="79"/>
  <c r="AT52" i="79" s="1"/>
  <c r="AJ34" i="79"/>
  <c r="AK34" i="79"/>
  <c r="AT34" i="79" s="1"/>
  <c r="AJ16" i="79"/>
  <c r="AK16" i="79"/>
  <c r="AT16" i="79" s="1"/>
  <c r="AR80" i="81"/>
  <c r="AH79" i="45"/>
  <c r="AQ79" i="45" s="1"/>
  <c r="AN81" i="85"/>
  <c r="AI81" i="85"/>
  <c r="AG80" i="25"/>
  <c r="AP80" i="25" s="1"/>
  <c r="AF80" i="25"/>
  <c r="AO80" i="25" s="1"/>
  <c r="AE80" i="25"/>
  <c r="W81" i="25"/>
  <c r="AX77" i="75"/>
  <c r="S77" i="75" s="1"/>
  <c r="AC77" i="75" s="1"/>
  <c r="AB78" i="75" s="1"/>
  <c r="AX72" i="75"/>
  <c r="S72" i="75" s="1"/>
  <c r="AC72" i="75" s="1"/>
  <c r="AB73" i="75" s="1"/>
  <c r="AX66" i="75"/>
  <c r="S66" i="75" s="1"/>
  <c r="AC66" i="75" s="1"/>
  <c r="AB67" i="75" s="1"/>
  <c r="AX60" i="75"/>
  <c r="S60" i="75" s="1"/>
  <c r="AC60" i="75" s="1"/>
  <c r="AB61" i="75" s="1"/>
  <c r="AX54" i="75"/>
  <c r="S54" i="75" s="1"/>
  <c r="AC54" i="75" s="1"/>
  <c r="AB55" i="75" s="1"/>
  <c r="AX48" i="75"/>
  <c r="S48" i="75" s="1"/>
  <c r="AC48" i="75" s="1"/>
  <c r="AB49" i="75" s="1"/>
  <c r="AX42" i="75"/>
  <c r="S42" i="75" s="1"/>
  <c r="AC42" i="75" s="1"/>
  <c r="AB43" i="75" s="1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X6" i="75"/>
  <c r="S6" i="75" s="1"/>
  <c r="AC6" i="75" s="1"/>
  <c r="AB7" i="75" s="1"/>
  <c r="AG79" i="79"/>
  <c r="AP79" i="79" s="1"/>
  <c r="AP81" i="79" s="1"/>
  <c r="AF79" i="79"/>
  <c r="AO79" i="79" s="1"/>
  <c r="AO81" i="79" s="1"/>
  <c r="AX79" i="79"/>
  <c r="S79" i="79" s="1"/>
  <c r="AC79" i="79" s="1"/>
  <c r="AJ79" i="79" s="1"/>
  <c r="AS79" i="79" s="1"/>
  <c r="AE79" i="79"/>
  <c r="AJ77" i="95"/>
  <c r="AK77" i="95"/>
  <c r="AT77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N76" i="87"/>
  <c r="AI76" i="87"/>
  <c r="AJ75" i="79"/>
  <c r="AK75" i="79"/>
  <c r="AT75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Z78" i="89"/>
  <c r="Z78" i="29"/>
  <c r="AH77" i="73"/>
  <c r="AQ77" i="73" s="1"/>
  <c r="Z79" i="27"/>
  <c r="AR76" i="86"/>
  <c r="Z79" i="33"/>
  <c r="AJ64" i="75"/>
  <c r="AK64" i="75"/>
  <c r="AT64" i="75" s="1"/>
  <c r="AJ34" i="75"/>
  <c r="AK34" i="75"/>
  <c r="AT34" i="75" s="1"/>
  <c r="AJ60" i="95"/>
  <c r="AK60" i="95"/>
  <c r="AT60" i="95" s="1"/>
  <c r="AJ30" i="95"/>
  <c r="AK30" i="95"/>
  <c r="AT30" i="95" s="1"/>
  <c r="AJ78" i="79"/>
  <c r="AK78" i="79"/>
  <c r="AT78" i="79" s="1"/>
  <c r="AX78" i="75"/>
  <c r="S78" i="75" s="1"/>
  <c r="AC78" i="75" s="1"/>
  <c r="AB79" i="75" s="1"/>
  <c r="AX71" i="75"/>
  <c r="S71" i="75" s="1"/>
  <c r="AC71" i="75" s="1"/>
  <c r="AB72" i="75" s="1"/>
  <c r="AX65" i="75"/>
  <c r="S65" i="75" s="1"/>
  <c r="AC65" i="75" s="1"/>
  <c r="AB66" i="75" s="1"/>
  <c r="AX59" i="75"/>
  <c r="S59" i="75" s="1"/>
  <c r="AC59" i="75" s="1"/>
  <c r="AB60" i="75" s="1"/>
  <c r="AX53" i="75"/>
  <c r="S53" i="75" s="1"/>
  <c r="AC53" i="75" s="1"/>
  <c r="AB54" i="75" s="1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9" i="75"/>
  <c r="S29" i="75" s="1"/>
  <c r="AC29" i="75" s="1"/>
  <c r="AB30" i="75" s="1"/>
  <c r="AX23" i="75"/>
  <c r="S23" i="75" s="1"/>
  <c r="AC23" i="75" s="1"/>
  <c r="AB24" i="75" s="1"/>
  <c r="AX17" i="75"/>
  <c r="S17" i="75" s="1"/>
  <c r="AC17" i="75" s="1"/>
  <c r="AB18" i="75" s="1"/>
  <c r="AX11" i="75"/>
  <c r="S11" i="75" s="1"/>
  <c r="AC11" i="75" s="1"/>
  <c r="AB12" i="75" s="1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I80" i="77"/>
  <c r="AN80" i="77"/>
  <c r="W78" i="86"/>
  <c r="AG77" i="86"/>
  <c r="AP77" i="86" s="1"/>
  <c r="AF77" i="86"/>
  <c r="AO77" i="86" s="1"/>
  <c r="AE77" i="86"/>
  <c r="AI78" i="78"/>
  <c r="AN78" i="78"/>
  <c r="AJ77" i="79"/>
  <c r="AK77" i="79"/>
  <c r="AT77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R78" i="47"/>
  <c r="AR78" i="45"/>
  <c r="Z81" i="81"/>
  <c r="X82" i="85"/>
  <c r="Y82" i="85"/>
  <c r="AH79" i="47"/>
  <c r="AQ79" i="47" s="1"/>
  <c r="AQ81" i="47" s="1"/>
  <c r="AZ3" i="47"/>
  <c r="AX5" i="47" s="1"/>
  <c r="S5" i="47" s="1"/>
  <c r="AC5" i="47" s="1"/>
  <c r="AB6" i="47" s="1"/>
  <c r="AX3" i="47"/>
  <c r="S3" i="47" s="1"/>
  <c r="AC3" i="47" s="1"/>
  <c r="AX6" i="47"/>
  <c r="S6" i="47" s="1"/>
  <c r="AC6" i="47" s="1"/>
  <c r="AB7" i="47" s="1"/>
  <c r="AX7" i="47"/>
  <c r="S7" i="47" s="1"/>
  <c r="AC7" i="47" s="1"/>
  <c r="AB8" i="47" s="1"/>
  <c r="AX8" i="47"/>
  <c r="S8" i="47" s="1"/>
  <c r="AC8" i="47" s="1"/>
  <c r="AB9" i="47" s="1"/>
  <c r="AX9" i="47"/>
  <c r="S9" i="47" s="1"/>
  <c r="AC9" i="47" s="1"/>
  <c r="AB10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5" i="47"/>
  <c r="S15" i="47" s="1"/>
  <c r="AC15" i="47" s="1"/>
  <c r="AB16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7" i="47"/>
  <c r="S77" i="47" s="1"/>
  <c r="AC77" i="47" s="1"/>
  <c r="AB78" i="47" s="1"/>
  <c r="AX75" i="47"/>
  <c r="S75" i="47" s="1"/>
  <c r="AC75" i="47" s="1"/>
  <c r="AB76" i="47" s="1"/>
  <c r="AX74" i="47"/>
  <c r="S74" i="47" s="1"/>
  <c r="AC74" i="47" s="1"/>
  <c r="AB75" i="47" s="1"/>
  <c r="AX76" i="47"/>
  <c r="S76" i="47" s="1"/>
  <c r="AC76" i="47" s="1"/>
  <c r="AB77" i="47" s="1"/>
  <c r="AX78" i="47"/>
  <c r="S78" i="47" s="1"/>
  <c r="AC78" i="47" s="1"/>
  <c r="AB79" i="47" s="1"/>
  <c r="AN81" i="30"/>
  <c r="AI81" i="30"/>
  <c r="AN77" i="41"/>
  <c r="AI77" i="41"/>
  <c r="AH80" i="25"/>
  <c r="AQ80" i="25" s="1"/>
  <c r="AX34" i="47" l="1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X4" i="47"/>
  <c r="S4" i="47" s="1"/>
  <c r="AC4" i="47" s="1"/>
  <c r="AB5" i="47" s="1"/>
  <c r="AX8" i="27"/>
  <c r="S8" i="27" s="1"/>
  <c r="AC8" i="27" s="1"/>
  <c r="AB9" i="27" s="1"/>
  <c r="Z79" i="78"/>
  <c r="Z79" i="38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Z82" i="85"/>
  <c r="AX10" i="27"/>
  <c r="S10" i="27" s="1"/>
  <c r="AC10" i="27" s="1"/>
  <c r="AB11" i="27" s="1"/>
  <c r="Z80" i="37"/>
  <c r="AF80" i="37" s="1"/>
  <c r="AO80" i="37" s="1"/>
  <c r="AJ8" i="27"/>
  <c r="AK8" i="27"/>
  <c r="AT8" i="27" s="1"/>
  <c r="W80" i="78"/>
  <c r="AG79" i="78"/>
  <c r="AP79" i="78" s="1"/>
  <c r="AF79" i="78"/>
  <c r="AO79" i="78" s="1"/>
  <c r="AE79" i="78"/>
  <c r="W81" i="37"/>
  <c r="AG80" i="37"/>
  <c r="AP80" i="37" s="1"/>
  <c r="W80" i="38"/>
  <c r="AG79" i="38"/>
  <c r="AP79" i="38" s="1"/>
  <c r="AF79" i="38"/>
  <c r="AO79" i="38" s="1"/>
  <c r="AE79" i="38"/>
  <c r="AF82" i="85"/>
  <c r="AO82" i="85" s="1"/>
  <c r="AE82" i="85"/>
  <c r="W83" i="85"/>
  <c r="AG82" i="85"/>
  <c r="AP82" i="85" s="1"/>
  <c r="AJ77" i="47"/>
  <c r="AK77" i="47"/>
  <c r="AT77" i="47" s="1"/>
  <c r="AJ48" i="47"/>
  <c r="AK48" i="47"/>
  <c r="AT48" i="47" s="1"/>
  <c r="AJ24" i="47"/>
  <c r="AK24" i="47"/>
  <c r="AT24" i="47" s="1"/>
  <c r="AS49" i="79"/>
  <c r="AL49" i="79"/>
  <c r="AU49" i="79" s="1"/>
  <c r="AJ76" i="27"/>
  <c r="AK76" i="27"/>
  <c r="AT76" i="27" s="1"/>
  <c r="AJ68" i="47"/>
  <c r="AK68" i="47"/>
  <c r="AT68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J8" i="47"/>
  <c r="AK8" i="47"/>
  <c r="AT8" i="47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R78" i="78"/>
  <c r="AJ36" i="75"/>
  <c r="AK36" i="75"/>
  <c r="AT36" i="75" s="1"/>
  <c r="AJ72" i="75"/>
  <c r="AK72" i="75"/>
  <c r="AT72" i="75" s="1"/>
  <c r="W80" i="33"/>
  <c r="AG79" i="33"/>
  <c r="AP79" i="33" s="1"/>
  <c r="AF79" i="33"/>
  <c r="AO79" i="33" s="1"/>
  <c r="AE79" i="33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75" i="79"/>
  <c r="AL75" i="79"/>
  <c r="AU75" i="79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J37" i="75"/>
  <c r="AK37" i="75"/>
  <c r="AT37" i="75" s="1"/>
  <c r="AJ73" i="75"/>
  <c r="AK73" i="75"/>
  <c r="AT73" i="75" s="1"/>
  <c r="AH81" i="77"/>
  <c r="AQ81" i="77" s="1"/>
  <c r="AS42" i="95"/>
  <c r="AL42" i="95"/>
  <c r="AU42" i="95" s="1"/>
  <c r="AJ46" i="75"/>
  <c r="AJ73" i="27"/>
  <c r="AK73" i="27"/>
  <c r="AT73" i="27" s="1"/>
  <c r="AJ67" i="27"/>
  <c r="AK67" i="27"/>
  <c r="AT67" i="27" s="1"/>
  <c r="AK61" i="27"/>
  <c r="AT61" i="27" s="1"/>
  <c r="AK55" i="27"/>
  <c r="AT55" i="27" s="1"/>
  <c r="AK49" i="27"/>
  <c r="AT49" i="27" s="1"/>
  <c r="AK43" i="27"/>
  <c r="AT43" i="27" s="1"/>
  <c r="AK37" i="27"/>
  <c r="AT37" i="27" s="1"/>
  <c r="AK31" i="27"/>
  <c r="AT31" i="27" s="1"/>
  <c r="AK25" i="27"/>
  <c r="AT25" i="27" s="1"/>
  <c r="AK19" i="27"/>
  <c r="AT19" i="27" s="1"/>
  <c r="AK13" i="27"/>
  <c r="AT13" i="27" s="1"/>
  <c r="AJ7" i="27"/>
  <c r="AK7" i="27"/>
  <c r="AT7" i="2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14" i="75"/>
  <c r="AK14" i="75"/>
  <c r="AT14" i="75" s="1"/>
  <c r="AJ50" i="75"/>
  <c r="AK50" i="75"/>
  <c r="AT50" i="75" s="1"/>
  <c r="AS28" i="79"/>
  <c r="AL28" i="79"/>
  <c r="AU28" i="79" s="1"/>
  <c r="AS75" i="95"/>
  <c r="AL75" i="95"/>
  <c r="AU75" i="95" s="1"/>
  <c r="X82" i="90"/>
  <c r="Y82" i="90"/>
  <c r="AH78" i="41"/>
  <c r="AQ78" i="41" s="1"/>
  <c r="X80" i="93"/>
  <c r="Z80" i="93" s="1"/>
  <c r="Y80" i="93"/>
  <c r="AJ27" i="75"/>
  <c r="AK27" i="75"/>
  <c r="AT27" i="75" s="1"/>
  <c r="AJ63" i="75"/>
  <c r="AK63" i="75"/>
  <c r="AT63" i="75" s="1"/>
  <c r="AS22" i="79"/>
  <c r="AL22" i="79"/>
  <c r="AU22" i="79" s="1"/>
  <c r="AS6" i="95"/>
  <c r="AL6" i="95"/>
  <c r="AU6" i="95" s="1"/>
  <c r="AS16" i="75"/>
  <c r="AL16" i="75"/>
  <c r="AU16" i="75" s="1"/>
  <c r="AI79" i="82"/>
  <c r="AN79" i="82"/>
  <c r="X77" i="91"/>
  <c r="Y77" i="9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H77" i="87"/>
  <c r="AQ77" i="8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8" i="95"/>
  <c r="AL78" i="95"/>
  <c r="AU78" i="95" s="1"/>
  <c r="AJ35" i="75"/>
  <c r="AK35" i="75"/>
  <c r="AT35" i="75" s="1"/>
  <c r="AJ71" i="75"/>
  <c r="AK71" i="75"/>
  <c r="AT71" i="75" s="1"/>
  <c r="AJ60" i="47"/>
  <c r="AK60" i="47"/>
  <c r="AT60" i="47" s="1"/>
  <c r="AJ30" i="47"/>
  <c r="AK30" i="47"/>
  <c r="AT30" i="47" s="1"/>
  <c r="AJ12" i="75"/>
  <c r="AK12" i="75"/>
  <c r="AT12" i="75" s="1"/>
  <c r="AS39" i="95"/>
  <c r="AL39" i="95"/>
  <c r="AU39" i="95" s="1"/>
  <c r="AJ59" i="27"/>
  <c r="AK59" i="27"/>
  <c r="AT59" i="27" s="1"/>
  <c r="AJ74" i="47"/>
  <c r="AK74" i="47"/>
  <c r="AT74" i="47" s="1"/>
  <c r="AJ62" i="47"/>
  <c r="AK62" i="47"/>
  <c r="AT62" i="47" s="1"/>
  <c r="AJ79" i="47"/>
  <c r="AS79" i="47" s="1"/>
  <c r="AK79" i="47"/>
  <c r="AT79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J7" i="47"/>
  <c r="AK7" i="47"/>
  <c r="AT7" i="47" s="1"/>
  <c r="AN77" i="86"/>
  <c r="AI77" i="86"/>
  <c r="AR80" i="77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J42" i="75"/>
  <c r="AK42" i="75"/>
  <c r="AT42" i="75" s="1"/>
  <c r="AJ79" i="75"/>
  <c r="AS79" i="75" s="1"/>
  <c r="AK79" i="75"/>
  <c r="AT79" i="75" s="1"/>
  <c r="AS60" i="95"/>
  <c r="AL60" i="95"/>
  <c r="AU60" i="95" s="1"/>
  <c r="AR76" i="87"/>
  <c r="AJ7" i="75"/>
  <c r="AK7" i="75"/>
  <c r="AT7" i="75" s="1"/>
  <c r="AJ43" i="75"/>
  <c r="AK43" i="75"/>
  <c r="AT43" i="75" s="1"/>
  <c r="AJ78" i="75"/>
  <c r="AK78" i="75"/>
  <c r="AT78" i="75" s="1"/>
  <c r="AR81" i="85"/>
  <c r="AS34" i="79"/>
  <c r="AL34" i="79"/>
  <c r="AU34" i="79" s="1"/>
  <c r="AJ77" i="27"/>
  <c r="AK77" i="27"/>
  <c r="AT77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J6" i="27"/>
  <c r="AK6" i="27"/>
  <c r="AT6" i="27" s="1"/>
  <c r="W81" i="26"/>
  <c r="AG80" i="26"/>
  <c r="AP80" i="26" s="1"/>
  <c r="AF80" i="26"/>
  <c r="AO80" i="26" s="1"/>
  <c r="AE80" i="26"/>
  <c r="AJ20" i="75"/>
  <c r="AK20" i="75"/>
  <c r="AT20" i="75" s="1"/>
  <c r="AJ56" i="75"/>
  <c r="AK56" i="75"/>
  <c r="AT56" i="75" s="1"/>
  <c r="AL79" i="75"/>
  <c r="AU79" i="75" s="1"/>
  <c r="AR79" i="75"/>
  <c r="AR81" i="75" s="1"/>
  <c r="Z78" i="4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R77" i="42"/>
  <c r="AS23" i="95"/>
  <c r="AL23" i="95"/>
  <c r="AU23" i="95" s="1"/>
  <c r="AS41" i="95"/>
  <c r="AL41" i="95"/>
  <c r="AU41" i="95" s="1"/>
  <c r="AS59" i="95"/>
  <c r="AL59" i="95"/>
  <c r="AU59" i="95" s="1"/>
  <c r="AJ33" i="75"/>
  <c r="AK33" i="75"/>
  <c r="AT33" i="75" s="1"/>
  <c r="AJ69" i="75"/>
  <c r="AK69" i="75"/>
  <c r="AT69" i="75" s="1"/>
  <c r="AR78" i="38"/>
  <c r="AF77" i="87"/>
  <c r="AO77" i="87" s="1"/>
  <c r="AE77" i="87"/>
  <c r="W78" i="87"/>
  <c r="AG77" i="87"/>
  <c r="AP77" i="87" s="1"/>
  <c r="AJ3" i="75"/>
  <c r="AB4" i="75"/>
  <c r="AJ41" i="75"/>
  <c r="AK41" i="75"/>
  <c r="AT41" i="75" s="1"/>
  <c r="AJ75" i="75"/>
  <c r="AK75" i="75"/>
  <c r="AT75" i="75" s="1"/>
  <c r="AS12" i="95"/>
  <c r="AL12" i="95"/>
  <c r="AU12" i="95" s="1"/>
  <c r="AJ40" i="75"/>
  <c r="X80" i="45"/>
  <c r="Z80" i="45" s="1"/>
  <c r="Y80" i="45"/>
  <c r="AJ66" i="47"/>
  <c r="AK66" i="47"/>
  <c r="AT66" i="47" s="1"/>
  <c r="AJ42" i="47"/>
  <c r="AK42" i="47"/>
  <c r="AT42" i="47" s="1"/>
  <c r="AJ6" i="47"/>
  <c r="AK6" i="47"/>
  <c r="AT6" i="47" s="1"/>
  <c r="AS72" i="79"/>
  <c r="AL72" i="79"/>
  <c r="AU72" i="79" s="1"/>
  <c r="AJ13" i="75"/>
  <c r="AK13" i="75"/>
  <c r="AT13" i="75" s="1"/>
  <c r="Y81" i="25"/>
  <c r="X81" i="25"/>
  <c r="Z81" i="25" s="1"/>
  <c r="AS72" i="95"/>
  <c r="AL72" i="95"/>
  <c r="AU72" i="95" s="1"/>
  <c r="AJ65" i="27"/>
  <c r="AK65" i="27"/>
  <c r="AT65" i="27" s="1"/>
  <c r="AJ41" i="27"/>
  <c r="AK41" i="27"/>
  <c r="AT41" i="27" s="1"/>
  <c r="AJ23" i="27"/>
  <c r="AK23" i="27"/>
  <c r="AT23" i="27" s="1"/>
  <c r="AJ11" i="27"/>
  <c r="AK11" i="27"/>
  <c r="AT11" i="27" s="1"/>
  <c r="AS26" i="79"/>
  <c r="AL26" i="79"/>
  <c r="AU26" i="79" s="1"/>
  <c r="AS44" i="79"/>
  <c r="AL44" i="79"/>
  <c r="AU44" i="79" s="1"/>
  <c r="AS62" i="79"/>
  <c r="AL62" i="79"/>
  <c r="AU62" i="79" s="1"/>
  <c r="AS34" i="95"/>
  <c r="AL34" i="95"/>
  <c r="AU34" i="95" s="1"/>
  <c r="AJ5" i="75"/>
  <c r="AK5" i="75"/>
  <c r="AT5" i="75" s="1"/>
  <c r="AJ77" i="75"/>
  <c r="AK77" i="75"/>
  <c r="AT77" i="75" s="1"/>
  <c r="AI80" i="94"/>
  <c r="AN80" i="94"/>
  <c r="AS46" i="79"/>
  <c r="AL46" i="79"/>
  <c r="AU46" i="79" s="1"/>
  <c r="AS36" i="95"/>
  <c r="AL36" i="95"/>
  <c r="AU36" i="95" s="1"/>
  <c r="AS52" i="75"/>
  <c r="AL52" i="75"/>
  <c r="AU52" i="75" s="1"/>
  <c r="AI79" i="47"/>
  <c r="AN79" i="47"/>
  <c r="AN81" i="47" s="1"/>
  <c r="AR79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3" i="95"/>
  <c r="AL13" i="95"/>
  <c r="AU13" i="95" s="1"/>
  <c r="AS31" i="95"/>
  <c r="AL31" i="95"/>
  <c r="AU31" i="95" s="1"/>
  <c r="AS49" i="95"/>
  <c r="AL49" i="95"/>
  <c r="AU49" i="95" s="1"/>
  <c r="AJ11" i="75"/>
  <c r="AK11" i="75"/>
  <c r="AT11" i="75" s="1"/>
  <c r="X80" i="46"/>
  <c r="Y80" i="46"/>
  <c r="AR77" i="41"/>
  <c r="AJ75" i="47"/>
  <c r="AK75" i="47"/>
  <c r="AT75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J5" i="47"/>
  <c r="AK5" i="47"/>
  <c r="AT5" i="47" s="1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J18" i="75"/>
  <c r="AK18" i="75"/>
  <c r="AT18" i="75" s="1"/>
  <c r="AJ54" i="75"/>
  <c r="AK54" i="75"/>
  <c r="AT54" i="75" s="1"/>
  <c r="AS78" i="79"/>
  <c r="AL78" i="79"/>
  <c r="AU78" i="79" s="1"/>
  <c r="AS34" i="75"/>
  <c r="AL34" i="75"/>
  <c r="AU34" i="75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W79" i="29"/>
  <c r="AG78" i="29"/>
  <c r="AP78" i="29" s="1"/>
  <c r="AE78" i="29"/>
  <c r="AF78" i="29"/>
  <c r="AO78" i="29" s="1"/>
  <c r="AN79" i="79"/>
  <c r="AN81" i="79" s="1"/>
  <c r="AI79" i="79"/>
  <c r="AJ19" i="75"/>
  <c r="AK19" i="75"/>
  <c r="AT19" i="75" s="1"/>
  <c r="AJ55" i="75"/>
  <c r="AK55" i="75"/>
  <c r="AT55" i="75" s="1"/>
  <c r="AI80" i="25"/>
  <c r="AN80" i="25"/>
  <c r="AS52" i="79"/>
  <c r="AL52" i="79"/>
  <c r="AU52" i="79" s="1"/>
  <c r="AS28" i="75"/>
  <c r="AL28" i="75"/>
  <c r="AU28" i="75" s="1"/>
  <c r="AJ75" i="27"/>
  <c r="AK75" i="27"/>
  <c r="AT75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3" i="27"/>
  <c r="S3" i="27" s="1"/>
  <c r="AC3" i="27" s="1"/>
  <c r="AH79" i="78"/>
  <c r="AQ79" i="78" s="1"/>
  <c r="AJ32" i="75"/>
  <c r="AK32" i="75"/>
  <c r="AT32" i="75" s="1"/>
  <c r="AJ68" i="75"/>
  <c r="AK68" i="75"/>
  <c r="AT68" i="75" s="1"/>
  <c r="AH79" i="38"/>
  <c r="AQ79" i="38" s="1"/>
  <c r="AN79" i="93"/>
  <c r="AI79" i="93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J9" i="75"/>
  <c r="AK9" i="75"/>
  <c r="AT9" i="75" s="1"/>
  <c r="AJ45" i="75"/>
  <c r="AK45" i="75"/>
  <c r="AT45" i="75" s="1"/>
  <c r="AH81" i="74"/>
  <c r="AQ81" i="74" s="1"/>
  <c r="AS3" i="79"/>
  <c r="AL3" i="79"/>
  <c r="AU3" i="79" s="1"/>
  <c r="AR79" i="95"/>
  <c r="AR81" i="95" s="1"/>
  <c r="AL79" i="95"/>
  <c r="AU79" i="95" s="1"/>
  <c r="AI78" i="34"/>
  <c r="AN78" i="34"/>
  <c r="AN76" i="91"/>
  <c r="AI76" i="91"/>
  <c r="AK79" i="79"/>
  <c r="AT79" i="79" s="1"/>
  <c r="AH78" i="42"/>
  <c r="AQ78" i="42" s="1"/>
  <c r="AJ17" i="75"/>
  <c r="AK17" i="75"/>
  <c r="AT17" i="75" s="1"/>
  <c r="AJ53" i="75"/>
  <c r="AK53" i="75"/>
  <c r="AT53" i="75" s="1"/>
  <c r="AS54" i="95"/>
  <c r="AL54" i="95"/>
  <c r="AU54" i="95" s="1"/>
  <c r="AJ70" i="75"/>
  <c r="AJ54" i="47"/>
  <c r="AK54" i="47"/>
  <c r="AT54" i="47" s="1"/>
  <c r="AJ12" i="47"/>
  <c r="AK12" i="47"/>
  <c r="AT12" i="47" s="1"/>
  <c r="AS36" i="79"/>
  <c r="AL36" i="79"/>
  <c r="AU36" i="79" s="1"/>
  <c r="AJ48" i="75"/>
  <c r="AK48" i="75"/>
  <c r="AT48" i="75" s="1"/>
  <c r="AS13" i="79"/>
  <c r="AL13" i="79"/>
  <c r="AU13" i="79" s="1"/>
  <c r="AS67" i="79"/>
  <c r="AL67" i="79"/>
  <c r="AU67" i="79" s="1"/>
  <c r="AS21" i="95"/>
  <c r="AL21" i="95"/>
  <c r="AU21" i="95" s="1"/>
  <c r="AS57" i="95"/>
  <c r="AL57" i="95"/>
  <c r="AU57" i="95" s="1"/>
  <c r="AS77" i="95"/>
  <c r="AL77" i="95"/>
  <c r="AU77" i="95" s="1"/>
  <c r="W82" i="77"/>
  <c r="AG81" i="77"/>
  <c r="AP81" i="77" s="1"/>
  <c r="AF81" i="77"/>
  <c r="AO81" i="77" s="1"/>
  <c r="AE81" i="77"/>
  <c r="AS76" i="75"/>
  <c r="AL76" i="75"/>
  <c r="AU76" i="75" s="1"/>
  <c r="AJ53" i="27"/>
  <c r="AK53" i="27"/>
  <c r="AT53" i="27" s="1"/>
  <c r="AJ35" i="27"/>
  <c r="AK35" i="27"/>
  <c r="AT35" i="27" s="1"/>
  <c r="AJ5" i="27"/>
  <c r="AK5" i="27"/>
  <c r="AT5" i="27" s="1"/>
  <c r="AJ26" i="75"/>
  <c r="AK26" i="75"/>
  <c r="AT26" i="75" s="1"/>
  <c r="AS67" i="95"/>
  <c r="AL67" i="95"/>
  <c r="AU67" i="95" s="1"/>
  <c r="AJ76" i="47"/>
  <c r="AK76" i="47"/>
  <c r="AT76" i="47" s="1"/>
  <c r="AJ64" i="47"/>
  <c r="AK64" i="47"/>
  <c r="AT64" i="47" s="1"/>
  <c r="AJ46" i="47"/>
  <c r="AK46" i="47"/>
  <c r="AT46" i="47" s="1"/>
  <c r="AJ34" i="47"/>
  <c r="AK34" i="47"/>
  <c r="AT34" i="47" s="1"/>
  <c r="AJ22" i="47"/>
  <c r="AK22" i="47"/>
  <c r="AT22" i="47" s="1"/>
  <c r="AJ3" i="47"/>
  <c r="AB4" i="47"/>
  <c r="W82" i="81"/>
  <c r="AG81" i="81"/>
  <c r="AP81" i="81" s="1"/>
  <c r="AF81" i="81"/>
  <c r="AO81" i="81" s="1"/>
  <c r="AE81" i="8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7" i="79"/>
  <c r="AL77" i="79"/>
  <c r="AU77" i="79" s="1"/>
  <c r="AJ24" i="75"/>
  <c r="AK24" i="75"/>
  <c r="AT24" i="75" s="1"/>
  <c r="AJ60" i="75"/>
  <c r="AK60" i="75"/>
  <c r="AT60" i="75" s="1"/>
  <c r="AE78" i="89"/>
  <c r="AF78" i="89"/>
  <c r="AO78" i="89" s="1"/>
  <c r="AG78" i="89"/>
  <c r="AP78" i="89" s="1"/>
  <c r="W79" i="89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J25" i="75"/>
  <c r="AK25" i="75"/>
  <c r="AT25" i="75" s="1"/>
  <c r="AJ61" i="75"/>
  <c r="AK61" i="75"/>
  <c r="AT61" i="75" s="1"/>
  <c r="AS24" i="95"/>
  <c r="AL24" i="95"/>
  <c r="AU24" i="95" s="1"/>
  <c r="AH82" i="30"/>
  <c r="AQ82" i="30" s="1"/>
  <c r="AJ78" i="27"/>
  <c r="AK78" i="27"/>
  <c r="AT78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K27" i="27"/>
  <c r="AT27" i="27" s="1"/>
  <c r="AJ21" i="27"/>
  <c r="AK21" i="27"/>
  <c r="AT21" i="27" s="1"/>
  <c r="AK15" i="27"/>
  <c r="AT15" i="27" s="1"/>
  <c r="AJ9" i="27"/>
  <c r="AK9" i="27"/>
  <c r="AT9" i="27" s="1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J5" i="95"/>
  <c r="AK5" i="95"/>
  <c r="AT5" i="95" s="1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J38" i="75"/>
  <c r="AK38" i="75"/>
  <c r="AT38" i="75" s="1"/>
  <c r="AJ74" i="75"/>
  <c r="AK74" i="75"/>
  <c r="AT74" i="75" s="1"/>
  <c r="AS10" i="79"/>
  <c r="AL10" i="79"/>
  <c r="AU10" i="79" s="1"/>
  <c r="AS64" i="79"/>
  <c r="AL64" i="79"/>
  <c r="AU64" i="79" s="1"/>
  <c r="AS48" i="95"/>
  <c r="AL48" i="95"/>
  <c r="AU48" i="95" s="1"/>
  <c r="AS58" i="75"/>
  <c r="AL58" i="75"/>
  <c r="AU58" i="75" s="1"/>
  <c r="AJ15" i="75"/>
  <c r="AK15" i="75"/>
  <c r="AT15" i="75" s="1"/>
  <c r="AJ51" i="75"/>
  <c r="AK51" i="75"/>
  <c r="AT51" i="75" s="1"/>
  <c r="AJ4" i="79"/>
  <c r="AK4" i="79"/>
  <c r="AT4" i="79" s="1"/>
  <c r="AS70" i="79"/>
  <c r="AL70" i="79"/>
  <c r="AU70" i="79" s="1"/>
  <c r="AS66" i="95"/>
  <c r="AL66" i="95"/>
  <c r="AU66" i="95" s="1"/>
  <c r="AI77" i="73"/>
  <c r="AN77" i="73"/>
  <c r="Y80" i="82"/>
  <c r="X80" i="82"/>
  <c r="AS5" i="79"/>
  <c r="AL5" i="79"/>
  <c r="AU5" i="79" s="1"/>
  <c r="AS23" i="79"/>
  <c r="AL23" i="79"/>
  <c r="AU23" i="79" s="1"/>
  <c r="AS41" i="79"/>
  <c r="AL41" i="79"/>
  <c r="AU41" i="79" s="1"/>
  <c r="AS59" i="79"/>
  <c r="AL59" i="79"/>
  <c r="AU59" i="79" s="1"/>
  <c r="Z78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J23" i="75"/>
  <c r="AK23" i="75"/>
  <c r="AT23" i="75" s="1"/>
  <c r="AJ59" i="75"/>
  <c r="AK59" i="75"/>
  <c r="AT59" i="75" s="1"/>
  <c r="AI79" i="45"/>
  <c r="AN79" i="45"/>
  <c r="AJ6" i="75"/>
  <c r="AS3" i="95"/>
  <c r="AL3" i="95"/>
  <c r="AU3" i="95" s="1"/>
  <c r="AJ72" i="47"/>
  <c r="AK72" i="47"/>
  <c r="AT72" i="47" s="1"/>
  <c r="AJ36" i="47"/>
  <c r="AK36" i="47"/>
  <c r="AT36" i="47" s="1"/>
  <c r="AJ18" i="47"/>
  <c r="AK18" i="47"/>
  <c r="AT18" i="47" s="1"/>
  <c r="AH82" i="85"/>
  <c r="AQ82" i="85" s="1"/>
  <c r="AS18" i="79"/>
  <c r="AL18" i="79"/>
  <c r="AU18" i="79" s="1"/>
  <c r="AS54" i="79"/>
  <c r="AL54" i="79"/>
  <c r="AU54" i="79" s="1"/>
  <c r="AS31" i="79"/>
  <c r="AL31" i="79"/>
  <c r="AU31" i="79" s="1"/>
  <c r="AJ49" i="75"/>
  <c r="AK49" i="75"/>
  <c r="AT49" i="75" s="1"/>
  <c r="AJ71" i="27"/>
  <c r="AK71" i="27"/>
  <c r="AT71" i="27" s="1"/>
  <c r="AJ47" i="27"/>
  <c r="AK47" i="27"/>
  <c r="AT47" i="27" s="1"/>
  <c r="AJ29" i="27"/>
  <c r="AK29" i="27"/>
  <c r="AT29" i="27" s="1"/>
  <c r="AJ17" i="27"/>
  <c r="AK17" i="27"/>
  <c r="AT17" i="27" s="1"/>
  <c r="AS8" i="79"/>
  <c r="AL8" i="79"/>
  <c r="AU8" i="79" s="1"/>
  <c r="AS16" i="95"/>
  <c r="AL16" i="95"/>
  <c r="AU16" i="95" s="1"/>
  <c r="AS52" i="95"/>
  <c r="AL52" i="95"/>
  <c r="AU52" i="95" s="1"/>
  <c r="AS70" i="95"/>
  <c r="AL70" i="95"/>
  <c r="AU70" i="95" s="1"/>
  <c r="AJ62" i="75"/>
  <c r="AK62" i="75"/>
  <c r="AT62" i="75" s="1"/>
  <c r="AS40" i="79"/>
  <c r="AL40" i="79"/>
  <c r="AU40" i="79" s="1"/>
  <c r="AS18" i="95"/>
  <c r="AL18" i="95"/>
  <c r="AU18" i="95" s="1"/>
  <c r="AS10" i="75"/>
  <c r="AL10" i="75"/>
  <c r="AU10" i="75" s="1"/>
  <c r="AI81" i="90"/>
  <c r="AN81" i="90"/>
  <c r="AJ39" i="75"/>
  <c r="AK39" i="75"/>
  <c r="AT39" i="75" s="1"/>
  <c r="AJ47" i="75"/>
  <c r="AK47" i="75"/>
  <c r="AT47" i="75" s="1"/>
  <c r="AJ70" i="47"/>
  <c r="AK70" i="47"/>
  <c r="AT70" i="47" s="1"/>
  <c r="AJ58" i="47"/>
  <c r="AK58" i="47"/>
  <c r="AT58" i="47" s="1"/>
  <c r="AJ52" i="47"/>
  <c r="AK52" i="47"/>
  <c r="AT52" i="47" s="1"/>
  <c r="AJ40" i="47"/>
  <c r="AK40" i="47"/>
  <c r="AT40" i="47" s="1"/>
  <c r="AJ28" i="47"/>
  <c r="AK28" i="47"/>
  <c r="AT28" i="47" s="1"/>
  <c r="AJ16" i="47"/>
  <c r="AK16" i="47"/>
  <c r="AT16" i="47" s="1"/>
  <c r="AJ10" i="47"/>
  <c r="AK10" i="47"/>
  <c r="AT10" i="47" s="1"/>
  <c r="AR81" i="30"/>
  <c r="AJ78" i="47"/>
  <c r="AK78" i="47"/>
  <c r="AT78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X78" i="86"/>
  <c r="Y78" i="86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J30" i="75"/>
  <c r="AK30" i="75"/>
  <c r="AT30" i="75" s="1"/>
  <c r="AJ66" i="75"/>
  <c r="AK66" i="75"/>
  <c r="AT66" i="75" s="1"/>
  <c r="AS30" i="95"/>
  <c r="AL30" i="95"/>
  <c r="AU30" i="95" s="1"/>
  <c r="AS64" i="75"/>
  <c r="AL64" i="75"/>
  <c r="AU64" i="75" s="1"/>
  <c r="AJ31" i="75"/>
  <c r="AK31" i="75"/>
  <c r="AT31" i="75" s="1"/>
  <c r="AJ67" i="75"/>
  <c r="AK67" i="75"/>
  <c r="AT67" i="75" s="1"/>
  <c r="AS16" i="79"/>
  <c r="AL16" i="79"/>
  <c r="AU16" i="79" s="1"/>
  <c r="AS58" i="79"/>
  <c r="AL58" i="79"/>
  <c r="AU58" i="79" s="1"/>
  <c r="Z82" i="30"/>
  <c r="AJ74" i="27"/>
  <c r="AK74" i="27"/>
  <c r="AT74" i="27" s="1"/>
  <c r="AJ68" i="27"/>
  <c r="AK68" i="27"/>
  <c r="AT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J8" i="75"/>
  <c r="AK8" i="75"/>
  <c r="AT8" i="75" s="1"/>
  <c r="AJ44" i="75"/>
  <c r="AK44" i="75"/>
  <c r="AT44" i="75" s="1"/>
  <c r="AR80" i="74"/>
  <c r="AH80" i="37"/>
  <c r="AQ80" i="37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J21" i="75"/>
  <c r="AK21" i="75"/>
  <c r="AT21" i="75" s="1"/>
  <c r="AJ57" i="75"/>
  <c r="AK57" i="75"/>
  <c r="AT57" i="75" s="1"/>
  <c r="Z81" i="74"/>
  <c r="Y81" i="94"/>
  <c r="X81" i="94"/>
  <c r="Y78" i="73"/>
  <c r="X78" i="73"/>
  <c r="Z78" i="73" s="1"/>
  <c r="Y79" i="34"/>
  <c r="X79" i="34"/>
  <c r="AJ29" i="75"/>
  <c r="AK29" i="75"/>
  <c r="AT29" i="75" s="1"/>
  <c r="AJ65" i="75"/>
  <c r="AK65" i="75"/>
  <c r="AT65" i="75" s="1"/>
  <c r="AJ22" i="75"/>
  <c r="AI79" i="46"/>
  <c r="AN79" i="46"/>
  <c r="AJ4" i="95"/>
  <c r="AK4" i="95"/>
  <c r="AT4" i="95" s="1"/>
  <c r="AJ31" i="27" l="1"/>
  <c r="AJ15" i="27"/>
  <c r="AE80" i="37"/>
  <c r="Z80" i="82"/>
  <c r="AE80" i="82" s="1"/>
  <c r="AG80" i="82"/>
  <c r="AP80" i="82" s="1"/>
  <c r="AF80" i="93"/>
  <c r="AO80" i="93" s="1"/>
  <c r="AE80" i="93"/>
  <c r="W81" i="93"/>
  <c r="AG80" i="93"/>
  <c r="AP80" i="93" s="1"/>
  <c r="W82" i="25"/>
  <c r="AG81" i="25"/>
  <c r="AP81" i="25" s="1"/>
  <c r="AF81" i="25"/>
  <c r="AO81" i="25" s="1"/>
  <c r="AE81" i="25"/>
  <c r="AS4" i="95"/>
  <c r="AL4" i="95"/>
  <c r="AU4" i="95" s="1"/>
  <c r="AS8" i="75"/>
  <c r="AL8" i="75"/>
  <c r="AU8" i="75" s="1"/>
  <c r="AJ44" i="27"/>
  <c r="AK44" i="27"/>
  <c r="AT44" i="27" s="1"/>
  <c r="AS30" i="75"/>
  <c r="AL30" i="75"/>
  <c r="AU30" i="75" s="1"/>
  <c r="AS18" i="47"/>
  <c r="AL18" i="47"/>
  <c r="AU18" i="47" s="1"/>
  <c r="AS61" i="75"/>
  <c r="AL61" i="75"/>
  <c r="AU61" i="75" s="1"/>
  <c r="X82" i="81"/>
  <c r="Z82" i="81" s="1"/>
  <c r="Y82" i="81"/>
  <c r="AS34" i="47"/>
  <c r="AL34" i="47"/>
  <c r="AU34" i="47" s="1"/>
  <c r="AS76" i="47"/>
  <c r="AL76" i="47"/>
  <c r="AU76" i="47" s="1"/>
  <c r="AS5" i="27"/>
  <c r="AL5" i="27"/>
  <c r="AU5" i="27" s="1"/>
  <c r="AS70" i="75"/>
  <c r="AL70" i="75"/>
  <c r="AU70" i="75" s="1"/>
  <c r="AS17" i="75"/>
  <c r="AL17" i="75"/>
  <c r="AU17" i="75" s="1"/>
  <c r="AS68" i="75"/>
  <c r="AL68" i="75"/>
  <c r="AU68" i="75" s="1"/>
  <c r="AJ28" i="27"/>
  <c r="AK28" i="27"/>
  <c r="AT28" i="27" s="1"/>
  <c r="AS54" i="75"/>
  <c r="AL54" i="75"/>
  <c r="AU54" i="75" s="1"/>
  <c r="AS5" i="47"/>
  <c r="AL5" i="47"/>
  <c r="AU5" i="47" s="1"/>
  <c r="AS23" i="47"/>
  <c r="AL23" i="47"/>
  <c r="AU23" i="47" s="1"/>
  <c r="AS41" i="47"/>
  <c r="AL41" i="47"/>
  <c r="AU41" i="47" s="1"/>
  <c r="AS59" i="47"/>
  <c r="AL59" i="47"/>
  <c r="AU59" i="47" s="1"/>
  <c r="AS75" i="47"/>
  <c r="AL75" i="47"/>
  <c r="AU75" i="47" s="1"/>
  <c r="AS13" i="75"/>
  <c r="AL13" i="75"/>
  <c r="AU13" i="75" s="1"/>
  <c r="AS42" i="47"/>
  <c r="AL42" i="47"/>
  <c r="AU42" i="47" s="1"/>
  <c r="AS40" i="75"/>
  <c r="AL40" i="75"/>
  <c r="AU40" i="75" s="1"/>
  <c r="AS41" i="75"/>
  <c r="AL41" i="75"/>
  <c r="AU41" i="75" s="1"/>
  <c r="AI77" i="87"/>
  <c r="AN77" i="87"/>
  <c r="AE78" i="41"/>
  <c r="AF78" i="41"/>
  <c r="AO78" i="41" s="1"/>
  <c r="W79" i="41"/>
  <c r="AG78" i="41"/>
  <c r="AP78" i="41" s="1"/>
  <c r="AS20" i="75"/>
  <c r="AL20" i="75"/>
  <c r="AU20" i="75" s="1"/>
  <c r="AR77" i="86"/>
  <c r="AS14" i="75"/>
  <c r="AL14" i="75"/>
  <c r="AU14" i="75" s="1"/>
  <c r="AS7" i="27"/>
  <c r="AL7" i="27"/>
  <c r="AU7" i="27" s="1"/>
  <c r="AJ25" i="27"/>
  <c r="AJ43" i="27"/>
  <c r="AJ61" i="27"/>
  <c r="AS37" i="75"/>
  <c r="AL37" i="75"/>
  <c r="AU37" i="75" s="1"/>
  <c r="AS29" i="75"/>
  <c r="AL29" i="75"/>
  <c r="AU29" i="75" s="1"/>
  <c r="AJ50" i="27"/>
  <c r="AK50" i="27"/>
  <c r="AT50" i="27" s="1"/>
  <c r="AS9" i="47"/>
  <c r="AL9" i="47"/>
  <c r="AU9" i="47" s="1"/>
  <c r="AS45" i="47"/>
  <c r="AL45" i="47"/>
  <c r="AU45" i="47" s="1"/>
  <c r="AS28" i="47"/>
  <c r="AL28" i="47"/>
  <c r="AU28" i="47" s="1"/>
  <c r="AS39" i="75"/>
  <c r="AL39" i="75"/>
  <c r="AU39" i="75" s="1"/>
  <c r="AS51" i="75"/>
  <c r="AL51" i="75"/>
  <c r="AU51" i="75" s="1"/>
  <c r="AJ4" i="47"/>
  <c r="AK4" i="47"/>
  <c r="AT4" i="47" s="1"/>
  <c r="AT81" i="47" s="1"/>
  <c r="AR76" i="91"/>
  <c r="AS52" i="27"/>
  <c r="AL52" i="27"/>
  <c r="AU52" i="27" s="1"/>
  <c r="AS19" i="75"/>
  <c r="AL19" i="75"/>
  <c r="AU19" i="75" s="1"/>
  <c r="AS5" i="75"/>
  <c r="AL5" i="75"/>
  <c r="AU5" i="75" s="1"/>
  <c r="AS24" i="27"/>
  <c r="AL24" i="27"/>
  <c r="AU24" i="27" s="1"/>
  <c r="AS77" i="27"/>
  <c r="AL77" i="27"/>
  <c r="AU77" i="27" s="1"/>
  <c r="AS55" i="47"/>
  <c r="AL55" i="47"/>
  <c r="AU55" i="47" s="1"/>
  <c r="AS12" i="75"/>
  <c r="AL12" i="75"/>
  <c r="AU12" i="75" s="1"/>
  <c r="AR79" i="82"/>
  <c r="AS38" i="47"/>
  <c r="AL38" i="47"/>
  <c r="AU38" i="47" s="1"/>
  <c r="AH81" i="94"/>
  <c r="AQ81" i="94" s="1"/>
  <c r="AJ56" i="27"/>
  <c r="AK56" i="27"/>
  <c r="AT56" i="27" s="1"/>
  <c r="AS36" i="47"/>
  <c r="AL36" i="47"/>
  <c r="AU36" i="47" s="1"/>
  <c r="AS25" i="75"/>
  <c r="AL25" i="75"/>
  <c r="AU25" i="75" s="1"/>
  <c r="AL79" i="79"/>
  <c r="AU79" i="79" s="1"/>
  <c r="AR79" i="79"/>
  <c r="AR81" i="79" s="1"/>
  <c r="AS18" i="75"/>
  <c r="AL18" i="75"/>
  <c r="AU18" i="75" s="1"/>
  <c r="AS29" i="47"/>
  <c r="AL29" i="47"/>
  <c r="AU29" i="47" s="1"/>
  <c r="AS66" i="47"/>
  <c r="AL66" i="47"/>
  <c r="AU66" i="47" s="1"/>
  <c r="AJ49" i="27"/>
  <c r="X80" i="78"/>
  <c r="Z80" i="78" s="1"/>
  <c r="Y80" i="78"/>
  <c r="AS22" i="75"/>
  <c r="AL22" i="75"/>
  <c r="AU22" i="75" s="1"/>
  <c r="AS21" i="75"/>
  <c r="AL21" i="75"/>
  <c r="AU21" i="75" s="1"/>
  <c r="AJ26" i="27"/>
  <c r="AK26" i="27"/>
  <c r="AT26" i="27" s="1"/>
  <c r="AJ62" i="27"/>
  <c r="AK62" i="27"/>
  <c r="AT62" i="27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10" i="47"/>
  <c r="AL10" i="47"/>
  <c r="AU10" i="47" s="1"/>
  <c r="AS40" i="47"/>
  <c r="AL40" i="47"/>
  <c r="AU40" i="47" s="1"/>
  <c r="AS70" i="47"/>
  <c r="AL70" i="47"/>
  <c r="AU70" i="47" s="1"/>
  <c r="AR81" i="90"/>
  <c r="AS17" i="27"/>
  <c r="AL17" i="27"/>
  <c r="AU17" i="27" s="1"/>
  <c r="AS71" i="27"/>
  <c r="AL71" i="27"/>
  <c r="AU71" i="27" s="1"/>
  <c r="AR79" i="45"/>
  <c r="AS15" i="75"/>
  <c r="AL15" i="75"/>
  <c r="AU15" i="75" s="1"/>
  <c r="AS38" i="75"/>
  <c r="AL38" i="75"/>
  <c r="AU38" i="75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AS24" i="75"/>
  <c r="AL24" i="75"/>
  <c r="AU24" i="75" s="1"/>
  <c r="AN81" i="81"/>
  <c r="AI81" i="81"/>
  <c r="AS12" i="47"/>
  <c r="AL12" i="47"/>
  <c r="AU12" i="47" s="1"/>
  <c r="AS45" i="75"/>
  <c r="AL45" i="75"/>
  <c r="AU45" i="75" s="1"/>
  <c r="AJ10" i="27"/>
  <c r="AK10" i="27"/>
  <c r="AT10" i="27" s="1"/>
  <c r="AS40" i="27"/>
  <c r="AL40" i="27"/>
  <c r="AU40" i="27" s="1"/>
  <c r="AS58" i="27"/>
  <c r="AL58" i="27"/>
  <c r="AU58" i="27" s="1"/>
  <c r="AS75" i="27"/>
  <c r="AL75" i="27"/>
  <c r="AU75" i="27" s="1"/>
  <c r="AR80" i="25"/>
  <c r="AR80" i="94"/>
  <c r="AS41" i="27"/>
  <c r="AL41" i="27"/>
  <c r="AU41" i="27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43" i="75"/>
  <c r="AL43" i="75"/>
  <c r="AU43" i="75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AS59" i="27"/>
  <c r="AL59" i="27"/>
  <c r="AU59" i="27" s="1"/>
  <c r="AS30" i="47"/>
  <c r="AL30" i="47"/>
  <c r="AU30" i="47" s="1"/>
  <c r="AS35" i="75"/>
  <c r="AL35" i="75"/>
  <c r="AU35" i="75" s="1"/>
  <c r="AS63" i="75"/>
  <c r="AL63" i="75"/>
  <c r="AU63" i="75" s="1"/>
  <c r="AH82" i="90"/>
  <c r="AQ82" i="90" s="1"/>
  <c r="AS36" i="75"/>
  <c r="AL36" i="75"/>
  <c r="AU36" i="75" s="1"/>
  <c r="AS8" i="47"/>
  <c r="AL8" i="47"/>
  <c r="AU8" i="47" s="1"/>
  <c r="AS26" i="47"/>
  <c r="AL26" i="47"/>
  <c r="AU26" i="47" s="1"/>
  <c r="AS44" i="47"/>
  <c r="AL44" i="47"/>
  <c r="AU44" i="47" s="1"/>
  <c r="AS68" i="47"/>
  <c r="AL68" i="47"/>
  <c r="AU68" i="47" s="1"/>
  <c r="AS24" i="47"/>
  <c r="AL24" i="47"/>
  <c r="AU24" i="47" s="1"/>
  <c r="AJ14" i="27"/>
  <c r="AK14" i="27"/>
  <c r="AT14" i="27" s="1"/>
  <c r="AS74" i="27"/>
  <c r="AL74" i="27"/>
  <c r="AU74" i="27" s="1"/>
  <c r="AS27" i="47"/>
  <c r="AL27" i="47"/>
  <c r="AU27" i="47" s="1"/>
  <c r="AS58" i="47"/>
  <c r="AL58" i="47"/>
  <c r="AU58" i="47" s="1"/>
  <c r="AS47" i="27"/>
  <c r="AL47" i="27"/>
  <c r="AU47" i="27" s="1"/>
  <c r="AS6" i="75"/>
  <c r="AL6" i="75"/>
  <c r="AU6" i="75" s="1"/>
  <c r="AS74" i="75"/>
  <c r="AL74" i="75"/>
  <c r="AU74" i="75" s="1"/>
  <c r="AS33" i="27"/>
  <c r="AL33" i="27"/>
  <c r="AU33" i="27" s="1"/>
  <c r="AS69" i="27"/>
  <c r="AL69" i="27"/>
  <c r="AU69" i="27" s="1"/>
  <c r="AS60" i="75"/>
  <c r="AL60" i="75"/>
  <c r="AU60" i="75" s="1"/>
  <c r="AS70" i="27"/>
  <c r="AL70" i="27"/>
  <c r="AU70" i="27" s="1"/>
  <c r="Z79" i="29"/>
  <c r="X79" i="29"/>
  <c r="Y79" i="29"/>
  <c r="AS11" i="75"/>
  <c r="AL11" i="75"/>
  <c r="AU11" i="75" s="1"/>
  <c r="AR79" i="47"/>
  <c r="AR81" i="47" s="1"/>
  <c r="AL79" i="47"/>
  <c r="AU79" i="47" s="1"/>
  <c r="AS6" i="27"/>
  <c r="AL6" i="27"/>
  <c r="AU6" i="27" s="1"/>
  <c r="AS60" i="27"/>
  <c r="AL60" i="27"/>
  <c r="AU60" i="27" s="1"/>
  <c r="AS42" i="75"/>
  <c r="AL42" i="75"/>
  <c r="AU42" i="75" s="1"/>
  <c r="AS19" i="47"/>
  <c r="AL19" i="47"/>
  <c r="AU19" i="47" s="1"/>
  <c r="AS73" i="47"/>
  <c r="AL73" i="47"/>
  <c r="AU73" i="47" s="1"/>
  <c r="AS71" i="75"/>
  <c r="AL71" i="75"/>
  <c r="AU71" i="75" s="1"/>
  <c r="AS46" i="75"/>
  <c r="AL46" i="75"/>
  <c r="AU46" i="75" s="1"/>
  <c r="AN79" i="33"/>
  <c r="AI79" i="33"/>
  <c r="AS56" i="47"/>
  <c r="AL56" i="47"/>
  <c r="AU56" i="47" s="1"/>
  <c r="AS77" i="47"/>
  <c r="AL77" i="47"/>
  <c r="AU77" i="47" s="1"/>
  <c r="AN79" i="38"/>
  <c r="AI79" i="38"/>
  <c r="AH79" i="34"/>
  <c r="AQ79" i="34" s="1"/>
  <c r="AJ20" i="27"/>
  <c r="AK20" i="27"/>
  <c r="AT20" i="27" s="1"/>
  <c r="AS67" i="75"/>
  <c r="AL67" i="75"/>
  <c r="AU67" i="75" s="1"/>
  <c r="AS3" i="47"/>
  <c r="AL3" i="47"/>
  <c r="AU3" i="47" s="1"/>
  <c r="AS35" i="27"/>
  <c r="AL35" i="27"/>
  <c r="AU35" i="27" s="1"/>
  <c r="AB4" i="27"/>
  <c r="AJ3" i="27"/>
  <c r="AS11" i="47"/>
  <c r="AL11" i="47"/>
  <c r="AU11" i="47" s="1"/>
  <c r="AS65" i="47"/>
  <c r="AL65" i="47"/>
  <c r="AU65" i="47" s="1"/>
  <c r="AS3" i="75"/>
  <c r="AL3" i="75"/>
  <c r="AU3" i="75" s="1"/>
  <c r="AS31" i="27"/>
  <c r="AL31" i="27"/>
  <c r="AU31" i="27" s="1"/>
  <c r="AS67" i="27"/>
  <c r="AL67" i="27"/>
  <c r="AU67" i="27" s="1"/>
  <c r="Z79" i="34"/>
  <c r="Z81" i="94"/>
  <c r="AS44" i="75"/>
  <c r="AL44" i="75"/>
  <c r="AU44" i="75" s="1"/>
  <c r="AJ32" i="27"/>
  <c r="AK32" i="27"/>
  <c r="AT32" i="27" s="1"/>
  <c r="AS31" i="75"/>
  <c r="AL31" i="75"/>
  <c r="AU31" i="75" s="1"/>
  <c r="AS66" i="75"/>
  <c r="AL66" i="75"/>
  <c r="AU66" i="75" s="1"/>
  <c r="AH78" i="86"/>
  <c r="AQ78" i="86" s="1"/>
  <c r="AS72" i="47"/>
  <c r="AL72" i="47"/>
  <c r="AU72" i="47" s="1"/>
  <c r="W79" i="42"/>
  <c r="AG78" i="42"/>
  <c r="AP78" i="42" s="1"/>
  <c r="AE78" i="42"/>
  <c r="AF78" i="42"/>
  <c r="AO78" i="42" s="1"/>
  <c r="AT81" i="79"/>
  <c r="AS22" i="47"/>
  <c r="AL22" i="47"/>
  <c r="AU22" i="47" s="1"/>
  <c r="AS64" i="47"/>
  <c r="AL64" i="47"/>
  <c r="AU64" i="47" s="1"/>
  <c r="AS26" i="75"/>
  <c r="AL26" i="75"/>
  <c r="AU26" i="75" s="1"/>
  <c r="AS53" i="27"/>
  <c r="AL53" i="27"/>
  <c r="AU53" i="27" s="1"/>
  <c r="AS53" i="75"/>
  <c r="AL53" i="75"/>
  <c r="AU53" i="75" s="1"/>
  <c r="AR78" i="34"/>
  <c r="AR79" i="93"/>
  <c r="AJ16" i="27"/>
  <c r="AK16" i="27"/>
  <c r="AT16" i="27" s="1"/>
  <c r="AN79" i="27"/>
  <c r="AN81" i="27" s="1"/>
  <c r="AI79" i="27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H80" i="46"/>
  <c r="AQ80" i="46" s="1"/>
  <c r="AS6" i="47"/>
  <c r="AL6" i="47"/>
  <c r="AU6" i="47" s="1"/>
  <c r="AH80" i="45"/>
  <c r="AQ80" i="45" s="1"/>
  <c r="AS75" i="75"/>
  <c r="AL75" i="75"/>
  <c r="AU75" i="75" s="1"/>
  <c r="X78" i="87"/>
  <c r="Y78" i="87"/>
  <c r="AS56" i="75"/>
  <c r="AL56" i="75"/>
  <c r="AU56" i="75" s="1"/>
  <c r="X81" i="26"/>
  <c r="Y81" i="26"/>
  <c r="AH77" i="91"/>
  <c r="AQ77" i="91" s="1"/>
  <c r="Z82" i="90"/>
  <c r="AS50" i="75"/>
  <c r="AL50" i="75"/>
  <c r="AU50" i="75" s="1"/>
  <c r="AJ19" i="27"/>
  <c r="AJ37" i="27"/>
  <c r="AJ55" i="27"/>
  <c r="AS73" i="27"/>
  <c r="AL73" i="27"/>
  <c r="AU73" i="27" s="1"/>
  <c r="AS73" i="75"/>
  <c r="AL73" i="75"/>
  <c r="AU73" i="75" s="1"/>
  <c r="Y83" i="85"/>
  <c r="X83" i="85"/>
  <c r="Z83" i="85" s="1"/>
  <c r="X81" i="37"/>
  <c r="Z81" i="37" s="1"/>
  <c r="Y81" i="37"/>
  <c r="W79" i="73"/>
  <c r="AG78" i="73"/>
  <c r="AP78" i="73" s="1"/>
  <c r="AE78" i="73"/>
  <c r="AF78" i="73"/>
  <c r="AO78" i="73" s="1"/>
  <c r="AS57" i="75"/>
  <c r="AL57" i="75"/>
  <c r="AU57" i="75" s="1"/>
  <c r="AS63" i="47"/>
  <c r="AL63" i="47"/>
  <c r="AU63" i="47" s="1"/>
  <c r="AS23" i="75"/>
  <c r="AL23" i="75"/>
  <c r="AU23" i="75" s="1"/>
  <c r="AH80" i="82"/>
  <c r="AQ80" i="82" s="1"/>
  <c r="AS5" i="95"/>
  <c r="AL5" i="95"/>
  <c r="AU5" i="95" s="1"/>
  <c r="AS15" i="27"/>
  <c r="AL15" i="27"/>
  <c r="AU15" i="27" s="1"/>
  <c r="AS51" i="27"/>
  <c r="AL51" i="27"/>
  <c r="AU51" i="27" s="1"/>
  <c r="Y79" i="89"/>
  <c r="Z79" i="89" s="1"/>
  <c r="X79" i="89"/>
  <c r="AJ34" i="27"/>
  <c r="AK34" i="27"/>
  <c r="AT34" i="27" s="1"/>
  <c r="AS23" i="27"/>
  <c r="AL23" i="27"/>
  <c r="AU23" i="27" s="1"/>
  <c r="AJ4" i="75"/>
  <c r="AK4" i="75"/>
  <c r="AT4" i="75" s="1"/>
  <c r="AT81" i="75" s="1"/>
  <c r="AS33" i="75"/>
  <c r="AL33" i="75"/>
  <c r="AU33" i="75" s="1"/>
  <c r="AI80" i="26"/>
  <c r="AN80" i="26"/>
  <c r="AS42" i="27"/>
  <c r="AL42" i="27"/>
  <c r="AU42" i="27" s="1"/>
  <c r="AS78" i="75"/>
  <c r="AL78" i="75"/>
  <c r="AU78" i="75" s="1"/>
  <c r="AS37" i="47"/>
  <c r="AL37" i="47"/>
  <c r="AU37" i="47" s="1"/>
  <c r="AS74" i="47"/>
  <c r="AL74" i="47"/>
  <c r="AU74" i="47" s="1"/>
  <c r="AH80" i="93"/>
  <c r="AQ80" i="93" s="1"/>
  <c r="AS72" i="75"/>
  <c r="AL72" i="75"/>
  <c r="AU72" i="75" s="1"/>
  <c r="AS20" i="47"/>
  <c r="AL20" i="47"/>
  <c r="AU20" i="47" s="1"/>
  <c r="AN80" i="37"/>
  <c r="AI80" i="37"/>
  <c r="AR79" i="46"/>
  <c r="AG82" i="30"/>
  <c r="AP82" i="30" s="1"/>
  <c r="W83" i="30"/>
  <c r="AE82" i="30"/>
  <c r="AF82" i="30"/>
  <c r="AO82" i="30" s="1"/>
  <c r="AS46" i="47"/>
  <c r="AL46" i="47"/>
  <c r="AU46" i="47" s="1"/>
  <c r="AN81" i="77"/>
  <c r="AI81" i="77"/>
  <c r="AS32" i="75"/>
  <c r="AL32" i="75"/>
  <c r="AU32" i="75" s="1"/>
  <c r="AS47" i="47"/>
  <c r="AL47" i="47"/>
  <c r="AU47" i="47" s="1"/>
  <c r="AH81" i="25"/>
  <c r="AQ81" i="25" s="1"/>
  <c r="AJ13" i="27"/>
  <c r="AT81" i="95"/>
  <c r="AS65" i="75"/>
  <c r="AL65" i="75"/>
  <c r="AU65" i="75" s="1"/>
  <c r="AH78" i="73"/>
  <c r="AQ78" i="73" s="1"/>
  <c r="W82" i="74"/>
  <c r="AG81" i="74"/>
  <c r="AP81" i="74" s="1"/>
  <c r="AE81" i="74"/>
  <c r="AF81" i="74"/>
  <c r="AO81" i="74" s="1"/>
  <c r="AJ38" i="27"/>
  <c r="AK38" i="27"/>
  <c r="AT38" i="27" s="1"/>
  <c r="AS68" i="27"/>
  <c r="AL68" i="27"/>
  <c r="AU68" i="27" s="1"/>
  <c r="Z78" i="86"/>
  <c r="AS21" i="47"/>
  <c r="AL21" i="47"/>
  <c r="AU21" i="47" s="1"/>
  <c r="AS39" i="47"/>
  <c r="AL39" i="47"/>
  <c r="AU39" i="47" s="1"/>
  <c r="AS57" i="47"/>
  <c r="AL57" i="47"/>
  <c r="AU57" i="47" s="1"/>
  <c r="AS78" i="47"/>
  <c r="AL78" i="47"/>
  <c r="AU78" i="47" s="1"/>
  <c r="AS16" i="47"/>
  <c r="AL16" i="47"/>
  <c r="AU16" i="47" s="1"/>
  <c r="AS52" i="47"/>
  <c r="AL52" i="47"/>
  <c r="AU52" i="47" s="1"/>
  <c r="AS47" i="75"/>
  <c r="AL47" i="75"/>
  <c r="AU47" i="75" s="1"/>
  <c r="AS62" i="75"/>
  <c r="AL62" i="75"/>
  <c r="AU62" i="75" s="1"/>
  <c r="AS29" i="27"/>
  <c r="AL29" i="27"/>
  <c r="AU29" i="27" s="1"/>
  <c r="AS49" i="75"/>
  <c r="AL49" i="75"/>
  <c r="AU49" i="75" s="1"/>
  <c r="AS59" i="75"/>
  <c r="AL59" i="75"/>
  <c r="AU59" i="75" s="1"/>
  <c r="AR77" i="73"/>
  <c r="AS4" i="79"/>
  <c r="AS81" i="79" s="1"/>
  <c r="AL4" i="79"/>
  <c r="AU4" i="79" s="1"/>
  <c r="AU81" i="79" s="1"/>
  <c r="C11" i="79" s="1"/>
  <c r="F32" i="97" s="1"/>
  <c r="AS9" i="27"/>
  <c r="AL9" i="27"/>
  <c r="AU9" i="27" s="1"/>
  <c r="AJ27" i="27"/>
  <c r="AS45" i="27"/>
  <c r="AL45" i="27"/>
  <c r="AU45" i="27" s="1"/>
  <c r="AS63" i="27"/>
  <c r="AL63" i="27"/>
  <c r="AU63" i="27" s="1"/>
  <c r="AI78" i="89"/>
  <c r="AN78" i="89"/>
  <c r="X82" i="77"/>
  <c r="Z82" i="77" s="1"/>
  <c r="Y82" i="77"/>
  <c r="AS48" i="75"/>
  <c r="AL48" i="75"/>
  <c r="AU48" i="75" s="1"/>
  <c r="AS54" i="47"/>
  <c r="AL54" i="47"/>
  <c r="AU54" i="47" s="1"/>
  <c r="AS9" i="75"/>
  <c r="AL9" i="75"/>
  <c r="AU9" i="75" s="1"/>
  <c r="AJ22" i="27"/>
  <c r="AK22" i="27"/>
  <c r="AT22" i="27" s="1"/>
  <c r="AS46" i="27"/>
  <c r="AL46" i="27"/>
  <c r="AU46" i="27" s="1"/>
  <c r="AS64" i="27"/>
  <c r="AL64" i="27"/>
  <c r="AU64" i="27" s="1"/>
  <c r="AS55" i="75"/>
  <c r="AL55" i="75"/>
  <c r="AU55" i="75" s="1"/>
  <c r="AI78" i="29"/>
  <c r="AN78" i="29"/>
  <c r="Z80" i="46"/>
  <c r="AS77" i="75"/>
  <c r="AL77" i="75"/>
  <c r="AU77" i="75" s="1"/>
  <c r="AS11" i="27"/>
  <c r="AL11" i="27"/>
  <c r="AU11" i="27" s="1"/>
  <c r="AS65" i="27"/>
  <c r="AL65" i="27"/>
  <c r="AU65" i="27" s="1"/>
  <c r="W81" i="45"/>
  <c r="AG80" i="45"/>
  <c r="AP80" i="45" s="1"/>
  <c r="AF80" i="45"/>
  <c r="AO80" i="45" s="1"/>
  <c r="AE80" i="45"/>
  <c r="AS69" i="75"/>
  <c r="AL69" i="75"/>
  <c r="AU69" i="75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7" i="75"/>
  <c r="AL7" i="75"/>
  <c r="AU7" i="75" s="1"/>
  <c r="AS13" i="47"/>
  <c r="AL13" i="47"/>
  <c r="AU13" i="47" s="1"/>
  <c r="AS31" i="47"/>
  <c r="AL31" i="47"/>
  <c r="AU31" i="47" s="1"/>
  <c r="AS49" i="47"/>
  <c r="AL49" i="47"/>
  <c r="AU49" i="47" s="1"/>
  <c r="AS67" i="47"/>
  <c r="AL67" i="47"/>
  <c r="AU67" i="47" s="1"/>
  <c r="AS62" i="47"/>
  <c r="AL62" i="47"/>
  <c r="AU62" i="47" s="1"/>
  <c r="AS60" i="47"/>
  <c r="AL60" i="47"/>
  <c r="AU60" i="47" s="1"/>
  <c r="Z77" i="91"/>
  <c r="AS27" i="75"/>
  <c r="AL27" i="75"/>
  <c r="AU27" i="75" s="1"/>
  <c r="AK79" i="27"/>
  <c r="AT79" i="27" s="1"/>
  <c r="X80" i="33"/>
  <c r="Y80" i="33"/>
  <c r="AS14" i="47"/>
  <c r="AL14" i="47"/>
  <c r="AU14" i="47" s="1"/>
  <c r="AS32" i="47"/>
  <c r="AL32" i="47"/>
  <c r="AU32" i="47" s="1"/>
  <c r="AS50" i="47"/>
  <c r="AL50" i="47"/>
  <c r="AU50" i="47" s="1"/>
  <c r="AS76" i="27"/>
  <c r="AL76" i="27"/>
  <c r="AU76" i="27" s="1"/>
  <c r="AS48" i="47"/>
  <c r="AL48" i="47"/>
  <c r="AU48" i="47" s="1"/>
  <c r="AN82" i="85"/>
  <c r="AI82" i="85"/>
  <c r="X80" i="38"/>
  <c r="Y80" i="38"/>
  <c r="AI79" i="78"/>
  <c r="AN79" i="78"/>
  <c r="AS8" i="27"/>
  <c r="AL8" i="27"/>
  <c r="AU8" i="27" s="1"/>
  <c r="AS81" i="95" l="1"/>
  <c r="W81" i="82"/>
  <c r="Z78" i="87"/>
  <c r="AF78" i="87" s="1"/>
  <c r="AO78" i="87" s="1"/>
  <c r="AF80" i="82"/>
  <c r="AO80" i="82" s="1"/>
  <c r="AU81" i="95"/>
  <c r="C11" i="95" s="1"/>
  <c r="F48" i="97" s="1"/>
  <c r="AE83" i="85"/>
  <c r="AG83" i="85"/>
  <c r="AP83" i="85" s="1"/>
  <c r="AF83" i="85"/>
  <c r="AO83" i="85" s="1"/>
  <c r="W84" i="85"/>
  <c r="W79" i="87"/>
  <c r="AG78" i="87"/>
  <c r="AP78" i="87" s="1"/>
  <c r="AE78" i="87"/>
  <c r="AR82" i="85"/>
  <c r="AF77" i="91"/>
  <c r="AO77" i="91" s="1"/>
  <c r="AE77" i="91"/>
  <c r="W78" i="91"/>
  <c r="AG77" i="91"/>
  <c r="AP77" i="91" s="1"/>
  <c r="W81" i="46"/>
  <c r="AG80" i="46"/>
  <c r="AP80" i="46" s="1"/>
  <c r="AF80" i="46"/>
  <c r="AO80" i="46" s="1"/>
  <c r="AE80" i="46"/>
  <c r="AH82" i="77"/>
  <c r="AQ82" i="77" s="1"/>
  <c r="AS38" i="27"/>
  <c r="AL38" i="27"/>
  <c r="AU38" i="27" s="1"/>
  <c r="AR81" i="77"/>
  <c r="Y83" i="30"/>
  <c r="X83" i="30"/>
  <c r="W80" i="89"/>
  <c r="AG79" i="89"/>
  <c r="AP79" i="89" s="1"/>
  <c r="AF79" i="89"/>
  <c r="AO79" i="89" s="1"/>
  <c r="AE79" i="89"/>
  <c r="AH81" i="37"/>
  <c r="AQ81" i="37" s="1"/>
  <c r="Y79" i="42"/>
  <c r="X79" i="42"/>
  <c r="Z79" i="42" s="1"/>
  <c r="W80" i="34"/>
  <c r="AG79" i="34"/>
  <c r="AP79" i="34" s="1"/>
  <c r="AF79" i="34"/>
  <c r="AO79" i="34" s="1"/>
  <c r="AE79" i="34"/>
  <c r="AJ4" i="27"/>
  <c r="AK4" i="27"/>
  <c r="AT4" i="27" s="1"/>
  <c r="AT81" i="27" s="1"/>
  <c r="W80" i="29"/>
  <c r="AG79" i="29"/>
  <c r="AP79" i="29" s="1"/>
  <c r="AF79" i="29"/>
  <c r="AO79" i="29" s="1"/>
  <c r="AE79" i="29"/>
  <c r="AS26" i="27"/>
  <c r="AL26" i="27"/>
  <c r="AU26" i="27" s="1"/>
  <c r="AH80" i="78"/>
  <c r="AQ80" i="78" s="1"/>
  <c r="AR77" i="87"/>
  <c r="AH82" i="81"/>
  <c r="AQ82" i="81" s="1"/>
  <c r="AR78" i="89"/>
  <c r="AN81" i="74"/>
  <c r="AI81" i="74"/>
  <c r="AS34" i="27"/>
  <c r="AL34" i="27"/>
  <c r="AU34" i="27" s="1"/>
  <c r="AS55" i="27"/>
  <c r="AL55" i="27"/>
  <c r="AU55" i="27" s="1"/>
  <c r="AH81" i="26"/>
  <c r="AQ81" i="26" s="1"/>
  <c r="AU81" i="47"/>
  <c r="C11" i="47" s="1"/>
  <c r="AS25" i="27"/>
  <c r="AL25" i="27"/>
  <c r="AU25" i="27" s="1"/>
  <c r="AN81" i="25"/>
  <c r="AI81" i="25"/>
  <c r="X81" i="93"/>
  <c r="Y81" i="93"/>
  <c r="AR80" i="26"/>
  <c r="AN78" i="73"/>
  <c r="AI78" i="73"/>
  <c r="W81" i="78"/>
  <c r="AG80" i="78"/>
  <c r="AP80" i="78" s="1"/>
  <c r="AF80" i="78"/>
  <c r="AO80" i="78" s="1"/>
  <c r="AE80" i="78"/>
  <c r="Y79" i="41"/>
  <c r="X79" i="41"/>
  <c r="AR79" i="78"/>
  <c r="AF78" i="86"/>
  <c r="AO78" i="86" s="1"/>
  <c r="AE78" i="86"/>
  <c r="W79" i="86"/>
  <c r="AG78" i="86"/>
  <c r="AP78" i="86" s="1"/>
  <c r="AS13" i="27"/>
  <c r="AL13" i="27"/>
  <c r="AU13" i="27" s="1"/>
  <c r="W83" i="90"/>
  <c r="AG82" i="90"/>
  <c r="AP82" i="90" s="1"/>
  <c r="AE82" i="90"/>
  <c r="AF82" i="90"/>
  <c r="AO82" i="90" s="1"/>
  <c r="AH78" i="87"/>
  <c r="AQ78" i="87" s="1"/>
  <c r="AS32" i="27"/>
  <c r="AL32" i="27"/>
  <c r="AU32" i="27" s="1"/>
  <c r="AR79" i="38"/>
  <c r="AS4" i="47"/>
  <c r="AS81" i="47" s="1"/>
  <c r="AL4" i="47"/>
  <c r="AU4" i="47" s="1"/>
  <c r="AS50" i="27"/>
  <c r="AL50" i="27"/>
  <c r="AU50" i="27" s="1"/>
  <c r="AI80" i="82"/>
  <c r="AN80" i="82"/>
  <c r="AH80" i="38"/>
  <c r="AQ80" i="38" s="1"/>
  <c r="AS22" i="27"/>
  <c r="AL22" i="27"/>
  <c r="AU22" i="27" s="1"/>
  <c r="AH79" i="89"/>
  <c r="AQ79" i="89" s="1"/>
  <c r="Y79" i="73"/>
  <c r="Z79" i="73" s="1"/>
  <c r="X79" i="73"/>
  <c r="AS37" i="27"/>
  <c r="AL37" i="27"/>
  <c r="AU37" i="27" s="1"/>
  <c r="Z81" i="26"/>
  <c r="AI78" i="42"/>
  <c r="AN78" i="42"/>
  <c r="AS62" i="27"/>
  <c r="AL62" i="27"/>
  <c r="AU62" i="27" s="1"/>
  <c r="AI78" i="41"/>
  <c r="AN78" i="41"/>
  <c r="AS28" i="27"/>
  <c r="AL28" i="27"/>
  <c r="AU28" i="27" s="1"/>
  <c r="AS44" i="27"/>
  <c r="AL44" i="27"/>
  <c r="AU44" i="27" s="1"/>
  <c r="X81" i="82"/>
  <c r="Z81" i="82" s="1"/>
  <c r="Y81" i="82"/>
  <c r="AH80" i="33"/>
  <c r="AQ80" i="33" s="1"/>
  <c r="AE82" i="77"/>
  <c r="AG82" i="77"/>
  <c r="AP82" i="77" s="1"/>
  <c r="W83" i="77"/>
  <c r="AF82" i="77"/>
  <c r="AO82" i="77" s="1"/>
  <c r="AF81" i="37"/>
  <c r="AO81" i="37" s="1"/>
  <c r="AE81" i="37"/>
  <c r="W82" i="37"/>
  <c r="AG81" i="37"/>
  <c r="AP81" i="37" s="1"/>
  <c r="AR81" i="81"/>
  <c r="AS61" i="27"/>
  <c r="AL61" i="27"/>
  <c r="AU61" i="27" s="1"/>
  <c r="AF82" i="81"/>
  <c r="AO82" i="81" s="1"/>
  <c r="AE82" i="81"/>
  <c r="AG82" i="81"/>
  <c r="AP82" i="81" s="1"/>
  <c r="W83" i="81"/>
  <c r="Y82" i="25"/>
  <c r="X82" i="25"/>
  <c r="Z82" i="25" s="1"/>
  <c r="Z80" i="33"/>
  <c r="AN80" i="45"/>
  <c r="AI80" i="45"/>
  <c r="AR78" i="29"/>
  <c r="AS27" i="27"/>
  <c r="AL27" i="27"/>
  <c r="AU27" i="27" s="1"/>
  <c r="AH83" i="85"/>
  <c r="AQ83" i="85" s="1"/>
  <c r="AL79" i="27"/>
  <c r="AU79" i="27" s="1"/>
  <c r="AR79" i="27"/>
  <c r="AR81" i="27" s="1"/>
  <c r="AS20" i="27"/>
  <c r="AL20" i="27"/>
  <c r="AU20" i="27" s="1"/>
  <c r="AR79" i="33"/>
  <c r="AS10" i="27"/>
  <c r="AL10" i="27"/>
  <c r="AU10" i="27" s="1"/>
  <c r="AS49" i="27"/>
  <c r="AL49" i="27"/>
  <c r="AU49" i="27" s="1"/>
  <c r="AS43" i="27"/>
  <c r="AL43" i="27"/>
  <c r="AU43" i="27" s="1"/>
  <c r="Z80" i="38"/>
  <c r="Y81" i="45"/>
  <c r="X81" i="45"/>
  <c r="Z81" i="45" s="1"/>
  <c r="X82" i="74"/>
  <c r="Y82" i="74"/>
  <c r="AI82" i="30"/>
  <c r="AN82" i="30"/>
  <c r="AR80" i="37"/>
  <c r="AS4" i="75"/>
  <c r="AS81" i="75" s="1"/>
  <c r="AL4" i="75"/>
  <c r="AU4" i="75" s="1"/>
  <c r="AU81" i="75" s="1"/>
  <c r="C11" i="75" s="1"/>
  <c r="F28" i="97" s="1"/>
  <c r="AS19" i="27"/>
  <c r="AL19" i="27"/>
  <c r="AU19" i="27" s="1"/>
  <c r="AS16" i="27"/>
  <c r="AL16" i="27"/>
  <c r="AU16" i="27" s="1"/>
  <c r="W82" i="94"/>
  <c r="AG81" i="94"/>
  <c r="AP81" i="94" s="1"/>
  <c r="AF81" i="94"/>
  <c r="AO81" i="94" s="1"/>
  <c r="AE81" i="94"/>
  <c r="AS3" i="27"/>
  <c r="AL3" i="27"/>
  <c r="AU3" i="27" s="1"/>
  <c r="AH79" i="29"/>
  <c r="AQ79" i="29" s="1"/>
  <c r="AS14" i="27"/>
  <c r="AL14" i="27"/>
  <c r="AU14" i="27" s="1"/>
  <c r="AS56" i="27"/>
  <c r="AL56" i="27"/>
  <c r="AU56" i="27" s="1"/>
  <c r="AI80" i="93"/>
  <c r="AN80" i="93"/>
  <c r="W80" i="42" l="1"/>
  <c r="AG79" i="42"/>
  <c r="AP79" i="42" s="1"/>
  <c r="AF79" i="42"/>
  <c r="AO79" i="42" s="1"/>
  <c r="AE79" i="42"/>
  <c r="W82" i="82"/>
  <c r="AG81" i="82"/>
  <c r="AP81" i="82" s="1"/>
  <c r="AF81" i="82"/>
  <c r="AO81" i="82" s="1"/>
  <c r="AE81" i="82"/>
  <c r="AE80" i="38"/>
  <c r="W81" i="38"/>
  <c r="AG80" i="38"/>
  <c r="AP80" i="38" s="1"/>
  <c r="AF80" i="38"/>
  <c r="AO80" i="38" s="1"/>
  <c r="AH81" i="93"/>
  <c r="AQ81" i="93" s="1"/>
  <c r="AR80" i="45"/>
  <c r="X83" i="81"/>
  <c r="Y83" i="81"/>
  <c r="AI81" i="37"/>
  <c r="AN81" i="37"/>
  <c r="AI82" i="77"/>
  <c r="AN82" i="77"/>
  <c r="AR81" i="74"/>
  <c r="AS4" i="27"/>
  <c r="AL4" i="27"/>
  <c r="AU4" i="27" s="1"/>
  <c r="Y80" i="34"/>
  <c r="X80" i="34"/>
  <c r="X80" i="89"/>
  <c r="Y80" i="89"/>
  <c r="Y81" i="46"/>
  <c r="X81" i="46"/>
  <c r="AR78" i="42"/>
  <c r="AN82" i="90"/>
  <c r="AI82" i="90"/>
  <c r="X84" i="85"/>
  <c r="Y84" i="85"/>
  <c r="AF81" i="45"/>
  <c r="AO81" i="45" s="1"/>
  <c r="AE81" i="45"/>
  <c r="W82" i="45"/>
  <c r="AG81" i="45"/>
  <c r="AP81" i="45" s="1"/>
  <c r="W82" i="26"/>
  <c r="AG81" i="26"/>
  <c r="AP81" i="26" s="1"/>
  <c r="AF81" i="26"/>
  <c r="AO81" i="26" s="1"/>
  <c r="AE81" i="26"/>
  <c r="X79" i="86"/>
  <c r="Y79" i="86"/>
  <c r="Z79" i="86" s="1"/>
  <c r="Y81" i="78"/>
  <c r="X81" i="78"/>
  <c r="AH83" i="30"/>
  <c r="AQ83" i="30" s="1"/>
  <c r="X78" i="91"/>
  <c r="Y78" i="91"/>
  <c r="AR82" i="30"/>
  <c r="AH79" i="41"/>
  <c r="AQ79" i="41" s="1"/>
  <c r="AU81" i="27"/>
  <c r="C11" i="27" s="1"/>
  <c r="AS81" i="27"/>
  <c r="AH82" i="74"/>
  <c r="AQ82" i="74" s="1"/>
  <c r="AH82" i="25"/>
  <c r="AQ82" i="25" s="1"/>
  <c r="AI82" i="81"/>
  <c r="AN82" i="81"/>
  <c r="AR80" i="82"/>
  <c r="X83" i="90"/>
  <c r="Y83" i="90"/>
  <c r="AN78" i="86"/>
  <c r="AI78" i="86"/>
  <c r="Z79" i="41"/>
  <c r="AR78" i="73"/>
  <c r="Z81" i="93"/>
  <c r="AN79" i="34"/>
  <c r="AI79" i="34"/>
  <c r="AI79" i="89"/>
  <c r="AN79" i="89"/>
  <c r="AN80" i="46"/>
  <c r="AI80" i="46"/>
  <c r="AI78" i="87"/>
  <c r="AN78" i="87"/>
  <c r="AF79" i="73"/>
  <c r="AO79" i="73" s="1"/>
  <c r="AE79" i="73"/>
  <c r="AG79" i="73"/>
  <c r="AP79" i="73" s="1"/>
  <c r="W80" i="73"/>
  <c r="AN79" i="29"/>
  <c r="AI79" i="29"/>
  <c r="AH79" i="42"/>
  <c r="AQ79" i="42" s="1"/>
  <c r="AF80" i="33"/>
  <c r="AO80" i="33" s="1"/>
  <c r="AE80" i="33"/>
  <c r="W81" i="33"/>
  <c r="AG80" i="33"/>
  <c r="AP80" i="33" s="1"/>
  <c r="AR78" i="41"/>
  <c r="AR80" i="93"/>
  <c r="Z82" i="74"/>
  <c r="Y82" i="37"/>
  <c r="X82" i="37"/>
  <c r="Y83" i="77"/>
  <c r="X83" i="77"/>
  <c r="AR81" i="25"/>
  <c r="X80" i="29"/>
  <c r="Z80" i="29" s="1"/>
  <c r="Y80" i="29"/>
  <c r="Z83" i="30"/>
  <c r="AI77" i="91"/>
  <c r="AN77" i="91"/>
  <c r="AI83" i="85"/>
  <c r="AN83" i="85"/>
  <c r="AH81" i="82"/>
  <c r="AQ81" i="82" s="1"/>
  <c r="X82" i="94"/>
  <c r="Y82" i="94"/>
  <c r="AI81" i="94"/>
  <c r="AN81" i="94"/>
  <c r="AH81" i="45"/>
  <c r="AQ81" i="45" s="1"/>
  <c r="AF82" i="25"/>
  <c r="AO82" i="25" s="1"/>
  <c r="AE82" i="25"/>
  <c r="W83" i="25"/>
  <c r="AG82" i="25"/>
  <c r="AP82" i="25" s="1"/>
  <c r="AH79" i="73"/>
  <c r="AQ79" i="73" s="1"/>
  <c r="AN80" i="78"/>
  <c r="AI80" i="78"/>
  <c r="X79" i="87"/>
  <c r="Y79" i="87"/>
  <c r="Z79" i="87" s="1"/>
  <c r="AH79" i="87" l="1"/>
  <c r="AQ79" i="87" s="1"/>
  <c r="AQ81" i="87" s="1"/>
  <c r="AZ3" i="87"/>
  <c r="AX3" i="87" s="1"/>
  <c r="S3" i="87" s="1"/>
  <c r="AC3" i="87" s="1"/>
  <c r="AX5" i="87"/>
  <c r="S5" i="87" s="1"/>
  <c r="AC5" i="87" s="1"/>
  <c r="AB6" i="87" s="1"/>
  <c r="AX6" i="87"/>
  <c r="S6" i="87" s="1"/>
  <c r="AC6" i="87" s="1"/>
  <c r="AB7" i="87" s="1"/>
  <c r="AX7" i="87"/>
  <c r="S7" i="87" s="1"/>
  <c r="AC7" i="87" s="1"/>
  <c r="AB8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X75" i="87"/>
  <c r="S75" i="87" s="1"/>
  <c r="AC75" i="87" s="1"/>
  <c r="AB76" i="87" s="1"/>
  <c r="AI82" i="25"/>
  <c r="AN82" i="25"/>
  <c r="AR83" i="85"/>
  <c r="AF80" i="29"/>
  <c r="AO80" i="29" s="1"/>
  <c r="AE80" i="29"/>
  <c r="W81" i="29"/>
  <c r="AG80" i="29"/>
  <c r="AP80" i="29" s="1"/>
  <c r="AH82" i="37"/>
  <c r="AQ82" i="37" s="1"/>
  <c r="AR79" i="29"/>
  <c r="AR79" i="89"/>
  <c r="W80" i="41"/>
  <c r="AG79" i="41"/>
  <c r="AP79" i="41" s="1"/>
  <c r="AF79" i="41"/>
  <c r="AO79" i="41" s="1"/>
  <c r="AE79" i="41"/>
  <c r="AH78" i="91"/>
  <c r="AQ78" i="91" s="1"/>
  <c r="AE79" i="86"/>
  <c r="AG79" i="86"/>
  <c r="AP79" i="86" s="1"/>
  <c r="AF79" i="86"/>
  <c r="AO79" i="86" s="1"/>
  <c r="W80" i="86"/>
  <c r="AH84" i="85"/>
  <c r="AQ84" i="85" s="1"/>
  <c r="AH81" i="46"/>
  <c r="AQ81" i="46" s="1"/>
  <c r="AH80" i="34"/>
  <c r="AQ80" i="34" s="1"/>
  <c r="AH83" i="81"/>
  <c r="AQ83" i="81" s="1"/>
  <c r="X81" i="38"/>
  <c r="Z81" i="38" s="1"/>
  <c r="Y81" i="38"/>
  <c r="Y82" i="82"/>
  <c r="X82" i="82"/>
  <c r="Z82" i="82" s="1"/>
  <c r="AR79" i="34"/>
  <c r="AR78" i="86"/>
  <c r="Z78" i="91"/>
  <c r="AH81" i="78"/>
  <c r="AQ81" i="78" s="1"/>
  <c r="Y82" i="45"/>
  <c r="X82" i="45"/>
  <c r="Z84" i="85"/>
  <c r="Z83" i="81"/>
  <c r="AI80" i="38"/>
  <c r="AN80" i="38"/>
  <c r="AG79" i="87"/>
  <c r="AP79" i="87" s="1"/>
  <c r="AP81" i="87" s="1"/>
  <c r="AF79" i="87"/>
  <c r="AO79" i="87" s="1"/>
  <c r="AO81" i="87" s="1"/>
  <c r="AE79" i="87"/>
  <c r="AX79" i="87"/>
  <c r="S79" i="87" s="1"/>
  <c r="AC79" i="87" s="1"/>
  <c r="AR80" i="78"/>
  <c r="AR81" i="94"/>
  <c r="AR77" i="91"/>
  <c r="Z82" i="37"/>
  <c r="AR78" i="87"/>
  <c r="AN81" i="26"/>
  <c r="AI81" i="26"/>
  <c r="AR82" i="90"/>
  <c r="Z81" i="46"/>
  <c r="Z80" i="34"/>
  <c r="AR82" i="77"/>
  <c r="AN79" i="42"/>
  <c r="AI79" i="42"/>
  <c r="W84" i="30"/>
  <c r="AG83" i="30"/>
  <c r="AP83" i="30" s="1"/>
  <c r="AF83" i="30"/>
  <c r="AO83" i="30" s="1"/>
  <c r="AE83" i="30"/>
  <c r="AH83" i="77"/>
  <c r="AQ83" i="77" s="1"/>
  <c r="AE82" i="74"/>
  <c r="W83" i="74"/>
  <c r="AG82" i="74"/>
  <c r="AP82" i="74" s="1"/>
  <c r="AF82" i="74"/>
  <c r="AO82" i="74" s="1"/>
  <c r="Z80" i="73"/>
  <c r="Y80" i="73"/>
  <c r="X80" i="73"/>
  <c r="AR80" i="46"/>
  <c r="W82" i="93"/>
  <c r="AG81" i="93"/>
  <c r="AP81" i="93" s="1"/>
  <c r="AE81" i="93"/>
  <c r="AF81" i="93"/>
  <c r="AO81" i="93" s="1"/>
  <c r="AR82" i="81"/>
  <c r="Z81" i="78"/>
  <c r="AI81" i="45"/>
  <c r="AN81" i="45"/>
  <c r="AN81" i="82"/>
  <c r="AI81" i="82"/>
  <c r="Y83" i="25"/>
  <c r="Z83" i="25" s="1"/>
  <c r="X83" i="25"/>
  <c r="AH82" i="94"/>
  <c r="AQ82" i="94" s="1"/>
  <c r="X81" i="33"/>
  <c r="Y81" i="33"/>
  <c r="AH83" i="90"/>
  <c r="AQ83" i="90" s="1"/>
  <c r="AH80" i="89"/>
  <c r="AQ80" i="89" s="1"/>
  <c r="AR81" i="37"/>
  <c r="Z82" i="94"/>
  <c r="AH80" i="29"/>
  <c r="AQ80" i="29" s="1"/>
  <c r="Z83" i="77"/>
  <c r="AN80" i="33"/>
  <c r="AI80" i="33"/>
  <c r="AN79" i="73"/>
  <c r="AI79" i="73"/>
  <c r="Z83" i="90"/>
  <c r="AH79" i="86"/>
  <c r="AQ79" i="86" s="1"/>
  <c r="Y82" i="26"/>
  <c r="X82" i="26"/>
  <c r="Z80" i="89"/>
  <c r="X80" i="42"/>
  <c r="Z80" i="42" s="1"/>
  <c r="Y80" i="42"/>
  <c r="Z81" i="33" l="1"/>
  <c r="AE81" i="33" s="1"/>
  <c r="AG81" i="33"/>
  <c r="AP81" i="33" s="1"/>
  <c r="AF81" i="33"/>
  <c r="AO81" i="33" s="1"/>
  <c r="W82" i="33"/>
  <c r="AJ3" i="87"/>
  <c r="AB4" i="87"/>
  <c r="AG81" i="38"/>
  <c r="AP81" i="38" s="1"/>
  <c r="AF81" i="38"/>
  <c r="AO81" i="38" s="1"/>
  <c r="AE81" i="38"/>
  <c r="W82" i="38"/>
  <c r="AF82" i="82"/>
  <c r="AO82" i="82" s="1"/>
  <c r="AE82" i="82"/>
  <c r="W83" i="82"/>
  <c r="AG82" i="82"/>
  <c r="AP82" i="82" s="1"/>
  <c r="AE83" i="77"/>
  <c r="AG83" i="77"/>
  <c r="AP83" i="77" s="1"/>
  <c r="W84" i="77"/>
  <c r="AF83" i="77"/>
  <c r="AO83" i="77" s="1"/>
  <c r="AI79" i="41"/>
  <c r="AN79" i="41"/>
  <c r="AJ24" i="87"/>
  <c r="AK24" i="87"/>
  <c r="AT24" i="87" s="1"/>
  <c r="AH82" i="26"/>
  <c r="AQ82" i="26" s="1"/>
  <c r="W84" i="25"/>
  <c r="AG83" i="25"/>
  <c r="AP83" i="25" s="1"/>
  <c r="AF83" i="25"/>
  <c r="AO83" i="25" s="1"/>
  <c r="AE83" i="25"/>
  <c r="AH82" i="45"/>
  <c r="AQ82" i="45" s="1"/>
  <c r="AI79" i="86"/>
  <c r="AN79" i="86"/>
  <c r="AI80" i="29"/>
  <c r="AN80" i="29"/>
  <c r="AJ76" i="87"/>
  <c r="AK76" i="87"/>
  <c r="AT76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AR81" i="82"/>
  <c r="AJ72" i="87"/>
  <c r="AK72" i="87"/>
  <c r="AT72" i="87" s="1"/>
  <c r="AJ66" i="87"/>
  <c r="AK66" i="87"/>
  <c r="AT66" i="87" s="1"/>
  <c r="AJ48" i="87"/>
  <c r="AK48" i="87"/>
  <c r="AT48" i="87" s="1"/>
  <c r="AJ6" i="87"/>
  <c r="AK6" i="87"/>
  <c r="AT6" i="87" s="1"/>
  <c r="Z82" i="26"/>
  <c r="AE83" i="90"/>
  <c r="AG83" i="90"/>
  <c r="AP83" i="90" s="1"/>
  <c r="W84" i="90"/>
  <c r="AF83" i="90"/>
  <c r="AO83" i="90" s="1"/>
  <c r="Y84" i="30"/>
  <c r="X84" i="30"/>
  <c r="AE81" i="46"/>
  <c r="W82" i="46"/>
  <c r="AG81" i="46"/>
  <c r="AP81" i="46" s="1"/>
  <c r="AF81" i="46"/>
  <c r="AO81" i="46" s="1"/>
  <c r="Z82" i="45"/>
  <c r="W79" i="91"/>
  <c r="AG78" i="91"/>
  <c r="AP78" i="91" s="1"/>
  <c r="AE78" i="91"/>
  <c r="AF78" i="91"/>
  <c r="AO78" i="91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X4" i="87"/>
  <c r="S4" i="87" s="1"/>
  <c r="AC4" i="87" s="1"/>
  <c r="AB5" i="87" s="1"/>
  <c r="W83" i="94"/>
  <c r="AG82" i="94"/>
  <c r="AP82" i="94" s="1"/>
  <c r="AF82" i="94"/>
  <c r="AO82" i="94" s="1"/>
  <c r="AE82" i="94"/>
  <c r="AE80" i="34"/>
  <c r="AG80" i="34"/>
  <c r="AP80" i="34" s="1"/>
  <c r="AF80" i="34"/>
  <c r="AO80" i="34" s="1"/>
  <c r="W81" i="34"/>
  <c r="AJ79" i="87"/>
  <c r="AS79" i="87" s="1"/>
  <c r="AK79" i="87"/>
  <c r="AT79" i="87" s="1"/>
  <c r="AJ60" i="87"/>
  <c r="AK60" i="87"/>
  <c r="AT60" i="87" s="1"/>
  <c r="AJ42" i="87"/>
  <c r="AK42" i="87"/>
  <c r="AT42" i="87" s="1"/>
  <c r="AJ12" i="87"/>
  <c r="AK12" i="87"/>
  <c r="AT12" i="87" s="1"/>
  <c r="AH80" i="42"/>
  <c r="AQ80" i="42" s="1"/>
  <c r="AR79" i="73"/>
  <c r="AH81" i="33"/>
  <c r="AQ81" i="33" s="1"/>
  <c r="AI81" i="93"/>
  <c r="AN81" i="93"/>
  <c r="AH80" i="73"/>
  <c r="AQ80" i="73" s="1"/>
  <c r="Y83" i="74"/>
  <c r="X83" i="74"/>
  <c r="AR79" i="42"/>
  <c r="W83" i="37"/>
  <c r="AG82" i="37"/>
  <c r="AP82" i="37" s="1"/>
  <c r="AE82" i="37"/>
  <c r="AF82" i="37"/>
  <c r="AO82" i="37" s="1"/>
  <c r="AR80" i="38"/>
  <c r="X80" i="86"/>
  <c r="Y80" i="86"/>
  <c r="AJ77" i="87"/>
  <c r="AK77" i="87"/>
  <c r="AT77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4" i="87"/>
  <c r="AK54" i="87"/>
  <c r="AT54" i="87" s="1"/>
  <c r="AJ36" i="87"/>
  <c r="AK36" i="87"/>
  <c r="AT36" i="87" s="1"/>
  <c r="AJ18" i="87"/>
  <c r="AK18" i="87"/>
  <c r="AT18" i="87" s="1"/>
  <c r="AF80" i="42"/>
  <c r="AO80" i="42" s="1"/>
  <c r="AE80" i="42"/>
  <c r="W81" i="42"/>
  <c r="AG80" i="42"/>
  <c r="AP80" i="42" s="1"/>
  <c r="AH83" i="25"/>
  <c r="AQ83" i="25" s="1"/>
  <c r="AR81" i="45"/>
  <c r="AI82" i="74"/>
  <c r="AN82" i="74"/>
  <c r="W84" i="81"/>
  <c r="AF83" i="81"/>
  <c r="AO83" i="81" s="1"/>
  <c r="AE83" i="81"/>
  <c r="AG83" i="81"/>
  <c r="AP83" i="81" s="1"/>
  <c r="X80" i="41"/>
  <c r="Z80" i="41" s="1"/>
  <c r="Y80" i="41"/>
  <c r="Y81" i="29"/>
  <c r="X81" i="29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H82" i="82"/>
  <c r="AQ82" i="82" s="1"/>
  <c r="AJ30" i="87"/>
  <c r="AK30" i="87"/>
  <c r="AT30" i="87" s="1"/>
  <c r="AG80" i="89"/>
  <c r="AP80" i="89" s="1"/>
  <c r="AF80" i="89"/>
  <c r="AO80" i="89" s="1"/>
  <c r="AE80" i="89"/>
  <c r="W81" i="89"/>
  <c r="AR80" i="33"/>
  <c r="AE81" i="78"/>
  <c r="W82" i="78"/>
  <c r="AG81" i="78"/>
  <c r="AP81" i="78" s="1"/>
  <c r="AF81" i="78"/>
  <c r="AO81" i="78" s="1"/>
  <c r="X82" i="93"/>
  <c r="Y82" i="93"/>
  <c r="Z82" i="93" s="1"/>
  <c r="AF80" i="73"/>
  <c r="AO80" i="73" s="1"/>
  <c r="AG80" i="73"/>
  <c r="AP80" i="73" s="1"/>
  <c r="AE80" i="73"/>
  <c r="W81" i="73"/>
  <c r="AN83" i="30"/>
  <c r="AI83" i="30"/>
  <c r="AR81" i="26"/>
  <c r="AN79" i="87"/>
  <c r="AN81" i="87" s="1"/>
  <c r="AI79" i="87"/>
  <c r="W85" i="85"/>
  <c r="AG84" i="85"/>
  <c r="AP84" i="85" s="1"/>
  <c r="AF84" i="85"/>
  <c r="AO84" i="85" s="1"/>
  <c r="AE84" i="85"/>
  <c r="AH81" i="38"/>
  <c r="AQ81" i="38" s="1"/>
  <c r="AR82" i="25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Z81" i="29" l="1"/>
  <c r="Z84" i="30"/>
  <c r="AG84" i="30" s="1"/>
  <c r="AP84" i="30" s="1"/>
  <c r="W83" i="93"/>
  <c r="AG82" i="93"/>
  <c r="AP82" i="93" s="1"/>
  <c r="AF82" i="93"/>
  <c r="AO82" i="93" s="1"/>
  <c r="AE82" i="93"/>
  <c r="W82" i="29"/>
  <c r="AG81" i="29"/>
  <c r="AP81" i="29" s="1"/>
  <c r="AE81" i="29"/>
  <c r="AF81" i="29"/>
  <c r="AO81" i="29" s="1"/>
  <c r="AF84" i="30"/>
  <c r="AO84" i="30" s="1"/>
  <c r="AE84" i="30"/>
  <c r="W85" i="30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W81" i="41"/>
  <c r="AG80" i="41"/>
  <c r="AP80" i="41" s="1"/>
  <c r="AF80" i="41"/>
  <c r="AO80" i="41" s="1"/>
  <c r="AE80" i="41"/>
  <c r="AI80" i="42"/>
  <c r="AN80" i="42"/>
  <c r="AN80" i="34"/>
  <c r="AI80" i="34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W83" i="45"/>
  <c r="AG82" i="45"/>
  <c r="AP82" i="45" s="1"/>
  <c r="AF82" i="45"/>
  <c r="AO82" i="45" s="1"/>
  <c r="AE82" i="45"/>
  <c r="AH84" i="30"/>
  <c r="AQ84" i="30" s="1"/>
  <c r="AS48" i="87"/>
  <c r="AL48" i="87"/>
  <c r="AU48" i="87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R79" i="86"/>
  <c r="AI83" i="25"/>
  <c r="AN83" i="25"/>
  <c r="Y82" i="38"/>
  <c r="X82" i="38"/>
  <c r="AS3" i="87"/>
  <c r="AL3" i="87"/>
  <c r="AU3" i="87" s="1"/>
  <c r="AS14" i="87"/>
  <c r="AL14" i="87"/>
  <c r="AU14" i="87" s="1"/>
  <c r="AS50" i="87"/>
  <c r="AL50" i="87"/>
  <c r="AU50" i="87" s="1"/>
  <c r="AS68" i="87"/>
  <c r="AL68" i="87"/>
  <c r="AU68" i="87" s="1"/>
  <c r="AS22" i="87"/>
  <c r="AL22" i="87"/>
  <c r="AU22" i="87" s="1"/>
  <c r="AS58" i="87"/>
  <c r="AL58" i="87"/>
  <c r="AU58" i="87" s="1"/>
  <c r="AS77" i="87"/>
  <c r="AL77" i="87"/>
  <c r="AU77" i="87" s="1"/>
  <c r="AR83" i="30"/>
  <c r="Y82" i="78"/>
  <c r="X82" i="78"/>
  <c r="AI80" i="89"/>
  <c r="AN80" i="89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I83" i="81"/>
  <c r="AN83" i="81"/>
  <c r="AI82" i="37"/>
  <c r="AN82" i="37"/>
  <c r="AH83" i="74"/>
  <c r="AQ83" i="74" s="1"/>
  <c r="Y81" i="34"/>
  <c r="X81" i="34"/>
  <c r="Z81" i="34" s="1"/>
  <c r="AN82" i="94"/>
  <c r="AI82" i="94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I78" i="91"/>
  <c r="AN78" i="91"/>
  <c r="AE82" i="26"/>
  <c r="AF82" i="26"/>
  <c r="AO82" i="26" s="1"/>
  <c r="W83" i="26"/>
  <c r="AG82" i="26"/>
  <c r="AP82" i="26" s="1"/>
  <c r="AS66" i="87"/>
  <c r="AL66" i="87"/>
  <c r="AU66" i="87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X83" i="82"/>
  <c r="Y83" i="82"/>
  <c r="Z83" i="82" s="1"/>
  <c r="AS30" i="87"/>
  <c r="AL30" i="87"/>
  <c r="AU30" i="87" s="1"/>
  <c r="AR79" i="41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X85" i="85"/>
  <c r="Z85" i="85" s="1"/>
  <c r="Y85" i="85"/>
  <c r="AS18" i="87"/>
  <c r="AL18" i="87"/>
  <c r="AU18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H80" i="86"/>
  <c r="AQ80" i="86" s="1"/>
  <c r="AS42" i="87"/>
  <c r="AL42" i="87"/>
  <c r="AU42" i="87" s="1"/>
  <c r="Y82" i="46"/>
  <c r="X82" i="46"/>
  <c r="X84" i="25"/>
  <c r="Y84" i="25"/>
  <c r="Y84" i="77"/>
  <c r="X84" i="77"/>
  <c r="AS32" i="87"/>
  <c r="AL32" i="87"/>
  <c r="AU32" i="87" s="1"/>
  <c r="AS40" i="87"/>
  <c r="AL40" i="87"/>
  <c r="AU40" i="87" s="1"/>
  <c r="AS12" i="87"/>
  <c r="AL12" i="87"/>
  <c r="AU12" i="87" s="1"/>
  <c r="Y82" i="33"/>
  <c r="Z82" i="33" s="1"/>
  <c r="X82" i="33"/>
  <c r="AL79" i="87"/>
  <c r="AU79" i="87" s="1"/>
  <c r="AR79" i="87"/>
  <c r="AR81" i="87" s="1"/>
  <c r="Y81" i="73"/>
  <c r="X81" i="73"/>
  <c r="AH82" i="93"/>
  <c r="AQ82" i="93" s="1"/>
  <c r="AI81" i="78"/>
  <c r="AN81" i="78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X84" i="81"/>
  <c r="Y84" i="81"/>
  <c r="X81" i="42"/>
  <c r="Z81" i="42" s="1"/>
  <c r="Y81" i="42"/>
  <c r="Z80" i="86"/>
  <c r="Y83" i="37"/>
  <c r="X83" i="37"/>
  <c r="Z83" i="7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X79" i="91"/>
  <c r="Y79" i="91"/>
  <c r="AS6" i="87"/>
  <c r="AL6" i="87"/>
  <c r="AU6" i="87" s="1"/>
  <c r="AS72" i="87"/>
  <c r="AL72" i="87"/>
  <c r="AU72" i="87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R80" i="29"/>
  <c r="AI82" i="82"/>
  <c r="AN82" i="82"/>
  <c r="AI81" i="33"/>
  <c r="AN81" i="33"/>
  <c r="X81" i="89"/>
  <c r="Y81" i="89"/>
  <c r="AH81" i="29"/>
  <c r="AQ81" i="29" s="1"/>
  <c r="AR82" i="74"/>
  <c r="AS54" i="87"/>
  <c r="AL54" i="87"/>
  <c r="AU54" i="87" s="1"/>
  <c r="AN83" i="90"/>
  <c r="AI83" i="90"/>
  <c r="AI81" i="38"/>
  <c r="AN81" i="38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N84" i="85"/>
  <c r="AI84" i="85"/>
  <c r="AI80" i="73"/>
  <c r="AN80" i="73"/>
  <c r="AH80" i="41"/>
  <c r="AQ80" i="41" s="1"/>
  <c r="AS36" i="87"/>
  <c r="AL36" i="87"/>
  <c r="AU36" i="87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R81" i="93"/>
  <c r="AS60" i="87"/>
  <c r="AL60" i="87"/>
  <c r="AU60" i="87" s="1"/>
  <c r="Y83" i="94"/>
  <c r="X83" i="94"/>
  <c r="Z83" i="94" s="1"/>
  <c r="AI81" i="46"/>
  <c r="AN81" i="46"/>
  <c r="X84" i="90"/>
  <c r="Z84" i="90" s="1"/>
  <c r="Y84" i="90"/>
  <c r="AS24" i="87"/>
  <c r="AL24" i="87"/>
  <c r="AU24" i="87" s="1"/>
  <c r="AI83" i="77"/>
  <c r="AN83" i="77"/>
  <c r="AJ4" i="87"/>
  <c r="AK4" i="87"/>
  <c r="AT4" i="87" s="1"/>
  <c r="Z83" i="37" l="1"/>
  <c r="Z81" i="73"/>
  <c r="Z79" i="91"/>
  <c r="AX79" i="91" s="1"/>
  <c r="S79" i="91" s="1"/>
  <c r="AC79" i="91" s="1"/>
  <c r="W84" i="37"/>
  <c r="AG83" i="37"/>
  <c r="AP83" i="37" s="1"/>
  <c r="AF83" i="37"/>
  <c r="AO83" i="37" s="1"/>
  <c r="AE83" i="37"/>
  <c r="W82" i="73"/>
  <c r="AG81" i="73"/>
  <c r="AP81" i="73" s="1"/>
  <c r="AF81" i="73"/>
  <c r="AO81" i="73" s="1"/>
  <c r="AE81" i="73"/>
  <c r="AG79" i="91"/>
  <c r="AP79" i="91" s="1"/>
  <c r="AP81" i="91" s="1"/>
  <c r="AE79" i="91"/>
  <c r="W84" i="82"/>
  <c r="AG83" i="82"/>
  <c r="AP83" i="82" s="1"/>
  <c r="AE83" i="82"/>
  <c r="AF83" i="82"/>
  <c r="AO83" i="82" s="1"/>
  <c r="W83" i="33"/>
  <c r="AG82" i="33"/>
  <c r="AP82" i="33" s="1"/>
  <c r="AF82" i="33"/>
  <c r="AO82" i="33" s="1"/>
  <c r="AE82" i="33"/>
  <c r="AR81" i="78"/>
  <c r="AS4" i="87"/>
  <c r="AL4" i="87"/>
  <c r="AU4" i="87" s="1"/>
  <c r="AH84" i="90"/>
  <c r="AQ84" i="90" s="1"/>
  <c r="AE83" i="94"/>
  <c r="AF83" i="94"/>
  <c r="AO83" i="94" s="1"/>
  <c r="W84" i="94"/>
  <c r="AG83" i="94"/>
  <c r="AP83" i="94" s="1"/>
  <c r="AH83" i="37"/>
  <c r="AQ83" i="37" s="1"/>
  <c r="W82" i="42"/>
  <c r="AG81" i="42"/>
  <c r="AP81" i="42" s="1"/>
  <c r="AE81" i="42"/>
  <c r="AF81" i="42"/>
  <c r="AO81" i="42" s="1"/>
  <c r="AH82" i="33"/>
  <c r="AQ82" i="33" s="1"/>
  <c r="AH85" i="85"/>
  <c r="AQ85" i="85" s="1"/>
  <c r="Y83" i="26"/>
  <c r="X83" i="26"/>
  <c r="Z83" i="26" s="1"/>
  <c r="W82" i="34"/>
  <c r="AE81" i="34"/>
  <c r="AG81" i="34"/>
  <c r="AP81" i="34" s="1"/>
  <c r="AF81" i="34"/>
  <c r="AO81" i="34" s="1"/>
  <c r="Y81" i="41"/>
  <c r="X81" i="41"/>
  <c r="Z81" i="41" s="1"/>
  <c r="AI84" i="30"/>
  <c r="AN84" i="30"/>
  <c r="AG84" i="90"/>
  <c r="AP84" i="90" s="1"/>
  <c r="AF84" i="90"/>
  <c r="AO84" i="90" s="1"/>
  <c r="W85" i="90"/>
  <c r="AE84" i="90"/>
  <c r="AH84" i="25"/>
  <c r="AQ84" i="25" s="1"/>
  <c r="AF85" i="85"/>
  <c r="AO85" i="85" s="1"/>
  <c r="AE85" i="85"/>
  <c r="W86" i="85"/>
  <c r="AG85" i="85"/>
  <c r="AP85" i="85" s="1"/>
  <c r="AR82" i="37"/>
  <c r="AR83" i="25"/>
  <c r="AR80" i="42"/>
  <c r="AH84" i="81"/>
  <c r="AQ84" i="81" s="1"/>
  <c r="Z84" i="25"/>
  <c r="AR82" i="94"/>
  <c r="AH82" i="78"/>
  <c r="AQ82" i="78" s="1"/>
  <c r="AN82" i="93"/>
  <c r="AI82" i="93"/>
  <c r="AH79" i="91"/>
  <c r="AQ79" i="91" s="1"/>
  <c r="AQ81" i="91" s="1"/>
  <c r="AZ3" i="91"/>
  <c r="AX3" i="91" s="1"/>
  <c r="S3" i="91" s="1"/>
  <c r="AC3" i="91" s="1"/>
  <c r="AX5" i="91"/>
  <c r="S5" i="91" s="1"/>
  <c r="AC5" i="91" s="1"/>
  <c r="AB6" i="91" s="1"/>
  <c r="AX6" i="91"/>
  <c r="S6" i="91" s="1"/>
  <c r="AC6" i="91" s="1"/>
  <c r="AB7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4" i="91"/>
  <c r="S74" i="91" s="1"/>
  <c r="AC74" i="91" s="1"/>
  <c r="AB75" i="91" s="1"/>
  <c r="AX76" i="91"/>
  <c r="S76" i="91" s="1"/>
  <c r="AC76" i="91" s="1"/>
  <c r="AB77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R80" i="89"/>
  <c r="AR81" i="46"/>
  <c r="AR80" i="73"/>
  <c r="AR81" i="38"/>
  <c r="AR82" i="82"/>
  <c r="W81" i="86"/>
  <c r="AG80" i="86"/>
  <c r="AP80" i="86" s="1"/>
  <c r="AF80" i="86"/>
  <c r="AO80" i="86" s="1"/>
  <c r="AE80" i="86"/>
  <c r="Z84" i="81"/>
  <c r="AH84" i="77"/>
  <c r="AQ84" i="77" s="1"/>
  <c r="AH82" i="46"/>
  <c r="AQ82" i="46" s="1"/>
  <c r="AH83" i="82"/>
  <c r="AQ83" i="82" s="1"/>
  <c r="AI82" i="26"/>
  <c r="AN82" i="26"/>
  <c r="AR83" i="81"/>
  <c r="AH82" i="38"/>
  <c r="AQ82" i="38" s="1"/>
  <c r="AS5" i="87"/>
  <c r="AS81" i="87" s="1"/>
  <c r="AL5" i="87"/>
  <c r="AU5" i="87" s="1"/>
  <c r="AU81" i="87" s="1"/>
  <c r="C11" i="87" s="1"/>
  <c r="F40" i="97" s="1"/>
  <c r="AN80" i="41"/>
  <c r="AI80" i="41"/>
  <c r="AI81" i="29"/>
  <c r="AN81" i="29"/>
  <c r="AH81" i="73"/>
  <c r="AQ81" i="73" s="1"/>
  <c r="AH83" i="94"/>
  <c r="AQ83" i="94" s="1"/>
  <c r="AR84" i="85"/>
  <c r="AR83" i="90"/>
  <c r="AH81" i="89"/>
  <c r="AQ81" i="89" s="1"/>
  <c r="AH81" i="34"/>
  <c r="AQ81" i="34" s="1"/>
  <c r="Z82" i="78"/>
  <c r="Y83" i="45"/>
  <c r="Z83" i="45" s="1"/>
  <c r="X83" i="45"/>
  <c r="AR80" i="34"/>
  <c r="X85" i="30"/>
  <c r="Z85" i="30" s="1"/>
  <c r="Y85" i="30"/>
  <c r="AR81" i="33"/>
  <c r="AI82" i="45"/>
  <c r="AN82" i="45"/>
  <c r="AR83" i="77"/>
  <c r="AT81" i="87"/>
  <c r="Z81" i="89"/>
  <c r="AF83" i="74"/>
  <c r="AO83" i="74" s="1"/>
  <c r="AE83" i="74"/>
  <c r="W84" i="74"/>
  <c r="AG83" i="74"/>
  <c r="AP83" i="74" s="1"/>
  <c r="AH81" i="42"/>
  <c r="AQ81" i="42" s="1"/>
  <c r="Z84" i="77"/>
  <c r="Z82" i="46"/>
  <c r="AR78" i="91"/>
  <c r="Z82" i="38"/>
  <c r="Y82" i="29"/>
  <c r="X82" i="29"/>
  <c r="Z82" i="29" s="1"/>
  <c r="Z83" i="93"/>
  <c r="X83" i="93"/>
  <c r="Y83" i="93"/>
  <c r="AX14" i="91" l="1"/>
  <c r="S14" i="91" s="1"/>
  <c r="AC14" i="91" s="1"/>
  <c r="AB15" i="91" s="1"/>
  <c r="AX8" i="91"/>
  <c r="S8" i="91" s="1"/>
  <c r="AC8" i="91" s="1"/>
  <c r="AB9" i="91" s="1"/>
  <c r="AF79" i="91"/>
  <c r="AO79" i="91" s="1"/>
  <c r="AO81" i="91" s="1"/>
  <c r="AX13" i="91"/>
  <c r="S13" i="91" s="1"/>
  <c r="AC13" i="91" s="1"/>
  <c r="AB14" i="91" s="1"/>
  <c r="AX7" i="91"/>
  <c r="S7" i="91" s="1"/>
  <c r="AC7" i="91" s="1"/>
  <c r="AB8" i="91" s="1"/>
  <c r="W84" i="45"/>
  <c r="AG83" i="45"/>
  <c r="AP83" i="45" s="1"/>
  <c r="AF83" i="45"/>
  <c r="AO83" i="45" s="1"/>
  <c r="AE83" i="45"/>
  <c r="AB4" i="91"/>
  <c r="AJ3" i="91"/>
  <c r="AJ60" i="91"/>
  <c r="AK60" i="91"/>
  <c r="AT60" i="91" s="1"/>
  <c r="AJ30" i="91"/>
  <c r="AK30" i="91"/>
  <c r="AT30" i="91" s="1"/>
  <c r="AH83" i="93"/>
  <c r="AQ83" i="93" s="1"/>
  <c r="AH85" i="30"/>
  <c r="AQ85" i="30" s="1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J7" i="91"/>
  <c r="AK7" i="91"/>
  <c r="AT7" i="91" s="1"/>
  <c r="AR82" i="93"/>
  <c r="X86" i="85"/>
  <c r="Y86" i="85"/>
  <c r="AN82" i="33"/>
  <c r="AI82" i="33"/>
  <c r="AI83" i="82"/>
  <c r="AN83" i="82"/>
  <c r="Y82" i="73"/>
  <c r="X82" i="73"/>
  <c r="W83" i="78"/>
  <c r="AG82" i="78"/>
  <c r="AP82" i="78" s="1"/>
  <c r="AF82" i="78"/>
  <c r="AO82" i="78" s="1"/>
  <c r="AE82" i="78"/>
  <c r="AJ72" i="91"/>
  <c r="AK72" i="91"/>
  <c r="AT72" i="91" s="1"/>
  <c r="AJ42" i="91"/>
  <c r="AK42" i="91"/>
  <c r="AT42" i="91" s="1"/>
  <c r="AJ24" i="91"/>
  <c r="AK24" i="91"/>
  <c r="AT24" i="91" s="1"/>
  <c r="AH82" i="29"/>
  <c r="AQ82" i="29" s="1"/>
  <c r="W83" i="46"/>
  <c r="AG82" i="46"/>
  <c r="AP82" i="46" s="1"/>
  <c r="AF82" i="46"/>
  <c r="AO82" i="46" s="1"/>
  <c r="AE82" i="46"/>
  <c r="W82" i="89"/>
  <c r="AG81" i="89"/>
  <c r="AP81" i="89" s="1"/>
  <c r="AE81" i="89"/>
  <c r="AF81" i="89"/>
  <c r="AO81" i="89" s="1"/>
  <c r="W85" i="81"/>
  <c r="AG84" i="81"/>
  <c r="AP84" i="81" s="1"/>
  <c r="AF84" i="81"/>
  <c r="AO84" i="81" s="1"/>
  <c r="AE84" i="8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X4" i="91"/>
  <c r="S4" i="91" s="1"/>
  <c r="AC4" i="91" s="1"/>
  <c r="AB5" i="91" s="1"/>
  <c r="AI84" i="90"/>
  <c r="AN84" i="90"/>
  <c r="AR84" i="30"/>
  <c r="AI81" i="34"/>
  <c r="AN81" i="34"/>
  <c r="AI83" i="94"/>
  <c r="AN83" i="94"/>
  <c r="X84" i="82"/>
  <c r="Y84" i="82"/>
  <c r="AN81" i="73"/>
  <c r="AI81" i="73"/>
  <c r="AN83" i="37"/>
  <c r="AI83" i="37"/>
  <c r="AF83" i="93"/>
  <c r="AO83" i="93" s="1"/>
  <c r="AE83" i="93"/>
  <c r="W84" i="93"/>
  <c r="AG83" i="93"/>
  <c r="AP83" i="93" s="1"/>
  <c r="AF85" i="30"/>
  <c r="AO85" i="30" s="1"/>
  <c r="W86" i="30"/>
  <c r="AE85" i="30"/>
  <c r="AG85" i="30"/>
  <c r="AP85" i="30" s="1"/>
  <c r="AJ66" i="91"/>
  <c r="AK66" i="91"/>
  <c r="AT66" i="91" s="1"/>
  <c r="AJ36" i="91"/>
  <c r="AK36" i="91"/>
  <c r="AT36" i="91" s="1"/>
  <c r="AJ18" i="91"/>
  <c r="AK18" i="91"/>
  <c r="AT18" i="91" s="1"/>
  <c r="AN85" i="85"/>
  <c r="AI85" i="85"/>
  <c r="AI81" i="42"/>
  <c r="AN81" i="42"/>
  <c r="W85" i="77"/>
  <c r="AG84" i="77"/>
  <c r="AP84" i="77" s="1"/>
  <c r="AF84" i="77"/>
  <c r="AO84" i="77" s="1"/>
  <c r="AE84" i="77"/>
  <c r="AR81" i="29"/>
  <c r="AN80" i="86"/>
  <c r="AI80" i="86"/>
  <c r="AJ77" i="91"/>
  <c r="AK77" i="91"/>
  <c r="AT77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X85" i="90"/>
  <c r="Y85" i="90"/>
  <c r="AH81" i="41"/>
  <c r="AQ81" i="41" s="1"/>
  <c r="X82" i="34"/>
  <c r="Z82" i="34" s="1"/>
  <c r="Y82" i="34"/>
  <c r="Y82" i="42"/>
  <c r="X82" i="42"/>
  <c r="AR82" i="45"/>
  <c r="AJ78" i="91"/>
  <c r="AK78" i="91"/>
  <c r="AT78" i="91" s="1"/>
  <c r="AJ48" i="91"/>
  <c r="AK48" i="91"/>
  <c r="AT48" i="91" s="1"/>
  <c r="AJ12" i="91"/>
  <c r="AK12" i="91"/>
  <c r="AT12" i="91" s="1"/>
  <c r="W84" i="26"/>
  <c r="AG83" i="26"/>
  <c r="AP83" i="26" s="1"/>
  <c r="AF83" i="26"/>
  <c r="AO83" i="26" s="1"/>
  <c r="AE83" i="26"/>
  <c r="W83" i="29"/>
  <c r="AG82" i="29"/>
  <c r="AP82" i="29" s="1"/>
  <c r="AF82" i="29"/>
  <c r="AO82" i="29" s="1"/>
  <c r="AE82" i="29"/>
  <c r="X84" i="74"/>
  <c r="Z84" i="74" s="1"/>
  <c r="Y84" i="74"/>
  <c r="AH83" i="45"/>
  <c r="AQ83" i="45" s="1"/>
  <c r="AR80" i="41"/>
  <c r="AR82" i="26"/>
  <c r="AJ75" i="91"/>
  <c r="AK75" i="91"/>
  <c r="AT75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W85" i="25"/>
  <c r="AG84" i="25"/>
  <c r="AP84" i="25" s="1"/>
  <c r="AF84" i="25"/>
  <c r="AO84" i="25" s="1"/>
  <c r="AE84" i="25"/>
  <c r="Y83" i="33"/>
  <c r="X83" i="33"/>
  <c r="Z83" i="33" s="1"/>
  <c r="AN79" i="91"/>
  <c r="AN81" i="91" s="1"/>
  <c r="AI79" i="91"/>
  <c r="Y81" i="86"/>
  <c r="X81" i="86"/>
  <c r="AJ54" i="91"/>
  <c r="AK54" i="91"/>
  <c r="AT54" i="91" s="1"/>
  <c r="AJ6" i="91"/>
  <c r="AK6" i="91"/>
  <c r="AT6" i="91" s="1"/>
  <c r="W83" i="38"/>
  <c r="AG82" i="38"/>
  <c r="AP82" i="38" s="1"/>
  <c r="AE82" i="38"/>
  <c r="AF82" i="38"/>
  <c r="AO82" i="38" s="1"/>
  <c r="AI83" i="74"/>
  <c r="AN83" i="74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AE81" i="41"/>
  <c r="AF81" i="41"/>
  <c r="AO81" i="41" s="1"/>
  <c r="W82" i="41"/>
  <c r="AG81" i="41"/>
  <c r="AP81" i="41" s="1"/>
  <c r="AH83" i="26"/>
  <c r="AQ83" i="26" s="1"/>
  <c r="X84" i="94"/>
  <c r="Z84" i="94" s="1"/>
  <c r="Y84" i="94"/>
  <c r="Y84" i="37"/>
  <c r="X84" i="37"/>
  <c r="Z84" i="37" s="1"/>
  <c r="Z84" i="82" l="1"/>
  <c r="Z82" i="42"/>
  <c r="W83" i="34"/>
  <c r="AG82" i="34"/>
  <c r="AP82" i="34" s="1"/>
  <c r="AF82" i="34"/>
  <c r="AO82" i="34" s="1"/>
  <c r="AE82" i="34"/>
  <c r="W85" i="74"/>
  <c r="AG84" i="74"/>
  <c r="AP84" i="74" s="1"/>
  <c r="AF84" i="74"/>
  <c r="AO84" i="74" s="1"/>
  <c r="AE84" i="74"/>
  <c r="W83" i="42"/>
  <c r="AG82" i="42"/>
  <c r="AP82" i="42" s="1"/>
  <c r="AF82" i="42"/>
  <c r="AO82" i="42" s="1"/>
  <c r="AE82" i="42"/>
  <c r="W85" i="94"/>
  <c r="AG84" i="94"/>
  <c r="AP84" i="94" s="1"/>
  <c r="AF84" i="94"/>
  <c r="AO84" i="94" s="1"/>
  <c r="AE84" i="94"/>
  <c r="W85" i="82"/>
  <c r="AG84" i="82"/>
  <c r="AP84" i="82" s="1"/>
  <c r="AF84" i="82"/>
  <c r="AO84" i="82" s="1"/>
  <c r="AE84" i="82"/>
  <c r="AF84" i="37"/>
  <c r="AO84" i="37" s="1"/>
  <c r="AE84" i="37"/>
  <c r="W85" i="37"/>
  <c r="AG84" i="37"/>
  <c r="AP84" i="37" s="1"/>
  <c r="AI81" i="41"/>
  <c r="AN81" i="4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H81" i="86"/>
  <c r="AQ81" i="86" s="1"/>
  <c r="Y85" i="25"/>
  <c r="X85" i="25"/>
  <c r="Z85" i="25" s="1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I83" i="26"/>
  <c r="AN83" i="26"/>
  <c r="AS12" i="91"/>
  <c r="AL12" i="91"/>
  <c r="AU12" i="91" s="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X86" i="30"/>
  <c r="Y86" i="30"/>
  <c r="AI83" i="93"/>
  <c r="AN83" i="93"/>
  <c r="AR81" i="34"/>
  <c r="AR82" i="33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J4" i="91"/>
  <c r="AK4" i="91"/>
  <c r="AT4" i="91" s="1"/>
  <c r="AF83" i="33"/>
  <c r="AO83" i="33" s="1"/>
  <c r="AE83" i="33"/>
  <c r="W84" i="33"/>
  <c r="AG83" i="33"/>
  <c r="AP83" i="33" s="1"/>
  <c r="AH85" i="90"/>
  <c r="AQ85" i="90" s="1"/>
  <c r="AS47" i="91"/>
  <c r="AL47" i="91"/>
  <c r="AU47" i="91" s="1"/>
  <c r="AN81" i="89"/>
  <c r="AI81" i="89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R83" i="74"/>
  <c r="Z81" i="86"/>
  <c r="AN84" i="25"/>
  <c r="AI84" i="25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N82" i="29"/>
  <c r="AI82" i="29"/>
  <c r="AS48" i="91"/>
  <c r="AL48" i="91"/>
  <c r="AU48" i="91" s="1"/>
  <c r="Z85" i="90"/>
  <c r="AS22" i="91"/>
  <c r="AL22" i="91"/>
  <c r="AU22" i="91" s="1"/>
  <c r="AS40" i="91"/>
  <c r="AL40" i="91"/>
  <c r="AU40" i="91" s="1"/>
  <c r="AS58" i="91"/>
  <c r="AL58" i="91"/>
  <c r="AU58" i="91" s="1"/>
  <c r="AS77" i="91"/>
  <c r="AL77" i="91"/>
  <c r="AU77" i="91" s="1"/>
  <c r="AN84" i="77"/>
  <c r="AI84" i="77"/>
  <c r="AR85" i="85"/>
  <c r="AR83" i="37"/>
  <c r="AI82" i="78"/>
  <c r="AN82" i="78"/>
  <c r="AS7" i="91"/>
  <c r="AL7" i="91"/>
  <c r="AU7" i="91" s="1"/>
  <c r="AS25" i="91"/>
  <c r="AL25" i="91"/>
  <c r="AU25" i="91" s="1"/>
  <c r="AS43" i="91"/>
  <c r="AL43" i="91"/>
  <c r="AU43" i="91" s="1"/>
  <c r="AS61" i="91"/>
  <c r="AL61" i="91"/>
  <c r="AU61" i="91" s="1"/>
  <c r="AS30" i="91"/>
  <c r="AL30" i="91"/>
  <c r="AU30" i="91" s="1"/>
  <c r="AN83" i="45"/>
  <c r="AI83" i="45"/>
  <c r="Y83" i="38"/>
  <c r="X83" i="38"/>
  <c r="AR81" i="42"/>
  <c r="AS11" i="91"/>
  <c r="AL11" i="91"/>
  <c r="AU11" i="91" s="1"/>
  <c r="AS65" i="91"/>
  <c r="AL65" i="91"/>
  <c r="AU65" i="91" s="1"/>
  <c r="AH82" i="73"/>
  <c r="AQ82" i="73" s="1"/>
  <c r="AH84" i="37"/>
  <c r="AQ84" i="37" s="1"/>
  <c r="X82" i="41"/>
  <c r="Z82" i="41" s="1"/>
  <c r="Y82" i="41"/>
  <c r="AS6" i="91"/>
  <c r="AL6" i="91"/>
  <c r="AU6" i="91" s="1"/>
  <c r="AL79" i="91"/>
  <c r="AU79" i="91" s="1"/>
  <c r="AR79" i="91"/>
  <c r="AR81" i="91" s="1"/>
  <c r="Y84" i="26"/>
  <c r="X84" i="26"/>
  <c r="AR80" i="86"/>
  <c r="AS66" i="91"/>
  <c r="AL66" i="91"/>
  <c r="AU66" i="91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X82" i="89"/>
  <c r="Y82" i="89"/>
  <c r="Z82" i="89" s="1"/>
  <c r="AS24" i="91"/>
  <c r="AL24" i="91"/>
  <c r="AU24" i="91" s="1"/>
  <c r="Z82" i="73"/>
  <c r="AH86" i="85"/>
  <c r="AQ86" i="85" s="1"/>
  <c r="AH84" i="94"/>
  <c r="AQ84" i="94" s="1"/>
  <c r="AH82" i="42"/>
  <c r="AQ82" i="42" s="1"/>
  <c r="AS36" i="91"/>
  <c r="AL36" i="91"/>
  <c r="AU36" i="91" s="1"/>
  <c r="AH84" i="82"/>
  <c r="AQ84" i="82" s="1"/>
  <c r="AS29" i="91"/>
  <c r="AL29" i="91"/>
  <c r="AU29" i="91" s="1"/>
  <c r="AN84" i="81"/>
  <c r="AI84" i="81"/>
  <c r="Y83" i="46"/>
  <c r="X83" i="46"/>
  <c r="Z83" i="46" s="1"/>
  <c r="AS72" i="91"/>
  <c r="AL72" i="91"/>
  <c r="AU72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78" i="91"/>
  <c r="AL78" i="91"/>
  <c r="AU78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Y84" i="93"/>
  <c r="X84" i="93"/>
  <c r="AR81" i="73"/>
  <c r="AR83" i="94"/>
  <c r="AR84" i="90"/>
  <c r="X85" i="81"/>
  <c r="Y85" i="81"/>
  <c r="AI82" i="46"/>
  <c r="AN82" i="46"/>
  <c r="Z86" i="85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60" i="91"/>
  <c r="AL60" i="91"/>
  <c r="AU60" i="91" s="1"/>
  <c r="AN82" i="38"/>
  <c r="AI82" i="38"/>
  <c r="AS54" i="91"/>
  <c r="AL54" i="91"/>
  <c r="AU54" i="91" s="1"/>
  <c r="AH83" i="33"/>
  <c r="AQ83" i="33" s="1"/>
  <c r="AH84" i="74"/>
  <c r="AQ84" i="74" s="1"/>
  <c r="Y83" i="29"/>
  <c r="X83" i="29"/>
  <c r="AH82" i="34"/>
  <c r="AQ82" i="34" s="1"/>
  <c r="Y85" i="77"/>
  <c r="X85" i="77"/>
  <c r="Z85" i="77" s="1"/>
  <c r="AS18" i="91"/>
  <c r="AL18" i="91"/>
  <c r="AU18" i="91" s="1"/>
  <c r="AI85" i="30"/>
  <c r="AN85" i="30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S42" i="91"/>
  <c r="AL42" i="91"/>
  <c r="AU42" i="91" s="1"/>
  <c r="X83" i="78"/>
  <c r="Y83" i="78"/>
  <c r="AR83" i="82"/>
  <c r="AS3" i="91"/>
  <c r="AL3" i="91"/>
  <c r="AU3" i="91" s="1"/>
  <c r="X84" i="45"/>
  <c r="Y84" i="45"/>
  <c r="Z84" i="45" s="1"/>
  <c r="Z83" i="29" l="1"/>
  <c r="Z83" i="38"/>
  <c r="AE83" i="38"/>
  <c r="AG83" i="38"/>
  <c r="AP83" i="38" s="1"/>
  <c r="AF83" i="38"/>
  <c r="AO83" i="38" s="1"/>
  <c r="W84" i="38"/>
  <c r="AF83" i="29"/>
  <c r="AO83" i="29" s="1"/>
  <c r="AE83" i="29"/>
  <c r="W84" i="29"/>
  <c r="AG83" i="29"/>
  <c r="AP83" i="29" s="1"/>
  <c r="AF84" i="45"/>
  <c r="AO84" i="45" s="1"/>
  <c r="AE84" i="45"/>
  <c r="W85" i="45"/>
  <c r="AG84" i="45"/>
  <c r="AP84" i="45" s="1"/>
  <c r="AR85" i="30"/>
  <c r="AH85" i="81"/>
  <c r="AQ85" i="81" s="1"/>
  <c r="AR84" i="81"/>
  <c r="AH82" i="89"/>
  <c r="AQ82" i="89" s="1"/>
  <c r="AR84" i="25"/>
  <c r="X84" i="33"/>
  <c r="Y84" i="33"/>
  <c r="AR83" i="93"/>
  <c r="AH85" i="25"/>
  <c r="AQ85" i="25" s="1"/>
  <c r="AN84" i="82"/>
  <c r="AI84" i="82"/>
  <c r="X85" i="74"/>
  <c r="Y85" i="74"/>
  <c r="AF85" i="25"/>
  <c r="AO85" i="25" s="1"/>
  <c r="AE85" i="25"/>
  <c r="W86" i="25"/>
  <c r="AG85" i="25"/>
  <c r="AP85" i="25" s="1"/>
  <c r="AN82" i="34"/>
  <c r="AI82" i="34"/>
  <c r="AH84" i="45"/>
  <c r="AQ84" i="45" s="1"/>
  <c r="AR82" i="38"/>
  <c r="AE86" i="85"/>
  <c r="W87" i="85"/>
  <c r="AF86" i="85"/>
  <c r="AO86" i="85" s="1"/>
  <c r="AG86" i="85"/>
  <c r="AP86" i="85" s="1"/>
  <c r="AH84" i="93"/>
  <c r="AQ84" i="93" s="1"/>
  <c r="AF82" i="73"/>
  <c r="AO82" i="73" s="1"/>
  <c r="AE82" i="73"/>
  <c r="W83" i="73"/>
  <c r="AG82" i="73"/>
  <c r="AP82" i="73" s="1"/>
  <c r="AH84" i="26"/>
  <c r="AQ84" i="26" s="1"/>
  <c r="AR82" i="78"/>
  <c r="AR82" i="29"/>
  <c r="AF81" i="86"/>
  <c r="AO81" i="86" s="1"/>
  <c r="AE81" i="86"/>
  <c r="W82" i="86"/>
  <c r="AG81" i="86"/>
  <c r="AP81" i="86" s="1"/>
  <c r="AH86" i="30"/>
  <c r="AQ86" i="30" s="1"/>
  <c r="AN84" i="74"/>
  <c r="AI84" i="74"/>
  <c r="AR83" i="45"/>
  <c r="AR84" i="77"/>
  <c r="AN83" i="33"/>
  <c r="AI83" i="33"/>
  <c r="X85" i="37"/>
  <c r="Z85" i="37" s="1"/>
  <c r="Y85" i="37"/>
  <c r="X83" i="42"/>
  <c r="Y83" i="42"/>
  <c r="AH83" i="78"/>
  <c r="AQ83" i="78" s="1"/>
  <c r="AH85" i="77"/>
  <c r="AQ85" i="77" s="1"/>
  <c r="AH83" i="46"/>
  <c r="AQ83" i="46" s="1"/>
  <c r="AT81" i="91"/>
  <c r="Z86" i="30"/>
  <c r="AR83" i="26"/>
  <c r="AI84" i="37"/>
  <c r="AN84" i="37"/>
  <c r="Y85" i="82"/>
  <c r="Z85" i="82" s="1"/>
  <c r="X85" i="82"/>
  <c r="Z85" i="81"/>
  <c r="AR81" i="89"/>
  <c r="X85" i="94"/>
  <c r="Z85" i="94" s="1"/>
  <c r="Y85" i="94"/>
  <c r="Z83" i="78"/>
  <c r="AS5" i="91"/>
  <c r="AL5" i="91"/>
  <c r="AU5" i="91" s="1"/>
  <c r="AR82" i="46"/>
  <c r="Z84" i="93"/>
  <c r="Z84" i="26"/>
  <c r="AH82" i="41"/>
  <c r="AQ82" i="41" s="1"/>
  <c r="AH83" i="38"/>
  <c r="AQ83" i="38" s="1"/>
  <c r="AS4" i="91"/>
  <c r="AS81" i="91" s="1"/>
  <c r="AL4" i="91"/>
  <c r="AU4" i="91" s="1"/>
  <c r="AI84" i="94"/>
  <c r="AN84" i="94"/>
  <c r="AN82" i="42"/>
  <c r="AI82" i="42"/>
  <c r="AE82" i="89"/>
  <c r="AG82" i="89"/>
  <c r="AP82" i="89" s="1"/>
  <c r="AF82" i="89"/>
  <c r="AO82" i="89" s="1"/>
  <c r="W83" i="89"/>
  <c r="AE85" i="77"/>
  <c r="AF85" i="77"/>
  <c r="AO85" i="77" s="1"/>
  <c r="W86" i="77"/>
  <c r="AG85" i="77"/>
  <c r="AP85" i="77" s="1"/>
  <c r="AH83" i="29"/>
  <c r="AQ83" i="29" s="1"/>
  <c r="W84" i="46"/>
  <c r="AG83" i="46"/>
  <c r="AP83" i="46" s="1"/>
  <c r="AF83" i="46"/>
  <c r="AO83" i="46" s="1"/>
  <c r="AE83" i="46"/>
  <c r="W83" i="41"/>
  <c r="AG82" i="41"/>
  <c r="AP82" i="41" s="1"/>
  <c r="AF82" i="41"/>
  <c r="AO82" i="41" s="1"/>
  <c r="AE82" i="41"/>
  <c r="W86" i="90"/>
  <c r="AG85" i="90"/>
  <c r="AP85" i="90" s="1"/>
  <c r="AF85" i="90"/>
  <c r="AO85" i="90" s="1"/>
  <c r="AE85" i="90"/>
  <c r="AR81" i="41"/>
  <c r="Y83" i="34"/>
  <c r="Z83" i="34" s="1"/>
  <c r="X83" i="34"/>
  <c r="AU81" i="91" l="1"/>
  <c r="C11" i="91" s="1"/>
  <c r="F44" i="97" s="1"/>
  <c r="AE83" i="34"/>
  <c r="W84" i="34"/>
  <c r="AF83" i="34"/>
  <c r="AO83" i="34" s="1"/>
  <c r="AG83" i="34"/>
  <c r="AP83" i="34" s="1"/>
  <c r="AF85" i="82"/>
  <c r="AO85" i="82" s="1"/>
  <c r="AE85" i="82"/>
  <c r="W86" i="82"/>
  <c r="AG85" i="82"/>
  <c r="AP85" i="82" s="1"/>
  <c r="W86" i="94"/>
  <c r="AG85" i="94"/>
  <c r="AP85" i="94" s="1"/>
  <c r="AF85" i="94"/>
  <c r="AO85" i="94" s="1"/>
  <c r="AE85" i="94"/>
  <c r="AH83" i="34"/>
  <c r="AQ83" i="34" s="1"/>
  <c r="AN85" i="90"/>
  <c r="AI85" i="90"/>
  <c r="AR82" i="42"/>
  <c r="AH85" i="82"/>
  <c r="AQ85" i="82" s="1"/>
  <c r="AR83" i="33"/>
  <c r="AR84" i="74"/>
  <c r="AN82" i="73"/>
  <c r="AI82" i="73"/>
  <c r="AN85" i="25"/>
  <c r="AI85" i="25"/>
  <c r="AI84" i="45"/>
  <c r="AN84" i="45"/>
  <c r="X83" i="41"/>
  <c r="Y83" i="41"/>
  <c r="Y84" i="46"/>
  <c r="X84" i="46"/>
  <c r="AH83" i="42"/>
  <c r="AQ83" i="42" s="1"/>
  <c r="Z83" i="42"/>
  <c r="AH85" i="94"/>
  <c r="AQ85" i="94" s="1"/>
  <c r="AR82" i="34"/>
  <c r="X84" i="38"/>
  <c r="Z84" i="38" s="1"/>
  <c r="Y84" i="38"/>
  <c r="X86" i="90"/>
  <c r="Y86" i="90"/>
  <c r="X86" i="77"/>
  <c r="Z86" i="77" s="1"/>
  <c r="Y86" i="77"/>
  <c r="AR84" i="94"/>
  <c r="X82" i="86"/>
  <c r="Y82" i="86"/>
  <c r="Y87" i="85"/>
  <c r="X87" i="85"/>
  <c r="AH85" i="74"/>
  <c r="AQ85" i="74" s="1"/>
  <c r="AH84" i="33"/>
  <c r="AQ84" i="33" s="1"/>
  <c r="X84" i="29"/>
  <c r="Y84" i="29"/>
  <c r="W87" i="30"/>
  <c r="AG86" i="30"/>
  <c r="AP86" i="30" s="1"/>
  <c r="AF86" i="30"/>
  <c r="AO86" i="30" s="1"/>
  <c r="AE86" i="30"/>
  <c r="AI82" i="41"/>
  <c r="AN82" i="41"/>
  <c r="AN83" i="46"/>
  <c r="AI83" i="46"/>
  <c r="W85" i="26"/>
  <c r="AG84" i="26"/>
  <c r="AP84" i="26" s="1"/>
  <c r="AF84" i="26"/>
  <c r="AO84" i="26" s="1"/>
  <c r="AE84" i="26"/>
  <c r="W84" i="78"/>
  <c r="AG83" i="78"/>
  <c r="AP83" i="78" s="1"/>
  <c r="AF83" i="78"/>
  <c r="AO83" i="78" s="1"/>
  <c r="AE83" i="78"/>
  <c r="AR84" i="37"/>
  <c r="AH85" i="37"/>
  <c r="AQ85" i="37" s="1"/>
  <c r="AN81" i="86"/>
  <c r="AI81" i="86"/>
  <c r="AI86" i="85"/>
  <c r="AN86" i="85"/>
  <c r="Y86" i="25"/>
  <c r="X86" i="25"/>
  <c r="Z86" i="25" s="1"/>
  <c r="Z85" i="74"/>
  <c r="Z84" i="33"/>
  <c r="X85" i="45"/>
  <c r="Y85" i="45"/>
  <c r="X83" i="89"/>
  <c r="Y83" i="89"/>
  <c r="Z83" i="89" s="1"/>
  <c r="AI85" i="77"/>
  <c r="AN85" i="77"/>
  <c r="AN82" i="89"/>
  <c r="AI82" i="89"/>
  <c r="W85" i="93"/>
  <c r="AG84" i="93"/>
  <c r="AP84" i="93" s="1"/>
  <c r="AE84" i="93"/>
  <c r="AF84" i="93"/>
  <c r="AO84" i="93" s="1"/>
  <c r="AF85" i="81"/>
  <c r="AO85" i="81" s="1"/>
  <c r="AE85" i="81"/>
  <c r="W86" i="81"/>
  <c r="AG85" i="81"/>
  <c r="AP85" i="81" s="1"/>
  <c r="W86" i="37"/>
  <c r="AG85" i="37"/>
  <c r="AP85" i="37" s="1"/>
  <c r="AE85" i="37"/>
  <c r="AF85" i="37"/>
  <c r="AO85" i="37" s="1"/>
  <c r="Y83" i="73"/>
  <c r="X83" i="73"/>
  <c r="Z83" i="73" s="1"/>
  <c r="AR84" i="82"/>
  <c r="AI83" i="29"/>
  <c r="AN83" i="29"/>
  <c r="AN83" i="38"/>
  <c r="AI83" i="38"/>
  <c r="Z82" i="86" l="1"/>
  <c r="AE83" i="89"/>
  <c r="W84" i="89"/>
  <c r="AF83" i="89"/>
  <c r="AO83" i="89" s="1"/>
  <c r="AG83" i="89"/>
  <c r="AP83" i="89" s="1"/>
  <c r="AE82" i="86"/>
  <c r="W83" i="86"/>
  <c r="AF82" i="86"/>
  <c r="AO82" i="86" s="1"/>
  <c r="AG82" i="86"/>
  <c r="AP82" i="86" s="1"/>
  <c r="AH86" i="77"/>
  <c r="AQ86" i="77" s="1"/>
  <c r="AH84" i="38"/>
  <c r="AQ84" i="38" s="1"/>
  <c r="AF83" i="73"/>
  <c r="AO83" i="73" s="1"/>
  <c r="W84" i="73"/>
  <c r="AE83" i="73"/>
  <c r="AG83" i="73"/>
  <c r="AP83" i="73" s="1"/>
  <c r="AI84" i="93"/>
  <c r="AN84" i="93"/>
  <c r="W87" i="25"/>
  <c r="AF86" i="25"/>
  <c r="AO86" i="25" s="1"/>
  <c r="AG86" i="25"/>
  <c r="AP86" i="25" s="1"/>
  <c r="AE86" i="25"/>
  <c r="Y87" i="30"/>
  <c r="X87" i="30"/>
  <c r="Z87" i="30" s="1"/>
  <c r="W87" i="77"/>
  <c r="AF86" i="77"/>
  <c r="AO86" i="77" s="1"/>
  <c r="AE86" i="77"/>
  <c r="AG86" i="77"/>
  <c r="AP86" i="77" s="1"/>
  <c r="AN83" i="78"/>
  <c r="AI83" i="78"/>
  <c r="AI85" i="37"/>
  <c r="AN85" i="37"/>
  <c r="X86" i="81"/>
  <c r="Z86" i="81" s="1"/>
  <c r="Y86" i="81"/>
  <c r="X85" i="93"/>
  <c r="Z85" i="93" s="1"/>
  <c r="Y85" i="93"/>
  <c r="AE84" i="33"/>
  <c r="W85" i="33"/>
  <c r="AF84" i="33"/>
  <c r="AO84" i="33" s="1"/>
  <c r="AG84" i="33"/>
  <c r="AP84" i="33" s="1"/>
  <c r="AR86" i="85"/>
  <c r="AH84" i="29"/>
  <c r="AQ84" i="29" s="1"/>
  <c r="AH87" i="85"/>
  <c r="AQ87" i="85" s="1"/>
  <c r="AH86" i="90"/>
  <c r="AQ86" i="90" s="1"/>
  <c r="AF83" i="42"/>
  <c r="AO83" i="42" s="1"/>
  <c r="AE83" i="42"/>
  <c r="W84" i="42"/>
  <c r="AG83" i="42"/>
  <c r="AP83" i="42" s="1"/>
  <c r="AH84" i="46"/>
  <c r="AQ84" i="46" s="1"/>
  <c r="X86" i="82"/>
  <c r="Y86" i="82"/>
  <c r="AH85" i="45"/>
  <c r="AQ85" i="45" s="1"/>
  <c r="AN84" i="26"/>
  <c r="AI84" i="26"/>
  <c r="AH82" i="86"/>
  <c r="AQ82" i="86" s="1"/>
  <c r="AE84" i="38"/>
  <c r="W85" i="38"/>
  <c r="AF84" i="38"/>
  <c r="AO84" i="38" s="1"/>
  <c r="AG84" i="38"/>
  <c r="AP84" i="38" s="1"/>
  <c r="AH83" i="41"/>
  <c r="AQ83" i="41" s="1"/>
  <c r="AR82" i="73"/>
  <c r="Y86" i="94"/>
  <c r="X86" i="94"/>
  <c r="Z86" i="94" s="1"/>
  <c r="AR83" i="29"/>
  <c r="AR85" i="77"/>
  <c r="Z85" i="45"/>
  <c r="Z83" i="41"/>
  <c r="AR85" i="90"/>
  <c r="AN85" i="81"/>
  <c r="AI85" i="81"/>
  <c r="AH83" i="89"/>
  <c r="AQ83" i="89" s="1"/>
  <c r="AE85" i="74"/>
  <c r="AG85" i="74"/>
  <c r="AP85" i="74" s="1"/>
  <c r="AF85" i="74"/>
  <c r="AO85" i="74" s="1"/>
  <c r="W86" i="74"/>
  <c r="AR81" i="86"/>
  <c r="Y85" i="26"/>
  <c r="X85" i="26"/>
  <c r="Z85" i="26" s="1"/>
  <c r="AN86" i="30"/>
  <c r="AI86" i="30"/>
  <c r="Z84" i="29"/>
  <c r="Z86" i="90"/>
  <c r="AR84" i="45"/>
  <c r="AN85" i="94"/>
  <c r="AI85" i="94"/>
  <c r="Y84" i="34"/>
  <c r="Z84" i="34" s="1"/>
  <c r="X84" i="34"/>
  <c r="AR82" i="41"/>
  <c r="AR83" i="38"/>
  <c r="AH83" i="73"/>
  <c r="AQ83" i="73" s="1"/>
  <c r="Y86" i="37"/>
  <c r="Z86" i="37" s="1"/>
  <c r="X86" i="37"/>
  <c r="AR82" i="89"/>
  <c r="AH86" i="25"/>
  <c r="AQ86" i="25" s="1"/>
  <c r="X84" i="78"/>
  <c r="Y84" i="78"/>
  <c r="AR83" i="46"/>
  <c r="Z87" i="85"/>
  <c r="Z84" i="46"/>
  <c r="AR85" i="25"/>
  <c r="AI85" i="82"/>
  <c r="AN85" i="82"/>
  <c r="AI83" i="34"/>
  <c r="AN83" i="34"/>
  <c r="Z86" i="82" l="1"/>
  <c r="Z84" i="78"/>
  <c r="AE84" i="78" s="1"/>
  <c r="W86" i="93"/>
  <c r="AG85" i="93"/>
  <c r="AP85" i="93" s="1"/>
  <c r="AF85" i="93"/>
  <c r="AO85" i="93" s="1"/>
  <c r="AE85" i="93"/>
  <c r="W85" i="78"/>
  <c r="AG84" i="78"/>
  <c r="AP84" i="78" s="1"/>
  <c r="AF84" i="78"/>
  <c r="AO84" i="78" s="1"/>
  <c r="W87" i="82"/>
  <c r="AG86" i="82"/>
  <c r="AP86" i="82" s="1"/>
  <c r="AE86" i="82"/>
  <c r="AF86" i="82"/>
  <c r="AO86" i="82" s="1"/>
  <c r="AR84" i="26"/>
  <c r="AI83" i="42"/>
  <c r="AN83" i="42"/>
  <c r="AI86" i="25"/>
  <c r="AN86" i="25"/>
  <c r="AR85" i="94"/>
  <c r="AR86" i="30"/>
  <c r="AR83" i="34"/>
  <c r="W88" i="85"/>
  <c r="AG87" i="85"/>
  <c r="AP87" i="85" s="1"/>
  <c r="AF87" i="85"/>
  <c r="AO87" i="85" s="1"/>
  <c r="AE87" i="85"/>
  <c r="AH85" i="26"/>
  <c r="AQ85" i="26" s="1"/>
  <c r="X85" i="33"/>
  <c r="Y85" i="33"/>
  <c r="AH87" i="30"/>
  <c r="AQ87" i="30" s="1"/>
  <c r="Y87" i="25"/>
  <c r="X87" i="25"/>
  <c r="Y84" i="73"/>
  <c r="X84" i="73"/>
  <c r="Z84" i="73" s="1"/>
  <c r="AG84" i="34"/>
  <c r="AP84" i="34" s="1"/>
  <c r="AF84" i="34"/>
  <c r="AO84" i="34" s="1"/>
  <c r="W85" i="34"/>
  <c r="AE84" i="34"/>
  <c r="AN85" i="74"/>
  <c r="AI85" i="74"/>
  <c r="AR84" i="93"/>
  <c r="AH86" i="37"/>
  <c r="AQ86" i="37" s="1"/>
  <c r="AH84" i="34"/>
  <c r="AQ84" i="34" s="1"/>
  <c r="W84" i="41"/>
  <c r="AG83" i="41"/>
  <c r="AP83" i="41" s="1"/>
  <c r="AF83" i="41"/>
  <c r="AO83" i="41" s="1"/>
  <c r="AE83" i="41"/>
  <c r="AH86" i="94"/>
  <c r="AQ86" i="94" s="1"/>
  <c r="Y85" i="38"/>
  <c r="X85" i="38"/>
  <c r="X84" i="42"/>
  <c r="Z84" i="42" s="1"/>
  <c r="Y84" i="42"/>
  <c r="AI84" i="33"/>
  <c r="AN84" i="33"/>
  <c r="AH86" i="81"/>
  <c r="AQ86" i="81" s="1"/>
  <c r="W87" i="37"/>
  <c r="AG86" i="37"/>
  <c r="AP86" i="37" s="1"/>
  <c r="AF86" i="37"/>
  <c r="AO86" i="37" s="1"/>
  <c r="AE86" i="37"/>
  <c r="W85" i="29"/>
  <c r="AG84" i="29"/>
  <c r="AP84" i="29" s="1"/>
  <c r="AE84" i="29"/>
  <c r="AF84" i="29"/>
  <c r="AO84" i="29" s="1"/>
  <c r="AR85" i="81"/>
  <c r="AE86" i="94"/>
  <c r="AF86" i="94"/>
  <c r="AO86" i="94" s="1"/>
  <c r="W87" i="94"/>
  <c r="AG86" i="94"/>
  <c r="AP86" i="94" s="1"/>
  <c r="AE84" i="46"/>
  <c r="W85" i="46"/>
  <c r="AG84" i="46"/>
  <c r="AP84" i="46" s="1"/>
  <c r="AF84" i="46"/>
  <c r="AO84" i="46" s="1"/>
  <c r="X86" i="74"/>
  <c r="Y86" i="74"/>
  <c r="AH86" i="82"/>
  <c r="AQ86" i="82" s="1"/>
  <c r="AR83" i="78"/>
  <c r="AI83" i="73"/>
  <c r="AN83" i="73"/>
  <c r="AR85" i="82"/>
  <c r="AE86" i="90"/>
  <c r="AG86" i="90"/>
  <c r="AP86" i="90" s="1"/>
  <c r="AF86" i="90"/>
  <c r="AO86" i="90" s="1"/>
  <c r="W87" i="90"/>
  <c r="AE85" i="26"/>
  <c r="AF85" i="26"/>
  <c r="AO85" i="26" s="1"/>
  <c r="W86" i="26"/>
  <c r="AG85" i="26"/>
  <c r="AP85" i="26" s="1"/>
  <c r="W86" i="45"/>
  <c r="AG85" i="45"/>
  <c r="AP85" i="45" s="1"/>
  <c r="AF85" i="45"/>
  <c r="AO85" i="45" s="1"/>
  <c r="AE85" i="45"/>
  <c r="AI84" i="38"/>
  <c r="AN84" i="38"/>
  <c r="AG86" i="81"/>
  <c r="AP86" i="81" s="1"/>
  <c r="W87" i="81"/>
  <c r="AF86" i="81"/>
  <c r="AO86" i="81" s="1"/>
  <c r="AE86" i="81"/>
  <c r="AI86" i="77"/>
  <c r="AN86" i="77"/>
  <c r="AF87" i="30"/>
  <c r="AO87" i="30" s="1"/>
  <c r="AE87" i="30"/>
  <c r="W88" i="30"/>
  <c r="AG87" i="30"/>
  <c r="AP87" i="30" s="1"/>
  <c r="X84" i="89"/>
  <c r="Y84" i="89"/>
  <c r="Z83" i="86"/>
  <c r="Y83" i="86"/>
  <c r="X83" i="86"/>
  <c r="AI83" i="89"/>
  <c r="AN83" i="89"/>
  <c r="AH84" i="78"/>
  <c r="AQ84" i="78" s="1"/>
  <c r="AH85" i="93"/>
  <c r="AQ85" i="93" s="1"/>
  <c r="AR85" i="37"/>
  <c r="Y87" i="77"/>
  <c r="X87" i="77"/>
  <c r="Z87" i="77" s="1"/>
  <c r="AI82" i="86"/>
  <c r="AN82" i="86"/>
  <c r="Z85" i="33" l="1"/>
  <c r="W86" i="33" s="1"/>
  <c r="AG85" i="33"/>
  <c r="AP85" i="33" s="1"/>
  <c r="AF85" i="33"/>
  <c r="AO85" i="33" s="1"/>
  <c r="AE85" i="33"/>
  <c r="W88" i="77"/>
  <c r="AG87" i="77"/>
  <c r="AP87" i="77" s="1"/>
  <c r="AF87" i="77"/>
  <c r="AO87" i="77" s="1"/>
  <c r="AE87" i="77"/>
  <c r="X88" i="30"/>
  <c r="Z88" i="30" s="1"/>
  <c r="Y88" i="30"/>
  <c r="AR83" i="73"/>
  <c r="AR83" i="42"/>
  <c r="AN87" i="30"/>
  <c r="AI87" i="30"/>
  <c r="Y87" i="81"/>
  <c r="X87" i="81"/>
  <c r="Y85" i="46"/>
  <c r="X85" i="46"/>
  <c r="Z85" i="46" s="1"/>
  <c r="AH85" i="38"/>
  <c r="AQ85" i="38" s="1"/>
  <c r="X84" i="41"/>
  <c r="Y84" i="41"/>
  <c r="W85" i="42"/>
  <c r="AG84" i="42"/>
  <c r="AP84" i="42" s="1"/>
  <c r="AE84" i="42"/>
  <c r="AF84" i="42"/>
  <c r="AO84" i="42" s="1"/>
  <c r="AH87" i="25"/>
  <c r="AQ87" i="25" s="1"/>
  <c r="AH84" i="89"/>
  <c r="AQ84" i="89" s="1"/>
  <c r="AI86" i="90"/>
  <c r="AN86" i="90"/>
  <c r="AI86" i="94"/>
  <c r="AN86" i="94"/>
  <c r="Y85" i="29"/>
  <c r="Z85" i="29" s="1"/>
  <c r="X85" i="29"/>
  <c r="X87" i="37"/>
  <c r="Y87" i="37"/>
  <c r="AR85" i="74"/>
  <c r="Z87" i="25"/>
  <c r="X88" i="85"/>
  <c r="Y88" i="85"/>
  <c r="AN85" i="93"/>
  <c r="AI85" i="93"/>
  <c r="W84" i="86"/>
  <c r="AG83" i="86"/>
  <c r="AP83" i="86" s="1"/>
  <c r="AF83" i="86"/>
  <c r="AO83" i="86" s="1"/>
  <c r="AE83" i="86"/>
  <c r="Y86" i="26"/>
  <c r="X86" i="26"/>
  <c r="Z86" i="26" s="1"/>
  <c r="AI84" i="29"/>
  <c r="AN84" i="29"/>
  <c r="Y87" i="82"/>
  <c r="X87" i="82"/>
  <c r="Z87" i="82" s="1"/>
  <c r="AR83" i="89"/>
  <c r="Z84" i="89"/>
  <c r="Z86" i="45"/>
  <c r="X86" i="45"/>
  <c r="Y86" i="45"/>
  <c r="AI85" i="26"/>
  <c r="AN85" i="26"/>
  <c r="AH86" i="74"/>
  <c r="AQ86" i="74" s="1"/>
  <c r="AI84" i="46"/>
  <c r="AN84" i="46"/>
  <c r="AR84" i="33"/>
  <c r="Z85" i="38"/>
  <c r="AH84" i="73"/>
  <c r="AQ84" i="73" s="1"/>
  <c r="AH85" i="33"/>
  <c r="AQ85" i="33" s="1"/>
  <c r="AI85" i="45"/>
  <c r="AN85" i="45"/>
  <c r="AI84" i="78"/>
  <c r="AN84" i="78"/>
  <c r="AR82" i="86"/>
  <c r="AH83" i="86"/>
  <c r="AQ83" i="86" s="1"/>
  <c r="AR86" i="77"/>
  <c r="Z86" i="74"/>
  <c r="AN83" i="41"/>
  <c r="AI83" i="41"/>
  <c r="AI84" i="34"/>
  <c r="AN84" i="34"/>
  <c r="AN87" i="85"/>
  <c r="AI87" i="85"/>
  <c r="AR86" i="25"/>
  <c r="AI86" i="82"/>
  <c r="AN86" i="82"/>
  <c r="Y85" i="78"/>
  <c r="Z85" i="78" s="1"/>
  <c r="X85" i="78"/>
  <c r="AH87" i="77"/>
  <c r="AQ87" i="77" s="1"/>
  <c r="AI86" i="81"/>
  <c r="AN86" i="81"/>
  <c r="AR84" i="38"/>
  <c r="Z87" i="90"/>
  <c r="Y87" i="90"/>
  <c r="X87" i="90"/>
  <c r="X87" i="94"/>
  <c r="Y87" i="94"/>
  <c r="AN86" i="37"/>
  <c r="AI86" i="37"/>
  <c r="AH84" i="42"/>
  <c r="AQ84" i="42" s="1"/>
  <c r="Y85" i="34"/>
  <c r="X85" i="34"/>
  <c r="W85" i="73"/>
  <c r="AG84" i="73"/>
  <c r="AP84" i="73" s="1"/>
  <c r="AE84" i="73"/>
  <c r="AF84" i="73"/>
  <c r="AO84" i="73" s="1"/>
  <c r="X86" i="93"/>
  <c r="Y86" i="93"/>
  <c r="W86" i="29" l="1"/>
  <c r="AG85" i="29"/>
  <c r="AP85" i="29" s="1"/>
  <c r="AF85" i="29"/>
  <c r="AO85" i="29" s="1"/>
  <c r="AE85" i="29"/>
  <c r="W88" i="90"/>
  <c r="AE87" i="90"/>
  <c r="AF87" i="90"/>
  <c r="AO87" i="90" s="1"/>
  <c r="AG87" i="90"/>
  <c r="AP87" i="90" s="1"/>
  <c r="W86" i="78"/>
  <c r="AG85" i="78"/>
  <c r="AP85" i="78" s="1"/>
  <c r="AF85" i="78"/>
  <c r="AO85" i="78" s="1"/>
  <c r="AE85" i="78"/>
  <c r="AR85" i="45"/>
  <c r="AH86" i="45"/>
  <c r="AQ86" i="45" s="1"/>
  <c r="W87" i="26"/>
  <c r="AG86" i="26"/>
  <c r="AP86" i="26" s="1"/>
  <c r="AF86" i="26"/>
  <c r="AO86" i="26" s="1"/>
  <c r="AE86" i="26"/>
  <c r="AR85" i="93"/>
  <c r="AH88" i="30"/>
  <c r="AQ88" i="30" s="1"/>
  <c r="X88" i="77"/>
  <c r="Z88" i="77" s="1"/>
  <c r="Y88" i="77"/>
  <c r="Y85" i="42"/>
  <c r="X85" i="42"/>
  <c r="W86" i="46"/>
  <c r="AG85" i="46"/>
  <c r="AP85" i="46" s="1"/>
  <c r="AF85" i="46"/>
  <c r="AO85" i="46" s="1"/>
  <c r="AE85" i="46"/>
  <c r="AH86" i="93"/>
  <c r="AQ86" i="93" s="1"/>
  <c r="AH87" i="94"/>
  <c r="AQ87" i="94" s="1"/>
  <c r="AG84" i="89"/>
  <c r="AP84" i="89" s="1"/>
  <c r="AF84" i="89"/>
  <c r="AO84" i="89" s="1"/>
  <c r="AE84" i="89"/>
  <c r="W85" i="89"/>
  <c r="AH87" i="81"/>
  <c r="AQ87" i="81" s="1"/>
  <c r="W87" i="45"/>
  <c r="AG86" i="45"/>
  <c r="AP86" i="45" s="1"/>
  <c r="AF86" i="45"/>
  <c r="AO86" i="45" s="1"/>
  <c r="AE86" i="45"/>
  <c r="AG88" i="30"/>
  <c r="AP88" i="30" s="1"/>
  <c r="AF88" i="30"/>
  <c r="AO88" i="30" s="1"/>
  <c r="W89" i="30"/>
  <c r="AE88" i="30"/>
  <c r="AR86" i="82"/>
  <c r="AR83" i="41"/>
  <c r="AR84" i="46"/>
  <c r="AR84" i="29"/>
  <c r="AH88" i="85"/>
  <c r="AQ88" i="85" s="1"/>
  <c r="AH87" i="37"/>
  <c r="AQ87" i="37" s="1"/>
  <c r="AR86" i="94"/>
  <c r="AN87" i="77"/>
  <c r="AI87" i="77"/>
  <c r="AN83" i="86"/>
  <c r="AI83" i="86"/>
  <c r="AR84" i="34"/>
  <c r="AH85" i="78"/>
  <c r="AQ85" i="78" s="1"/>
  <c r="AR84" i="78"/>
  <c r="AR85" i="26"/>
  <c r="AH86" i="26"/>
  <c r="AQ86" i="26" s="1"/>
  <c r="Z88" i="85"/>
  <c r="Z87" i="37"/>
  <c r="AH84" i="41"/>
  <c r="AQ84" i="41" s="1"/>
  <c r="Z87" i="81"/>
  <c r="W88" i="82"/>
  <c r="AG87" i="82"/>
  <c r="AP87" i="82" s="1"/>
  <c r="AF87" i="82"/>
  <c r="AO87" i="82" s="1"/>
  <c r="AE87" i="82"/>
  <c r="AN85" i="33"/>
  <c r="AI85" i="33"/>
  <c r="Y85" i="73"/>
  <c r="Z85" i="73" s="1"/>
  <c r="X85" i="73"/>
  <c r="Z86" i="93"/>
  <c r="AH85" i="34"/>
  <c r="AQ85" i="34" s="1"/>
  <c r="Z87" i="94"/>
  <c r="AH87" i="90"/>
  <c r="AQ87" i="90" s="1"/>
  <c r="AR86" i="81"/>
  <c r="AN84" i="73"/>
  <c r="AI84" i="73"/>
  <c r="Z85" i="34"/>
  <c r="AR86" i="37"/>
  <c r="AR87" i="85"/>
  <c r="W87" i="74"/>
  <c r="AG86" i="74"/>
  <c r="AP86" i="74" s="1"/>
  <c r="AE86" i="74"/>
  <c r="AF86" i="74"/>
  <c r="AO86" i="74" s="1"/>
  <c r="W86" i="38"/>
  <c r="AG85" i="38"/>
  <c r="AP85" i="38" s="1"/>
  <c r="AF85" i="38"/>
  <c r="AO85" i="38" s="1"/>
  <c r="AE85" i="38"/>
  <c r="AH87" i="82"/>
  <c r="AQ87" i="82" s="1"/>
  <c r="X84" i="86"/>
  <c r="Y84" i="86"/>
  <c r="W88" i="25"/>
  <c r="AG87" i="25"/>
  <c r="AP87" i="25" s="1"/>
  <c r="AF87" i="25"/>
  <c r="AO87" i="25" s="1"/>
  <c r="AE87" i="25"/>
  <c r="AH85" i="29"/>
  <c r="AQ85" i="29" s="1"/>
  <c r="AR86" i="90"/>
  <c r="AI84" i="42"/>
  <c r="AN84" i="42"/>
  <c r="Z84" i="41"/>
  <c r="AH85" i="46"/>
  <c r="AQ85" i="46" s="1"/>
  <c r="AR87" i="30"/>
  <c r="X86" i="33"/>
  <c r="Y86" i="33"/>
  <c r="Z86" i="33" l="1"/>
  <c r="Z85" i="42"/>
  <c r="W86" i="42" s="1"/>
  <c r="AF86" i="33"/>
  <c r="AO86" i="33" s="1"/>
  <c r="AE86" i="33"/>
  <c r="W87" i="33"/>
  <c r="AG86" i="33"/>
  <c r="AP86" i="33" s="1"/>
  <c r="AG85" i="42"/>
  <c r="AP85" i="42" s="1"/>
  <c r="AF85" i="42"/>
  <c r="AO85" i="42" s="1"/>
  <c r="AE85" i="42"/>
  <c r="AR84" i="42"/>
  <c r="AF85" i="73"/>
  <c r="AO85" i="73" s="1"/>
  <c r="AE85" i="73"/>
  <c r="AG85" i="73"/>
  <c r="AP85" i="73" s="1"/>
  <c r="W86" i="73"/>
  <c r="X87" i="74"/>
  <c r="Z87" i="74" s="1"/>
  <c r="Y87" i="74"/>
  <c r="W86" i="34"/>
  <c r="AG85" i="34"/>
  <c r="AP85" i="34" s="1"/>
  <c r="AE85" i="34"/>
  <c r="AF85" i="34"/>
  <c r="AO85" i="34" s="1"/>
  <c r="Y87" i="45"/>
  <c r="X87" i="45"/>
  <c r="Z87" i="45" s="1"/>
  <c r="Y85" i="89"/>
  <c r="X85" i="89"/>
  <c r="Z85" i="89" s="1"/>
  <c r="Y86" i="46"/>
  <c r="X86" i="46"/>
  <c r="AH88" i="77"/>
  <c r="AQ88" i="77" s="1"/>
  <c r="Y87" i="26"/>
  <c r="X87" i="26"/>
  <c r="X86" i="78"/>
  <c r="Y86" i="78"/>
  <c r="AR84" i="73"/>
  <c r="Z88" i="82"/>
  <c r="X88" i="82"/>
  <c r="Y88" i="82"/>
  <c r="AN87" i="25"/>
  <c r="AI87" i="25"/>
  <c r="AH84" i="86"/>
  <c r="AQ84" i="86" s="1"/>
  <c r="W88" i="81"/>
  <c r="AG87" i="81"/>
  <c r="AP87" i="81" s="1"/>
  <c r="AF87" i="81"/>
  <c r="AO87" i="81" s="1"/>
  <c r="AE87" i="81"/>
  <c r="AF87" i="37"/>
  <c r="AO87" i="37" s="1"/>
  <c r="AE87" i="37"/>
  <c r="W88" i="37"/>
  <c r="AG87" i="37"/>
  <c r="AP87" i="37" s="1"/>
  <c r="AR83" i="86"/>
  <c r="AI88" i="30"/>
  <c r="AN88" i="30"/>
  <c r="AN86" i="45"/>
  <c r="AI86" i="45"/>
  <c r="AI85" i="46"/>
  <c r="AN85" i="46"/>
  <c r="AI86" i="26"/>
  <c r="AN86" i="26"/>
  <c r="AI85" i="78"/>
  <c r="AN85" i="78"/>
  <c r="AE88" i="77"/>
  <c r="W89" i="77"/>
  <c r="AG88" i="77"/>
  <c r="AP88" i="77" s="1"/>
  <c r="AF88" i="77"/>
  <c r="AO88" i="77" s="1"/>
  <c r="AR85" i="33"/>
  <c r="Z84" i="86"/>
  <c r="AN85" i="38"/>
  <c r="AI85" i="38"/>
  <c r="AI86" i="74"/>
  <c r="AN86" i="74"/>
  <c r="W88" i="94"/>
  <c r="AG87" i="94"/>
  <c r="AP87" i="94" s="1"/>
  <c r="AF87" i="94"/>
  <c r="AO87" i="94" s="1"/>
  <c r="AE87" i="94"/>
  <c r="AF86" i="93"/>
  <c r="AO86" i="93" s="1"/>
  <c r="AE86" i="93"/>
  <c r="W87" i="93"/>
  <c r="AG86" i="93"/>
  <c r="AP86" i="93" s="1"/>
  <c r="AF88" i="85"/>
  <c r="AO88" i="85" s="1"/>
  <c r="AE88" i="85"/>
  <c r="W89" i="85"/>
  <c r="AG88" i="85"/>
  <c r="AP88" i="85" s="1"/>
  <c r="Y89" i="30"/>
  <c r="Z89" i="30" s="1"/>
  <c r="X89" i="30"/>
  <c r="AI87" i="90"/>
  <c r="AN87" i="90"/>
  <c r="Y88" i="25"/>
  <c r="X88" i="25"/>
  <c r="AN84" i="89"/>
  <c r="AI84" i="89"/>
  <c r="AH86" i="33"/>
  <c r="AQ86" i="33" s="1"/>
  <c r="X86" i="38"/>
  <c r="Y86" i="38"/>
  <c r="AH85" i="42"/>
  <c r="AQ85" i="42" s="1"/>
  <c r="AN85" i="29"/>
  <c r="AI85" i="29"/>
  <c r="AE84" i="41"/>
  <c r="AF84" i="41"/>
  <c r="AO84" i="41" s="1"/>
  <c r="W85" i="41"/>
  <c r="AG84" i="41"/>
  <c r="AP84" i="41" s="1"/>
  <c r="AH85" i="73"/>
  <c r="AQ85" i="73" s="1"/>
  <c r="AN87" i="82"/>
  <c r="AI87" i="82"/>
  <c r="AR87" i="77"/>
  <c r="X88" i="90"/>
  <c r="Y88" i="90"/>
  <c r="Z86" i="29"/>
  <c r="X86" i="29"/>
  <c r="Y86" i="29"/>
  <c r="Z86" i="46" l="1"/>
  <c r="Z88" i="25"/>
  <c r="Z87" i="26"/>
  <c r="W88" i="26" s="1"/>
  <c r="W87" i="46"/>
  <c r="AG86" i="46"/>
  <c r="AP86" i="46" s="1"/>
  <c r="AF86" i="46"/>
  <c r="AO86" i="46" s="1"/>
  <c r="AE86" i="46"/>
  <c r="AG87" i="26"/>
  <c r="AP87" i="26" s="1"/>
  <c r="AF87" i="26"/>
  <c r="AO87" i="26" s="1"/>
  <c r="AE87" i="26"/>
  <c r="AF87" i="45"/>
  <c r="AO87" i="45" s="1"/>
  <c r="AE87" i="45"/>
  <c r="W88" i="45"/>
  <c r="AG87" i="45"/>
  <c r="AP87" i="45" s="1"/>
  <c r="AF88" i="25"/>
  <c r="AO88" i="25" s="1"/>
  <c r="AE88" i="25"/>
  <c r="W89" i="25"/>
  <c r="AG88" i="25"/>
  <c r="AP88" i="25" s="1"/>
  <c r="AH86" i="29"/>
  <c r="AQ86" i="29" s="1"/>
  <c r="AI84" i="41"/>
  <c r="AN84" i="41"/>
  <c r="AH88" i="25"/>
  <c r="AQ88" i="25" s="1"/>
  <c r="AI87" i="94"/>
  <c r="AN87" i="94"/>
  <c r="AR86" i="74"/>
  <c r="AR85" i="78"/>
  <c r="Y88" i="37"/>
  <c r="X88" i="37"/>
  <c r="AF88" i="82"/>
  <c r="AO88" i="82" s="1"/>
  <c r="AE88" i="82"/>
  <c r="W89" i="82"/>
  <c r="AG88" i="82"/>
  <c r="AP88" i="82" s="1"/>
  <c r="AH87" i="26"/>
  <c r="AQ87" i="26" s="1"/>
  <c r="W88" i="74"/>
  <c r="AG87" i="74"/>
  <c r="AP87" i="74" s="1"/>
  <c r="AF87" i="74"/>
  <c r="AO87" i="74" s="1"/>
  <c r="AE87" i="74"/>
  <c r="X86" i="42"/>
  <c r="Y86" i="42"/>
  <c r="AF86" i="29"/>
  <c r="AO86" i="29" s="1"/>
  <c r="AE86" i="29"/>
  <c r="W87" i="29"/>
  <c r="AG86" i="29"/>
  <c r="AP86" i="29" s="1"/>
  <c r="AR85" i="38"/>
  <c r="AR88" i="30"/>
  <c r="X88" i="81"/>
  <c r="Y88" i="81"/>
  <c r="Y86" i="73"/>
  <c r="X86" i="73"/>
  <c r="Z86" i="73" s="1"/>
  <c r="AH88" i="90"/>
  <c r="AQ88" i="90" s="1"/>
  <c r="X85" i="41"/>
  <c r="Y85" i="41"/>
  <c r="AH86" i="38"/>
  <c r="AQ86" i="38" s="1"/>
  <c r="Y88" i="94"/>
  <c r="X88" i="94"/>
  <c r="AF84" i="86"/>
  <c r="AO84" i="86" s="1"/>
  <c r="AE84" i="86"/>
  <c r="W85" i="86"/>
  <c r="AG84" i="86"/>
  <c r="AP84" i="86" s="1"/>
  <c r="X89" i="77"/>
  <c r="Z89" i="77" s="1"/>
  <c r="Y89" i="77"/>
  <c r="Y86" i="34"/>
  <c r="X86" i="34"/>
  <c r="AN85" i="42"/>
  <c r="AI85" i="42"/>
  <c r="X87" i="33"/>
  <c r="Y87" i="33"/>
  <c r="AR85" i="29"/>
  <c r="AF85" i="89"/>
  <c r="AO85" i="89" s="1"/>
  <c r="W86" i="89"/>
  <c r="AG85" i="89"/>
  <c r="AP85" i="89" s="1"/>
  <c r="AE85" i="89"/>
  <c r="Y87" i="93"/>
  <c r="X87" i="93"/>
  <c r="Z87" i="93" s="1"/>
  <c r="AR86" i="26"/>
  <c r="Z88" i="90"/>
  <c r="Z86" i="38"/>
  <c r="AR84" i="89"/>
  <c r="AR87" i="90"/>
  <c r="Z89" i="85"/>
  <c r="Y89" i="85"/>
  <c r="X89" i="85"/>
  <c r="AI86" i="93"/>
  <c r="AN86" i="93"/>
  <c r="AN88" i="77"/>
  <c r="AI88" i="77"/>
  <c r="AR85" i="46"/>
  <c r="AH86" i="78"/>
  <c r="AQ86" i="78" s="1"/>
  <c r="AN85" i="73"/>
  <c r="AI85" i="73"/>
  <c r="AN86" i="33"/>
  <c r="AI86" i="33"/>
  <c r="AR87" i="82"/>
  <c r="AG89" i="30"/>
  <c r="AP89" i="30" s="1"/>
  <c r="AP91" i="30" s="1"/>
  <c r="AX89" i="30"/>
  <c r="S89" i="30" s="1"/>
  <c r="AC89" i="30" s="1"/>
  <c r="AE89" i="30"/>
  <c r="AF89" i="30"/>
  <c r="AO89" i="30" s="1"/>
  <c r="AO91" i="30" s="1"/>
  <c r="AN85" i="34"/>
  <c r="AI85" i="34"/>
  <c r="AI87" i="37"/>
  <c r="AN87" i="37"/>
  <c r="AR87" i="25"/>
  <c r="AH86" i="46"/>
  <c r="AQ86" i="46" s="1"/>
  <c r="AH87" i="45"/>
  <c r="AQ87" i="45" s="1"/>
  <c r="AH89" i="30"/>
  <c r="AQ89" i="30" s="1"/>
  <c r="AQ91" i="30" s="1"/>
  <c r="AZ3" i="30"/>
  <c r="AX5" i="30" s="1"/>
  <c r="S5" i="30" s="1"/>
  <c r="AC5" i="30" s="1"/>
  <c r="AB6" i="30" s="1"/>
  <c r="AX7" i="30"/>
  <c r="S7" i="30" s="1"/>
  <c r="AC7" i="30" s="1"/>
  <c r="AB8" i="30" s="1"/>
  <c r="AX8" i="30"/>
  <c r="S8" i="30" s="1"/>
  <c r="AC8" i="30" s="1"/>
  <c r="AB9" i="30" s="1"/>
  <c r="AX10" i="30"/>
  <c r="S10" i="30" s="1"/>
  <c r="AC10" i="30" s="1"/>
  <c r="AB11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6" i="30"/>
  <c r="S86" i="30" s="1"/>
  <c r="AC86" i="30" s="1"/>
  <c r="AB87" i="30" s="1"/>
  <c r="AX85" i="30"/>
  <c r="S85" i="30" s="1"/>
  <c r="AC85" i="30" s="1"/>
  <c r="AB86" i="30" s="1"/>
  <c r="AX88" i="30"/>
  <c r="S88" i="30" s="1"/>
  <c r="AC88" i="30" s="1"/>
  <c r="AB89" i="30" s="1"/>
  <c r="AX84" i="30"/>
  <c r="S84" i="30" s="1"/>
  <c r="AC84" i="30" s="1"/>
  <c r="AB85" i="30" s="1"/>
  <c r="AN88" i="85"/>
  <c r="AI88" i="85"/>
  <c r="AR86" i="45"/>
  <c r="AN87" i="81"/>
  <c r="AI87" i="81"/>
  <c r="AH88" i="82"/>
  <c r="AQ88" i="82" s="1"/>
  <c r="Z86" i="78"/>
  <c r="AH85" i="89"/>
  <c r="AQ85" i="89" s="1"/>
  <c r="AH87" i="74"/>
  <c r="AQ87" i="74" s="1"/>
  <c r="AX3" i="30" l="1"/>
  <c r="S3" i="30" s="1"/>
  <c r="AC3" i="30" s="1"/>
  <c r="AX4" i="30"/>
  <c r="S4" i="30" s="1"/>
  <c r="AC4" i="30" s="1"/>
  <c r="AB5" i="30" s="1"/>
  <c r="Z88" i="94"/>
  <c r="AX9" i="30"/>
  <c r="S9" i="30" s="1"/>
  <c r="AC9" i="30" s="1"/>
  <c r="AB10" i="30" s="1"/>
  <c r="W89" i="94"/>
  <c r="AG88" i="94"/>
  <c r="AP88" i="94" s="1"/>
  <c r="AF88" i="94"/>
  <c r="AO88" i="94" s="1"/>
  <c r="AE88" i="94"/>
  <c r="AK6" i="30"/>
  <c r="AT6" i="30" s="1"/>
  <c r="AJ76" i="30"/>
  <c r="AK76" i="30"/>
  <c r="AT76" i="30" s="1"/>
  <c r="AJ34" i="30"/>
  <c r="AK34" i="30"/>
  <c r="AT34" i="30" s="1"/>
  <c r="AJ81" i="30"/>
  <c r="AK81" i="30"/>
  <c r="AT81" i="30" s="1"/>
  <c r="W87" i="78"/>
  <c r="AG86" i="78"/>
  <c r="AP86" i="78" s="1"/>
  <c r="AF86" i="78"/>
  <c r="AO86" i="78" s="1"/>
  <c r="AE86" i="78"/>
  <c r="AR87" i="81"/>
  <c r="AJ85" i="30"/>
  <c r="AK85" i="30"/>
  <c r="AT85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K11" i="30"/>
  <c r="AT11" i="30" s="1"/>
  <c r="AR85" i="34"/>
  <c r="AE86" i="38"/>
  <c r="AF86" i="38"/>
  <c r="AO86" i="38" s="1"/>
  <c r="W87" i="38"/>
  <c r="AG86" i="38"/>
  <c r="AP86" i="38" s="1"/>
  <c r="W88" i="93"/>
  <c r="AG87" i="93"/>
  <c r="AP87" i="93" s="1"/>
  <c r="AE87" i="93"/>
  <c r="AF87" i="93"/>
  <c r="AO87" i="93" s="1"/>
  <c r="AG89" i="77"/>
  <c r="AP89" i="77" s="1"/>
  <c r="W90" i="77"/>
  <c r="AF89" i="77"/>
  <c r="AO89" i="77" s="1"/>
  <c r="AE89" i="77"/>
  <c r="AH88" i="94"/>
  <c r="AQ88" i="94" s="1"/>
  <c r="AF86" i="73"/>
  <c r="AO86" i="73" s="1"/>
  <c r="AG86" i="73"/>
  <c r="AP86" i="73" s="1"/>
  <c r="AE86" i="73"/>
  <c r="W87" i="73"/>
  <c r="AI87" i="45"/>
  <c r="AN87" i="45"/>
  <c r="X88" i="26"/>
  <c r="Y88" i="26"/>
  <c r="Z88" i="26" s="1"/>
  <c r="AJ58" i="30"/>
  <c r="AK58" i="30"/>
  <c r="AT58" i="30" s="1"/>
  <c r="AJ46" i="30"/>
  <c r="AK46" i="30"/>
  <c r="AT46" i="30" s="1"/>
  <c r="AJ22" i="30"/>
  <c r="AK22" i="30"/>
  <c r="AT22" i="30" s="1"/>
  <c r="AJ16" i="30"/>
  <c r="AK16" i="30"/>
  <c r="AT16" i="30" s="1"/>
  <c r="AJ10" i="30"/>
  <c r="AK10" i="30"/>
  <c r="AT10" i="30" s="1"/>
  <c r="AB4" i="30"/>
  <c r="AJ3" i="30"/>
  <c r="AR88" i="77"/>
  <c r="AE89" i="85"/>
  <c r="AG89" i="85"/>
  <c r="AP89" i="85" s="1"/>
  <c r="AF89" i="85"/>
  <c r="AO89" i="85" s="1"/>
  <c r="W90" i="85"/>
  <c r="W89" i="90"/>
  <c r="AG88" i="90"/>
  <c r="AP88" i="90" s="1"/>
  <c r="AF88" i="90"/>
  <c r="AO88" i="90" s="1"/>
  <c r="AE88" i="90"/>
  <c r="AH86" i="34"/>
  <c r="AQ86" i="34" s="1"/>
  <c r="AH88" i="37"/>
  <c r="AQ88" i="37" s="1"/>
  <c r="AN88" i="25"/>
  <c r="AI88" i="25"/>
  <c r="AJ82" i="30"/>
  <c r="AK82" i="30"/>
  <c r="AT82" i="30" s="1"/>
  <c r="AJ52" i="30"/>
  <c r="AK52" i="30"/>
  <c r="AT52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J5" i="30"/>
  <c r="AK5" i="30"/>
  <c r="AT5" i="30" s="1"/>
  <c r="AR86" i="33"/>
  <c r="AI85" i="89"/>
  <c r="AN85" i="89"/>
  <c r="AH88" i="81"/>
  <c r="AQ88" i="81" s="1"/>
  <c r="AH86" i="42"/>
  <c r="AQ86" i="42" s="1"/>
  <c r="Z88" i="74"/>
  <c r="X88" i="74"/>
  <c r="Y88" i="74"/>
  <c r="AN86" i="46"/>
  <c r="AI86" i="46"/>
  <c r="AJ89" i="30"/>
  <c r="AS89" i="30" s="1"/>
  <c r="AK89" i="30"/>
  <c r="AT89" i="30" s="1"/>
  <c r="AJ64" i="30"/>
  <c r="AK64" i="30"/>
  <c r="AT64" i="30" s="1"/>
  <c r="AJ28" i="30"/>
  <c r="AK28" i="30"/>
  <c r="AT28" i="30" s="1"/>
  <c r="AJ87" i="30"/>
  <c r="AK87" i="30"/>
  <c r="AT87" i="30" s="1"/>
  <c r="AJ74" i="30"/>
  <c r="AK74" i="30"/>
  <c r="AT74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N89" i="30"/>
  <c r="AN91" i="30" s="1"/>
  <c r="AI89" i="30"/>
  <c r="AH87" i="33"/>
  <c r="AQ87" i="33" s="1"/>
  <c r="Z86" i="34"/>
  <c r="X85" i="86"/>
  <c r="Z85" i="86" s="1"/>
  <c r="Y85" i="86"/>
  <c r="AH85" i="41"/>
  <c r="AQ85" i="41" s="1"/>
  <c r="Z88" i="81"/>
  <c r="X87" i="29"/>
  <c r="Y87" i="29"/>
  <c r="Z86" i="42"/>
  <c r="Y89" i="82"/>
  <c r="Z89" i="82" s="1"/>
  <c r="X89" i="82"/>
  <c r="Z88" i="37"/>
  <c r="AR87" i="94"/>
  <c r="AN87" i="26"/>
  <c r="AI87" i="26"/>
  <c r="AJ70" i="30"/>
  <c r="AK70" i="30"/>
  <c r="AT70" i="30" s="1"/>
  <c r="AJ40" i="30"/>
  <c r="AK40" i="30"/>
  <c r="AT40" i="30" s="1"/>
  <c r="AJ86" i="30"/>
  <c r="AK86" i="30"/>
  <c r="AT86" i="30" s="1"/>
  <c r="AJ80" i="30"/>
  <c r="AK80" i="30"/>
  <c r="AT80" i="30" s="1"/>
  <c r="AJ68" i="30"/>
  <c r="AK68" i="30"/>
  <c r="AT68" i="30" s="1"/>
  <c r="AR88" i="85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R85" i="73"/>
  <c r="AR86" i="93"/>
  <c r="AH87" i="93"/>
  <c r="AQ87" i="93" s="1"/>
  <c r="X86" i="89"/>
  <c r="Y86" i="89"/>
  <c r="Z87" i="33"/>
  <c r="AN84" i="86"/>
  <c r="AI84" i="86"/>
  <c r="Z85" i="41"/>
  <c r="AH86" i="73"/>
  <c r="AQ86" i="73" s="1"/>
  <c r="AN87" i="74"/>
  <c r="AI87" i="74"/>
  <c r="AR84" i="41"/>
  <c r="Z88" i="45"/>
  <c r="X88" i="45"/>
  <c r="Y88" i="45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R87" i="37"/>
  <c r="AH89" i="85"/>
  <c r="AQ89" i="85" s="1"/>
  <c r="AR85" i="42"/>
  <c r="AH89" i="77"/>
  <c r="AQ89" i="77" s="1"/>
  <c r="AI86" i="29"/>
  <c r="AN86" i="29"/>
  <c r="AI88" i="82"/>
  <c r="AN88" i="82"/>
  <c r="Y89" i="25"/>
  <c r="X89" i="25"/>
  <c r="Y87" i="46"/>
  <c r="X87" i="46"/>
  <c r="Z87" i="46" l="1"/>
  <c r="AJ11" i="30"/>
  <c r="AX89" i="82"/>
  <c r="S89" i="82" s="1"/>
  <c r="AC89" i="82" s="1"/>
  <c r="AG89" i="82"/>
  <c r="AP89" i="82" s="1"/>
  <c r="AP91" i="82" s="1"/>
  <c r="AE89" i="82"/>
  <c r="AF89" i="82"/>
  <c r="AO89" i="82" s="1"/>
  <c r="AO91" i="82" s="1"/>
  <c r="AE87" i="46"/>
  <c r="W88" i="46"/>
  <c r="AG87" i="46"/>
  <c r="AP87" i="46" s="1"/>
  <c r="AF87" i="46"/>
  <c r="AO87" i="46" s="1"/>
  <c r="AJ18" i="30"/>
  <c r="AK18" i="30"/>
  <c r="AT18" i="30" s="1"/>
  <c r="AS36" i="30"/>
  <c r="AL36" i="30"/>
  <c r="AU36" i="30" s="1"/>
  <c r="AS54" i="30"/>
  <c r="AL54" i="30"/>
  <c r="AU54" i="30" s="1"/>
  <c r="AS72" i="30"/>
  <c r="AL72" i="30"/>
  <c r="AU72" i="30" s="1"/>
  <c r="AH88" i="45"/>
  <c r="AQ88" i="45" s="1"/>
  <c r="AR84" i="86"/>
  <c r="AF86" i="42"/>
  <c r="AO86" i="42" s="1"/>
  <c r="AE86" i="42"/>
  <c r="W87" i="42"/>
  <c r="AG86" i="42"/>
  <c r="AP86" i="42" s="1"/>
  <c r="AE85" i="86"/>
  <c r="W86" i="86"/>
  <c r="AG85" i="86"/>
  <c r="AP85" i="86" s="1"/>
  <c r="AF85" i="86"/>
  <c r="AO85" i="86" s="1"/>
  <c r="AS14" i="30"/>
  <c r="AL14" i="30"/>
  <c r="AU14" i="30" s="1"/>
  <c r="AS32" i="30"/>
  <c r="AL32" i="30"/>
  <c r="AU32" i="30" s="1"/>
  <c r="AS50" i="30"/>
  <c r="AL50" i="30"/>
  <c r="AU50" i="30" s="1"/>
  <c r="AS74" i="30"/>
  <c r="AL74" i="30"/>
  <c r="AU74" i="30" s="1"/>
  <c r="AS64" i="30"/>
  <c r="AL64" i="30"/>
  <c r="AU64" i="30" s="1"/>
  <c r="AH88" i="74"/>
  <c r="AQ88" i="74" s="1"/>
  <c r="AI89" i="85"/>
  <c r="AN89" i="85"/>
  <c r="AE88" i="26"/>
  <c r="AF88" i="26"/>
  <c r="AO88" i="26" s="1"/>
  <c r="W89" i="26"/>
  <c r="AG88" i="26"/>
  <c r="AP88" i="26" s="1"/>
  <c r="AS81" i="30"/>
  <c r="AL81" i="30"/>
  <c r="AU81" i="30" s="1"/>
  <c r="AJ6" i="30"/>
  <c r="AS25" i="30"/>
  <c r="AL25" i="30"/>
  <c r="AU25" i="30" s="1"/>
  <c r="AS40" i="30"/>
  <c r="AL40" i="30"/>
  <c r="AU40" i="30" s="1"/>
  <c r="AS27" i="30"/>
  <c r="AL27" i="30"/>
  <c r="AU27" i="30" s="1"/>
  <c r="AS83" i="30"/>
  <c r="AL83" i="30"/>
  <c r="AU83" i="30" s="1"/>
  <c r="AS78" i="30"/>
  <c r="AL78" i="30"/>
  <c r="AU78" i="30" s="1"/>
  <c r="AH87" i="29"/>
  <c r="AQ87" i="29" s="1"/>
  <c r="AS20" i="30"/>
  <c r="AL20" i="30"/>
  <c r="AU20" i="30" s="1"/>
  <c r="AS38" i="30"/>
  <c r="AL38" i="30"/>
  <c r="AU38" i="30" s="1"/>
  <c r="AS56" i="30"/>
  <c r="AL56" i="30"/>
  <c r="AU56" i="30" s="1"/>
  <c r="AS87" i="30"/>
  <c r="AL87" i="30"/>
  <c r="AU87" i="30" s="1"/>
  <c r="X89" i="90"/>
  <c r="Z89" i="90" s="1"/>
  <c r="Y89" i="90"/>
  <c r="AR87" i="45"/>
  <c r="AS34" i="30"/>
  <c r="AL34" i="30"/>
  <c r="AU34" i="30" s="1"/>
  <c r="AN88" i="94"/>
  <c r="AI88" i="94"/>
  <c r="AR88" i="82"/>
  <c r="AS61" i="30"/>
  <c r="AL61" i="30"/>
  <c r="AU61" i="30" s="1"/>
  <c r="AS68" i="30"/>
  <c r="AL68" i="30"/>
  <c r="AU68" i="30" s="1"/>
  <c r="AE86" i="34"/>
  <c r="W87" i="34"/>
  <c r="AG86" i="34"/>
  <c r="AP86" i="34" s="1"/>
  <c r="AF86" i="34"/>
  <c r="AO86" i="34" s="1"/>
  <c r="AS9" i="30"/>
  <c r="AL9" i="30"/>
  <c r="AU9" i="30" s="1"/>
  <c r="AS63" i="30"/>
  <c r="AL63" i="30"/>
  <c r="AU63" i="30" s="1"/>
  <c r="AS10" i="30"/>
  <c r="AL10" i="30"/>
  <c r="AU10" i="30" s="1"/>
  <c r="X87" i="38"/>
  <c r="Y87" i="38"/>
  <c r="AS29" i="30"/>
  <c r="AL29" i="30"/>
  <c r="AU29" i="30" s="1"/>
  <c r="AR86" i="29"/>
  <c r="AS42" i="30"/>
  <c r="AL42" i="30"/>
  <c r="AU42" i="30" s="1"/>
  <c r="W89" i="37"/>
  <c r="AG88" i="37"/>
  <c r="AP88" i="37" s="1"/>
  <c r="AE88" i="37"/>
  <c r="AF88" i="37"/>
  <c r="AO88" i="37" s="1"/>
  <c r="AJ7" i="30"/>
  <c r="AK7" i="30"/>
  <c r="AT7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AS80" i="30"/>
  <c r="AL80" i="30"/>
  <c r="AU80" i="30" s="1"/>
  <c r="AS70" i="30"/>
  <c r="AL70" i="30"/>
  <c r="AU70" i="30" s="1"/>
  <c r="AH89" i="82"/>
  <c r="AQ89" i="82" s="1"/>
  <c r="AQ91" i="82" s="1"/>
  <c r="AZ3" i="82"/>
  <c r="AX6" i="82" s="1"/>
  <c r="S6" i="82" s="1"/>
  <c r="AC6" i="82" s="1"/>
  <c r="AB7" i="82" s="1"/>
  <c r="AX5" i="82"/>
  <c r="S5" i="82" s="1"/>
  <c r="AC5" i="82" s="1"/>
  <c r="AB6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8" i="82"/>
  <c r="S88" i="82" s="1"/>
  <c r="AC88" i="82" s="1"/>
  <c r="AB89" i="82" s="1"/>
  <c r="AX86" i="82"/>
  <c r="S86" i="82" s="1"/>
  <c r="AC86" i="82" s="1"/>
  <c r="AB87" i="82" s="1"/>
  <c r="AX87" i="82"/>
  <c r="S87" i="82" s="1"/>
  <c r="AC87" i="82" s="1"/>
  <c r="AB88" i="82" s="1"/>
  <c r="AX85" i="82"/>
  <c r="S85" i="82" s="1"/>
  <c r="AC85" i="82" s="1"/>
  <c r="AB86" i="82" s="1"/>
  <c r="AX84" i="82"/>
  <c r="S84" i="82" s="1"/>
  <c r="AC84" i="82" s="1"/>
  <c r="AB85" i="82" s="1"/>
  <c r="Z87" i="29"/>
  <c r="AR86" i="46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82" i="30"/>
  <c r="AL82" i="30"/>
  <c r="AU82" i="30" s="1"/>
  <c r="X90" i="85"/>
  <c r="Z90" i="85" s="1"/>
  <c r="Y90" i="85"/>
  <c r="AS16" i="30"/>
  <c r="AL16" i="30"/>
  <c r="AU16" i="30" s="1"/>
  <c r="AS58" i="30"/>
  <c r="AL58" i="30"/>
  <c r="AU58" i="30" s="1"/>
  <c r="Z87" i="73"/>
  <c r="Y87" i="73"/>
  <c r="X87" i="73"/>
  <c r="Y90" i="77"/>
  <c r="X90" i="77"/>
  <c r="Z90" i="77" s="1"/>
  <c r="Z88" i="93"/>
  <c r="X88" i="93"/>
  <c r="Y88" i="93"/>
  <c r="AN86" i="38"/>
  <c r="AI86" i="38"/>
  <c r="AJ17" i="30"/>
  <c r="AS35" i="30"/>
  <c r="AL35" i="30"/>
  <c r="AU35" i="30" s="1"/>
  <c r="AS53" i="30"/>
  <c r="AL53" i="30"/>
  <c r="AU53" i="30" s="1"/>
  <c r="AS71" i="30"/>
  <c r="AL71" i="30"/>
  <c r="AU71" i="30" s="1"/>
  <c r="AS85" i="30"/>
  <c r="AL85" i="30"/>
  <c r="AU85" i="30" s="1"/>
  <c r="W89" i="45"/>
  <c r="AG88" i="45"/>
  <c r="AP88" i="45" s="1"/>
  <c r="AF88" i="45"/>
  <c r="AO88" i="45" s="1"/>
  <c r="AE88" i="45"/>
  <c r="AE88" i="74"/>
  <c r="W89" i="74"/>
  <c r="AF88" i="74"/>
  <c r="AO88" i="74" s="1"/>
  <c r="AG88" i="74"/>
  <c r="AP88" i="74" s="1"/>
  <c r="AR85" i="89"/>
  <c r="AS45" i="30"/>
  <c r="AL45" i="30"/>
  <c r="AU45" i="30" s="1"/>
  <c r="AS52" i="30"/>
  <c r="AL52" i="30"/>
  <c r="AU52" i="30" s="1"/>
  <c r="AI89" i="77"/>
  <c r="AN89" i="77"/>
  <c r="AS11" i="30"/>
  <c r="AL11" i="30"/>
  <c r="AU11" i="30" s="1"/>
  <c r="AS47" i="30"/>
  <c r="AL47" i="30"/>
  <c r="AU47" i="30" s="1"/>
  <c r="AS65" i="30"/>
  <c r="AL65" i="30"/>
  <c r="AU65" i="30" s="1"/>
  <c r="AN86" i="78"/>
  <c r="AI86" i="78"/>
  <c r="AH89" i="25"/>
  <c r="AQ89" i="25" s="1"/>
  <c r="AS24" i="30"/>
  <c r="AL24" i="30"/>
  <c r="AU24" i="30" s="1"/>
  <c r="AS60" i="30"/>
  <c r="AL60" i="30"/>
  <c r="AU60" i="30" s="1"/>
  <c r="AE87" i="33"/>
  <c r="AG87" i="33"/>
  <c r="AP87" i="33" s="1"/>
  <c r="AF87" i="33"/>
  <c r="AO87" i="33" s="1"/>
  <c r="W88" i="33"/>
  <c r="Z89" i="25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R87" i="74"/>
  <c r="AH86" i="89"/>
  <c r="AQ86" i="89" s="1"/>
  <c r="AJ13" i="30"/>
  <c r="AK13" i="30"/>
  <c r="AT13" i="30" s="1"/>
  <c r="AR87" i="26"/>
  <c r="AF88" i="81"/>
  <c r="AO88" i="81" s="1"/>
  <c r="AE88" i="81"/>
  <c r="W89" i="81"/>
  <c r="AG88" i="81"/>
  <c r="AP88" i="81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28" i="30"/>
  <c r="AL28" i="30"/>
  <c r="AU28" i="30" s="1"/>
  <c r="AR88" i="25"/>
  <c r="AS3" i="30"/>
  <c r="AL3" i="30"/>
  <c r="AU3" i="30" s="1"/>
  <c r="AI86" i="73"/>
  <c r="AN86" i="73"/>
  <c r="Y87" i="78"/>
  <c r="X87" i="78"/>
  <c r="AS76" i="30"/>
  <c r="AL76" i="30"/>
  <c r="AU76" i="30" s="1"/>
  <c r="AS43" i="30"/>
  <c r="AL43" i="30"/>
  <c r="AU43" i="30" s="1"/>
  <c r="AS79" i="30"/>
  <c r="AL79" i="30"/>
  <c r="AU79" i="30" s="1"/>
  <c r="AL89" i="30"/>
  <c r="AU89" i="30" s="1"/>
  <c r="AR89" i="30"/>
  <c r="AR91" i="30" s="1"/>
  <c r="AS46" i="30"/>
  <c r="AL46" i="30"/>
  <c r="AU46" i="30" s="1"/>
  <c r="AI87" i="93"/>
  <c r="AN87" i="93"/>
  <c r="AH87" i="46"/>
  <c r="AQ87" i="46" s="1"/>
  <c r="AJ12" i="30"/>
  <c r="AK12" i="30"/>
  <c r="AT12" i="30" s="1"/>
  <c r="W86" i="41"/>
  <c r="AG85" i="41"/>
  <c r="AP85" i="41" s="1"/>
  <c r="AF85" i="41"/>
  <c r="AO85" i="41" s="1"/>
  <c r="AE85" i="41"/>
  <c r="Z86" i="89"/>
  <c r="AJ19" i="30"/>
  <c r="AK19" i="30"/>
  <c r="AT19" i="30" s="1"/>
  <c r="AS37" i="30"/>
  <c r="AL37" i="30"/>
  <c r="AU37" i="30" s="1"/>
  <c r="AS55" i="30"/>
  <c r="AL55" i="30"/>
  <c r="AU55" i="30" s="1"/>
  <c r="AS73" i="30"/>
  <c r="AL73" i="30"/>
  <c r="AU73" i="30" s="1"/>
  <c r="AS86" i="30"/>
  <c r="AL86" i="30"/>
  <c r="AU86" i="30" s="1"/>
  <c r="AH85" i="86"/>
  <c r="AQ85" i="86" s="1"/>
  <c r="AS5" i="30"/>
  <c r="AL5" i="30"/>
  <c r="AU5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N88" i="90"/>
  <c r="AI88" i="90"/>
  <c r="AJ4" i="30"/>
  <c r="AK4" i="30"/>
  <c r="AT4" i="30" s="1"/>
  <c r="AS22" i="30"/>
  <c r="AL22" i="30"/>
  <c r="AU22" i="30" s="1"/>
  <c r="AH88" i="26"/>
  <c r="AQ88" i="26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Y89" i="94"/>
  <c r="X89" i="94"/>
  <c r="AX4" i="82" l="1"/>
  <c r="S4" i="82" s="1"/>
  <c r="AC4" i="82" s="1"/>
  <c r="AB5" i="82" s="1"/>
  <c r="AX3" i="82"/>
  <c r="S3" i="82" s="1"/>
  <c r="AC3" i="82" s="1"/>
  <c r="AT91" i="30"/>
  <c r="AX13" i="82"/>
  <c r="S13" i="82" s="1"/>
  <c r="AC13" i="82" s="1"/>
  <c r="AB14" i="82" s="1"/>
  <c r="AX7" i="82"/>
  <c r="S7" i="82" s="1"/>
  <c r="AC7" i="82" s="1"/>
  <c r="AB8" i="82" s="1"/>
  <c r="AX12" i="82"/>
  <c r="S12" i="82" s="1"/>
  <c r="AC12" i="82" s="1"/>
  <c r="AB13" i="82" s="1"/>
  <c r="W91" i="85"/>
  <c r="AG90" i="85"/>
  <c r="AP90" i="85" s="1"/>
  <c r="AF90" i="85"/>
  <c r="AO90" i="85" s="1"/>
  <c r="AE90" i="85"/>
  <c r="AH89" i="94"/>
  <c r="AQ89" i="94" s="1"/>
  <c r="AQ91" i="94" s="1"/>
  <c r="AZ3" i="94"/>
  <c r="AX4" i="94" s="1"/>
  <c r="S4" i="94" s="1"/>
  <c r="AC4" i="94" s="1"/>
  <c r="AB5" i="94" s="1"/>
  <c r="AX10" i="94"/>
  <c r="S10" i="94" s="1"/>
  <c r="AC10" i="94" s="1"/>
  <c r="AB11" i="94" s="1"/>
  <c r="AX11" i="94"/>
  <c r="S11" i="94" s="1"/>
  <c r="AC11" i="94" s="1"/>
  <c r="AB12" i="94" s="1"/>
  <c r="AX12" i="94"/>
  <c r="S12" i="94" s="1"/>
  <c r="AC12" i="94" s="1"/>
  <c r="AB13" i="94" s="1"/>
  <c r="AX13" i="94"/>
  <c r="S13" i="94" s="1"/>
  <c r="AC13" i="94" s="1"/>
  <c r="AB14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6" i="94"/>
  <c r="S86" i="94" s="1"/>
  <c r="AC86" i="94" s="1"/>
  <c r="AB87" i="94" s="1"/>
  <c r="AX88" i="94"/>
  <c r="S88" i="94" s="1"/>
  <c r="AC88" i="94" s="1"/>
  <c r="AB89" i="94" s="1"/>
  <c r="AX85" i="94"/>
  <c r="S85" i="94" s="1"/>
  <c r="AC85" i="94" s="1"/>
  <c r="AB86" i="94" s="1"/>
  <c r="AX84" i="94"/>
  <c r="S84" i="94" s="1"/>
  <c r="AC84" i="94" s="1"/>
  <c r="AB85" i="94" s="1"/>
  <c r="AX87" i="94"/>
  <c r="S87" i="94" s="1"/>
  <c r="AC87" i="94" s="1"/>
  <c r="AB88" i="94" s="1"/>
  <c r="AI85" i="41"/>
  <c r="AN85" i="41"/>
  <c r="AS12" i="30"/>
  <c r="AL12" i="30"/>
  <c r="AU12" i="30" s="1"/>
  <c r="AH87" i="78"/>
  <c r="AQ87" i="78" s="1"/>
  <c r="AI88" i="74"/>
  <c r="AN88" i="74"/>
  <c r="AH88" i="93"/>
  <c r="AQ88" i="93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H89" i="90"/>
  <c r="AQ89" i="90" s="1"/>
  <c r="AQ91" i="90" s="1"/>
  <c r="AZ3" i="90"/>
  <c r="AX5" i="90" s="1"/>
  <c r="S5" i="90" s="1"/>
  <c r="AC5" i="90" s="1"/>
  <c r="AB6" i="90" s="1"/>
  <c r="AX14" i="90"/>
  <c r="S14" i="90" s="1"/>
  <c r="AC14" i="90" s="1"/>
  <c r="AB15" i="90" s="1"/>
  <c r="AX22" i="90"/>
  <c r="S22" i="90" s="1"/>
  <c r="AC22" i="90" s="1"/>
  <c r="AB23" i="90" s="1"/>
  <c r="AX30" i="90"/>
  <c r="S30" i="90" s="1"/>
  <c r="AC30" i="90" s="1"/>
  <c r="AB31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9" i="90"/>
  <c r="S39" i="90" s="1"/>
  <c r="AC39" i="90" s="1"/>
  <c r="AB40" i="90" s="1"/>
  <c r="AX40" i="90"/>
  <c r="S40" i="90" s="1"/>
  <c r="AC40" i="90" s="1"/>
  <c r="AB41" i="90" s="1"/>
  <c r="AX42" i="90"/>
  <c r="S42" i="90" s="1"/>
  <c r="AC42" i="90" s="1"/>
  <c r="AB43" i="90" s="1"/>
  <c r="AX44" i="90"/>
  <c r="S44" i="90" s="1"/>
  <c r="AC44" i="90" s="1"/>
  <c r="AB45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5" i="90"/>
  <c r="S85" i="90" s="1"/>
  <c r="AC85" i="90" s="1"/>
  <c r="AB86" i="90" s="1"/>
  <c r="AX86" i="90"/>
  <c r="S86" i="90" s="1"/>
  <c r="AC86" i="90" s="1"/>
  <c r="AB87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E89" i="25"/>
  <c r="W90" i="25"/>
  <c r="AG89" i="25"/>
  <c r="AP89" i="25" s="1"/>
  <c r="AF89" i="25"/>
  <c r="AO89" i="25" s="1"/>
  <c r="AJ87" i="82"/>
  <c r="AK87" i="82"/>
  <c r="AT87" i="82" s="1"/>
  <c r="AJ62" i="82"/>
  <c r="AK62" i="82"/>
  <c r="AT62" i="82" s="1"/>
  <c r="AJ44" i="82"/>
  <c r="AK44" i="82"/>
  <c r="AT44" i="82" s="1"/>
  <c r="AJ20" i="82"/>
  <c r="AK20" i="82"/>
  <c r="AT20" i="82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AI87" i="46"/>
  <c r="AN87" i="46"/>
  <c r="Z89" i="94"/>
  <c r="AR88" i="90"/>
  <c r="Z87" i="78"/>
  <c r="Y88" i="33"/>
  <c r="X88" i="33"/>
  <c r="AS17" i="30"/>
  <c r="AL17" i="30"/>
  <c r="AU17" i="30" s="1"/>
  <c r="AH90" i="77"/>
  <c r="AQ90" i="77" s="1"/>
  <c r="AJ89" i="82"/>
  <c r="AS89" i="82" s="1"/>
  <c r="AK89" i="82"/>
  <c r="AT89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I88" i="26"/>
  <c r="AN88" i="26"/>
  <c r="Y87" i="42"/>
  <c r="X87" i="42"/>
  <c r="AS18" i="30"/>
  <c r="AL18" i="30"/>
  <c r="AU18" i="30" s="1"/>
  <c r="AR87" i="93"/>
  <c r="AR89" i="77"/>
  <c r="AH90" i="85"/>
  <c r="AQ90" i="85" s="1"/>
  <c r="AJ68" i="82"/>
  <c r="AK68" i="82"/>
  <c r="AT68" i="82" s="1"/>
  <c r="AJ56" i="82"/>
  <c r="AK56" i="82"/>
  <c r="AT56" i="82" s="1"/>
  <c r="AJ38" i="82"/>
  <c r="AK38" i="82"/>
  <c r="AT38" i="82" s="1"/>
  <c r="AJ8" i="82"/>
  <c r="AK8" i="82"/>
  <c r="AT8" i="82" s="1"/>
  <c r="Y89" i="37"/>
  <c r="X89" i="37"/>
  <c r="Z86" i="41"/>
  <c r="X86" i="41"/>
  <c r="Y86" i="41"/>
  <c r="X89" i="81"/>
  <c r="Y89" i="81"/>
  <c r="Z89" i="81" s="1"/>
  <c r="AS13" i="30"/>
  <c r="AL13" i="30"/>
  <c r="AU13" i="30" s="1"/>
  <c r="AR86" i="38"/>
  <c r="W88" i="29"/>
  <c r="AG87" i="29"/>
  <c r="AP87" i="29" s="1"/>
  <c r="AE87" i="29"/>
  <c r="AF87" i="29"/>
  <c r="AO87" i="29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7" i="30"/>
  <c r="AL7" i="30"/>
  <c r="AU7" i="30" s="1"/>
  <c r="Y87" i="34"/>
  <c r="X87" i="34"/>
  <c r="AI89" i="82"/>
  <c r="AN89" i="82"/>
  <c r="AN91" i="82" s="1"/>
  <c r="AS4" i="30"/>
  <c r="AL4" i="30"/>
  <c r="AU4" i="30" s="1"/>
  <c r="AI88" i="45"/>
  <c r="AN88" i="45"/>
  <c r="W88" i="73"/>
  <c r="AG87" i="73"/>
  <c r="AP87" i="73" s="1"/>
  <c r="AF87" i="73"/>
  <c r="AO87" i="73" s="1"/>
  <c r="AE87" i="73"/>
  <c r="AJ74" i="82"/>
  <c r="AK74" i="82"/>
  <c r="AT74" i="82" s="1"/>
  <c r="AJ50" i="82"/>
  <c r="AK50" i="82"/>
  <c r="AT50" i="82" s="1"/>
  <c r="AJ32" i="82"/>
  <c r="AK32" i="82"/>
  <c r="AT32" i="82" s="1"/>
  <c r="AJ14" i="82"/>
  <c r="AK14" i="82"/>
  <c r="AT14" i="82" s="1"/>
  <c r="AS6" i="30"/>
  <c r="AL6" i="30"/>
  <c r="AU6" i="30" s="1"/>
  <c r="AS19" i="30"/>
  <c r="AL19" i="30"/>
  <c r="AU19" i="30" s="1"/>
  <c r="AR86" i="73"/>
  <c r="AN88" i="81"/>
  <c r="AI88" i="81"/>
  <c r="AR86" i="78"/>
  <c r="X89" i="45"/>
  <c r="Y89" i="45"/>
  <c r="W91" i="77"/>
  <c r="AG90" i="77"/>
  <c r="AP90" i="77" s="1"/>
  <c r="AF90" i="77"/>
  <c r="AO90" i="77" s="1"/>
  <c r="AE90" i="77"/>
  <c r="AJ85" i="82"/>
  <c r="AK85" i="82"/>
  <c r="AT85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5" i="82"/>
  <c r="AK5" i="82"/>
  <c r="AT5" i="82" s="1"/>
  <c r="AH87" i="38"/>
  <c r="AQ87" i="38" s="1"/>
  <c r="AI86" i="34"/>
  <c r="AN86" i="34"/>
  <c r="AR89" i="85"/>
  <c r="Y86" i="86"/>
  <c r="X86" i="86"/>
  <c r="AI86" i="42"/>
  <c r="AN86" i="42"/>
  <c r="W89" i="93"/>
  <c r="AG88" i="93"/>
  <c r="AP88" i="93" s="1"/>
  <c r="AF88" i="93"/>
  <c r="AO88" i="93" s="1"/>
  <c r="AE88" i="93"/>
  <c r="AJ80" i="82"/>
  <c r="AK80" i="82"/>
  <c r="AT80" i="82" s="1"/>
  <c r="AJ26" i="82"/>
  <c r="AK26" i="82"/>
  <c r="AT26" i="82" s="1"/>
  <c r="AF86" i="89"/>
  <c r="AO86" i="89" s="1"/>
  <c r="W87" i="89"/>
  <c r="AG86" i="89"/>
  <c r="AP86" i="89" s="1"/>
  <c r="AE86" i="89"/>
  <c r="AU91" i="30"/>
  <c r="C11" i="30" s="1"/>
  <c r="AI87" i="33"/>
  <c r="AN87" i="33"/>
  <c r="X89" i="74"/>
  <c r="Y89" i="74"/>
  <c r="AH87" i="73"/>
  <c r="AQ87" i="73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I88" i="37"/>
  <c r="AN88" i="37"/>
  <c r="Z87" i="38"/>
  <c r="AR88" i="94"/>
  <c r="Y89" i="26"/>
  <c r="X89" i="26"/>
  <c r="AI85" i="86"/>
  <c r="AN85" i="86"/>
  <c r="Z88" i="46"/>
  <c r="Y88" i="46"/>
  <c r="X88" i="46"/>
  <c r="AX21" i="90" l="1"/>
  <c r="S21" i="90" s="1"/>
  <c r="AC21" i="90" s="1"/>
  <c r="AB22" i="90" s="1"/>
  <c r="AX12" i="90"/>
  <c r="S12" i="90" s="1"/>
  <c r="AC12" i="90" s="1"/>
  <c r="AB13" i="90" s="1"/>
  <c r="AX4" i="90"/>
  <c r="S4" i="90" s="1"/>
  <c r="AC4" i="90" s="1"/>
  <c r="AB5" i="90" s="1"/>
  <c r="AX9" i="94"/>
  <c r="S9" i="94" s="1"/>
  <c r="AC9" i="94" s="1"/>
  <c r="AB10" i="94" s="1"/>
  <c r="Z89" i="45"/>
  <c r="AS91" i="30"/>
  <c r="AX38" i="90"/>
  <c r="S38" i="90" s="1"/>
  <c r="AC38" i="90" s="1"/>
  <c r="AB39" i="90" s="1"/>
  <c r="AX28" i="90"/>
  <c r="S28" i="90" s="1"/>
  <c r="AC28" i="90" s="1"/>
  <c r="AB29" i="90" s="1"/>
  <c r="AX20" i="90"/>
  <c r="S20" i="90" s="1"/>
  <c r="AC20" i="90" s="1"/>
  <c r="AB21" i="90" s="1"/>
  <c r="AX10" i="90"/>
  <c r="S10" i="90" s="1"/>
  <c r="AC10" i="90" s="1"/>
  <c r="AB11" i="90" s="1"/>
  <c r="AX3" i="90"/>
  <c r="S3" i="90" s="1"/>
  <c r="AC3" i="90" s="1"/>
  <c r="AX8" i="94"/>
  <c r="S8" i="94" s="1"/>
  <c r="AC8" i="94" s="1"/>
  <c r="AB9" i="94" s="1"/>
  <c r="Z89" i="26"/>
  <c r="Z88" i="33"/>
  <c r="AX45" i="90"/>
  <c r="S45" i="90" s="1"/>
  <c r="AC45" i="90" s="1"/>
  <c r="AB46" i="90" s="1"/>
  <c r="AX36" i="90"/>
  <c r="S36" i="90" s="1"/>
  <c r="AC36" i="90" s="1"/>
  <c r="AB37" i="90" s="1"/>
  <c r="AX27" i="90"/>
  <c r="S27" i="90" s="1"/>
  <c r="AC27" i="90" s="1"/>
  <c r="AB28" i="90" s="1"/>
  <c r="AX18" i="90"/>
  <c r="S18" i="90" s="1"/>
  <c r="AC18" i="90" s="1"/>
  <c r="AB19" i="90" s="1"/>
  <c r="AX9" i="90"/>
  <c r="S9" i="90" s="1"/>
  <c r="AC9" i="90" s="1"/>
  <c r="AB10" i="90" s="1"/>
  <c r="AX7" i="94"/>
  <c r="S7" i="94" s="1"/>
  <c r="AC7" i="94" s="1"/>
  <c r="AB8" i="94" s="1"/>
  <c r="AX26" i="90"/>
  <c r="S26" i="90" s="1"/>
  <c r="AC26" i="90" s="1"/>
  <c r="AB27" i="90" s="1"/>
  <c r="AX16" i="90"/>
  <c r="S16" i="90" s="1"/>
  <c r="AC16" i="90" s="1"/>
  <c r="AB17" i="90" s="1"/>
  <c r="AX8" i="90"/>
  <c r="S8" i="90" s="1"/>
  <c r="AC8" i="90" s="1"/>
  <c r="AB9" i="90" s="1"/>
  <c r="AX6" i="94"/>
  <c r="S6" i="94" s="1"/>
  <c r="AC6" i="94" s="1"/>
  <c r="AB7" i="94" s="1"/>
  <c r="Z87" i="34"/>
  <c r="Z87" i="42"/>
  <c r="AX24" i="90"/>
  <c r="S24" i="90" s="1"/>
  <c r="AC24" i="90" s="1"/>
  <c r="AB25" i="90" s="1"/>
  <c r="AX15" i="90"/>
  <c r="S15" i="90" s="1"/>
  <c r="AC15" i="90" s="1"/>
  <c r="AB16" i="90" s="1"/>
  <c r="AX6" i="90"/>
  <c r="S6" i="90" s="1"/>
  <c r="AC6" i="90" s="1"/>
  <c r="AB7" i="90" s="1"/>
  <c r="AX5" i="94"/>
  <c r="S5" i="94" s="1"/>
  <c r="AC5" i="94" s="1"/>
  <c r="AB6" i="94" s="1"/>
  <c r="AK6" i="90"/>
  <c r="AT6" i="90" s="1"/>
  <c r="AK5" i="94"/>
  <c r="AT5" i="94" s="1"/>
  <c r="AX89" i="26"/>
  <c r="S89" i="26" s="1"/>
  <c r="AC89" i="26" s="1"/>
  <c r="AG89" i="26"/>
  <c r="AP89" i="26" s="1"/>
  <c r="AP91" i="26" s="1"/>
  <c r="AF89" i="26"/>
  <c r="AO89" i="26" s="1"/>
  <c r="AO91" i="26" s="1"/>
  <c r="AE89" i="26"/>
  <c r="W89" i="33"/>
  <c r="AG88" i="33"/>
  <c r="AP88" i="33" s="1"/>
  <c r="AF88" i="33"/>
  <c r="AO88" i="33" s="1"/>
  <c r="AE88" i="33"/>
  <c r="W90" i="45"/>
  <c r="AG89" i="45"/>
  <c r="AP89" i="45" s="1"/>
  <c r="AF89" i="45"/>
  <c r="AO89" i="45" s="1"/>
  <c r="AE89" i="45"/>
  <c r="AG89" i="81"/>
  <c r="AP89" i="81" s="1"/>
  <c r="W90" i="81"/>
  <c r="AF89" i="81"/>
  <c r="AO89" i="81" s="1"/>
  <c r="AE89" i="81"/>
  <c r="AF87" i="34"/>
  <c r="AO87" i="34" s="1"/>
  <c r="AE87" i="34"/>
  <c r="AG87" i="34"/>
  <c r="AP87" i="34" s="1"/>
  <c r="W88" i="34"/>
  <c r="W88" i="42"/>
  <c r="AG87" i="42"/>
  <c r="AP87" i="42" s="1"/>
  <c r="AE87" i="42"/>
  <c r="AF87" i="42"/>
  <c r="AO87" i="42" s="1"/>
  <c r="W89" i="46"/>
  <c r="AG88" i="46"/>
  <c r="AP88" i="46" s="1"/>
  <c r="AF88" i="46"/>
  <c r="AO88" i="46" s="1"/>
  <c r="AE88" i="46"/>
  <c r="AS64" i="82"/>
  <c r="AL64" i="82"/>
  <c r="AU64" i="82" s="1"/>
  <c r="AH86" i="86"/>
  <c r="AQ86" i="86" s="1"/>
  <c r="AR89" i="82"/>
  <c r="AR91" i="82" s="1"/>
  <c r="AL89" i="82"/>
  <c r="AU89" i="82" s="1"/>
  <c r="AJ82" i="90"/>
  <c r="AK82" i="90"/>
  <c r="AT82" i="90" s="1"/>
  <c r="AJ58" i="90"/>
  <c r="AK58" i="90"/>
  <c r="AT58" i="90" s="1"/>
  <c r="AJ10" i="90"/>
  <c r="AK10" i="90"/>
  <c r="AT10" i="90" s="1"/>
  <c r="AJ87" i="94"/>
  <c r="AK87" i="94"/>
  <c r="AT87" i="94" s="1"/>
  <c r="AJ55" i="94"/>
  <c r="AK55" i="94"/>
  <c r="AT55" i="94" s="1"/>
  <c r="AJ19" i="94"/>
  <c r="AK19" i="94"/>
  <c r="AT19" i="94" s="1"/>
  <c r="AS41" i="82"/>
  <c r="AL41" i="82"/>
  <c r="AU41" i="82" s="1"/>
  <c r="AS42" i="82"/>
  <c r="AL42" i="82"/>
  <c r="AU42" i="82" s="1"/>
  <c r="AS31" i="82"/>
  <c r="AL31" i="82"/>
  <c r="AU31" i="82" s="1"/>
  <c r="AJ63" i="90"/>
  <c r="AK63" i="90"/>
  <c r="AT63" i="90" s="1"/>
  <c r="AJ39" i="90"/>
  <c r="AK39" i="90"/>
  <c r="AT39" i="90" s="1"/>
  <c r="X87" i="89"/>
  <c r="Y87" i="89"/>
  <c r="AR86" i="42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5" i="82"/>
  <c r="AL85" i="82"/>
  <c r="AU85" i="82" s="1"/>
  <c r="AS50" i="82"/>
  <c r="AL50" i="82"/>
  <c r="AU50" i="82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I87" i="29"/>
  <c r="AN87" i="29"/>
  <c r="AH86" i="41"/>
  <c r="AQ86" i="41" s="1"/>
  <c r="AS8" i="82"/>
  <c r="AL8" i="82"/>
  <c r="AU8" i="82" s="1"/>
  <c r="AS68" i="82"/>
  <c r="AL68" i="82"/>
  <c r="AU68" i="82" s="1"/>
  <c r="AH87" i="42"/>
  <c r="AQ87" i="42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R87" i="46"/>
  <c r="AS20" i="82"/>
  <c r="AL20" i="82"/>
  <c r="AU20" i="82" s="1"/>
  <c r="AS87" i="82"/>
  <c r="AL87" i="82"/>
  <c r="AU87" i="82" s="1"/>
  <c r="AJ89" i="90"/>
  <c r="AS89" i="90" s="1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K41" i="90"/>
  <c r="AT41" i="90" s="1"/>
  <c r="AK35" i="90"/>
  <c r="AT35" i="90" s="1"/>
  <c r="AK29" i="90"/>
  <c r="AT29" i="90" s="1"/>
  <c r="AK23" i="90"/>
  <c r="AT23" i="90" s="1"/>
  <c r="AK17" i="90"/>
  <c r="AT17" i="90" s="1"/>
  <c r="AK11" i="90"/>
  <c r="AT11" i="90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S10" i="82"/>
  <c r="AL10" i="82"/>
  <c r="AU10" i="82" s="1"/>
  <c r="AR87" i="33"/>
  <c r="AH89" i="45"/>
  <c r="AQ89" i="45" s="1"/>
  <c r="AJ64" i="90"/>
  <c r="AK64" i="90"/>
  <c r="AT64" i="90" s="1"/>
  <c r="AJ40" i="90"/>
  <c r="AK40" i="90"/>
  <c r="AT40" i="90" s="1"/>
  <c r="AJ22" i="90"/>
  <c r="AK22" i="90"/>
  <c r="AT22" i="90" s="1"/>
  <c r="AS9" i="82"/>
  <c r="AL9" i="82"/>
  <c r="AU9" i="82" s="1"/>
  <c r="AS45" i="82"/>
  <c r="AL45" i="82"/>
  <c r="AU45" i="82" s="1"/>
  <c r="AS81" i="82"/>
  <c r="AL81" i="82"/>
  <c r="AU81" i="82" s="1"/>
  <c r="AJ73" i="94"/>
  <c r="AK73" i="94"/>
  <c r="AT73" i="94" s="1"/>
  <c r="AJ43" i="94"/>
  <c r="AK43" i="94"/>
  <c r="AT43" i="94" s="1"/>
  <c r="AJ25" i="94"/>
  <c r="AK25" i="94"/>
  <c r="AT25" i="94" s="1"/>
  <c r="AS5" i="82"/>
  <c r="AL5" i="82"/>
  <c r="AU5" i="82" s="1"/>
  <c r="AS24" i="82"/>
  <c r="AL24" i="82"/>
  <c r="AU24" i="82" s="1"/>
  <c r="AJ81" i="90"/>
  <c r="AK81" i="90"/>
  <c r="AT81" i="90" s="1"/>
  <c r="AJ51" i="90"/>
  <c r="AK51" i="90"/>
  <c r="AT51" i="90" s="1"/>
  <c r="AJ33" i="90"/>
  <c r="AK33" i="90"/>
  <c r="AT33" i="90" s="1"/>
  <c r="AJ9" i="90"/>
  <c r="AK9" i="90"/>
  <c r="AT9" i="90" s="1"/>
  <c r="AJ84" i="94"/>
  <c r="AK84" i="94"/>
  <c r="AT84" i="94" s="1"/>
  <c r="AJ72" i="94"/>
  <c r="AK72" i="94"/>
  <c r="AT72" i="94" s="1"/>
  <c r="AJ60" i="94"/>
  <c r="AK60" i="94"/>
  <c r="AT60" i="94" s="1"/>
  <c r="AJ48" i="94"/>
  <c r="AK48" i="94"/>
  <c r="AT48" i="94" s="1"/>
  <c r="AJ36" i="94"/>
  <c r="AK36" i="94"/>
  <c r="AT36" i="94" s="1"/>
  <c r="AJ24" i="94"/>
  <c r="AK24" i="94"/>
  <c r="AT24" i="94" s="1"/>
  <c r="AJ12" i="94"/>
  <c r="AK12" i="94"/>
  <c r="AT12" i="94" s="1"/>
  <c r="AJ6" i="94"/>
  <c r="AK6" i="94"/>
  <c r="AT6" i="94" s="1"/>
  <c r="AN90" i="77"/>
  <c r="AI90" i="77"/>
  <c r="Y88" i="73"/>
  <c r="X88" i="73"/>
  <c r="Z88" i="73" s="1"/>
  <c r="AJ76" i="90"/>
  <c r="AK76" i="90"/>
  <c r="AT76" i="90" s="1"/>
  <c r="AJ46" i="90"/>
  <c r="AK46" i="90"/>
  <c r="AT46" i="90" s="1"/>
  <c r="AJ28" i="90"/>
  <c r="AK28" i="90"/>
  <c r="AT28" i="90" s="1"/>
  <c r="AJ67" i="94"/>
  <c r="AK67" i="94"/>
  <c r="AT67" i="94" s="1"/>
  <c r="AJ37" i="94"/>
  <c r="AK37" i="94"/>
  <c r="AT37" i="94" s="1"/>
  <c r="AJ7" i="94"/>
  <c r="AK7" i="94"/>
  <c r="AT7" i="94" s="1"/>
  <c r="AS74" i="82"/>
  <c r="AL74" i="82"/>
  <c r="AU74" i="82" s="1"/>
  <c r="AS6" i="82"/>
  <c r="AL6" i="82"/>
  <c r="AU6" i="82" s="1"/>
  <c r="AS78" i="82"/>
  <c r="AL78" i="82"/>
  <c r="AU78" i="82" s="1"/>
  <c r="AH89" i="37"/>
  <c r="AQ89" i="37" s="1"/>
  <c r="AS49" i="82"/>
  <c r="AL49" i="82"/>
  <c r="AU49" i="82" s="1"/>
  <c r="AS44" i="82"/>
  <c r="AL44" i="82"/>
  <c r="AU44" i="82" s="1"/>
  <c r="AJ69" i="90"/>
  <c r="AK69" i="90"/>
  <c r="AT69" i="90" s="1"/>
  <c r="AJ45" i="90"/>
  <c r="AK45" i="90"/>
  <c r="AT45" i="90" s="1"/>
  <c r="AJ27" i="90"/>
  <c r="AK27" i="90"/>
  <c r="AT27" i="90" s="1"/>
  <c r="AB4" i="90"/>
  <c r="AJ3" i="90"/>
  <c r="AR85" i="41"/>
  <c r="AJ78" i="94"/>
  <c r="AK78" i="94"/>
  <c r="AT78" i="94" s="1"/>
  <c r="AJ66" i="94"/>
  <c r="AK66" i="94"/>
  <c r="AT66" i="94" s="1"/>
  <c r="AJ54" i="94"/>
  <c r="AK54" i="94"/>
  <c r="AT54" i="94" s="1"/>
  <c r="AJ42" i="94"/>
  <c r="AK42" i="94"/>
  <c r="AT42" i="94" s="1"/>
  <c r="AJ30" i="94"/>
  <c r="AK30" i="94"/>
  <c r="AT30" i="94" s="1"/>
  <c r="AJ18" i="94"/>
  <c r="AK18" i="94"/>
  <c r="AT18" i="94" s="1"/>
  <c r="AR85" i="86"/>
  <c r="W88" i="38"/>
  <c r="AG87" i="38"/>
  <c r="AP87" i="38" s="1"/>
  <c r="AF87" i="38"/>
  <c r="AO87" i="38" s="1"/>
  <c r="AE87" i="38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AS26" i="82"/>
  <c r="AL26" i="82"/>
  <c r="AU26" i="82" s="1"/>
  <c r="Z86" i="86"/>
  <c r="AN87" i="73"/>
  <c r="AI87" i="73"/>
  <c r="AR88" i="45"/>
  <c r="AH89" i="81"/>
  <c r="AQ89" i="81" s="1"/>
  <c r="X90" i="25"/>
  <c r="Y90" i="25"/>
  <c r="AJ87" i="90"/>
  <c r="AK87" i="90"/>
  <c r="AT87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J88" i="94"/>
  <c r="AK88" i="94"/>
  <c r="AT88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S46" i="82"/>
  <c r="AL46" i="82"/>
  <c r="AU46" i="82" s="1"/>
  <c r="AN88" i="93"/>
  <c r="AI88" i="93"/>
  <c r="W87" i="41"/>
  <c r="AG86" i="41"/>
  <c r="AP86" i="41" s="1"/>
  <c r="AF86" i="41"/>
  <c r="AO86" i="41" s="1"/>
  <c r="AE86" i="41"/>
  <c r="AE87" i="78"/>
  <c r="W88" i="78"/>
  <c r="AG87" i="78"/>
  <c r="AP87" i="78" s="1"/>
  <c r="AF87" i="78"/>
  <c r="AO87" i="78" s="1"/>
  <c r="AJ88" i="90"/>
  <c r="AK88" i="90"/>
  <c r="AT88" i="90" s="1"/>
  <c r="AJ52" i="90"/>
  <c r="AK52" i="90"/>
  <c r="AT52" i="90" s="1"/>
  <c r="AJ16" i="90"/>
  <c r="AK16" i="90"/>
  <c r="AT16" i="90" s="1"/>
  <c r="AJ61" i="94"/>
  <c r="AK61" i="94"/>
  <c r="AT61" i="94" s="1"/>
  <c r="AJ13" i="94"/>
  <c r="AK13" i="94"/>
  <c r="AT13" i="94" s="1"/>
  <c r="AJ75" i="90"/>
  <c r="AK75" i="90"/>
  <c r="AT75" i="90" s="1"/>
  <c r="AJ57" i="90"/>
  <c r="AK57" i="90"/>
  <c r="AT57" i="90" s="1"/>
  <c r="AJ21" i="90"/>
  <c r="AK21" i="90"/>
  <c r="AT21" i="90" s="1"/>
  <c r="AH89" i="26"/>
  <c r="AQ89" i="26" s="1"/>
  <c r="AQ91" i="26" s="1"/>
  <c r="AZ3" i="26"/>
  <c r="AX4" i="26" s="1"/>
  <c r="S4" i="26" s="1"/>
  <c r="AC4" i="26" s="1"/>
  <c r="AB5" i="26" s="1"/>
  <c r="AX9" i="26"/>
  <c r="S9" i="26" s="1"/>
  <c r="AC9" i="26" s="1"/>
  <c r="AB10" i="26" s="1"/>
  <c r="AX15" i="26"/>
  <c r="S15" i="26" s="1"/>
  <c r="AC15" i="26" s="1"/>
  <c r="AB16" i="26" s="1"/>
  <c r="AX20" i="26"/>
  <c r="S20" i="26" s="1"/>
  <c r="AC20" i="26" s="1"/>
  <c r="AB21" i="26" s="1"/>
  <c r="AX21" i="26"/>
  <c r="S21" i="26" s="1"/>
  <c r="AC21" i="26" s="1"/>
  <c r="AB22" i="26" s="1"/>
  <c r="AX24" i="26"/>
  <c r="S24" i="26" s="1"/>
  <c r="AC24" i="26" s="1"/>
  <c r="AB25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5" i="26"/>
  <c r="S85" i="26" s="1"/>
  <c r="AC85" i="26" s="1"/>
  <c r="AB86" i="26" s="1"/>
  <c r="AX86" i="26"/>
  <c r="S86" i="26" s="1"/>
  <c r="AC86" i="26" s="1"/>
  <c r="AB87" i="26" s="1"/>
  <c r="AX84" i="26"/>
  <c r="S84" i="26" s="1"/>
  <c r="AC84" i="26" s="1"/>
  <c r="AB85" i="26" s="1"/>
  <c r="AX88" i="26"/>
  <c r="S88" i="26" s="1"/>
  <c r="AC88" i="26" s="1"/>
  <c r="AB89" i="26" s="1"/>
  <c r="AX87" i="26"/>
  <c r="S87" i="26" s="1"/>
  <c r="AC87" i="26" s="1"/>
  <c r="AB88" i="26" s="1"/>
  <c r="AH89" i="74"/>
  <c r="AQ89" i="74" s="1"/>
  <c r="AQ91" i="74" s="1"/>
  <c r="AZ3" i="74"/>
  <c r="AX5" i="74" s="1"/>
  <c r="S5" i="74" s="1"/>
  <c r="AC5" i="74" s="1"/>
  <c r="AB6" i="74" s="1"/>
  <c r="AX9" i="74"/>
  <c r="S9" i="74" s="1"/>
  <c r="AC9" i="74" s="1"/>
  <c r="AB10" i="74" s="1"/>
  <c r="AX20" i="74"/>
  <c r="S20" i="74" s="1"/>
  <c r="AC20" i="74" s="1"/>
  <c r="AB21" i="74" s="1"/>
  <c r="AX21" i="74"/>
  <c r="S21" i="74" s="1"/>
  <c r="AC21" i="74" s="1"/>
  <c r="AB22" i="74" s="1"/>
  <c r="AX26" i="74"/>
  <c r="S26" i="74" s="1"/>
  <c r="AC26" i="74" s="1"/>
  <c r="AB27" i="74" s="1"/>
  <c r="AX27" i="74"/>
  <c r="S27" i="74" s="1"/>
  <c r="AC27" i="74" s="1"/>
  <c r="AB28" i="74" s="1"/>
  <c r="AX38" i="74"/>
  <c r="S38" i="74" s="1"/>
  <c r="AC38" i="74" s="1"/>
  <c r="AB39" i="74" s="1"/>
  <c r="AX39" i="74"/>
  <c r="S39" i="74" s="1"/>
  <c r="AC39" i="74" s="1"/>
  <c r="AB40" i="74" s="1"/>
  <c r="AX44" i="74"/>
  <c r="S44" i="74" s="1"/>
  <c r="AC44" i="74" s="1"/>
  <c r="AB45" i="74" s="1"/>
  <c r="AX45" i="74"/>
  <c r="S45" i="74" s="1"/>
  <c r="AC45" i="74" s="1"/>
  <c r="AB46" i="74" s="1"/>
  <c r="AX56" i="74"/>
  <c r="S56" i="74" s="1"/>
  <c r="AC56" i="74" s="1"/>
  <c r="AB57" i="74" s="1"/>
  <c r="AX57" i="74"/>
  <c r="S57" i="74" s="1"/>
  <c r="AC57" i="74" s="1"/>
  <c r="AB58" i="74" s="1"/>
  <c r="AX62" i="74"/>
  <c r="S62" i="74" s="1"/>
  <c r="AC62" i="74" s="1"/>
  <c r="AB63" i="74" s="1"/>
  <c r="AX63" i="74"/>
  <c r="S63" i="74" s="1"/>
  <c r="AC63" i="74" s="1"/>
  <c r="AB64" i="74" s="1"/>
  <c r="AX74" i="74"/>
  <c r="S74" i="74" s="1"/>
  <c r="AC74" i="74" s="1"/>
  <c r="AB75" i="74" s="1"/>
  <c r="AX75" i="74"/>
  <c r="S75" i="74" s="1"/>
  <c r="AC75" i="74" s="1"/>
  <c r="AB76" i="74" s="1"/>
  <c r="AX80" i="74"/>
  <c r="S80" i="74" s="1"/>
  <c r="AC80" i="74" s="1"/>
  <c r="AB81" i="74" s="1"/>
  <c r="AX81" i="74"/>
  <c r="S81" i="74" s="1"/>
  <c r="AC81" i="74" s="1"/>
  <c r="AB82" i="74" s="1"/>
  <c r="AN86" i="89"/>
  <c r="AI86" i="89"/>
  <c r="X89" i="93"/>
  <c r="Y89" i="93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32" i="82"/>
  <c r="AL32" i="82"/>
  <c r="AU32" i="82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Z89" i="37"/>
  <c r="AS56" i="82"/>
  <c r="AL56" i="82"/>
  <c r="AU56" i="82" s="1"/>
  <c r="AR88" i="26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88" i="33"/>
  <c r="AQ88" i="33" s="1"/>
  <c r="AE89" i="94"/>
  <c r="AK89" i="94" s="1"/>
  <c r="AT89" i="94" s="1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N89" i="90"/>
  <c r="AN91" i="90" s="1"/>
  <c r="AI89" i="90"/>
  <c r="AS62" i="82"/>
  <c r="AL62" i="82"/>
  <c r="AU62" i="82" s="1"/>
  <c r="AI89" i="25"/>
  <c r="AN89" i="25"/>
  <c r="AJ86" i="90"/>
  <c r="AK86" i="90"/>
  <c r="AT86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J4" i="82"/>
  <c r="AK4" i="82"/>
  <c r="AT4" i="82" s="1"/>
  <c r="AT91" i="82" s="1"/>
  <c r="AR88" i="74"/>
  <c r="AJ85" i="94"/>
  <c r="AK85" i="94"/>
  <c r="AT85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X3" i="94"/>
  <c r="S3" i="94" s="1"/>
  <c r="AC3" i="94" s="1"/>
  <c r="AS28" i="82"/>
  <c r="AL28" i="82"/>
  <c r="AU28" i="82" s="1"/>
  <c r="AS82" i="82"/>
  <c r="AL82" i="82"/>
  <c r="AU82" i="82" s="1"/>
  <c r="AR86" i="34"/>
  <c r="AJ70" i="90"/>
  <c r="AK70" i="90"/>
  <c r="AT70" i="90" s="1"/>
  <c r="AJ34" i="90"/>
  <c r="AK34" i="90"/>
  <c r="AT34" i="90" s="1"/>
  <c r="AJ5" i="90"/>
  <c r="AK5" i="90"/>
  <c r="AT5" i="90" s="1"/>
  <c r="AS27" i="82"/>
  <c r="AL27" i="82"/>
  <c r="AU27" i="82" s="1"/>
  <c r="AS63" i="82"/>
  <c r="AL63" i="82"/>
  <c r="AU63" i="82" s="1"/>
  <c r="AJ79" i="94"/>
  <c r="AK79" i="94"/>
  <c r="AT79" i="94" s="1"/>
  <c r="AJ49" i="94"/>
  <c r="AK49" i="94"/>
  <c r="AT49" i="94" s="1"/>
  <c r="AJ31" i="94"/>
  <c r="AK31" i="94"/>
  <c r="AT31" i="94" s="1"/>
  <c r="AN90" i="85"/>
  <c r="AI90" i="85"/>
  <c r="AS23" i="82"/>
  <c r="AL23" i="82"/>
  <c r="AU23" i="82" s="1"/>
  <c r="AS59" i="82"/>
  <c r="AL59" i="82"/>
  <c r="AU59" i="82" s="1"/>
  <c r="AS77" i="82"/>
  <c r="AL77" i="82"/>
  <c r="AU77" i="82" s="1"/>
  <c r="AS14" i="82"/>
  <c r="AL14" i="82"/>
  <c r="AU14" i="82" s="1"/>
  <c r="AH87" i="34"/>
  <c r="AQ87" i="34" s="1"/>
  <c r="AS60" i="82"/>
  <c r="AL60" i="82"/>
  <c r="AU60" i="82" s="1"/>
  <c r="X88" i="29"/>
  <c r="Y88" i="29"/>
  <c r="Z88" i="29" s="1"/>
  <c r="AS38" i="82"/>
  <c r="AL38" i="82"/>
  <c r="AU38" i="82" s="1"/>
  <c r="AS13" i="82"/>
  <c r="AL13" i="82"/>
  <c r="AU13" i="82" s="1"/>
  <c r="AS67" i="82"/>
  <c r="AL67" i="82"/>
  <c r="AU67" i="82" s="1"/>
  <c r="AJ85" i="90"/>
  <c r="AK85" i="90"/>
  <c r="AT85" i="90" s="1"/>
  <c r="AJ15" i="90"/>
  <c r="AK15" i="90"/>
  <c r="AT15" i="90" s="1"/>
  <c r="AH88" i="46"/>
  <c r="AQ88" i="46" s="1"/>
  <c r="AR88" i="37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Z89" i="74"/>
  <c r="AS80" i="82"/>
  <c r="AL80" i="82"/>
  <c r="AU80" i="82" s="1"/>
  <c r="X91" i="77"/>
  <c r="Y91" i="77"/>
  <c r="AR88" i="8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J86" i="94"/>
  <c r="AK86" i="94"/>
  <c r="AT86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X91" i="85"/>
  <c r="Y91" i="85"/>
  <c r="Z89" i="93" l="1"/>
  <c r="AX8" i="74"/>
  <c r="S8" i="74" s="1"/>
  <c r="AC8" i="74" s="1"/>
  <c r="AB9" i="74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X4" i="74"/>
  <c r="S4" i="74" s="1"/>
  <c r="AC4" i="74" s="1"/>
  <c r="AB5" i="74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18" i="26"/>
  <c r="S18" i="26" s="1"/>
  <c r="AC18" i="26" s="1"/>
  <c r="AB19" i="26" s="1"/>
  <c r="AX12" i="26"/>
  <c r="S12" i="26" s="1"/>
  <c r="AC12" i="26" s="1"/>
  <c r="AB13" i="26" s="1"/>
  <c r="AX6" i="26"/>
  <c r="S6" i="26" s="1"/>
  <c r="AC6" i="26" s="1"/>
  <c r="AB7" i="26" s="1"/>
  <c r="AJ5" i="94"/>
  <c r="AX84" i="74"/>
  <c r="S84" i="74" s="1"/>
  <c r="AC84" i="74" s="1"/>
  <c r="AB85" i="74" s="1"/>
  <c r="AX69" i="74"/>
  <c r="S69" i="74" s="1"/>
  <c r="AC69" i="74" s="1"/>
  <c r="AB70" i="74" s="1"/>
  <c r="AX51" i="74"/>
  <c r="S51" i="74" s="1"/>
  <c r="AC51" i="74" s="1"/>
  <c r="AB52" i="74" s="1"/>
  <c r="AX33" i="74"/>
  <c r="S33" i="74" s="1"/>
  <c r="AC33" i="74" s="1"/>
  <c r="AB34" i="74" s="1"/>
  <c r="AX15" i="74"/>
  <c r="S15" i="74" s="1"/>
  <c r="AC15" i="74" s="1"/>
  <c r="AB16" i="74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J41" i="90"/>
  <c r="AX85" i="74"/>
  <c r="S85" i="74" s="1"/>
  <c r="AC85" i="74" s="1"/>
  <c r="AB86" i="74" s="1"/>
  <c r="AX68" i="74"/>
  <c r="S68" i="74" s="1"/>
  <c r="AC68" i="74" s="1"/>
  <c r="AB69" i="74" s="1"/>
  <c r="AX50" i="74"/>
  <c r="S50" i="74" s="1"/>
  <c r="AC50" i="74" s="1"/>
  <c r="AB51" i="74" s="1"/>
  <c r="AX32" i="74"/>
  <c r="S32" i="74" s="1"/>
  <c r="AC32" i="74" s="1"/>
  <c r="AB33" i="74" s="1"/>
  <c r="AX14" i="74"/>
  <c r="S14" i="74" s="1"/>
  <c r="AC14" i="74" s="1"/>
  <c r="AB15" i="74" s="1"/>
  <c r="AX70" i="26"/>
  <c r="S70" i="26" s="1"/>
  <c r="AC70" i="26" s="1"/>
  <c r="AB71" i="26" s="1"/>
  <c r="AX64" i="26"/>
  <c r="S64" i="26" s="1"/>
  <c r="AC64" i="26" s="1"/>
  <c r="AB65" i="26" s="1"/>
  <c r="AX58" i="26"/>
  <c r="S58" i="26" s="1"/>
  <c r="AC58" i="26" s="1"/>
  <c r="AB59" i="26" s="1"/>
  <c r="AX52" i="26"/>
  <c r="S52" i="26" s="1"/>
  <c r="AC52" i="26" s="1"/>
  <c r="AB53" i="26" s="1"/>
  <c r="AX46" i="26"/>
  <c r="S46" i="26" s="1"/>
  <c r="AC46" i="26" s="1"/>
  <c r="AB47" i="26" s="1"/>
  <c r="AX40" i="26"/>
  <c r="S40" i="26" s="1"/>
  <c r="AC40" i="26" s="1"/>
  <c r="AB41" i="26" s="1"/>
  <c r="AX34" i="26"/>
  <c r="S34" i="26" s="1"/>
  <c r="AC34" i="26" s="1"/>
  <c r="AB35" i="26" s="1"/>
  <c r="AX28" i="26"/>
  <c r="S28" i="26" s="1"/>
  <c r="AC28" i="26" s="1"/>
  <c r="AB29" i="26" s="1"/>
  <c r="AX22" i="26"/>
  <c r="S22" i="26" s="1"/>
  <c r="AC22" i="26" s="1"/>
  <c r="AB23" i="26" s="1"/>
  <c r="AX16" i="26"/>
  <c r="S16" i="26" s="1"/>
  <c r="AC16" i="26" s="1"/>
  <c r="AB17" i="26" s="1"/>
  <c r="AX10" i="26"/>
  <c r="S10" i="26" s="1"/>
  <c r="AC10" i="26" s="1"/>
  <c r="AB11" i="26" s="1"/>
  <c r="AJ6" i="90"/>
  <c r="AF89" i="93"/>
  <c r="AO89" i="93" s="1"/>
  <c r="AE89" i="93"/>
  <c r="W90" i="93"/>
  <c r="AG89" i="93"/>
  <c r="AP89" i="93" s="1"/>
  <c r="AF88" i="73"/>
  <c r="AO88" i="73" s="1"/>
  <c r="AE88" i="73"/>
  <c r="W89" i="73"/>
  <c r="AG88" i="73"/>
  <c r="AP88" i="73" s="1"/>
  <c r="AK6" i="74"/>
  <c r="AT6" i="74" s="1"/>
  <c r="W89" i="29"/>
  <c r="AG88" i="29"/>
  <c r="AP88" i="29" s="1"/>
  <c r="AF88" i="29"/>
  <c r="AO88" i="29" s="1"/>
  <c r="AE88" i="29"/>
  <c r="AH91" i="85"/>
  <c r="AQ91" i="85" s="1"/>
  <c r="AS15" i="90"/>
  <c r="AL15" i="90"/>
  <c r="AU15" i="90" s="1"/>
  <c r="AJ85" i="74"/>
  <c r="AK85" i="74"/>
  <c r="AT85" i="74" s="1"/>
  <c r="AK70" i="74"/>
  <c r="AT70" i="74" s="1"/>
  <c r="AK52" i="74"/>
  <c r="AT52" i="74" s="1"/>
  <c r="AK34" i="74"/>
  <c r="AT34" i="74" s="1"/>
  <c r="AJ5" i="74"/>
  <c r="AK5" i="74"/>
  <c r="AT5" i="74" s="1"/>
  <c r="AJ38" i="26"/>
  <c r="AK38" i="26"/>
  <c r="AT38" i="26" s="1"/>
  <c r="Z91" i="85"/>
  <c r="AS39" i="94"/>
  <c r="AL39" i="94"/>
  <c r="AU39" i="94" s="1"/>
  <c r="AS75" i="94"/>
  <c r="AL75" i="94"/>
  <c r="AU75" i="94" s="1"/>
  <c r="AS72" i="90"/>
  <c r="AL72" i="90"/>
  <c r="AU72" i="90" s="1"/>
  <c r="AS34" i="94"/>
  <c r="AL34" i="94"/>
  <c r="AU34" i="94" s="1"/>
  <c r="AS52" i="94"/>
  <c r="AL52" i="94"/>
  <c r="AU52" i="94" s="1"/>
  <c r="AS7" i="90"/>
  <c r="AL7" i="90"/>
  <c r="AU7" i="90" s="1"/>
  <c r="AJ25" i="90"/>
  <c r="AS79" i="90"/>
  <c r="AL79" i="90"/>
  <c r="AU79" i="90" s="1"/>
  <c r="AJ75" i="74"/>
  <c r="AK75" i="74"/>
  <c r="AT75" i="74" s="1"/>
  <c r="AJ57" i="74"/>
  <c r="AK57" i="74"/>
  <c r="AT57" i="74" s="1"/>
  <c r="AJ33" i="74"/>
  <c r="AK33" i="74"/>
  <c r="AT33" i="74" s="1"/>
  <c r="AJ61" i="26"/>
  <c r="AK61" i="26"/>
  <c r="AT61" i="26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78" i="90"/>
  <c r="AL78" i="90"/>
  <c r="AU78" i="90" s="1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6" i="94"/>
  <c r="AL86" i="94"/>
  <c r="AU86" i="94" s="1"/>
  <c r="AJ18" i="90"/>
  <c r="AK18" i="90"/>
  <c r="AT18" i="90" s="1"/>
  <c r="AS48" i="90"/>
  <c r="AL48" i="90"/>
  <c r="AU48" i="90" s="1"/>
  <c r="AS66" i="90"/>
  <c r="AL66" i="90"/>
  <c r="AU66" i="90" s="1"/>
  <c r="AS84" i="90"/>
  <c r="AL84" i="90"/>
  <c r="AU84" i="90" s="1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S4" i="82"/>
  <c r="AS91" i="82" s="1"/>
  <c r="AL4" i="82"/>
  <c r="AU4" i="82" s="1"/>
  <c r="AU91" i="82" s="1"/>
  <c r="C11" i="82" s="1"/>
  <c r="F35" i="97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R89" i="25"/>
  <c r="AX86" i="74"/>
  <c r="S86" i="74" s="1"/>
  <c r="AC86" i="74" s="1"/>
  <c r="AB87" i="74" s="1"/>
  <c r="AX82" i="74"/>
  <c r="S82" i="74" s="1"/>
  <c r="AC82" i="74" s="1"/>
  <c r="AB83" i="74" s="1"/>
  <c r="AX76" i="74"/>
  <c r="S76" i="74" s="1"/>
  <c r="AC76" i="74" s="1"/>
  <c r="AB77" i="74" s="1"/>
  <c r="AX70" i="74"/>
  <c r="S70" i="74" s="1"/>
  <c r="AC70" i="74" s="1"/>
  <c r="AB71" i="74" s="1"/>
  <c r="AX64" i="74"/>
  <c r="S64" i="74" s="1"/>
  <c r="AC64" i="74" s="1"/>
  <c r="AB65" i="74" s="1"/>
  <c r="AX58" i="74"/>
  <c r="S58" i="74" s="1"/>
  <c r="AC58" i="74" s="1"/>
  <c r="AB59" i="74" s="1"/>
  <c r="AX52" i="74"/>
  <c r="S52" i="74" s="1"/>
  <c r="AC52" i="74" s="1"/>
  <c r="AB53" i="74" s="1"/>
  <c r="AX46" i="74"/>
  <c r="S46" i="74" s="1"/>
  <c r="AC46" i="74" s="1"/>
  <c r="AB47" i="74" s="1"/>
  <c r="AX40" i="74"/>
  <c r="S40" i="74" s="1"/>
  <c r="AC40" i="74" s="1"/>
  <c r="AB41" i="74" s="1"/>
  <c r="AX34" i="74"/>
  <c r="S34" i="74" s="1"/>
  <c r="AC34" i="74" s="1"/>
  <c r="AB35" i="74" s="1"/>
  <c r="AX28" i="74"/>
  <c r="S28" i="74" s="1"/>
  <c r="AC28" i="74" s="1"/>
  <c r="AB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AX3" i="74"/>
  <c r="S3" i="74" s="1"/>
  <c r="AC3" i="74" s="1"/>
  <c r="AJ85" i="26"/>
  <c r="AK85" i="26"/>
  <c r="AT85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N86" i="41"/>
  <c r="AI86" i="41"/>
  <c r="AJ20" i="90"/>
  <c r="AK20" i="90"/>
  <c r="AT20" i="90" s="1"/>
  <c r="AS50" i="90"/>
  <c r="AL50" i="90"/>
  <c r="AU50" i="90" s="1"/>
  <c r="AS68" i="90"/>
  <c r="AL68" i="90"/>
  <c r="AU68" i="90" s="1"/>
  <c r="AS87" i="90"/>
  <c r="AL87" i="90"/>
  <c r="AU87" i="90" s="1"/>
  <c r="AS30" i="94"/>
  <c r="AL30" i="94"/>
  <c r="AU30" i="94" s="1"/>
  <c r="AS66" i="94"/>
  <c r="AL66" i="94"/>
  <c r="AU66" i="94" s="1"/>
  <c r="AJ4" i="90"/>
  <c r="AK4" i="90"/>
  <c r="AT4" i="90" s="1"/>
  <c r="AS69" i="90"/>
  <c r="AL69" i="90"/>
  <c r="AU69" i="90" s="1"/>
  <c r="AS12" i="94"/>
  <c r="AL12" i="94"/>
  <c r="AU12" i="94" s="1"/>
  <c r="AS48" i="94"/>
  <c r="AL48" i="94"/>
  <c r="AU48" i="94" s="1"/>
  <c r="AS84" i="94"/>
  <c r="AL84" i="94"/>
  <c r="AU84" i="94" s="1"/>
  <c r="AS51" i="90"/>
  <c r="AL51" i="90"/>
  <c r="AU51" i="90" s="1"/>
  <c r="AS73" i="94"/>
  <c r="AL73" i="94"/>
  <c r="AU73" i="94" s="1"/>
  <c r="AS64" i="90"/>
  <c r="AL64" i="90"/>
  <c r="AU64" i="90" s="1"/>
  <c r="AS63" i="90"/>
  <c r="AL63" i="90"/>
  <c r="AU63" i="90" s="1"/>
  <c r="AS87" i="94"/>
  <c r="AL87" i="94"/>
  <c r="AU87" i="94" s="1"/>
  <c r="AS82" i="90"/>
  <c r="AL82" i="90"/>
  <c r="AU82" i="90" s="1"/>
  <c r="Y88" i="42"/>
  <c r="X88" i="42"/>
  <c r="AJ24" i="90"/>
  <c r="AK24" i="90"/>
  <c r="AT24" i="90" s="1"/>
  <c r="AK82" i="74"/>
  <c r="AT82" i="74" s="1"/>
  <c r="AJ58" i="74"/>
  <c r="AK58" i="74"/>
  <c r="AT58" i="74" s="1"/>
  <c r="AK40" i="74"/>
  <c r="AT40" i="74" s="1"/>
  <c r="AJ22" i="74"/>
  <c r="AK22" i="74"/>
  <c r="AT22" i="74" s="1"/>
  <c r="AK16" i="74"/>
  <c r="AT16" i="74" s="1"/>
  <c r="AJ80" i="26"/>
  <c r="AK80" i="26"/>
  <c r="AT80" i="26" s="1"/>
  <c r="AJ62" i="26"/>
  <c r="AK62" i="26"/>
  <c r="AT62" i="26" s="1"/>
  <c r="AJ44" i="26"/>
  <c r="AK44" i="26"/>
  <c r="AT44" i="26" s="1"/>
  <c r="AJ20" i="26"/>
  <c r="AK20" i="26"/>
  <c r="AT20" i="26" s="1"/>
  <c r="AS16" i="90"/>
  <c r="AL16" i="90"/>
  <c r="AU16" i="90" s="1"/>
  <c r="AS23" i="94"/>
  <c r="AL23" i="94"/>
  <c r="AU23" i="94" s="1"/>
  <c r="AS59" i="94"/>
  <c r="AL59" i="94"/>
  <c r="AU59" i="94" s="1"/>
  <c r="W87" i="86"/>
  <c r="AG86" i="86"/>
  <c r="AP86" i="86" s="1"/>
  <c r="AF86" i="86"/>
  <c r="AO86" i="86" s="1"/>
  <c r="AE86" i="86"/>
  <c r="AR90" i="77"/>
  <c r="AS32" i="94"/>
  <c r="AL32" i="94"/>
  <c r="AU32" i="94" s="1"/>
  <c r="AS59" i="90"/>
  <c r="AL59" i="90"/>
  <c r="AU59" i="90" s="1"/>
  <c r="AH87" i="89"/>
  <c r="AQ87" i="89" s="1"/>
  <c r="AJ30" i="90"/>
  <c r="AK30" i="90"/>
  <c r="AT30" i="90" s="1"/>
  <c r="AS70" i="94"/>
  <c r="AL70" i="94"/>
  <c r="AU70" i="94" s="1"/>
  <c r="AS43" i="90"/>
  <c r="AL43" i="90"/>
  <c r="AU43" i="90" s="1"/>
  <c r="AI89" i="94"/>
  <c r="AN89" i="94"/>
  <c r="AN91" i="94" s="1"/>
  <c r="AK86" i="74"/>
  <c r="AT86" i="74" s="1"/>
  <c r="AJ69" i="74"/>
  <c r="AK69" i="74"/>
  <c r="AT69" i="74" s="1"/>
  <c r="AJ51" i="74"/>
  <c r="AK51" i="74"/>
  <c r="AT51" i="74" s="1"/>
  <c r="AJ39" i="74"/>
  <c r="AK39" i="74"/>
  <c r="AT39" i="74" s="1"/>
  <c r="AJ21" i="74"/>
  <c r="AK21" i="74"/>
  <c r="AT21" i="74" s="1"/>
  <c r="AJ9" i="74"/>
  <c r="AK9" i="74"/>
  <c r="AT9" i="74" s="1"/>
  <c r="AJ86" i="26"/>
  <c r="AK86" i="26"/>
  <c r="AT86" i="26" s="1"/>
  <c r="AJ79" i="26"/>
  <c r="AK79" i="26"/>
  <c r="AT79" i="26" s="1"/>
  <c r="AJ73" i="26"/>
  <c r="AK73" i="26"/>
  <c r="AT73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J7" i="26"/>
  <c r="AK7" i="26"/>
  <c r="AT7" i="26" s="1"/>
  <c r="Y88" i="78"/>
  <c r="X88" i="78"/>
  <c r="Z88" i="78" s="1"/>
  <c r="AJ32" i="90"/>
  <c r="AK32" i="90"/>
  <c r="AT32" i="90" s="1"/>
  <c r="AS56" i="90"/>
  <c r="AL56" i="90"/>
  <c r="AU56" i="90" s="1"/>
  <c r="AS74" i="90"/>
  <c r="AL74" i="90"/>
  <c r="AU74" i="90" s="1"/>
  <c r="AH90" i="25"/>
  <c r="AQ90" i="25" s="1"/>
  <c r="AI87" i="38"/>
  <c r="AN87" i="38"/>
  <c r="AS42" i="94"/>
  <c r="AL42" i="94"/>
  <c r="AU42" i="94" s="1"/>
  <c r="AS78" i="94"/>
  <c r="AL78" i="94"/>
  <c r="AU78" i="94" s="1"/>
  <c r="AS27" i="90"/>
  <c r="AL27" i="90"/>
  <c r="AU27" i="90" s="1"/>
  <c r="AS24" i="94"/>
  <c r="AL24" i="94"/>
  <c r="AU24" i="94" s="1"/>
  <c r="AS60" i="94"/>
  <c r="AL60" i="94"/>
  <c r="AU60" i="94" s="1"/>
  <c r="AS9" i="90"/>
  <c r="AL9" i="90"/>
  <c r="AU9" i="90" s="1"/>
  <c r="AS81" i="90"/>
  <c r="AL81" i="90"/>
  <c r="AU81" i="90" s="1"/>
  <c r="AS25" i="94"/>
  <c r="AL25" i="94"/>
  <c r="AU25" i="94" s="1"/>
  <c r="AS22" i="90"/>
  <c r="AL22" i="90"/>
  <c r="AU22" i="90" s="1"/>
  <c r="Z87" i="89"/>
  <c r="AS19" i="94"/>
  <c r="AL19" i="94"/>
  <c r="AU19" i="94" s="1"/>
  <c r="AS10" i="90"/>
  <c r="AL10" i="90"/>
  <c r="AU10" i="90" s="1"/>
  <c r="Y88" i="34"/>
  <c r="X88" i="34"/>
  <c r="AJ36" i="90"/>
  <c r="AK36" i="90"/>
  <c r="AT36" i="90" s="1"/>
  <c r="AS85" i="90"/>
  <c r="AL85" i="90"/>
  <c r="AU85" i="90" s="1"/>
  <c r="AS49" i="94"/>
  <c r="AL49" i="94"/>
  <c r="AU49" i="94" s="1"/>
  <c r="AS70" i="90"/>
  <c r="AL70" i="90"/>
  <c r="AU70" i="90" s="1"/>
  <c r="AR89" i="90"/>
  <c r="AR91" i="90" s="1"/>
  <c r="AL89" i="90"/>
  <c r="AU89" i="90" s="1"/>
  <c r="AX88" i="74"/>
  <c r="S88" i="74" s="1"/>
  <c r="AC88" i="74" s="1"/>
  <c r="AB89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S21" i="90"/>
  <c r="AL21" i="90"/>
  <c r="AU21" i="90" s="1"/>
  <c r="AS13" i="94"/>
  <c r="AL13" i="94"/>
  <c r="AU13" i="94" s="1"/>
  <c r="AS52" i="90"/>
  <c r="AL52" i="90"/>
  <c r="AU52" i="90" s="1"/>
  <c r="Z87" i="41"/>
  <c r="X87" i="41"/>
  <c r="Y87" i="4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J38" i="90"/>
  <c r="AK38" i="90"/>
  <c r="AT38" i="90" s="1"/>
  <c r="Z90" i="25"/>
  <c r="AS67" i="94"/>
  <c r="AL67" i="94"/>
  <c r="AU67" i="94" s="1"/>
  <c r="AS76" i="90"/>
  <c r="AL76" i="90"/>
  <c r="AU76" i="90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J11" i="90"/>
  <c r="AJ29" i="90"/>
  <c r="AS47" i="90"/>
  <c r="AL47" i="90"/>
  <c r="AU47" i="90" s="1"/>
  <c r="AS65" i="90"/>
  <c r="AL65" i="90"/>
  <c r="AU65" i="90" s="1"/>
  <c r="AS83" i="90"/>
  <c r="AL83" i="90"/>
  <c r="AU83" i="90" s="1"/>
  <c r="Z90" i="81"/>
  <c r="X90" i="81"/>
  <c r="Y90" i="81"/>
  <c r="Y89" i="33"/>
  <c r="X89" i="33"/>
  <c r="AS5" i="94"/>
  <c r="AL5" i="94"/>
  <c r="AU5" i="94" s="1"/>
  <c r="AJ87" i="26"/>
  <c r="AK87" i="26"/>
  <c r="AT87" i="26" s="1"/>
  <c r="AJ68" i="26"/>
  <c r="AK68" i="26"/>
  <c r="AT68" i="26" s="1"/>
  <c r="AJ50" i="26"/>
  <c r="AK50" i="26"/>
  <c r="AT50" i="26" s="1"/>
  <c r="AJ26" i="26"/>
  <c r="AK26" i="26"/>
  <c r="AT26" i="26" s="1"/>
  <c r="AJ8" i="26"/>
  <c r="AK8" i="26"/>
  <c r="AT8" i="26" s="1"/>
  <c r="AS75" i="90"/>
  <c r="AL75" i="90"/>
  <c r="AU75" i="90" s="1"/>
  <c r="AS41" i="94"/>
  <c r="AL41" i="94"/>
  <c r="AU41" i="94" s="1"/>
  <c r="AS77" i="94"/>
  <c r="AL77" i="94"/>
  <c r="AU77" i="94" s="1"/>
  <c r="AS46" i="90"/>
  <c r="AL46" i="90"/>
  <c r="AU46" i="90" s="1"/>
  <c r="AS14" i="94"/>
  <c r="AL14" i="94"/>
  <c r="AU14" i="94" s="1"/>
  <c r="AS68" i="94"/>
  <c r="AL68" i="94"/>
  <c r="AU68" i="94" s="1"/>
  <c r="AJ23" i="90"/>
  <c r="AS77" i="90"/>
  <c r="AL77" i="90"/>
  <c r="AU77" i="90" s="1"/>
  <c r="AR87" i="29"/>
  <c r="AI89" i="81"/>
  <c r="AN89" i="81"/>
  <c r="AX87" i="74"/>
  <c r="S87" i="74" s="1"/>
  <c r="AC87" i="74" s="1"/>
  <c r="AB88" i="74" s="1"/>
  <c r="AX66" i="74"/>
  <c r="S66" i="74" s="1"/>
  <c r="AC66" i="74" s="1"/>
  <c r="AB67" i="74" s="1"/>
  <c r="AX60" i="74"/>
  <c r="S60" i="74" s="1"/>
  <c r="AC60" i="74" s="1"/>
  <c r="AB61" i="74" s="1"/>
  <c r="AX48" i="74"/>
  <c r="S48" i="74" s="1"/>
  <c r="AC48" i="74" s="1"/>
  <c r="AB49" i="74" s="1"/>
  <c r="AX36" i="74"/>
  <c r="S36" i="74" s="1"/>
  <c r="AC36" i="74" s="1"/>
  <c r="AB37" i="74" s="1"/>
  <c r="AX18" i="74"/>
  <c r="S18" i="74" s="1"/>
  <c r="AC18" i="74" s="1"/>
  <c r="AB19" i="74" s="1"/>
  <c r="AX6" i="74"/>
  <c r="S6" i="74" s="1"/>
  <c r="AC6" i="74" s="1"/>
  <c r="AB7" i="74" s="1"/>
  <c r="AJ83" i="26"/>
  <c r="AK83" i="26"/>
  <c r="AT83" i="26" s="1"/>
  <c r="AJ71" i="26"/>
  <c r="AK71" i="26"/>
  <c r="AT71" i="26" s="1"/>
  <c r="AJ59" i="26"/>
  <c r="AK59" i="26"/>
  <c r="AT59" i="26" s="1"/>
  <c r="AJ47" i="26"/>
  <c r="AK47" i="26"/>
  <c r="AT47" i="26" s="1"/>
  <c r="AJ35" i="26"/>
  <c r="AK35" i="26"/>
  <c r="AT35" i="26" s="1"/>
  <c r="AJ23" i="26"/>
  <c r="AK23" i="26"/>
  <c r="AT23" i="26" s="1"/>
  <c r="AJ5" i="26"/>
  <c r="AK5" i="26"/>
  <c r="AT5" i="26" s="1"/>
  <c r="AI87" i="78"/>
  <c r="AN87" i="78"/>
  <c r="AR88" i="93"/>
  <c r="AJ44" i="90"/>
  <c r="AK44" i="90"/>
  <c r="AT44" i="90" s="1"/>
  <c r="AS62" i="90"/>
  <c r="AL62" i="90"/>
  <c r="AU62" i="90" s="1"/>
  <c r="AS80" i="90"/>
  <c r="AL80" i="90"/>
  <c r="AU80" i="90" s="1"/>
  <c r="AS18" i="94"/>
  <c r="AL18" i="94"/>
  <c r="AU18" i="94" s="1"/>
  <c r="AS54" i="94"/>
  <c r="AL54" i="94"/>
  <c r="AU54" i="94" s="1"/>
  <c r="AS45" i="90"/>
  <c r="AL45" i="90"/>
  <c r="AU45" i="90" s="1"/>
  <c r="AH88" i="73"/>
  <c r="AQ88" i="73" s="1"/>
  <c r="AS6" i="94"/>
  <c r="AL6" i="94"/>
  <c r="AU6" i="94" s="1"/>
  <c r="AS36" i="94"/>
  <c r="AL36" i="94"/>
  <c r="AU36" i="94" s="1"/>
  <c r="AS72" i="94"/>
  <c r="AL72" i="94"/>
  <c r="AU72" i="94" s="1"/>
  <c r="AS33" i="90"/>
  <c r="AL33" i="90"/>
  <c r="AU33" i="90" s="1"/>
  <c r="AS43" i="94"/>
  <c r="AL43" i="94"/>
  <c r="AU43" i="94" s="1"/>
  <c r="AS40" i="90"/>
  <c r="AL40" i="90"/>
  <c r="AU40" i="90" s="1"/>
  <c r="AS39" i="90"/>
  <c r="AL39" i="90"/>
  <c r="AU39" i="90" s="1"/>
  <c r="AS55" i="94"/>
  <c r="AL55" i="94"/>
  <c r="AU55" i="94" s="1"/>
  <c r="AS58" i="90"/>
  <c r="AL58" i="90"/>
  <c r="AU58" i="90" s="1"/>
  <c r="AI88" i="46"/>
  <c r="AN88" i="46"/>
  <c r="AI87" i="42"/>
  <c r="AN87" i="42"/>
  <c r="AI87" i="34"/>
  <c r="AN87" i="34"/>
  <c r="Z90" i="45"/>
  <c r="X90" i="45"/>
  <c r="Y90" i="45"/>
  <c r="AI89" i="26"/>
  <c r="AN89" i="26"/>
  <c r="AN91" i="26" s="1"/>
  <c r="AS31" i="94"/>
  <c r="AL31" i="94"/>
  <c r="AU31" i="94" s="1"/>
  <c r="AS34" i="90"/>
  <c r="AL34" i="90"/>
  <c r="AU34" i="90" s="1"/>
  <c r="AJ76" i="74"/>
  <c r="AK76" i="74"/>
  <c r="AT76" i="74" s="1"/>
  <c r="AJ64" i="74"/>
  <c r="AK64" i="74"/>
  <c r="AT64" i="74" s="1"/>
  <c r="AK46" i="74"/>
  <c r="AT46" i="74" s="1"/>
  <c r="AJ28" i="74"/>
  <c r="AK28" i="74"/>
  <c r="AT28" i="74" s="1"/>
  <c r="AJ10" i="74"/>
  <c r="AK10" i="74"/>
  <c r="AT10" i="74" s="1"/>
  <c r="AJ74" i="26"/>
  <c r="AK74" i="26"/>
  <c r="AT74" i="26" s="1"/>
  <c r="AJ56" i="26"/>
  <c r="AK56" i="26"/>
  <c r="AT56" i="26" s="1"/>
  <c r="AJ32" i="26"/>
  <c r="AK32" i="26"/>
  <c r="AT32" i="26" s="1"/>
  <c r="AJ14" i="26"/>
  <c r="AK14" i="26"/>
  <c r="AT14" i="26" s="1"/>
  <c r="AJ26" i="90"/>
  <c r="AK26" i="90"/>
  <c r="AT26" i="90" s="1"/>
  <c r="AS37" i="94"/>
  <c r="AL37" i="94"/>
  <c r="AU37" i="94" s="1"/>
  <c r="AS50" i="94"/>
  <c r="AL50" i="94"/>
  <c r="AU50" i="94" s="1"/>
  <c r="AS41" i="90"/>
  <c r="AL41" i="90"/>
  <c r="AU41" i="90" s="1"/>
  <c r="Y89" i="46"/>
  <c r="X89" i="46"/>
  <c r="Z89" i="46" s="1"/>
  <c r="AN89" i="45"/>
  <c r="AI89" i="45"/>
  <c r="AS21" i="94"/>
  <c r="AL21" i="94"/>
  <c r="AU21" i="94" s="1"/>
  <c r="AS57" i="94"/>
  <c r="AL57" i="94"/>
  <c r="AU57" i="94" s="1"/>
  <c r="AS54" i="90"/>
  <c r="AL54" i="90"/>
  <c r="AU54" i="90" s="1"/>
  <c r="AX89" i="74"/>
  <c r="S89" i="74" s="1"/>
  <c r="AC89" i="74" s="1"/>
  <c r="AG89" i="74"/>
  <c r="AP89" i="74" s="1"/>
  <c r="AP91" i="74" s="1"/>
  <c r="AF89" i="74"/>
  <c r="AO89" i="74" s="1"/>
  <c r="AO91" i="74" s="1"/>
  <c r="AE89" i="74"/>
  <c r="AS16" i="94"/>
  <c r="AL16" i="94"/>
  <c r="AU16" i="94" s="1"/>
  <c r="AS85" i="94"/>
  <c r="AL85" i="94"/>
  <c r="AU85" i="94" s="1"/>
  <c r="AS61" i="90"/>
  <c r="AL61" i="90"/>
  <c r="AU61" i="90" s="1"/>
  <c r="W90" i="37"/>
  <c r="AG89" i="37"/>
  <c r="AP89" i="37" s="1"/>
  <c r="AF89" i="37"/>
  <c r="AO89" i="37" s="1"/>
  <c r="AE89" i="37"/>
  <c r="AH89" i="93"/>
  <c r="AQ89" i="93" s="1"/>
  <c r="AJ81" i="74"/>
  <c r="AK81" i="74"/>
  <c r="AT81" i="74" s="1"/>
  <c r="AJ63" i="74"/>
  <c r="AK63" i="74"/>
  <c r="AT63" i="74" s="1"/>
  <c r="AJ45" i="74"/>
  <c r="AK45" i="74"/>
  <c r="AT45" i="74" s="1"/>
  <c r="AJ27" i="74"/>
  <c r="AK27" i="74"/>
  <c r="AT27" i="74" s="1"/>
  <c r="AJ15" i="74"/>
  <c r="AK15" i="74"/>
  <c r="AT15" i="74" s="1"/>
  <c r="AJ67" i="26"/>
  <c r="AK67" i="26"/>
  <c r="AT67" i="26" s="1"/>
  <c r="AS9" i="94"/>
  <c r="AL9" i="94"/>
  <c r="AU9" i="94" s="1"/>
  <c r="AJ42" i="90"/>
  <c r="AK42" i="90"/>
  <c r="AT42" i="90" s="1"/>
  <c r="AS60" i="90"/>
  <c r="AL60" i="90"/>
  <c r="AU60" i="90" s="1"/>
  <c r="AH91" i="77"/>
  <c r="AQ91" i="77" s="1"/>
  <c r="AR90" i="85"/>
  <c r="AB4" i="94"/>
  <c r="AJ3" i="94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6" i="90"/>
  <c r="AL86" i="90"/>
  <c r="AU86" i="90" s="1"/>
  <c r="AR86" i="89"/>
  <c r="AX78" i="74"/>
  <c r="S78" i="74" s="1"/>
  <c r="AC78" i="74" s="1"/>
  <c r="AB79" i="74" s="1"/>
  <c r="AX72" i="74"/>
  <c r="S72" i="74" s="1"/>
  <c r="AC72" i="74" s="1"/>
  <c r="AB73" i="74" s="1"/>
  <c r="AX54" i="74"/>
  <c r="S54" i="74" s="1"/>
  <c r="AC54" i="74" s="1"/>
  <c r="AB55" i="74" s="1"/>
  <c r="AX42" i="74"/>
  <c r="S42" i="74" s="1"/>
  <c r="AC42" i="74" s="1"/>
  <c r="AB43" i="74" s="1"/>
  <c r="AX30" i="74"/>
  <c r="S30" i="74" s="1"/>
  <c r="AC30" i="74" s="1"/>
  <c r="AB31" i="74" s="1"/>
  <c r="AX24" i="74"/>
  <c r="S24" i="74" s="1"/>
  <c r="AC24" i="74" s="1"/>
  <c r="AB25" i="74" s="1"/>
  <c r="AX12" i="74"/>
  <c r="S12" i="74" s="1"/>
  <c r="AC12" i="74" s="1"/>
  <c r="AB13" i="74" s="1"/>
  <c r="AJ88" i="26"/>
  <c r="AK88" i="26"/>
  <c r="AT88" i="26" s="1"/>
  <c r="AJ77" i="26"/>
  <c r="AK77" i="26"/>
  <c r="AT77" i="26" s="1"/>
  <c r="AJ65" i="26"/>
  <c r="AK65" i="26"/>
  <c r="AT65" i="26" s="1"/>
  <c r="AJ53" i="26"/>
  <c r="AK53" i="26"/>
  <c r="AT53" i="26" s="1"/>
  <c r="AJ41" i="26"/>
  <c r="AK41" i="26"/>
  <c r="AT41" i="26" s="1"/>
  <c r="AJ29" i="26"/>
  <c r="AK29" i="26"/>
  <c r="AT29" i="26" s="1"/>
  <c r="AJ17" i="26"/>
  <c r="AK17" i="26"/>
  <c r="AT17" i="26" s="1"/>
  <c r="AJ11" i="26"/>
  <c r="AK11" i="26"/>
  <c r="AT11" i="26" s="1"/>
  <c r="AJ8" i="90"/>
  <c r="AK8" i="90"/>
  <c r="AT8" i="90" s="1"/>
  <c r="AJ12" i="90"/>
  <c r="AK12" i="90"/>
  <c r="AT12" i="90" s="1"/>
  <c r="Z91" i="77"/>
  <c r="AH88" i="29"/>
  <c r="AQ88" i="29" s="1"/>
  <c r="AS79" i="94"/>
  <c r="AL79" i="94"/>
  <c r="AU79" i="94" s="1"/>
  <c r="AS5" i="90"/>
  <c r="AL5" i="90"/>
  <c r="AU5" i="90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J89" i="26"/>
  <c r="AS89" i="26" s="1"/>
  <c r="AK89" i="26"/>
  <c r="AT89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S57" i="90"/>
  <c r="AL57" i="90"/>
  <c r="AU57" i="90" s="1"/>
  <c r="AS61" i="94"/>
  <c r="AL61" i="94"/>
  <c r="AU61" i="94" s="1"/>
  <c r="AS88" i="90"/>
  <c r="AL88" i="90"/>
  <c r="AU88" i="90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8" i="94"/>
  <c r="AL88" i="94"/>
  <c r="AU88" i="94" s="1"/>
  <c r="AJ14" i="90"/>
  <c r="AK14" i="90"/>
  <c r="AT14" i="90" s="1"/>
  <c r="AR87" i="73"/>
  <c r="X88" i="38"/>
  <c r="Y88" i="38"/>
  <c r="AS3" i="90"/>
  <c r="AL3" i="90"/>
  <c r="AU3" i="90" s="1"/>
  <c r="AS7" i="94"/>
  <c r="AL7" i="94"/>
  <c r="AU7" i="94" s="1"/>
  <c r="AS28" i="90"/>
  <c r="AL28" i="90"/>
  <c r="AU28" i="90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J17" i="90"/>
  <c r="AJ35" i="90"/>
  <c r="AS53" i="90"/>
  <c r="AL53" i="90"/>
  <c r="AU53" i="90" s="1"/>
  <c r="AS71" i="90"/>
  <c r="AL71" i="90"/>
  <c r="AU71" i="90" s="1"/>
  <c r="AN88" i="33"/>
  <c r="AI88" i="33"/>
  <c r="AS6" i="90"/>
  <c r="AL6" i="90"/>
  <c r="AU6" i="90" s="1"/>
  <c r="AJ40" i="74" l="1"/>
  <c r="AJ52" i="74"/>
  <c r="W89" i="78"/>
  <c r="AG88" i="78"/>
  <c r="AP88" i="78" s="1"/>
  <c r="AF88" i="78"/>
  <c r="AO88" i="78" s="1"/>
  <c r="AE88" i="78"/>
  <c r="AJ12" i="74"/>
  <c r="AK12" i="74"/>
  <c r="AT12" i="74" s="1"/>
  <c r="AJ48" i="74"/>
  <c r="AK48" i="74"/>
  <c r="AT48" i="74" s="1"/>
  <c r="AJ84" i="74"/>
  <c r="AK84" i="74"/>
  <c r="AT84" i="74" s="1"/>
  <c r="AS12" i="90"/>
  <c r="AL12" i="90"/>
  <c r="AU12" i="90" s="1"/>
  <c r="AS17" i="26"/>
  <c r="AL17" i="26"/>
  <c r="AU17" i="26" s="1"/>
  <c r="AS53" i="26"/>
  <c r="AL53" i="26"/>
  <c r="AU53" i="26" s="1"/>
  <c r="AS88" i="26"/>
  <c r="AL88" i="26"/>
  <c r="AU88" i="26" s="1"/>
  <c r="AJ73" i="74"/>
  <c r="AK73" i="74"/>
  <c r="AT73" i="74" s="1"/>
  <c r="AS27" i="74"/>
  <c r="AL27" i="74"/>
  <c r="AU27" i="74" s="1"/>
  <c r="AS81" i="74"/>
  <c r="AL81" i="74"/>
  <c r="AU81" i="74" s="1"/>
  <c r="AF90" i="45"/>
  <c r="AO90" i="45" s="1"/>
  <c r="AE90" i="45"/>
  <c r="W91" i="45"/>
  <c r="AG90" i="45"/>
  <c r="AP90" i="45" s="1"/>
  <c r="AR88" i="46"/>
  <c r="AJ7" i="74"/>
  <c r="AK7" i="74"/>
  <c r="AT7" i="74" s="1"/>
  <c r="AJ88" i="74"/>
  <c r="AK88" i="74"/>
  <c r="AT88" i="74" s="1"/>
  <c r="AH90" i="81"/>
  <c r="AQ90" i="81" s="1"/>
  <c r="AS38" i="90"/>
  <c r="AL38" i="90"/>
  <c r="AU38" i="90" s="1"/>
  <c r="AH87" i="41"/>
  <c r="AQ87" i="41" s="1"/>
  <c r="AJ8" i="74"/>
  <c r="AK8" i="74"/>
  <c r="AT8" i="74" s="1"/>
  <c r="AJ44" i="74"/>
  <c r="AK44" i="74"/>
  <c r="AT44" i="74" s="1"/>
  <c r="AJ80" i="74"/>
  <c r="AK80" i="74"/>
  <c r="AT80" i="74" s="1"/>
  <c r="AS19" i="26"/>
  <c r="AL19" i="26"/>
  <c r="AU19" i="26" s="1"/>
  <c r="AS37" i="26"/>
  <c r="AL37" i="26"/>
  <c r="AU37" i="26" s="1"/>
  <c r="AS55" i="26"/>
  <c r="AL55" i="26"/>
  <c r="AU55" i="26" s="1"/>
  <c r="AS86" i="26"/>
  <c r="AL86" i="26"/>
  <c r="AU86" i="26" s="1"/>
  <c r="AS39" i="74"/>
  <c r="AL39" i="74"/>
  <c r="AU39" i="74" s="1"/>
  <c r="AJ86" i="74"/>
  <c r="Y87" i="86"/>
  <c r="X87" i="86"/>
  <c r="AS62" i="26"/>
  <c r="AL62" i="26"/>
  <c r="AU62" i="26" s="1"/>
  <c r="AS22" i="74"/>
  <c r="AL22" i="74"/>
  <c r="AU22" i="74" s="1"/>
  <c r="AJ82" i="74"/>
  <c r="AJ4" i="26"/>
  <c r="AK4" i="26"/>
  <c r="AT4" i="26" s="1"/>
  <c r="AT91" i="26" s="1"/>
  <c r="AJ3" i="74"/>
  <c r="AB4" i="74"/>
  <c r="AJ41" i="74"/>
  <c r="AK41" i="74"/>
  <c r="AT41" i="74" s="1"/>
  <c r="AJ77" i="74"/>
  <c r="AK77" i="74"/>
  <c r="AT77" i="74" s="1"/>
  <c r="AS22" i="26"/>
  <c r="AL22" i="26"/>
  <c r="AU22" i="26" s="1"/>
  <c r="AS58" i="26"/>
  <c r="AL58" i="26"/>
  <c r="AU58" i="26" s="1"/>
  <c r="AJ18" i="74"/>
  <c r="AK18" i="74"/>
  <c r="AT18" i="74" s="1"/>
  <c r="AJ13" i="74"/>
  <c r="AK13" i="74"/>
  <c r="AT13" i="74" s="1"/>
  <c r="AJ79" i="74"/>
  <c r="AK79" i="74"/>
  <c r="AT79" i="74" s="1"/>
  <c r="AN89" i="37"/>
  <c r="AI89" i="37"/>
  <c r="AG89" i="46"/>
  <c r="AP89" i="46" s="1"/>
  <c r="AP91" i="46" s="1"/>
  <c r="AF89" i="46"/>
  <c r="AO89" i="46" s="1"/>
  <c r="AO91" i="46" s="1"/>
  <c r="AE89" i="46"/>
  <c r="AX89" i="46"/>
  <c r="S89" i="46" s="1"/>
  <c r="AC89" i="46" s="1"/>
  <c r="AS32" i="26"/>
  <c r="AL32" i="26"/>
  <c r="AU32" i="26" s="1"/>
  <c r="AS10" i="74"/>
  <c r="AL10" i="74"/>
  <c r="AU10" i="74" s="1"/>
  <c r="AS64" i="74"/>
  <c r="AL64" i="74"/>
  <c r="AU64" i="74" s="1"/>
  <c r="AS23" i="26"/>
  <c r="AL23" i="26"/>
  <c r="AU23" i="26" s="1"/>
  <c r="AS59" i="26"/>
  <c r="AL59" i="26"/>
  <c r="AU59" i="26" s="1"/>
  <c r="AJ19" i="74"/>
  <c r="AK19" i="74"/>
  <c r="AT19" i="74" s="1"/>
  <c r="AS23" i="90"/>
  <c r="AL23" i="90"/>
  <c r="AU23" i="90" s="1"/>
  <c r="AS50" i="26"/>
  <c r="AL50" i="26"/>
  <c r="AU50" i="26" s="1"/>
  <c r="W91" i="81"/>
  <c r="AG90" i="81"/>
  <c r="AP90" i="81" s="1"/>
  <c r="AF90" i="81"/>
  <c r="AO90" i="81" s="1"/>
  <c r="AE90" i="81"/>
  <c r="AE87" i="41"/>
  <c r="AF87" i="41"/>
  <c r="AO87" i="41" s="1"/>
  <c r="W88" i="41"/>
  <c r="AG87" i="41"/>
  <c r="AP87" i="41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J14" i="74"/>
  <c r="AK14" i="74"/>
  <c r="AT14" i="74" s="1"/>
  <c r="AJ50" i="74"/>
  <c r="AK50" i="74"/>
  <c r="AT50" i="74" s="1"/>
  <c r="AJ89" i="74"/>
  <c r="AS89" i="74" s="1"/>
  <c r="AK89" i="74"/>
  <c r="AT89" i="74" s="1"/>
  <c r="AH88" i="34"/>
  <c r="AQ88" i="34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J11" i="74"/>
  <c r="AK11" i="74"/>
  <c r="AT11" i="74" s="1"/>
  <c r="AJ47" i="74"/>
  <c r="AK47" i="74"/>
  <c r="AT47" i="74" s="1"/>
  <c r="AJ83" i="74"/>
  <c r="AK83" i="74"/>
  <c r="AT83" i="74" s="1"/>
  <c r="AS61" i="26"/>
  <c r="AL61" i="26"/>
  <c r="AU61" i="26" s="1"/>
  <c r="AS75" i="74"/>
  <c r="AL75" i="74"/>
  <c r="AU75" i="74" s="1"/>
  <c r="AS38" i="26"/>
  <c r="AL38" i="26"/>
  <c r="AU38" i="26" s="1"/>
  <c r="AS52" i="74"/>
  <c r="AL52" i="74"/>
  <c r="AU52" i="74" s="1"/>
  <c r="AJ6" i="74"/>
  <c r="AJ54" i="74"/>
  <c r="AK54" i="74"/>
  <c r="AT54" i="74" s="1"/>
  <c r="AJ24" i="74"/>
  <c r="AK24" i="74"/>
  <c r="AT24" i="74" s="1"/>
  <c r="AJ60" i="74"/>
  <c r="AK60" i="74"/>
  <c r="AT60" i="74" s="1"/>
  <c r="AS8" i="90"/>
  <c r="AL8" i="90"/>
  <c r="AU8" i="90" s="1"/>
  <c r="AS29" i="26"/>
  <c r="AL29" i="26"/>
  <c r="AU29" i="26" s="1"/>
  <c r="AS65" i="26"/>
  <c r="AL65" i="26"/>
  <c r="AU65" i="26" s="1"/>
  <c r="AJ25" i="74"/>
  <c r="AK25" i="74"/>
  <c r="AT25" i="74" s="1"/>
  <c r="AS67" i="26"/>
  <c r="AL67" i="26"/>
  <c r="AU67" i="26" s="1"/>
  <c r="AS45" i="74"/>
  <c r="AL45" i="74"/>
  <c r="AU45" i="74" s="1"/>
  <c r="AR87" i="34"/>
  <c r="AJ37" i="74"/>
  <c r="AK37" i="74"/>
  <c r="AT37" i="74" s="1"/>
  <c r="AR89" i="81"/>
  <c r="AH89" i="33"/>
  <c r="AQ89" i="33" s="1"/>
  <c r="AS29" i="90"/>
  <c r="AL29" i="90"/>
  <c r="AU29" i="90" s="1"/>
  <c r="AJ20" i="74"/>
  <c r="AK20" i="74"/>
  <c r="AT20" i="74" s="1"/>
  <c r="AJ56" i="74"/>
  <c r="AK56" i="74"/>
  <c r="AT56" i="74" s="1"/>
  <c r="W88" i="89"/>
  <c r="AG87" i="89"/>
  <c r="AP87" i="89" s="1"/>
  <c r="AF87" i="89"/>
  <c r="AO87" i="89" s="1"/>
  <c r="AE87" i="89"/>
  <c r="AS7" i="26"/>
  <c r="AL7" i="26"/>
  <c r="AU7" i="26" s="1"/>
  <c r="AS25" i="26"/>
  <c r="AL25" i="26"/>
  <c r="AU25" i="26" s="1"/>
  <c r="AS43" i="26"/>
  <c r="AL43" i="26"/>
  <c r="AU43" i="26" s="1"/>
  <c r="AS73" i="26"/>
  <c r="AL73" i="26"/>
  <c r="AU73" i="26" s="1"/>
  <c r="AS9" i="74"/>
  <c r="AL9" i="74"/>
  <c r="AU9" i="74" s="1"/>
  <c r="AS51" i="74"/>
  <c r="AL51" i="74"/>
  <c r="AU51" i="74" s="1"/>
  <c r="AR89" i="94"/>
  <c r="AR91" i="94" s="1"/>
  <c r="AL89" i="94"/>
  <c r="AU89" i="94" s="1"/>
  <c r="AS30" i="90"/>
  <c r="AL30" i="90"/>
  <c r="AU30" i="90" s="1"/>
  <c r="AN86" i="86"/>
  <c r="AI86" i="86"/>
  <c r="AS20" i="26"/>
  <c r="AL20" i="26"/>
  <c r="AU20" i="26" s="1"/>
  <c r="AS80" i="26"/>
  <c r="AL80" i="26"/>
  <c r="AU80" i="26" s="1"/>
  <c r="AS40" i="74"/>
  <c r="AL40" i="74"/>
  <c r="AU40" i="74" s="1"/>
  <c r="AS24" i="90"/>
  <c r="AL24" i="90"/>
  <c r="AU24" i="90" s="1"/>
  <c r="AT91" i="90"/>
  <c r="AJ17" i="74"/>
  <c r="AK17" i="74"/>
  <c r="AT17" i="74" s="1"/>
  <c r="AJ53" i="74"/>
  <c r="AK53" i="74"/>
  <c r="AT53" i="74" s="1"/>
  <c r="AJ87" i="74"/>
  <c r="AK87" i="74"/>
  <c r="AT87" i="74" s="1"/>
  <c r="AS18" i="90"/>
  <c r="AL18" i="90"/>
  <c r="AU18" i="90" s="1"/>
  <c r="AN88" i="29"/>
  <c r="AI88" i="29"/>
  <c r="Y90" i="93"/>
  <c r="X90" i="93"/>
  <c r="AS40" i="26"/>
  <c r="AL40" i="26"/>
  <c r="AU40" i="26" s="1"/>
  <c r="AS76" i="26"/>
  <c r="AL76" i="26"/>
  <c r="AU76" i="26" s="1"/>
  <c r="AR88" i="33"/>
  <c r="AS35" i="90"/>
  <c r="AL35" i="90"/>
  <c r="AU35" i="90" s="1"/>
  <c r="AS14" i="90"/>
  <c r="AL14" i="90"/>
  <c r="AU14" i="90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J30" i="74"/>
  <c r="AK30" i="74"/>
  <c r="AT30" i="74" s="1"/>
  <c r="AJ66" i="74"/>
  <c r="AK66" i="74"/>
  <c r="AT66" i="74" s="1"/>
  <c r="AJ31" i="74"/>
  <c r="AK31" i="74"/>
  <c r="AT31" i="74" s="1"/>
  <c r="AR89" i="45"/>
  <c r="AS26" i="90"/>
  <c r="AL26" i="90"/>
  <c r="AU26" i="90" s="1"/>
  <c r="AS56" i="26"/>
  <c r="AL56" i="26"/>
  <c r="AU56" i="26" s="1"/>
  <c r="AS28" i="74"/>
  <c r="AL28" i="74"/>
  <c r="AU28" i="74" s="1"/>
  <c r="AS76" i="74"/>
  <c r="AL76" i="74"/>
  <c r="AU76" i="74" s="1"/>
  <c r="AL89" i="26"/>
  <c r="AU89" i="26" s="1"/>
  <c r="AR89" i="26"/>
  <c r="AR91" i="26" s="1"/>
  <c r="AR87" i="78"/>
  <c r="AS35" i="26"/>
  <c r="AL35" i="26"/>
  <c r="AU35" i="26" s="1"/>
  <c r="AS71" i="26"/>
  <c r="AL71" i="26"/>
  <c r="AU71" i="26" s="1"/>
  <c r="AJ49" i="74"/>
  <c r="AK49" i="74"/>
  <c r="AT49" i="74" s="1"/>
  <c r="AS8" i="26"/>
  <c r="AL8" i="26"/>
  <c r="AU8" i="26" s="1"/>
  <c r="AS68" i="26"/>
  <c r="AL68" i="26"/>
  <c r="AU68" i="26" s="1"/>
  <c r="AS11" i="90"/>
  <c r="AL11" i="90"/>
  <c r="AU11" i="9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J26" i="74"/>
  <c r="AK26" i="74"/>
  <c r="AT26" i="74" s="1"/>
  <c r="AJ62" i="74"/>
  <c r="AK62" i="74"/>
  <c r="AT62" i="74" s="1"/>
  <c r="Z88" i="34"/>
  <c r="AS32" i="90"/>
  <c r="AL32" i="90"/>
  <c r="AU32" i="90" s="1"/>
  <c r="AH88" i="42"/>
  <c r="AQ88" i="42" s="1"/>
  <c r="AS4" i="90"/>
  <c r="AL4" i="90"/>
  <c r="AU4" i="90" s="1"/>
  <c r="AS20" i="90"/>
  <c r="AL20" i="90"/>
  <c r="AU20" i="90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J23" i="74"/>
  <c r="AK23" i="74"/>
  <c r="AT23" i="74" s="1"/>
  <c r="AJ59" i="74"/>
  <c r="AK59" i="74"/>
  <c r="AT59" i="74" s="1"/>
  <c r="AS33" i="74"/>
  <c r="AL33" i="74"/>
  <c r="AU33" i="74" s="1"/>
  <c r="AS5" i="74"/>
  <c r="AL5" i="74"/>
  <c r="AU5" i="74" s="1"/>
  <c r="AJ70" i="74"/>
  <c r="AS17" i="90"/>
  <c r="AL17" i="90"/>
  <c r="AU17" i="90" s="1"/>
  <c r="AH88" i="38"/>
  <c r="AQ88" i="38" s="1"/>
  <c r="AJ36" i="74"/>
  <c r="AK36" i="74"/>
  <c r="AT36" i="74" s="1"/>
  <c r="AJ72" i="74"/>
  <c r="AK72" i="74"/>
  <c r="AT72" i="74" s="1"/>
  <c r="AE91" i="77"/>
  <c r="AF91" i="77"/>
  <c r="AO91" i="77" s="1"/>
  <c r="W92" i="77"/>
  <c r="AG91" i="77"/>
  <c r="AP91" i="77" s="1"/>
  <c r="AS11" i="26"/>
  <c r="AL11" i="26"/>
  <c r="AU11" i="26" s="1"/>
  <c r="AS41" i="26"/>
  <c r="AL41" i="26"/>
  <c r="AU41" i="26" s="1"/>
  <c r="AS77" i="26"/>
  <c r="AL77" i="26"/>
  <c r="AU77" i="26" s="1"/>
  <c r="AJ43" i="74"/>
  <c r="AK43" i="74"/>
  <c r="AT43" i="74" s="1"/>
  <c r="AS3" i="94"/>
  <c r="AL3" i="94"/>
  <c r="AU3" i="94" s="1"/>
  <c r="AS42" i="90"/>
  <c r="AL42" i="90"/>
  <c r="AU42" i="90" s="1"/>
  <c r="AS15" i="74"/>
  <c r="AL15" i="74"/>
  <c r="AU15" i="74" s="1"/>
  <c r="AS63" i="74"/>
  <c r="AL63" i="74"/>
  <c r="AU63" i="74" s="1"/>
  <c r="X90" i="37"/>
  <c r="Y90" i="37"/>
  <c r="Z90" i="37" s="1"/>
  <c r="AR87" i="42"/>
  <c r="AJ61" i="74"/>
  <c r="AK61" i="74"/>
  <c r="AT61" i="74" s="1"/>
  <c r="Z89" i="33"/>
  <c r="W91" i="25"/>
  <c r="AG90" i="25"/>
  <c r="AP90" i="25" s="1"/>
  <c r="AF90" i="25"/>
  <c r="AO90" i="25" s="1"/>
  <c r="AE90" i="25"/>
  <c r="AJ32" i="74"/>
  <c r="AK32" i="74"/>
  <c r="AT32" i="74" s="1"/>
  <c r="AJ68" i="74"/>
  <c r="AK68" i="74"/>
  <c r="AT68" i="74" s="1"/>
  <c r="AR87" i="38"/>
  <c r="AH88" i="78"/>
  <c r="AQ88" i="78" s="1"/>
  <c r="AS13" i="26"/>
  <c r="AL13" i="26"/>
  <c r="AU13" i="26" s="1"/>
  <c r="AS31" i="26"/>
  <c r="AL31" i="26"/>
  <c r="AU31" i="26" s="1"/>
  <c r="AS49" i="26"/>
  <c r="AL49" i="26"/>
  <c r="AU49" i="26" s="1"/>
  <c r="AS79" i="26"/>
  <c r="AL79" i="26"/>
  <c r="AU79" i="26" s="1"/>
  <c r="AS21" i="74"/>
  <c r="AL21" i="74"/>
  <c r="AU21" i="74" s="1"/>
  <c r="AS69" i="74"/>
  <c r="AL69" i="74"/>
  <c r="AU69" i="74" s="1"/>
  <c r="AS44" i="26"/>
  <c r="AL44" i="26"/>
  <c r="AU44" i="26" s="1"/>
  <c r="AJ16" i="74"/>
  <c r="AS58" i="74"/>
  <c r="AL58" i="74"/>
  <c r="AU58" i="74" s="1"/>
  <c r="AR86" i="41"/>
  <c r="AJ29" i="74"/>
  <c r="AK29" i="74"/>
  <c r="AT29" i="74" s="1"/>
  <c r="AJ65" i="74"/>
  <c r="AK65" i="74"/>
  <c r="AT65" i="74" s="1"/>
  <c r="AS25" i="90"/>
  <c r="AL25" i="90"/>
  <c r="AU25" i="90" s="1"/>
  <c r="Y89" i="73"/>
  <c r="X89" i="73"/>
  <c r="AI89" i="93"/>
  <c r="AN89" i="93"/>
  <c r="Z88" i="38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42" i="74"/>
  <c r="AK42" i="74"/>
  <c r="AT42" i="74" s="1"/>
  <c r="AJ78" i="74"/>
  <c r="AK78" i="74"/>
  <c r="AT78" i="74" s="1"/>
  <c r="AJ55" i="74"/>
  <c r="AK55" i="74"/>
  <c r="AT55" i="74" s="1"/>
  <c r="AJ4" i="94"/>
  <c r="AK4" i="94"/>
  <c r="AT4" i="94" s="1"/>
  <c r="AT91" i="94" s="1"/>
  <c r="AI89" i="74"/>
  <c r="AN89" i="74"/>
  <c r="AN91" i="74" s="1"/>
  <c r="AH89" i="46"/>
  <c r="AQ89" i="46" s="1"/>
  <c r="AQ91" i="46" s="1"/>
  <c r="AZ3" i="46"/>
  <c r="AX3" i="46" s="1"/>
  <c r="S3" i="46" s="1"/>
  <c r="AC3" i="46" s="1"/>
  <c r="AX4" i="46"/>
  <c r="S4" i="46" s="1"/>
  <c r="AC4" i="46" s="1"/>
  <c r="AB5" i="46" s="1"/>
  <c r="AX5" i="46"/>
  <c r="S5" i="46" s="1"/>
  <c r="AC5" i="46" s="1"/>
  <c r="AB6" i="46" s="1"/>
  <c r="AX6" i="46"/>
  <c r="S6" i="46" s="1"/>
  <c r="AC6" i="46" s="1"/>
  <c r="AB7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S14" i="26"/>
  <c r="AL14" i="26"/>
  <c r="AU14" i="26" s="1"/>
  <c r="AS74" i="26"/>
  <c r="AL74" i="26"/>
  <c r="AU74" i="26" s="1"/>
  <c r="AJ46" i="74"/>
  <c r="AH90" i="45"/>
  <c r="AQ90" i="45" s="1"/>
  <c r="AS44" i="90"/>
  <c r="AL44" i="90"/>
  <c r="AU44" i="90" s="1"/>
  <c r="AS5" i="26"/>
  <c r="AL5" i="26"/>
  <c r="AU5" i="26" s="1"/>
  <c r="AS47" i="26"/>
  <c r="AL47" i="26"/>
  <c r="AU47" i="26" s="1"/>
  <c r="AS83" i="26"/>
  <c r="AL83" i="26"/>
  <c r="AU83" i="26" s="1"/>
  <c r="AJ67" i="74"/>
  <c r="AK67" i="74"/>
  <c r="AT67" i="74" s="1"/>
  <c r="AS26" i="26"/>
  <c r="AL26" i="26"/>
  <c r="AU26" i="26" s="1"/>
  <c r="AS87" i="26"/>
  <c r="AL87" i="26"/>
  <c r="AU8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J38" i="74"/>
  <c r="AK38" i="74"/>
  <c r="AT38" i="74" s="1"/>
  <c r="AJ74" i="74"/>
  <c r="AK74" i="74"/>
  <c r="AT74" i="74" s="1"/>
  <c r="AS36" i="90"/>
  <c r="AL36" i="90"/>
  <c r="AU36" i="90" s="1"/>
  <c r="Z88" i="42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5" i="26"/>
  <c r="AL85" i="26"/>
  <c r="AU85" i="26" s="1"/>
  <c r="AJ35" i="74"/>
  <c r="AK35" i="74"/>
  <c r="AT35" i="74" s="1"/>
  <c r="AJ71" i="74"/>
  <c r="AK71" i="74"/>
  <c r="AT71" i="74" s="1"/>
  <c r="AS57" i="74"/>
  <c r="AL57" i="74"/>
  <c r="AU57" i="74" s="1"/>
  <c r="AF91" i="85"/>
  <c r="AO91" i="85" s="1"/>
  <c r="AE91" i="85"/>
  <c r="W92" i="85"/>
  <c r="AG91" i="85"/>
  <c r="AP91" i="85" s="1"/>
  <c r="AJ34" i="74"/>
  <c r="AS85" i="74"/>
  <c r="AL85" i="74"/>
  <c r="AU85" i="74" s="1"/>
  <c r="X89" i="29"/>
  <c r="Z89" i="29" s="1"/>
  <c r="Y89" i="29"/>
  <c r="AN88" i="73"/>
  <c r="AI88" i="73"/>
  <c r="Z87" i="86" l="1"/>
  <c r="Z89" i="73"/>
  <c r="AS91" i="90"/>
  <c r="AX26" i="46"/>
  <c r="S26" i="46" s="1"/>
  <c r="AC26" i="46" s="1"/>
  <c r="AB27" i="46" s="1"/>
  <c r="AX20" i="46"/>
  <c r="S20" i="46" s="1"/>
  <c r="AC20" i="46" s="1"/>
  <c r="AB21" i="46" s="1"/>
  <c r="AX14" i="46"/>
  <c r="S14" i="46" s="1"/>
  <c r="AC14" i="46" s="1"/>
  <c r="AB15" i="46" s="1"/>
  <c r="AX8" i="46"/>
  <c r="S8" i="46" s="1"/>
  <c r="AC8" i="46" s="1"/>
  <c r="AB9" i="46" s="1"/>
  <c r="AX25" i="46"/>
  <c r="S25" i="46" s="1"/>
  <c r="AC25" i="46" s="1"/>
  <c r="AB26" i="46" s="1"/>
  <c r="AX19" i="46"/>
  <c r="S19" i="46" s="1"/>
  <c r="AC19" i="46" s="1"/>
  <c r="AB20" i="46" s="1"/>
  <c r="AX13" i="46"/>
  <c r="S13" i="46" s="1"/>
  <c r="AC13" i="46" s="1"/>
  <c r="AB14" i="46" s="1"/>
  <c r="AX7" i="46"/>
  <c r="S7" i="46" s="1"/>
  <c r="AC7" i="46" s="1"/>
  <c r="AB8" i="46" s="1"/>
  <c r="AJ8" i="46" s="1"/>
  <c r="Z90" i="93"/>
  <c r="AG90" i="93" s="1"/>
  <c r="AP90" i="93" s="1"/>
  <c r="AU91" i="90"/>
  <c r="C11" i="90" s="1"/>
  <c r="F43" i="97" s="1"/>
  <c r="AF90" i="37"/>
  <c r="AO90" i="37" s="1"/>
  <c r="AE90" i="37"/>
  <c r="W91" i="37"/>
  <c r="AG90" i="37"/>
  <c r="AP90" i="37" s="1"/>
  <c r="W91" i="93"/>
  <c r="AF87" i="86"/>
  <c r="AO87" i="86" s="1"/>
  <c r="AE87" i="86"/>
  <c r="W88" i="86"/>
  <c r="AG87" i="86"/>
  <c r="AP87" i="86" s="1"/>
  <c r="AB4" i="46"/>
  <c r="AJ3" i="46"/>
  <c r="AF89" i="73"/>
  <c r="AO89" i="73" s="1"/>
  <c r="W90" i="73"/>
  <c r="AE89" i="73"/>
  <c r="AG89" i="73"/>
  <c r="AP89" i="73" s="1"/>
  <c r="AJ77" i="46"/>
  <c r="AK77" i="46"/>
  <c r="AT77" i="46" s="1"/>
  <c r="AJ87" i="46"/>
  <c r="AK87" i="46"/>
  <c r="AT87" i="46" s="1"/>
  <c r="AJ74" i="46"/>
  <c r="AK74" i="46"/>
  <c r="AT74" i="46" s="1"/>
  <c r="AJ62" i="46"/>
  <c r="AK62" i="46"/>
  <c r="AT62" i="46" s="1"/>
  <c r="AJ44" i="46"/>
  <c r="AK44" i="46"/>
  <c r="AT44" i="46" s="1"/>
  <c r="AJ26" i="46"/>
  <c r="AK26" i="46"/>
  <c r="AT26" i="46" s="1"/>
  <c r="AK8" i="46"/>
  <c r="AT8" i="46" s="1"/>
  <c r="AS55" i="74"/>
  <c r="AL55" i="74"/>
  <c r="AU55" i="74" s="1"/>
  <c r="AS16" i="74"/>
  <c r="AL16" i="74"/>
  <c r="AU16" i="74" s="1"/>
  <c r="AH89" i="29"/>
  <c r="AQ89" i="29" s="1"/>
  <c r="AS74" i="74"/>
  <c r="AL74" i="74"/>
  <c r="AU74" i="74" s="1"/>
  <c r="AS67" i="74"/>
  <c r="AL67" i="74"/>
  <c r="AU67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J6" i="46"/>
  <c r="AK6" i="46"/>
  <c r="AT6" i="46" s="1"/>
  <c r="AL89" i="74"/>
  <c r="AU89" i="74" s="1"/>
  <c r="AR89" i="74"/>
  <c r="AR91" i="74" s="1"/>
  <c r="AS78" i="74"/>
  <c r="AL78" i="74"/>
  <c r="AU78" i="74" s="1"/>
  <c r="AN90" i="25"/>
  <c r="AI90" i="25"/>
  <c r="AS87" i="74"/>
  <c r="AL87" i="74"/>
  <c r="AU87" i="74" s="1"/>
  <c r="Y88" i="89"/>
  <c r="X88" i="89"/>
  <c r="AS54" i="74"/>
  <c r="AL54" i="74"/>
  <c r="AU54" i="74" s="1"/>
  <c r="AS14" i="74"/>
  <c r="AL14" i="74"/>
  <c r="AU14" i="74" s="1"/>
  <c r="X91" i="81"/>
  <c r="Z91" i="81" s="1"/>
  <c r="Y91" i="81"/>
  <c r="AS19" i="74"/>
  <c r="AL19" i="74"/>
  <c r="AU19" i="74" s="1"/>
  <c r="AN89" i="46"/>
  <c r="AN91" i="46" s="1"/>
  <c r="AI89" i="46"/>
  <c r="AS79" i="74"/>
  <c r="AL79" i="74"/>
  <c r="AU79" i="74" s="1"/>
  <c r="AS41" i="74"/>
  <c r="AL41" i="74"/>
  <c r="AU41" i="74" s="1"/>
  <c r="AS12" i="74"/>
  <c r="AL12" i="74"/>
  <c r="AU12" i="74" s="1"/>
  <c r="AS71" i="74"/>
  <c r="AL71" i="74"/>
  <c r="AU71" i="74" s="1"/>
  <c r="AJ86" i="46"/>
  <c r="AK86" i="46"/>
  <c r="AT86" i="46" s="1"/>
  <c r="AJ71" i="46"/>
  <c r="AK71" i="46"/>
  <c r="AT71" i="46" s="1"/>
  <c r="AJ59" i="46"/>
  <c r="AK59" i="46"/>
  <c r="AT59" i="46" s="1"/>
  <c r="AJ47" i="46"/>
  <c r="AK47" i="46"/>
  <c r="AT47" i="46" s="1"/>
  <c r="AJ35" i="46"/>
  <c r="AK35" i="46"/>
  <c r="AT35" i="46" s="1"/>
  <c r="AJ23" i="46"/>
  <c r="AK23" i="46"/>
  <c r="AT23" i="46" s="1"/>
  <c r="AJ11" i="46"/>
  <c r="AK11" i="46"/>
  <c r="AT11" i="46" s="1"/>
  <c r="AS61" i="74"/>
  <c r="AL61" i="74"/>
  <c r="AU61" i="74" s="1"/>
  <c r="AS26" i="74"/>
  <c r="AL26" i="74"/>
  <c r="AU26" i="74" s="1"/>
  <c r="AR88" i="29"/>
  <c r="AS60" i="74"/>
  <c r="AL60" i="74"/>
  <c r="AU60" i="74" s="1"/>
  <c r="AS88" i="74"/>
  <c r="AL88" i="74"/>
  <c r="AU88" i="74" s="1"/>
  <c r="AN91" i="85"/>
  <c r="AI91" i="85"/>
  <c r="W89" i="42"/>
  <c r="AG88" i="42"/>
  <c r="AP88" i="42" s="1"/>
  <c r="AF88" i="42"/>
  <c r="AO88" i="42" s="1"/>
  <c r="AE88" i="42"/>
  <c r="AS38" i="74"/>
  <c r="AL38" i="74"/>
  <c r="AU38" i="74" s="1"/>
  <c r="AS46" i="74"/>
  <c r="AL46" i="74"/>
  <c r="AU46" i="74" s="1"/>
  <c r="AJ85" i="46"/>
  <c r="AK85" i="46"/>
  <c r="AT85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S4" i="94"/>
  <c r="AL4" i="94"/>
  <c r="AU4" i="94" s="1"/>
  <c r="AU91" i="94" s="1"/>
  <c r="C11" i="94" s="1"/>
  <c r="F47" i="97" s="1"/>
  <c r="AS42" i="74"/>
  <c r="AL42" i="74"/>
  <c r="AU42" i="74" s="1"/>
  <c r="AR89" i="93"/>
  <c r="AS91" i="94"/>
  <c r="AS53" i="74"/>
  <c r="AL53" i="74"/>
  <c r="AU53" i="74" s="1"/>
  <c r="AR86" i="86"/>
  <c r="AI87" i="89"/>
  <c r="AN87" i="89"/>
  <c r="AS56" i="74"/>
  <c r="AL56" i="74"/>
  <c r="AU56" i="74" s="1"/>
  <c r="AN90" i="81"/>
  <c r="AI90" i="81"/>
  <c r="AS13" i="74"/>
  <c r="AL13" i="74"/>
  <c r="AU13" i="74" s="1"/>
  <c r="AS3" i="74"/>
  <c r="AL3" i="74"/>
  <c r="AU3" i="74" s="1"/>
  <c r="AS84" i="74"/>
  <c r="AL84" i="74"/>
  <c r="AU84" i="74" s="1"/>
  <c r="Y92" i="85"/>
  <c r="X92" i="85"/>
  <c r="AJ65" i="46"/>
  <c r="AK65" i="46"/>
  <c r="AT65" i="46" s="1"/>
  <c r="AJ53" i="46"/>
  <c r="AK53" i="46"/>
  <c r="AT53" i="46" s="1"/>
  <c r="AJ41" i="46"/>
  <c r="AK41" i="46"/>
  <c r="AT41" i="46" s="1"/>
  <c r="AJ29" i="46"/>
  <c r="AK29" i="46"/>
  <c r="AT29" i="46" s="1"/>
  <c r="AJ17" i="46"/>
  <c r="AK17" i="46"/>
  <c r="AT17" i="46" s="1"/>
  <c r="AJ5" i="46"/>
  <c r="AK5" i="46"/>
  <c r="AT5" i="46" s="1"/>
  <c r="Y92" i="77"/>
  <c r="X92" i="77"/>
  <c r="AS36" i="74"/>
  <c r="AL36" i="74"/>
  <c r="AU36" i="74" s="1"/>
  <c r="AS49" i="74"/>
  <c r="AL49" i="74"/>
  <c r="AU49" i="74" s="1"/>
  <c r="AS30" i="74"/>
  <c r="AL30" i="74"/>
  <c r="AU30" i="74" s="1"/>
  <c r="AS6" i="74"/>
  <c r="AL6" i="74"/>
  <c r="AU6" i="74" s="1"/>
  <c r="AS47" i="74"/>
  <c r="AL47" i="74"/>
  <c r="AU47" i="74" s="1"/>
  <c r="AI87" i="41"/>
  <c r="AN87" i="41"/>
  <c r="AJ4" i="74"/>
  <c r="AK4" i="74"/>
  <c r="AT4" i="74" s="1"/>
  <c r="AT91" i="74" s="1"/>
  <c r="AS86" i="74"/>
  <c r="AL86" i="74"/>
  <c r="AU86" i="74" s="1"/>
  <c r="AS80" i="74"/>
  <c r="AL80" i="74"/>
  <c r="AU80" i="74" s="1"/>
  <c r="Z91" i="45"/>
  <c r="X91" i="45"/>
  <c r="Y91" i="45"/>
  <c r="AI88" i="78"/>
  <c r="AN88" i="78"/>
  <c r="AR88" i="73"/>
  <c r="AS35" i="74"/>
  <c r="AL35" i="74"/>
  <c r="AU35" i="74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H89" i="73"/>
  <c r="AQ89" i="73" s="1"/>
  <c r="AS65" i="74"/>
  <c r="AL65" i="74"/>
  <c r="AU65" i="74" s="1"/>
  <c r="AS68" i="74"/>
  <c r="AL68" i="74"/>
  <c r="AU68" i="74" s="1"/>
  <c r="AN91" i="77"/>
  <c r="AI91" i="77"/>
  <c r="AS70" i="74"/>
  <c r="AL70" i="74"/>
  <c r="AU70" i="74" s="1"/>
  <c r="AS59" i="74"/>
  <c r="AL59" i="74"/>
  <c r="AU59" i="74" s="1"/>
  <c r="W89" i="34"/>
  <c r="AG88" i="34"/>
  <c r="AP88" i="34" s="1"/>
  <c r="AE88" i="34"/>
  <c r="AF88" i="34"/>
  <c r="AO88" i="34" s="1"/>
  <c r="AS31" i="74"/>
  <c r="AL31" i="74"/>
  <c r="AU31" i="74" s="1"/>
  <c r="AS37" i="74"/>
  <c r="AL37" i="74"/>
  <c r="AU37" i="74" s="1"/>
  <c r="AS24" i="74"/>
  <c r="AL24" i="74"/>
  <c r="AU24" i="74" s="1"/>
  <c r="AS11" i="74"/>
  <c r="AL11" i="74"/>
  <c r="AU11" i="74" s="1"/>
  <c r="AR89" i="37"/>
  <c r="AS44" i="74"/>
  <c r="AL44" i="74"/>
  <c r="AU44" i="74" s="1"/>
  <c r="AS7" i="74"/>
  <c r="AL7" i="74"/>
  <c r="AU7" i="74" s="1"/>
  <c r="AI90" i="45"/>
  <c r="AN90" i="45"/>
  <c r="AS34" i="74"/>
  <c r="AL34" i="74"/>
  <c r="AU34" i="74" s="1"/>
  <c r="AJ80" i="46"/>
  <c r="AK80" i="46"/>
  <c r="AT80" i="46" s="1"/>
  <c r="AJ56" i="46"/>
  <c r="AK56" i="46"/>
  <c r="AT56" i="46" s="1"/>
  <c r="AJ32" i="46"/>
  <c r="AK32" i="46"/>
  <c r="AT32" i="46" s="1"/>
  <c r="AJ14" i="46"/>
  <c r="AK14" i="46"/>
  <c r="AT14" i="46" s="1"/>
  <c r="Y91" i="25"/>
  <c r="Z91" i="25" s="1"/>
  <c r="X91" i="25"/>
  <c r="AS43" i="74"/>
  <c r="AL43" i="74"/>
  <c r="AU43" i="74" s="1"/>
  <c r="AH90" i="93"/>
  <c r="AQ90" i="93" s="1"/>
  <c r="AS17" i="74"/>
  <c r="AL17" i="74"/>
  <c r="AU17" i="74" s="1"/>
  <c r="AS20" i="74"/>
  <c r="AL20" i="74"/>
  <c r="AU20" i="74" s="1"/>
  <c r="AS50" i="74"/>
  <c r="AL50" i="74"/>
  <c r="AU50" i="74" s="1"/>
  <c r="X88" i="41"/>
  <c r="Y88" i="41"/>
  <c r="AS18" i="74"/>
  <c r="AL18" i="74"/>
  <c r="AU18" i="74" s="1"/>
  <c r="AS77" i="74"/>
  <c r="AL77" i="74"/>
  <c r="AU77" i="74" s="1"/>
  <c r="AS4" i="26"/>
  <c r="AS91" i="26" s="1"/>
  <c r="AL4" i="26"/>
  <c r="AU4" i="26" s="1"/>
  <c r="AU91" i="26" s="1"/>
  <c r="C11" i="26" s="1"/>
  <c r="AH87" i="86"/>
  <c r="AQ87" i="86" s="1"/>
  <c r="AS73" i="74"/>
  <c r="AL73" i="74"/>
  <c r="AU73" i="74" s="1"/>
  <c r="AS48" i="74"/>
  <c r="AL48" i="74"/>
  <c r="AU48" i="74" s="1"/>
  <c r="X89" i="78"/>
  <c r="Y89" i="78"/>
  <c r="AF89" i="29"/>
  <c r="AO89" i="29" s="1"/>
  <c r="AE89" i="29"/>
  <c r="W90" i="29"/>
  <c r="AG89" i="29"/>
  <c r="AP89" i="29" s="1"/>
  <c r="AJ83" i="46"/>
  <c r="AK83" i="46"/>
  <c r="AT83" i="46" s="1"/>
  <c r="AJ68" i="46"/>
  <c r="AK68" i="46"/>
  <c r="AT68" i="46" s="1"/>
  <c r="AJ50" i="46"/>
  <c r="AK50" i="46"/>
  <c r="AT50" i="46" s="1"/>
  <c r="AJ38" i="46"/>
  <c r="AK38" i="46"/>
  <c r="AT38" i="46" s="1"/>
  <c r="AJ20" i="46"/>
  <c r="AK20" i="46"/>
  <c r="AT20" i="46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7" i="46"/>
  <c r="AK7" i="46"/>
  <c r="AT7" i="46" s="1"/>
  <c r="W89" i="38"/>
  <c r="AG88" i="38"/>
  <c r="AP88" i="38" s="1"/>
  <c r="AF88" i="38"/>
  <c r="AO88" i="38" s="1"/>
  <c r="AE88" i="38"/>
  <c r="AS29" i="74"/>
  <c r="AL29" i="74"/>
  <c r="AU29" i="74" s="1"/>
  <c r="AS32" i="74"/>
  <c r="AL32" i="74"/>
  <c r="AU32" i="74" s="1"/>
  <c r="AF89" i="33"/>
  <c r="AO89" i="33" s="1"/>
  <c r="AE89" i="33"/>
  <c r="W90" i="33"/>
  <c r="AG89" i="33"/>
  <c r="AP89" i="33" s="1"/>
  <c r="AH90" i="37"/>
  <c r="AQ90" i="37" s="1"/>
  <c r="AS72" i="74"/>
  <c r="AL72" i="74"/>
  <c r="AU72" i="74" s="1"/>
  <c r="AS23" i="74"/>
  <c r="AL23" i="74"/>
  <c r="AU23" i="74" s="1"/>
  <c r="AS62" i="74"/>
  <c r="AL62" i="74"/>
  <c r="AU62" i="74" s="1"/>
  <c r="AS66" i="74"/>
  <c r="AL66" i="74"/>
  <c r="AU66" i="74" s="1"/>
  <c r="AS25" i="74"/>
  <c r="AL25" i="74"/>
  <c r="AU25" i="74" s="1"/>
  <c r="AS83" i="74"/>
  <c r="AL83" i="74"/>
  <c r="AU83" i="74" s="1"/>
  <c r="AS82" i="74"/>
  <c r="AL82" i="74"/>
  <c r="AU82" i="74" s="1"/>
  <c r="AS8" i="74"/>
  <c r="AL8" i="74"/>
  <c r="AU8" i="74" s="1"/>
  <c r="AF90" i="93" l="1"/>
  <c r="AO90" i="93" s="1"/>
  <c r="Z92" i="85"/>
  <c r="AE90" i="93"/>
  <c r="AF91" i="81"/>
  <c r="AO91" i="81" s="1"/>
  <c r="AE91" i="81"/>
  <c r="AG91" i="81"/>
  <c r="AP91" i="81" s="1"/>
  <c r="W92" i="81"/>
  <c r="AF91" i="25"/>
  <c r="AO91" i="25" s="1"/>
  <c r="AE91" i="25"/>
  <c r="W92" i="25"/>
  <c r="AG91" i="25"/>
  <c r="AP91" i="25" s="1"/>
  <c r="AE92" i="85"/>
  <c r="AG92" i="85"/>
  <c r="AP92" i="85" s="1"/>
  <c r="AF92" i="85"/>
  <c r="AO92" i="85" s="1"/>
  <c r="W93" i="85"/>
  <c r="AS7" i="46"/>
  <c r="AL7" i="46"/>
  <c r="AU7" i="46" s="1"/>
  <c r="Z89" i="38"/>
  <c r="Y89" i="38"/>
  <c r="X89" i="38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20" i="46"/>
  <c r="AL20" i="46"/>
  <c r="AU20" i="46" s="1"/>
  <c r="AS68" i="46"/>
  <c r="AL68" i="46"/>
  <c r="AU68" i="46" s="1"/>
  <c r="AI89" i="29"/>
  <c r="AN89" i="29"/>
  <c r="AH91" i="25"/>
  <c r="AQ91" i="25" s="1"/>
  <c r="AS32" i="46"/>
  <c r="AL32" i="46"/>
  <c r="AU32" i="46" s="1"/>
  <c r="AN88" i="34"/>
  <c r="AI88" i="34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H91" i="45"/>
  <c r="AQ91" i="45" s="1"/>
  <c r="AH92" i="85"/>
  <c r="AQ92" i="85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N87" i="86"/>
  <c r="AI87" i="86"/>
  <c r="AS8" i="46"/>
  <c r="AL8" i="46"/>
  <c r="AU8" i="46" s="1"/>
  <c r="AS41" i="46"/>
  <c r="AL41" i="46"/>
  <c r="AU41" i="46" s="1"/>
  <c r="AS22" i="46"/>
  <c r="AL22" i="46"/>
  <c r="AU22" i="46" s="1"/>
  <c r="AS43" i="46"/>
  <c r="AL43" i="46"/>
  <c r="AU43" i="46" s="1"/>
  <c r="AR87" i="89"/>
  <c r="X89" i="42"/>
  <c r="Y89" i="42"/>
  <c r="Z89" i="42" s="1"/>
  <c r="AL89" i="46"/>
  <c r="AU89" i="46" s="1"/>
  <c r="AR89" i="46"/>
  <c r="AR91" i="46" s="1"/>
  <c r="AH88" i="89"/>
  <c r="AQ88" i="89" s="1"/>
  <c r="AS6" i="46"/>
  <c r="AL6" i="46"/>
  <c r="AU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4" i="46"/>
  <c r="AK4" i="46"/>
  <c r="AT4" i="46" s="1"/>
  <c r="AT91" i="46" s="1"/>
  <c r="Y91" i="37"/>
  <c r="X91" i="37"/>
  <c r="W92" i="45"/>
  <c r="AG91" i="45"/>
  <c r="AP91" i="45" s="1"/>
  <c r="AF91" i="45"/>
  <c r="AO91" i="45" s="1"/>
  <c r="AE91" i="45"/>
  <c r="AS40" i="46"/>
  <c r="AL40" i="46"/>
  <c r="AU40" i="46" s="1"/>
  <c r="AS23" i="46"/>
  <c r="AL23" i="46"/>
  <c r="AU23" i="46" s="1"/>
  <c r="AH91" i="81"/>
  <c r="AQ91" i="81" s="1"/>
  <c r="AR90" i="25"/>
  <c r="AS3" i="46"/>
  <c r="AL3" i="46"/>
  <c r="AU3" i="46" s="1"/>
  <c r="AN89" i="33"/>
  <c r="AI89" i="33"/>
  <c r="AS25" i="46"/>
  <c r="AL25" i="46"/>
  <c r="AU25" i="46" s="1"/>
  <c r="AS79" i="46"/>
  <c r="AL79" i="46"/>
  <c r="AU79" i="46" s="1"/>
  <c r="AS83" i="46"/>
  <c r="AL83" i="46"/>
  <c r="AU83" i="46" s="1"/>
  <c r="AS56" i="46"/>
  <c r="AL56" i="46"/>
  <c r="AU56" i="46" s="1"/>
  <c r="AR91" i="77"/>
  <c r="AS27" i="46"/>
  <c r="AL27" i="46"/>
  <c r="AU27" i="46" s="1"/>
  <c r="AS63" i="46"/>
  <c r="AL63" i="46"/>
  <c r="AU63" i="46" s="1"/>
  <c r="AH92" i="77"/>
  <c r="AQ92" i="77" s="1"/>
  <c r="AH89" i="78"/>
  <c r="AQ89" i="78" s="1"/>
  <c r="AQ91" i="78" s="1"/>
  <c r="AZ3" i="78"/>
  <c r="AX3" i="78" s="1"/>
  <c r="S3" i="78" s="1"/>
  <c r="AC3" i="78" s="1"/>
  <c r="AX15" i="78"/>
  <c r="S15" i="78" s="1"/>
  <c r="AC15" i="78" s="1"/>
  <c r="AB16" i="78" s="1"/>
  <c r="AX39" i="78"/>
  <c r="S39" i="78" s="1"/>
  <c r="AC39" i="78" s="1"/>
  <c r="AB40" i="78" s="1"/>
  <c r="AX45" i="78"/>
  <c r="S45" i="78" s="1"/>
  <c r="AC45" i="78" s="1"/>
  <c r="AB46" i="78" s="1"/>
  <c r="AX51" i="78"/>
  <c r="S51" i="78" s="1"/>
  <c r="AC51" i="78" s="1"/>
  <c r="AB52" i="78" s="1"/>
  <c r="AX69" i="78"/>
  <c r="S69" i="78" s="1"/>
  <c r="AC69" i="78" s="1"/>
  <c r="AB70" i="78" s="1"/>
  <c r="AX75" i="78"/>
  <c r="S75" i="78" s="1"/>
  <c r="AC75" i="78" s="1"/>
  <c r="AB76" i="78" s="1"/>
  <c r="AX81" i="78"/>
  <c r="S81" i="78" s="1"/>
  <c r="AC81" i="78" s="1"/>
  <c r="AB82" i="78" s="1"/>
  <c r="AX86" i="78"/>
  <c r="S86" i="78" s="1"/>
  <c r="AC86" i="78" s="1"/>
  <c r="AB87" i="78" s="1"/>
  <c r="AH88" i="41"/>
  <c r="AQ88" i="41" s="1"/>
  <c r="X89" i="34"/>
  <c r="Z89" i="34" s="1"/>
  <c r="Y89" i="34"/>
  <c r="AR87" i="41"/>
  <c r="AS17" i="46"/>
  <c r="AL17" i="46"/>
  <c r="AU17" i="46" s="1"/>
  <c r="AS53" i="46"/>
  <c r="AL53" i="46"/>
  <c r="AU53" i="46" s="1"/>
  <c r="AR90" i="8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R91" i="85"/>
  <c r="AS35" i="46"/>
  <c r="AL35" i="46"/>
  <c r="AU35" i="46" s="1"/>
  <c r="AS71" i="46"/>
  <c r="AL71" i="46"/>
  <c r="AU71" i="46" s="1"/>
  <c r="AS26" i="46"/>
  <c r="AL26" i="46"/>
  <c r="AU26" i="46" s="1"/>
  <c r="AS74" i="46"/>
  <c r="AL74" i="46"/>
  <c r="AU74" i="46" s="1"/>
  <c r="AI89" i="73"/>
  <c r="AN89" i="73"/>
  <c r="AI90" i="93"/>
  <c r="AN90" i="93"/>
  <c r="AS4" i="74"/>
  <c r="AS91" i="74" s="1"/>
  <c r="AL4" i="74"/>
  <c r="AU4" i="74" s="1"/>
  <c r="AU91" i="74" s="1"/>
  <c r="C11" i="74" s="1"/>
  <c r="F27" i="97" s="1"/>
  <c r="AS5" i="46"/>
  <c r="AL5" i="46"/>
  <c r="AU5" i="46" s="1"/>
  <c r="AS58" i="46"/>
  <c r="AL58" i="46"/>
  <c r="AU58" i="46" s="1"/>
  <c r="AS76" i="46"/>
  <c r="AL76" i="46"/>
  <c r="AU76" i="46" s="1"/>
  <c r="AS59" i="46"/>
  <c r="AL59" i="46"/>
  <c r="AU59" i="46" s="1"/>
  <c r="AS62" i="46"/>
  <c r="AL62" i="46"/>
  <c r="AU62" i="46" s="1"/>
  <c r="AN88" i="38"/>
  <c r="AI88" i="38"/>
  <c r="AS61" i="46"/>
  <c r="AL61" i="46"/>
  <c r="AU61" i="46" s="1"/>
  <c r="AS38" i="46"/>
  <c r="AL38" i="46"/>
  <c r="AU38" i="46" s="1"/>
  <c r="AR90" i="45"/>
  <c r="AS9" i="46"/>
  <c r="AL9" i="46"/>
  <c r="AU9" i="46" s="1"/>
  <c r="AS45" i="46"/>
  <c r="AL45" i="46"/>
  <c r="AU45" i="46" s="1"/>
  <c r="AS81" i="46"/>
  <c r="AL81" i="46"/>
  <c r="AU81" i="46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8" i="46"/>
  <c r="AL88" i="46"/>
  <c r="AU88" i="46" s="1"/>
  <c r="AS50" i="46"/>
  <c r="AL50" i="46"/>
  <c r="AU50" i="46" s="1"/>
  <c r="X90" i="29"/>
  <c r="Z90" i="29" s="1"/>
  <c r="Y90" i="29"/>
  <c r="Z89" i="78"/>
  <c r="Z88" i="41"/>
  <c r="AS14" i="46"/>
  <c r="AL14" i="46"/>
  <c r="AU14" i="46" s="1"/>
  <c r="AS80" i="46"/>
  <c r="AL80" i="46"/>
  <c r="AU80" i="4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R88" i="78"/>
  <c r="Z92" i="77"/>
  <c r="Z88" i="89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Y90" i="73"/>
  <c r="X90" i="73"/>
  <c r="AI90" i="37"/>
  <c r="AN90" i="37"/>
  <c r="X90" i="33"/>
  <c r="Z90" i="33" s="1"/>
  <c r="Y90" i="33"/>
  <c r="AS77" i="46"/>
  <c r="AL77" i="46"/>
  <c r="AU77" i="46" s="1"/>
  <c r="AS29" i="46"/>
  <c r="AL29" i="46"/>
  <c r="AU29" i="46" s="1"/>
  <c r="AS65" i="46"/>
  <c r="AL65" i="46"/>
  <c r="AU65" i="46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5" i="46"/>
  <c r="AL85" i="46"/>
  <c r="AU85" i="46" s="1"/>
  <c r="AN88" i="42"/>
  <c r="AI88" i="42"/>
  <c r="AS11" i="46"/>
  <c r="AL11" i="46"/>
  <c r="AU11" i="46" s="1"/>
  <c r="AS47" i="46"/>
  <c r="AL47" i="46"/>
  <c r="AU47" i="46" s="1"/>
  <c r="AS86" i="46"/>
  <c r="AL86" i="46"/>
  <c r="AU86" i="46" s="1"/>
  <c r="AS44" i="46"/>
  <c r="AL44" i="46"/>
  <c r="AU44" i="46" s="1"/>
  <c r="AS87" i="46"/>
  <c r="AL87" i="46"/>
  <c r="AU87" i="46" s="1"/>
  <c r="Y88" i="86"/>
  <c r="X88" i="86"/>
  <c r="Z88" i="86" s="1"/>
  <c r="Z91" i="93"/>
  <c r="X91" i="93"/>
  <c r="Y91" i="93"/>
  <c r="AX9" i="78" l="1"/>
  <c r="S9" i="78" s="1"/>
  <c r="AC9" i="78" s="1"/>
  <c r="AB10" i="78" s="1"/>
  <c r="AX33" i="78"/>
  <c r="S33" i="78" s="1"/>
  <c r="AC33" i="78" s="1"/>
  <c r="AB34" i="78" s="1"/>
  <c r="AX63" i="78"/>
  <c r="S63" i="78" s="1"/>
  <c r="AC63" i="78" s="1"/>
  <c r="AB64" i="78" s="1"/>
  <c r="AX27" i="78"/>
  <c r="S27" i="78" s="1"/>
  <c r="AC27" i="78" s="1"/>
  <c r="AB28" i="78" s="1"/>
  <c r="AX57" i="78"/>
  <c r="S57" i="78" s="1"/>
  <c r="AC57" i="78" s="1"/>
  <c r="AB58" i="78" s="1"/>
  <c r="AX21" i="78"/>
  <c r="S21" i="78" s="1"/>
  <c r="AC21" i="78" s="1"/>
  <c r="AB22" i="78" s="1"/>
  <c r="AE88" i="86"/>
  <c r="AG88" i="86"/>
  <c r="AP88" i="86" s="1"/>
  <c r="AF88" i="86"/>
  <c r="AO88" i="86" s="1"/>
  <c r="W89" i="86"/>
  <c r="AJ3" i="78"/>
  <c r="AB4" i="78"/>
  <c r="AR88" i="38"/>
  <c r="AE89" i="34"/>
  <c r="AX89" i="34"/>
  <c r="S89" i="34" s="1"/>
  <c r="AC89" i="34" s="1"/>
  <c r="AG89" i="34"/>
  <c r="AP89" i="34" s="1"/>
  <c r="AP91" i="34" s="1"/>
  <c r="AF89" i="34"/>
  <c r="AO89" i="34" s="1"/>
  <c r="AO91" i="34" s="1"/>
  <c r="AX87" i="78"/>
  <c r="S87" i="78" s="1"/>
  <c r="AC87" i="78" s="1"/>
  <c r="AB88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7" i="78"/>
  <c r="S7" i="78" s="1"/>
  <c r="AC7" i="78" s="1"/>
  <c r="AB8" i="78" s="1"/>
  <c r="AH89" i="42"/>
  <c r="AQ89" i="42" s="1"/>
  <c r="AQ91" i="42" s="1"/>
  <c r="AZ3" i="42"/>
  <c r="AX3" i="42" s="1"/>
  <c r="S3" i="42" s="1"/>
  <c r="AC3" i="42" s="1"/>
  <c r="AX14" i="42"/>
  <c r="S14" i="42" s="1"/>
  <c r="AC14" i="42" s="1"/>
  <c r="AB15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8" i="42"/>
  <c r="S88" i="42" s="1"/>
  <c r="AC88" i="42" s="1"/>
  <c r="AB89" i="42" s="1"/>
  <c r="AR87" i="86"/>
  <c r="AE89" i="38"/>
  <c r="AX89" i="38"/>
  <c r="S89" i="38" s="1"/>
  <c r="AC89" i="38" s="1"/>
  <c r="AG89" i="38"/>
  <c r="AP89" i="38" s="1"/>
  <c r="AP91" i="38" s="1"/>
  <c r="AF89" i="38"/>
  <c r="AO89" i="38" s="1"/>
  <c r="AO91" i="38" s="1"/>
  <c r="AI92" i="85"/>
  <c r="AN92" i="85"/>
  <c r="W92" i="93"/>
  <c r="AG91" i="93"/>
  <c r="AP91" i="93" s="1"/>
  <c r="AF91" i="93"/>
  <c r="AO91" i="93" s="1"/>
  <c r="AE91" i="93"/>
  <c r="AK70" i="78"/>
  <c r="AT70" i="78" s="1"/>
  <c r="AJ46" i="78"/>
  <c r="AK46" i="78"/>
  <c r="AT46" i="78" s="1"/>
  <c r="AJ28" i="78"/>
  <c r="AK28" i="78"/>
  <c r="AT28" i="78" s="1"/>
  <c r="AH91" i="37"/>
  <c r="AQ91" i="37" s="1"/>
  <c r="AR88" i="42"/>
  <c r="AH90" i="73"/>
  <c r="AQ90" i="73" s="1"/>
  <c r="AG89" i="78"/>
  <c r="AP89" i="78" s="1"/>
  <c r="AP91" i="78" s="1"/>
  <c r="AF89" i="78"/>
  <c r="AO89" i="78" s="1"/>
  <c r="AO91" i="78" s="1"/>
  <c r="AE89" i="78"/>
  <c r="AX89" i="78"/>
  <c r="S89" i="78" s="1"/>
  <c r="AC89" i="78" s="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5" i="78"/>
  <c r="S5" i="78" s="1"/>
  <c r="AC5" i="78" s="1"/>
  <c r="AB6" i="78" s="1"/>
  <c r="AI91" i="45"/>
  <c r="AN91" i="45"/>
  <c r="X92" i="81"/>
  <c r="Y92" i="81"/>
  <c r="AJ82" i="78"/>
  <c r="AK82" i="78"/>
  <c r="AT82" i="78" s="1"/>
  <c r="AJ64" i="78"/>
  <c r="AK64" i="78"/>
  <c r="AT64" i="78" s="1"/>
  <c r="AK40" i="78"/>
  <c r="AT40" i="78" s="1"/>
  <c r="AJ16" i="78"/>
  <c r="AK16" i="78"/>
  <c r="AT16" i="78" s="1"/>
  <c r="AF88" i="89"/>
  <c r="AO88" i="89" s="1"/>
  <c r="AG88" i="89"/>
  <c r="AP88" i="89" s="1"/>
  <c r="W89" i="89"/>
  <c r="AE88" i="89"/>
  <c r="AR90" i="93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6" i="78"/>
  <c r="S6" i="78" s="1"/>
  <c r="AC6" i="78" s="1"/>
  <c r="AB7" i="78" s="1"/>
  <c r="Z91" i="37"/>
  <c r="AR89" i="29"/>
  <c r="X93" i="85"/>
  <c r="Y93" i="85"/>
  <c r="AH88" i="86"/>
  <c r="AQ88" i="86" s="1"/>
  <c r="AK76" i="78"/>
  <c r="AT76" i="78" s="1"/>
  <c r="AJ52" i="78"/>
  <c r="AK52" i="78"/>
  <c r="AT52" i="78" s="1"/>
  <c r="AK34" i="78"/>
  <c r="AT34" i="78" s="1"/>
  <c r="AJ10" i="78"/>
  <c r="AK10" i="78"/>
  <c r="AT10" i="78" s="1"/>
  <c r="AF89" i="42"/>
  <c r="AO89" i="42" s="1"/>
  <c r="AO91" i="42" s="1"/>
  <c r="AE89" i="42"/>
  <c r="AX89" i="42"/>
  <c r="S89" i="42" s="1"/>
  <c r="AC89" i="42" s="1"/>
  <c r="AG89" i="42"/>
  <c r="AP89" i="42" s="1"/>
  <c r="AP91" i="42" s="1"/>
  <c r="AH90" i="33"/>
  <c r="AQ90" i="33" s="1"/>
  <c r="Z90" i="73"/>
  <c r="AG92" i="77"/>
  <c r="AP92" i="77" s="1"/>
  <c r="W93" i="77"/>
  <c r="AF92" i="77"/>
  <c r="AO92" i="77" s="1"/>
  <c r="AE92" i="77"/>
  <c r="AH90" i="29"/>
  <c r="AQ90" i="29" s="1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4" i="78"/>
  <c r="S4" i="78" s="1"/>
  <c r="AC4" i="78" s="1"/>
  <c r="AB5" i="78" s="1"/>
  <c r="AH89" i="38"/>
  <c r="AQ89" i="38" s="1"/>
  <c r="AQ91" i="38" s="1"/>
  <c r="AZ3" i="38"/>
  <c r="AX7" i="38" s="1"/>
  <c r="S7" i="38" s="1"/>
  <c r="AC7" i="38" s="1"/>
  <c r="AB8" i="38" s="1"/>
  <c r="AX10" i="38"/>
  <c r="S10" i="38" s="1"/>
  <c r="AC10" i="38" s="1"/>
  <c r="AB11" i="38" s="1"/>
  <c r="AX11" i="38"/>
  <c r="S11" i="38" s="1"/>
  <c r="AC11" i="38" s="1"/>
  <c r="AB12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4" i="38"/>
  <c r="S84" i="38" s="1"/>
  <c r="AC84" i="38" s="1"/>
  <c r="AB85" i="38" s="1"/>
  <c r="AX86" i="38"/>
  <c r="S86" i="38" s="1"/>
  <c r="AC86" i="38" s="1"/>
  <c r="AB87" i="38" s="1"/>
  <c r="AX87" i="38"/>
  <c r="S87" i="38" s="1"/>
  <c r="AC87" i="38" s="1"/>
  <c r="AB88" i="38" s="1"/>
  <c r="AX85" i="38"/>
  <c r="S85" i="38" s="1"/>
  <c r="AC85" i="38" s="1"/>
  <c r="AB86" i="38" s="1"/>
  <c r="AX88" i="38"/>
  <c r="S88" i="38" s="1"/>
  <c r="AC88" i="38" s="1"/>
  <c r="AB89" i="38" s="1"/>
  <c r="Y92" i="25"/>
  <c r="X92" i="25"/>
  <c r="AN91" i="81"/>
  <c r="AI91" i="81"/>
  <c r="AR90" i="37"/>
  <c r="W89" i="41"/>
  <c r="AG88" i="41"/>
  <c r="AP88" i="41" s="1"/>
  <c r="AF88" i="41"/>
  <c r="AO88" i="41" s="1"/>
  <c r="AE88" i="41"/>
  <c r="AJ87" i="78"/>
  <c r="AK87" i="78"/>
  <c r="AT87" i="78" s="1"/>
  <c r="AJ58" i="78"/>
  <c r="AK58" i="78"/>
  <c r="AT58" i="78" s="1"/>
  <c r="AJ22" i="78"/>
  <c r="AK22" i="78"/>
  <c r="AT22" i="78" s="1"/>
  <c r="AH91" i="93"/>
  <c r="AQ91" i="93" s="1"/>
  <c r="AE90" i="33"/>
  <c r="AG90" i="33"/>
  <c r="AP90" i="33" s="1"/>
  <c r="AF90" i="33"/>
  <c r="AO90" i="33" s="1"/>
  <c r="W91" i="33"/>
  <c r="W91" i="29"/>
  <c r="AG90" i="29"/>
  <c r="AP90" i="29" s="1"/>
  <c r="AE90" i="29"/>
  <c r="AF90" i="29"/>
  <c r="AO90" i="29" s="1"/>
  <c r="AR89" i="73"/>
  <c r="AH89" i="34"/>
  <c r="AQ89" i="34" s="1"/>
  <c r="AQ91" i="34" s="1"/>
  <c r="AZ3" i="34"/>
  <c r="AX7" i="34" s="1"/>
  <c r="S7" i="34" s="1"/>
  <c r="AC7" i="34" s="1"/>
  <c r="AB8" i="34" s="1"/>
  <c r="AX5" i="34"/>
  <c r="S5" i="34" s="1"/>
  <c r="AC5" i="34" s="1"/>
  <c r="AB6" i="34" s="1"/>
  <c r="AX11" i="34"/>
  <c r="S11" i="34" s="1"/>
  <c r="AC11" i="34" s="1"/>
  <c r="AB12" i="34" s="1"/>
  <c r="AX16" i="34"/>
  <c r="S16" i="34" s="1"/>
  <c r="AC16" i="34" s="1"/>
  <c r="AB17" i="34" s="1"/>
  <c r="AX17" i="34"/>
  <c r="S17" i="34" s="1"/>
  <c r="AC17" i="34" s="1"/>
  <c r="AB18" i="34" s="1"/>
  <c r="AX22" i="34"/>
  <c r="S22" i="34" s="1"/>
  <c r="AC22" i="34" s="1"/>
  <c r="AB23" i="34" s="1"/>
  <c r="AX23" i="34"/>
  <c r="S23" i="34" s="1"/>
  <c r="AC23" i="34" s="1"/>
  <c r="AB24" i="34" s="1"/>
  <c r="AX28" i="34"/>
  <c r="S28" i="34" s="1"/>
  <c r="AC28" i="34" s="1"/>
  <c r="AB29" i="34" s="1"/>
  <c r="AX29" i="34"/>
  <c r="S29" i="34" s="1"/>
  <c r="AC29" i="34" s="1"/>
  <c r="AB30" i="34" s="1"/>
  <c r="AX34" i="34"/>
  <c r="S34" i="34" s="1"/>
  <c r="AC34" i="34" s="1"/>
  <c r="AB35" i="34" s="1"/>
  <c r="AX35" i="34"/>
  <c r="S35" i="34" s="1"/>
  <c r="AC35" i="34" s="1"/>
  <c r="AB36" i="34" s="1"/>
  <c r="AX40" i="34"/>
  <c r="S40" i="34" s="1"/>
  <c r="AC40" i="34" s="1"/>
  <c r="AB41" i="34" s="1"/>
  <c r="AX41" i="34"/>
  <c r="S41" i="34" s="1"/>
  <c r="AC41" i="34" s="1"/>
  <c r="AB42" i="34" s="1"/>
  <c r="AX46" i="34"/>
  <c r="S46" i="34" s="1"/>
  <c r="AC46" i="34" s="1"/>
  <c r="AB47" i="34" s="1"/>
  <c r="AX47" i="34"/>
  <c r="S47" i="34" s="1"/>
  <c r="AC47" i="34" s="1"/>
  <c r="AB48" i="34" s="1"/>
  <c r="AX52" i="34"/>
  <c r="S52" i="34" s="1"/>
  <c r="AC52" i="34" s="1"/>
  <c r="AB53" i="34" s="1"/>
  <c r="AX53" i="34"/>
  <c r="S53" i="34" s="1"/>
  <c r="AC53" i="34" s="1"/>
  <c r="AB54" i="34" s="1"/>
  <c r="AX58" i="34"/>
  <c r="S58" i="34" s="1"/>
  <c r="AC58" i="34" s="1"/>
  <c r="AB59" i="34" s="1"/>
  <c r="AX59" i="34"/>
  <c r="S59" i="34" s="1"/>
  <c r="AC59" i="34" s="1"/>
  <c r="AB60" i="34" s="1"/>
  <c r="AX64" i="34"/>
  <c r="S64" i="34" s="1"/>
  <c r="AC64" i="34" s="1"/>
  <c r="AB65" i="34" s="1"/>
  <c r="AX65" i="34"/>
  <c r="S65" i="34" s="1"/>
  <c r="AC65" i="34" s="1"/>
  <c r="AB66" i="34" s="1"/>
  <c r="AX70" i="34"/>
  <c r="S70" i="34" s="1"/>
  <c r="AC70" i="34" s="1"/>
  <c r="AB71" i="34" s="1"/>
  <c r="AX71" i="34"/>
  <c r="S71" i="34" s="1"/>
  <c r="AC71" i="34" s="1"/>
  <c r="AB72" i="34" s="1"/>
  <c r="AX76" i="34"/>
  <c r="S76" i="34" s="1"/>
  <c r="AC76" i="34" s="1"/>
  <c r="AB77" i="34" s="1"/>
  <c r="AX77" i="34"/>
  <c r="S77" i="34" s="1"/>
  <c r="AC77" i="34" s="1"/>
  <c r="AB78" i="34" s="1"/>
  <c r="AX82" i="34"/>
  <c r="S82" i="34" s="1"/>
  <c r="AC82" i="34" s="1"/>
  <c r="AB83" i="34" s="1"/>
  <c r="AX83" i="34"/>
  <c r="S83" i="34" s="1"/>
  <c r="AC83" i="34" s="1"/>
  <c r="AB84" i="34" s="1"/>
  <c r="AX88" i="34"/>
  <c r="S88" i="34" s="1"/>
  <c r="AC88" i="34" s="1"/>
  <c r="AB89" i="34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R89" i="33"/>
  <c r="X92" i="45"/>
  <c r="Y92" i="45"/>
  <c r="AS4" i="46"/>
  <c r="AS91" i="46" s="1"/>
  <c r="AL4" i="46"/>
  <c r="AU4" i="46" s="1"/>
  <c r="AU91" i="46" s="1"/>
  <c r="C11" i="46" s="1"/>
  <c r="AR88" i="34"/>
  <c r="AN91" i="25"/>
  <c r="AI91" i="25"/>
  <c r="AX12" i="38" l="1"/>
  <c r="S12" i="38" s="1"/>
  <c r="AC12" i="38" s="1"/>
  <c r="AB13" i="38" s="1"/>
  <c r="AX6" i="38"/>
  <c r="S6" i="38" s="1"/>
  <c r="AC6" i="38" s="1"/>
  <c r="AB7" i="38" s="1"/>
  <c r="AX7" i="42"/>
  <c r="S7" i="42" s="1"/>
  <c r="AC7" i="42" s="1"/>
  <c r="AB8" i="42" s="1"/>
  <c r="AX5" i="38"/>
  <c r="S5" i="38" s="1"/>
  <c r="AC5" i="38" s="1"/>
  <c r="AB6" i="38" s="1"/>
  <c r="AX6" i="42"/>
  <c r="S6" i="42" s="1"/>
  <c r="AC6" i="42" s="1"/>
  <c r="AB7" i="42" s="1"/>
  <c r="AX15" i="38"/>
  <c r="S15" i="38" s="1"/>
  <c r="AC15" i="38" s="1"/>
  <c r="AB16" i="38" s="1"/>
  <c r="AX9" i="38"/>
  <c r="S9" i="38" s="1"/>
  <c r="AC9" i="38" s="1"/>
  <c r="AB10" i="38" s="1"/>
  <c r="AX4" i="38"/>
  <c r="S4" i="38" s="1"/>
  <c r="AC4" i="38" s="1"/>
  <c r="AB5" i="38" s="1"/>
  <c r="Z92" i="81"/>
  <c r="AX13" i="42"/>
  <c r="S13" i="42" s="1"/>
  <c r="AC13" i="42" s="1"/>
  <c r="AB14" i="42" s="1"/>
  <c r="AX20" i="38"/>
  <c r="S20" i="38" s="1"/>
  <c r="AC20" i="38" s="1"/>
  <c r="AB21" i="38" s="1"/>
  <c r="AX14" i="38"/>
  <c r="S14" i="38" s="1"/>
  <c r="AC14" i="38" s="1"/>
  <c r="AB15" i="38" s="1"/>
  <c r="AX8" i="38"/>
  <c r="S8" i="38" s="1"/>
  <c r="AC8" i="38" s="1"/>
  <c r="AB9" i="38" s="1"/>
  <c r="AX3" i="38"/>
  <c r="S3" i="38" s="1"/>
  <c r="AC3" i="38" s="1"/>
  <c r="AX12" i="42"/>
  <c r="S12" i="42" s="1"/>
  <c r="AC12" i="42" s="1"/>
  <c r="AB13" i="42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8" i="42"/>
  <c r="S8" i="42" s="1"/>
  <c r="AC8" i="42" s="1"/>
  <c r="AB9" i="42" s="1"/>
  <c r="AB4" i="42"/>
  <c r="AJ3" i="42"/>
  <c r="AG92" i="81"/>
  <c r="AP92" i="81" s="1"/>
  <c r="W93" i="81"/>
  <c r="AF92" i="81"/>
  <c r="AO92" i="81" s="1"/>
  <c r="AE92" i="81"/>
  <c r="AK8" i="34"/>
  <c r="AT8" i="34" s="1"/>
  <c r="AJ48" i="78"/>
  <c r="AK48" i="78"/>
  <c r="AT48" i="78" s="1"/>
  <c r="AK72" i="34"/>
  <c r="AT72" i="34" s="1"/>
  <c r="AK42" i="34"/>
  <c r="AT42" i="34" s="1"/>
  <c r="AK18" i="34"/>
  <c r="AT18" i="34" s="1"/>
  <c r="AJ88" i="38"/>
  <c r="AK88" i="38"/>
  <c r="AT88" i="38" s="1"/>
  <c r="AJ57" i="38"/>
  <c r="AK57" i="38"/>
  <c r="AT57" i="38" s="1"/>
  <c r="AJ27" i="38"/>
  <c r="AK27" i="38"/>
  <c r="AT27" i="38" s="1"/>
  <c r="AB4" i="38"/>
  <c r="AJ3" i="38"/>
  <c r="AS52" i="78"/>
  <c r="AL52" i="78"/>
  <c r="AU52" i="78" s="1"/>
  <c r="AJ69" i="78"/>
  <c r="AK69" i="78"/>
  <c r="AT69" i="78" s="1"/>
  <c r="AJ74" i="42"/>
  <c r="AK74" i="42"/>
  <c r="AT74" i="42" s="1"/>
  <c r="AJ50" i="42"/>
  <c r="AK50" i="42"/>
  <c r="AT50" i="42" s="1"/>
  <c r="AJ26" i="42"/>
  <c r="AK26" i="42"/>
  <c r="AT26" i="42" s="1"/>
  <c r="X89" i="86"/>
  <c r="Z89" i="86" s="1"/>
  <c r="Y89" i="86"/>
  <c r="AJ89" i="34"/>
  <c r="AS89" i="34" s="1"/>
  <c r="AK89" i="34"/>
  <c r="AT89" i="34" s="1"/>
  <c r="AJ65" i="34"/>
  <c r="AK65" i="34"/>
  <c r="AT65" i="34" s="1"/>
  <c r="AJ41" i="34"/>
  <c r="AK41" i="34"/>
  <c r="AT41" i="34" s="1"/>
  <c r="AJ23" i="34"/>
  <c r="AK23" i="34"/>
  <c r="AT23" i="34" s="1"/>
  <c r="AJ74" i="38"/>
  <c r="AK74" i="38"/>
  <c r="AT74" i="38" s="1"/>
  <c r="AJ50" i="38"/>
  <c r="AK50" i="38"/>
  <c r="AT50" i="38" s="1"/>
  <c r="AJ26" i="38"/>
  <c r="AK26" i="38"/>
  <c r="AT26" i="38" s="1"/>
  <c r="AJ37" i="78"/>
  <c r="AK37" i="78"/>
  <c r="AT37" i="78" s="1"/>
  <c r="AJ38" i="78"/>
  <c r="AK38" i="78"/>
  <c r="AT38" i="78" s="1"/>
  <c r="AJ39" i="78"/>
  <c r="AK39" i="78"/>
  <c r="AT39" i="78" s="1"/>
  <c r="AJ79" i="42"/>
  <c r="AK79" i="42"/>
  <c r="AT79" i="42" s="1"/>
  <c r="AJ55" i="42"/>
  <c r="AK55" i="42"/>
  <c r="AT55" i="42" s="1"/>
  <c r="AJ31" i="42"/>
  <c r="AK31" i="42"/>
  <c r="AT31" i="42" s="1"/>
  <c r="AJ77" i="78"/>
  <c r="AK77" i="78"/>
  <c r="AT77" i="78" s="1"/>
  <c r="AJ42" i="78"/>
  <c r="AK42" i="78"/>
  <c r="AT42" i="78" s="1"/>
  <c r="AJ78" i="78"/>
  <c r="AK78" i="78"/>
  <c r="AT78" i="78" s="1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S22" i="78"/>
  <c r="AL22" i="78"/>
  <c r="AU22" i="78" s="1"/>
  <c r="AR91" i="81"/>
  <c r="AJ86" i="38"/>
  <c r="AK86" i="38"/>
  <c r="AT86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J5" i="38"/>
  <c r="AK5" i="38"/>
  <c r="AT5" i="38" s="1"/>
  <c r="AJ25" i="78"/>
  <c r="AK25" i="78"/>
  <c r="AT25" i="78" s="1"/>
  <c r="AJ61" i="78"/>
  <c r="AK61" i="78"/>
  <c r="AT61" i="78" s="1"/>
  <c r="Y93" i="77"/>
  <c r="X93" i="77"/>
  <c r="AJ26" i="78"/>
  <c r="AK26" i="78"/>
  <c r="AT26" i="78" s="1"/>
  <c r="AJ62" i="78"/>
  <c r="AK62" i="78"/>
  <c r="AT62" i="78" s="1"/>
  <c r="AR91" i="45"/>
  <c r="AJ27" i="78"/>
  <c r="AK27" i="78"/>
  <c r="AT27" i="78" s="1"/>
  <c r="AJ63" i="78"/>
  <c r="AK63" i="78"/>
  <c r="AT63" i="78" s="1"/>
  <c r="AN89" i="78"/>
  <c r="AN91" i="78" s="1"/>
  <c r="AI89" i="78"/>
  <c r="AS46" i="78"/>
  <c r="AL46" i="78"/>
  <c r="AU46" i="78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K15" i="42"/>
  <c r="AT15" i="42" s="1"/>
  <c r="AK9" i="42"/>
  <c r="AT9" i="42" s="1"/>
  <c r="AJ29" i="78"/>
  <c r="AK29" i="78"/>
  <c r="AT29" i="78" s="1"/>
  <c r="AJ65" i="78"/>
  <c r="AK65" i="78"/>
  <c r="AT65" i="78" s="1"/>
  <c r="AS3" i="78"/>
  <c r="AL3" i="78"/>
  <c r="AU3" i="78" s="1"/>
  <c r="AJ84" i="78"/>
  <c r="AK84" i="78"/>
  <c r="AT84" i="78" s="1"/>
  <c r="AJ66" i="34"/>
  <c r="AK66" i="34"/>
  <c r="AT66" i="34" s="1"/>
  <c r="AK48" i="34"/>
  <c r="AT48" i="34" s="1"/>
  <c r="AJ24" i="34"/>
  <c r="AK24" i="34"/>
  <c r="AT24" i="34" s="1"/>
  <c r="AJ75" i="38"/>
  <c r="AK75" i="38"/>
  <c r="AT75" i="38" s="1"/>
  <c r="AJ63" i="38"/>
  <c r="AK63" i="38"/>
  <c r="AT63" i="38" s="1"/>
  <c r="AJ39" i="38"/>
  <c r="AK39" i="38"/>
  <c r="AT39" i="38" s="1"/>
  <c r="AJ15" i="38"/>
  <c r="AK15" i="38"/>
  <c r="AT15" i="38" s="1"/>
  <c r="AJ67" i="78"/>
  <c r="AK67" i="78"/>
  <c r="AT67" i="78" s="1"/>
  <c r="AJ68" i="78"/>
  <c r="AK68" i="78"/>
  <c r="AT68" i="78" s="1"/>
  <c r="X92" i="93"/>
  <c r="Y92" i="93"/>
  <c r="AI89" i="38"/>
  <c r="AN89" i="38"/>
  <c r="AN91" i="38" s="1"/>
  <c r="AJ56" i="42"/>
  <c r="AK56" i="42"/>
  <c r="AT56" i="42" s="1"/>
  <c r="AJ32" i="42"/>
  <c r="AK32" i="42"/>
  <c r="AT32" i="42" s="1"/>
  <c r="AJ8" i="42"/>
  <c r="AK8" i="42"/>
  <c r="AT8" i="42" s="1"/>
  <c r="AJ54" i="78"/>
  <c r="AK54" i="78"/>
  <c r="AT54" i="78" s="1"/>
  <c r="AJ71" i="34"/>
  <c r="AK71" i="34"/>
  <c r="AT71" i="34" s="1"/>
  <c r="AJ47" i="34"/>
  <c r="AK47" i="34"/>
  <c r="AT47" i="34" s="1"/>
  <c r="AJ17" i="34"/>
  <c r="AK17" i="34"/>
  <c r="AT17" i="34" s="1"/>
  <c r="AJ80" i="38"/>
  <c r="AK80" i="38"/>
  <c r="AT80" i="38" s="1"/>
  <c r="AJ56" i="38"/>
  <c r="AK56" i="38"/>
  <c r="AT56" i="38" s="1"/>
  <c r="AJ32" i="38"/>
  <c r="AK32" i="38"/>
  <c r="AT32" i="38" s="1"/>
  <c r="AJ8" i="38"/>
  <c r="AK8" i="38"/>
  <c r="AT8" i="38" s="1"/>
  <c r="W92" i="37"/>
  <c r="AG91" i="37"/>
  <c r="AP91" i="37" s="1"/>
  <c r="AE91" i="37"/>
  <c r="AF91" i="37"/>
  <c r="AO91" i="37" s="1"/>
  <c r="AJ85" i="38"/>
  <c r="AK85" i="38"/>
  <c r="AT85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J5" i="78"/>
  <c r="AK5" i="78"/>
  <c r="AT5" i="78" s="1"/>
  <c r="AJ43" i="78"/>
  <c r="AK43" i="78"/>
  <c r="AT43" i="78" s="1"/>
  <c r="AJ79" i="78"/>
  <c r="AK79" i="78"/>
  <c r="AT79" i="78" s="1"/>
  <c r="W91" i="73"/>
  <c r="AG90" i="73"/>
  <c r="AP90" i="73" s="1"/>
  <c r="AE90" i="73"/>
  <c r="AF90" i="73"/>
  <c r="AO90" i="73" s="1"/>
  <c r="AS10" i="78"/>
  <c r="AL10" i="78"/>
  <c r="AU10" i="78" s="1"/>
  <c r="AJ76" i="78"/>
  <c r="AJ7" i="78"/>
  <c r="AK7" i="78"/>
  <c r="AT7" i="78" s="1"/>
  <c r="AJ44" i="78"/>
  <c r="AK44" i="78"/>
  <c r="AT44" i="78" s="1"/>
  <c r="AJ80" i="78"/>
  <c r="AK80" i="78"/>
  <c r="AT80" i="78" s="1"/>
  <c r="AJ40" i="78"/>
  <c r="AH92" i="81"/>
  <c r="AQ92" i="81" s="1"/>
  <c r="AJ9" i="78"/>
  <c r="AK9" i="78"/>
  <c r="AT9" i="78" s="1"/>
  <c r="AJ45" i="78"/>
  <c r="AK45" i="78"/>
  <c r="AT45" i="78" s="1"/>
  <c r="AJ81" i="78"/>
  <c r="AK81" i="78"/>
  <c r="AT81" i="78" s="1"/>
  <c r="AR92" i="85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J11" i="78"/>
  <c r="AK11" i="78"/>
  <c r="AT11" i="78" s="1"/>
  <c r="AJ47" i="78"/>
  <c r="AK47" i="78"/>
  <c r="AT47" i="78" s="1"/>
  <c r="AJ83" i="78"/>
  <c r="AK83" i="78"/>
  <c r="AT83" i="78" s="1"/>
  <c r="AJ12" i="78"/>
  <c r="AK12" i="78"/>
  <c r="AT12" i="78" s="1"/>
  <c r="AJ78" i="34"/>
  <c r="AK78" i="34"/>
  <c r="AT78" i="34" s="1"/>
  <c r="AJ54" i="34"/>
  <c r="AK54" i="34"/>
  <c r="AT54" i="34" s="1"/>
  <c r="AJ36" i="34"/>
  <c r="AK36" i="34"/>
  <c r="AT36" i="34" s="1"/>
  <c r="AK12" i="34"/>
  <c r="AT12" i="34" s="1"/>
  <c r="X91" i="33"/>
  <c r="Z91" i="33" s="1"/>
  <c r="Y91" i="33"/>
  <c r="AJ81" i="38"/>
  <c r="AK81" i="38"/>
  <c r="AT81" i="38" s="1"/>
  <c r="AJ51" i="38"/>
  <c r="AK51" i="38"/>
  <c r="AT51" i="38" s="1"/>
  <c r="AJ33" i="38"/>
  <c r="AK33" i="38"/>
  <c r="AT33" i="38" s="1"/>
  <c r="AJ9" i="38"/>
  <c r="AK9" i="38"/>
  <c r="AT9" i="38" s="1"/>
  <c r="AJ32" i="78"/>
  <c r="AK32" i="78"/>
  <c r="AT32" i="78" s="1"/>
  <c r="AN88" i="89"/>
  <c r="AI88" i="89"/>
  <c r="AS16" i="78"/>
  <c r="AL16" i="78"/>
  <c r="AU16" i="78" s="1"/>
  <c r="AS82" i="78"/>
  <c r="AL82" i="78"/>
  <c r="AU82" i="78" s="1"/>
  <c r="AJ88" i="42"/>
  <c r="AK88" i="42"/>
  <c r="AT88" i="42" s="1"/>
  <c r="AJ68" i="42"/>
  <c r="AK68" i="42"/>
  <c r="AT68" i="42" s="1"/>
  <c r="AJ44" i="42"/>
  <c r="AK44" i="42"/>
  <c r="AT44" i="42" s="1"/>
  <c r="AJ20" i="42"/>
  <c r="AK20" i="42"/>
  <c r="AT20" i="42" s="1"/>
  <c r="AJ35" i="78"/>
  <c r="AK35" i="78"/>
  <c r="AT35" i="78" s="1"/>
  <c r="AJ18" i="78"/>
  <c r="AK18" i="78"/>
  <c r="AT18" i="78" s="1"/>
  <c r="AJ83" i="34"/>
  <c r="AK83" i="34"/>
  <c r="AT83" i="34" s="1"/>
  <c r="AJ59" i="34"/>
  <c r="AK59" i="34"/>
  <c r="AT59" i="34" s="1"/>
  <c r="AJ35" i="34"/>
  <c r="AK35" i="34"/>
  <c r="AT35" i="34" s="1"/>
  <c r="AX10" i="34"/>
  <c r="S10" i="34" s="1"/>
  <c r="AC10" i="34" s="1"/>
  <c r="AB11" i="34" s="1"/>
  <c r="AS58" i="78"/>
  <c r="AL58" i="78"/>
  <c r="AU58" i="78" s="1"/>
  <c r="Y89" i="41"/>
  <c r="X89" i="41"/>
  <c r="AH92" i="25"/>
  <c r="AQ92" i="25" s="1"/>
  <c r="AJ68" i="38"/>
  <c r="AK68" i="38"/>
  <c r="AT68" i="38" s="1"/>
  <c r="AJ44" i="38"/>
  <c r="AK44" i="38"/>
  <c r="AT44" i="38" s="1"/>
  <c r="AJ20" i="38"/>
  <c r="AK20" i="38"/>
  <c r="AT20" i="38" s="1"/>
  <c r="AJ74" i="78"/>
  <c r="AK74" i="78"/>
  <c r="AT74" i="78" s="1"/>
  <c r="Y89" i="89"/>
  <c r="X89" i="89"/>
  <c r="AJ70" i="78"/>
  <c r="AJ73" i="42"/>
  <c r="AK73" i="42"/>
  <c r="AT73" i="42" s="1"/>
  <c r="AJ61" i="42"/>
  <c r="AK61" i="42"/>
  <c r="AT61" i="42" s="1"/>
  <c r="AJ43" i="42"/>
  <c r="AK43" i="42"/>
  <c r="AT43" i="42" s="1"/>
  <c r="AJ25" i="42"/>
  <c r="AK25" i="42"/>
  <c r="AT25" i="42" s="1"/>
  <c r="AJ13" i="42"/>
  <c r="AK13" i="42"/>
  <c r="AT13" i="42" s="1"/>
  <c r="AJ8" i="78"/>
  <c r="AK8" i="78"/>
  <c r="AT8" i="78" s="1"/>
  <c r="AH92" i="45"/>
  <c r="AQ92" i="45" s="1"/>
  <c r="AJ60" i="78"/>
  <c r="AK60" i="78"/>
  <c r="AT60" i="78" s="1"/>
  <c r="AX81" i="34"/>
  <c r="S81" i="34" s="1"/>
  <c r="AC81" i="34" s="1"/>
  <c r="AB82" i="34" s="1"/>
  <c r="AX63" i="34"/>
  <c r="S63" i="34" s="1"/>
  <c r="AC63" i="34" s="1"/>
  <c r="AB64" i="34" s="1"/>
  <c r="AX51" i="34"/>
  <c r="S51" i="34" s="1"/>
  <c r="AC51" i="34" s="1"/>
  <c r="AB52" i="34" s="1"/>
  <c r="AX39" i="34"/>
  <c r="S39" i="34" s="1"/>
  <c r="AC39" i="34" s="1"/>
  <c r="AB40" i="34" s="1"/>
  <c r="AX33" i="34"/>
  <c r="S33" i="34" s="1"/>
  <c r="AC33" i="34" s="1"/>
  <c r="AB34" i="34" s="1"/>
  <c r="AX21" i="34"/>
  <c r="S21" i="34" s="1"/>
  <c r="AC21" i="34" s="1"/>
  <c r="AB22" i="34" s="1"/>
  <c r="AX3" i="34"/>
  <c r="S3" i="34" s="1"/>
  <c r="AC3" i="34" s="1"/>
  <c r="AI90" i="29"/>
  <c r="AN90" i="29"/>
  <c r="Z92" i="45"/>
  <c r="AJ30" i="78"/>
  <c r="AK30" i="78"/>
  <c r="AT30" i="78" s="1"/>
  <c r="AJ66" i="78"/>
  <c r="AK66" i="78"/>
  <c r="AT66" i="78" s="1"/>
  <c r="AX87" i="34"/>
  <c r="S87" i="34" s="1"/>
  <c r="AC87" i="34" s="1"/>
  <c r="AB88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AX4" i="34"/>
  <c r="S4" i="34" s="1"/>
  <c r="AC4" i="34" s="1"/>
  <c r="AB5" i="34" s="1"/>
  <c r="AI90" i="33"/>
  <c r="AN90" i="33"/>
  <c r="AS87" i="78"/>
  <c r="AL87" i="78"/>
  <c r="AU87" i="78" s="1"/>
  <c r="Z92" i="25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13" i="78"/>
  <c r="AK13" i="78"/>
  <c r="AT13" i="78" s="1"/>
  <c r="AJ49" i="78"/>
  <c r="AK49" i="78"/>
  <c r="AT49" i="78" s="1"/>
  <c r="AJ89" i="78"/>
  <c r="AS89" i="78" s="1"/>
  <c r="AK89" i="78"/>
  <c r="AT89" i="78" s="1"/>
  <c r="AI92" i="77"/>
  <c r="AN92" i="77"/>
  <c r="AH93" i="85"/>
  <c r="AQ93" i="85" s="1"/>
  <c r="AJ14" i="78"/>
  <c r="AK14" i="78"/>
  <c r="AT14" i="78" s="1"/>
  <c r="AJ50" i="78"/>
  <c r="AK50" i="78"/>
  <c r="AT50" i="78" s="1"/>
  <c r="AJ85" i="78"/>
  <c r="AK85" i="78"/>
  <c r="AT85" i="78" s="1"/>
  <c r="AJ15" i="78"/>
  <c r="AK15" i="78"/>
  <c r="AT15" i="78" s="1"/>
  <c r="AJ51" i="78"/>
  <c r="AK51" i="78"/>
  <c r="AT51" i="78" s="1"/>
  <c r="AJ86" i="78"/>
  <c r="AK86" i="78"/>
  <c r="AT86" i="78" s="1"/>
  <c r="AS28" i="78"/>
  <c r="AL28" i="78"/>
  <c r="AU28" i="78" s="1"/>
  <c r="AN91" i="93"/>
  <c r="AI91" i="93"/>
  <c r="AJ89" i="42"/>
  <c r="AS89" i="42" s="1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X16" i="42"/>
  <c r="S16" i="42" s="1"/>
  <c r="AC16" i="42" s="1"/>
  <c r="AB17" i="42" s="1"/>
  <c r="AX10" i="42"/>
  <c r="S10" i="42" s="1"/>
  <c r="AC10" i="42" s="1"/>
  <c r="AB11" i="42" s="1"/>
  <c r="AX4" i="42"/>
  <c r="S4" i="42" s="1"/>
  <c r="AC4" i="42" s="1"/>
  <c r="AB5" i="42" s="1"/>
  <c r="AJ17" i="78"/>
  <c r="AK17" i="78"/>
  <c r="AT17" i="78" s="1"/>
  <c r="AJ53" i="78"/>
  <c r="AK53" i="78"/>
  <c r="AT53" i="78" s="1"/>
  <c r="AJ88" i="78"/>
  <c r="AK88" i="78"/>
  <c r="AT88" i="78" s="1"/>
  <c r="AI88" i="86"/>
  <c r="AN88" i="86"/>
  <c r="AK84" i="34"/>
  <c r="AT84" i="34" s="1"/>
  <c r="AJ60" i="34"/>
  <c r="AK60" i="34"/>
  <c r="AT60" i="34" s="1"/>
  <c r="AJ30" i="34"/>
  <c r="AK30" i="34"/>
  <c r="AT30" i="34" s="1"/>
  <c r="AJ6" i="34"/>
  <c r="AK6" i="34"/>
  <c r="AT6" i="34" s="1"/>
  <c r="AJ69" i="38"/>
  <c r="AK69" i="38"/>
  <c r="AT69" i="38" s="1"/>
  <c r="AJ45" i="38"/>
  <c r="AK45" i="38"/>
  <c r="AT45" i="38" s="1"/>
  <c r="AJ21" i="38"/>
  <c r="AK21" i="38"/>
  <c r="AT21" i="38" s="1"/>
  <c r="AJ31" i="78"/>
  <c r="AK31" i="78"/>
  <c r="AT31" i="78" s="1"/>
  <c r="AJ33" i="78"/>
  <c r="AK33" i="78"/>
  <c r="AT33" i="78" s="1"/>
  <c r="AJ80" i="42"/>
  <c r="AK80" i="42"/>
  <c r="AT80" i="42" s="1"/>
  <c r="AJ62" i="42"/>
  <c r="AK62" i="42"/>
  <c r="AT62" i="42" s="1"/>
  <c r="AJ38" i="42"/>
  <c r="AK38" i="42"/>
  <c r="AT38" i="42" s="1"/>
  <c r="AJ14" i="42"/>
  <c r="AK14" i="42"/>
  <c r="AT14" i="42" s="1"/>
  <c r="AJ71" i="78"/>
  <c r="AK71" i="78"/>
  <c r="AT71" i="78" s="1"/>
  <c r="AR91" i="25"/>
  <c r="AJ77" i="34"/>
  <c r="AK77" i="34"/>
  <c r="AT77" i="34" s="1"/>
  <c r="AJ53" i="34"/>
  <c r="AK53" i="34"/>
  <c r="AT53" i="34" s="1"/>
  <c r="AJ29" i="34"/>
  <c r="AK29" i="34"/>
  <c r="AT29" i="34" s="1"/>
  <c r="AJ87" i="38"/>
  <c r="AK87" i="38"/>
  <c r="AT87" i="38" s="1"/>
  <c r="AJ62" i="38"/>
  <c r="AK62" i="38"/>
  <c r="AT62" i="38" s="1"/>
  <c r="AJ38" i="38"/>
  <c r="AK38" i="38"/>
  <c r="AT38" i="38" s="1"/>
  <c r="AJ14" i="38"/>
  <c r="AK14" i="38"/>
  <c r="AT14" i="38" s="1"/>
  <c r="AJ73" i="78"/>
  <c r="AK73" i="78"/>
  <c r="AT73" i="78" s="1"/>
  <c r="AJ6" i="78"/>
  <c r="AK6" i="78"/>
  <c r="AT6" i="78" s="1"/>
  <c r="AJ75" i="78"/>
  <c r="AK75" i="78"/>
  <c r="AT75" i="78" s="1"/>
  <c r="AJ87" i="42"/>
  <c r="AK87" i="42"/>
  <c r="AT87" i="42" s="1"/>
  <c r="AJ67" i="42"/>
  <c r="AK67" i="42"/>
  <c r="AT67" i="42" s="1"/>
  <c r="AJ49" i="42"/>
  <c r="AK49" i="42"/>
  <c r="AT49" i="42" s="1"/>
  <c r="AJ37" i="42"/>
  <c r="AK37" i="42"/>
  <c r="AT37" i="42" s="1"/>
  <c r="AJ19" i="42"/>
  <c r="AK19" i="42"/>
  <c r="AT19" i="42" s="1"/>
  <c r="AJ7" i="42"/>
  <c r="AK7" i="42"/>
  <c r="AT7" i="42" s="1"/>
  <c r="AJ41" i="78"/>
  <c r="AK41" i="78"/>
  <c r="AT41" i="78" s="1"/>
  <c r="AN89" i="34"/>
  <c r="AN91" i="34" s="1"/>
  <c r="AI89" i="34"/>
  <c r="AJ24" i="78"/>
  <c r="AK24" i="78"/>
  <c r="AT24" i="78" s="1"/>
  <c r="AX85" i="34"/>
  <c r="S85" i="34" s="1"/>
  <c r="AC85" i="34" s="1"/>
  <c r="AB86" i="34" s="1"/>
  <c r="AX75" i="34"/>
  <c r="S75" i="34" s="1"/>
  <c r="AC75" i="34" s="1"/>
  <c r="AB76" i="34" s="1"/>
  <c r="AX69" i="34"/>
  <c r="S69" i="34" s="1"/>
  <c r="AC69" i="34" s="1"/>
  <c r="AB70" i="34" s="1"/>
  <c r="AX57" i="34"/>
  <c r="S57" i="34" s="1"/>
  <c r="AC57" i="34" s="1"/>
  <c r="AB58" i="34" s="1"/>
  <c r="AX45" i="34"/>
  <c r="S45" i="34" s="1"/>
  <c r="AC45" i="34" s="1"/>
  <c r="AB46" i="34" s="1"/>
  <c r="AX27" i="34"/>
  <c r="S27" i="34" s="1"/>
  <c r="AC27" i="34" s="1"/>
  <c r="AB28" i="34" s="1"/>
  <c r="AX15" i="34"/>
  <c r="S15" i="34" s="1"/>
  <c r="AC15" i="34" s="1"/>
  <c r="AB16" i="34" s="1"/>
  <c r="AX9" i="34"/>
  <c r="S9" i="34" s="1"/>
  <c r="AC9" i="34" s="1"/>
  <c r="AB10" i="34" s="1"/>
  <c r="AJ36" i="78"/>
  <c r="AK36" i="78"/>
  <c r="AT36" i="78" s="1"/>
  <c r="AJ72" i="78"/>
  <c r="AK72" i="78"/>
  <c r="AT72" i="78" s="1"/>
  <c r="AX86" i="34"/>
  <c r="S86" i="34" s="1"/>
  <c r="AC86" i="34" s="1"/>
  <c r="AB87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X91" i="29"/>
  <c r="Y91" i="29"/>
  <c r="AI88" i="41"/>
  <c r="AN88" i="41"/>
  <c r="AJ89" i="38"/>
  <c r="AS89" i="38" s="1"/>
  <c r="AK89" i="38"/>
  <c r="AT89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19" i="78"/>
  <c r="AK19" i="78"/>
  <c r="AT19" i="78" s="1"/>
  <c r="AJ55" i="78"/>
  <c r="AK55" i="78"/>
  <c r="AT55" i="78" s="1"/>
  <c r="AI89" i="42"/>
  <c r="AN89" i="42"/>
  <c r="AN91" i="42" s="1"/>
  <c r="AJ34" i="78"/>
  <c r="Z93" i="85"/>
  <c r="AJ20" i="78"/>
  <c r="AK20" i="78"/>
  <c r="AT20" i="78" s="1"/>
  <c r="AJ56" i="78"/>
  <c r="AK56" i="78"/>
  <c r="AT56" i="78" s="1"/>
  <c r="AS64" i="78"/>
  <c r="AL64" i="78"/>
  <c r="AU64" i="78" s="1"/>
  <c r="AJ21" i="78"/>
  <c r="AK21" i="78"/>
  <c r="AT21" i="78" s="1"/>
  <c r="AJ57" i="78"/>
  <c r="AK57" i="78"/>
  <c r="AT57" i="78" s="1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J23" i="78"/>
  <c r="AK23" i="78"/>
  <c r="AT23" i="78" s="1"/>
  <c r="AJ59" i="78"/>
  <c r="AK59" i="78"/>
  <c r="AT59" i="78" s="1"/>
  <c r="AJ4" i="78"/>
  <c r="AK4" i="78"/>
  <c r="AT4" i="78" s="1"/>
  <c r="Z91" i="29" l="1"/>
  <c r="W92" i="29" s="1"/>
  <c r="AG91" i="29"/>
  <c r="AP91" i="29" s="1"/>
  <c r="AF91" i="29"/>
  <c r="AO91" i="29" s="1"/>
  <c r="AE91" i="29"/>
  <c r="AJ58" i="34"/>
  <c r="AK58" i="34"/>
  <c r="AT58" i="34" s="1"/>
  <c r="AJ22" i="34"/>
  <c r="AK22" i="34"/>
  <c r="AT22" i="34" s="1"/>
  <c r="AJ12" i="42"/>
  <c r="AK12" i="42"/>
  <c r="AT12" i="42" s="1"/>
  <c r="AR89" i="38"/>
  <c r="AR91" i="38" s="1"/>
  <c r="AL89" i="38"/>
  <c r="AU89" i="38" s="1"/>
  <c r="AH93" i="77"/>
  <c r="AQ93" i="77" s="1"/>
  <c r="AS34" i="38"/>
  <c r="AL34" i="38"/>
  <c r="AU34" i="38" s="1"/>
  <c r="AS86" i="38"/>
  <c r="AL86" i="38"/>
  <c r="AU86" i="38" s="1"/>
  <c r="AS4" i="78"/>
  <c r="AL4" i="78"/>
  <c r="AU4" i="7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6" i="42"/>
  <c r="AL86" i="42"/>
  <c r="AU86" i="42" s="1"/>
  <c r="AS34" i="78"/>
  <c r="AL34" i="78"/>
  <c r="AU34" i="78" s="1"/>
  <c r="AS19" i="78"/>
  <c r="AL19" i="78"/>
  <c r="AU19" i="7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R88" i="41"/>
  <c r="AJ26" i="34"/>
  <c r="AK26" i="34"/>
  <c r="AT26" i="34" s="1"/>
  <c r="AJ62" i="34"/>
  <c r="AK62" i="34"/>
  <c r="AT62" i="34" s="1"/>
  <c r="AS72" i="78"/>
  <c r="AL72" i="78"/>
  <c r="AU72" i="78" s="1"/>
  <c r="AJ46" i="34"/>
  <c r="AK46" i="34"/>
  <c r="AT46" i="34" s="1"/>
  <c r="AS24" i="78"/>
  <c r="AL24" i="78"/>
  <c r="AU24" i="78" s="1"/>
  <c r="AS7" i="42"/>
  <c r="AL7" i="42"/>
  <c r="AU7" i="42" s="1"/>
  <c r="AS49" i="42"/>
  <c r="AL49" i="42"/>
  <c r="AU49" i="42" s="1"/>
  <c r="AS75" i="78"/>
  <c r="AL75" i="78"/>
  <c r="AU75" i="78" s="1"/>
  <c r="AS14" i="38"/>
  <c r="AL14" i="38"/>
  <c r="AU14" i="38" s="1"/>
  <c r="AS87" i="38"/>
  <c r="AL87" i="38"/>
  <c r="AU87" i="38" s="1"/>
  <c r="AS77" i="34"/>
  <c r="AL77" i="34"/>
  <c r="AU77" i="34" s="1"/>
  <c r="AS14" i="42"/>
  <c r="AL14" i="42"/>
  <c r="AU14" i="42" s="1"/>
  <c r="AS80" i="42"/>
  <c r="AL80" i="42"/>
  <c r="AU80" i="42" s="1"/>
  <c r="AS21" i="38"/>
  <c r="AL21" i="38"/>
  <c r="AU21" i="38" s="1"/>
  <c r="AS6" i="34"/>
  <c r="AL6" i="34"/>
  <c r="AU6" i="34" s="1"/>
  <c r="AJ84" i="34"/>
  <c r="AS53" i="78"/>
  <c r="AL53" i="78"/>
  <c r="AU53" i="78" s="1"/>
  <c r="AR91" i="93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J27" i="34"/>
  <c r="AK27" i="34"/>
  <c r="AT27" i="34" s="1"/>
  <c r="AJ63" i="34"/>
  <c r="AK63" i="34"/>
  <c r="AT63" i="34" s="1"/>
  <c r="AS66" i="78"/>
  <c r="AL66" i="78"/>
  <c r="AU66" i="78" s="1"/>
  <c r="AB4" i="34"/>
  <c r="AJ3" i="34"/>
  <c r="AJ82" i="34"/>
  <c r="AK82" i="34"/>
  <c r="AT82" i="34" s="1"/>
  <c r="AJ11" i="34"/>
  <c r="AK11" i="34"/>
  <c r="AT11" i="34" s="1"/>
  <c r="AS83" i="34"/>
  <c r="AL83" i="34"/>
  <c r="AU83" i="34" s="1"/>
  <c r="AS20" i="42"/>
  <c r="AL20" i="42"/>
  <c r="AU20" i="42" s="1"/>
  <c r="AS88" i="42"/>
  <c r="AL88" i="42"/>
  <c r="AU88" i="42" s="1"/>
  <c r="AS33" i="38"/>
  <c r="AL33" i="38"/>
  <c r="AU33" i="38" s="1"/>
  <c r="AH91" i="33"/>
  <c r="AQ91" i="33" s="1"/>
  <c r="AJ6" i="42"/>
  <c r="AK6" i="42"/>
  <c r="AT6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S45" i="78"/>
  <c r="AL45" i="78"/>
  <c r="AU45" i="78" s="1"/>
  <c r="AS44" i="78"/>
  <c r="AL44" i="78"/>
  <c r="AU44" i="78" s="1"/>
  <c r="AS79" i="78"/>
  <c r="AL79" i="78"/>
  <c r="AU79" i="78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Y92" i="37"/>
  <c r="X92" i="37"/>
  <c r="AS68" i="78"/>
  <c r="AL68" i="78"/>
  <c r="AU68" i="78" s="1"/>
  <c r="AS39" i="38"/>
  <c r="AL39" i="38"/>
  <c r="AU39" i="38" s="1"/>
  <c r="AS24" i="34"/>
  <c r="AL24" i="34"/>
  <c r="AU24" i="34" s="1"/>
  <c r="AS84" i="78"/>
  <c r="AL84" i="78"/>
  <c r="AU84" i="78" s="1"/>
  <c r="AS29" i="78"/>
  <c r="AL29" i="78"/>
  <c r="AU29" i="7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27" i="78"/>
  <c r="AL27" i="78"/>
  <c r="AU27" i="78" s="1"/>
  <c r="AS26" i="78"/>
  <c r="AL26" i="78"/>
  <c r="AU26" i="78" s="1"/>
  <c r="AJ7" i="34"/>
  <c r="AK7" i="34"/>
  <c r="AT7" i="34" s="1"/>
  <c r="AJ43" i="34"/>
  <c r="AK43" i="34"/>
  <c r="AT43" i="34" s="1"/>
  <c r="AJ79" i="34"/>
  <c r="AK79" i="34"/>
  <c r="AT79" i="34" s="1"/>
  <c r="AG89" i="86"/>
  <c r="AP89" i="86" s="1"/>
  <c r="AP91" i="86" s="1"/>
  <c r="AF89" i="86"/>
  <c r="AO89" i="86" s="1"/>
  <c r="AO91" i="86" s="1"/>
  <c r="AX89" i="86"/>
  <c r="S89" i="86" s="1"/>
  <c r="AC89" i="86" s="1"/>
  <c r="AE89" i="86"/>
  <c r="AS74" i="42"/>
  <c r="AL74" i="42"/>
  <c r="AU74" i="42" s="1"/>
  <c r="AJ4" i="38"/>
  <c r="AK4" i="38"/>
  <c r="AT4" i="38" s="1"/>
  <c r="AT91" i="38" s="1"/>
  <c r="AS88" i="38"/>
  <c r="AL88" i="38"/>
  <c r="AU88" i="38" s="1"/>
  <c r="AJ72" i="34"/>
  <c r="AJ32" i="34"/>
  <c r="AK32" i="34"/>
  <c r="AT32" i="34" s="1"/>
  <c r="AS41" i="42"/>
  <c r="AL41" i="42"/>
  <c r="AU41" i="42" s="1"/>
  <c r="AJ33" i="34"/>
  <c r="AK33" i="34"/>
  <c r="AT33" i="34" s="1"/>
  <c r="AS25" i="42"/>
  <c r="AL25" i="42"/>
  <c r="AU25" i="42" s="1"/>
  <c r="AH89" i="41"/>
  <c r="AQ89" i="41" s="1"/>
  <c r="AS47" i="34"/>
  <c r="AL47" i="34"/>
  <c r="AU47" i="34" s="1"/>
  <c r="AS25" i="78"/>
  <c r="AL25" i="78"/>
  <c r="AU25" i="78" s="1"/>
  <c r="AS16" i="38"/>
  <c r="AL16" i="38"/>
  <c r="AU16" i="38" s="1"/>
  <c r="AS70" i="38"/>
  <c r="AL70" i="38"/>
  <c r="AU70" i="38" s="1"/>
  <c r="AS59" i="78"/>
  <c r="AL59" i="78"/>
  <c r="AU59" i="78" s="1"/>
  <c r="AS83" i="38"/>
  <c r="AL83" i="38"/>
  <c r="AU83" i="38" s="1"/>
  <c r="AJ70" i="34"/>
  <c r="AK70" i="34"/>
  <c r="AT70" i="34" s="1"/>
  <c r="AS19" i="42"/>
  <c r="AL19" i="42"/>
  <c r="AU19" i="42" s="1"/>
  <c r="AS67" i="42"/>
  <c r="AL67" i="42"/>
  <c r="AU67" i="42" s="1"/>
  <c r="AS6" i="78"/>
  <c r="AL6" i="78"/>
  <c r="AU6" i="78" s="1"/>
  <c r="AS38" i="38"/>
  <c r="AL38" i="38"/>
  <c r="AU38" i="38" s="1"/>
  <c r="AS29" i="34"/>
  <c r="AL29" i="34"/>
  <c r="AU29" i="34" s="1"/>
  <c r="AS38" i="42"/>
  <c r="AL38" i="42"/>
  <c r="AU38" i="42" s="1"/>
  <c r="AS33" i="78"/>
  <c r="AL33" i="78"/>
  <c r="AU33" i="78" s="1"/>
  <c r="AS45" i="38"/>
  <c r="AL45" i="38"/>
  <c r="AU45" i="38" s="1"/>
  <c r="AS30" i="34"/>
  <c r="AL30" i="34"/>
  <c r="AU30" i="34" s="1"/>
  <c r="AR88" i="86"/>
  <c r="AS17" i="78"/>
  <c r="AL17" i="78"/>
  <c r="AU17" i="78" s="1"/>
  <c r="AS49" i="78"/>
  <c r="AL49" i="78"/>
  <c r="AU49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5" i="34"/>
  <c r="AK5" i="34"/>
  <c r="AT5" i="34" s="1"/>
  <c r="AJ39" i="34"/>
  <c r="AK39" i="34"/>
  <c r="AT39" i="34" s="1"/>
  <c r="AJ75" i="34"/>
  <c r="AK75" i="34"/>
  <c r="AT75" i="34" s="1"/>
  <c r="AS30" i="78"/>
  <c r="AL30" i="78"/>
  <c r="AU30" i="78" s="1"/>
  <c r="AJ34" i="34"/>
  <c r="AK34" i="34"/>
  <c r="AT34" i="34" s="1"/>
  <c r="AS60" i="78"/>
  <c r="AL60" i="78"/>
  <c r="AU60" i="78" s="1"/>
  <c r="AS70" i="78"/>
  <c r="AL70" i="78"/>
  <c r="AU70" i="78" s="1"/>
  <c r="AS35" i="34"/>
  <c r="AL35" i="34"/>
  <c r="AU35" i="34" s="1"/>
  <c r="AS18" i="78"/>
  <c r="AL18" i="78"/>
  <c r="AU18" i="78" s="1"/>
  <c r="AS44" i="42"/>
  <c r="AL44" i="42"/>
  <c r="AU44" i="42" s="1"/>
  <c r="AS32" i="78"/>
  <c r="AL32" i="78"/>
  <c r="AU32" i="78" s="1"/>
  <c r="AS51" i="38"/>
  <c r="AL51" i="38"/>
  <c r="AU51" i="38" s="1"/>
  <c r="AJ18" i="42"/>
  <c r="AK18" i="42"/>
  <c r="AT18" i="42" s="1"/>
  <c r="AS36" i="42"/>
  <c r="AL36" i="42"/>
  <c r="AU36" i="42" s="1"/>
  <c r="AS54" i="42"/>
  <c r="AL54" i="42"/>
  <c r="AU54" i="42" s="1"/>
  <c r="AS72" i="42"/>
  <c r="AL72" i="42"/>
  <c r="AU72" i="42" s="1"/>
  <c r="AS9" i="78"/>
  <c r="AL9" i="78"/>
  <c r="AU9" i="78" s="1"/>
  <c r="AS40" i="78"/>
  <c r="AL40" i="78"/>
  <c r="AU40" i="78" s="1"/>
  <c r="AS7" i="78"/>
  <c r="AL7" i="78"/>
  <c r="AU7" i="78" s="1"/>
  <c r="AS43" i="78"/>
  <c r="AL43" i="78"/>
  <c r="AU43" i="78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5" i="38"/>
  <c r="AL85" i="38"/>
  <c r="AU85" i="38" s="1"/>
  <c r="AS67" i="78"/>
  <c r="AL67" i="78"/>
  <c r="AU67" i="78" s="1"/>
  <c r="AS63" i="38"/>
  <c r="AL63" i="38"/>
  <c r="AU63" i="38" s="1"/>
  <c r="AJ48" i="34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J19" i="34"/>
  <c r="AK19" i="34"/>
  <c r="AT19" i="34" s="1"/>
  <c r="AJ55" i="34"/>
  <c r="AK55" i="34"/>
  <c r="AT55" i="34" s="1"/>
  <c r="AS26" i="42"/>
  <c r="AL26" i="42"/>
  <c r="AU26" i="42" s="1"/>
  <c r="AS69" i="78"/>
  <c r="AL69" i="78"/>
  <c r="AU69" i="78" s="1"/>
  <c r="AS27" i="38"/>
  <c r="AL27" i="38"/>
  <c r="AU27" i="38" s="1"/>
  <c r="AJ18" i="34"/>
  <c r="AS48" i="78"/>
  <c r="AL48" i="78"/>
  <c r="AU48" i="78" s="1"/>
  <c r="AS59" i="42"/>
  <c r="AL59" i="42"/>
  <c r="AU59" i="42" s="1"/>
  <c r="AS50" i="78"/>
  <c r="AL50" i="78"/>
  <c r="AU50" i="78" s="1"/>
  <c r="AS73" i="42"/>
  <c r="AL73" i="42"/>
  <c r="AU73" i="42" s="1"/>
  <c r="AS83" i="78"/>
  <c r="AL83" i="78"/>
  <c r="AU83" i="78" s="1"/>
  <c r="AS56" i="38"/>
  <c r="AL56" i="38"/>
  <c r="AU56" i="38" s="1"/>
  <c r="AL89" i="78"/>
  <c r="AU89" i="78" s="1"/>
  <c r="AR89" i="78"/>
  <c r="AR91" i="78" s="1"/>
  <c r="AJ49" i="34"/>
  <c r="AK49" i="34"/>
  <c r="AT49" i="34" s="1"/>
  <c r="AS79" i="42"/>
  <c r="AL79" i="42"/>
  <c r="AU79" i="42" s="1"/>
  <c r="AS74" i="38"/>
  <c r="AL74" i="38"/>
  <c r="AU74" i="38" s="1"/>
  <c r="AS40" i="42"/>
  <c r="AL40" i="42"/>
  <c r="AU40" i="42" s="1"/>
  <c r="AL89" i="42"/>
  <c r="AU89" i="42" s="1"/>
  <c r="AR89" i="42"/>
  <c r="AR91" i="42" s="1"/>
  <c r="AJ74" i="34"/>
  <c r="AK74" i="34"/>
  <c r="AT74" i="34" s="1"/>
  <c r="AJ44" i="34"/>
  <c r="AK44" i="34"/>
  <c r="AT44" i="34" s="1"/>
  <c r="AJ80" i="34"/>
  <c r="AK80" i="34"/>
  <c r="AT80" i="34" s="1"/>
  <c r="AJ10" i="34"/>
  <c r="AK10" i="34"/>
  <c r="AT10" i="34" s="1"/>
  <c r="AJ76" i="34"/>
  <c r="AK76" i="34"/>
  <c r="AT76" i="34" s="1"/>
  <c r="AJ5" i="42"/>
  <c r="AK5" i="42"/>
  <c r="AT5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15" i="78"/>
  <c r="AL15" i="78"/>
  <c r="AU15" i="78" s="1"/>
  <c r="AS14" i="78"/>
  <c r="AL14" i="78"/>
  <c r="AU14" i="78" s="1"/>
  <c r="AF92" i="25"/>
  <c r="AO92" i="25" s="1"/>
  <c r="AE92" i="25"/>
  <c r="W93" i="25"/>
  <c r="AG92" i="25"/>
  <c r="AP92" i="25" s="1"/>
  <c r="AJ9" i="34"/>
  <c r="AK9" i="34"/>
  <c r="AT9" i="34" s="1"/>
  <c r="AJ45" i="34"/>
  <c r="AK45" i="34"/>
  <c r="AT45" i="34" s="1"/>
  <c r="AJ81" i="34"/>
  <c r="AK81" i="34"/>
  <c r="AT81" i="34" s="1"/>
  <c r="W93" i="45"/>
  <c r="AG92" i="45"/>
  <c r="AP92" i="45" s="1"/>
  <c r="AF92" i="45"/>
  <c r="AO92" i="45" s="1"/>
  <c r="AE92" i="45"/>
  <c r="AJ40" i="34"/>
  <c r="AK40" i="34"/>
  <c r="AT40" i="34" s="1"/>
  <c r="AS8" i="78"/>
  <c r="AL8" i="78"/>
  <c r="AU8" i="78" s="1"/>
  <c r="AS43" i="42"/>
  <c r="AL43" i="42"/>
  <c r="AU43" i="42" s="1"/>
  <c r="AH89" i="89"/>
  <c r="AQ89" i="89" s="1"/>
  <c r="AS20" i="38"/>
  <c r="AL20" i="38"/>
  <c r="AU20" i="38" s="1"/>
  <c r="Z89" i="41"/>
  <c r="AJ12" i="34"/>
  <c r="AS78" i="34"/>
  <c r="AL78" i="34"/>
  <c r="AU78" i="34" s="1"/>
  <c r="AS47" i="78"/>
  <c r="AL47" i="78"/>
  <c r="AU47" i="78" s="1"/>
  <c r="AS76" i="78"/>
  <c r="AL76" i="78"/>
  <c r="AU76" i="78" s="1"/>
  <c r="AS8" i="38"/>
  <c r="AL8" i="38"/>
  <c r="AU8" i="38" s="1"/>
  <c r="AS80" i="38"/>
  <c r="AL80" i="38"/>
  <c r="AU80" i="38" s="1"/>
  <c r="AS71" i="34"/>
  <c r="AL71" i="34"/>
  <c r="AU71" i="34" s="1"/>
  <c r="AS32" i="42"/>
  <c r="AL32" i="42"/>
  <c r="AU32" i="42" s="1"/>
  <c r="AH92" i="93"/>
  <c r="AQ92" i="93" s="1"/>
  <c r="Z93" i="77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J25" i="34"/>
  <c r="AK25" i="34"/>
  <c r="AT25" i="34" s="1"/>
  <c r="AJ61" i="34"/>
  <c r="AK61" i="34"/>
  <c r="AT61" i="34" s="1"/>
  <c r="AS78" i="78"/>
  <c r="AL78" i="78"/>
  <c r="AU78" i="78" s="1"/>
  <c r="AS31" i="42"/>
  <c r="AL31" i="42"/>
  <c r="AU31" i="42" s="1"/>
  <c r="AS39" i="78"/>
  <c r="AL39" i="78"/>
  <c r="AU39" i="78" s="1"/>
  <c r="AS26" i="38"/>
  <c r="AL26" i="38"/>
  <c r="AU26" i="38" s="1"/>
  <c r="AS23" i="34"/>
  <c r="AL23" i="34"/>
  <c r="AU23" i="34" s="1"/>
  <c r="AS23" i="42"/>
  <c r="AL23" i="42"/>
  <c r="AU23" i="42" s="1"/>
  <c r="AR90" i="33"/>
  <c r="AS68" i="38"/>
  <c r="AL68" i="38"/>
  <c r="AU68" i="38" s="1"/>
  <c r="W92" i="33"/>
  <c r="AG91" i="33"/>
  <c r="AP91" i="33" s="1"/>
  <c r="AF91" i="33"/>
  <c r="AO91" i="33" s="1"/>
  <c r="AE91" i="33"/>
  <c r="AN90" i="73"/>
  <c r="AI90" i="73"/>
  <c r="AS8" i="42"/>
  <c r="AL8" i="42"/>
  <c r="AU8" i="42" s="1"/>
  <c r="AS52" i="38"/>
  <c r="AL52" i="38"/>
  <c r="AU52" i="38" s="1"/>
  <c r="AJ85" i="34"/>
  <c r="AK85" i="34"/>
  <c r="AT85" i="34" s="1"/>
  <c r="AS37" i="78"/>
  <c r="AL37" i="78"/>
  <c r="AU37" i="78" s="1"/>
  <c r="AS65" i="34"/>
  <c r="AL65" i="34"/>
  <c r="AU65" i="34" s="1"/>
  <c r="AS22" i="42"/>
  <c r="AL22" i="42"/>
  <c r="AU22" i="42" s="1"/>
  <c r="AS58" i="42"/>
  <c r="AL58" i="42"/>
  <c r="AU58" i="42" s="1"/>
  <c r="AS76" i="42"/>
  <c r="AL76" i="42"/>
  <c r="AU76" i="42" s="1"/>
  <c r="AS56" i="78"/>
  <c r="AL56" i="78"/>
  <c r="AU56" i="78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91" i="29"/>
  <c r="AQ91" i="29" s="1"/>
  <c r="AS36" i="78"/>
  <c r="AL36" i="78"/>
  <c r="AU36" i="78" s="1"/>
  <c r="AS23" i="78"/>
  <c r="AL23" i="78"/>
  <c r="AU23" i="78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S21" i="78"/>
  <c r="AL21" i="78"/>
  <c r="AU21" i="78" s="1"/>
  <c r="AS20" i="78"/>
  <c r="AL20" i="78"/>
  <c r="AU20" i="78" s="1"/>
  <c r="AS55" i="78"/>
  <c r="AL55" i="78"/>
  <c r="AU55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J14" i="34"/>
  <c r="AK14" i="34"/>
  <c r="AT14" i="34" s="1"/>
  <c r="AJ50" i="34"/>
  <c r="AK50" i="34"/>
  <c r="AT50" i="34" s="1"/>
  <c r="AJ87" i="34"/>
  <c r="AK87" i="34"/>
  <c r="AT87" i="34" s="1"/>
  <c r="AJ16" i="34"/>
  <c r="AK16" i="34"/>
  <c r="AT16" i="34" s="1"/>
  <c r="AJ86" i="34"/>
  <c r="AK86" i="34"/>
  <c r="AT86" i="34" s="1"/>
  <c r="AS41" i="78"/>
  <c r="AL41" i="78"/>
  <c r="AU41" i="78" s="1"/>
  <c r="AS37" i="42"/>
  <c r="AL37" i="42"/>
  <c r="AU37" i="42" s="1"/>
  <c r="AS87" i="42"/>
  <c r="AL87" i="42"/>
  <c r="AU87" i="42" s="1"/>
  <c r="AS73" i="78"/>
  <c r="AL73" i="78"/>
  <c r="AU73" i="78" s="1"/>
  <c r="AS62" i="38"/>
  <c r="AL62" i="38"/>
  <c r="AU62" i="38" s="1"/>
  <c r="AS53" i="34"/>
  <c r="AL53" i="34"/>
  <c r="AU53" i="34" s="1"/>
  <c r="AS71" i="78"/>
  <c r="AL71" i="78"/>
  <c r="AU71" i="78" s="1"/>
  <c r="AS62" i="42"/>
  <c r="AL62" i="42"/>
  <c r="AU62" i="42" s="1"/>
  <c r="AS31" i="78"/>
  <c r="AL31" i="78"/>
  <c r="AU31" i="78" s="1"/>
  <c r="AS69" i="38"/>
  <c r="AL69" i="38"/>
  <c r="AU69" i="38" s="1"/>
  <c r="AS60" i="34"/>
  <c r="AL60" i="34"/>
  <c r="AU60" i="34" s="1"/>
  <c r="AS88" i="78"/>
  <c r="AL88" i="78"/>
  <c r="AU88" i="78" s="1"/>
  <c r="AJ11" i="42"/>
  <c r="AK11" i="42"/>
  <c r="AT11" i="42" s="1"/>
  <c r="AR92" i="77"/>
  <c r="AS13" i="78"/>
  <c r="AL13" i="78"/>
  <c r="AU13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J15" i="34"/>
  <c r="AK15" i="34"/>
  <c r="AT15" i="34" s="1"/>
  <c r="AJ51" i="34"/>
  <c r="AK51" i="34"/>
  <c r="AT51" i="34" s="1"/>
  <c r="AJ88" i="34"/>
  <c r="AK88" i="34"/>
  <c r="AT88" i="34" s="1"/>
  <c r="AJ52" i="34"/>
  <c r="AK52" i="34"/>
  <c r="AT52" i="34" s="1"/>
  <c r="AS59" i="34"/>
  <c r="AL59" i="34"/>
  <c r="AU59" i="34" s="1"/>
  <c r="AS35" i="78"/>
  <c r="AL35" i="78"/>
  <c r="AU35" i="78" s="1"/>
  <c r="AS68" i="42"/>
  <c r="AL68" i="42"/>
  <c r="AU68" i="42" s="1"/>
  <c r="AS9" i="38"/>
  <c r="AL9" i="38"/>
  <c r="AU9" i="38" s="1"/>
  <c r="AS81" i="38"/>
  <c r="AL81" i="38"/>
  <c r="AU81" i="38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S81" i="78"/>
  <c r="AL81" i="78"/>
  <c r="AU81" i="78" s="1"/>
  <c r="AS80" i="78"/>
  <c r="AL80" i="78"/>
  <c r="AU80" i="78" s="1"/>
  <c r="Y91" i="73"/>
  <c r="X91" i="73"/>
  <c r="AS5" i="78"/>
  <c r="AL5" i="78"/>
  <c r="AU5" i="78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I91" i="37"/>
  <c r="AN91" i="37"/>
  <c r="Z92" i="93"/>
  <c r="AS15" i="38"/>
  <c r="AL15" i="38"/>
  <c r="AU15" i="38" s="1"/>
  <c r="AS75" i="38"/>
  <c r="AL75" i="38"/>
  <c r="AU75" i="38" s="1"/>
  <c r="AS66" i="34"/>
  <c r="AL66" i="34"/>
  <c r="AU66" i="34" s="1"/>
  <c r="AS65" i="78"/>
  <c r="AL65" i="78"/>
  <c r="AU65" i="78" s="1"/>
  <c r="AJ15" i="42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AS63" i="78"/>
  <c r="AL63" i="78"/>
  <c r="AU63" i="78" s="1"/>
  <c r="AS62" i="78"/>
  <c r="AL62" i="78"/>
  <c r="AU62" i="78" s="1"/>
  <c r="AJ31" i="34"/>
  <c r="AK31" i="34"/>
  <c r="AT31" i="34" s="1"/>
  <c r="AJ67" i="34"/>
  <c r="AK67" i="34"/>
  <c r="AT67" i="34" s="1"/>
  <c r="AS50" i="42"/>
  <c r="AL50" i="42"/>
  <c r="AU50" i="42" s="1"/>
  <c r="AS57" i="38"/>
  <c r="AL57" i="38"/>
  <c r="AU57" i="38" s="1"/>
  <c r="AJ42" i="34"/>
  <c r="AJ8" i="34"/>
  <c r="AS3" i="42"/>
  <c r="AL3" i="42"/>
  <c r="AU3" i="42" s="1"/>
  <c r="AJ68" i="34"/>
  <c r="AK68" i="34"/>
  <c r="AT68" i="34" s="1"/>
  <c r="AR89" i="34"/>
  <c r="AR91" i="34" s="1"/>
  <c r="AL89" i="34"/>
  <c r="AU89" i="34" s="1"/>
  <c r="AS77" i="42"/>
  <c r="AL77" i="42"/>
  <c r="AU77" i="42" s="1"/>
  <c r="AS51" i="78"/>
  <c r="AL51" i="78"/>
  <c r="AU51" i="78" s="1"/>
  <c r="AJ69" i="34"/>
  <c r="AK69" i="34"/>
  <c r="AT69" i="34" s="1"/>
  <c r="AS74" i="78"/>
  <c r="AL74" i="78"/>
  <c r="AU74" i="78" s="1"/>
  <c r="AS54" i="34"/>
  <c r="AL54" i="34"/>
  <c r="AU54" i="34" s="1"/>
  <c r="AJ13" i="34"/>
  <c r="AK13" i="34"/>
  <c r="AT13" i="34" s="1"/>
  <c r="AS77" i="78"/>
  <c r="AL77" i="78"/>
  <c r="AU77" i="78" s="1"/>
  <c r="X93" i="81"/>
  <c r="Y93" i="81"/>
  <c r="AS57" i="78"/>
  <c r="AL57" i="78"/>
  <c r="AU57" i="78" s="1"/>
  <c r="AJ38" i="34"/>
  <c r="AK38" i="34"/>
  <c r="AT38" i="34" s="1"/>
  <c r="AT91" i="78"/>
  <c r="AJ10" i="42"/>
  <c r="AK10" i="42"/>
  <c r="AT10" i="42" s="1"/>
  <c r="W94" i="85"/>
  <c r="AG93" i="85"/>
  <c r="AP93" i="85" s="1"/>
  <c r="AF93" i="85"/>
  <c r="AO93" i="85" s="1"/>
  <c r="AE93" i="85"/>
  <c r="AJ20" i="34"/>
  <c r="AK20" i="34"/>
  <c r="AT20" i="34" s="1"/>
  <c r="AJ56" i="34"/>
  <c r="AK56" i="34"/>
  <c r="AT56" i="34" s="1"/>
  <c r="AJ28" i="34"/>
  <c r="AK28" i="34"/>
  <c r="AT28" i="34" s="1"/>
  <c r="AJ17" i="42"/>
  <c r="AK17" i="42"/>
  <c r="AT17" i="42" s="1"/>
  <c r="AS35" i="42"/>
  <c r="AL35" i="42"/>
  <c r="AU35" i="42" s="1"/>
  <c r="AS53" i="42"/>
  <c r="AL53" i="42"/>
  <c r="AU53" i="42" s="1"/>
  <c r="AS71" i="42"/>
  <c r="AL71" i="42"/>
  <c r="AU71" i="42" s="1"/>
  <c r="AS86" i="78"/>
  <c r="AL86" i="78"/>
  <c r="AU86" i="78" s="1"/>
  <c r="AS85" i="78"/>
  <c r="AL85" i="78"/>
  <c r="AU85" i="78" s="1"/>
  <c r="AJ21" i="34"/>
  <c r="AK21" i="34"/>
  <c r="AT21" i="34" s="1"/>
  <c r="AJ57" i="34"/>
  <c r="AK57" i="34"/>
  <c r="AT57" i="34" s="1"/>
  <c r="AR90" i="29"/>
  <c r="AJ64" i="34"/>
  <c r="AK64" i="34"/>
  <c r="AT64" i="34" s="1"/>
  <c r="AS13" i="42"/>
  <c r="AL13" i="42"/>
  <c r="AU13" i="42" s="1"/>
  <c r="AS61" i="42"/>
  <c r="AL61" i="42"/>
  <c r="AU61" i="42" s="1"/>
  <c r="Z89" i="89"/>
  <c r="AS44" i="38"/>
  <c r="AL44" i="38"/>
  <c r="AU44" i="38" s="1"/>
  <c r="AR88" i="89"/>
  <c r="AS36" i="34"/>
  <c r="AL36" i="34"/>
  <c r="AU36" i="34" s="1"/>
  <c r="AS12" i="78"/>
  <c r="AL12" i="78"/>
  <c r="AU12" i="78" s="1"/>
  <c r="AS11" i="78"/>
  <c r="AL11" i="78"/>
  <c r="AU11" i="78" s="1"/>
  <c r="AS32" i="38"/>
  <c r="AL32" i="38"/>
  <c r="AU32" i="38" s="1"/>
  <c r="AS17" i="34"/>
  <c r="AL17" i="34"/>
  <c r="AU17" i="34" s="1"/>
  <c r="AS54" i="78"/>
  <c r="AL54" i="78"/>
  <c r="AU54" i="78" s="1"/>
  <c r="AS56" i="42"/>
  <c r="AL56" i="42"/>
  <c r="AU56" i="42" s="1"/>
  <c r="AS61" i="78"/>
  <c r="AL61" i="78"/>
  <c r="AU61" i="78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J37" i="34"/>
  <c r="AK37" i="34"/>
  <c r="AT37" i="34" s="1"/>
  <c r="AJ73" i="34"/>
  <c r="AK73" i="34"/>
  <c r="AT73" i="34" s="1"/>
  <c r="AS42" i="78"/>
  <c r="AL42" i="78"/>
  <c r="AU42" i="78" s="1"/>
  <c r="AS55" i="42"/>
  <c r="AL55" i="42"/>
  <c r="AU55" i="42" s="1"/>
  <c r="AS38" i="78"/>
  <c r="AL38" i="78"/>
  <c r="AU38" i="78" s="1"/>
  <c r="AS50" i="38"/>
  <c r="AL50" i="38"/>
  <c r="AU50" i="38" s="1"/>
  <c r="AS41" i="34"/>
  <c r="AL41" i="34"/>
  <c r="AU41" i="34" s="1"/>
  <c r="AH89" i="86"/>
  <c r="AQ89" i="86" s="1"/>
  <c r="AQ91" i="86" s="1"/>
  <c r="AX4" i="86"/>
  <c r="S4" i="86" s="1"/>
  <c r="AC4" i="86" s="1"/>
  <c r="AB5" i="86" s="1"/>
  <c r="AZ3" i="86"/>
  <c r="AX5" i="86" s="1"/>
  <c r="S5" i="86" s="1"/>
  <c r="AC5" i="86" s="1"/>
  <c r="AB6" i="86" s="1"/>
  <c r="AX10" i="86"/>
  <c r="S10" i="86" s="1"/>
  <c r="AC10" i="86" s="1"/>
  <c r="AB11" i="86" s="1"/>
  <c r="AX15" i="86"/>
  <c r="S15" i="86" s="1"/>
  <c r="AC15" i="86" s="1"/>
  <c r="AB16" i="86" s="1"/>
  <c r="AX16" i="86"/>
  <c r="S16" i="86" s="1"/>
  <c r="AC16" i="86" s="1"/>
  <c r="AB17" i="86" s="1"/>
  <c r="AX21" i="86"/>
  <c r="S21" i="86" s="1"/>
  <c r="AC21" i="86" s="1"/>
  <c r="AB22" i="86" s="1"/>
  <c r="AX22" i="86"/>
  <c r="S22" i="86" s="1"/>
  <c r="AC22" i="86" s="1"/>
  <c r="AB23" i="86" s="1"/>
  <c r="AX27" i="86"/>
  <c r="S27" i="86" s="1"/>
  <c r="AC27" i="86" s="1"/>
  <c r="AB28" i="86" s="1"/>
  <c r="AX28" i="86"/>
  <c r="S28" i="86" s="1"/>
  <c r="AC28" i="86" s="1"/>
  <c r="AB29" i="86" s="1"/>
  <c r="AX32" i="86"/>
  <c r="S32" i="86" s="1"/>
  <c r="AC32" i="86" s="1"/>
  <c r="AB33" i="86" s="1"/>
  <c r="AX33" i="86"/>
  <c r="S33" i="86" s="1"/>
  <c r="AC33" i="86" s="1"/>
  <c r="AB34" i="86" s="1"/>
  <c r="AX34" i="86"/>
  <c r="S34" i="86" s="1"/>
  <c r="AC34" i="86" s="1"/>
  <c r="AB35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8" i="86"/>
  <c r="S88" i="86" s="1"/>
  <c r="AC88" i="86" s="1"/>
  <c r="AB89" i="86" s="1"/>
  <c r="AX86" i="86"/>
  <c r="S86" i="86" s="1"/>
  <c r="AC86" i="86" s="1"/>
  <c r="AB87" i="86" s="1"/>
  <c r="AX85" i="86"/>
  <c r="S85" i="86" s="1"/>
  <c r="AC85" i="86" s="1"/>
  <c r="AB86" i="86" s="1"/>
  <c r="AX84" i="86"/>
  <c r="S84" i="86" s="1"/>
  <c r="AC84" i="86" s="1"/>
  <c r="AB85" i="86" s="1"/>
  <c r="AX87" i="86"/>
  <c r="S87" i="86" s="1"/>
  <c r="AC87" i="86" s="1"/>
  <c r="AB88" i="86" s="1"/>
  <c r="AS3" i="38"/>
  <c r="AL3" i="38"/>
  <c r="AU3" i="38" s="1"/>
  <c r="AI92" i="81"/>
  <c r="AN92" i="81"/>
  <c r="AJ4" i="42"/>
  <c r="AK4" i="42"/>
  <c r="AT4" i="42" s="1"/>
  <c r="AX9" i="86" l="1"/>
  <c r="S9" i="86" s="1"/>
  <c r="AC9" i="86" s="1"/>
  <c r="AB10" i="86" s="1"/>
  <c r="AS91" i="78"/>
  <c r="AU91" i="78"/>
  <c r="C11" i="78" s="1"/>
  <c r="F31" i="97" s="1"/>
  <c r="AK6" i="86"/>
  <c r="AT6" i="86" s="1"/>
  <c r="AJ76" i="86"/>
  <c r="AK76" i="86"/>
  <c r="AT76" i="86" s="1"/>
  <c r="AJ52" i="86"/>
  <c r="AK52" i="86"/>
  <c r="AT52" i="86" s="1"/>
  <c r="AJ22" i="86"/>
  <c r="AK22" i="86"/>
  <c r="AT22" i="86" s="1"/>
  <c r="AF92" i="93"/>
  <c r="AO92" i="93" s="1"/>
  <c r="AE92" i="93"/>
  <c r="W93" i="93"/>
  <c r="AG92" i="93"/>
  <c r="AP92" i="93" s="1"/>
  <c r="AS9" i="42"/>
  <c r="AL9" i="42"/>
  <c r="AU9" i="42" s="1"/>
  <c r="AS34" i="34"/>
  <c r="AL34" i="34"/>
  <c r="AU34" i="34" s="1"/>
  <c r="AS6" i="42"/>
  <c r="AL6" i="42"/>
  <c r="AU6" i="42" s="1"/>
  <c r="AT91" i="42"/>
  <c r="AJ88" i="86"/>
  <c r="AK88" i="86"/>
  <c r="AT88" i="86" s="1"/>
  <c r="AK83" i="86"/>
  <c r="AT83" i="86" s="1"/>
  <c r="AK77" i="86"/>
  <c r="AT77" i="86" s="1"/>
  <c r="AK71" i="86"/>
  <c r="AT71" i="86" s="1"/>
  <c r="AK65" i="86"/>
  <c r="AT65" i="86" s="1"/>
  <c r="AK59" i="86"/>
  <c r="AT59" i="86" s="1"/>
  <c r="AK53" i="86"/>
  <c r="AT53" i="86" s="1"/>
  <c r="AK47" i="86"/>
  <c r="AT47" i="86" s="1"/>
  <c r="AK41" i="86"/>
  <c r="AT41" i="86" s="1"/>
  <c r="AK35" i="86"/>
  <c r="AT35" i="86" s="1"/>
  <c r="AK29" i="86"/>
  <c r="AT29" i="86" s="1"/>
  <c r="AK23" i="86"/>
  <c r="AT23" i="86" s="1"/>
  <c r="AK17" i="86"/>
  <c r="AT17" i="86" s="1"/>
  <c r="AK11" i="86"/>
  <c r="AT11" i="86" s="1"/>
  <c r="AG89" i="89"/>
  <c r="AP89" i="89" s="1"/>
  <c r="W90" i="89"/>
  <c r="AF89" i="89"/>
  <c r="AO89" i="89" s="1"/>
  <c r="AE89" i="89"/>
  <c r="AS64" i="34"/>
  <c r="AL64" i="34"/>
  <c r="AU64" i="34" s="1"/>
  <c r="AS21" i="34"/>
  <c r="AL21" i="34"/>
  <c r="AU21" i="34" s="1"/>
  <c r="AS17" i="42"/>
  <c r="AL17" i="42"/>
  <c r="AU17" i="42" s="1"/>
  <c r="AS20" i="34"/>
  <c r="AL20" i="34"/>
  <c r="AU20" i="34" s="1"/>
  <c r="AS8" i="34"/>
  <c r="AL8" i="34"/>
  <c r="AU8" i="34" s="1"/>
  <c r="AS88" i="34"/>
  <c r="AL88" i="34"/>
  <c r="AU88" i="34" s="1"/>
  <c r="AS11" i="42"/>
  <c r="AL11" i="42"/>
  <c r="AU11" i="42" s="1"/>
  <c r="AS87" i="34"/>
  <c r="AL87" i="34"/>
  <c r="AU87" i="34" s="1"/>
  <c r="W90" i="41"/>
  <c r="AG89" i="41"/>
  <c r="AP89" i="41" s="1"/>
  <c r="AF89" i="41"/>
  <c r="AO89" i="41" s="1"/>
  <c r="AE89" i="41"/>
  <c r="Y93" i="45"/>
  <c r="X93" i="45"/>
  <c r="AS9" i="34"/>
  <c r="AL9" i="34"/>
  <c r="AU9" i="34" s="1"/>
  <c r="AS18" i="34"/>
  <c r="AL18" i="34"/>
  <c r="AU18" i="34" s="1"/>
  <c r="AS72" i="34"/>
  <c r="AL72" i="34"/>
  <c r="AU72" i="34" s="1"/>
  <c r="AS79" i="34"/>
  <c r="AL79" i="34"/>
  <c r="AU79" i="34" s="1"/>
  <c r="AS82" i="34"/>
  <c r="AL82" i="34"/>
  <c r="AU82" i="34" s="1"/>
  <c r="AS63" i="34"/>
  <c r="AL63" i="34"/>
  <c r="AU63" i="34" s="1"/>
  <c r="AS58" i="34"/>
  <c r="AL58" i="34"/>
  <c r="AU58" i="34" s="1"/>
  <c r="AS4" i="42"/>
  <c r="AL4" i="42"/>
  <c r="AU4" i="42" s="1"/>
  <c r="AJ70" i="86"/>
  <c r="AK70" i="86"/>
  <c r="AT70" i="86" s="1"/>
  <c r="AJ34" i="86"/>
  <c r="AK34" i="86"/>
  <c r="AT34" i="86" s="1"/>
  <c r="AJ5" i="86"/>
  <c r="AK5" i="86"/>
  <c r="AT5" i="86" s="1"/>
  <c r="AN93" i="85"/>
  <c r="AI93" i="85"/>
  <c r="AS13" i="34"/>
  <c r="AL13" i="34"/>
  <c r="AU13" i="34" s="1"/>
  <c r="AS67" i="34"/>
  <c r="AL67" i="34"/>
  <c r="AU67" i="34" s="1"/>
  <c r="AK86" i="86"/>
  <c r="AT86" i="86" s="1"/>
  <c r="AJ86" i="86"/>
  <c r="AJ81" i="86"/>
  <c r="AK81" i="86"/>
  <c r="AT81" i="86" s="1"/>
  <c r="AJ75" i="86"/>
  <c r="AK75" i="86"/>
  <c r="AT75" i="86" s="1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K39" i="86"/>
  <c r="AT39" i="86" s="1"/>
  <c r="AJ33" i="86"/>
  <c r="AK33" i="86"/>
  <c r="AT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S28" i="34"/>
  <c r="AL28" i="34"/>
  <c r="AU28" i="34" s="1"/>
  <c r="AH93" i="81"/>
  <c r="AQ93" i="81" s="1"/>
  <c r="AH91" i="73"/>
  <c r="AQ91" i="73" s="1"/>
  <c r="AS51" i="34"/>
  <c r="AL51" i="34"/>
  <c r="AU51" i="34" s="1"/>
  <c r="AS86" i="34"/>
  <c r="AL86" i="34"/>
  <c r="AU86" i="34" s="1"/>
  <c r="AS50" i="34"/>
  <c r="AL50" i="34"/>
  <c r="AU50" i="34" s="1"/>
  <c r="AR90" i="73"/>
  <c r="X92" i="33"/>
  <c r="Y92" i="33"/>
  <c r="AS61" i="34"/>
  <c r="AL61" i="34"/>
  <c r="AU61" i="34" s="1"/>
  <c r="AS81" i="34"/>
  <c r="AL81" i="34"/>
  <c r="AU81" i="34" s="1"/>
  <c r="Y93" i="25"/>
  <c r="X93" i="25"/>
  <c r="AS55" i="34"/>
  <c r="AL55" i="34"/>
  <c r="AU55" i="34" s="1"/>
  <c r="AS43" i="34"/>
  <c r="AL43" i="34"/>
  <c r="AU43" i="34" s="1"/>
  <c r="AJ4" i="34"/>
  <c r="AK4" i="34"/>
  <c r="AT4" i="34" s="1"/>
  <c r="AT91" i="34" s="1"/>
  <c r="AS27" i="34"/>
  <c r="AL27" i="34"/>
  <c r="AU27" i="34" s="1"/>
  <c r="AS12" i="42"/>
  <c r="AL12" i="42"/>
  <c r="AU12" i="42" s="1"/>
  <c r="AN91" i="29"/>
  <c r="AI91" i="29"/>
  <c r="AJ85" i="86"/>
  <c r="AK85" i="86"/>
  <c r="AT85" i="86" s="1"/>
  <c r="AJ46" i="86"/>
  <c r="AK46" i="86"/>
  <c r="AT46" i="86" s="1"/>
  <c r="AJ10" i="86"/>
  <c r="AK10" i="86"/>
  <c r="AT10" i="86" s="1"/>
  <c r="AS69" i="34"/>
  <c r="AL69" i="34"/>
  <c r="AU69" i="34" s="1"/>
  <c r="AS5" i="42"/>
  <c r="AL5" i="42"/>
  <c r="AU5" i="42" s="1"/>
  <c r="AR92" i="81"/>
  <c r="AJ87" i="86"/>
  <c r="AK87" i="86"/>
  <c r="AT87" i="86" s="1"/>
  <c r="AK80" i="86"/>
  <c r="AT80" i="86" s="1"/>
  <c r="AJ80" i="86"/>
  <c r="AJ74" i="86"/>
  <c r="AK74" i="86"/>
  <c r="AT74" i="86" s="1"/>
  <c r="AK68" i="86"/>
  <c r="AT68" i="86" s="1"/>
  <c r="AJ68" i="86"/>
  <c r="AK62" i="86"/>
  <c r="AT62" i="86" s="1"/>
  <c r="AJ62" i="86"/>
  <c r="AJ56" i="86"/>
  <c r="AK56" i="86"/>
  <c r="AT56" i="86" s="1"/>
  <c r="AK50" i="86"/>
  <c r="AT50" i="86" s="1"/>
  <c r="AJ50" i="86"/>
  <c r="AK44" i="86"/>
  <c r="AT44" i="86" s="1"/>
  <c r="AJ44" i="86"/>
  <c r="AJ38" i="86"/>
  <c r="AK38" i="86"/>
  <c r="AT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S73" i="34"/>
  <c r="AL73" i="34"/>
  <c r="AU73" i="34" s="1"/>
  <c r="Z93" i="81"/>
  <c r="AS68" i="34"/>
  <c r="AL68" i="34"/>
  <c r="AU68" i="34" s="1"/>
  <c r="AS31" i="34"/>
  <c r="AL31" i="34"/>
  <c r="AU31" i="34" s="1"/>
  <c r="AR91" i="37"/>
  <c r="AS85" i="34"/>
  <c r="AL85" i="34"/>
  <c r="AU85" i="34" s="1"/>
  <c r="W94" i="77"/>
  <c r="AG93" i="77"/>
  <c r="AP93" i="77" s="1"/>
  <c r="AF93" i="77"/>
  <c r="AO93" i="77" s="1"/>
  <c r="AE93" i="77"/>
  <c r="AN92" i="45"/>
  <c r="AI92" i="45"/>
  <c r="AI92" i="25"/>
  <c r="AN92" i="25"/>
  <c r="AS76" i="34"/>
  <c r="AL76" i="34"/>
  <c r="AU76" i="34" s="1"/>
  <c r="AS44" i="34"/>
  <c r="AL44" i="34"/>
  <c r="AU44" i="34" s="1"/>
  <c r="AS49" i="34"/>
  <c r="AL49" i="34"/>
  <c r="AU49" i="34" s="1"/>
  <c r="AS48" i="34"/>
  <c r="AL48" i="34"/>
  <c r="AU48" i="34" s="1"/>
  <c r="AS18" i="42"/>
  <c r="AL18" i="42"/>
  <c r="AU18" i="42" s="1"/>
  <c r="AS5" i="34"/>
  <c r="AL5" i="34"/>
  <c r="AU5" i="34" s="1"/>
  <c r="AS70" i="34"/>
  <c r="AL70" i="34"/>
  <c r="AU70" i="34" s="1"/>
  <c r="AH92" i="37"/>
  <c r="AQ92" i="37" s="1"/>
  <c r="AS62" i="34"/>
  <c r="AL62" i="34"/>
  <c r="AU62" i="34" s="1"/>
  <c r="AJ64" i="86"/>
  <c r="AK64" i="86"/>
  <c r="AT64" i="86" s="1"/>
  <c r="AJ40" i="86"/>
  <c r="AK40" i="86"/>
  <c r="AT40" i="86" s="1"/>
  <c r="AJ28" i="86"/>
  <c r="AK28" i="86"/>
  <c r="AT28" i="86" s="1"/>
  <c r="AS10" i="42"/>
  <c r="AL10" i="42"/>
  <c r="AU10" i="42" s="1"/>
  <c r="AS42" i="34"/>
  <c r="AL42" i="34"/>
  <c r="AU42" i="34" s="1"/>
  <c r="AJ79" i="86"/>
  <c r="AK79" i="86"/>
  <c r="AT79" i="86" s="1"/>
  <c r="AJ67" i="86"/>
  <c r="AK67" i="86"/>
  <c r="AT67" i="86" s="1"/>
  <c r="AJ61" i="86"/>
  <c r="AK61" i="86"/>
  <c r="AT61" i="86" s="1"/>
  <c r="AJ49" i="86"/>
  <c r="AK49" i="86"/>
  <c r="AT49" i="86" s="1"/>
  <c r="AJ43" i="86"/>
  <c r="AK43" i="86"/>
  <c r="AT43" i="86" s="1"/>
  <c r="AJ37" i="86"/>
  <c r="AK37" i="86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57" i="34"/>
  <c r="AL57" i="34"/>
  <c r="AU57" i="34" s="1"/>
  <c r="AS56" i="34"/>
  <c r="AL56" i="34"/>
  <c r="AU56" i="34" s="1"/>
  <c r="AS38" i="34"/>
  <c r="AL38" i="34"/>
  <c r="AU38" i="34" s="1"/>
  <c r="AS15" i="42"/>
  <c r="AL15" i="42"/>
  <c r="AU15" i="42" s="1"/>
  <c r="Z91" i="73"/>
  <c r="AS52" i="34"/>
  <c r="AL52" i="34"/>
  <c r="AU52" i="34" s="1"/>
  <c r="AS15" i="34"/>
  <c r="AL15" i="34"/>
  <c r="AU15" i="34" s="1"/>
  <c r="AS16" i="34"/>
  <c r="AL16" i="34"/>
  <c r="AU16" i="34" s="1"/>
  <c r="AS14" i="34"/>
  <c r="AL14" i="34"/>
  <c r="AU14" i="34" s="1"/>
  <c r="AN91" i="33"/>
  <c r="AI91" i="33"/>
  <c r="AS25" i="34"/>
  <c r="AL25" i="34"/>
  <c r="AU25" i="34" s="1"/>
  <c r="AS45" i="34"/>
  <c r="AL45" i="34"/>
  <c r="AU45" i="34" s="1"/>
  <c r="AS19" i="34"/>
  <c r="AL19" i="34"/>
  <c r="AU19" i="34" s="1"/>
  <c r="AS4" i="38"/>
  <c r="AL4" i="38"/>
  <c r="AU4" i="38" s="1"/>
  <c r="AU91" i="38" s="1"/>
  <c r="C11" i="38" s="1"/>
  <c r="AS7" i="34"/>
  <c r="AL7" i="34"/>
  <c r="AU7" i="34" s="1"/>
  <c r="AS11" i="34"/>
  <c r="AL11" i="34"/>
  <c r="AU11" i="34" s="1"/>
  <c r="AS22" i="34"/>
  <c r="AL22" i="34"/>
  <c r="AU22" i="34" s="1"/>
  <c r="AJ82" i="86"/>
  <c r="AK82" i="86"/>
  <c r="AT82" i="86" s="1"/>
  <c r="AJ58" i="86"/>
  <c r="AK58" i="86"/>
  <c r="AT58" i="86" s="1"/>
  <c r="AJ16" i="86"/>
  <c r="AK16" i="86"/>
  <c r="AT16" i="86" s="1"/>
  <c r="AS40" i="34"/>
  <c r="AL40" i="34"/>
  <c r="AU40" i="34" s="1"/>
  <c r="AS80" i="34"/>
  <c r="AL80" i="34"/>
  <c r="AU80" i="34" s="1"/>
  <c r="AS39" i="34"/>
  <c r="AL39" i="34"/>
  <c r="AU39" i="34" s="1"/>
  <c r="AS33" i="34"/>
  <c r="AL33" i="34"/>
  <c r="AU33" i="34" s="1"/>
  <c r="AN89" i="86"/>
  <c r="AN91" i="86" s="1"/>
  <c r="AI89" i="86"/>
  <c r="AS3" i="34"/>
  <c r="AL3" i="34"/>
  <c r="AU3" i="34" s="1"/>
  <c r="AK89" i="86"/>
  <c r="AT89" i="86" s="1"/>
  <c r="AJ89" i="86"/>
  <c r="AS89" i="86" s="1"/>
  <c r="AJ73" i="86"/>
  <c r="AK73" i="86"/>
  <c r="AT73" i="86" s="1"/>
  <c r="AJ55" i="86"/>
  <c r="AK55" i="86"/>
  <c r="AT55" i="86" s="1"/>
  <c r="AS91" i="38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37" i="34"/>
  <c r="AL37" i="34"/>
  <c r="AU37" i="34" s="1"/>
  <c r="X94" i="85"/>
  <c r="Y94" i="85"/>
  <c r="AS12" i="34"/>
  <c r="AL12" i="34"/>
  <c r="AU12" i="34" s="1"/>
  <c r="AS10" i="34"/>
  <c r="AL10" i="34"/>
  <c r="AU10" i="34" s="1"/>
  <c r="AS74" i="34"/>
  <c r="AL74" i="34"/>
  <c r="AU74" i="34" s="1"/>
  <c r="AS75" i="34"/>
  <c r="AL75" i="34"/>
  <c r="AU75" i="34" s="1"/>
  <c r="AS32" i="34"/>
  <c r="AL32" i="34"/>
  <c r="AU32" i="34" s="1"/>
  <c r="Z92" i="37"/>
  <c r="AS84" i="34"/>
  <c r="AL84" i="34"/>
  <c r="AU84" i="34" s="1"/>
  <c r="AS46" i="34"/>
  <c r="AL46" i="34"/>
  <c r="AU46" i="34" s="1"/>
  <c r="AS26" i="34"/>
  <c r="AL26" i="34"/>
  <c r="AU26" i="34" s="1"/>
  <c r="AS16" i="42"/>
  <c r="AS91" i="42" s="1"/>
  <c r="AL16" i="42"/>
  <c r="AU16" i="42" s="1"/>
  <c r="X92" i="29"/>
  <c r="Y92" i="29"/>
  <c r="AJ83" i="86" l="1"/>
  <c r="AJ65" i="86"/>
  <c r="AJ11" i="86"/>
  <c r="AS11" i="86" s="1"/>
  <c r="AU91" i="42"/>
  <c r="C11" i="42" s="1"/>
  <c r="AJ18" i="86"/>
  <c r="AK18" i="86"/>
  <c r="AT18" i="86" s="1"/>
  <c r="AS82" i="86"/>
  <c r="AL82" i="86"/>
  <c r="AU82" i="86" s="1"/>
  <c r="AS87" i="86"/>
  <c r="AL87" i="86"/>
  <c r="AU87" i="86" s="1"/>
  <c r="AS85" i="86"/>
  <c r="AL85" i="86"/>
  <c r="AU85" i="86" s="1"/>
  <c r="AS86" i="86"/>
  <c r="AL86" i="86"/>
  <c r="AU86" i="86" s="1"/>
  <c r="AR93" i="85"/>
  <c r="AH93" i="45"/>
  <c r="AQ93" i="45" s="1"/>
  <c r="AN89" i="89"/>
  <c r="AI89" i="89"/>
  <c r="AJ12" i="86"/>
  <c r="AK12" i="86"/>
  <c r="AT12" i="86" s="1"/>
  <c r="AJ48" i="86"/>
  <c r="AK48" i="86"/>
  <c r="AT48" i="86" s="1"/>
  <c r="AJ84" i="86"/>
  <c r="AK84" i="86"/>
  <c r="AT84" i="86" s="1"/>
  <c r="AJ7" i="86"/>
  <c r="AK7" i="86"/>
  <c r="AT7" i="86" s="1"/>
  <c r="AS37" i="86"/>
  <c r="AL37" i="86"/>
  <c r="AU37" i="86" s="1"/>
  <c r="AS61" i="86"/>
  <c r="AL61" i="86"/>
  <c r="AU61" i="86" s="1"/>
  <c r="W94" i="81"/>
  <c r="AG93" i="81"/>
  <c r="AP93" i="81" s="1"/>
  <c r="AF93" i="81"/>
  <c r="AO93" i="81" s="1"/>
  <c r="AE93" i="81"/>
  <c r="AK26" i="86"/>
  <c r="AT26" i="86" s="1"/>
  <c r="AJ26" i="86"/>
  <c r="AS50" i="86"/>
  <c r="AL50" i="86"/>
  <c r="AU50" i="86" s="1"/>
  <c r="AS68" i="86"/>
  <c r="AL68" i="86"/>
  <c r="AU68" i="86" s="1"/>
  <c r="AJ27" i="86"/>
  <c r="AK27" i="86"/>
  <c r="AT27" i="86" s="1"/>
  <c r="AS45" i="86"/>
  <c r="AL45" i="86"/>
  <c r="AU45" i="86" s="1"/>
  <c r="AS63" i="86"/>
  <c r="AL63" i="86"/>
  <c r="AU63" i="86" s="1"/>
  <c r="AS81" i="86"/>
  <c r="AL81" i="86"/>
  <c r="AU81" i="86" s="1"/>
  <c r="AS34" i="86"/>
  <c r="AL34" i="86"/>
  <c r="AU34" i="86" s="1"/>
  <c r="AJ29" i="86"/>
  <c r="AJ47" i="86"/>
  <c r="Y93" i="93"/>
  <c r="X93" i="93"/>
  <c r="Z93" i="93" s="1"/>
  <c r="AJ54" i="86"/>
  <c r="AK54" i="86"/>
  <c r="AT54" i="86" s="1"/>
  <c r="AS40" i="86"/>
  <c r="AL40" i="86"/>
  <c r="AU40" i="86" s="1"/>
  <c r="AH94" i="85"/>
  <c r="AQ94" i="85" s="1"/>
  <c r="AJ24" i="86"/>
  <c r="AK24" i="86"/>
  <c r="AT24" i="86" s="1"/>
  <c r="AJ60" i="86"/>
  <c r="AK60" i="86"/>
  <c r="AT60" i="86" s="1"/>
  <c r="AF91" i="73"/>
  <c r="AO91" i="73" s="1"/>
  <c r="AE91" i="73"/>
  <c r="AG91" i="73"/>
  <c r="AP91" i="73" s="1"/>
  <c r="W92" i="73"/>
  <c r="AJ19" i="86"/>
  <c r="AK19" i="86"/>
  <c r="AT19" i="86" s="1"/>
  <c r="AS43" i="86"/>
  <c r="AL43" i="86"/>
  <c r="AU43" i="86" s="1"/>
  <c r="AS67" i="86"/>
  <c r="AL67" i="86"/>
  <c r="AU67" i="86" s="1"/>
  <c r="AR92" i="25"/>
  <c r="AR91" i="29"/>
  <c r="AH93" i="25"/>
  <c r="AQ93" i="25" s="1"/>
  <c r="AJ3" i="86"/>
  <c r="AB4" i="86"/>
  <c r="AS33" i="86"/>
  <c r="AL33" i="86"/>
  <c r="AU33" i="86" s="1"/>
  <c r="AS51" i="86"/>
  <c r="AL51" i="86"/>
  <c r="AU51" i="86" s="1"/>
  <c r="AS69" i="86"/>
  <c r="AL69" i="86"/>
  <c r="AU69" i="86" s="1"/>
  <c r="AS70" i="86"/>
  <c r="AL70" i="86"/>
  <c r="AU70" i="86" s="1"/>
  <c r="X90" i="41"/>
  <c r="Z90" i="41" s="1"/>
  <c r="Y90" i="41"/>
  <c r="AJ17" i="86"/>
  <c r="AJ35" i="86"/>
  <c r="AJ53" i="86"/>
  <c r="AJ71" i="86"/>
  <c r="AI92" i="93"/>
  <c r="AN92" i="93"/>
  <c r="AS83" i="86"/>
  <c r="AL83" i="86"/>
  <c r="AU83" i="86" s="1"/>
  <c r="AH92" i="29"/>
  <c r="AQ92" i="29" s="1"/>
  <c r="Z94" i="85"/>
  <c r="AJ30" i="86"/>
  <c r="AK30" i="86"/>
  <c r="AT30" i="86" s="1"/>
  <c r="AJ66" i="86"/>
  <c r="AK66" i="86"/>
  <c r="AT66" i="86" s="1"/>
  <c r="AS55" i="86"/>
  <c r="AL55" i="86"/>
  <c r="AU55" i="86" s="1"/>
  <c r="AS16" i="86"/>
  <c r="AL16" i="86"/>
  <c r="AU16" i="86" s="1"/>
  <c r="AJ25" i="86"/>
  <c r="AK25" i="86"/>
  <c r="AT25" i="86" s="1"/>
  <c r="AS64" i="86"/>
  <c r="AL64" i="86"/>
  <c r="AU64" i="86" s="1"/>
  <c r="AR92" i="45"/>
  <c r="X94" i="77"/>
  <c r="Y94" i="77"/>
  <c r="AJ8" i="86"/>
  <c r="AK8" i="86"/>
  <c r="AT8" i="86" s="1"/>
  <c r="AS38" i="86"/>
  <c r="AL38" i="86"/>
  <c r="AU38" i="86" s="1"/>
  <c r="AS56" i="86"/>
  <c r="AL56" i="86"/>
  <c r="AU56" i="86" s="1"/>
  <c r="AS74" i="86"/>
  <c r="AL74" i="86"/>
  <c r="AU74" i="86" s="1"/>
  <c r="AS10" i="86"/>
  <c r="AL10" i="86"/>
  <c r="AU10" i="86" s="1"/>
  <c r="AS4" i="34"/>
  <c r="AS91" i="34" s="1"/>
  <c r="AL4" i="34"/>
  <c r="AU4" i="34" s="1"/>
  <c r="AU91" i="34" s="1"/>
  <c r="C11" i="34" s="1"/>
  <c r="AJ9" i="86"/>
  <c r="AK9" i="86"/>
  <c r="AT9" i="86" s="1"/>
  <c r="Z93" i="45"/>
  <c r="AS88" i="86"/>
  <c r="AL88" i="86"/>
  <c r="AU88" i="86" s="1"/>
  <c r="AS76" i="86"/>
  <c r="AL76" i="86"/>
  <c r="AU76" i="86" s="1"/>
  <c r="W93" i="37"/>
  <c r="AG92" i="37"/>
  <c r="AP92" i="37" s="1"/>
  <c r="AF92" i="37"/>
  <c r="AO92" i="37" s="1"/>
  <c r="AE92" i="37"/>
  <c r="AS65" i="86"/>
  <c r="AL65" i="86"/>
  <c r="AU65" i="86" s="1"/>
  <c r="Z92" i="29"/>
  <c r="AJ36" i="86"/>
  <c r="AK36" i="86"/>
  <c r="AT36" i="86" s="1"/>
  <c r="AJ72" i="86"/>
  <c r="AK72" i="86"/>
  <c r="AT72" i="86" s="1"/>
  <c r="AL89" i="86"/>
  <c r="AU89" i="86" s="1"/>
  <c r="AR89" i="86"/>
  <c r="AR91" i="86" s="1"/>
  <c r="AR91" i="33"/>
  <c r="AJ31" i="86"/>
  <c r="AK31" i="86"/>
  <c r="AT31" i="86" s="1"/>
  <c r="AS49" i="86"/>
  <c r="AL49" i="86"/>
  <c r="AU49" i="86" s="1"/>
  <c r="AS79" i="86"/>
  <c r="AL79" i="86"/>
  <c r="AU79" i="86" s="1"/>
  <c r="AK14" i="86"/>
  <c r="AT14" i="86" s="1"/>
  <c r="AJ14" i="86"/>
  <c r="AS44" i="86"/>
  <c r="AL44" i="86"/>
  <c r="AU44" i="86" s="1"/>
  <c r="AS62" i="86"/>
  <c r="AL62" i="86"/>
  <c r="AU62" i="86" s="1"/>
  <c r="AS80" i="86"/>
  <c r="AL80" i="86"/>
  <c r="AU80" i="86" s="1"/>
  <c r="Z93" i="25"/>
  <c r="AH92" i="33"/>
  <c r="AQ92" i="33" s="1"/>
  <c r="AJ15" i="86"/>
  <c r="AK15" i="86"/>
  <c r="AT15" i="86" s="1"/>
  <c r="AS39" i="86"/>
  <c r="AL39" i="86"/>
  <c r="AU39" i="86" s="1"/>
  <c r="AS57" i="86"/>
  <c r="AL57" i="86"/>
  <c r="AU57" i="86" s="1"/>
  <c r="AS75" i="86"/>
  <c r="AL75" i="86"/>
  <c r="AU75" i="86" s="1"/>
  <c r="AS5" i="86"/>
  <c r="AL5" i="86"/>
  <c r="AU5" i="86" s="1"/>
  <c r="X90" i="89"/>
  <c r="Z90" i="89" s="1"/>
  <c r="Y90" i="89"/>
  <c r="AJ59" i="86"/>
  <c r="AJ77" i="86"/>
  <c r="AJ13" i="86"/>
  <c r="AK13" i="86"/>
  <c r="AT13" i="86" s="1"/>
  <c r="AK32" i="86"/>
  <c r="AT32" i="86" s="1"/>
  <c r="AJ32" i="86"/>
  <c r="AS52" i="86"/>
  <c r="AL52" i="86"/>
  <c r="AU52" i="86" s="1"/>
  <c r="AJ42" i="86"/>
  <c r="AK42" i="86"/>
  <c r="AT42" i="86" s="1"/>
  <c r="AJ78" i="86"/>
  <c r="AK78" i="86"/>
  <c r="AT78" i="86" s="1"/>
  <c r="AS73" i="86"/>
  <c r="AL73" i="86"/>
  <c r="AU73" i="86" s="1"/>
  <c r="AS58" i="86"/>
  <c r="AL58" i="86"/>
  <c r="AU58" i="86" s="1"/>
  <c r="AS28" i="86"/>
  <c r="AL28" i="86"/>
  <c r="AU28" i="86" s="1"/>
  <c r="AN93" i="77"/>
  <c r="AI93" i="77"/>
  <c r="AJ20" i="86"/>
  <c r="AK20" i="86"/>
  <c r="AT20" i="86" s="1"/>
  <c r="AS46" i="86"/>
  <c r="AL46" i="86"/>
  <c r="AU46" i="86" s="1"/>
  <c r="Z92" i="33"/>
  <c r="AJ21" i="86"/>
  <c r="AK21" i="86"/>
  <c r="AT21" i="86" s="1"/>
  <c r="AN89" i="41"/>
  <c r="AI89" i="41"/>
  <c r="AJ23" i="86"/>
  <c r="AJ41" i="86"/>
  <c r="AS22" i="86"/>
  <c r="AL22" i="86"/>
  <c r="AU22" i="86" s="1"/>
  <c r="AJ6" i="86"/>
  <c r="AL11" i="86" l="1"/>
  <c r="AU11" i="86" s="1"/>
  <c r="Z94" i="77"/>
  <c r="AE94" i="77" s="1"/>
  <c r="W94" i="93"/>
  <c r="AG93" i="93"/>
  <c r="AP93" i="93" s="1"/>
  <c r="AE93" i="93"/>
  <c r="AF93" i="93"/>
  <c r="AO93" i="93" s="1"/>
  <c r="AG94" i="77"/>
  <c r="AP94" i="77" s="1"/>
  <c r="AF94" i="77"/>
  <c r="AO94" i="77" s="1"/>
  <c r="W95" i="77"/>
  <c r="AS42" i="86"/>
  <c r="AL42" i="86"/>
  <c r="AU42" i="86" s="1"/>
  <c r="AS17" i="86"/>
  <c r="AL17" i="86"/>
  <c r="AU17" i="86" s="1"/>
  <c r="AS6" i="86"/>
  <c r="AL6" i="86"/>
  <c r="AU6" i="86" s="1"/>
  <c r="AG90" i="89"/>
  <c r="AP90" i="89" s="1"/>
  <c r="W91" i="89"/>
  <c r="AF90" i="89"/>
  <c r="AO90" i="89" s="1"/>
  <c r="AE90" i="89"/>
  <c r="AS31" i="86"/>
  <c r="AL31" i="86"/>
  <c r="AU31" i="86" s="1"/>
  <c r="AS72" i="86"/>
  <c r="AL72" i="86"/>
  <c r="AU72" i="86" s="1"/>
  <c r="AF94" i="85"/>
  <c r="AO94" i="85" s="1"/>
  <c r="AE94" i="85"/>
  <c r="W95" i="85"/>
  <c r="AG94" i="85"/>
  <c r="AP94" i="85" s="1"/>
  <c r="AS35" i="86"/>
  <c r="AL35" i="86"/>
  <c r="AU35" i="86" s="1"/>
  <c r="AS54" i="86"/>
  <c r="AL54" i="86"/>
  <c r="AU54" i="86" s="1"/>
  <c r="AS48" i="86"/>
  <c r="AL48" i="86"/>
  <c r="AU48" i="86" s="1"/>
  <c r="Y92" i="73"/>
  <c r="Z92" i="73" s="1"/>
  <c r="X92" i="73"/>
  <c r="AS21" i="86"/>
  <c r="AL21" i="86"/>
  <c r="AU21" i="86" s="1"/>
  <c r="AR93" i="77"/>
  <c r="AS77" i="86"/>
  <c r="AL77" i="86"/>
  <c r="AU77" i="86" s="1"/>
  <c r="AS36" i="86"/>
  <c r="AL36" i="86"/>
  <c r="AU36" i="86" s="1"/>
  <c r="AS25" i="86"/>
  <c r="AL25" i="86"/>
  <c r="AU25" i="86" s="1"/>
  <c r="AS3" i="86"/>
  <c r="AL3" i="86"/>
  <c r="AU3" i="86" s="1"/>
  <c r="AS26" i="86"/>
  <c r="AL26" i="86"/>
  <c r="AU26" i="86" s="1"/>
  <c r="X94" i="81"/>
  <c r="Z94" i="81" s="1"/>
  <c r="Y94" i="81"/>
  <c r="AS7" i="86"/>
  <c r="AL7" i="86"/>
  <c r="AU7" i="86" s="1"/>
  <c r="AS12" i="86"/>
  <c r="AL12" i="86"/>
  <c r="AU12" i="86" s="1"/>
  <c r="AS13" i="86"/>
  <c r="AL13" i="86"/>
  <c r="AU13" i="86" s="1"/>
  <c r="AH94" i="77"/>
  <c r="AQ94" i="77" s="1"/>
  <c r="AS41" i="86"/>
  <c r="AL41" i="86"/>
  <c r="AU41" i="86" s="1"/>
  <c r="AF92" i="33"/>
  <c r="AO92" i="33" s="1"/>
  <c r="AE92" i="33"/>
  <c r="W93" i="33"/>
  <c r="AG92" i="33"/>
  <c r="AP92" i="33" s="1"/>
  <c r="AS59" i="86"/>
  <c r="AL59" i="86"/>
  <c r="AU59" i="86" s="1"/>
  <c r="AF92" i="29"/>
  <c r="AO92" i="29" s="1"/>
  <c r="AE92" i="29"/>
  <c r="W93" i="29"/>
  <c r="AG92" i="29"/>
  <c r="AP92" i="29" s="1"/>
  <c r="AF93" i="45"/>
  <c r="AO93" i="45" s="1"/>
  <c r="AE93" i="45"/>
  <c r="W94" i="45"/>
  <c r="AG93" i="45"/>
  <c r="AP93" i="45" s="1"/>
  <c r="AS66" i="86"/>
  <c r="AL66" i="86"/>
  <c r="AU66" i="86" s="1"/>
  <c r="AR92" i="93"/>
  <c r="AH90" i="41"/>
  <c r="AQ90" i="41" s="1"/>
  <c r="AN91" i="73"/>
  <c r="AI91" i="73"/>
  <c r="AS24" i="86"/>
  <c r="AL24" i="86"/>
  <c r="AU24" i="86" s="1"/>
  <c r="AS27" i="86"/>
  <c r="AL27" i="86"/>
  <c r="AU27" i="86" s="1"/>
  <c r="AS20" i="86"/>
  <c r="AL20" i="86"/>
  <c r="AU20" i="86" s="1"/>
  <c r="AN92" i="37"/>
  <c r="AI92" i="37"/>
  <c r="AS23" i="86"/>
  <c r="AL23" i="86"/>
  <c r="AU23" i="86" s="1"/>
  <c r="AS32" i="86"/>
  <c r="AL32" i="86"/>
  <c r="AU32" i="86" s="1"/>
  <c r="AS15" i="86"/>
  <c r="AL15" i="86"/>
  <c r="AU15" i="86" s="1"/>
  <c r="W94" i="25"/>
  <c r="AG93" i="25"/>
  <c r="AP93" i="25" s="1"/>
  <c r="AF93" i="25"/>
  <c r="AO93" i="25" s="1"/>
  <c r="AE93" i="25"/>
  <c r="X93" i="37"/>
  <c r="Y93" i="37"/>
  <c r="AS71" i="86"/>
  <c r="AL71" i="86"/>
  <c r="AU71" i="86" s="1"/>
  <c r="AE90" i="41"/>
  <c r="AF90" i="41"/>
  <c r="AO90" i="41" s="1"/>
  <c r="W91" i="41"/>
  <c r="AG90" i="41"/>
  <c r="AP90" i="41" s="1"/>
  <c r="AS47" i="86"/>
  <c r="AL47" i="86"/>
  <c r="AU47" i="86" s="1"/>
  <c r="AN93" i="81"/>
  <c r="AI93" i="81"/>
  <c r="AS84" i="86"/>
  <c r="AL84" i="86"/>
  <c r="AU84" i="86" s="1"/>
  <c r="AJ4" i="86"/>
  <c r="AK4" i="86"/>
  <c r="AT4" i="86" s="1"/>
  <c r="AT91" i="86" s="1"/>
  <c r="AS60" i="86"/>
  <c r="AL60" i="86"/>
  <c r="AU60" i="86" s="1"/>
  <c r="AH93" i="93"/>
  <c r="AQ93" i="93" s="1"/>
  <c r="AR89" i="41"/>
  <c r="AS78" i="86"/>
  <c r="AL78" i="86"/>
  <c r="AU78" i="86" s="1"/>
  <c r="AH90" i="89"/>
  <c r="AQ90" i="89" s="1"/>
  <c r="AS14" i="86"/>
  <c r="AL14" i="86"/>
  <c r="AU14" i="86" s="1"/>
  <c r="AS9" i="86"/>
  <c r="AL9" i="86"/>
  <c r="AU9" i="86" s="1"/>
  <c r="AS8" i="86"/>
  <c r="AL8" i="86"/>
  <c r="AU8" i="86" s="1"/>
  <c r="AS30" i="86"/>
  <c r="AL30" i="86"/>
  <c r="AU30" i="86" s="1"/>
  <c r="AS53" i="86"/>
  <c r="AL53" i="86"/>
  <c r="AU53" i="86" s="1"/>
  <c r="AS19" i="86"/>
  <c r="AL19" i="86"/>
  <c r="AU19" i="86" s="1"/>
  <c r="AS29" i="86"/>
  <c r="AL29" i="86"/>
  <c r="AU29" i="86" s="1"/>
  <c r="AR89" i="89"/>
  <c r="AS18" i="86"/>
  <c r="AL18" i="86"/>
  <c r="AU18" i="86" s="1"/>
  <c r="AI92" i="29" l="1"/>
  <c r="AN92" i="29"/>
  <c r="Y93" i="33"/>
  <c r="X93" i="33"/>
  <c r="Z93" i="33" s="1"/>
  <c r="AF94" i="81"/>
  <c r="AO94" i="81" s="1"/>
  <c r="AE94" i="81"/>
  <c r="AG94" i="81"/>
  <c r="AP94" i="81" s="1"/>
  <c r="W95" i="81"/>
  <c r="X91" i="89"/>
  <c r="Y91" i="89"/>
  <c r="AN94" i="77"/>
  <c r="AI94" i="77"/>
  <c r="X91" i="41"/>
  <c r="Y91" i="41"/>
  <c r="AR93" i="81"/>
  <c r="AH93" i="37"/>
  <c r="AQ93" i="37" s="1"/>
  <c r="Y94" i="25"/>
  <c r="X94" i="25"/>
  <c r="X95" i="85"/>
  <c r="Y95" i="85"/>
  <c r="AI93" i="93"/>
  <c r="AN93" i="93"/>
  <c r="Z93" i="37"/>
  <c r="AR92" i="37"/>
  <c r="AH92" i="73"/>
  <c r="AQ92" i="73" s="1"/>
  <c r="AN94" i="85"/>
  <c r="AI94" i="85"/>
  <c r="AI90" i="89"/>
  <c r="AN90" i="89"/>
  <c r="X95" i="77"/>
  <c r="Y95" i="77"/>
  <c r="AI90" i="41"/>
  <c r="AN90" i="41"/>
  <c r="X93" i="29"/>
  <c r="Y93" i="29"/>
  <c r="Y94" i="93"/>
  <c r="X94" i="93"/>
  <c r="AI93" i="45"/>
  <c r="AN93" i="45"/>
  <c r="AN92" i="33"/>
  <c r="AI92" i="33"/>
  <c r="AS4" i="86"/>
  <c r="AS91" i="86" s="1"/>
  <c r="AL4" i="86"/>
  <c r="AU4" i="86" s="1"/>
  <c r="AU91" i="86" s="1"/>
  <c r="C11" i="86" s="1"/>
  <c r="F39" i="97" s="1"/>
  <c r="AN93" i="25"/>
  <c r="AI93" i="25"/>
  <c r="AR91" i="73"/>
  <c r="Y94" i="45"/>
  <c r="X94" i="45"/>
  <c r="AH94" i="81"/>
  <c r="AQ94" i="81" s="1"/>
  <c r="AF92" i="73"/>
  <c r="AO92" i="73" s="1"/>
  <c r="AG92" i="73"/>
  <c r="AP92" i="73" s="1"/>
  <c r="AE92" i="73"/>
  <c r="W93" i="73"/>
  <c r="AE93" i="33" l="1"/>
  <c r="W94" i="33"/>
  <c r="AF93" i="33"/>
  <c r="AO93" i="33" s="1"/>
  <c r="AG93" i="33"/>
  <c r="AP93" i="33" s="1"/>
  <c r="AH95" i="77"/>
  <c r="AQ95" i="77" s="1"/>
  <c r="AH95" i="85"/>
  <c r="AQ95" i="85" s="1"/>
  <c r="AR93" i="25"/>
  <c r="AH91" i="89"/>
  <c r="AQ91" i="89" s="1"/>
  <c r="AH94" i="45"/>
  <c r="AQ94" i="45" s="1"/>
  <c r="AR93" i="45"/>
  <c r="AH93" i="29"/>
  <c r="AQ93" i="29" s="1"/>
  <c r="Z95" i="77"/>
  <c r="Z95" i="85"/>
  <c r="Z91" i="89"/>
  <c r="AH94" i="93"/>
  <c r="AQ94" i="93" s="1"/>
  <c r="Z93" i="29"/>
  <c r="AF93" i="37"/>
  <c r="AO93" i="37" s="1"/>
  <c r="AE93" i="37"/>
  <c r="W94" i="37"/>
  <c r="AG93" i="37"/>
  <c r="AP93" i="37" s="1"/>
  <c r="AH94" i="25"/>
  <c r="AQ94" i="25" s="1"/>
  <c r="AR94" i="77"/>
  <c r="AI92" i="73"/>
  <c r="AN92" i="73"/>
  <c r="AR92" i="33"/>
  <c r="Z94" i="93"/>
  <c r="AR90" i="41"/>
  <c r="AR94" i="85"/>
  <c r="AR93" i="93"/>
  <c r="Z94" i="25"/>
  <c r="AH91" i="41"/>
  <c r="AQ91" i="41" s="1"/>
  <c r="AH93" i="33"/>
  <c r="AQ93" i="33" s="1"/>
  <c r="Z91" i="41"/>
  <c r="Y93" i="73"/>
  <c r="X93" i="73"/>
  <c r="Z94" i="45"/>
  <c r="AR90" i="89"/>
  <c r="X95" i="81"/>
  <c r="Y95" i="81"/>
  <c r="AN94" i="81"/>
  <c r="AI94" i="81"/>
  <c r="AR92" i="29"/>
  <c r="W92" i="41" l="1"/>
  <c r="AG91" i="41"/>
  <c r="AP91" i="41" s="1"/>
  <c r="AF91" i="41"/>
  <c r="AO91" i="41" s="1"/>
  <c r="AE91" i="41"/>
  <c r="W95" i="93"/>
  <c r="AG94" i="93"/>
  <c r="AP94" i="93" s="1"/>
  <c r="AF94" i="93"/>
  <c r="AO94" i="93" s="1"/>
  <c r="AE94" i="93"/>
  <c r="AE95" i="85"/>
  <c r="W96" i="85"/>
  <c r="AF95" i="85"/>
  <c r="AO95" i="85" s="1"/>
  <c r="AG95" i="85"/>
  <c r="AP95" i="85" s="1"/>
  <c r="W95" i="45"/>
  <c r="AG94" i="45"/>
  <c r="AP94" i="45" s="1"/>
  <c r="AF94" i="45"/>
  <c r="AO94" i="45" s="1"/>
  <c r="AE94" i="45"/>
  <c r="Y94" i="37"/>
  <c r="X94" i="37"/>
  <c r="AH93" i="73"/>
  <c r="AQ93" i="73" s="1"/>
  <c r="AI93" i="37"/>
  <c r="AN93" i="37"/>
  <c r="X94" i="33"/>
  <c r="Y94" i="33"/>
  <c r="AR94" i="81"/>
  <c r="AG95" i="77"/>
  <c r="AP95" i="77" s="1"/>
  <c r="AE95" i="77"/>
  <c r="AF95" i="77"/>
  <c r="AO95" i="77" s="1"/>
  <c r="W96" i="77"/>
  <c r="AH95" i="81"/>
  <c r="AQ95" i="81" s="1"/>
  <c r="AR92" i="73"/>
  <c r="AI93" i="33"/>
  <c r="AN93" i="33"/>
  <c r="Z95" i="81"/>
  <c r="Z93" i="73"/>
  <c r="AF94" i="25"/>
  <c r="AO94" i="25" s="1"/>
  <c r="AE94" i="25"/>
  <c r="AG94" i="25"/>
  <c r="AP94" i="25" s="1"/>
  <c r="W95" i="25"/>
  <c r="W94" i="29"/>
  <c r="AG93" i="29"/>
  <c r="AP93" i="29" s="1"/>
  <c r="AE93" i="29"/>
  <c r="AF93" i="29"/>
  <c r="AO93" i="29" s="1"/>
  <c r="AF91" i="89"/>
  <c r="AO91" i="89" s="1"/>
  <c r="W92" i="89"/>
  <c r="AG91" i="89"/>
  <c r="AP91" i="89" s="1"/>
  <c r="AE91" i="89"/>
  <c r="AI91" i="89" l="1"/>
  <c r="AN91" i="89"/>
  <c r="AI93" i="29"/>
  <c r="AN93" i="29"/>
  <c r="AR93" i="33"/>
  <c r="AI95" i="85"/>
  <c r="AN95" i="85"/>
  <c r="Y95" i="93"/>
  <c r="X95" i="93"/>
  <c r="AH94" i="37"/>
  <c r="AQ94" i="37" s="1"/>
  <c r="X95" i="45"/>
  <c r="Z95" i="45" s="1"/>
  <c r="Y95" i="45"/>
  <c r="AI91" i="41"/>
  <c r="AN91" i="41"/>
  <c r="X92" i="89"/>
  <c r="Y92" i="89"/>
  <c r="Y94" i="29"/>
  <c r="X94" i="29"/>
  <c r="W94" i="73"/>
  <c r="AG93" i="73"/>
  <c r="AP93" i="73" s="1"/>
  <c r="AF93" i="73"/>
  <c r="AO93" i="73" s="1"/>
  <c r="AE93" i="73"/>
  <c r="Z94" i="37"/>
  <c r="AN94" i="93"/>
  <c r="AI94" i="93"/>
  <c r="X96" i="77"/>
  <c r="Z96" i="77" s="1"/>
  <c r="Y96" i="77"/>
  <c r="Y95" i="25"/>
  <c r="X95" i="25"/>
  <c r="AG95" i="81"/>
  <c r="AP95" i="81" s="1"/>
  <c r="W96" i="81"/>
  <c r="AF95" i="81"/>
  <c r="AO95" i="81" s="1"/>
  <c r="AE95" i="81"/>
  <c r="AI95" i="77"/>
  <c r="AN95" i="77"/>
  <c r="AH94" i="33"/>
  <c r="AQ94" i="33" s="1"/>
  <c r="AI94" i="45"/>
  <c r="AN94" i="45"/>
  <c r="X92" i="41"/>
  <c r="Y92" i="41"/>
  <c r="AI94" i="25"/>
  <c r="AN94" i="25"/>
  <c r="AR93" i="37"/>
  <c r="Z94" i="33"/>
  <c r="X96" i="85"/>
  <c r="Y96" i="85"/>
  <c r="Z95" i="25" l="1"/>
  <c r="AG95" i="25" s="1"/>
  <c r="AP95" i="25" s="1"/>
  <c r="AF95" i="25"/>
  <c r="AO95" i="25" s="1"/>
  <c r="W96" i="25"/>
  <c r="AE95" i="25"/>
  <c r="AR94" i="45"/>
  <c r="W97" i="77"/>
  <c r="AG96" i="77"/>
  <c r="AP96" i="77" s="1"/>
  <c r="AF96" i="77"/>
  <c r="AO96" i="77" s="1"/>
  <c r="AE96" i="77"/>
  <c r="AH95" i="45"/>
  <c r="AQ95" i="45" s="1"/>
  <c r="AR94" i="93"/>
  <c r="AH92" i="89"/>
  <c r="AQ92" i="89" s="1"/>
  <c r="AH95" i="93"/>
  <c r="AQ95" i="93" s="1"/>
  <c r="W95" i="33"/>
  <c r="AG94" i="33"/>
  <c r="AP94" i="33" s="1"/>
  <c r="AF94" i="33"/>
  <c r="AO94" i="33" s="1"/>
  <c r="AE94" i="33"/>
  <c r="AH92" i="41"/>
  <c r="AQ92" i="41" s="1"/>
  <c r="W95" i="37"/>
  <c r="AG94" i="37"/>
  <c r="AP94" i="37" s="1"/>
  <c r="AE94" i="37"/>
  <c r="AF94" i="37"/>
  <c r="AO94" i="37" s="1"/>
  <c r="AH94" i="29"/>
  <c r="AQ94" i="29" s="1"/>
  <c r="Z95" i="93"/>
  <c r="AR93" i="29"/>
  <c r="AH96" i="85"/>
  <c r="AQ96" i="85" s="1"/>
  <c r="AR95" i="77"/>
  <c r="Z96" i="85"/>
  <c r="AI95" i="81"/>
  <c r="AN95" i="81"/>
  <c r="Z92" i="89"/>
  <c r="Z92" i="41"/>
  <c r="Y96" i="81"/>
  <c r="X96" i="81"/>
  <c r="Z96" i="81" s="1"/>
  <c r="AN93" i="73"/>
  <c r="AI93" i="73"/>
  <c r="AR91" i="41"/>
  <c r="AR94" i="25"/>
  <c r="AH95" i="25"/>
  <c r="AQ95" i="25" s="1"/>
  <c r="W96" i="45"/>
  <c r="AG95" i="45"/>
  <c r="AP95" i="45" s="1"/>
  <c r="AF95" i="45"/>
  <c r="AO95" i="45" s="1"/>
  <c r="AE95" i="45"/>
  <c r="Y94" i="73"/>
  <c r="X94" i="73"/>
  <c r="Z94" i="73" s="1"/>
  <c r="AH96" i="77"/>
  <c r="AQ96" i="77" s="1"/>
  <c r="Z94" i="29"/>
  <c r="AR95" i="85"/>
  <c r="AR91" i="89"/>
  <c r="AF94" i="73" l="1"/>
  <c r="AO94" i="73" s="1"/>
  <c r="AE94" i="73"/>
  <c r="W95" i="73"/>
  <c r="AG94" i="73"/>
  <c r="AP94" i="73" s="1"/>
  <c r="W97" i="85"/>
  <c r="AG96" i="85"/>
  <c r="AP96" i="85" s="1"/>
  <c r="AF96" i="85"/>
  <c r="AO96" i="85" s="1"/>
  <c r="AE96" i="85"/>
  <c r="X95" i="33"/>
  <c r="Y95" i="33"/>
  <c r="AN96" i="77"/>
  <c r="AI96" i="77"/>
  <c r="W97" i="81"/>
  <c r="AG96" i="81"/>
  <c r="AP96" i="81" s="1"/>
  <c r="AE96" i="81"/>
  <c r="AF96" i="81"/>
  <c r="AO96" i="81" s="1"/>
  <c r="Y95" i="37"/>
  <c r="X95" i="37"/>
  <c r="Z95" i="37" s="1"/>
  <c r="AI95" i="25"/>
  <c r="AN95" i="25"/>
  <c r="AN95" i="45"/>
  <c r="AI95" i="45"/>
  <c r="W93" i="41"/>
  <c r="AG92" i="41"/>
  <c r="AP92" i="41" s="1"/>
  <c r="AF92" i="41"/>
  <c r="AO92" i="41" s="1"/>
  <c r="AE92" i="41"/>
  <c r="AN94" i="33"/>
  <c r="AI94" i="33"/>
  <c r="X96" i="25"/>
  <c r="Y96" i="25"/>
  <c r="AR93" i="73"/>
  <c r="AF92" i="89"/>
  <c r="AO92" i="89" s="1"/>
  <c r="W93" i="89"/>
  <c r="AG92" i="89"/>
  <c r="AP92" i="89" s="1"/>
  <c r="AE92" i="89"/>
  <c r="W95" i="29"/>
  <c r="AG94" i="29"/>
  <c r="AP94" i="29" s="1"/>
  <c r="AF94" i="29"/>
  <c r="AO94" i="29" s="1"/>
  <c r="AE94" i="29"/>
  <c r="AH94" i="73"/>
  <c r="AQ94" i="73" s="1"/>
  <c r="AF95" i="93"/>
  <c r="AO95" i="93" s="1"/>
  <c r="AE95" i="93"/>
  <c r="W96" i="93"/>
  <c r="AG95" i="93"/>
  <c r="AP95" i="93" s="1"/>
  <c r="Y97" i="77"/>
  <c r="X97" i="77"/>
  <c r="X96" i="45"/>
  <c r="Y96" i="45"/>
  <c r="Z96" i="45" s="1"/>
  <c r="AH96" i="81"/>
  <c r="AQ96" i="81" s="1"/>
  <c r="AR95" i="81"/>
  <c r="AI94" i="37"/>
  <c r="AN94" i="37"/>
  <c r="Z96" i="25" l="1"/>
  <c r="Z97" i="77"/>
  <c r="W96" i="37"/>
  <c r="AG95" i="37"/>
  <c r="AP95" i="37" s="1"/>
  <c r="AF95" i="37"/>
  <c r="AO95" i="37" s="1"/>
  <c r="AE95" i="37"/>
  <c r="W97" i="25"/>
  <c r="AG96" i="25"/>
  <c r="AP96" i="25" s="1"/>
  <c r="AF96" i="25"/>
  <c r="AO96" i="25" s="1"/>
  <c r="AE96" i="25"/>
  <c r="AF96" i="45"/>
  <c r="AO96" i="45" s="1"/>
  <c r="AE96" i="45"/>
  <c r="W97" i="45"/>
  <c r="AG96" i="45"/>
  <c r="AP96" i="45" s="1"/>
  <c r="AE97" i="77"/>
  <c r="AG97" i="77"/>
  <c r="AP97" i="77" s="1"/>
  <c r="W98" i="77"/>
  <c r="AF97" i="77"/>
  <c r="AO97" i="77" s="1"/>
  <c r="AN92" i="41"/>
  <c r="AI92" i="41"/>
  <c r="AR95" i="25"/>
  <c r="AN96" i="81"/>
  <c r="AI96" i="81"/>
  <c r="AH96" i="45"/>
  <c r="AQ96" i="45" s="1"/>
  <c r="X96" i="93"/>
  <c r="Y96" i="93"/>
  <c r="AR94" i="33"/>
  <c r="X93" i="41"/>
  <c r="Y93" i="41"/>
  <c r="Z97" i="81"/>
  <c r="X97" i="81"/>
  <c r="Y97" i="81"/>
  <c r="AN96" i="85"/>
  <c r="AI96" i="85"/>
  <c r="AH96" i="25"/>
  <c r="AQ96" i="25" s="1"/>
  <c r="X97" i="85"/>
  <c r="Y97" i="85"/>
  <c r="X95" i="29"/>
  <c r="Z95" i="29" s="1"/>
  <c r="Y95" i="29"/>
  <c r="AR95" i="45"/>
  <c r="AR96" i="77"/>
  <c r="Y95" i="73"/>
  <c r="X95" i="73"/>
  <c r="Z95" i="73" s="1"/>
  <c r="AR94" i="37"/>
  <c r="AN94" i="29"/>
  <c r="AI94" i="29"/>
  <c r="AH95" i="33"/>
  <c r="AQ95" i="33" s="1"/>
  <c r="X93" i="89"/>
  <c r="Z93" i="89" s="1"/>
  <c r="Y93" i="89"/>
  <c r="AH95" i="37"/>
  <c r="AQ95" i="37" s="1"/>
  <c r="Z95" i="33"/>
  <c r="AH97" i="77"/>
  <c r="AQ97" i="77" s="1"/>
  <c r="AI95" i="93"/>
  <c r="AN95" i="93"/>
  <c r="AI92" i="89"/>
  <c r="AN92" i="89"/>
  <c r="AN94" i="73"/>
  <c r="AI94" i="73"/>
  <c r="AF93" i="89" l="1"/>
  <c r="AO93" i="89" s="1"/>
  <c r="W94" i="89"/>
  <c r="AG93" i="89"/>
  <c r="AP93" i="89" s="1"/>
  <c r="AE93" i="89"/>
  <c r="AR94" i="29"/>
  <c r="AF95" i="73"/>
  <c r="AO95" i="73" s="1"/>
  <c r="W96" i="73"/>
  <c r="AE95" i="73"/>
  <c r="AG95" i="73"/>
  <c r="AP95" i="73" s="1"/>
  <c r="AH95" i="29"/>
  <c r="AQ95" i="29" s="1"/>
  <c r="X98" i="77"/>
  <c r="Z98" i="77" s="1"/>
  <c r="Y98" i="77"/>
  <c r="AI96" i="45"/>
  <c r="AN96" i="45"/>
  <c r="Y97" i="25"/>
  <c r="Z97" i="25" s="1"/>
  <c r="X97" i="25"/>
  <c r="AF95" i="29"/>
  <c r="AO95" i="29" s="1"/>
  <c r="AE95" i="29"/>
  <c r="W96" i="29"/>
  <c r="AG95" i="29"/>
  <c r="AP95" i="29" s="1"/>
  <c r="AH97" i="81"/>
  <c r="AQ97" i="81" s="1"/>
  <c r="AF97" i="81"/>
  <c r="AO97" i="81" s="1"/>
  <c r="AE97" i="81"/>
  <c r="AG97" i="81"/>
  <c r="AP97" i="81" s="1"/>
  <c r="W98" i="81"/>
  <c r="AR92" i="41"/>
  <c r="AI97" i="77"/>
  <c r="AN97" i="77"/>
  <c r="AN96" i="25"/>
  <c r="AI96" i="25"/>
  <c r="AN95" i="37"/>
  <c r="AI95" i="37"/>
  <c r="AH97" i="85"/>
  <c r="AQ97" i="85" s="1"/>
  <c r="AH96" i="93"/>
  <c r="AQ96" i="93" s="1"/>
  <c r="AR92" i="89"/>
  <c r="AR95" i="93"/>
  <c r="AF95" i="33"/>
  <c r="AO95" i="33" s="1"/>
  <c r="AE95" i="33"/>
  <c r="W96" i="33"/>
  <c r="AG95" i="33"/>
  <c r="AP95" i="33" s="1"/>
  <c r="AH95" i="73"/>
  <c r="AQ95" i="73" s="1"/>
  <c r="Z97" i="85"/>
  <c r="AR96" i="85"/>
  <c r="AH93" i="41"/>
  <c r="AQ93" i="41" s="1"/>
  <c r="Z96" i="93"/>
  <c r="AR96" i="81"/>
  <c r="X97" i="45"/>
  <c r="Z97" i="45" s="1"/>
  <c r="Y97" i="45"/>
  <c r="AR94" i="73"/>
  <c r="AH93" i="89"/>
  <c r="AQ93" i="89" s="1"/>
  <c r="Z93" i="41"/>
  <c r="X96" i="37"/>
  <c r="Z96" i="37" s="1"/>
  <c r="Y96" i="37"/>
  <c r="W98" i="45" l="1"/>
  <c r="AG97" i="45"/>
  <c r="AP97" i="45" s="1"/>
  <c r="AF97" i="45"/>
  <c r="AO97" i="45" s="1"/>
  <c r="AE97" i="45"/>
  <c r="AF97" i="25"/>
  <c r="AO97" i="25" s="1"/>
  <c r="AE97" i="25"/>
  <c r="AG97" i="25"/>
  <c r="AP97" i="25" s="1"/>
  <c r="W98" i="25"/>
  <c r="AH96" i="37"/>
  <c r="AQ96" i="37" s="1"/>
  <c r="AR95" i="37"/>
  <c r="AG98" i="77"/>
  <c r="AP98" i="77" s="1"/>
  <c r="AP100" i="77" s="1"/>
  <c r="AE98" i="77"/>
  <c r="AC98" i="77"/>
  <c r="AF98" i="77"/>
  <c r="AO98" i="77" s="1"/>
  <c r="AO100" i="77" s="1"/>
  <c r="X96" i="33"/>
  <c r="Y96" i="33"/>
  <c r="AN95" i="33"/>
  <c r="AI95" i="33"/>
  <c r="AR96" i="25"/>
  <c r="Y96" i="73"/>
  <c r="X96" i="73"/>
  <c r="Z96" i="73" s="1"/>
  <c r="AI95" i="73"/>
  <c r="AN95" i="73"/>
  <c r="AE93" i="41"/>
  <c r="AF93" i="41"/>
  <c r="AO93" i="41" s="1"/>
  <c r="W94" i="41"/>
  <c r="AG93" i="41"/>
  <c r="AP93" i="41" s="1"/>
  <c r="W97" i="93"/>
  <c r="AG96" i="93"/>
  <c r="AP96" i="93" s="1"/>
  <c r="AE96" i="93"/>
  <c r="AF96" i="93"/>
  <c r="AO96" i="93" s="1"/>
  <c r="X98" i="81"/>
  <c r="Y98" i="81"/>
  <c r="AI95" i="29"/>
  <c r="AN95" i="29"/>
  <c r="AR96" i="45"/>
  <c r="AF96" i="37"/>
  <c r="AO96" i="37" s="1"/>
  <c r="AE96" i="37"/>
  <c r="W97" i="37"/>
  <c r="AG96" i="37"/>
  <c r="AP96" i="37" s="1"/>
  <c r="X96" i="29"/>
  <c r="Y96" i="29"/>
  <c r="AI93" i="89"/>
  <c r="AN93" i="89"/>
  <c r="X94" i="89"/>
  <c r="Y94" i="89"/>
  <c r="Z94" i="89" s="1"/>
  <c r="AH97" i="45"/>
  <c r="AQ97" i="45" s="1"/>
  <c r="AF97" i="85"/>
  <c r="AO97" i="85" s="1"/>
  <c r="AE97" i="85"/>
  <c r="W98" i="85"/>
  <c r="AG97" i="85"/>
  <c r="AP97" i="85" s="1"/>
  <c r="AR97" i="77"/>
  <c r="AI97" i="81"/>
  <c r="AN97" i="81"/>
  <c r="AH97" i="25"/>
  <c r="AQ97" i="25" s="1"/>
  <c r="AH98" i="77"/>
  <c r="AQ98" i="77" s="1"/>
  <c r="AQ100" i="77" s="1"/>
  <c r="AZ3" i="77"/>
  <c r="AX5" i="77" s="1"/>
  <c r="S5" i="77" s="1"/>
  <c r="AC5" i="77" s="1"/>
  <c r="AB6" i="77" s="1"/>
  <c r="AX9" i="77"/>
  <c r="S9" i="77" s="1"/>
  <c r="AC9" i="77" s="1"/>
  <c r="AB10" i="77" s="1"/>
  <c r="AX14" i="77"/>
  <c r="S14" i="77" s="1"/>
  <c r="AC14" i="77" s="1"/>
  <c r="AB15" i="77" s="1"/>
  <c r="AX15" i="77"/>
  <c r="S15" i="77" s="1"/>
  <c r="AC15" i="77" s="1"/>
  <c r="AB16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X16" i="77" l="1"/>
  <c r="S16" i="77" s="1"/>
  <c r="AC16" i="77" s="1"/>
  <c r="AB17" i="77" s="1"/>
  <c r="AX10" i="77"/>
  <c r="S10" i="77" s="1"/>
  <c r="AC10" i="77" s="1"/>
  <c r="AB11" i="77" s="1"/>
  <c r="AX4" i="77"/>
  <c r="S4" i="77" s="1"/>
  <c r="AC4" i="77" s="1"/>
  <c r="AB5" i="77" s="1"/>
  <c r="AX8" i="77"/>
  <c r="S8" i="77" s="1"/>
  <c r="AC8" i="77" s="1"/>
  <c r="AB9" i="77" s="1"/>
  <c r="AX3" i="77"/>
  <c r="S3" i="77" s="1"/>
  <c r="AC3" i="77" s="1"/>
  <c r="AX13" i="77"/>
  <c r="S13" i="77" s="1"/>
  <c r="AC13" i="77" s="1"/>
  <c r="AB14" i="77" s="1"/>
  <c r="AX7" i="77"/>
  <c r="S7" i="77" s="1"/>
  <c r="AC7" i="77" s="1"/>
  <c r="AB8" i="77" s="1"/>
  <c r="AX18" i="77"/>
  <c r="S18" i="77" s="1"/>
  <c r="AC18" i="77" s="1"/>
  <c r="AB19" i="77" s="1"/>
  <c r="AX12" i="77"/>
  <c r="S12" i="77" s="1"/>
  <c r="AC12" i="77" s="1"/>
  <c r="AB13" i="77" s="1"/>
  <c r="AX6" i="77"/>
  <c r="S6" i="77" s="1"/>
  <c r="AC6" i="77" s="1"/>
  <c r="AB7" i="77" s="1"/>
  <c r="AX17" i="77"/>
  <c r="S17" i="77" s="1"/>
  <c r="AC17" i="77" s="1"/>
  <c r="AB18" i="77" s="1"/>
  <c r="AX11" i="77"/>
  <c r="S11" i="77" s="1"/>
  <c r="AC11" i="77" s="1"/>
  <c r="AB12" i="77" s="1"/>
  <c r="AF94" i="89"/>
  <c r="AO94" i="89" s="1"/>
  <c r="AE94" i="89"/>
  <c r="W95" i="89"/>
  <c r="AG94" i="89"/>
  <c r="AP94" i="89" s="1"/>
  <c r="AJ94" i="77"/>
  <c r="AK94" i="77"/>
  <c r="AT94" i="77" s="1"/>
  <c r="AJ68" i="77"/>
  <c r="AK68" i="77"/>
  <c r="AT68" i="77" s="1"/>
  <c r="AJ8" i="77"/>
  <c r="AK8" i="77"/>
  <c r="AT8" i="77" s="1"/>
  <c r="AJ79" i="77"/>
  <c r="AK79" i="77"/>
  <c r="AT79" i="77" s="1"/>
  <c r="AJ61" i="77"/>
  <c r="AK61" i="77"/>
  <c r="AT61" i="77" s="1"/>
  <c r="AJ90" i="77"/>
  <c r="AK90" i="77"/>
  <c r="AT90" i="7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J3" i="77"/>
  <c r="AB4" i="77"/>
  <c r="Y97" i="37"/>
  <c r="X97" i="37"/>
  <c r="AI96" i="93"/>
  <c r="AN96" i="93"/>
  <c r="AJ38" i="77"/>
  <c r="AK38" i="77"/>
  <c r="AT38" i="77" s="1"/>
  <c r="X98" i="85"/>
  <c r="Y98" i="85"/>
  <c r="AR93" i="89"/>
  <c r="AR95" i="29"/>
  <c r="W97" i="73"/>
  <c r="AG96" i="73"/>
  <c r="AP96" i="73" s="1"/>
  <c r="AE96" i="73"/>
  <c r="AF96" i="73"/>
  <c r="AO96" i="73" s="1"/>
  <c r="AH96" i="33"/>
  <c r="AQ96" i="33" s="1"/>
  <c r="AI97" i="45"/>
  <c r="AN97" i="45"/>
  <c r="AJ92" i="77"/>
  <c r="AK92" i="77"/>
  <c r="AT92" i="77" s="1"/>
  <c r="AJ56" i="77"/>
  <c r="AK56" i="77"/>
  <c r="AT56" i="77" s="1"/>
  <c r="AJ32" i="77"/>
  <c r="AK32" i="77"/>
  <c r="AT32" i="77" s="1"/>
  <c r="AJ73" i="77"/>
  <c r="AK73" i="77"/>
  <c r="AT73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J7" i="77"/>
  <c r="AK7" i="77"/>
  <c r="AT7" i="77" s="1"/>
  <c r="AR97" i="81"/>
  <c r="AN97" i="85"/>
  <c r="AI97" i="85"/>
  <c r="AI96" i="37"/>
  <c r="AN96" i="37"/>
  <c r="Y97" i="93"/>
  <c r="X97" i="93"/>
  <c r="AI93" i="41"/>
  <c r="AN93" i="41"/>
  <c r="Z96" i="33"/>
  <c r="AJ80" i="77"/>
  <c r="AK80" i="77"/>
  <c r="AT80" i="77" s="1"/>
  <c r="AJ44" i="77"/>
  <c r="AK44" i="77"/>
  <c r="AT44" i="77" s="1"/>
  <c r="AJ26" i="77"/>
  <c r="AK26" i="77"/>
  <c r="AT26" i="77" s="1"/>
  <c r="AJ91" i="77"/>
  <c r="AK91" i="77"/>
  <c r="AT91" i="77" s="1"/>
  <c r="AJ67" i="77"/>
  <c r="AK67" i="77"/>
  <c r="AT67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H96" i="29"/>
  <c r="AQ96" i="29" s="1"/>
  <c r="AH98" i="81"/>
  <c r="AQ98" i="81" s="1"/>
  <c r="AQ100" i="81" s="1"/>
  <c r="AZ3" i="81"/>
  <c r="AX7" i="81" s="1"/>
  <c r="S7" i="81" s="1"/>
  <c r="AC7" i="81" s="1"/>
  <c r="AB8" i="81" s="1"/>
  <c r="AX37" i="81"/>
  <c r="S37" i="81" s="1"/>
  <c r="AC37" i="81" s="1"/>
  <c r="AB38" i="81" s="1"/>
  <c r="AX41" i="81"/>
  <c r="S41" i="81" s="1"/>
  <c r="AC41" i="81" s="1"/>
  <c r="AB42" i="81" s="1"/>
  <c r="AX43" i="81"/>
  <c r="S43" i="81" s="1"/>
  <c r="AC43" i="81" s="1"/>
  <c r="AB44" i="81" s="1"/>
  <c r="AX53" i="81"/>
  <c r="S53" i="81" s="1"/>
  <c r="AC53" i="81" s="1"/>
  <c r="AB54" i="81" s="1"/>
  <c r="AX55" i="81"/>
  <c r="S55" i="81" s="1"/>
  <c r="AC55" i="81" s="1"/>
  <c r="AB56" i="81" s="1"/>
  <c r="AX59" i="81"/>
  <c r="S59" i="81" s="1"/>
  <c r="AC59" i="81" s="1"/>
  <c r="AB60" i="81" s="1"/>
  <c r="AX61" i="81"/>
  <c r="S61" i="81" s="1"/>
  <c r="AC61" i="81" s="1"/>
  <c r="AB62" i="81" s="1"/>
  <c r="AX71" i="81"/>
  <c r="S71" i="81" s="1"/>
  <c r="AC71" i="81" s="1"/>
  <c r="AB72" i="81" s="1"/>
  <c r="AX73" i="81"/>
  <c r="S73" i="81" s="1"/>
  <c r="AC73" i="81" s="1"/>
  <c r="AB74" i="81" s="1"/>
  <c r="AX77" i="81"/>
  <c r="S77" i="81" s="1"/>
  <c r="AC77" i="81" s="1"/>
  <c r="AB78" i="81" s="1"/>
  <c r="AX79" i="81"/>
  <c r="S79" i="81" s="1"/>
  <c r="AC79" i="81" s="1"/>
  <c r="AB80" i="81" s="1"/>
  <c r="AX89" i="81"/>
  <c r="S89" i="81" s="1"/>
  <c r="AC89" i="81" s="1"/>
  <c r="AB90" i="81" s="1"/>
  <c r="AX91" i="81"/>
  <c r="S91" i="81" s="1"/>
  <c r="AC91" i="81" s="1"/>
  <c r="AB92" i="81" s="1"/>
  <c r="AX93" i="81"/>
  <c r="S93" i="81" s="1"/>
  <c r="AC93" i="81" s="1"/>
  <c r="AB94" i="81" s="1"/>
  <c r="AX95" i="81"/>
  <c r="S95" i="81" s="1"/>
  <c r="AC95" i="81" s="1"/>
  <c r="AB96" i="81" s="1"/>
  <c r="Y98" i="25"/>
  <c r="X98" i="25"/>
  <c r="AJ74" i="77"/>
  <c r="AK74" i="77"/>
  <c r="AT74" i="77" s="1"/>
  <c r="AJ50" i="77"/>
  <c r="AK50" i="77"/>
  <c r="AT50" i="77" s="1"/>
  <c r="AJ20" i="77"/>
  <c r="AK20" i="77"/>
  <c r="AT20" i="77" s="1"/>
  <c r="AJ85" i="77"/>
  <c r="AK85" i="77"/>
  <c r="AT85" i="77" s="1"/>
  <c r="AJ55" i="77"/>
  <c r="AK55" i="77"/>
  <c r="AT55" i="77" s="1"/>
  <c r="AJ98" i="77"/>
  <c r="AS98" i="77" s="1"/>
  <c r="AK98" i="77"/>
  <c r="AT98" i="77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H94" i="89"/>
  <c r="AQ94" i="89" s="1"/>
  <c r="Z96" i="29"/>
  <c r="Z98" i="81"/>
  <c r="AR95" i="73"/>
  <c r="AR95" i="33"/>
  <c r="X98" i="45"/>
  <c r="Y98" i="45"/>
  <c r="AJ86" i="77"/>
  <c r="AK86" i="77"/>
  <c r="AT86" i="77" s="1"/>
  <c r="AJ62" i="77"/>
  <c r="AK62" i="77"/>
  <c r="AT62" i="77" s="1"/>
  <c r="AJ14" i="77"/>
  <c r="AK14" i="77"/>
  <c r="AT14" i="77" s="1"/>
  <c r="AJ97" i="77"/>
  <c r="AK97" i="77"/>
  <c r="AT97" i="77" s="1"/>
  <c r="AJ49" i="77"/>
  <c r="AK49" i="77"/>
  <c r="AT49" i="77" s="1"/>
  <c r="AJ84" i="77"/>
  <c r="AK84" i="77"/>
  <c r="AT84" i="77" s="1"/>
  <c r="AJ96" i="77"/>
  <c r="AK96" i="77"/>
  <c r="AT96" i="77" s="1"/>
  <c r="AJ77" i="77"/>
  <c r="AK77" i="77"/>
  <c r="AT77" i="77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X94" i="41"/>
  <c r="Z94" i="41" s="1"/>
  <c r="Y94" i="41"/>
  <c r="AH96" i="73"/>
  <c r="AQ96" i="73" s="1"/>
  <c r="AI98" i="77"/>
  <c r="AN98" i="77"/>
  <c r="AN100" i="77" s="1"/>
  <c r="AN97" i="25"/>
  <c r="AI97" i="25"/>
  <c r="AX17" i="81" l="1"/>
  <c r="S17" i="81" s="1"/>
  <c r="AC17" i="81" s="1"/>
  <c r="AB18" i="81" s="1"/>
  <c r="AX11" i="81"/>
  <c r="S11" i="81" s="1"/>
  <c r="AC11" i="81" s="1"/>
  <c r="AB12" i="81" s="1"/>
  <c r="AX35" i="81"/>
  <c r="S35" i="81" s="1"/>
  <c r="AC35" i="81" s="1"/>
  <c r="AB36" i="81" s="1"/>
  <c r="AX85" i="81"/>
  <c r="S85" i="81" s="1"/>
  <c r="AC85" i="81" s="1"/>
  <c r="AB86" i="81" s="1"/>
  <c r="AX67" i="81"/>
  <c r="S67" i="81" s="1"/>
  <c r="AC67" i="81" s="1"/>
  <c r="AB68" i="81" s="1"/>
  <c r="AX49" i="81"/>
  <c r="S49" i="81" s="1"/>
  <c r="AC49" i="81" s="1"/>
  <c r="AB50" i="81" s="1"/>
  <c r="AX29" i="81"/>
  <c r="S29" i="81" s="1"/>
  <c r="AC29" i="81" s="1"/>
  <c r="AB30" i="81" s="1"/>
  <c r="Z98" i="45"/>
  <c r="AX83" i="81"/>
  <c r="S83" i="81" s="1"/>
  <c r="AC83" i="81" s="1"/>
  <c r="AB84" i="81" s="1"/>
  <c r="AX65" i="81"/>
  <c r="S65" i="81" s="1"/>
  <c r="AC65" i="81" s="1"/>
  <c r="AB66" i="81" s="1"/>
  <c r="AX47" i="81"/>
  <c r="S47" i="81" s="1"/>
  <c r="AC47" i="81" s="1"/>
  <c r="AB48" i="81" s="1"/>
  <c r="AX23" i="81"/>
  <c r="S23" i="81" s="1"/>
  <c r="AC23" i="81" s="1"/>
  <c r="AB24" i="81" s="1"/>
  <c r="W95" i="41"/>
  <c r="AG94" i="41"/>
  <c r="AP94" i="41" s="1"/>
  <c r="AF94" i="41"/>
  <c r="AO94" i="41" s="1"/>
  <c r="AE94" i="41"/>
  <c r="AK8" i="81"/>
  <c r="AT8" i="81" s="1"/>
  <c r="AG98" i="45"/>
  <c r="AP98" i="45" s="1"/>
  <c r="AP100" i="45" s="1"/>
  <c r="AF98" i="45"/>
  <c r="AO98" i="45" s="1"/>
  <c r="AO100" i="45" s="1"/>
  <c r="AE98" i="45"/>
  <c r="AC98" i="45"/>
  <c r="AS59" i="77"/>
  <c r="AL59" i="77"/>
  <c r="AU59" i="77" s="1"/>
  <c r="AK86" i="81"/>
  <c r="AT86" i="81" s="1"/>
  <c r="AK44" i="81"/>
  <c r="AT44" i="81" s="1"/>
  <c r="AX97" i="81"/>
  <c r="S97" i="81" s="1"/>
  <c r="AC97" i="81" s="1"/>
  <c r="AB98" i="81" s="1"/>
  <c r="AX90" i="81"/>
  <c r="S90" i="81" s="1"/>
  <c r="AC90" i="81" s="1"/>
  <c r="AB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26" i="77"/>
  <c r="AL26" i="77"/>
  <c r="AU26" i="77" s="1"/>
  <c r="AR96" i="37"/>
  <c r="AS7" i="77"/>
  <c r="AL7" i="77"/>
  <c r="AU7" i="77" s="1"/>
  <c r="AS25" i="77"/>
  <c r="AL25" i="77"/>
  <c r="AU25" i="77" s="1"/>
  <c r="AS43" i="77"/>
  <c r="AL43" i="77"/>
  <c r="AU43" i="77" s="1"/>
  <c r="AS56" i="77"/>
  <c r="AL56" i="77"/>
  <c r="AU56" i="77" s="1"/>
  <c r="AS3" i="77"/>
  <c r="AL3" i="77"/>
  <c r="AU3" i="77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79" i="77"/>
  <c r="AL79" i="77"/>
  <c r="AU79" i="77" s="1"/>
  <c r="AS94" i="77"/>
  <c r="AL94" i="77"/>
  <c r="AU94" i="77" s="1"/>
  <c r="AS28" i="77"/>
  <c r="AL28" i="77"/>
  <c r="AU28" i="77" s="1"/>
  <c r="AS64" i="77"/>
  <c r="AL64" i="77"/>
  <c r="AU64" i="77" s="1"/>
  <c r="AS77" i="77"/>
  <c r="AL77" i="77"/>
  <c r="AU77" i="77" s="1"/>
  <c r="AS62" i="77"/>
  <c r="AL62" i="77"/>
  <c r="AU62" i="77" s="1"/>
  <c r="AS5" i="77"/>
  <c r="AL5" i="77"/>
  <c r="AU5" i="77" s="1"/>
  <c r="AS41" i="77"/>
  <c r="AL41" i="77"/>
  <c r="AU41" i="77" s="1"/>
  <c r="AS55" i="77"/>
  <c r="AL55" i="77"/>
  <c r="AU55" i="77" s="1"/>
  <c r="AK96" i="81"/>
  <c r="AT96" i="81" s="1"/>
  <c r="AK74" i="81"/>
  <c r="AT74" i="81" s="1"/>
  <c r="AK62" i="81"/>
  <c r="AT62" i="81" s="1"/>
  <c r="AK50" i="81"/>
  <c r="AT50" i="81" s="1"/>
  <c r="AS34" i="77"/>
  <c r="AL34" i="77"/>
  <c r="AU34" i="77" s="1"/>
  <c r="AS70" i="77"/>
  <c r="AL70" i="77"/>
  <c r="AU70" i="77" s="1"/>
  <c r="AS96" i="77"/>
  <c r="AL96" i="77"/>
  <c r="AU96" i="77" s="1"/>
  <c r="AS86" i="77"/>
  <c r="AL86" i="77"/>
  <c r="AU86" i="77" s="1"/>
  <c r="AS11" i="77"/>
  <c r="AL11" i="77"/>
  <c r="AU11" i="77" s="1"/>
  <c r="AS47" i="77"/>
  <c r="AL47" i="77"/>
  <c r="AU47" i="77" s="1"/>
  <c r="AS89" i="77"/>
  <c r="AL89" i="77"/>
  <c r="AU89" i="77" s="1"/>
  <c r="AS74" i="77"/>
  <c r="AL74" i="77"/>
  <c r="AU74" i="77" s="1"/>
  <c r="AK94" i="81"/>
  <c r="AT94" i="81" s="1"/>
  <c r="AJ84" i="81"/>
  <c r="AK84" i="81"/>
  <c r="AT84" i="81" s="1"/>
  <c r="AJ72" i="81"/>
  <c r="AK72" i="81"/>
  <c r="AT72" i="81" s="1"/>
  <c r="AJ60" i="81"/>
  <c r="AK60" i="81"/>
  <c r="AT60" i="81" s="1"/>
  <c r="AJ42" i="81"/>
  <c r="AK42" i="81"/>
  <c r="AT42" i="81" s="1"/>
  <c r="AK30" i="81"/>
  <c r="AT30" i="81" s="1"/>
  <c r="AJ18" i="81"/>
  <c r="AK18" i="81"/>
  <c r="AT18" i="81" s="1"/>
  <c r="AR93" i="41"/>
  <c r="AR96" i="93"/>
  <c r="AH98" i="25"/>
  <c r="AQ98" i="25" s="1"/>
  <c r="AQ100" i="25" s="1"/>
  <c r="AZ3" i="25"/>
  <c r="AX6" i="25" s="1"/>
  <c r="S6" i="25" s="1"/>
  <c r="AC6" i="25" s="1"/>
  <c r="AB7" i="25" s="1"/>
  <c r="AX10" i="25"/>
  <c r="S10" i="25" s="1"/>
  <c r="AC10" i="25" s="1"/>
  <c r="AB11" i="25" s="1"/>
  <c r="AX16" i="25"/>
  <c r="S16" i="25" s="1"/>
  <c r="AC16" i="25" s="1"/>
  <c r="AB17" i="25" s="1"/>
  <c r="AX22" i="25"/>
  <c r="S22" i="25" s="1"/>
  <c r="AC22" i="25" s="1"/>
  <c r="AB23" i="25" s="1"/>
  <c r="AX28" i="25"/>
  <c r="S28" i="25" s="1"/>
  <c r="AC28" i="25" s="1"/>
  <c r="AB29" i="25" s="1"/>
  <c r="AX40" i="25"/>
  <c r="S40" i="25" s="1"/>
  <c r="AC40" i="25" s="1"/>
  <c r="AB41" i="25" s="1"/>
  <c r="AX46" i="25"/>
  <c r="S46" i="25" s="1"/>
  <c r="AC46" i="25" s="1"/>
  <c r="AB47" i="25" s="1"/>
  <c r="AX52" i="25"/>
  <c r="S52" i="25" s="1"/>
  <c r="AC52" i="25" s="1"/>
  <c r="AB53" i="25" s="1"/>
  <c r="AX58" i="25"/>
  <c r="S58" i="25" s="1"/>
  <c r="AC58" i="25" s="1"/>
  <c r="AB59" i="25" s="1"/>
  <c r="AX64" i="25"/>
  <c r="S64" i="25" s="1"/>
  <c r="AC64" i="25" s="1"/>
  <c r="AB65" i="25" s="1"/>
  <c r="AX70" i="25"/>
  <c r="S70" i="25" s="1"/>
  <c r="AC70" i="25" s="1"/>
  <c r="AB71" i="25" s="1"/>
  <c r="AX76" i="25"/>
  <c r="S76" i="25" s="1"/>
  <c r="AC76" i="25" s="1"/>
  <c r="AB77" i="25" s="1"/>
  <c r="AX82" i="25"/>
  <c r="S82" i="25" s="1"/>
  <c r="AC82" i="25" s="1"/>
  <c r="AB83" i="25" s="1"/>
  <c r="AX88" i="25"/>
  <c r="S88" i="25" s="1"/>
  <c r="AC88" i="25" s="1"/>
  <c r="AB89" i="25" s="1"/>
  <c r="AX96" i="25"/>
  <c r="S96" i="25" s="1"/>
  <c r="AC96" i="25" s="1"/>
  <c r="AB97" i="25" s="1"/>
  <c r="AX88" i="81"/>
  <c r="S88" i="81" s="1"/>
  <c r="AC88" i="81" s="1"/>
  <c r="AB89" i="81" s="1"/>
  <c r="AX82" i="81"/>
  <c r="S82" i="81" s="1"/>
  <c r="AC82" i="81" s="1"/>
  <c r="AB83" i="81" s="1"/>
  <c r="AX70" i="81"/>
  <c r="S70" i="81" s="1"/>
  <c r="AC70" i="81" s="1"/>
  <c r="AB71" i="81" s="1"/>
  <c r="AX58" i="81"/>
  <c r="S58" i="81" s="1"/>
  <c r="AC58" i="81" s="1"/>
  <c r="AB59" i="81" s="1"/>
  <c r="AX46" i="81"/>
  <c r="S46" i="81" s="1"/>
  <c r="AC46" i="81" s="1"/>
  <c r="AB47" i="81" s="1"/>
  <c r="AX34" i="81"/>
  <c r="S34" i="81" s="1"/>
  <c r="AC34" i="81" s="1"/>
  <c r="AB35" i="81" s="1"/>
  <c r="AX22" i="81"/>
  <c r="S22" i="81" s="1"/>
  <c r="AC22" i="81" s="1"/>
  <c r="AB23" i="81" s="1"/>
  <c r="AX10" i="81"/>
  <c r="S10" i="81" s="1"/>
  <c r="AC10" i="81" s="1"/>
  <c r="AB11" i="81" s="1"/>
  <c r="AS30" i="77"/>
  <c r="AL30" i="77"/>
  <c r="AU30" i="77" s="1"/>
  <c r="AS66" i="77"/>
  <c r="AL66" i="77"/>
  <c r="AU66" i="77" s="1"/>
  <c r="AS44" i="77"/>
  <c r="AL44" i="77"/>
  <c r="AU44" i="77" s="1"/>
  <c r="AH98" i="85"/>
  <c r="AQ98" i="85" s="1"/>
  <c r="AQ100" i="85" s="1"/>
  <c r="AZ3" i="85"/>
  <c r="AX5" i="85" s="1"/>
  <c r="S5" i="85" s="1"/>
  <c r="AC5" i="85" s="1"/>
  <c r="AB6" i="85" s="1"/>
  <c r="AX7" i="85"/>
  <c r="S7" i="85" s="1"/>
  <c r="AC7" i="85" s="1"/>
  <c r="AB8" i="85" s="1"/>
  <c r="AX9" i="85"/>
  <c r="S9" i="85" s="1"/>
  <c r="AC9" i="85" s="1"/>
  <c r="AB10" i="85" s="1"/>
  <c r="AX10" i="85"/>
  <c r="S10" i="85" s="1"/>
  <c r="AC10" i="85" s="1"/>
  <c r="AB11" i="85" s="1"/>
  <c r="AX11" i="85"/>
  <c r="S11" i="85" s="1"/>
  <c r="AC11" i="85" s="1"/>
  <c r="AB12" i="85" s="1"/>
  <c r="AX12" i="85"/>
  <c r="S12" i="85" s="1"/>
  <c r="AC12" i="85" s="1"/>
  <c r="AB13" i="85" s="1"/>
  <c r="AX13" i="85"/>
  <c r="S13" i="85" s="1"/>
  <c r="AC13" i="85" s="1"/>
  <c r="AB14" i="85" s="1"/>
  <c r="AX15" i="85"/>
  <c r="S15" i="85" s="1"/>
  <c r="AC15" i="85" s="1"/>
  <c r="AB16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5" i="85"/>
  <c r="S95" i="85" s="1"/>
  <c r="AC95" i="85" s="1"/>
  <c r="AB96" i="85" s="1"/>
  <c r="AX96" i="85"/>
  <c r="S96" i="85" s="1"/>
  <c r="AC96" i="85" s="1"/>
  <c r="AB97" i="85" s="1"/>
  <c r="AX93" i="85"/>
  <c r="S93" i="85" s="1"/>
  <c r="AC93" i="85" s="1"/>
  <c r="AB94" i="85" s="1"/>
  <c r="AX97" i="85"/>
  <c r="S97" i="85" s="1"/>
  <c r="AC97" i="85" s="1"/>
  <c r="AB98" i="85" s="1"/>
  <c r="AS9" i="77"/>
  <c r="AL9" i="77"/>
  <c r="AU9" i="77" s="1"/>
  <c r="AS45" i="77"/>
  <c r="AL45" i="77"/>
  <c r="AU45" i="77" s="1"/>
  <c r="AS81" i="77"/>
  <c r="AL81" i="77"/>
  <c r="AU81" i="77" s="1"/>
  <c r="X95" i="89"/>
  <c r="Z95" i="89" s="1"/>
  <c r="Y95" i="89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S84" i="77"/>
  <c r="AL84" i="77"/>
  <c r="AU84" i="77" s="1"/>
  <c r="AS14" i="77"/>
  <c r="AL14" i="77"/>
  <c r="AU14" i="77" s="1"/>
  <c r="AH98" i="45"/>
  <c r="AQ98" i="45" s="1"/>
  <c r="AQ100" i="45" s="1"/>
  <c r="AZ3" i="45"/>
  <c r="AX4" i="45" s="1"/>
  <c r="S4" i="45" s="1"/>
  <c r="AC4" i="45" s="1"/>
  <c r="AB5" i="45" s="1"/>
  <c r="AX7" i="45"/>
  <c r="S7" i="45" s="1"/>
  <c r="AC7" i="45" s="1"/>
  <c r="AB8" i="45" s="1"/>
  <c r="AX8" i="45"/>
  <c r="S8" i="45" s="1"/>
  <c r="AC8" i="45" s="1"/>
  <c r="AB9" i="45" s="1"/>
  <c r="AX9" i="45"/>
  <c r="S9" i="45" s="1"/>
  <c r="AC9" i="45" s="1"/>
  <c r="AB10" i="45" s="1"/>
  <c r="AX13" i="45"/>
  <c r="S13" i="45" s="1"/>
  <c r="AC13" i="45" s="1"/>
  <c r="AB14" i="45" s="1"/>
  <c r="AX15" i="45"/>
  <c r="S15" i="45" s="1"/>
  <c r="AC15" i="45" s="1"/>
  <c r="AB16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5" i="45"/>
  <c r="S25" i="45" s="1"/>
  <c r="AC25" i="45" s="1"/>
  <c r="AB26" i="45" s="1"/>
  <c r="AX27" i="45"/>
  <c r="S27" i="45" s="1"/>
  <c r="AC27" i="45" s="1"/>
  <c r="AB28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7" i="45"/>
  <c r="S97" i="45" s="1"/>
  <c r="AC97" i="45" s="1"/>
  <c r="AB98" i="45" s="1"/>
  <c r="AX94" i="45"/>
  <c r="S94" i="45" s="1"/>
  <c r="AC94" i="45" s="1"/>
  <c r="AB95" i="45" s="1"/>
  <c r="AX95" i="45"/>
  <c r="S95" i="45" s="1"/>
  <c r="AC95" i="45" s="1"/>
  <c r="AB96" i="45" s="1"/>
  <c r="AX96" i="45"/>
  <c r="S96" i="45" s="1"/>
  <c r="AC96" i="45" s="1"/>
  <c r="AB97" i="45" s="1"/>
  <c r="AX93" i="45"/>
  <c r="S93" i="45" s="1"/>
  <c r="AC93" i="45" s="1"/>
  <c r="AB94" i="45" s="1"/>
  <c r="AE98" i="81"/>
  <c r="AG98" i="81"/>
  <c r="AP98" i="81" s="1"/>
  <c r="AP100" i="81" s="1"/>
  <c r="AF98" i="81"/>
  <c r="AO98" i="81" s="1"/>
  <c r="AO100" i="81" s="1"/>
  <c r="AC98" i="81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20" i="77"/>
  <c r="AL20" i="77"/>
  <c r="AU20" i="77" s="1"/>
  <c r="AX96" i="81"/>
  <c r="S96" i="81" s="1"/>
  <c r="AC96" i="81" s="1"/>
  <c r="AB97" i="81" s="1"/>
  <c r="AX87" i="81"/>
  <c r="S87" i="81" s="1"/>
  <c r="AC87" i="81" s="1"/>
  <c r="AB88" i="81" s="1"/>
  <c r="AX81" i="81"/>
  <c r="S81" i="81" s="1"/>
  <c r="AC81" i="81" s="1"/>
  <c r="AB82" i="81" s="1"/>
  <c r="AX75" i="81"/>
  <c r="S75" i="81" s="1"/>
  <c r="AC75" i="81" s="1"/>
  <c r="AB76" i="81" s="1"/>
  <c r="AX69" i="81"/>
  <c r="S69" i="81" s="1"/>
  <c r="AC69" i="81" s="1"/>
  <c r="AB70" i="81" s="1"/>
  <c r="AX63" i="81"/>
  <c r="S63" i="81" s="1"/>
  <c r="AC63" i="81" s="1"/>
  <c r="AB64" i="81" s="1"/>
  <c r="AX57" i="81"/>
  <c r="S57" i="81" s="1"/>
  <c r="AC57" i="81" s="1"/>
  <c r="AB58" i="81" s="1"/>
  <c r="AX51" i="81"/>
  <c r="S51" i="81" s="1"/>
  <c r="AC51" i="81" s="1"/>
  <c r="AB52" i="81" s="1"/>
  <c r="AX45" i="81"/>
  <c r="S45" i="81" s="1"/>
  <c r="AC45" i="81" s="1"/>
  <c r="AB46" i="81" s="1"/>
  <c r="AX39" i="81"/>
  <c r="S39" i="81" s="1"/>
  <c r="AC39" i="81" s="1"/>
  <c r="AB40" i="81" s="1"/>
  <c r="AX33" i="81"/>
  <c r="S33" i="81" s="1"/>
  <c r="AC33" i="81" s="1"/>
  <c r="AB34" i="81" s="1"/>
  <c r="AX27" i="8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9" i="81"/>
  <c r="S9" i="81" s="1"/>
  <c r="AC9" i="81" s="1"/>
  <c r="AB10" i="81" s="1"/>
  <c r="AX4" i="81"/>
  <c r="S4" i="81" s="1"/>
  <c r="AC4" i="81" s="1"/>
  <c r="AB5" i="81" s="1"/>
  <c r="Z98" i="85"/>
  <c r="AS10" i="77"/>
  <c r="AL10" i="77"/>
  <c r="AU10" i="77" s="1"/>
  <c r="AS46" i="77"/>
  <c r="AL46" i="77"/>
  <c r="AU46" i="77" s="1"/>
  <c r="AS82" i="77"/>
  <c r="AL82" i="77"/>
  <c r="AU82" i="77" s="1"/>
  <c r="AS49" i="77"/>
  <c r="AL49" i="77"/>
  <c r="AU49" i="77" s="1"/>
  <c r="AS23" i="77"/>
  <c r="AL23" i="77"/>
  <c r="AU23" i="77" s="1"/>
  <c r="AS83" i="77"/>
  <c r="AL83" i="77"/>
  <c r="AU83" i="77" s="1"/>
  <c r="AS50" i="77"/>
  <c r="AL50" i="77"/>
  <c r="AU50" i="77" s="1"/>
  <c r="AK92" i="81"/>
  <c r="AT92" i="81" s="1"/>
  <c r="AK80" i="81"/>
  <c r="AT80" i="81" s="1"/>
  <c r="AJ68" i="81"/>
  <c r="AK68" i="81"/>
  <c r="AT68" i="81" s="1"/>
  <c r="AK56" i="81"/>
  <c r="AT56" i="81" s="1"/>
  <c r="AR98" i="77"/>
  <c r="AR100" i="77" s="1"/>
  <c r="AL98" i="77"/>
  <c r="AU98" i="77" s="1"/>
  <c r="AS16" i="77"/>
  <c r="AL16" i="77"/>
  <c r="AU16" i="77" s="1"/>
  <c r="AS52" i="77"/>
  <c r="AL52" i="77"/>
  <c r="AU52" i="77" s="1"/>
  <c r="AS88" i="77"/>
  <c r="AL88" i="77"/>
  <c r="AU88" i="77" s="1"/>
  <c r="AS97" i="77"/>
  <c r="AL97" i="77"/>
  <c r="AU97" i="77" s="1"/>
  <c r="AS29" i="77"/>
  <c r="AL29" i="77"/>
  <c r="AU29" i="77" s="1"/>
  <c r="AS65" i="77"/>
  <c r="AL65" i="77"/>
  <c r="AU65" i="77" s="1"/>
  <c r="AS85" i="77"/>
  <c r="AL85" i="77"/>
  <c r="AU85" i="77" s="1"/>
  <c r="AJ90" i="81"/>
  <c r="AK90" i="81"/>
  <c r="AT90" i="81" s="1"/>
  <c r="AJ78" i="81"/>
  <c r="AK78" i="81"/>
  <c r="AT78" i="81" s="1"/>
  <c r="AK66" i="81"/>
  <c r="AT66" i="81" s="1"/>
  <c r="AJ54" i="81"/>
  <c r="AK54" i="81"/>
  <c r="AT54" i="81" s="1"/>
  <c r="AJ48" i="81"/>
  <c r="AK48" i="81"/>
  <c r="AT48" i="81" s="1"/>
  <c r="AJ36" i="81"/>
  <c r="AK36" i="81"/>
  <c r="AT36" i="81" s="1"/>
  <c r="AJ24" i="81"/>
  <c r="AK24" i="81"/>
  <c r="AT24" i="81" s="1"/>
  <c r="AJ12" i="81"/>
  <c r="AK12" i="81"/>
  <c r="AT12" i="81" s="1"/>
  <c r="AR97" i="85"/>
  <c r="AH94" i="41"/>
  <c r="AQ94" i="41" s="1"/>
  <c r="AX94" i="81"/>
  <c r="S94" i="81" s="1"/>
  <c r="AC94" i="81" s="1"/>
  <c r="AB95" i="81" s="1"/>
  <c r="AX76" i="81"/>
  <c r="S76" i="81" s="1"/>
  <c r="AC76" i="81" s="1"/>
  <c r="AB77" i="81" s="1"/>
  <c r="AX64" i="81"/>
  <c r="S64" i="81" s="1"/>
  <c r="AC64" i="81" s="1"/>
  <c r="AB65" i="81" s="1"/>
  <c r="AX52" i="81"/>
  <c r="S52" i="81" s="1"/>
  <c r="AC52" i="81" s="1"/>
  <c r="AB53" i="81" s="1"/>
  <c r="AX40" i="81"/>
  <c r="S40" i="81" s="1"/>
  <c r="AC40" i="81" s="1"/>
  <c r="AB41" i="81" s="1"/>
  <c r="AX28" i="81"/>
  <c r="S28" i="81" s="1"/>
  <c r="AC28" i="81" s="1"/>
  <c r="AB29" i="81" s="1"/>
  <c r="AX16" i="81"/>
  <c r="S16" i="81" s="1"/>
  <c r="AC16" i="81" s="1"/>
  <c r="AB17" i="81" s="1"/>
  <c r="AX5" i="81"/>
  <c r="S5" i="81" s="1"/>
  <c r="AC5" i="81" s="1"/>
  <c r="AB6" i="81" s="1"/>
  <c r="AS12" i="77"/>
  <c r="AL12" i="77"/>
  <c r="AU12" i="77" s="1"/>
  <c r="AS48" i="77"/>
  <c r="AL48" i="77"/>
  <c r="AU48" i="77" s="1"/>
  <c r="AS67" i="77"/>
  <c r="AL67" i="77"/>
  <c r="AU67" i="77" s="1"/>
  <c r="AH97" i="93"/>
  <c r="AQ97" i="93" s="1"/>
  <c r="AS13" i="77"/>
  <c r="AL13" i="77"/>
  <c r="AU13" i="77" s="1"/>
  <c r="AS31" i="77"/>
  <c r="AL31" i="77"/>
  <c r="AU31" i="77" s="1"/>
  <c r="AS73" i="77"/>
  <c r="AL73" i="77"/>
  <c r="AU73" i="77" s="1"/>
  <c r="AS92" i="77"/>
  <c r="AL92" i="77"/>
  <c r="AU92" i="77" s="1"/>
  <c r="Y97" i="73"/>
  <c r="X97" i="73"/>
  <c r="Z97" i="73" s="1"/>
  <c r="AH97" i="37"/>
  <c r="AQ97" i="37" s="1"/>
  <c r="AS27" i="77"/>
  <c r="AL27" i="77"/>
  <c r="AU27" i="77" s="1"/>
  <c r="AS63" i="77"/>
  <c r="AL63" i="77"/>
  <c r="AU63" i="77" s="1"/>
  <c r="AS90" i="77"/>
  <c r="AL90" i="77"/>
  <c r="AU90" i="77" s="1"/>
  <c r="AS8" i="77"/>
  <c r="AL8" i="77"/>
  <c r="AU8" i="77" s="1"/>
  <c r="AR97" i="25"/>
  <c r="W97" i="29"/>
  <c r="AG96" i="29"/>
  <c r="AP96" i="29" s="1"/>
  <c r="AE96" i="29"/>
  <c r="AF96" i="29"/>
  <c r="AO96" i="29" s="1"/>
  <c r="Z98" i="25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X74" i="81"/>
  <c r="S74" i="81" s="1"/>
  <c r="AC74" i="81" s="1"/>
  <c r="AB75" i="81" s="1"/>
  <c r="AX68" i="81"/>
  <c r="S68" i="81" s="1"/>
  <c r="AC68" i="81" s="1"/>
  <c r="AB69" i="81" s="1"/>
  <c r="AX62" i="81"/>
  <c r="S62" i="81" s="1"/>
  <c r="AC62" i="81" s="1"/>
  <c r="AB63" i="81" s="1"/>
  <c r="AX56" i="81"/>
  <c r="S56" i="81" s="1"/>
  <c r="AC56" i="81" s="1"/>
  <c r="AB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1" i="77"/>
  <c r="AL91" i="77"/>
  <c r="AU91" i="77" s="1"/>
  <c r="AS80" i="77"/>
  <c r="AL80" i="77"/>
  <c r="AU80" i="77" s="1"/>
  <c r="Z97" i="93"/>
  <c r="AS19" i="77"/>
  <c r="AL19" i="77"/>
  <c r="AU19" i="77" s="1"/>
  <c r="AS37" i="77"/>
  <c r="AL37" i="77"/>
  <c r="AU37" i="77" s="1"/>
  <c r="AS32" i="77"/>
  <c r="AL32" i="77"/>
  <c r="AU32" i="77" s="1"/>
  <c r="AR97" i="45"/>
  <c r="Z97" i="37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61" i="77"/>
  <c r="AL61" i="77"/>
  <c r="AU61" i="77" s="1"/>
  <c r="AS68" i="77"/>
  <c r="AL68" i="77"/>
  <c r="AU68" i="77" s="1"/>
  <c r="AI94" i="89"/>
  <c r="AN94" i="89"/>
  <c r="AK38" i="81"/>
  <c r="AT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E96" i="33"/>
  <c r="AG96" i="33"/>
  <c r="AP96" i="33" s="1"/>
  <c r="AF96" i="33"/>
  <c r="AO96" i="33" s="1"/>
  <c r="W97" i="33"/>
  <c r="AN96" i="73"/>
  <c r="AI96" i="73"/>
  <c r="AS38" i="77"/>
  <c r="AL38" i="77"/>
  <c r="AU38" i="77" s="1"/>
  <c r="AJ4" i="77"/>
  <c r="AK4" i="77"/>
  <c r="AT4" i="77" s="1"/>
  <c r="AT100" i="77" s="1"/>
  <c r="AX4" i="85" l="1"/>
  <c r="S4" i="85" s="1"/>
  <c r="AC4" i="85" s="1"/>
  <c r="AB5" i="85" s="1"/>
  <c r="AX3" i="85"/>
  <c r="S3" i="85" s="1"/>
  <c r="AC3" i="85" s="1"/>
  <c r="AJ38" i="81"/>
  <c r="AJ80" i="81"/>
  <c r="AX26" i="45"/>
  <c r="S26" i="45" s="1"/>
  <c r="AC26" i="45" s="1"/>
  <c r="AB27" i="45" s="1"/>
  <c r="AX14" i="45"/>
  <c r="S14" i="45" s="1"/>
  <c r="AC14" i="45" s="1"/>
  <c r="AB15" i="45" s="1"/>
  <c r="AX3" i="45"/>
  <c r="S3" i="45" s="1"/>
  <c r="AC3" i="45" s="1"/>
  <c r="AX14" i="85"/>
  <c r="S14" i="85" s="1"/>
  <c r="AC14" i="85" s="1"/>
  <c r="AB15" i="85" s="1"/>
  <c r="AX8" i="85"/>
  <c r="S8" i="85" s="1"/>
  <c r="AC8" i="85" s="1"/>
  <c r="AB9" i="85" s="1"/>
  <c r="AX34" i="25"/>
  <c r="S34" i="25" s="1"/>
  <c r="AC34" i="25" s="1"/>
  <c r="AB35" i="25" s="1"/>
  <c r="AK6" i="85"/>
  <c r="AT6" i="85" s="1"/>
  <c r="AK5" i="45"/>
  <c r="AT5" i="45" s="1"/>
  <c r="AK7" i="25"/>
  <c r="AT7" i="25" s="1"/>
  <c r="AR96" i="73"/>
  <c r="AJ93" i="81"/>
  <c r="AK93" i="81"/>
  <c r="AT93" i="81" s="1"/>
  <c r="AJ5" i="81"/>
  <c r="AK5" i="81"/>
  <c r="AT5" i="81" s="1"/>
  <c r="AJ86" i="45"/>
  <c r="AK86" i="45"/>
  <c r="AT86" i="45" s="1"/>
  <c r="AJ56" i="45"/>
  <c r="AK56" i="45"/>
  <c r="AT56" i="45" s="1"/>
  <c r="AJ74" i="85"/>
  <c r="AK74" i="85"/>
  <c r="AT74" i="85" s="1"/>
  <c r="AJ20" i="85"/>
  <c r="AK20" i="85"/>
  <c r="AT20" i="85" s="1"/>
  <c r="AI96" i="33"/>
  <c r="AN96" i="33"/>
  <c r="W98" i="37"/>
  <c r="AG97" i="37"/>
  <c r="AP97" i="37" s="1"/>
  <c r="AE97" i="37"/>
  <c r="AF97" i="37"/>
  <c r="AO97" i="37" s="1"/>
  <c r="AJ15" i="81"/>
  <c r="AK15" i="81"/>
  <c r="AT15" i="81" s="1"/>
  <c r="AJ51" i="81"/>
  <c r="AK51" i="81"/>
  <c r="AT51" i="81" s="1"/>
  <c r="AJ87" i="81"/>
  <c r="AK87" i="81"/>
  <c r="AT87" i="81" s="1"/>
  <c r="X97" i="29"/>
  <c r="Y97" i="29"/>
  <c r="AJ41" i="81"/>
  <c r="AK41" i="81"/>
  <c r="AT41" i="81" s="1"/>
  <c r="AE98" i="85"/>
  <c r="AF98" i="85"/>
  <c r="AO98" i="85" s="1"/>
  <c r="AO100" i="85" s="1"/>
  <c r="AG98" i="85"/>
  <c r="AP98" i="85" s="1"/>
  <c r="AP100" i="85" s="1"/>
  <c r="AC98" i="85"/>
  <c r="AJ34" i="81"/>
  <c r="AK34" i="81"/>
  <c r="AT34" i="81" s="1"/>
  <c r="AJ70" i="81"/>
  <c r="AK70" i="81"/>
  <c r="AT70" i="81" s="1"/>
  <c r="AI98" i="81"/>
  <c r="AN98" i="81"/>
  <c r="AN100" i="81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B4" i="45"/>
  <c r="AJ3" i="45"/>
  <c r="W96" i="89"/>
  <c r="AG95" i="89"/>
  <c r="AP95" i="89" s="1"/>
  <c r="AF95" i="89"/>
  <c r="AO95" i="89" s="1"/>
  <c r="AE95" i="89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B4" i="85"/>
  <c r="AJ3" i="85"/>
  <c r="AJ59" i="81"/>
  <c r="AK59" i="81"/>
  <c r="AT59" i="81" s="1"/>
  <c r="AX95" i="25"/>
  <c r="S95" i="25" s="1"/>
  <c r="AC95" i="25" s="1"/>
  <c r="AB96" i="25" s="1"/>
  <c r="AX89" i="25"/>
  <c r="S89" i="25" s="1"/>
  <c r="AC89" i="25" s="1"/>
  <c r="AB90" i="25" s="1"/>
  <c r="AX83" i="25"/>
  <c r="S83" i="25" s="1"/>
  <c r="AC83" i="25" s="1"/>
  <c r="AB84" i="25" s="1"/>
  <c r="AX77" i="25"/>
  <c r="S77" i="25" s="1"/>
  <c r="AC77" i="25" s="1"/>
  <c r="AB78" i="25" s="1"/>
  <c r="AX71" i="25"/>
  <c r="S71" i="25" s="1"/>
  <c r="AC71" i="25" s="1"/>
  <c r="AB72" i="25" s="1"/>
  <c r="AX65" i="25"/>
  <c r="S65" i="25" s="1"/>
  <c r="AC65" i="25" s="1"/>
  <c r="AB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3" i="25"/>
  <c r="S23" i="25" s="1"/>
  <c r="AC23" i="25" s="1"/>
  <c r="AB24" i="25" s="1"/>
  <c r="AX17" i="25"/>
  <c r="S17" i="25" s="1"/>
  <c r="AC17" i="25" s="1"/>
  <c r="AB18" i="25" s="1"/>
  <c r="AX11" i="25"/>
  <c r="S11" i="25" s="1"/>
  <c r="AC11" i="25" s="1"/>
  <c r="AB12" i="25" s="1"/>
  <c r="AX5" i="25"/>
  <c r="S5" i="25" s="1"/>
  <c r="AC5" i="25" s="1"/>
  <c r="AB6" i="25" s="1"/>
  <c r="AJ30" i="81"/>
  <c r="AS72" i="81"/>
  <c r="AL72" i="81"/>
  <c r="AU72" i="81" s="1"/>
  <c r="AJ62" i="81"/>
  <c r="AJ25" i="81"/>
  <c r="AK25" i="81"/>
  <c r="AT25" i="81" s="1"/>
  <c r="AJ61" i="81"/>
  <c r="AK61" i="81"/>
  <c r="AT61" i="81" s="1"/>
  <c r="AJ98" i="81"/>
  <c r="AS98" i="81" s="1"/>
  <c r="AK98" i="81"/>
  <c r="AT98" i="81" s="1"/>
  <c r="AJ8" i="81"/>
  <c r="AS38" i="81"/>
  <c r="AL38" i="81"/>
  <c r="AU38" i="81" s="1"/>
  <c r="AF97" i="73"/>
  <c r="AO97" i="73" s="1"/>
  <c r="AE97" i="73"/>
  <c r="AG97" i="73"/>
  <c r="AP97" i="73" s="1"/>
  <c r="W98" i="73"/>
  <c r="AS12" i="81"/>
  <c r="AL12" i="81"/>
  <c r="AU12" i="81" s="1"/>
  <c r="AJ94" i="45"/>
  <c r="AK94" i="45"/>
  <c r="AT94" i="45" s="1"/>
  <c r="AJ62" i="45"/>
  <c r="AK62" i="45"/>
  <c r="AT62" i="45" s="1"/>
  <c r="AJ38" i="45"/>
  <c r="AK38" i="45"/>
  <c r="AT38" i="45" s="1"/>
  <c r="AJ14" i="45"/>
  <c r="AK14" i="45"/>
  <c r="AT14" i="45" s="1"/>
  <c r="AJ80" i="85"/>
  <c r="AK80" i="85"/>
  <c r="AT80" i="85" s="1"/>
  <c r="AJ50" i="85"/>
  <c r="AK50" i="85"/>
  <c r="AT50" i="85" s="1"/>
  <c r="AJ32" i="85"/>
  <c r="AK32" i="85"/>
  <c r="AT32" i="85" s="1"/>
  <c r="AJ89" i="25"/>
  <c r="AK89" i="25"/>
  <c r="AT89" i="25" s="1"/>
  <c r="AJ71" i="25"/>
  <c r="AK71" i="25"/>
  <c r="AT71" i="25" s="1"/>
  <c r="AJ47" i="25"/>
  <c r="AK47" i="25"/>
  <c r="AT47" i="25" s="1"/>
  <c r="AK29" i="25"/>
  <c r="AT29" i="25" s="1"/>
  <c r="AJ17" i="25"/>
  <c r="AK17" i="25"/>
  <c r="AT17" i="25" s="1"/>
  <c r="AJ31" i="81"/>
  <c r="AK31" i="81"/>
  <c r="AT31" i="81" s="1"/>
  <c r="AI94" i="41"/>
  <c r="AN94" i="41"/>
  <c r="AJ14" i="81"/>
  <c r="AK14" i="81"/>
  <c r="AT14" i="81" s="1"/>
  <c r="AJ27" i="81"/>
  <c r="AK27" i="81"/>
  <c r="AT27" i="81" s="1"/>
  <c r="AJ63" i="81"/>
  <c r="AK63" i="81"/>
  <c r="AT63" i="81" s="1"/>
  <c r="AC98" i="25"/>
  <c r="AG98" i="25"/>
  <c r="AP98" i="25" s="1"/>
  <c r="AP100" i="25" s="1"/>
  <c r="AF98" i="25"/>
  <c r="AO98" i="25" s="1"/>
  <c r="AO100" i="25" s="1"/>
  <c r="AE98" i="25"/>
  <c r="AJ65" i="81"/>
  <c r="AK65" i="81"/>
  <c r="AT65" i="81" s="1"/>
  <c r="AJ10" i="81"/>
  <c r="AK10" i="81"/>
  <c r="AT10" i="81" s="1"/>
  <c r="AJ46" i="81"/>
  <c r="AK46" i="81"/>
  <c r="AT46" i="81" s="1"/>
  <c r="AJ82" i="81"/>
  <c r="AK82" i="81"/>
  <c r="AT82" i="81" s="1"/>
  <c r="AJ97" i="45"/>
  <c r="AK97" i="45"/>
  <c r="AT97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J94" i="85"/>
  <c r="AK94" i="85"/>
  <c r="AT94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X6" i="85"/>
  <c r="S6" i="85" s="1"/>
  <c r="AC6" i="85" s="1"/>
  <c r="AB7" i="85" s="1"/>
  <c r="AJ11" i="81"/>
  <c r="AK11" i="81"/>
  <c r="AT11" i="81" s="1"/>
  <c r="AJ83" i="81"/>
  <c r="AK83" i="81"/>
  <c r="AT83" i="81" s="1"/>
  <c r="AX94" i="25"/>
  <c r="S94" i="25" s="1"/>
  <c r="AC94" i="25" s="1"/>
  <c r="AB95" i="25" s="1"/>
  <c r="AX87" i="25"/>
  <c r="S87" i="25" s="1"/>
  <c r="AC87" i="25" s="1"/>
  <c r="AB88" i="25" s="1"/>
  <c r="AX81" i="25"/>
  <c r="S81" i="25" s="1"/>
  <c r="AC81" i="25" s="1"/>
  <c r="AB82" i="25" s="1"/>
  <c r="AX75" i="25"/>
  <c r="S75" i="25" s="1"/>
  <c r="AC75" i="25" s="1"/>
  <c r="AB76" i="25" s="1"/>
  <c r="AX69" i="25"/>
  <c r="S69" i="25" s="1"/>
  <c r="AC69" i="25" s="1"/>
  <c r="AB70" i="25" s="1"/>
  <c r="AX63" i="25"/>
  <c r="S63" i="25" s="1"/>
  <c r="AC63" i="25" s="1"/>
  <c r="AB64" i="25" s="1"/>
  <c r="AX57" i="25"/>
  <c r="S57" i="25" s="1"/>
  <c r="AC57" i="25" s="1"/>
  <c r="AB58" i="25" s="1"/>
  <c r="AX51" i="25"/>
  <c r="S51" i="25" s="1"/>
  <c r="AC51" i="25" s="1"/>
  <c r="AB52" i="25" s="1"/>
  <c r="AX45" i="25"/>
  <c r="S45" i="25" s="1"/>
  <c r="AC45" i="25" s="1"/>
  <c r="AB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S42" i="81"/>
  <c r="AL42" i="81"/>
  <c r="AU42" i="81" s="1"/>
  <c r="AS84" i="81"/>
  <c r="AL84" i="81"/>
  <c r="AU84" i="81" s="1"/>
  <c r="AJ74" i="81"/>
  <c r="AJ37" i="81"/>
  <c r="AK37" i="81"/>
  <c r="AT37" i="81" s="1"/>
  <c r="AJ73" i="81"/>
  <c r="AK73" i="81"/>
  <c r="AT73" i="81" s="1"/>
  <c r="AJ44" i="81"/>
  <c r="AN98" i="45"/>
  <c r="AN100" i="45" s="1"/>
  <c r="AI98" i="45"/>
  <c r="AJ21" i="81"/>
  <c r="AK21" i="81"/>
  <c r="AT21" i="81" s="1"/>
  <c r="AS78" i="81"/>
  <c r="AL78" i="81"/>
  <c r="AU78" i="81" s="1"/>
  <c r="AS80" i="81"/>
  <c r="AL80" i="81"/>
  <c r="AU80" i="81" s="1"/>
  <c r="AJ92" i="45"/>
  <c r="AK92" i="45"/>
  <c r="AT92" i="45" s="1"/>
  <c r="AJ68" i="45"/>
  <c r="AK68" i="45"/>
  <c r="AT68" i="45" s="1"/>
  <c r="AJ50" i="45"/>
  <c r="AK50" i="45"/>
  <c r="AT50" i="45" s="1"/>
  <c r="AJ26" i="45"/>
  <c r="AK26" i="45"/>
  <c r="AT26" i="45" s="1"/>
  <c r="AJ98" i="85"/>
  <c r="AS98" i="85" s="1"/>
  <c r="AK98" i="85"/>
  <c r="AT98" i="85" s="1"/>
  <c r="AJ92" i="85"/>
  <c r="AK92" i="85"/>
  <c r="AT92" i="85" s="1"/>
  <c r="AJ62" i="85"/>
  <c r="AK62" i="85"/>
  <c r="AT62" i="85" s="1"/>
  <c r="AJ44" i="85"/>
  <c r="AK44" i="85"/>
  <c r="AT44" i="85" s="1"/>
  <c r="AJ14" i="85"/>
  <c r="AK14" i="85"/>
  <c r="AT14" i="85" s="1"/>
  <c r="AJ71" i="81"/>
  <c r="AK71" i="81"/>
  <c r="AT71" i="81" s="1"/>
  <c r="AJ77" i="25"/>
  <c r="AK77" i="25"/>
  <c r="AT77" i="25" s="1"/>
  <c r="AJ59" i="25"/>
  <c r="AK59" i="25"/>
  <c r="AT59" i="25" s="1"/>
  <c r="AJ41" i="25"/>
  <c r="AK41" i="25"/>
  <c r="AT41" i="25" s="1"/>
  <c r="AJ23" i="25"/>
  <c r="AK23" i="25"/>
  <c r="AT23" i="25" s="1"/>
  <c r="AJ67" i="81"/>
  <c r="AK67" i="81"/>
  <c r="AT67" i="81" s="1"/>
  <c r="X97" i="33"/>
  <c r="Y97" i="33"/>
  <c r="AJ20" i="81"/>
  <c r="AK20" i="81"/>
  <c r="AT20" i="81" s="1"/>
  <c r="AR94" i="89"/>
  <c r="W98" i="93"/>
  <c r="AG97" i="93"/>
  <c r="AP97" i="93" s="1"/>
  <c r="AF97" i="93"/>
  <c r="AO97" i="93" s="1"/>
  <c r="AE97" i="93"/>
  <c r="AJ33" i="81"/>
  <c r="AK33" i="81"/>
  <c r="AT33" i="81" s="1"/>
  <c r="AJ69" i="81"/>
  <c r="AK69" i="81"/>
  <c r="AT69" i="81" s="1"/>
  <c r="AJ6" i="81"/>
  <c r="AK6" i="81"/>
  <c r="AT6" i="81" s="1"/>
  <c r="AJ77" i="81"/>
  <c r="AK77" i="81"/>
  <c r="AT77" i="81" s="1"/>
  <c r="AS24" i="81"/>
  <c r="AL24" i="81"/>
  <c r="AU24" i="81" s="1"/>
  <c r="AS54" i="81"/>
  <c r="AL54" i="81"/>
  <c r="AU54" i="81" s="1"/>
  <c r="AS90" i="81"/>
  <c r="AL90" i="81"/>
  <c r="AU90" i="81" s="1"/>
  <c r="AJ56" i="81"/>
  <c r="AJ92" i="81"/>
  <c r="AJ16" i="81"/>
  <c r="AK16" i="81"/>
  <c r="AT16" i="81" s="1"/>
  <c r="AJ52" i="81"/>
  <c r="AK52" i="81"/>
  <c r="AT52" i="81" s="1"/>
  <c r="AJ88" i="81"/>
  <c r="AK88" i="81"/>
  <c r="AT88" i="81" s="1"/>
  <c r="AJ96" i="45"/>
  <c r="AK96" i="45"/>
  <c r="AT96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23" i="81"/>
  <c r="AK23" i="81"/>
  <c r="AT23" i="81" s="1"/>
  <c r="AJ89" i="81"/>
  <c r="AK89" i="81"/>
  <c r="AT89" i="81" s="1"/>
  <c r="AX92" i="25"/>
  <c r="S92" i="25" s="1"/>
  <c r="AC92" i="25" s="1"/>
  <c r="AB93" i="25" s="1"/>
  <c r="AX86" i="25"/>
  <c r="S86" i="25" s="1"/>
  <c r="AC86" i="25" s="1"/>
  <c r="AB87" i="25" s="1"/>
  <c r="AX80" i="25"/>
  <c r="S80" i="25" s="1"/>
  <c r="AC80" i="25" s="1"/>
  <c r="AB81" i="25" s="1"/>
  <c r="AX74" i="25"/>
  <c r="S74" i="25" s="1"/>
  <c r="AC74" i="25" s="1"/>
  <c r="AB75" i="25" s="1"/>
  <c r="AX68" i="25"/>
  <c r="S68" i="25" s="1"/>
  <c r="AC68" i="25" s="1"/>
  <c r="AB69" i="25" s="1"/>
  <c r="AX62" i="25"/>
  <c r="S62" i="25" s="1"/>
  <c r="AC62" i="25" s="1"/>
  <c r="AB63" i="25" s="1"/>
  <c r="AX56" i="25"/>
  <c r="S56" i="25" s="1"/>
  <c r="AC56" i="25" s="1"/>
  <c r="AB57" i="25" s="1"/>
  <c r="AX50" i="25"/>
  <c r="S50" i="25" s="1"/>
  <c r="AC50" i="25" s="1"/>
  <c r="AB51" i="25" s="1"/>
  <c r="AX44" i="25"/>
  <c r="S44" i="25" s="1"/>
  <c r="AC44" i="25" s="1"/>
  <c r="AB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AJ7" i="81"/>
  <c r="AK7" i="81"/>
  <c r="AT7" i="81" s="1"/>
  <c r="AJ43" i="81"/>
  <c r="AK43" i="81"/>
  <c r="AT43" i="81" s="1"/>
  <c r="AJ79" i="81"/>
  <c r="AK79" i="81"/>
  <c r="AT79" i="81" s="1"/>
  <c r="AS48" i="81"/>
  <c r="AL48" i="81"/>
  <c r="AU48" i="81" s="1"/>
  <c r="AJ40" i="81"/>
  <c r="AK40" i="81"/>
  <c r="AT40" i="81" s="1"/>
  <c r="AJ74" i="45"/>
  <c r="AK74" i="45"/>
  <c r="AT74" i="45" s="1"/>
  <c r="AJ32" i="45"/>
  <c r="AK32" i="45"/>
  <c r="AT32" i="45" s="1"/>
  <c r="AJ20" i="45"/>
  <c r="AK20" i="45"/>
  <c r="AT20" i="45" s="1"/>
  <c r="AJ86" i="85"/>
  <c r="AK86" i="85"/>
  <c r="AT86" i="85" s="1"/>
  <c r="AJ56" i="85"/>
  <c r="AK56" i="85"/>
  <c r="AT56" i="85" s="1"/>
  <c r="AJ38" i="85"/>
  <c r="AK38" i="85"/>
  <c r="AT38" i="85" s="1"/>
  <c r="AJ8" i="85"/>
  <c r="AK8" i="85"/>
  <c r="AT8" i="85" s="1"/>
  <c r="AK97" i="25"/>
  <c r="AT97" i="25" s="1"/>
  <c r="AJ83" i="25"/>
  <c r="AK83" i="25"/>
  <c r="AT83" i="25" s="1"/>
  <c r="AK65" i="25"/>
  <c r="AT65" i="25" s="1"/>
  <c r="AJ53" i="25"/>
  <c r="AK53" i="25"/>
  <c r="AT53" i="25" s="1"/>
  <c r="AJ35" i="25"/>
  <c r="AK35" i="25"/>
  <c r="AT35" i="25" s="1"/>
  <c r="AJ11" i="25"/>
  <c r="AK11" i="25"/>
  <c r="AT11" i="25" s="1"/>
  <c r="AS4" i="77"/>
  <c r="AL4" i="77"/>
  <c r="AU4" i="77" s="1"/>
  <c r="AU100" i="77" s="1"/>
  <c r="C11" i="77" s="1"/>
  <c r="F30" i="97" s="1"/>
  <c r="AJ26" i="81"/>
  <c r="AK26" i="81"/>
  <c r="AT26" i="81" s="1"/>
  <c r="AB4" i="81"/>
  <c r="AJ3" i="81"/>
  <c r="AJ39" i="81"/>
  <c r="AK39" i="81"/>
  <c r="AT39" i="81" s="1"/>
  <c r="AJ75" i="81"/>
  <c r="AK75" i="81"/>
  <c r="AT75" i="81" s="1"/>
  <c r="AI96" i="29"/>
  <c r="AN96" i="29"/>
  <c r="AJ17" i="81"/>
  <c r="AK17" i="81"/>
  <c r="AT17" i="81" s="1"/>
  <c r="AJ95" i="81"/>
  <c r="AK95" i="81"/>
  <c r="AT95" i="81" s="1"/>
  <c r="AJ22" i="81"/>
  <c r="AK22" i="81"/>
  <c r="AT22" i="81" s="1"/>
  <c r="AJ58" i="81"/>
  <c r="AK58" i="81"/>
  <c r="AT58" i="81" s="1"/>
  <c r="AJ97" i="81"/>
  <c r="AK97" i="81"/>
  <c r="AT97" i="81" s="1"/>
  <c r="AJ95" i="45"/>
  <c r="AK95" i="45"/>
  <c r="AT95" i="45" s="1"/>
  <c r="AJ89" i="45"/>
  <c r="AK89" i="45"/>
  <c r="AT89" i="45" s="1"/>
  <c r="AJ83" i="45"/>
  <c r="AK83" i="45"/>
  <c r="AT83" i="45" s="1"/>
  <c r="AJ77" i="45"/>
  <c r="AK77" i="45"/>
  <c r="AT77" i="45" s="1"/>
  <c r="AJ71" i="45"/>
  <c r="AK71" i="45"/>
  <c r="AT71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AJ96" i="85"/>
  <c r="AK96" i="85"/>
  <c r="AT96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35" i="81"/>
  <c r="AK35" i="81"/>
  <c r="AT35" i="81" s="1"/>
  <c r="AX93" i="25"/>
  <c r="S93" i="25" s="1"/>
  <c r="AC93" i="25" s="1"/>
  <c r="AB94" i="25" s="1"/>
  <c r="AX91" i="25"/>
  <c r="S91" i="25" s="1"/>
  <c r="AC91" i="25" s="1"/>
  <c r="AB92" i="25" s="1"/>
  <c r="AX85" i="25"/>
  <c r="S85" i="25" s="1"/>
  <c r="AC85" i="25" s="1"/>
  <c r="AB86" i="25" s="1"/>
  <c r="AX79" i="25"/>
  <c r="S79" i="25" s="1"/>
  <c r="AC79" i="25" s="1"/>
  <c r="AB80" i="25" s="1"/>
  <c r="AX73" i="25"/>
  <c r="S73" i="25" s="1"/>
  <c r="AC73" i="25" s="1"/>
  <c r="AB74" i="25" s="1"/>
  <c r="AX67" i="25"/>
  <c r="S67" i="25" s="1"/>
  <c r="AC67" i="25" s="1"/>
  <c r="AB68" i="25" s="1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S18" i="81"/>
  <c r="AL18" i="81"/>
  <c r="AU18" i="81" s="1"/>
  <c r="AS60" i="81"/>
  <c r="AL60" i="81"/>
  <c r="AU60" i="81" s="1"/>
  <c r="AJ94" i="81"/>
  <c r="AJ50" i="81"/>
  <c r="AJ96" i="81"/>
  <c r="AS100" i="77"/>
  <c r="AJ13" i="81"/>
  <c r="AK13" i="81"/>
  <c r="AT13" i="81" s="1"/>
  <c r="AJ49" i="81"/>
  <c r="AK49" i="81"/>
  <c r="AT49" i="81" s="1"/>
  <c r="AJ85" i="81"/>
  <c r="AK85" i="81"/>
  <c r="AT85" i="81" s="1"/>
  <c r="AJ86" i="81"/>
  <c r="Z95" i="41"/>
  <c r="Y95" i="41"/>
  <c r="X95" i="41"/>
  <c r="AJ57" i="81"/>
  <c r="AK57" i="81"/>
  <c r="AT57" i="81" s="1"/>
  <c r="AJ53" i="81"/>
  <c r="AK53" i="81"/>
  <c r="AT53" i="81" s="1"/>
  <c r="AJ76" i="81"/>
  <c r="AK76" i="81"/>
  <c r="AT76" i="81" s="1"/>
  <c r="AJ80" i="45"/>
  <c r="AK80" i="45"/>
  <c r="AT80" i="45" s="1"/>
  <c r="AJ44" i="45"/>
  <c r="AK44" i="45"/>
  <c r="AT44" i="45" s="1"/>
  <c r="AJ8" i="45"/>
  <c r="AK8" i="45"/>
  <c r="AT8" i="45" s="1"/>
  <c r="AJ68" i="85"/>
  <c r="AK68" i="85"/>
  <c r="AT68" i="85" s="1"/>
  <c r="AJ26" i="85"/>
  <c r="AK26" i="85"/>
  <c r="AT26" i="85" s="1"/>
  <c r="AJ32" i="81"/>
  <c r="AK32" i="81"/>
  <c r="AT32" i="81" s="1"/>
  <c r="AJ9" i="81"/>
  <c r="AK9" i="81"/>
  <c r="AT9" i="81" s="1"/>
  <c r="AJ45" i="81"/>
  <c r="AK45" i="81"/>
  <c r="AT45" i="81" s="1"/>
  <c r="AJ81" i="81"/>
  <c r="AK81" i="81"/>
  <c r="AT81" i="81" s="1"/>
  <c r="AH97" i="73"/>
  <c r="AQ97" i="73" s="1"/>
  <c r="AJ29" i="81"/>
  <c r="AK29" i="81"/>
  <c r="AT29" i="81" s="1"/>
  <c r="AS36" i="81"/>
  <c r="AL36" i="81"/>
  <c r="AU36" i="81" s="1"/>
  <c r="AJ66" i="81"/>
  <c r="AS68" i="81"/>
  <c r="AL68" i="81"/>
  <c r="AU68" i="81" s="1"/>
  <c r="AJ28" i="81"/>
  <c r="AK28" i="81"/>
  <c r="AT28" i="81" s="1"/>
  <c r="AJ64" i="81"/>
  <c r="AK64" i="81"/>
  <c r="AT64" i="81" s="1"/>
  <c r="AJ98" i="45"/>
  <c r="AS98" i="45" s="1"/>
  <c r="AK98" i="45"/>
  <c r="AT98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K58" i="45"/>
  <c r="AT58" i="45" s="1"/>
  <c r="AK52" i="45"/>
  <c r="AT52" i="45" s="1"/>
  <c r="AJ46" i="45"/>
  <c r="AK46" i="45"/>
  <c r="AT46" i="45" s="1"/>
  <c r="AK40" i="45"/>
  <c r="AT40" i="45" s="1"/>
  <c r="AJ40" i="45"/>
  <c r="AJ34" i="45"/>
  <c r="AK34" i="45"/>
  <c r="AT34" i="45" s="1"/>
  <c r="AJ28" i="45"/>
  <c r="AK28" i="45"/>
  <c r="AT28" i="45" s="1"/>
  <c r="AK22" i="45"/>
  <c r="AT22" i="45" s="1"/>
  <c r="AK16" i="45"/>
  <c r="AT16" i="45" s="1"/>
  <c r="AJ10" i="45"/>
  <c r="AK10" i="45"/>
  <c r="AT10" i="45" s="1"/>
  <c r="AH95" i="89"/>
  <c r="AQ95" i="89" s="1"/>
  <c r="AJ95" i="85"/>
  <c r="AK95" i="85"/>
  <c r="AT95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5" i="85"/>
  <c r="AK5" i="85"/>
  <c r="AT5" i="85" s="1"/>
  <c r="AJ47" i="81"/>
  <c r="AK47" i="81"/>
  <c r="AT47" i="81" s="1"/>
  <c r="AX97" i="25"/>
  <c r="S97" i="25" s="1"/>
  <c r="AC97" i="25" s="1"/>
  <c r="AB98" i="25" s="1"/>
  <c r="AX90" i="25"/>
  <c r="S90" i="25" s="1"/>
  <c r="AC90" i="25" s="1"/>
  <c r="AB91" i="25" s="1"/>
  <c r="AX84" i="25"/>
  <c r="S84" i="25" s="1"/>
  <c r="AC84" i="25" s="1"/>
  <c r="AB85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J19" i="81"/>
  <c r="AK19" i="81"/>
  <c r="AT19" i="81" s="1"/>
  <c r="AJ55" i="81"/>
  <c r="AK55" i="81"/>
  <c r="AT55" i="81" s="1"/>
  <c r="AJ91" i="81"/>
  <c r="AK91" i="81"/>
  <c r="AT91" i="81" s="1"/>
  <c r="Z97" i="33" l="1"/>
  <c r="AJ7" i="25"/>
  <c r="W98" i="33"/>
  <c r="AG97" i="33"/>
  <c r="AP97" i="33" s="1"/>
  <c r="AF97" i="33"/>
  <c r="AO97" i="33" s="1"/>
  <c r="AE97" i="33"/>
  <c r="AJ43" i="25"/>
  <c r="AK43" i="25"/>
  <c r="AT43" i="25" s="1"/>
  <c r="AS76" i="45"/>
  <c r="AL76" i="45"/>
  <c r="AU76" i="45" s="1"/>
  <c r="AS81" i="81"/>
  <c r="AL81" i="81"/>
  <c r="AU81" i="81" s="1"/>
  <c r="AS32" i="81"/>
  <c r="AL32" i="81"/>
  <c r="AU32" i="81" s="1"/>
  <c r="AS8" i="45"/>
  <c r="AL8" i="45"/>
  <c r="AU8" i="45" s="1"/>
  <c r="AS76" i="81"/>
  <c r="AL76" i="81"/>
  <c r="AU76" i="81" s="1"/>
  <c r="AS49" i="81"/>
  <c r="AL49" i="81"/>
  <c r="AU49" i="81" s="1"/>
  <c r="AS94" i="81"/>
  <c r="AL94" i="81"/>
  <c r="AU94" i="81" s="1"/>
  <c r="AJ14" i="25"/>
  <c r="AK14" i="25"/>
  <c r="AT14" i="25" s="1"/>
  <c r="AJ50" i="25"/>
  <c r="AK50" i="25"/>
  <c r="AT50" i="25" s="1"/>
  <c r="AJ86" i="25"/>
  <c r="AK86" i="25"/>
  <c r="AT86" i="25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7" i="45"/>
  <c r="AK17" i="45"/>
  <c r="AT17" i="45" s="1"/>
  <c r="AJ53" i="45"/>
  <c r="AK53" i="45"/>
  <c r="AT53" i="45" s="1"/>
  <c r="AS77" i="45"/>
  <c r="AL77" i="45"/>
  <c r="AU77" i="45" s="1"/>
  <c r="AS95" i="45"/>
  <c r="AL95" i="45"/>
  <c r="AU95" i="45" s="1"/>
  <c r="AS22" i="81"/>
  <c r="AL22" i="81"/>
  <c r="AU22" i="81" s="1"/>
  <c r="AR96" i="29"/>
  <c r="AJ4" i="81"/>
  <c r="AK4" i="81"/>
  <c r="AT4" i="81" s="1"/>
  <c r="AT100" i="81" s="1"/>
  <c r="AS11" i="25"/>
  <c r="AL11" i="25"/>
  <c r="AU11" i="25" s="1"/>
  <c r="AJ65" i="25"/>
  <c r="AS8" i="85"/>
  <c r="AL8" i="85"/>
  <c r="AU8" i="85" s="1"/>
  <c r="AS86" i="85"/>
  <c r="AL86" i="85"/>
  <c r="AU86" i="85" s="1"/>
  <c r="AS74" i="45"/>
  <c r="AL74" i="45"/>
  <c r="AU74" i="45" s="1"/>
  <c r="AS79" i="81"/>
  <c r="AL79" i="81"/>
  <c r="AU79" i="81" s="1"/>
  <c r="AB4" i="25"/>
  <c r="AJ3" i="25"/>
  <c r="AJ39" i="25"/>
  <c r="AK39" i="25"/>
  <c r="AT39" i="25" s="1"/>
  <c r="AJ75" i="25"/>
  <c r="AK75" i="25"/>
  <c r="AT75" i="25" s="1"/>
  <c r="AJ30" i="45"/>
  <c r="AK30" i="45"/>
  <c r="AT30" i="45" s="1"/>
  <c r="AJ66" i="45"/>
  <c r="AK66" i="45"/>
  <c r="AT66" i="45" s="1"/>
  <c r="AS84" i="45"/>
  <c r="AL84" i="45"/>
  <c r="AU84" i="45" s="1"/>
  <c r="AS88" i="81"/>
  <c r="AL88" i="81"/>
  <c r="AU88" i="81" s="1"/>
  <c r="AS56" i="81"/>
  <c r="AL56" i="81"/>
  <c r="AU56" i="81" s="1"/>
  <c r="AS69" i="81"/>
  <c r="AL69" i="81"/>
  <c r="AU69" i="81" s="1"/>
  <c r="AS23" i="25"/>
  <c r="AL23" i="25"/>
  <c r="AU23" i="25" s="1"/>
  <c r="AS77" i="25"/>
  <c r="AL77" i="25"/>
  <c r="AU77" i="25" s="1"/>
  <c r="AS44" i="85"/>
  <c r="AL44" i="85"/>
  <c r="AU44" i="85" s="1"/>
  <c r="AS68" i="45"/>
  <c r="AL68" i="45"/>
  <c r="AU68" i="45" s="1"/>
  <c r="AJ22" i="25"/>
  <c r="AK22" i="25"/>
  <c r="AT22" i="25" s="1"/>
  <c r="AJ58" i="25"/>
  <c r="AK58" i="25"/>
  <c r="AT58" i="25" s="1"/>
  <c r="AJ95" i="25"/>
  <c r="AK95" i="25"/>
  <c r="AT95" i="25" s="1"/>
  <c r="AK7" i="45"/>
  <c r="AT7" i="45" s="1"/>
  <c r="AJ7" i="45"/>
  <c r="AK43" i="45"/>
  <c r="AT43" i="45" s="1"/>
  <c r="AJ43" i="45"/>
  <c r="AS73" i="45"/>
  <c r="AL73" i="45"/>
  <c r="AU73" i="45" s="1"/>
  <c r="AS91" i="45"/>
  <c r="AL91" i="45"/>
  <c r="AU91" i="45" s="1"/>
  <c r="AS46" i="81"/>
  <c r="AL46" i="81"/>
  <c r="AU46" i="81" s="1"/>
  <c r="AS27" i="81"/>
  <c r="AL27" i="81"/>
  <c r="AU27" i="81" s="1"/>
  <c r="AS31" i="81"/>
  <c r="AL31" i="81"/>
  <c r="AU31" i="81" s="1"/>
  <c r="AS47" i="25"/>
  <c r="AL47" i="25"/>
  <c r="AU47" i="25" s="1"/>
  <c r="AS32" i="85"/>
  <c r="AL32" i="85"/>
  <c r="AU32" i="85" s="1"/>
  <c r="AS14" i="45"/>
  <c r="AL14" i="45"/>
  <c r="AU14" i="45" s="1"/>
  <c r="AS94" i="45"/>
  <c r="AL94" i="45"/>
  <c r="AU94" i="45" s="1"/>
  <c r="AN97" i="73"/>
  <c r="AI97" i="73"/>
  <c r="AJ24" i="25"/>
  <c r="AK24" i="25"/>
  <c r="AT24" i="25" s="1"/>
  <c r="AJ60" i="25"/>
  <c r="AK60" i="25"/>
  <c r="AT60" i="25" s="1"/>
  <c r="AJ96" i="25"/>
  <c r="AK96" i="25"/>
  <c r="AT96" i="2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51" i="81"/>
  <c r="AL51" i="81"/>
  <c r="AU51" i="81" s="1"/>
  <c r="Y98" i="37"/>
  <c r="X98" i="37"/>
  <c r="Z98" i="37" s="1"/>
  <c r="AJ49" i="25"/>
  <c r="AK49" i="25"/>
  <c r="AT49" i="25" s="1"/>
  <c r="AS22" i="85"/>
  <c r="AL22" i="85"/>
  <c r="AU22" i="85" s="1"/>
  <c r="AS95" i="85"/>
  <c r="AL95" i="85"/>
  <c r="AU95" i="85" s="1"/>
  <c r="W96" i="41"/>
  <c r="AG95" i="41"/>
  <c r="AP95" i="41" s="1"/>
  <c r="AF95" i="41"/>
  <c r="AO95" i="41" s="1"/>
  <c r="AE95" i="41"/>
  <c r="AJ23" i="45"/>
  <c r="AK23" i="45"/>
  <c r="AT23" i="45" s="1"/>
  <c r="AJ36" i="45"/>
  <c r="AK36" i="45"/>
  <c r="AT36" i="45" s="1"/>
  <c r="AJ66" i="25"/>
  <c r="AK66" i="25"/>
  <c r="AT66" i="25" s="1"/>
  <c r="AS45" i="45"/>
  <c r="AL45" i="45"/>
  <c r="AU45" i="45" s="1"/>
  <c r="AS81" i="45"/>
  <c r="AL81" i="45"/>
  <c r="AU81" i="45" s="1"/>
  <c r="AH97" i="29"/>
  <c r="AQ97" i="29" s="1"/>
  <c r="AJ19" i="25"/>
  <c r="AK19" i="25"/>
  <c r="AT19" i="25" s="1"/>
  <c r="AJ55" i="25"/>
  <c r="AK55" i="25"/>
  <c r="AT55" i="25" s="1"/>
  <c r="AJ91" i="25"/>
  <c r="AK91" i="25"/>
  <c r="AT91" i="25" s="1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AS82" i="45"/>
  <c r="AL82" i="45"/>
  <c r="AU82" i="45" s="1"/>
  <c r="AS64" i="81"/>
  <c r="AL64" i="81"/>
  <c r="AU64" i="81" s="1"/>
  <c r="AS45" i="81"/>
  <c r="AL45" i="81"/>
  <c r="AU45" i="81" s="1"/>
  <c r="AS26" i="85"/>
  <c r="AL26" i="85"/>
  <c r="AU26" i="85" s="1"/>
  <c r="AS44" i="45"/>
  <c r="AL44" i="45"/>
  <c r="AU44" i="45" s="1"/>
  <c r="AS53" i="81"/>
  <c r="AL53" i="81"/>
  <c r="AU53" i="81" s="1"/>
  <c r="AS86" i="81"/>
  <c r="AL86" i="81"/>
  <c r="AU86" i="81" s="1"/>
  <c r="AS13" i="81"/>
  <c r="AL13" i="81"/>
  <c r="AU13" i="81" s="1"/>
  <c r="AJ26" i="25"/>
  <c r="AK26" i="25"/>
  <c r="AT26" i="25" s="1"/>
  <c r="AJ62" i="25"/>
  <c r="AK62" i="25"/>
  <c r="AT62" i="25" s="1"/>
  <c r="AJ94" i="25"/>
  <c r="AK94" i="25"/>
  <c r="AT94" i="25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J29" i="45"/>
  <c r="AK29" i="45"/>
  <c r="AT29" i="45" s="1"/>
  <c r="AJ65" i="45"/>
  <c r="AK65" i="45"/>
  <c r="AT65" i="45" s="1"/>
  <c r="AS83" i="45"/>
  <c r="AL83" i="45"/>
  <c r="AU83" i="45" s="1"/>
  <c r="AS97" i="81"/>
  <c r="AL97" i="81"/>
  <c r="AU97" i="81" s="1"/>
  <c r="AS95" i="81"/>
  <c r="AL95" i="81"/>
  <c r="AU95" i="81" s="1"/>
  <c r="AS75" i="81"/>
  <c r="AL75" i="81"/>
  <c r="AU75" i="81" s="1"/>
  <c r="AS26" i="81"/>
  <c r="AL26" i="81"/>
  <c r="AU26" i="81" s="1"/>
  <c r="AS35" i="25"/>
  <c r="AL35" i="25"/>
  <c r="AU35" i="25" s="1"/>
  <c r="AS83" i="25"/>
  <c r="AL83" i="25"/>
  <c r="AU83" i="25" s="1"/>
  <c r="AS38" i="85"/>
  <c r="AL38" i="85"/>
  <c r="AU38" i="85" s="1"/>
  <c r="AS20" i="45"/>
  <c r="AL20" i="45"/>
  <c r="AU20" i="45" s="1"/>
  <c r="AS40" i="81"/>
  <c r="AL40" i="81"/>
  <c r="AU40" i="81" s="1"/>
  <c r="AS43" i="81"/>
  <c r="AL43" i="81"/>
  <c r="AU43" i="81" s="1"/>
  <c r="AJ15" i="25"/>
  <c r="AK15" i="25"/>
  <c r="AT15" i="25" s="1"/>
  <c r="AJ51" i="25"/>
  <c r="AK51" i="25"/>
  <c r="AT51" i="25" s="1"/>
  <c r="AJ87" i="25"/>
  <c r="AK87" i="25"/>
  <c r="AT87" i="25" s="1"/>
  <c r="AJ6" i="45"/>
  <c r="AK6" i="45"/>
  <c r="AT6" i="45" s="1"/>
  <c r="AJ42" i="45"/>
  <c r="AK42" i="45"/>
  <c r="AT42" i="45" s="1"/>
  <c r="AS72" i="45"/>
  <c r="AL72" i="45"/>
  <c r="AU72" i="45" s="1"/>
  <c r="AS90" i="45"/>
  <c r="AL90" i="45"/>
  <c r="AU90" i="45" s="1"/>
  <c r="AS52" i="81"/>
  <c r="AL52" i="81"/>
  <c r="AU52" i="81" s="1"/>
  <c r="AS77" i="81"/>
  <c r="AL77" i="81"/>
  <c r="AU77" i="81" s="1"/>
  <c r="AS33" i="81"/>
  <c r="AL33" i="81"/>
  <c r="AU33" i="81" s="1"/>
  <c r="AS41" i="25"/>
  <c r="AL41" i="25"/>
  <c r="AU41" i="25" s="1"/>
  <c r="AS71" i="81"/>
  <c r="AL71" i="81"/>
  <c r="AU71" i="81" s="1"/>
  <c r="AS62" i="85"/>
  <c r="AL62" i="85"/>
  <c r="AU62" i="85" s="1"/>
  <c r="AS26" i="45"/>
  <c r="AL26" i="45"/>
  <c r="AU26" i="45" s="1"/>
  <c r="AS92" i="45"/>
  <c r="AL92" i="45"/>
  <c r="AU92" i="45" s="1"/>
  <c r="AS21" i="81"/>
  <c r="AL21" i="81"/>
  <c r="AU21" i="81" s="1"/>
  <c r="AJ34" i="25"/>
  <c r="AK34" i="25"/>
  <c r="AT34" i="25" s="1"/>
  <c r="AJ70" i="25"/>
  <c r="AK70" i="25"/>
  <c r="AT70" i="25" s="1"/>
  <c r="AS83" i="81"/>
  <c r="AL83" i="81"/>
  <c r="AU83" i="81" s="1"/>
  <c r="AJ19" i="45"/>
  <c r="AK19" i="45"/>
  <c r="AT19" i="45" s="1"/>
  <c r="AJ55" i="45"/>
  <c r="AK55" i="45"/>
  <c r="AT55" i="45" s="1"/>
  <c r="AS79" i="45"/>
  <c r="AL79" i="45"/>
  <c r="AU79" i="45" s="1"/>
  <c r="AS97" i="45"/>
  <c r="AL97" i="45"/>
  <c r="AU97" i="45" s="1"/>
  <c r="AS10" i="81"/>
  <c r="AL10" i="81"/>
  <c r="AU10" i="81" s="1"/>
  <c r="AS14" i="81"/>
  <c r="AL14" i="81"/>
  <c r="AU14" i="81" s="1"/>
  <c r="AS17" i="25"/>
  <c r="AL17" i="25"/>
  <c r="AU17" i="25" s="1"/>
  <c r="AS71" i="25"/>
  <c r="AL71" i="25"/>
  <c r="AU71" i="25" s="1"/>
  <c r="AS50" i="85"/>
  <c r="AL50" i="85"/>
  <c r="AU50" i="85" s="1"/>
  <c r="AS38" i="45"/>
  <c r="AL38" i="45"/>
  <c r="AU38" i="45" s="1"/>
  <c r="AS61" i="81"/>
  <c r="AL61" i="81"/>
  <c r="AU61" i="81" s="1"/>
  <c r="AS30" i="81"/>
  <c r="AL30" i="81"/>
  <c r="AU30" i="81" s="1"/>
  <c r="AJ36" i="25"/>
  <c r="AK36" i="25"/>
  <c r="AT36" i="25" s="1"/>
  <c r="AJ72" i="25"/>
  <c r="AK72" i="25"/>
  <c r="AT72" i="25" s="1"/>
  <c r="AS59" i="81"/>
  <c r="AL59" i="81"/>
  <c r="AU59" i="81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Z97" i="29"/>
  <c r="AS15" i="81"/>
  <c r="AL15" i="81"/>
  <c r="AU15" i="81" s="1"/>
  <c r="AJ13" i="25"/>
  <c r="AK13" i="25"/>
  <c r="AT13" i="25" s="1"/>
  <c r="AS5" i="85"/>
  <c r="AL5" i="85"/>
  <c r="AU5" i="85" s="1"/>
  <c r="AS76" i="85"/>
  <c r="AL76" i="85"/>
  <c r="AU76" i="85" s="1"/>
  <c r="AJ92" i="25"/>
  <c r="AK92" i="25"/>
  <c r="AT92" i="25" s="1"/>
  <c r="AJ59" i="45"/>
  <c r="AK59" i="45"/>
  <c r="AT59" i="45" s="1"/>
  <c r="AJ9" i="25"/>
  <c r="AK9" i="25"/>
  <c r="AT9" i="25" s="1"/>
  <c r="AS23" i="81"/>
  <c r="AL23" i="81"/>
  <c r="AU23" i="81" s="1"/>
  <c r="AS42" i="85"/>
  <c r="AL42" i="85"/>
  <c r="AU42" i="85" s="1"/>
  <c r="AS97" i="85"/>
  <c r="AL97" i="85"/>
  <c r="AU97" i="85" s="1"/>
  <c r="X98" i="93"/>
  <c r="Y98" i="93"/>
  <c r="AJ64" i="25"/>
  <c r="AK64" i="25"/>
  <c r="AT64" i="25" s="1"/>
  <c r="AK49" i="45"/>
  <c r="AT49" i="45" s="1"/>
  <c r="AJ49" i="45"/>
  <c r="AS27" i="45"/>
  <c r="AL27" i="45"/>
  <c r="AU27" i="45" s="1"/>
  <c r="AS63" i="45"/>
  <c r="AL63" i="45"/>
  <c r="AU63" i="45" s="1"/>
  <c r="AL98" i="81"/>
  <c r="AU98" i="81" s="1"/>
  <c r="AR98" i="81"/>
  <c r="AR100" i="81" s="1"/>
  <c r="AS74" i="85"/>
  <c r="AL74" i="85"/>
  <c r="AU74" i="85" s="1"/>
  <c r="AS91" i="81"/>
  <c r="AL91" i="81"/>
  <c r="AU91" i="81" s="1"/>
  <c r="AJ61" i="25"/>
  <c r="AK61" i="25"/>
  <c r="AT61" i="25" s="1"/>
  <c r="AJ98" i="25"/>
  <c r="AS98" i="25" s="1"/>
  <c r="AK98" i="25"/>
  <c r="AT98" i="25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J32" i="25"/>
  <c r="AK32" i="25"/>
  <c r="AT32" i="25" s="1"/>
  <c r="AJ68" i="25"/>
  <c r="AK68" i="25"/>
  <c r="AT68" i="25" s="1"/>
  <c r="AJ35" i="45"/>
  <c r="AK35" i="45"/>
  <c r="AT35" i="45" s="1"/>
  <c r="AJ21" i="25"/>
  <c r="AK21" i="25"/>
  <c r="AT21" i="25" s="1"/>
  <c r="AJ57" i="25"/>
  <c r="AK57" i="25"/>
  <c r="AT57" i="25" s="1"/>
  <c r="AJ93" i="25"/>
  <c r="AK93" i="25"/>
  <c r="AT93" i="25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J12" i="45"/>
  <c r="AK12" i="45"/>
  <c r="AT12" i="45" s="1"/>
  <c r="AJ48" i="45"/>
  <c r="AK48" i="45"/>
  <c r="AT48" i="45" s="1"/>
  <c r="AL98" i="45"/>
  <c r="AU98" i="45" s="1"/>
  <c r="AR98" i="45"/>
  <c r="AR100" i="45" s="1"/>
  <c r="AS37" i="81"/>
  <c r="AL37" i="81"/>
  <c r="AU37" i="81" s="1"/>
  <c r="AJ5" i="25"/>
  <c r="AK5" i="25"/>
  <c r="AT5" i="25" s="1"/>
  <c r="AJ40" i="25"/>
  <c r="AK40" i="25"/>
  <c r="AT40" i="25" s="1"/>
  <c r="AJ76" i="25"/>
  <c r="AK76" i="25"/>
  <c r="AT76" i="25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K25" i="45"/>
  <c r="AT25" i="45" s="1"/>
  <c r="AJ25" i="45"/>
  <c r="AK61" i="45"/>
  <c r="AT61" i="45" s="1"/>
  <c r="AJ61" i="45"/>
  <c r="AJ6" i="25"/>
  <c r="AK6" i="25"/>
  <c r="AT6" i="25" s="1"/>
  <c r="AJ42" i="25"/>
  <c r="AK42" i="25"/>
  <c r="AT42" i="25" s="1"/>
  <c r="AJ78" i="25"/>
  <c r="AK78" i="25"/>
  <c r="AT78" i="25" s="1"/>
  <c r="AS3" i="85"/>
  <c r="AL3" i="85"/>
  <c r="AU3" i="85" s="1"/>
  <c r="X96" i="89"/>
  <c r="Y96" i="89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S70" i="81"/>
  <c r="AL70" i="81"/>
  <c r="AU70" i="81" s="1"/>
  <c r="AI98" i="85"/>
  <c r="AN98" i="85"/>
  <c r="AN100" i="85" s="1"/>
  <c r="AR96" i="33"/>
  <c r="AS56" i="45"/>
  <c r="AL56" i="45"/>
  <c r="AU56" i="45" s="1"/>
  <c r="AS93" i="81"/>
  <c r="AL93" i="81"/>
  <c r="AU93" i="81" s="1"/>
  <c r="AJ5" i="45"/>
  <c r="AJ79" i="25"/>
  <c r="AK79" i="25"/>
  <c r="AT79" i="25" s="1"/>
  <c r="AJ85" i="25"/>
  <c r="AK85" i="25"/>
  <c r="AT85" i="25" s="1"/>
  <c r="AS58" i="85"/>
  <c r="AL58" i="85"/>
  <c r="AU58" i="85" s="1"/>
  <c r="AS66" i="81"/>
  <c r="AL66" i="81"/>
  <c r="AU66" i="81" s="1"/>
  <c r="AJ56" i="25"/>
  <c r="AK56" i="25"/>
  <c r="AT56" i="25" s="1"/>
  <c r="AJ45" i="25"/>
  <c r="AK45" i="25"/>
  <c r="AT45" i="25" s="1"/>
  <c r="AS24" i="85"/>
  <c r="AL24" i="85"/>
  <c r="AU24" i="85" s="1"/>
  <c r="AS60" i="85"/>
  <c r="AL60" i="85"/>
  <c r="AU60" i="85" s="1"/>
  <c r="AH97" i="33"/>
  <c r="AQ97" i="33" s="1"/>
  <c r="AS73" i="81"/>
  <c r="AL73" i="81"/>
  <c r="AU73" i="81" s="1"/>
  <c r="AK13" i="45"/>
  <c r="AT13" i="45" s="1"/>
  <c r="AJ13" i="45"/>
  <c r="AJ30" i="25"/>
  <c r="AK30" i="25"/>
  <c r="AT30" i="25" s="1"/>
  <c r="AS7" i="25"/>
  <c r="AL7" i="25"/>
  <c r="AU7" i="25" s="1"/>
  <c r="AJ31" i="25"/>
  <c r="AK31" i="25"/>
  <c r="AT31" i="25" s="1"/>
  <c r="AJ16" i="45"/>
  <c r="AS34" i="45"/>
  <c r="AL34" i="45"/>
  <c r="AU34" i="45" s="1"/>
  <c r="AJ52" i="45"/>
  <c r="AS70" i="45"/>
  <c r="AL70" i="45"/>
  <c r="AU70" i="45" s="1"/>
  <c r="AS88" i="45"/>
  <c r="AL88" i="45"/>
  <c r="AU88" i="45" s="1"/>
  <c r="AS28" i="81"/>
  <c r="AL28" i="81"/>
  <c r="AU28" i="81" s="1"/>
  <c r="AS9" i="81"/>
  <c r="AL9" i="81"/>
  <c r="AU9" i="81" s="1"/>
  <c r="AS68" i="85"/>
  <c r="AL68" i="85"/>
  <c r="AU68" i="85" s="1"/>
  <c r="AS80" i="45"/>
  <c r="AL80" i="45"/>
  <c r="AU80" i="45" s="1"/>
  <c r="AS57" i="81"/>
  <c r="AL57" i="81"/>
  <c r="AU57" i="81" s="1"/>
  <c r="AS85" i="81"/>
  <c r="AL85" i="81"/>
  <c r="AU85" i="81" s="1"/>
  <c r="AS96" i="81"/>
  <c r="AL96" i="81"/>
  <c r="AU96" i="81" s="1"/>
  <c r="AJ38" i="25"/>
  <c r="AK38" i="25"/>
  <c r="AT38" i="25" s="1"/>
  <c r="AJ74" i="25"/>
  <c r="AK74" i="25"/>
  <c r="AT74" i="25" s="1"/>
  <c r="AS35" i="81"/>
  <c r="AL35" i="81"/>
  <c r="AU35" i="81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6" i="85"/>
  <c r="AL96" i="85"/>
  <c r="AU96" i="85" s="1"/>
  <c r="AJ41" i="45"/>
  <c r="AK41" i="45"/>
  <c r="AT41" i="45" s="1"/>
  <c r="AS71" i="45"/>
  <c r="AL71" i="45"/>
  <c r="AU71" i="45" s="1"/>
  <c r="AS89" i="45"/>
  <c r="AL89" i="45"/>
  <c r="AU89" i="45" s="1"/>
  <c r="AS58" i="81"/>
  <c r="AL58" i="81"/>
  <c r="AU58" i="81" s="1"/>
  <c r="AS17" i="81"/>
  <c r="AL17" i="81"/>
  <c r="AU17" i="81" s="1"/>
  <c r="AS39" i="81"/>
  <c r="AL39" i="81"/>
  <c r="AU39" i="81" s="1"/>
  <c r="AS53" i="25"/>
  <c r="AL53" i="25"/>
  <c r="AU53" i="25" s="1"/>
  <c r="AJ97" i="25"/>
  <c r="AS56" i="85"/>
  <c r="AL56" i="85"/>
  <c r="AU56" i="85" s="1"/>
  <c r="AS32" i="45"/>
  <c r="AL32" i="45"/>
  <c r="AU32" i="45" s="1"/>
  <c r="AS7" i="81"/>
  <c r="AL7" i="81"/>
  <c r="AU7" i="81" s="1"/>
  <c r="AJ27" i="25"/>
  <c r="AK27" i="25"/>
  <c r="AT27" i="25" s="1"/>
  <c r="AJ63" i="25"/>
  <c r="AK63" i="25"/>
  <c r="AT63" i="25" s="1"/>
  <c r="AJ18" i="45"/>
  <c r="AK18" i="45"/>
  <c r="AT18" i="45" s="1"/>
  <c r="AJ54" i="45"/>
  <c r="AK54" i="45"/>
  <c r="AT54" i="45" s="1"/>
  <c r="AS78" i="45"/>
  <c r="AL78" i="45"/>
  <c r="AU78" i="45" s="1"/>
  <c r="AS96" i="45"/>
  <c r="AL96" i="45"/>
  <c r="AU96" i="45" s="1"/>
  <c r="AS16" i="81"/>
  <c r="AL16" i="81"/>
  <c r="AU16" i="81" s="1"/>
  <c r="AS6" i="81"/>
  <c r="AL6" i="81"/>
  <c r="AU6" i="81" s="1"/>
  <c r="AN97" i="93"/>
  <c r="AI97" i="93"/>
  <c r="AS67" i="81"/>
  <c r="AL67" i="81"/>
  <c r="AU67" i="81" s="1"/>
  <c r="AS59" i="25"/>
  <c r="AL59" i="25"/>
  <c r="AU59" i="25" s="1"/>
  <c r="AS14" i="85"/>
  <c r="AL14" i="85"/>
  <c r="AU14" i="85" s="1"/>
  <c r="AS92" i="85"/>
  <c r="AL92" i="85"/>
  <c r="AU92" i="85" s="1"/>
  <c r="AS50" i="45"/>
  <c r="AL50" i="45"/>
  <c r="AU50" i="45" s="1"/>
  <c r="AS74" i="81"/>
  <c r="AL74" i="81"/>
  <c r="AU74" i="81" s="1"/>
  <c r="AJ10" i="25"/>
  <c r="AK10" i="25"/>
  <c r="AT10" i="25" s="1"/>
  <c r="AJ46" i="25"/>
  <c r="AK46" i="25"/>
  <c r="AT46" i="25" s="1"/>
  <c r="AJ82" i="25"/>
  <c r="AK82" i="25"/>
  <c r="AT82" i="25" s="1"/>
  <c r="AS11" i="81"/>
  <c r="AL11" i="81"/>
  <c r="AU11" i="81" s="1"/>
  <c r="AK31" i="45"/>
  <c r="AT31" i="45" s="1"/>
  <c r="AJ31" i="45"/>
  <c r="AJ67" i="45"/>
  <c r="AK67" i="45"/>
  <c r="AT67" i="45" s="1"/>
  <c r="AS85" i="45"/>
  <c r="AL85" i="45"/>
  <c r="AU85" i="45" s="1"/>
  <c r="AS82" i="81"/>
  <c r="AL82" i="81"/>
  <c r="AU82" i="81" s="1"/>
  <c r="AS65" i="81"/>
  <c r="AL65" i="81"/>
  <c r="AU65" i="81" s="1"/>
  <c r="AS63" i="81"/>
  <c r="AL63" i="81"/>
  <c r="AU63" i="81" s="1"/>
  <c r="AR94" i="41"/>
  <c r="AJ29" i="25"/>
  <c r="AS89" i="25"/>
  <c r="AL89" i="25"/>
  <c r="AU89" i="25" s="1"/>
  <c r="AS80" i="85"/>
  <c r="AL80" i="85"/>
  <c r="AU80" i="85" s="1"/>
  <c r="AS62" i="45"/>
  <c r="AL62" i="45"/>
  <c r="AU62" i="45" s="1"/>
  <c r="Y98" i="73"/>
  <c r="X98" i="73"/>
  <c r="Z98" i="73" s="1"/>
  <c r="AS8" i="81"/>
  <c r="AL8" i="81"/>
  <c r="AU8" i="81" s="1"/>
  <c r="AS25" i="81"/>
  <c r="AL25" i="81"/>
  <c r="AU25" i="81" s="1"/>
  <c r="AJ12" i="25"/>
  <c r="AK12" i="25"/>
  <c r="AT12" i="25" s="1"/>
  <c r="AJ48" i="25"/>
  <c r="AK48" i="25"/>
  <c r="AT48" i="25" s="1"/>
  <c r="AJ84" i="25"/>
  <c r="AK84" i="25"/>
  <c r="AT84" i="25" s="1"/>
  <c r="AJ4" i="85"/>
  <c r="AK4" i="85"/>
  <c r="AT4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3" i="45"/>
  <c r="AL3" i="45"/>
  <c r="AU3" i="45" s="1"/>
  <c r="AS87" i="81"/>
  <c r="AL87" i="81"/>
  <c r="AU87" i="81" s="1"/>
  <c r="AI97" i="37"/>
  <c r="AN97" i="37"/>
  <c r="AS19" i="81"/>
  <c r="AL19" i="81"/>
  <c r="AU19" i="81" s="1"/>
  <c r="AS40" i="85"/>
  <c r="AL40" i="85"/>
  <c r="AU40" i="85" s="1"/>
  <c r="AJ20" i="25"/>
  <c r="AK20" i="25"/>
  <c r="AT20" i="25" s="1"/>
  <c r="AJ81" i="25"/>
  <c r="AK81" i="25"/>
  <c r="AT81" i="25" s="1"/>
  <c r="AS78" i="85"/>
  <c r="AL78" i="85"/>
  <c r="AU78" i="85" s="1"/>
  <c r="AJ28" i="25"/>
  <c r="AK28" i="25"/>
  <c r="AT28" i="2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9" i="45"/>
  <c r="AL9" i="45"/>
  <c r="AU9" i="45" s="1"/>
  <c r="AS5" i="81"/>
  <c r="AL5" i="81"/>
  <c r="AU5" i="81" s="1"/>
  <c r="AJ25" i="25"/>
  <c r="AK25" i="25"/>
  <c r="AT25" i="25" s="1"/>
  <c r="AS55" i="81"/>
  <c r="AL55" i="81"/>
  <c r="AU55" i="81" s="1"/>
  <c r="AJ67" i="25"/>
  <c r="AK67" i="25"/>
  <c r="AT67" i="25" s="1"/>
  <c r="AJ37" i="25"/>
  <c r="AK37" i="25"/>
  <c r="AT37" i="25" s="1"/>
  <c r="AJ73" i="25"/>
  <c r="AK73" i="25"/>
  <c r="AT73" i="25" s="1"/>
  <c r="AS47" i="81"/>
  <c r="AL47" i="81"/>
  <c r="AU47" i="81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2" i="45"/>
  <c r="AS40" i="45"/>
  <c r="AL40" i="45"/>
  <c r="AU40" i="45" s="1"/>
  <c r="AJ58" i="45"/>
  <c r="AS29" i="81"/>
  <c r="AL29" i="81"/>
  <c r="AU29" i="81" s="1"/>
  <c r="AH95" i="41"/>
  <c r="AQ95" i="41" s="1"/>
  <c r="AS50" i="81"/>
  <c r="AL50" i="81"/>
  <c r="AU50" i="81" s="1"/>
  <c r="AJ8" i="25"/>
  <c r="AK8" i="25"/>
  <c r="AT8" i="25" s="1"/>
  <c r="AJ44" i="25"/>
  <c r="AK44" i="25"/>
  <c r="AT44" i="25" s="1"/>
  <c r="AJ80" i="25"/>
  <c r="AK80" i="25"/>
  <c r="AT80" i="25" s="1"/>
  <c r="AJ11" i="45"/>
  <c r="AK11" i="45"/>
  <c r="AT11" i="45" s="1"/>
  <c r="AJ47" i="45"/>
  <c r="AK47" i="45"/>
  <c r="AT47" i="45" s="1"/>
  <c r="AS3" i="81"/>
  <c r="AL3" i="81"/>
  <c r="AU3" i="81" s="1"/>
  <c r="AJ33" i="25"/>
  <c r="AK33" i="25"/>
  <c r="AT33" i="25" s="1"/>
  <c r="AJ69" i="25"/>
  <c r="AK69" i="25"/>
  <c r="AT69" i="25" s="1"/>
  <c r="AS89" i="81"/>
  <c r="AL89" i="81"/>
  <c r="AU89" i="81" s="1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J24" i="45"/>
  <c r="AK24" i="45"/>
  <c r="AT24" i="45" s="1"/>
  <c r="AJ60" i="45"/>
  <c r="AK60" i="45"/>
  <c r="AT60" i="45" s="1"/>
  <c r="AS92" i="81"/>
  <c r="AL92" i="81"/>
  <c r="AU92" i="81" s="1"/>
  <c r="AS20" i="81"/>
  <c r="AL20" i="81"/>
  <c r="AU20" i="81" s="1"/>
  <c r="AS44" i="81"/>
  <c r="AL44" i="81"/>
  <c r="AU44" i="81" s="1"/>
  <c r="AJ16" i="25"/>
  <c r="AK16" i="25"/>
  <c r="AT16" i="25" s="1"/>
  <c r="AJ52" i="25"/>
  <c r="AK52" i="25"/>
  <c r="AT52" i="25" s="1"/>
  <c r="AJ88" i="25"/>
  <c r="AK88" i="25"/>
  <c r="AT88" i="25" s="1"/>
  <c r="AJ7" i="85"/>
  <c r="AK7" i="85"/>
  <c r="AT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4" i="85"/>
  <c r="AL94" i="85"/>
  <c r="AU94" i="85" s="1"/>
  <c r="AJ37" i="45"/>
  <c r="AK37" i="45"/>
  <c r="AT37" i="45" s="1"/>
  <c r="AI98" i="25"/>
  <c r="AN98" i="25"/>
  <c r="AN100" i="25" s="1"/>
  <c r="AS62" i="81"/>
  <c r="AL62" i="81"/>
  <c r="AU62" i="81" s="1"/>
  <c r="AJ18" i="25"/>
  <c r="AK18" i="25"/>
  <c r="AT18" i="25" s="1"/>
  <c r="AJ54" i="25"/>
  <c r="AK54" i="25"/>
  <c r="AT54" i="25" s="1"/>
  <c r="AJ90" i="25"/>
  <c r="AK90" i="25"/>
  <c r="AT90" i="25" s="1"/>
  <c r="AI95" i="89"/>
  <c r="AN95" i="89"/>
  <c r="AJ4" i="45"/>
  <c r="AK4" i="45"/>
  <c r="AT4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34" i="81"/>
  <c r="AL34" i="81"/>
  <c r="AU34" i="81" s="1"/>
  <c r="AS41" i="81"/>
  <c r="AL41" i="81"/>
  <c r="AU41" i="81" s="1"/>
  <c r="AS20" i="85"/>
  <c r="AL20" i="85"/>
  <c r="AU20" i="85" s="1"/>
  <c r="AS86" i="45"/>
  <c r="AL86" i="45"/>
  <c r="AU86" i="45" s="1"/>
  <c r="AJ6" i="85"/>
  <c r="Z96" i="89" l="1"/>
  <c r="AT100" i="85"/>
  <c r="AF96" i="89"/>
  <c r="AO96" i="89" s="1"/>
  <c r="W97" i="89"/>
  <c r="AG96" i="89"/>
  <c r="AP96" i="89" s="1"/>
  <c r="AE96" i="89"/>
  <c r="AG98" i="37"/>
  <c r="AP98" i="37" s="1"/>
  <c r="AP100" i="37" s="1"/>
  <c r="AF98" i="37"/>
  <c r="AO98" i="37" s="1"/>
  <c r="AO100" i="37" s="1"/>
  <c r="AE98" i="37"/>
  <c r="AC98" i="37"/>
  <c r="AF98" i="73"/>
  <c r="AO98" i="73" s="1"/>
  <c r="AO100" i="73" s="1"/>
  <c r="AG98" i="73"/>
  <c r="AP98" i="73" s="1"/>
  <c r="AP100" i="73" s="1"/>
  <c r="AE98" i="73"/>
  <c r="AC98" i="73"/>
  <c r="AS13" i="45"/>
  <c r="AL13" i="45"/>
  <c r="AU13" i="45" s="1"/>
  <c r="AS79" i="25"/>
  <c r="AL79" i="25"/>
  <c r="AU79" i="25" s="1"/>
  <c r="AS42" i="25"/>
  <c r="AL42" i="25"/>
  <c r="AU42" i="25" s="1"/>
  <c r="AS76" i="25"/>
  <c r="AL76" i="25"/>
  <c r="AU76" i="25" s="1"/>
  <c r="AS12" i="45"/>
  <c r="AL12" i="45"/>
  <c r="AU12" i="45" s="1"/>
  <c r="AS93" i="25"/>
  <c r="AL93" i="25"/>
  <c r="AU93" i="25" s="1"/>
  <c r="AS35" i="45"/>
  <c r="AL35" i="45"/>
  <c r="AU35" i="45" s="1"/>
  <c r="AS61" i="25"/>
  <c r="AL61" i="25"/>
  <c r="AU61" i="25" s="1"/>
  <c r="AS36" i="25"/>
  <c r="AL36" i="25"/>
  <c r="AU36" i="25" s="1"/>
  <c r="AS19" i="45"/>
  <c r="AL19" i="45"/>
  <c r="AU19" i="45" s="1"/>
  <c r="AS34" i="25"/>
  <c r="AL34" i="25"/>
  <c r="AU34" i="25" s="1"/>
  <c r="AS42" i="45"/>
  <c r="AL42" i="45"/>
  <c r="AU42" i="45" s="1"/>
  <c r="AS51" i="25"/>
  <c r="AL51" i="25"/>
  <c r="AU51" i="25" s="1"/>
  <c r="AS62" i="25"/>
  <c r="AL62" i="25"/>
  <c r="AU62" i="25" s="1"/>
  <c r="AS55" i="25"/>
  <c r="AL55" i="25"/>
  <c r="AU55" i="25" s="1"/>
  <c r="AS7" i="45"/>
  <c r="AL7" i="45"/>
  <c r="AU7" i="45" s="1"/>
  <c r="AS65" i="25"/>
  <c r="AL65" i="25"/>
  <c r="AU65" i="25" s="1"/>
  <c r="AS50" i="25"/>
  <c r="AL50" i="25"/>
  <c r="AU50" i="25" s="1"/>
  <c r="AS43" i="25"/>
  <c r="AL43" i="25"/>
  <c r="AU43" i="25" s="1"/>
  <c r="AS10" i="25"/>
  <c r="AL10" i="25"/>
  <c r="AU10" i="25" s="1"/>
  <c r="AS54" i="45"/>
  <c r="AL54" i="45"/>
  <c r="AU54" i="45" s="1"/>
  <c r="AS54" i="25"/>
  <c r="AL54" i="25"/>
  <c r="AU54" i="25" s="1"/>
  <c r="AS52" i="25"/>
  <c r="AL52" i="25"/>
  <c r="AU52" i="25" s="1"/>
  <c r="AS80" i="25"/>
  <c r="AL80" i="25"/>
  <c r="AU80" i="25" s="1"/>
  <c r="AR97" i="93"/>
  <c r="AS97" i="25"/>
  <c r="AL97" i="25"/>
  <c r="AU97" i="25" s="1"/>
  <c r="AS38" i="25"/>
  <c r="AL38" i="25"/>
  <c r="AU38" i="25" s="1"/>
  <c r="AS31" i="25"/>
  <c r="AL31" i="25"/>
  <c r="AU31" i="25" s="1"/>
  <c r="AS5" i="45"/>
  <c r="AL5" i="45"/>
  <c r="AU5" i="45" s="1"/>
  <c r="AS9" i="25"/>
  <c r="AL9" i="25"/>
  <c r="AU9" i="25" s="1"/>
  <c r="AS66" i="25"/>
  <c r="AL66" i="25"/>
  <c r="AU66" i="25" s="1"/>
  <c r="AN95" i="41"/>
  <c r="AI95" i="41"/>
  <c r="AS24" i="25"/>
  <c r="AL24" i="25"/>
  <c r="AU24" i="25" s="1"/>
  <c r="AS22" i="25"/>
  <c r="AL22" i="25"/>
  <c r="AU22" i="25" s="1"/>
  <c r="AS66" i="45"/>
  <c r="AL66" i="45"/>
  <c r="AU66" i="45" s="1"/>
  <c r="AS39" i="25"/>
  <c r="AL39" i="25"/>
  <c r="AU39" i="25" s="1"/>
  <c r="AN97" i="33"/>
  <c r="AI97" i="33"/>
  <c r="AS90" i="25"/>
  <c r="AL90" i="25"/>
  <c r="AU90" i="25" s="1"/>
  <c r="AT100" i="45"/>
  <c r="AS22" i="45"/>
  <c r="AL22" i="45"/>
  <c r="AU22" i="45" s="1"/>
  <c r="AS67" i="25"/>
  <c r="AL67" i="25"/>
  <c r="AU67" i="25" s="1"/>
  <c r="AS12" i="25"/>
  <c r="AL12" i="25"/>
  <c r="AU12" i="25" s="1"/>
  <c r="AS27" i="25"/>
  <c r="AL27" i="25"/>
  <c r="AU27" i="25" s="1"/>
  <c r="AS4" i="45"/>
  <c r="AL4" i="45"/>
  <c r="AU4" i="45" s="1"/>
  <c r="AS24" i="45"/>
  <c r="AL24" i="45"/>
  <c r="AU24" i="45" s="1"/>
  <c r="AS73" i="25"/>
  <c r="AL73" i="25"/>
  <c r="AU73" i="25" s="1"/>
  <c r="AS28" i="25"/>
  <c r="AL28" i="25"/>
  <c r="AU28" i="25" s="1"/>
  <c r="AS20" i="25"/>
  <c r="AL20" i="25"/>
  <c r="AU20" i="25" s="1"/>
  <c r="AR97" i="37"/>
  <c r="AS84" i="25"/>
  <c r="AL84" i="25"/>
  <c r="AU84" i="25" s="1"/>
  <c r="AS29" i="25"/>
  <c r="AL29" i="25"/>
  <c r="AU29" i="25" s="1"/>
  <c r="AS67" i="45"/>
  <c r="AL67" i="45"/>
  <c r="AU67" i="45" s="1"/>
  <c r="AS82" i="25"/>
  <c r="AL82" i="25"/>
  <c r="AU82" i="25" s="1"/>
  <c r="AS18" i="45"/>
  <c r="AL18" i="45"/>
  <c r="AU18" i="45" s="1"/>
  <c r="AS52" i="45"/>
  <c r="AL52" i="45"/>
  <c r="AU52" i="45" s="1"/>
  <c r="AS45" i="25"/>
  <c r="AL45" i="25"/>
  <c r="AU45" i="25" s="1"/>
  <c r="AS6" i="25"/>
  <c r="AL6" i="25"/>
  <c r="AU6" i="25" s="1"/>
  <c r="AS40" i="25"/>
  <c r="AL40" i="25"/>
  <c r="AU40" i="25" s="1"/>
  <c r="AS57" i="25"/>
  <c r="AL57" i="25"/>
  <c r="AU57" i="25" s="1"/>
  <c r="AS68" i="25"/>
  <c r="AL68" i="25"/>
  <c r="AU68" i="25" s="1"/>
  <c r="AS64" i="25"/>
  <c r="AL64" i="25"/>
  <c r="AU64" i="25" s="1"/>
  <c r="W98" i="29"/>
  <c r="AG97" i="29"/>
  <c r="AP97" i="29" s="1"/>
  <c r="AF97" i="29"/>
  <c r="AO97" i="29" s="1"/>
  <c r="AE97" i="29"/>
  <c r="AS6" i="45"/>
  <c r="AL6" i="45"/>
  <c r="AU6" i="45" s="1"/>
  <c r="AS15" i="25"/>
  <c r="AL15" i="25"/>
  <c r="AU15" i="25" s="1"/>
  <c r="AS65" i="45"/>
  <c r="AL65" i="45"/>
  <c r="AU65" i="45" s="1"/>
  <c r="AS26" i="25"/>
  <c r="AL26" i="25"/>
  <c r="AU26" i="25" s="1"/>
  <c r="AS19" i="25"/>
  <c r="AL19" i="25"/>
  <c r="AU19" i="25" s="1"/>
  <c r="AR97" i="73"/>
  <c r="AS3" i="25"/>
  <c r="AL3" i="25"/>
  <c r="AU3" i="25" s="1"/>
  <c r="AS53" i="45"/>
  <c r="AL53" i="45"/>
  <c r="AU53" i="45" s="1"/>
  <c r="AS14" i="25"/>
  <c r="AL14" i="25"/>
  <c r="AU14" i="25" s="1"/>
  <c r="AS6" i="85"/>
  <c r="AL6" i="85"/>
  <c r="AU6" i="85" s="1"/>
  <c r="AS88" i="25"/>
  <c r="AL88" i="25"/>
  <c r="AU88" i="25" s="1"/>
  <c r="AS60" i="45"/>
  <c r="AL60" i="45"/>
  <c r="AU60" i="45" s="1"/>
  <c r="AS33" i="25"/>
  <c r="AL33" i="25"/>
  <c r="AU33" i="25" s="1"/>
  <c r="AS8" i="25"/>
  <c r="AL8" i="25"/>
  <c r="AU8" i="25" s="1"/>
  <c r="AS81" i="25"/>
  <c r="AL81" i="25"/>
  <c r="AU81" i="25" s="1"/>
  <c r="AS4" i="85"/>
  <c r="AS100" i="85" s="1"/>
  <c r="AL4" i="85"/>
  <c r="AU4" i="85" s="1"/>
  <c r="AL98" i="25"/>
  <c r="AU98" i="25" s="1"/>
  <c r="AR98" i="25"/>
  <c r="AR100" i="25" s="1"/>
  <c r="AR95" i="89"/>
  <c r="AS18" i="25"/>
  <c r="AL18" i="25"/>
  <c r="AU18" i="25" s="1"/>
  <c r="AS37" i="45"/>
  <c r="AL37" i="45"/>
  <c r="AU37" i="45" s="1"/>
  <c r="AS7" i="85"/>
  <c r="AL7" i="85"/>
  <c r="AU7" i="85" s="1"/>
  <c r="AS16" i="25"/>
  <c r="AL16" i="25"/>
  <c r="AU16" i="25" s="1"/>
  <c r="AS69" i="25"/>
  <c r="AL69" i="25"/>
  <c r="AU69" i="25" s="1"/>
  <c r="AS47" i="45"/>
  <c r="AL47" i="45"/>
  <c r="AU47" i="45" s="1"/>
  <c r="AS44" i="25"/>
  <c r="AL44" i="25"/>
  <c r="AU44" i="25" s="1"/>
  <c r="AS58" i="45"/>
  <c r="AL58" i="45"/>
  <c r="AU58" i="45" s="1"/>
  <c r="AS31" i="45"/>
  <c r="AL31" i="45"/>
  <c r="AU31" i="45" s="1"/>
  <c r="AS41" i="45"/>
  <c r="AL41" i="45"/>
  <c r="AU41" i="45" s="1"/>
  <c r="AR98" i="85"/>
  <c r="AR100" i="85" s="1"/>
  <c r="AL98" i="85"/>
  <c r="AU98" i="85" s="1"/>
  <c r="AS61" i="45"/>
  <c r="AL61" i="45"/>
  <c r="AU61" i="45" s="1"/>
  <c r="AS59" i="45"/>
  <c r="AL59" i="45"/>
  <c r="AU59" i="45" s="1"/>
  <c r="AS36" i="45"/>
  <c r="AL36" i="45"/>
  <c r="AU36" i="45" s="1"/>
  <c r="AS96" i="25"/>
  <c r="AL96" i="25"/>
  <c r="AU96" i="25" s="1"/>
  <c r="AS95" i="25"/>
  <c r="AL95" i="25"/>
  <c r="AU95" i="25" s="1"/>
  <c r="AS30" i="45"/>
  <c r="AL30" i="45"/>
  <c r="AU30" i="45" s="1"/>
  <c r="AJ4" i="25"/>
  <c r="AK4" i="25"/>
  <c r="AT4" i="25" s="1"/>
  <c r="AT100" i="25" s="1"/>
  <c r="AS37" i="25"/>
  <c r="AL37" i="25"/>
  <c r="AU37" i="25" s="1"/>
  <c r="AS25" i="25"/>
  <c r="AL25" i="25"/>
  <c r="AU25" i="25" s="1"/>
  <c r="AS48" i="25"/>
  <c r="AL48" i="25"/>
  <c r="AU48" i="25" s="1"/>
  <c r="AS46" i="25"/>
  <c r="AL46" i="25"/>
  <c r="AU46" i="25" s="1"/>
  <c r="AS63" i="25"/>
  <c r="AL63" i="25"/>
  <c r="AU63" i="25" s="1"/>
  <c r="AS56" i="25"/>
  <c r="AL56" i="25"/>
  <c r="AU56" i="25" s="1"/>
  <c r="AS85" i="25"/>
  <c r="AL85" i="25"/>
  <c r="AU85" i="25" s="1"/>
  <c r="AS78" i="25"/>
  <c r="AL78" i="25"/>
  <c r="AU78" i="25" s="1"/>
  <c r="AS5" i="25"/>
  <c r="AL5" i="25"/>
  <c r="AU5" i="25" s="1"/>
  <c r="AS48" i="45"/>
  <c r="AL48" i="45"/>
  <c r="AU48" i="45" s="1"/>
  <c r="AS21" i="25"/>
  <c r="AL21" i="25"/>
  <c r="AU21" i="25" s="1"/>
  <c r="AS32" i="25"/>
  <c r="AL32" i="25"/>
  <c r="AU32" i="25" s="1"/>
  <c r="AH98" i="93"/>
  <c r="AQ98" i="93" s="1"/>
  <c r="AQ100" i="93" s="1"/>
  <c r="AZ3" i="93"/>
  <c r="AX6" i="93" s="1"/>
  <c r="S6" i="93" s="1"/>
  <c r="AC6" i="93" s="1"/>
  <c r="AB7" i="93" s="1"/>
  <c r="AX21" i="93"/>
  <c r="S21" i="93" s="1"/>
  <c r="AC21" i="93" s="1"/>
  <c r="AB22" i="93" s="1"/>
  <c r="AX39" i="93"/>
  <c r="S39" i="93" s="1"/>
  <c r="AC39" i="93" s="1"/>
  <c r="AB40" i="93" s="1"/>
  <c r="AX57" i="93"/>
  <c r="S57" i="93" s="1"/>
  <c r="AC57" i="93" s="1"/>
  <c r="AB58" i="93" s="1"/>
  <c r="AX63" i="93"/>
  <c r="S63" i="93" s="1"/>
  <c r="AC63" i="93" s="1"/>
  <c r="AB64" i="93" s="1"/>
  <c r="AX70" i="93"/>
  <c r="S70" i="93" s="1"/>
  <c r="AC70" i="93" s="1"/>
  <c r="AB71" i="93" s="1"/>
  <c r="AX75" i="93"/>
  <c r="S75" i="93" s="1"/>
  <c r="AC75" i="93" s="1"/>
  <c r="AB76" i="93" s="1"/>
  <c r="AX81" i="93"/>
  <c r="S81" i="93" s="1"/>
  <c r="AC81" i="93" s="1"/>
  <c r="AB82" i="93" s="1"/>
  <c r="AX88" i="93"/>
  <c r="S88" i="93" s="1"/>
  <c r="AC88" i="93" s="1"/>
  <c r="AB89" i="93" s="1"/>
  <c r="AX95" i="93"/>
  <c r="S95" i="93" s="1"/>
  <c r="AC95" i="93" s="1"/>
  <c r="AB96" i="93" s="1"/>
  <c r="AS72" i="25"/>
  <c r="AL72" i="25"/>
  <c r="AU72" i="25" s="1"/>
  <c r="AS55" i="45"/>
  <c r="AL55" i="45"/>
  <c r="AU55" i="45" s="1"/>
  <c r="AS70" i="25"/>
  <c r="AL70" i="25"/>
  <c r="AU70" i="25" s="1"/>
  <c r="AS87" i="25"/>
  <c r="AL87" i="25"/>
  <c r="AU87" i="25" s="1"/>
  <c r="AS29" i="45"/>
  <c r="AL29" i="45"/>
  <c r="AU29" i="45" s="1"/>
  <c r="AS94" i="25"/>
  <c r="AL94" i="25"/>
  <c r="AU94" i="25" s="1"/>
  <c r="AS91" i="25"/>
  <c r="AL91" i="25"/>
  <c r="AU91" i="25" s="1"/>
  <c r="X96" i="41"/>
  <c r="Z96" i="41" s="1"/>
  <c r="Y96" i="41"/>
  <c r="AS49" i="25"/>
  <c r="AL49" i="25"/>
  <c r="AU49" i="25" s="1"/>
  <c r="AS43" i="45"/>
  <c r="AL43" i="45"/>
  <c r="AU43" i="45" s="1"/>
  <c r="AS4" i="81"/>
  <c r="AS100" i="81" s="1"/>
  <c r="AL4" i="81"/>
  <c r="AU4" i="81" s="1"/>
  <c r="AU100" i="81" s="1"/>
  <c r="C11" i="81" s="1"/>
  <c r="F34" i="97" s="1"/>
  <c r="AS17" i="45"/>
  <c r="AL17" i="45"/>
  <c r="AU17" i="45" s="1"/>
  <c r="AS86" i="25"/>
  <c r="AL86" i="25"/>
  <c r="AU86" i="25" s="1"/>
  <c r="AS11" i="45"/>
  <c r="AL11" i="45"/>
  <c r="AU11" i="45" s="1"/>
  <c r="AH98" i="73"/>
  <c r="AQ98" i="73" s="1"/>
  <c r="AQ100" i="73" s="1"/>
  <c r="AZ3" i="73"/>
  <c r="AX6" i="73" s="1"/>
  <c r="S6" i="73" s="1"/>
  <c r="AC6" i="73" s="1"/>
  <c r="AB7" i="73" s="1"/>
  <c r="AX46" i="73"/>
  <c r="S46" i="73" s="1"/>
  <c r="AC46" i="73" s="1"/>
  <c r="AB47" i="73" s="1"/>
  <c r="AX58" i="73"/>
  <c r="S58" i="73" s="1"/>
  <c r="AC58" i="73" s="1"/>
  <c r="AB59" i="73" s="1"/>
  <c r="AX82" i="73"/>
  <c r="S82" i="73" s="1"/>
  <c r="AC82" i="73" s="1"/>
  <c r="AB83" i="73" s="1"/>
  <c r="AX95" i="73"/>
  <c r="S95" i="73" s="1"/>
  <c r="AC95" i="73" s="1"/>
  <c r="AB96" i="73" s="1"/>
  <c r="AS74" i="25"/>
  <c r="AL74" i="25"/>
  <c r="AU74" i="25" s="1"/>
  <c r="AS16" i="45"/>
  <c r="AL16" i="45"/>
  <c r="AU16" i="45" s="1"/>
  <c r="AS30" i="25"/>
  <c r="AL30" i="25"/>
  <c r="AU30" i="25" s="1"/>
  <c r="AH96" i="89"/>
  <c r="AQ96" i="89" s="1"/>
  <c r="AS25" i="45"/>
  <c r="AL25" i="45"/>
  <c r="AU25" i="45" s="1"/>
  <c r="AS49" i="45"/>
  <c r="AL49" i="45"/>
  <c r="AU49" i="45" s="1"/>
  <c r="Z98" i="93"/>
  <c r="AS92" i="25"/>
  <c r="AL92" i="25"/>
  <c r="AU92" i="25" s="1"/>
  <c r="AS13" i="25"/>
  <c r="AL13" i="25"/>
  <c r="AU13" i="25" s="1"/>
  <c r="AS23" i="45"/>
  <c r="AL23" i="45"/>
  <c r="AU23" i="45" s="1"/>
  <c r="AH98" i="37"/>
  <c r="AQ98" i="37" s="1"/>
  <c r="AQ100" i="37" s="1"/>
  <c r="AZ3" i="37"/>
  <c r="AX3" i="37" s="1"/>
  <c r="S3" i="37" s="1"/>
  <c r="AC3" i="37" s="1"/>
  <c r="AX4" i="37"/>
  <c r="S4" i="37" s="1"/>
  <c r="AC4" i="37" s="1"/>
  <c r="AB5" i="37" s="1"/>
  <c r="AX5" i="37"/>
  <c r="S5" i="37" s="1"/>
  <c r="AC5" i="37" s="1"/>
  <c r="AB6" i="37" s="1"/>
  <c r="AX7" i="37"/>
  <c r="S7" i="37" s="1"/>
  <c r="AC7" i="37" s="1"/>
  <c r="AB8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5" i="37"/>
  <c r="S95" i="37" s="1"/>
  <c r="AC95" i="37" s="1"/>
  <c r="AB96" i="37" s="1"/>
  <c r="AX96" i="37"/>
  <c r="S96" i="37" s="1"/>
  <c r="AC96" i="37" s="1"/>
  <c r="AB97" i="37" s="1"/>
  <c r="AX93" i="37"/>
  <c r="S93" i="37" s="1"/>
  <c r="AC93" i="37" s="1"/>
  <c r="AB94" i="37" s="1"/>
  <c r="AX94" i="37"/>
  <c r="S94" i="37" s="1"/>
  <c r="AC94" i="37" s="1"/>
  <c r="AB95" i="37" s="1"/>
  <c r="AX97" i="37"/>
  <c r="S97" i="37" s="1"/>
  <c r="AC97" i="37" s="1"/>
  <c r="AB98" i="37" s="1"/>
  <c r="AS60" i="25"/>
  <c r="AL60" i="25"/>
  <c r="AU60" i="25" s="1"/>
  <c r="AS58" i="25"/>
  <c r="AL58" i="25"/>
  <c r="AU58" i="25" s="1"/>
  <c r="AS75" i="25"/>
  <c r="AL75" i="25"/>
  <c r="AU75" i="25" s="1"/>
  <c r="X98" i="33"/>
  <c r="Y98" i="33"/>
  <c r="AS100" i="45" l="1"/>
  <c r="AX76" i="73"/>
  <c r="S76" i="73" s="1"/>
  <c r="AC76" i="73" s="1"/>
  <c r="AB77" i="73" s="1"/>
  <c r="AX40" i="73"/>
  <c r="S40" i="73" s="1"/>
  <c r="AC40" i="73" s="1"/>
  <c r="AB41" i="73" s="1"/>
  <c r="AX52" i="93"/>
  <c r="S52" i="93" s="1"/>
  <c r="AC52" i="93" s="1"/>
  <c r="AB53" i="93" s="1"/>
  <c r="AX34" i="93"/>
  <c r="S34" i="93" s="1"/>
  <c r="AC34" i="93" s="1"/>
  <c r="AB35" i="93" s="1"/>
  <c r="AX16" i="93"/>
  <c r="S16" i="93" s="1"/>
  <c r="AC16" i="93" s="1"/>
  <c r="AB17" i="93" s="1"/>
  <c r="AX70" i="73"/>
  <c r="S70" i="73" s="1"/>
  <c r="AC70" i="73" s="1"/>
  <c r="AB71" i="73" s="1"/>
  <c r="AX34" i="73"/>
  <c r="S34" i="73" s="1"/>
  <c r="AC34" i="73" s="1"/>
  <c r="AB35" i="73" s="1"/>
  <c r="AX87" i="93"/>
  <c r="S87" i="93" s="1"/>
  <c r="AC87" i="93" s="1"/>
  <c r="AB88" i="93" s="1"/>
  <c r="AX69" i="93"/>
  <c r="S69" i="93" s="1"/>
  <c r="AC69" i="93" s="1"/>
  <c r="AB70" i="93" s="1"/>
  <c r="AX51" i="93"/>
  <c r="S51" i="93" s="1"/>
  <c r="AC51" i="93" s="1"/>
  <c r="AB52" i="93" s="1"/>
  <c r="AX33" i="93"/>
  <c r="S33" i="93" s="1"/>
  <c r="AC33" i="93" s="1"/>
  <c r="AB34" i="93" s="1"/>
  <c r="AX15" i="93"/>
  <c r="S15" i="93" s="1"/>
  <c r="AC15" i="93" s="1"/>
  <c r="AB16" i="93" s="1"/>
  <c r="AX8" i="37"/>
  <c r="S8" i="37" s="1"/>
  <c r="AC8" i="37" s="1"/>
  <c r="AB9" i="37" s="1"/>
  <c r="AX64" i="73"/>
  <c r="S64" i="73" s="1"/>
  <c r="AC64" i="73" s="1"/>
  <c r="AB65" i="73" s="1"/>
  <c r="AX28" i="73"/>
  <c r="S28" i="73" s="1"/>
  <c r="AC28" i="73" s="1"/>
  <c r="AB29" i="73" s="1"/>
  <c r="AX82" i="93"/>
  <c r="S82" i="93" s="1"/>
  <c r="AC82" i="93" s="1"/>
  <c r="AB83" i="93" s="1"/>
  <c r="AX64" i="93"/>
  <c r="S64" i="93" s="1"/>
  <c r="AC64" i="93" s="1"/>
  <c r="AB65" i="93" s="1"/>
  <c r="AX46" i="93"/>
  <c r="S46" i="93" s="1"/>
  <c r="AC46" i="93" s="1"/>
  <c r="AB47" i="93" s="1"/>
  <c r="AX28" i="93"/>
  <c r="S28" i="93" s="1"/>
  <c r="AC28" i="93" s="1"/>
  <c r="AB29" i="93" s="1"/>
  <c r="AX10" i="93"/>
  <c r="S10" i="93" s="1"/>
  <c r="AC10" i="93" s="1"/>
  <c r="AB11" i="93" s="1"/>
  <c r="AX45" i="93"/>
  <c r="S45" i="93" s="1"/>
  <c r="AC45" i="93" s="1"/>
  <c r="AB46" i="93" s="1"/>
  <c r="AX27" i="93"/>
  <c r="S27" i="93" s="1"/>
  <c r="AC27" i="93" s="1"/>
  <c r="AB28" i="93" s="1"/>
  <c r="AX9" i="93"/>
  <c r="S9" i="93" s="1"/>
  <c r="AC9" i="93" s="1"/>
  <c r="AB10" i="93" s="1"/>
  <c r="AX12" i="37"/>
  <c r="S12" i="37" s="1"/>
  <c r="AC12" i="37" s="1"/>
  <c r="AB13" i="37" s="1"/>
  <c r="AX6" i="37"/>
  <c r="S6" i="37" s="1"/>
  <c r="AC6" i="37" s="1"/>
  <c r="AB7" i="37" s="1"/>
  <c r="AX88" i="73"/>
  <c r="S88" i="73" s="1"/>
  <c r="AC88" i="73" s="1"/>
  <c r="AB89" i="73" s="1"/>
  <c r="AX52" i="73"/>
  <c r="S52" i="73" s="1"/>
  <c r="AC52" i="73" s="1"/>
  <c r="AB53" i="73" s="1"/>
  <c r="AX96" i="93"/>
  <c r="S96" i="93" s="1"/>
  <c r="AC96" i="93" s="1"/>
  <c r="AB97" i="93" s="1"/>
  <c r="AX76" i="93"/>
  <c r="S76" i="93" s="1"/>
  <c r="AC76" i="93" s="1"/>
  <c r="AB77" i="93" s="1"/>
  <c r="AX58" i="93"/>
  <c r="S58" i="93" s="1"/>
  <c r="AC58" i="93" s="1"/>
  <c r="AB59" i="93" s="1"/>
  <c r="AX40" i="93"/>
  <c r="S40" i="93" s="1"/>
  <c r="AC40" i="93" s="1"/>
  <c r="AB41" i="93" s="1"/>
  <c r="AX22" i="93"/>
  <c r="S22" i="93" s="1"/>
  <c r="AC22" i="93" s="1"/>
  <c r="AB23" i="93" s="1"/>
  <c r="AX4" i="93"/>
  <c r="S4" i="93" s="1"/>
  <c r="AC4" i="93" s="1"/>
  <c r="AB5" i="93" s="1"/>
  <c r="AU100" i="85"/>
  <c r="C11" i="85" s="1"/>
  <c r="F38" i="97" s="1"/>
  <c r="AU100" i="45"/>
  <c r="C11" i="45" s="1"/>
  <c r="AK7" i="73"/>
  <c r="AT7" i="73" s="1"/>
  <c r="AB4" i="37"/>
  <c r="AJ3" i="37"/>
  <c r="AK7" i="93"/>
  <c r="AT7" i="93" s="1"/>
  <c r="AJ66" i="37"/>
  <c r="AK66" i="37"/>
  <c r="AT66" i="37" s="1"/>
  <c r="AJ36" i="37"/>
  <c r="AK36" i="37"/>
  <c r="AT36" i="37" s="1"/>
  <c r="AJ12" i="37"/>
  <c r="AK12" i="37"/>
  <c r="AT12" i="37" s="1"/>
  <c r="AK89" i="73"/>
  <c r="AT89" i="73" s="1"/>
  <c r="AK59" i="73"/>
  <c r="AT59" i="73" s="1"/>
  <c r="AK29" i="73"/>
  <c r="AT29" i="73" s="1"/>
  <c r="AK97" i="93"/>
  <c r="AT97" i="93" s="1"/>
  <c r="AK41" i="93"/>
  <c r="AT41" i="93" s="1"/>
  <c r="AJ95" i="37"/>
  <c r="AK95" i="37"/>
  <c r="AT95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J7" i="37"/>
  <c r="AK7" i="37"/>
  <c r="AT7" i="37" s="1"/>
  <c r="AF98" i="93"/>
  <c r="AO98" i="93" s="1"/>
  <c r="AO100" i="93" s="1"/>
  <c r="AE98" i="93"/>
  <c r="AG98" i="93"/>
  <c r="AP98" i="93" s="1"/>
  <c r="AP100" i="93" s="1"/>
  <c r="AC98" i="93"/>
  <c r="AX93" i="73"/>
  <c r="S93" i="73" s="1"/>
  <c r="AC93" i="73" s="1"/>
  <c r="AB94" i="73" s="1"/>
  <c r="AX89" i="73"/>
  <c r="S89" i="73" s="1"/>
  <c r="AC89" i="73" s="1"/>
  <c r="AB90" i="73" s="1"/>
  <c r="AX83" i="73"/>
  <c r="S83" i="73" s="1"/>
  <c r="AC83" i="73" s="1"/>
  <c r="AB84" i="73" s="1"/>
  <c r="AX77" i="73"/>
  <c r="S77" i="73" s="1"/>
  <c r="AC77" i="73" s="1"/>
  <c r="AB78" i="73" s="1"/>
  <c r="AX71" i="73"/>
  <c r="S71" i="73" s="1"/>
  <c r="AC71" i="73" s="1"/>
  <c r="AB72" i="73" s="1"/>
  <c r="AX65" i="73"/>
  <c r="S65" i="73" s="1"/>
  <c r="AC65" i="73" s="1"/>
  <c r="AB66" i="73" s="1"/>
  <c r="AX59" i="73"/>
  <c r="S59" i="73" s="1"/>
  <c r="AC59" i="73" s="1"/>
  <c r="AB60" i="73" s="1"/>
  <c r="AX53" i="73"/>
  <c r="S53" i="73" s="1"/>
  <c r="AC53" i="73" s="1"/>
  <c r="AB54" i="73" s="1"/>
  <c r="AX47" i="73"/>
  <c r="S47" i="73" s="1"/>
  <c r="AC47" i="73" s="1"/>
  <c r="AB48" i="73" s="1"/>
  <c r="AX41" i="73"/>
  <c r="S41" i="73" s="1"/>
  <c r="AC41" i="73" s="1"/>
  <c r="AB42" i="73" s="1"/>
  <c r="AX35" i="73"/>
  <c r="S35" i="73" s="1"/>
  <c r="AC35" i="73" s="1"/>
  <c r="AB36" i="73" s="1"/>
  <c r="AX29" i="73"/>
  <c r="S29" i="73" s="1"/>
  <c r="AC29" i="73" s="1"/>
  <c r="AB30" i="73" s="1"/>
  <c r="AX23" i="73"/>
  <c r="S23" i="73" s="1"/>
  <c r="AC23" i="73" s="1"/>
  <c r="AB24" i="73" s="1"/>
  <c r="AX17" i="73"/>
  <c r="S17" i="73" s="1"/>
  <c r="AC17" i="73" s="1"/>
  <c r="AB18" i="73" s="1"/>
  <c r="AX11" i="73"/>
  <c r="S11" i="73" s="1"/>
  <c r="AC11" i="73" s="1"/>
  <c r="AB12" i="73" s="1"/>
  <c r="AX5" i="73"/>
  <c r="S5" i="73" s="1"/>
  <c r="AC5" i="73" s="1"/>
  <c r="AB6" i="73" s="1"/>
  <c r="AH96" i="41"/>
  <c r="AQ96" i="41" s="1"/>
  <c r="AX93" i="93"/>
  <c r="S93" i="93" s="1"/>
  <c r="AC93" i="93" s="1"/>
  <c r="AB94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S4" i="25"/>
  <c r="AL4" i="25"/>
  <c r="AU4" i="25" s="1"/>
  <c r="AI98" i="73"/>
  <c r="AN98" i="73"/>
  <c r="AN100" i="73" s="1"/>
  <c r="AJ78" i="37"/>
  <c r="AK78" i="37"/>
  <c r="AT78" i="37" s="1"/>
  <c r="AJ48" i="37"/>
  <c r="AK48" i="37"/>
  <c r="AT48" i="37" s="1"/>
  <c r="AJ18" i="37"/>
  <c r="AK18" i="37"/>
  <c r="AT18" i="37" s="1"/>
  <c r="AJ77" i="73"/>
  <c r="AK77" i="73"/>
  <c r="AT77" i="73" s="1"/>
  <c r="AJ47" i="73"/>
  <c r="AK47" i="73"/>
  <c r="AT47" i="73" s="1"/>
  <c r="AX22" i="73"/>
  <c r="S22" i="73" s="1"/>
  <c r="AC22" i="73" s="1"/>
  <c r="AB23" i="73" s="1"/>
  <c r="AK83" i="93"/>
  <c r="AT83" i="93" s="1"/>
  <c r="AJ59" i="93"/>
  <c r="AK59" i="93"/>
  <c r="AT59" i="93" s="1"/>
  <c r="AJ29" i="93"/>
  <c r="AK29" i="93"/>
  <c r="AT29" i="93" s="1"/>
  <c r="AK5" i="93"/>
  <c r="AT5" i="93" s="1"/>
  <c r="AJ77" i="37"/>
  <c r="AK77" i="37"/>
  <c r="AT77" i="37" s="1"/>
  <c r="AJ53" i="37"/>
  <c r="AK53" i="37"/>
  <c r="AT53" i="37" s="1"/>
  <c r="AJ35" i="37"/>
  <c r="AK35" i="37"/>
  <c r="AT35" i="37" s="1"/>
  <c r="AJ11" i="37"/>
  <c r="AK11" i="37"/>
  <c r="AT11" i="37" s="1"/>
  <c r="AX97" i="73"/>
  <c r="S97" i="73" s="1"/>
  <c r="AC97" i="73" s="1"/>
  <c r="AB98" i="73" s="1"/>
  <c r="AX81" i="73"/>
  <c r="S81" i="73" s="1"/>
  <c r="AC81" i="73" s="1"/>
  <c r="AB82" i="73" s="1"/>
  <c r="AX75" i="73"/>
  <c r="S75" i="73" s="1"/>
  <c r="AC75" i="73" s="1"/>
  <c r="AB76" i="73" s="1"/>
  <c r="AX69" i="73"/>
  <c r="S69" i="73" s="1"/>
  <c r="AC69" i="73" s="1"/>
  <c r="AB70" i="73" s="1"/>
  <c r="AX63" i="73"/>
  <c r="S63" i="73" s="1"/>
  <c r="AC63" i="73" s="1"/>
  <c r="AB64" i="73" s="1"/>
  <c r="AX57" i="73"/>
  <c r="S57" i="73" s="1"/>
  <c r="AC57" i="73" s="1"/>
  <c r="AB58" i="73" s="1"/>
  <c r="AX51" i="73"/>
  <c r="S51" i="73" s="1"/>
  <c r="AC51" i="73" s="1"/>
  <c r="AB52" i="73" s="1"/>
  <c r="AX45" i="73"/>
  <c r="S45" i="73" s="1"/>
  <c r="AC45" i="73" s="1"/>
  <c r="AB46" i="73" s="1"/>
  <c r="AX39" i="73"/>
  <c r="S39" i="73" s="1"/>
  <c r="AC39" i="73" s="1"/>
  <c r="AB40" i="73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4" i="73"/>
  <c r="S4" i="73" s="1"/>
  <c r="AC4" i="73" s="1"/>
  <c r="AB5" i="73" s="1"/>
  <c r="AJ96" i="93"/>
  <c r="AK96" i="93"/>
  <c r="AT96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90" i="37"/>
  <c r="AK90" i="37"/>
  <c r="AT90" i="37" s="1"/>
  <c r="AJ42" i="37"/>
  <c r="AK42" i="37"/>
  <c r="AT42" i="37" s="1"/>
  <c r="AJ6" i="37"/>
  <c r="AK6" i="37"/>
  <c r="AT6" i="37" s="1"/>
  <c r="AJ65" i="73"/>
  <c r="AK65" i="73"/>
  <c r="AT65" i="73" s="1"/>
  <c r="AJ35" i="73"/>
  <c r="AK35" i="73"/>
  <c r="AT35" i="73" s="1"/>
  <c r="AX16" i="73"/>
  <c r="S16" i="73" s="1"/>
  <c r="AC16" i="73" s="1"/>
  <c r="AB17" i="73" s="1"/>
  <c r="AK77" i="93"/>
  <c r="AT77" i="93" s="1"/>
  <c r="AJ65" i="93"/>
  <c r="AK65" i="93"/>
  <c r="AT65" i="93" s="1"/>
  <c r="AJ35" i="93"/>
  <c r="AK35" i="93"/>
  <c r="AT35" i="93" s="1"/>
  <c r="AJ17" i="93"/>
  <c r="AK17" i="93"/>
  <c r="AT17" i="93" s="1"/>
  <c r="AN97" i="29"/>
  <c r="AI97" i="29"/>
  <c r="AN96" i="89"/>
  <c r="AI96" i="89"/>
  <c r="AJ83" i="37"/>
  <c r="AK83" i="37"/>
  <c r="AT83" i="37" s="1"/>
  <c r="AJ59" i="37"/>
  <c r="AK59" i="37"/>
  <c r="AT59" i="37" s="1"/>
  <c r="AJ41" i="37"/>
  <c r="AK41" i="37"/>
  <c r="AT41" i="37" s="1"/>
  <c r="AJ23" i="37"/>
  <c r="AK23" i="37"/>
  <c r="AT23" i="37" s="1"/>
  <c r="AJ5" i="37"/>
  <c r="AK5" i="37"/>
  <c r="AT5" i="37" s="1"/>
  <c r="AH98" i="33"/>
  <c r="AQ98" i="33" s="1"/>
  <c r="AQ100" i="33" s="1"/>
  <c r="AZ3" i="33"/>
  <c r="AX7" i="33" s="1"/>
  <c r="S7" i="33" s="1"/>
  <c r="AC7" i="33" s="1"/>
  <c r="AB8" i="33" s="1"/>
  <c r="AX18" i="33"/>
  <c r="S18" i="33" s="1"/>
  <c r="AC18" i="33" s="1"/>
  <c r="AB19" i="33" s="1"/>
  <c r="AX28" i="33"/>
  <c r="S28" i="33" s="1"/>
  <c r="AC28" i="33" s="1"/>
  <c r="AB29" i="33" s="1"/>
  <c r="AX30" i="33"/>
  <c r="S30" i="33" s="1"/>
  <c r="AC30" i="33" s="1"/>
  <c r="AB31" i="33" s="1"/>
  <c r="AX34" i="33"/>
  <c r="S34" i="33" s="1"/>
  <c r="AC34" i="33" s="1"/>
  <c r="AB35" i="33" s="1"/>
  <c r="AX38" i="33"/>
  <c r="S38" i="33" s="1"/>
  <c r="AC38" i="33" s="1"/>
  <c r="AB39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4" i="33"/>
  <c r="S94" i="33" s="1"/>
  <c r="AC94" i="33" s="1"/>
  <c r="AB95" i="33" s="1"/>
  <c r="AX96" i="33"/>
  <c r="S96" i="33" s="1"/>
  <c r="AC96" i="33" s="1"/>
  <c r="AB97" i="33" s="1"/>
  <c r="AX97" i="33"/>
  <c r="S97" i="33" s="1"/>
  <c r="AC97" i="33" s="1"/>
  <c r="AB98" i="33" s="1"/>
  <c r="AX95" i="33"/>
  <c r="S95" i="33" s="1"/>
  <c r="AC95" i="33" s="1"/>
  <c r="AB96" i="33" s="1"/>
  <c r="AX93" i="33"/>
  <c r="S93" i="33" s="1"/>
  <c r="AC93" i="33" s="1"/>
  <c r="AB94" i="33" s="1"/>
  <c r="AJ96" i="37"/>
  <c r="AK96" i="37"/>
  <c r="AT96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X92" i="73"/>
  <c r="S92" i="73" s="1"/>
  <c r="AC92" i="73" s="1"/>
  <c r="AB93" i="73" s="1"/>
  <c r="AX86" i="73"/>
  <c r="S86" i="73" s="1"/>
  <c r="AC86" i="73" s="1"/>
  <c r="AB87" i="73" s="1"/>
  <c r="AX80" i="73"/>
  <c r="S80" i="73" s="1"/>
  <c r="AC80" i="73" s="1"/>
  <c r="AB81" i="73" s="1"/>
  <c r="AX74" i="73"/>
  <c r="S74" i="73" s="1"/>
  <c r="AC74" i="73" s="1"/>
  <c r="AB75" i="73" s="1"/>
  <c r="AX68" i="73"/>
  <c r="S68" i="73" s="1"/>
  <c r="AC68" i="73" s="1"/>
  <c r="AB69" i="73" s="1"/>
  <c r="AX62" i="73"/>
  <c r="S62" i="73" s="1"/>
  <c r="AC62" i="73" s="1"/>
  <c r="AB63" i="73" s="1"/>
  <c r="AX56" i="73"/>
  <c r="S56" i="73" s="1"/>
  <c r="AC56" i="73" s="1"/>
  <c r="AB57" i="73" s="1"/>
  <c r="AX50" i="73"/>
  <c r="S50" i="73" s="1"/>
  <c r="AC50" i="73" s="1"/>
  <c r="AB51" i="73" s="1"/>
  <c r="AX44" i="73"/>
  <c r="S44" i="73" s="1"/>
  <c r="AC44" i="73" s="1"/>
  <c r="AB45" i="73" s="1"/>
  <c r="AX38" i="73"/>
  <c r="S38" i="73" s="1"/>
  <c r="AC38" i="73" s="1"/>
  <c r="AB39" i="73" s="1"/>
  <c r="AX32" i="73"/>
  <c r="S32" i="73" s="1"/>
  <c r="AC32" i="73" s="1"/>
  <c r="AB33" i="73" s="1"/>
  <c r="AX26" i="73"/>
  <c r="S26" i="73" s="1"/>
  <c r="AC26" i="73" s="1"/>
  <c r="AB27" i="73" s="1"/>
  <c r="AX20" i="73"/>
  <c r="S20" i="73" s="1"/>
  <c r="AC20" i="73" s="1"/>
  <c r="AB21" i="73" s="1"/>
  <c r="AX14" i="73"/>
  <c r="S14" i="73" s="1"/>
  <c r="AC14" i="73" s="1"/>
  <c r="AB15" i="73" s="1"/>
  <c r="AX8" i="73"/>
  <c r="S8" i="73" s="1"/>
  <c r="AC8" i="73" s="1"/>
  <c r="AB9" i="73" s="1"/>
  <c r="AX3" i="73"/>
  <c r="S3" i="73" s="1"/>
  <c r="AC3" i="73" s="1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R95" i="41"/>
  <c r="AJ72" i="37"/>
  <c r="AK72" i="37"/>
  <c r="AT72" i="37" s="1"/>
  <c r="AJ54" i="37"/>
  <c r="AK54" i="37"/>
  <c r="AT54" i="37" s="1"/>
  <c r="AJ30" i="37"/>
  <c r="AK30" i="37"/>
  <c r="AT30" i="37" s="1"/>
  <c r="AJ71" i="73"/>
  <c r="AK71" i="73"/>
  <c r="AT71" i="73" s="1"/>
  <c r="AJ41" i="73"/>
  <c r="AK41" i="73"/>
  <c r="AT41" i="73" s="1"/>
  <c r="AX10" i="73"/>
  <c r="S10" i="73" s="1"/>
  <c r="AC10" i="73" s="1"/>
  <c r="AB11" i="73" s="1"/>
  <c r="AE96" i="41"/>
  <c r="AF96" i="41"/>
  <c r="AO96" i="41" s="1"/>
  <c r="W97" i="41"/>
  <c r="AG96" i="41"/>
  <c r="AP96" i="41" s="1"/>
  <c r="AJ89" i="93"/>
  <c r="AK89" i="93"/>
  <c r="AT89" i="93" s="1"/>
  <c r="AJ53" i="93"/>
  <c r="AK53" i="93"/>
  <c r="AT53" i="93" s="1"/>
  <c r="AJ47" i="93"/>
  <c r="AK47" i="93"/>
  <c r="AT47" i="93" s="1"/>
  <c r="AJ11" i="93"/>
  <c r="AK11" i="93"/>
  <c r="AT11" i="93" s="1"/>
  <c r="AJ97" i="37"/>
  <c r="AK97" i="37"/>
  <c r="AT97" i="37" s="1"/>
  <c r="AJ71" i="37"/>
  <c r="AK71" i="37"/>
  <c r="AT71" i="37" s="1"/>
  <c r="AJ47" i="37"/>
  <c r="AK47" i="37"/>
  <c r="AT47" i="37" s="1"/>
  <c r="AJ29" i="37"/>
  <c r="AK29" i="37"/>
  <c r="AT29" i="37" s="1"/>
  <c r="AJ17" i="37"/>
  <c r="AK17" i="37"/>
  <c r="AT17" i="37" s="1"/>
  <c r="AX87" i="73"/>
  <c r="S87" i="73" s="1"/>
  <c r="AC87" i="73" s="1"/>
  <c r="AB88" i="73" s="1"/>
  <c r="Z98" i="33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X96" i="73"/>
  <c r="S96" i="73" s="1"/>
  <c r="AC96" i="73" s="1"/>
  <c r="AB97" i="73" s="1"/>
  <c r="AX91" i="73"/>
  <c r="S91" i="73" s="1"/>
  <c r="AC91" i="73" s="1"/>
  <c r="AB92" i="73" s="1"/>
  <c r="AX85" i="73"/>
  <c r="S85" i="73" s="1"/>
  <c r="AC85" i="73" s="1"/>
  <c r="AB86" i="73" s="1"/>
  <c r="AX79" i="73"/>
  <c r="S79" i="73" s="1"/>
  <c r="AC79" i="73" s="1"/>
  <c r="AB80" i="73" s="1"/>
  <c r="AX73" i="73"/>
  <c r="S73" i="73" s="1"/>
  <c r="AC73" i="73" s="1"/>
  <c r="AB74" i="73" s="1"/>
  <c r="AX67" i="73"/>
  <c r="S67" i="73" s="1"/>
  <c r="AC67" i="73" s="1"/>
  <c r="AB68" i="73" s="1"/>
  <c r="AX61" i="73"/>
  <c r="S61" i="73" s="1"/>
  <c r="AC61" i="73" s="1"/>
  <c r="AB62" i="73" s="1"/>
  <c r="AX55" i="73"/>
  <c r="S55" i="73" s="1"/>
  <c r="AC55" i="73" s="1"/>
  <c r="AB56" i="73" s="1"/>
  <c r="AX49" i="73"/>
  <c r="S49" i="73" s="1"/>
  <c r="AC49" i="73" s="1"/>
  <c r="AB50" i="73" s="1"/>
  <c r="AX43" i="73"/>
  <c r="S43" i="73" s="1"/>
  <c r="AC43" i="73" s="1"/>
  <c r="AB44" i="73" s="1"/>
  <c r="AX37" i="73"/>
  <c r="S37" i="73" s="1"/>
  <c r="AC37" i="73" s="1"/>
  <c r="AB38" i="73" s="1"/>
  <c r="AX31" i="73"/>
  <c r="S31" i="73" s="1"/>
  <c r="AC31" i="73" s="1"/>
  <c r="AB32" i="73" s="1"/>
  <c r="AX25" i="73"/>
  <c r="S25" i="73" s="1"/>
  <c r="AC25" i="73" s="1"/>
  <c r="AB26" i="73" s="1"/>
  <c r="AX19" i="73"/>
  <c r="S19" i="73" s="1"/>
  <c r="AC19" i="73" s="1"/>
  <c r="AB20" i="73" s="1"/>
  <c r="AX13" i="73"/>
  <c r="S13" i="73" s="1"/>
  <c r="AC13" i="73" s="1"/>
  <c r="AB14" i="73" s="1"/>
  <c r="AX7" i="73"/>
  <c r="S7" i="73" s="1"/>
  <c r="AC7" i="73" s="1"/>
  <c r="AB8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U100" i="25"/>
  <c r="C11" i="25" s="1"/>
  <c r="X98" i="29"/>
  <c r="Y98" i="29"/>
  <c r="AN98" i="37"/>
  <c r="AN100" i="37" s="1"/>
  <c r="AI98" i="37"/>
  <c r="Y97" i="89"/>
  <c r="X97" i="89"/>
  <c r="AJ94" i="37"/>
  <c r="AK94" i="37"/>
  <c r="AT94" i="37" s="1"/>
  <c r="AJ84" i="37"/>
  <c r="AK84" i="37"/>
  <c r="AT84" i="37" s="1"/>
  <c r="AJ60" i="37"/>
  <c r="AK60" i="37"/>
  <c r="AT60" i="37" s="1"/>
  <c r="AJ24" i="37"/>
  <c r="AK24" i="37"/>
  <c r="AT24" i="37" s="1"/>
  <c r="AK96" i="73"/>
  <c r="AT96" i="73" s="1"/>
  <c r="AJ83" i="73"/>
  <c r="AK83" i="73"/>
  <c r="AT83" i="73" s="1"/>
  <c r="AJ53" i="73"/>
  <c r="AK53" i="73"/>
  <c r="AT53" i="73" s="1"/>
  <c r="AJ71" i="93"/>
  <c r="AK71" i="93"/>
  <c r="AT71" i="93" s="1"/>
  <c r="AJ23" i="93"/>
  <c r="AK23" i="93"/>
  <c r="AT23" i="93" s="1"/>
  <c r="AJ89" i="37"/>
  <c r="AK89" i="37"/>
  <c r="AT89" i="37" s="1"/>
  <c r="AJ65" i="37"/>
  <c r="AK65" i="37"/>
  <c r="AT65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X94" i="73"/>
  <c r="S94" i="73" s="1"/>
  <c r="AC94" i="73" s="1"/>
  <c r="AB95" i="73" s="1"/>
  <c r="AX90" i="73"/>
  <c r="S90" i="73" s="1"/>
  <c r="AC90" i="73" s="1"/>
  <c r="AB91" i="73" s="1"/>
  <c r="AX84" i="73"/>
  <c r="S84" i="73" s="1"/>
  <c r="AC84" i="73" s="1"/>
  <c r="AB85" i="73" s="1"/>
  <c r="AX78" i="73"/>
  <c r="S78" i="73" s="1"/>
  <c r="AC78" i="73" s="1"/>
  <c r="AB79" i="73" s="1"/>
  <c r="AX72" i="73"/>
  <c r="S72" i="73" s="1"/>
  <c r="AC72" i="73" s="1"/>
  <c r="AB73" i="73" s="1"/>
  <c r="AX66" i="73"/>
  <c r="S66" i="73" s="1"/>
  <c r="AC66" i="73" s="1"/>
  <c r="AB67" i="73" s="1"/>
  <c r="AX60" i="73"/>
  <c r="S60" i="73" s="1"/>
  <c r="AC60" i="73" s="1"/>
  <c r="AB61" i="73" s="1"/>
  <c r="AX54" i="73"/>
  <c r="S54" i="73" s="1"/>
  <c r="AC54" i="73" s="1"/>
  <c r="AB55" i="73" s="1"/>
  <c r="AX48" i="73"/>
  <c r="S48" i="73" s="1"/>
  <c r="AC48" i="73" s="1"/>
  <c r="AB49" i="73" s="1"/>
  <c r="AX42" i="73"/>
  <c r="S42" i="73" s="1"/>
  <c r="AC42" i="73" s="1"/>
  <c r="AB43" i="73" s="1"/>
  <c r="AX36" i="73"/>
  <c r="S36" i="73" s="1"/>
  <c r="AC36" i="73" s="1"/>
  <c r="AB37" i="73" s="1"/>
  <c r="AX30" i="73"/>
  <c r="S30" i="73" s="1"/>
  <c r="AC30" i="73" s="1"/>
  <c r="AB31" i="73" s="1"/>
  <c r="AX24" i="73"/>
  <c r="S24" i="73" s="1"/>
  <c r="AC24" i="73" s="1"/>
  <c r="AB25" i="73" s="1"/>
  <c r="AX18" i="73"/>
  <c r="S18" i="73" s="1"/>
  <c r="AC18" i="73" s="1"/>
  <c r="AB19" i="73" s="1"/>
  <c r="AX12" i="73"/>
  <c r="S12" i="73" s="1"/>
  <c r="AC12" i="73" s="1"/>
  <c r="AB13" i="73" s="1"/>
  <c r="AX94" i="93"/>
  <c r="S94" i="93" s="1"/>
  <c r="AC94" i="93" s="1"/>
  <c r="AB95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S100" i="25"/>
  <c r="AR97" i="33"/>
  <c r="AX16" i="33" l="1"/>
  <c r="S16" i="33" s="1"/>
  <c r="AC16" i="33" s="1"/>
  <c r="AB17" i="33" s="1"/>
  <c r="Z98" i="29"/>
  <c r="AX36" i="33"/>
  <c r="S36" i="33" s="1"/>
  <c r="AC36" i="33" s="1"/>
  <c r="AB37" i="33" s="1"/>
  <c r="AX24" i="33"/>
  <c r="S24" i="33" s="1"/>
  <c r="AC24" i="33" s="1"/>
  <c r="AB25" i="33" s="1"/>
  <c r="AX11" i="33"/>
  <c r="S11" i="33" s="1"/>
  <c r="AC11" i="33" s="1"/>
  <c r="AB12" i="33" s="1"/>
  <c r="AX35" i="33"/>
  <c r="S35" i="33" s="1"/>
  <c r="AC35" i="33" s="1"/>
  <c r="AB36" i="33" s="1"/>
  <c r="AX23" i="33"/>
  <c r="S23" i="33" s="1"/>
  <c r="AC23" i="33" s="1"/>
  <c r="AB24" i="33" s="1"/>
  <c r="AX10" i="33"/>
  <c r="S10" i="33" s="1"/>
  <c r="AC10" i="33" s="1"/>
  <c r="AB11" i="33" s="1"/>
  <c r="AJ7" i="93"/>
  <c r="AX22" i="33"/>
  <c r="S22" i="33" s="1"/>
  <c r="AC22" i="33" s="1"/>
  <c r="AB23" i="33" s="1"/>
  <c r="AX5" i="33"/>
  <c r="S5" i="33" s="1"/>
  <c r="AC5" i="33" s="1"/>
  <c r="AB6" i="33" s="1"/>
  <c r="AJ29" i="73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X29" i="33"/>
  <c r="S29" i="33" s="1"/>
  <c r="AC29" i="33" s="1"/>
  <c r="AB30" i="33" s="1"/>
  <c r="AX17" i="33"/>
  <c r="S17" i="33" s="1"/>
  <c r="AC17" i="33" s="1"/>
  <c r="AB18" i="33" s="1"/>
  <c r="AK18" i="33" s="1"/>
  <c r="AT18" i="33" s="1"/>
  <c r="AF98" i="29"/>
  <c r="AO98" i="29" s="1"/>
  <c r="AO100" i="29" s="1"/>
  <c r="AE98" i="29"/>
  <c r="AG98" i="29"/>
  <c r="AP98" i="29" s="1"/>
  <c r="AP100" i="29" s="1"/>
  <c r="AC98" i="29"/>
  <c r="AK8" i="33"/>
  <c r="AT8" i="33" s="1"/>
  <c r="AJ43" i="93"/>
  <c r="AK43" i="93"/>
  <c r="AT43" i="93" s="1"/>
  <c r="AS38" i="37"/>
  <c r="AL38" i="37"/>
  <c r="AU38" i="37" s="1"/>
  <c r="AJ56" i="93"/>
  <c r="AK56" i="93"/>
  <c r="AT56" i="93" s="1"/>
  <c r="AJ39" i="73"/>
  <c r="AK39" i="73"/>
  <c r="AT39" i="73" s="1"/>
  <c r="AJ78" i="33"/>
  <c r="AK78" i="33"/>
  <c r="AT78" i="33" s="1"/>
  <c r="AJ54" i="33"/>
  <c r="AK54" i="33"/>
  <c r="AT54" i="33" s="1"/>
  <c r="AJ18" i="33"/>
  <c r="AS65" i="93"/>
  <c r="AL65" i="93"/>
  <c r="AU65" i="93" s="1"/>
  <c r="AJ42" i="93"/>
  <c r="AK42" i="93"/>
  <c r="AT42" i="93" s="1"/>
  <c r="AS79" i="37"/>
  <c r="AL79" i="37"/>
  <c r="AU79" i="37" s="1"/>
  <c r="AJ37" i="93"/>
  <c r="AK37" i="93"/>
  <c r="AT37" i="93" s="1"/>
  <c r="AJ73" i="93"/>
  <c r="AK73" i="93"/>
  <c r="AT73" i="93" s="1"/>
  <c r="AJ19" i="73"/>
  <c r="AK19" i="73"/>
  <c r="AT19" i="73" s="1"/>
  <c r="AJ55" i="73"/>
  <c r="AK55" i="73"/>
  <c r="AT55" i="73" s="1"/>
  <c r="AJ91" i="73"/>
  <c r="AK91" i="73"/>
  <c r="AT91" i="73" s="1"/>
  <c r="AJ14" i="93"/>
  <c r="AK14" i="93"/>
  <c r="AT14" i="93" s="1"/>
  <c r="AJ50" i="93"/>
  <c r="AK50" i="93"/>
  <c r="AT50" i="93" s="1"/>
  <c r="AJ86" i="93"/>
  <c r="AK86" i="93"/>
  <c r="AT86" i="93" s="1"/>
  <c r="AJ26" i="73"/>
  <c r="AK26" i="73"/>
  <c r="AT26" i="73" s="1"/>
  <c r="AJ62" i="73"/>
  <c r="AK62" i="73"/>
  <c r="AT62" i="73" s="1"/>
  <c r="AJ97" i="73"/>
  <c r="AK97" i="73"/>
  <c r="AT97" i="73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29" i="37"/>
  <c r="AL29" i="37"/>
  <c r="AU29" i="37" s="1"/>
  <c r="AS97" i="37"/>
  <c r="AL97" i="37"/>
  <c r="AU97" i="37" s="1"/>
  <c r="AS53" i="93"/>
  <c r="AL53" i="93"/>
  <c r="AU53" i="93" s="1"/>
  <c r="AS71" i="73"/>
  <c r="AL71" i="73"/>
  <c r="AU71" i="73" s="1"/>
  <c r="AS72" i="37"/>
  <c r="AL72" i="37"/>
  <c r="AU72" i="37" s="1"/>
  <c r="AJ21" i="93"/>
  <c r="AK21" i="93"/>
  <c r="AT21" i="93" s="1"/>
  <c r="AJ57" i="93"/>
  <c r="AK57" i="93"/>
  <c r="AT57" i="93" s="1"/>
  <c r="AJ93" i="93"/>
  <c r="AK93" i="93"/>
  <c r="AT93" i="93" s="1"/>
  <c r="AJ33" i="73"/>
  <c r="AK33" i="73"/>
  <c r="AT33" i="73" s="1"/>
  <c r="AJ69" i="73"/>
  <c r="AK69" i="73"/>
  <c r="AT69" i="73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J96" i="33"/>
  <c r="AK96" i="33"/>
  <c r="AT96" i="33" s="1"/>
  <c r="AK91" i="33"/>
  <c r="AT91" i="33" s="1"/>
  <c r="AJ91" i="33"/>
  <c r="AK85" i="33"/>
  <c r="AT85" i="33" s="1"/>
  <c r="AJ85" i="33"/>
  <c r="AJ79" i="33"/>
  <c r="AK79" i="33"/>
  <c r="AT79" i="33" s="1"/>
  <c r="AK73" i="33"/>
  <c r="AT73" i="33" s="1"/>
  <c r="AJ73" i="33"/>
  <c r="AK67" i="33"/>
  <c r="AT67" i="33" s="1"/>
  <c r="AJ67" i="33"/>
  <c r="AJ61" i="33"/>
  <c r="AK61" i="33"/>
  <c r="AT61" i="33" s="1"/>
  <c r="AK55" i="33"/>
  <c r="AT55" i="33" s="1"/>
  <c r="AJ55" i="33"/>
  <c r="AK49" i="33"/>
  <c r="AT49" i="33" s="1"/>
  <c r="AJ49" i="33"/>
  <c r="AJ43" i="33"/>
  <c r="AK43" i="33"/>
  <c r="AT43" i="33" s="1"/>
  <c r="AK37" i="33"/>
  <c r="AT37" i="33" s="1"/>
  <c r="AK31" i="33"/>
  <c r="AT31" i="33" s="1"/>
  <c r="AK25" i="33"/>
  <c r="AT25" i="33" s="1"/>
  <c r="AK19" i="33"/>
  <c r="AT19" i="33" s="1"/>
  <c r="AX12" i="33"/>
  <c r="S12" i="33" s="1"/>
  <c r="AC12" i="33" s="1"/>
  <c r="AB13" i="33" s="1"/>
  <c r="AX6" i="33"/>
  <c r="S6" i="33" s="1"/>
  <c r="AC6" i="33" s="1"/>
  <c r="AB7" i="33" s="1"/>
  <c r="AR97" i="29"/>
  <c r="AS35" i="73"/>
  <c r="AL35" i="73"/>
  <c r="AU35" i="73" s="1"/>
  <c r="AS42" i="37"/>
  <c r="AL42" i="37"/>
  <c r="AU42" i="37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J22" i="73"/>
  <c r="AK22" i="73"/>
  <c r="AT22" i="73" s="1"/>
  <c r="AJ58" i="73"/>
  <c r="AK58" i="73"/>
  <c r="AT58" i="73" s="1"/>
  <c r="AS47" i="73"/>
  <c r="AL47" i="73"/>
  <c r="AU47" i="73" s="1"/>
  <c r="AS48" i="37"/>
  <c r="AL48" i="37"/>
  <c r="AU48" i="37" s="1"/>
  <c r="AJ36" i="93"/>
  <c r="AK36" i="93"/>
  <c r="AT36" i="93" s="1"/>
  <c r="AJ72" i="93"/>
  <c r="AK72" i="93"/>
  <c r="AT72" i="93" s="1"/>
  <c r="AJ18" i="73"/>
  <c r="AK18" i="73"/>
  <c r="AT18" i="73" s="1"/>
  <c r="AJ54" i="73"/>
  <c r="AK54" i="73"/>
  <c r="AT54" i="73" s="1"/>
  <c r="AJ90" i="73"/>
  <c r="AK90" i="73"/>
  <c r="AT90" i="73" s="1"/>
  <c r="AJ79" i="93"/>
  <c r="AK79" i="93"/>
  <c r="AT79" i="93" s="1"/>
  <c r="AJ20" i="93"/>
  <c r="AK20" i="93"/>
  <c r="AT20" i="93" s="1"/>
  <c r="AB4" i="73"/>
  <c r="AJ3" i="73"/>
  <c r="AJ72" i="33"/>
  <c r="AK72" i="33"/>
  <c r="AT72" i="33" s="1"/>
  <c r="AJ60" i="33"/>
  <c r="AK60" i="33"/>
  <c r="AT60" i="33" s="1"/>
  <c r="AJ30" i="33"/>
  <c r="AK30" i="33"/>
  <c r="AT30" i="33" s="1"/>
  <c r="AJ6" i="93"/>
  <c r="AK6" i="93"/>
  <c r="AT6" i="93" s="1"/>
  <c r="AS95" i="37"/>
  <c r="AL95" i="37"/>
  <c r="AU95" i="37" s="1"/>
  <c r="AJ38" i="73"/>
  <c r="AK38" i="73"/>
  <c r="AT38" i="73" s="1"/>
  <c r="AJ74" i="73"/>
  <c r="AK74" i="73"/>
  <c r="AT74" i="73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88" i="73"/>
  <c r="AK88" i="73"/>
  <c r="AT88" i="73" s="1"/>
  <c r="AS47" i="37"/>
  <c r="AL47" i="37"/>
  <c r="AU47" i="37" s="1"/>
  <c r="AS11" i="93"/>
  <c r="AL11" i="93"/>
  <c r="AU11" i="93" s="1"/>
  <c r="AS89" i="93"/>
  <c r="AL89" i="93"/>
  <c r="AU89" i="93" s="1"/>
  <c r="AJ11" i="73"/>
  <c r="AK11" i="73"/>
  <c r="AT11" i="73" s="1"/>
  <c r="AS30" i="37"/>
  <c r="AL30" i="37"/>
  <c r="AU30" i="37" s="1"/>
  <c r="AJ33" i="93"/>
  <c r="AK33" i="93"/>
  <c r="AT33" i="93" s="1"/>
  <c r="AJ69" i="93"/>
  <c r="AK69" i="93"/>
  <c r="AT69" i="93" s="1"/>
  <c r="AJ9" i="73"/>
  <c r="AK9" i="73"/>
  <c r="AT9" i="73" s="1"/>
  <c r="AJ45" i="73"/>
  <c r="AK45" i="73"/>
  <c r="AT45" i="73" s="1"/>
  <c r="AJ81" i="73"/>
  <c r="AK81" i="73"/>
  <c r="AT81" i="73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J97" i="33"/>
  <c r="AK97" i="33"/>
  <c r="AT97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S65" i="73"/>
  <c r="AL65" i="73"/>
  <c r="AU65" i="73" s="1"/>
  <c r="AS90" i="37"/>
  <c r="AL90" i="37"/>
  <c r="AU90" i="37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6" i="93"/>
  <c r="AL96" i="93"/>
  <c r="AU96" i="93" s="1"/>
  <c r="AJ34" i="73"/>
  <c r="AK34" i="73"/>
  <c r="AT34" i="73" s="1"/>
  <c r="AJ70" i="73"/>
  <c r="AK70" i="73"/>
  <c r="AT70" i="73" s="1"/>
  <c r="AS77" i="73"/>
  <c r="AL77" i="73"/>
  <c r="AU77" i="73" s="1"/>
  <c r="AS78" i="37"/>
  <c r="AL78" i="37"/>
  <c r="AU78" i="37" s="1"/>
  <c r="AJ12" i="93"/>
  <c r="AK12" i="93"/>
  <c r="AT12" i="93" s="1"/>
  <c r="AJ48" i="93"/>
  <c r="AK48" i="93"/>
  <c r="AT48" i="93" s="1"/>
  <c r="AJ84" i="93"/>
  <c r="AK84" i="93"/>
  <c r="AT84" i="93" s="1"/>
  <c r="AJ30" i="73"/>
  <c r="AK30" i="73"/>
  <c r="AT30" i="73" s="1"/>
  <c r="AJ66" i="73"/>
  <c r="AK66" i="73"/>
  <c r="AT66" i="73" s="1"/>
  <c r="AS3" i="37"/>
  <c r="AL3" i="37"/>
  <c r="AU3" i="37" s="1"/>
  <c r="AJ95" i="73"/>
  <c r="AK95" i="73"/>
  <c r="AT95" i="73" s="1"/>
  <c r="AS74" i="37"/>
  <c r="AL74" i="37"/>
  <c r="AU74" i="37" s="1"/>
  <c r="AS53" i="73"/>
  <c r="AL53" i="73"/>
  <c r="AU53" i="73" s="1"/>
  <c r="AS94" i="37"/>
  <c r="AL94" i="37"/>
  <c r="AU94" i="37" s="1"/>
  <c r="AJ68" i="73"/>
  <c r="AK68" i="73"/>
  <c r="AT68" i="73" s="1"/>
  <c r="AI96" i="41"/>
  <c r="AN96" i="41"/>
  <c r="AJ63" i="93"/>
  <c r="AK63" i="93"/>
  <c r="AT63" i="93" s="1"/>
  <c r="AJ90" i="33"/>
  <c r="AK90" i="33"/>
  <c r="AT90" i="33" s="1"/>
  <c r="AJ48" i="33"/>
  <c r="AK48" i="33"/>
  <c r="AT48" i="33" s="1"/>
  <c r="AJ24" i="33"/>
  <c r="AK24" i="33"/>
  <c r="AT24" i="33" s="1"/>
  <c r="AS5" i="37"/>
  <c r="AL5" i="37"/>
  <c r="AU5" i="37" s="1"/>
  <c r="AJ28" i="73"/>
  <c r="AK28" i="73"/>
  <c r="AT28" i="73" s="1"/>
  <c r="AS77" i="37"/>
  <c r="AL77" i="37"/>
  <c r="AU77" i="37" s="1"/>
  <c r="AJ94" i="73"/>
  <c r="AK94" i="73"/>
  <c r="AT94" i="73" s="1"/>
  <c r="AS43" i="37"/>
  <c r="AL43" i="37"/>
  <c r="AU43" i="37" s="1"/>
  <c r="AS12" i="37"/>
  <c r="AL12" i="37"/>
  <c r="AU12" i="37" s="1"/>
  <c r="AJ49" i="93"/>
  <c r="AK49" i="93"/>
  <c r="AT49" i="93" s="1"/>
  <c r="AJ85" i="93"/>
  <c r="AK85" i="93"/>
  <c r="AT85" i="93" s="1"/>
  <c r="AJ62" i="93"/>
  <c r="AK62" i="93"/>
  <c r="AT62" i="93" s="1"/>
  <c r="AJ19" i="93"/>
  <c r="AK19" i="93"/>
  <c r="AT19" i="93" s="1"/>
  <c r="AJ55" i="93"/>
  <c r="AK55" i="93"/>
  <c r="AT55" i="93" s="1"/>
  <c r="AJ91" i="93"/>
  <c r="AK91" i="93"/>
  <c r="AT91" i="93" s="1"/>
  <c r="AJ37" i="73"/>
  <c r="AK37" i="73"/>
  <c r="AT37" i="73" s="1"/>
  <c r="AJ73" i="73"/>
  <c r="AK73" i="73"/>
  <c r="AT73" i="73" s="1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S23" i="93"/>
  <c r="AL23" i="93"/>
  <c r="AU23" i="93" s="1"/>
  <c r="AS83" i="73"/>
  <c r="AL83" i="73"/>
  <c r="AU83" i="73" s="1"/>
  <c r="AS60" i="37"/>
  <c r="AL60" i="37"/>
  <c r="AU60" i="37" s="1"/>
  <c r="AJ32" i="93"/>
  <c r="AK32" i="93"/>
  <c r="AT32" i="93" s="1"/>
  <c r="AJ68" i="93"/>
  <c r="AK68" i="93"/>
  <c r="AT68" i="93" s="1"/>
  <c r="AJ8" i="73"/>
  <c r="AK8" i="73"/>
  <c r="AT8" i="73" s="1"/>
  <c r="AJ44" i="73"/>
  <c r="AK44" i="73"/>
  <c r="AT44" i="73" s="1"/>
  <c r="AJ80" i="73"/>
  <c r="AK80" i="73"/>
  <c r="AT80" i="73" s="1"/>
  <c r="AB4" i="93"/>
  <c r="AJ3" i="93"/>
  <c r="AJ39" i="93"/>
  <c r="AK39" i="93"/>
  <c r="AT39" i="93" s="1"/>
  <c r="AJ75" i="93"/>
  <c r="AK75" i="93"/>
  <c r="AT75" i="93" s="1"/>
  <c r="AJ15" i="73"/>
  <c r="AK15" i="73"/>
  <c r="AT15" i="73" s="1"/>
  <c r="AJ51" i="73"/>
  <c r="AK51" i="73"/>
  <c r="AT51" i="73" s="1"/>
  <c r="AJ87" i="73"/>
  <c r="AK87" i="73"/>
  <c r="AT87" i="73" s="1"/>
  <c r="AJ95" i="33"/>
  <c r="AK95" i="33"/>
  <c r="AT95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K46" i="33"/>
  <c r="AT46" i="33" s="1"/>
  <c r="AJ46" i="33"/>
  <c r="AJ40" i="33"/>
  <c r="AK40" i="33"/>
  <c r="AT40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23" i="37"/>
  <c r="AL23" i="37"/>
  <c r="AU23" i="37" s="1"/>
  <c r="AS83" i="37"/>
  <c r="AL83" i="37"/>
  <c r="AU83" i="37" s="1"/>
  <c r="AS17" i="93"/>
  <c r="AL17" i="93"/>
  <c r="AU17" i="93" s="1"/>
  <c r="AJ77" i="93"/>
  <c r="AJ5" i="73"/>
  <c r="AK5" i="73"/>
  <c r="AT5" i="73" s="1"/>
  <c r="AJ40" i="73"/>
  <c r="AK40" i="73"/>
  <c r="AT40" i="73" s="1"/>
  <c r="AJ76" i="73"/>
  <c r="AK76" i="73"/>
  <c r="AT76" i="73" s="1"/>
  <c r="AS35" i="37"/>
  <c r="AL35" i="37"/>
  <c r="AU35" i="37" s="1"/>
  <c r="AJ5" i="93"/>
  <c r="AJ83" i="93"/>
  <c r="AJ18" i="93"/>
  <c r="AK18" i="93"/>
  <c r="AT18" i="93" s="1"/>
  <c r="AJ54" i="93"/>
  <c r="AK54" i="93"/>
  <c r="AT54" i="93" s="1"/>
  <c r="AJ90" i="93"/>
  <c r="AK90" i="93"/>
  <c r="AT90" i="93" s="1"/>
  <c r="AJ36" i="73"/>
  <c r="AK36" i="73"/>
  <c r="AT36" i="73" s="1"/>
  <c r="AJ72" i="73"/>
  <c r="AK72" i="73"/>
  <c r="AT72" i="7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J41" i="93"/>
  <c r="AJ59" i="73"/>
  <c r="AS36" i="37"/>
  <c r="AL36" i="37"/>
  <c r="AU36" i="37" s="1"/>
  <c r="AJ4" i="37"/>
  <c r="AK4" i="37"/>
  <c r="AT4" i="37" s="1"/>
  <c r="AT100" i="37" s="1"/>
  <c r="AJ61" i="73"/>
  <c r="AK61" i="73"/>
  <c r="AT61" i="73" s="1"/>
  <c r="AS92" i="37"/>
  <c r="AL92" i="37"/>
  <c r="AU92" i="37" s="1"/>
  <c r="AJ32" i="73"/>
  <c r="AK32" i="73"/>
  <c r="AT32" i="73" s="1"/>
  <c r="AJ75" i="73"/>
  <c r="AK75" i="73"/>
  <c r="AT75" i="73" s="1"/>
  <c r="AJ66" i="33"/>
  <c r="AK66" i="33"/>
  <c r="AT66" i="33" s="1"/>
  <c r="AJ42" i="33"/>
  <c r="AK42" i="33"/>
  <c r="AT42" i="33" s="1"/>
  <c r="AJ12" i="33"/>
  <c r="AK12" i="33"/>
  <c r="AT12" i="33" s="1"/>
  <c r="AS59" i="37"/>
  <c r="AL59" i="37"/>
  <c r="AU59" i="37" s="1"/>
  <c r="AJ64" i="73"/>
  <c r="AK64" i="73"/>
  <c r="AT64" i="73" s="1"/>
  <c r="AS59" i="93"/>
  <c r="AL59" i="93"/>
  <c r="AU59" i="93" s="1"/>
  <c r="AJ78" i="93"/>
  <c r="AK78" i="93"/>
  <c r="AT78" i="93" s="1"/>
  <c r="AJ60" i="73"/>
  <c r="AK60" i="73"/>
  <c r="AT60" i="73" s="1"/>
  <c r="AS7" i="37"/>
  <c r="AL7" i="37"/>
  <c r="AU7" i="37" s="1"/>
  <c r="AS61" i="37"/>
  <c r="AL61" i="37"/>
  <c r="AU61" i="37" s="1"/>
  <c r="AS29" i="73"/>
  <c r="AL29" i="73"/>
  <c r="AU29" i="73" s="1"/>
  <c r="AJ13" i="93"/>
  <c r="AK13" i="93"/>
  <c r="AT13" i="93" s="1"/>
  <c r="AJ67" i="73"/>
  <c r="AK67" i="73"/>
  <c r="AT67" i="73" s="1"/>
  <c r="AH97" i="89"/>
  <c r="AQ97" i="89" s="1"/>
  <c r="AH98" i="29"/>
  <c r="AQ98" i="29" s="1"/>
  <c r="AQ100" i="29" s="1"/>
  <c r="AZ3" i="29"/>
  <c r="AX3" i="29" s="1"/>
  <c r="S3" i="29" s="1"/>
  <c r="AC3" i="29" s="1"/>
  <c r="AX6" i="29"/>
  <c r="S6" i="29" s="1"/>
  <c r="AC6" i="29" s="1"/>
  <c r="AB7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3" i="29"/>
  <c r="S93" i="29" s="1"/>
  <c r="AC93" i="29" s="1"/>
  <c r="AB94" i="29" s="1"/>
  <c r="AX94" i="29"/>
  <c r="S94" i="29" s="1"/>
  <c r="AC94" i="29" s="1"/>
  <c r="AB95" i="29" s="1"/>
  <c r="AX96" i="29"/>
  <c r="S96" i="29" s="1"/>
  <c r="AC96" i="29" s="1"/>
  <c r="AB97" i="29" s="1"/>
  <c r="AX95" i="29"/>
  <c r="S95" i="29" s="1"/>
  <c r="AC95" i="29" s="1"/>
  <c r="AB96" i="29" s="1"/>
  <c r="AX97" i="29"/>
  <c r="S97" i="29" s="1"/>
  <c r="AC97" i="29" s="1"/>
  <c r="AB98" i="29" s="1"/>
  <c r="AJ98" i="93"/>
  <c r="AS98" i="93" s="1"/>
  <c r="AK98" i="93"/>
  <c r="AT98" i="93" s="1"/>
  <c r="AJ25" i="93"/>
  <c r="AK25" i="93"/>
  <c r="AT25" i="93" s="1"/>
  <c r="AJ61" i="93"/>
  <c r="AK61" i="93"/>
  <c r="AT61" i="93" s="1"/>
  <c r="AJ95" i="93"/>
  <c r="AK95" i="93"/>
  <c r="AT95" i="93" s="1"/>
  <c r="AJ43" i="73"/>
  <c r="AK43" i="73"/>
  <c r="AT43" i="73" s="1"/>
  <c r="AJ79" i="73"/>
  <c r="AK79" i="73"/>
  <c r="AT79" i="73" s="1"/>
  <c r="Z97" i="89"/>
  <c r="AJ38" i="93"/>
  <c r="AK38" i="93"/>
  <c r="AT38" i="93" s="1"/>
  <c r="AJ74" i="93"/>
  <c r="AK74" i="93"/>
  <c r="AT74" i="93" s="1"/>
  <c r="AJ14" i="73"/>
  <c r="AK14" i="73"/>
  <c r="AT14" i="73" s="1"/>
  <c r="AJ50" i="73"/>
  <c r="AK50" i="73"/>
  <c r="AT50" i="73" s="1"/>
  <c r="AJ86" i="73"/>
  <c r="AK86" i="73"/>
  <c r="AT86" i="73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S17" i="37"/>
  <c r="AL17" i="37"/>
  <c r="AU17" i="37" s="1"/>
  <c r="AS71" i="37"/>
  <c r="AL71" i="37"/>
  <c r="AU71" i="37" s="1"/>
  <c r="AS47" i="93"/>
  <c r="AL47" i="93"/>
  <c r="AU47" i="93" s="1"/>
  <c r="X97" i="41"/>
  <c r="Z97" i="41" s="1"/>
  <c r="Y97" i="41"/>
  <c r="AS41" i="73"/>
  <c r="AL41" i="73"/>
  <c r="AU41" i="73" s="1"/>
  <c r="AS54" i="37"/>
  <c r="AL54" i="37"/>
  <c r="AU54" i="37" s="1"/>
  <c r="AJ9" i="93"/>
  <c r="AK9" i="93"/>
  <c r="AT9" i="93" s="1"/>
  <c r="AJ45" i="93"/>
  <c r="AK45" i="93"/>
  <c r="AT45" i="93" s="1"/>
  <c r="AJ81" i="93"/>
  <c r="AK81" i="93"/>
  <c r="AT81" i="93" s="1"/>
  <c r="AJ21" i="73"/>
  <c r="AK21" i="73"/>
  <c r="AT21" i="73" s="1"/>
  <c r="AJ57" i="73"/>
  <c r="AK57" i="73"/>
  <c r="AT57" i="73" s="1"/>
  <c r="AJ93" i="73"/>
  <c r="AK93" i="73"/>
  <c r="AT93" i="73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R96" i="89"/>
  <c r="AJ17" i="73"/>
  <c r="AK17" i="73"/>
  <c r="AT17" i="73" s="1"/>
  <c r="AS6" i="37"/>
  <c r="AL6" i="37"/>
  <c r="AU6" i="37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10" i="73"/>
  <c r="AK10" i="73"/>
  <c r="AT10" i="73" s="1"/>
  <c r="AJ46" i="73"/>
  <c r="AK46" i="73"/>
  <c r="AT46" i="73" s="1"/>
  <c r="AJ82" i="73"/>
  <c r="AK82" i="73"/>
  <c r="AT82" i="73" s="1"/>
  <c r="AJ23" i="73"/>
  <c r="AK23" i="73"/>
  <c r="AT23" i="73" s="1"/>
  <c r="AS18" i="37"/>
  <c r="AL18" i="37"/>
  <c r="AU18" i="37" s="1"/>
  <c r="AR98" i="73"/>
  <c r="AR100" i="73" s="1"/>
  <c r="AJ24" i="93"/>
  <c r="AK24" i="93"/>
  <c r="AT24" i="93" s="1"/>
  <c r="AJ60" i="93"/>
  <c r="AK60" i="93"/>
  <c r="AT60" i="93" s="1"/>
  <c r="AJ94" i="93"/>
  <c r="AK94" i="93"/>
  <c r="AT94" i="93" s="1"/>
  <c r="AJ6" i="73"/>
  <c r="AK6" i="73"/>
  <c r="AT6" i="73" s="1"/>
  <c r="AJ42" i="73"/>
  <c r="AK42" i="73"/>
  <c r="AT42" i="73" s="1"/>
  <c r="AJ78" i="73"/>
  <c r="AK78" i="73"/>
  <c r="AT78" i="73" s="1"/>
  <c r="AI98" i="93"/>
  <c r="AN98" i="93"/>
  <c r="AN100" i="93" s="1"/>
  <c r="AJ25" i="73"/>
  <c r="AK25" i="73"/>
  <c r="AT25" i="73" s="1"/>
  <c r="AS20" i="37"/>
  <c r="AL20" i="37"/>
  <c r="AU20" i="37" s="1"/>
  <c r="AS56" i="37"/>
  <c r="AL56" i="37"/>
  <c r="AU56" i="37" s="1"/>
  <c r="AS89" i="37"/>
  <c r="AL89" i="37"/>
  <c r="AU89" i="37" s="1"/>
  <c r="AS24" i="37"/>
  <c r="AL24" i="37"/>
  <c r="AU24" i="37" s="1"/>
  <c r="AJ92" i="93"/>
  <c r="AK92" i="93"/>
  <c r="AT92" i="93" s="1"/>
  <c r="AF98" i="33"/>
  <c r="AO98" i="33" s="1"/>
  <c r="AO100" i="33" s="1"/>
  <c r="AE98" i="33"/>
  <c r="AK98" i="33" s="1"/>
  <c r="AT98" i="33" s="1"/>
  <c r="AG98" i="33"/>
  <c r="AP98" i="33" s="1"/>
  <c r="AP100" i="33" s="1"/>
  <c r="AC98" i="33"/>
  <c r="AJ98" i="33" s="1"/>
  <c r="AS98" i="33" s="1"/>
  <c r="AJ27" i="93"/>
  <c r="AK27" i="93"/>
  <c r="AT27" i="93" s="1"/>
  <c r="AJ84" i="33"/>
  <c r="AK84" i="33"/>
  <c r="AT84" i="33" s="1"/>
  <c r="AJ36" i="33"/>
  <c r="AK36" i="33"/>
  <c r="AT36" i="33" s="1"/>
  <c r="AJ6" i="33"/>
  <c r="AK6" i="33"/>
  <c r="AT6" i="33" s="1"/>
  <c r="AS11" i="37"/>
  <c r="AL11" i="37"/>
  <c r="AU11" i="37" s="1"/>
  <c r="AJ24" i="73"/>
  <c r="AK24" i="73"/>
  <c r="AT24" i="73" s="1"/>
  <c r="AS25" i="37"/>
  <c r="AL25" i="37"/>
  <c r="AU25" i="37" s="1"/>
  <c r="AS7" i="93"/>
  <c r="AL7" i="93"/>
  <c r="AU7" i="93" s="1"/>
  <c r="AJ31" i="73"/>
  <c r="AK31" i="73"/>
  <c r="AT31" i="73" s="1"/>
  <c r="AJ26" i="93"/>
  <c r="AK26" i="93"/>
  <c r="AT26" i="93" s="1"/>
  <c r="AJ31" i="93"/>
  <c r="AK31" i="93"/>
  <c r="AT31" i="93" s="1"/>
  <c r="AJ67" i="93"/>
  <c r="AK67" i="93"/>
  <c r="AT67" i="93" s="1"/>
  <c r="AJ13" i="73"/>
  <c r="AK13" i="73"/>
  <c r="AT13" i="73" s="1"/>
  <c r="AJ49" i="73"/>
  <c r="AK49" i="73"/>
  <c r="AT49" i="73" s="1"/>
  <c r="AJ85" i="73"/>
  <c r="AK85" i="73"/>
  <c r="AT85" i="73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65" i="37"/>
  <c r="AL65" i="37"/>
  <c r="AU65" i="37" s="1"/>
  <c r="AS71" i="93"/>
  <c r="AL71" i="93"/>
  <c r="AU71" i="93" s="1"/>
  <c r="AJ96" i="73"/>
  <c r="AS84" i="37"/>
  <c r="AL84" i="37"/>
  <c r="AU84" i="37" s="1"/>
  <c r="AL98" i="37"/>
  <c r="AU98" i="37" s="1"/>
  <c r="AR98" i="37"/>
  <c r="AR100" i="37" s="1"/>
  <c r="AJ8" i="93"/>
  <c r="AK8" i="93"/>
  <c r="AT8" i="93" s="1"/>
  <c r="AJ44" i="93"/>
  <c r="AK44" i="93"/>
  <c r="AT44" i="93" s="1"/>
  <c r="AJ80" i="93"/>
  <c r="AK80" i="93"/>
  <c r="AT80" i="93" s="1"/>
  <c r="AJ20" i="73"/>
  <c r="AK20" i="73"/>
  <c r="AT20" i="73" s="1"/>
  <c r="AJ56" i="73"/>
  <c r="AK56" i="73"/>
  <c r="AT56" i="73" s="1"/>
  <c r="AJ92" i="73"/>
  <c r="AK92" i="73"/>
  <c r="AT92" i="73" s="1"/>
  <c r="AJ15" i="93"/>
  <c r="AK15" i="93"/>
  <c r="AT15" i="93" s="1"/>
  <c r="AJ51" i="93"/>
  <c r="AK51" i="93"/>
  <c r="AT51" i="93" s="1"/>
  <c r="AJ87" i="93"/>
  <c r="AK87" i="93"/>
  <c r="AT87" i="93" s="1"/>
  <c r="AJ27" i="73"/>
  <c r="AK27" i="73"/>
  <c r="AT27" i="73" s="1"/>
  <c r="AJ63" i="73"/>
  <c r="AK63" i="73"/>
  <c r="AT63" i="73" s="1"/>
  <c r="AJ94" i="33"/>
  <c r="AK94" i="33"/>
  <c r="AT94" i="33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S41" i="37"/>
  <c r="AL41" i="37"/>
  <c r="AU41" i="37" s="1"/>
  <c r="AS35" i="93"/>
  <c r="AL35" i="93"/>
  <c r="AU35" i="93" s="1"/>
  <c r="AJ16" i="73"/>
  <c r="AK16" i="73"/>
  <c r="AT16" i="73" s="1"/>
  <c r="AJ52" i="73"/>
  <c r="AK52" i="73"/>
  <c r="AT52" i="73" s="1"/>
  <c r="AJ98" i="73"/>
  <c r="AS98" i="73" s="1"/>
  <c r="AK98" i="73"/>
  <c r="AT98" i="73" s="1"/>
  <c r="AS53" i="37"/>
  <c r="AL53" i="37"/>
  <c r="AU53" i="37" s="1"/>
  <c r="AS29" i="93"/>
  <c r="AL29" i="93"/>
  <c r="AU29" i="93" s="1"/>
  <c r="AJ30" i="93"/>
  <c r="AK30" i="93"/>
  <c r="AT30" i="93" s="1"/>
  <c r="AJ66" i="93"/>
  <c r="AK66" i="93"/>
  <c r="AT66" i="93" s="1"/>
  <c r="AJ12" i="73"/>
  <c r="AK12" i="73"/>
  <c r="AT12" i="73" s="1"/>
  <c r="AJ48" i="73"/>
  <c r="AK48" i="73"/>
  <c r="AT48" i="73" s="1"/>
  <c r="AJ84" i="73"/>
  <c r="AK84" i="73"/>
  <c r="AT84" i="73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97" i="93"/>
  <c r="AJ89" i="73"/>
  <c r="AS66" i="37"/>
  <c r="AL66" i="37"/>
  <c r="AU66" i="37" s="1"/>
  <c r="AJ7" i="73"/>
  <c r="AX5" i="29" l="1"/>
  <c r="S5" i="29" s="1"/>
  <c r="AC5" i="29" s="1"/>
  <c r="AB6" i="29" s="1"/>
  <c r="AJ8" i="33"/>
  <c r="AX38" i="29"/>
  <c r="S38" i="29" s="1"/>
  <c r="AC38" i="29" s="1"/>
  <c r="AB39" i="29" s="1"/>
  <c r="AX32" i="29"/>
  <c r="S32" i="29" s="1"/>
  <c r="AC32" i="29" s="1"/>
  <c r="AB33" i="29" s="1"/>
  <c r="AX26" i="29"/>
  <c r="S26" i="29" s="1"/>
  <c r="AC26" i="29" s="1"/>
  <c r="AB27" i="29" s="1"/>
  <c r="AX20" i="29"/>
  <c r="S20" i="29" s="1"/>
  <c r="AC20" i="29" s="1"/>
  <c r="AB21" i="29" s="1"/>
  <c r="AX14" i="29"/>
  <c r="S14" i="29" s="1"/>
  <c r="AC14" i="29" s="1"/>
  <c r="AB15" i="29" s="1"/>
  <c r="AX8" i="29"/>
  <c r="S8" i="29" s="1"/>
  <c r="AC8" i="29" s="1"/>
  <c r="AB9" i="29" s="1"/>
  <c r="AX31" i="29"/>
  <c r="S31" i="29" s="1"/>
  <c r="AC31" i="29" s="1"/>
  <c r="AB32" i="29" s="1"/>
  <c r="AX25" i="29"/>
  <c r="S25" i="29" s="1"/>
  <c r="AC25" i="29" s="1"/>
  <c r="AB26" i="29" s="1"/>
  <c r="AX19" i="29"/>
  <c r="S19" i="29" s="1"/>
  <c r="AC19" i="29" s="1"/>
  <c r="AB20" i="29" s="1"/>
  <c r="AX13" i="29"/>
  <c r="S13" i="29" s="1"/>
  <c r="AC13" i="29" s="1"/>
  <c r="AB14" i="29" s="1"/>
  <c r="AX7" i="29"/>
  <c r="S7" i="29" s="1"/>
  <c r="AC7" i="29" s="1"/>
  <c r="AB8" i="29" s="1"/>
  <c r="AB4" i="29"/>
  <c r="AJ3" i="29"/>
  <c r="AJ38" i="33"/>
  <c r="AK38" i="33"/>
  <c r="AT38" i="33" s="1"/>
  <c r="AB4" i="33"/>
  <c r="AJ3" i="33"/>
  <c r="AJ78" i="29"/>
  <c r="AK78" i="29"/>
  <c r="AT78" i="29" s="1"/>
  <c r="AJ24" i="29"/>
  <c r="AK24" i="29"/>
  <c r="AT24" i="29" s="1"/>
  <c r="AS50" i="33"/>
  <c r="AL50" i="33"/>
  <c r="AU50" i="33" s="1"/>
  <c r="AS86" i="33"/>
  <c r="AL86" i="33"/>
  <c r="AU86" i="33" s="1"/>
  <c r="AS51" i="93"/>
  <c r="AL51" i="93"/>
  <c r="AU51" i="93" s="1"/>
  <c r="AS56" i="73"/>
  <c r="AL56" i="73"/>
  <c r="AU56" i="73" s="1"/>
  <c r="AS7" i="73"/>
  <c r="AL7" i="73"/>
  <c r="AU7" i="73" s="1"/>
  <c r="AS48" i="73"/>
  <c r="AL48" i="73"/>
  <c r="AU48" i="73" s="1"/>
  <c r="AS30" i="93"/>
  <c r="AL30" i="93"/>
  <c r="AU30" i="93" s="1"/>
  <c r="AJ32" i="33"/>
  <c r="AK32" i="33"/>
  <c r="AT32" i="33" s="1"/>
  <c r="AS96" i="73"/>
  <c r="AL96" i="73"/>
  <c r="AU96" i="73" s="1"/>
  <c r="AS49" i="73"/>
  <c r="AL49" i="73"/>
  <c r="AU49" i="73" s="1"/>
  <c r="AS31" i="93"/>
  <c r="AL31" i="93"/>
  <c r="AU31" i="93" s="1"/>
  <c r="AS84" i="33"/>
  <c r="AL84" i="33"/>
  <c r="AU84" i="33" s="1"/>
  <c r="AS25" i="73"/>
  <c r="AL25" i="73"/>
  <c r="AU25" i="73" s="1"/>
  <c r="AS42" i="73"/>
  <c r="AL42" i="73"/>
  <c r="AU42" i="73" s="1"/>
  <c r="AS60" i="93"/>
  <c r="AL60" i="93"/>
  <c r="AU60" i="93" s="1"/>
  <c r="AS46" i="73"/>
  <c r="AL46" i="73"/>
  <c r="AU46" i="73" s="1"/>
  <c r="AJ33" i="33"/>
  <c r="AK33" i="33"/>
  <c r="AT33" i="33" s="1"/>
  <c r="AS51" i="33"/>
  <c r="AL51" i="33"/>
  <c r="AU51" i="33" s="1"/>
  <c r="AS69" i="33"/>
  <c r="AL69" i="33"/>
  <c r="AU69" i="33" s="1"/>
  <c r="AS87" i="33"/>
  <c r="AL87" i="33"/>
  <c r="AU87" i="33" s="1"/>
  <c r="AS21" i="73"/>
  <c r="AL21" i="73"/>
  <c r="AU21" i="73" s="1"/>
  <c r="AS9" i="93"/>
  <c r="AL9" i="93"/>
  <c r="AU9" i="93" s="1"/>
  <c r="AH97" i="41"/>
  <c r="AQ97" i="41" s="1"/>
  <c r="AS79" i="73"/>
  <c r="AL79" i="73"/>
  <c r="AU79" i="73" s="1"/>
  <c r="AS61" i="93"/>
  <c r="AL61" i="93"/>
  <c r="AU61" i="93" s="1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S67" i="73"/>
  <c r="AL67" i="73"/>
  <c r="AU67" i="73" s="1"/>
  <c r="AS78" i="93"/>
  <c r="AL78" i="93"/>
  <c r="AU78" i="93" s="1"/>
  <c r="AS66" i="33"/>
  <c r="AL66" i="33"/>
  <c r="AU66" i="33" s="1"/>
  <c r="AS90" i="93"/>
  <c r="AL90" i="93"/>
  <c r="AU90" i="93" s="1"/>
  <c r="AS5" i="93"/>
  <c r="AL5" i="93"/>
  <c r="AU5" i="93" s="1"/>
  <c r="AS40" i="73"/>
  <c r="AL40" i="73"/>
  <c r="AU40" i="73" s="1"/>
  <c r="AJ16" i="33"/>
  <c r="AK16" i="33"/>
  <c r="AT16" i="33" s="1"/>
  <c r="AS46" i="33"/>
  <c r="AL46" i="33"/>
  <c r="AU46" i="33" s="1"/>
  <c r="AS27" i="73"/>
  <c r="AL27" i="73"/>
  <c r="AU27" i="73" s="1"/>
  <c r="AS86" i="73"/>
  <c r="AL86" i="73"/>
  <c r="AU86" i="73" s="1"/>
  <c r="AJ90" i="29"/>
  <c r="AK90" i="29"/>
  <c r="AT90" i="29" s="1"/>
  <c r="AJ54" i="29"/>
  <c r="AK54" i="29"/>
  <c r="AT54" i="29" s="1"/>
  <c r="AJ36" i="29"/>
  <c r="AK36" i="29"/>
  <c r="AT36" i="29" s="1"/>
  <c r="AJ12" i="29"/>
  <c r="AK12" i="29"/>
  <c r="AT12" i="29" s="1"/>
  <c r="AS87" i="73"/>
  <c r="AL87" i="73"/>
  <c r="AU87" i="73" s="1"/>
  <c r="AS68" i="93"/>
  <c r="AL68" i="93"/>
  <c r="AU68" i="93" s="1"/>
  <c r="AS66" i="73"/>
  <c r="AL66" i="73"/>
  <c r="AU66" i="73" s="1"/>
  <c r="AS23" i="33"/>
  <c r="AL23" i="33"/>
  <c r="AU23" i="33" s="1"/>
  <c r="AS77" i="33"/>
  <c r="AL77" i="33"/>
  <c r="AU77" i="33" s="1"/>
  <c r="AS81" i="73"/>
  <c r="AL81" i="73"/>
  <c r="AU81" i="73" s="1"/>
  <c r="AS60" i="33"/>
  <c r="AL60" i="33"/>
  <c r="AU60" i="33" s="1"/>
  <c r="AS58" i="73"/>
  <c r="AL58" i="73"/>
  <c r="AU58" i="73" s="1"/>
  <c r="AS79" i="33"/>
  <c r="AL79" i="33"/>
  <c r="AU79" i="33" s="1"/>
  <c r="AS86" i="93"/>
  <c r="AL86" i="93"/>
  <c r="AU86" i="93" s="1"/>
  <c r="AS42" i="93"/>
  <c r="AL42" i="93"/>
  <c r="AU42" i="93" s="1"/>
  <c r="AS8" i="33"/>
  <c r="AL8" i="33"/>
  <c r="AU8" i="33" s="1"/>
  <c r="AS12" i="73"/>
  <c r="AL12" i="73"/>
  <c r="AU12" i="73" s="1"/>
  <c r="AS52" i="73"/>
  <c r="AL52" i="73"/>
  <c r="AU52" i="73" s="1"/>
  <c r="AS13" i="73"/>
  <c r="AL13" i="73"/>
  <c r="AU13" i="73" s="1"/>
  <c r="AS26" i="93"/>
  <c r="AL26" i="93"/>
  <c r="AU26" i="93" s="1"/>
  <c r="AS6" i="33"/>
  <c r="AL6" i="33"/>
  <c r="AU6" i="33" s="1"/>
  <c r="AS27" i="93"/>
  <c r="AL27" i="93"/>
  <c r="AU27" i="93" s="1"/>
  <c r="AS92" i="93"/>
  <c r="AL92" i="93"/>
  <c r="AU92" i="93" s="1"/>
  <c r="AL98" i="93"/>
  <c r="AU98" i="93" s="1"/>
  <c r="AR98" i="93"/>
  <c r="AR100" i="93" s="1"/>
  <c r="AS6" i="73"/>
  <c r="AL6" i="73"/>
  <c r="AU6" i="73" s="1"/>
  <c r="AS24" i="93"/>
  <c r="AL24" i="93"/>
  <c r="AU24" i="93" s="1"/>
  <c r="AS23" i="73"/>
  <c r="AL23" i="73"/>
  <c r="AU23" i="73" s="1"/>
  <c r="AS10" i="73"/>
  <c r="AL10" i="73"/>
  <c r="AU10" i="73" s="1"/>
  <c r="AJ9" i="33"/>
  <c r="AK9" i="33"/>
  <c r="AT9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93" i="73"/>
  <c r="AL93" i="73"/>
  <c r="AU93" i="73" s="1"/>
  <c r="AS81" i="93"/>
  <c r="AL81" i="93"/>
  <c r="AU81" i="93" s="1"/>
  <c r="AS43" i="73"/>
  <c r="AL43" i="73"/>
  <c r="AU43" i="73" s="1"/>
  <c r="AS25" i="93"/>
  <c r="AL25" i="93"/>
  <c r="AU25" i="93" s="1"/>
  <c r="AJ95" i="29"/>
  <c r="AK95" i="29"/>
  <c r="AT95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X4" i="29"/>
  <c r="S4" i="29" s="1"/>
  <c r="AC4" i="29" s="1"/>
  <c r="AB5" i="29" s="1"/>
  <c r="AS13" i="93"/>
  <c r="AL13" i="93"/>
  <c r="AU13" i="93" s="1"/>
  <c r="AS12" i="33"/>
  <c r="AL12" i="33"/>
  <c r="AU12" i="33" s="1"/>
  <c r="AS75" i="73"/>
  <c r="AL75" i="73"/>
  <c r="AU75" i="73" s="1"/>
  <c r="AS61" i="73"/>
  <c r="AL61" i="73"/>
  <c r="AU61" i="73" s="1"/>
  <c r="AS41" i="93"/>
  <c r="AL41" i="93"/>
  <c r="AU41" i="93" s="1"/>
  <c r="AS72" i="73"/>
  <c r="AL72" i="73"/>
  <c r="AU72" i="73" s="1"/>
  <c r="AS54" i="93"/>
  <c r="AL54" i="93"/>
  <c r="AU54" i="93" s="1"/>
  <c r="AS5" i="73"/>
  <c r="AL5" i="73"/>
  <c r="AU5" i="73" s="1"/>
  <c r="AJ28" i="33"/>
  <c r="AK28" i="33"/>
  <c r="AT28" i="33" s="1"/>
  <c r="AK7" i="33"/>
  <c r="AT7" i="33" s="1"/>
  <c r="AJ7" i="33"/>
  <c r="AJ31" i="33"/>
  <c r="AS49" i="33"/>
  <c r="AL49" i="33"/>
  <c r="AU49" i="33" s="1"/>
  <c r="AS67" i="33"/>
  <c r="AL67" i="33"/>
  <c r="AU67" i="33" s="1"/>
  <c r="AS85" i="33"/>
  <c r="AL85" i="33"/>
  <c r="AU85" i="33" s="1"/>
  <c r="AS56" i="33"/>
  <c r="AL56" i="33"/>
  <c r="AU56" i="33" s="1"/>
  <c r="AS8" i="93"/>
  <c r="AL8" i="93"/>
  <c r="AU8" i="93" s="1"/>
  <c r="AJ84" i="29"/>
  <c r="AK84" i="29"/>
  <c r="AT84" i="29" s="1"/>
  <c r="AJ60" i="29"/>
  <c r="AK60" i="29"/>
  <c r="AT60" i="29" s="1"/>
  <c r="AJ42" i="29"/>
  <c r="AK42" i="29"/>
  <c r="AT42" i="29" s="1"/>
  <c r="AJ6" i="29"/>
  <c r="AK6" i="29"/>
  <c r="AT6" i="29" s="1"/>
  <c r="AJ22" i="33"/>
  <c r="AK22" i="33"/>
  <c r="AT22" i="33" s="1"/>
  <c r="AS82" i="33"/>
  <c r="AL82" i="33"/>
  <c r="AU82" i="33" s="1"/>
  <c r="AS80" i="73"/>
  <c r="AL80" i="73"/>
  <c r="AU80" i="73" s="1"/>
  <c r="AS62" i="93"/>
  <c r="AL62" i="93"/>
  <c r="AU62" i="93" s="1"/>
  <c r="AS24" i="33"/>
  <c r="AL24" i="33"/>
  <c r="AU24" i="33" s="1"/>
  <c r="AS59" i="33"/>
  <c r="AL59" i="33"/>
  <c r="AU59" i="33" s="1"/>
  <c r="AS11" i="73"/>
  <c r="AL11" i="73"/>
  <c r="AU11" i="73" s="1"/>
  <c r="AS20" i="93"/>
  <c r="AL20" i="93"/>
  <c r="AU20" i="93" s="1"/>
  <c r="AS36" i="93"/>
  <c r="AL36" i="93"/>
  <c r="AU36" i="93" s="1"/>
  <c r="AS43" i="33"/>
  <c r="AL43" i="33"/>
  <c r="AU43" i="33" s="1"/>
  <c r="AS96" i="33"/>
  <c r="AL96" i="33"/>
  <c r="AU96" i="33" s="1"/>
  <c r="AS57" i="93"/>
  <c r="AL57" i="93"/>
  <c r="AU57" i="93" s="1"/>
  <c r="AS73" i="93"/>
  <c r="AL73" i="93"/>
  <c r="AU73" i="93" s="1"/>
  <c r="AS54" i="33"/>
  <c r="AL54" i="33"/>
  <c r="AU54" i="33" s="1"/>
  <c r="AS89" i="73"/>
  <c r="AL89" i="73"/>
  <c r="AU89" i="73" s="1"/>
  <c r="AJ14" i="33"/>
  <c r="AK14" i="33"/>
  <c r="AT14" i="33" s="1"/>
  <c r="AS44" i="33"/>
  <c r="AL44" i="33"/>
  <c r="AU44" i="33" s="1"/>
  <c r="AS62" i="33"/>
  <c r="AL62" i="33"/>
  <c r="AU62" i="33" s="1"/>
  <c r="AS80" i="33"/>
  <c r="AL80" i="33"/>
  <c r="AU80" i="33" s="1"/>
  <c r="AS94" i="33"/>
  <c r="AL94" i="33"/>
  <c r="AU94" i="33" s="1"/>
  <c r="AS87" i="93"/>
  <c r="AL87" i="93"/>
  <c r="AU87" i="93" s="1"/>
  <c r="AS92" i="73"/>
  <c r="AL92" i="73"/>
  <c r="AU92" i="73" s="1"/>
  <c r="AS80" i="93"/>
  <c r="AL80" i="93"/>
  <c r="AU80" i="93" s="1"/>
  <c r="AJ15" i="33"/>
  <c r="AK15" i="33"/>
  <c r="AT15" i="33" s="1"/>
  <c r="AS50" i="73"/>
  <c r="AL50" i="73"/>
  <c r="AU50" i="73" s="1"/>
  <c r="AS38" i="93"/>
  <c r="AL38" i="93"/>
  <c r="AU38" i="93" s="1"/>
  <c r="AJ94" i="29"/>
  <c r="AK94" i="29"/>
  <c r="AT94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S77" i="93"/>
  <c r="AL77" i="93"/>
  <c r="AU77" i="93" s="1"/>
  <c r="AJ34" i="33"/>
  <c r="AK34" i="33"/>
  <c r="AT34" i="33" s="1"/>
  <c r="AS52" i="33"/>
  <c r="AL52" i="33"/>
  <c r="AU52" i="33" s="1"/>
  <c r="AS70" i="33"/>
  <c r="AL70" i="33"/>
  <c r="AU70" i="33" s="1"/>
  <c r="AS88" i="33"/>
  <c r="AL88" i="33"/>
  <c r="AU88" i="33" s="1"/>
  <c r="AS51" i="73"/>
  <c r="AL51" i="73"/>
  <c r="AU51" i="73" s="1"/>
  <c r="AS39" i="93"/>
  <c r="AL39" i="93"/>
  <c r="AU39" i="93" s="1"/>
  <c r="AS44" i="73"/>
  <c r="AL44" i="73"/>
  <c r="AU44" i="73" s="1"/>
  <c r="AS32" i="93"/>
  <c r="AL32" i="93"/>
  <c r="AU32" i="93" s="1"/>
  <c r="AS73" i="73"/>
  <c r="AL73" i="73"/>
  <c r="AU73" i="73" s="1"/>
  <c r="AS55" i="93"/>
  <c r="AL55" i="93"/>
  <c r="AU55" i="93" s="1"/>
  <c r="AS85" i="93"/>
  <c r="AL85" i="93"/>
  <c r="AU85" i="93" s="1"/>
  <c r="AS28" i="73"/>
  <c r="AL28" i="73"/>
  <c r="AU28" i="73" s="1"/>
  <c r="AS48" i="33"/>
  <c r="AL48" i="33"/>
  <c r="AU48" i="33" s="1"/>
  <c r="AS63" i="93"/>
  <c r="AL63" i="93"/>
  <c r="AU63" i="93" s="1"/>
  <c r="AS95" i="73"/>
  <c r="AL95" i="73"/>
  <c r="AU95" i="73" s="1"/>
  <c r="AS30" i="73"/>
  <c r="AL30" i="73"/>
  <c r="AU30" i="73" s="1"/>
  <c r="AS12" i="93"/>
  <c r="AL12" i="93"/>
  <c r="AU12" i="93" s="1"/>
  <c r="AS70" i="73"/>
  <c r="AL70" i="73"/>
  <c r="AU70" i="73" s="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45" i="73"/>
  <c r="AL45" i="73"/>
  <c r="AU45" i="73" s="1"/>
  <c r="AS33" i="93"/>
  <c r="AL33" i="93"/>
  <c r="AU33" i="93" s="1"/>
  <c r="AS88" i="73"/>
  <c r="AL88" i="73"/>
  <c r="AU88" i="73" s="1"/>
  <c r="AS74" i="73"/>
  <c r="AL74" i="73"/>
  <c r="AU74" i="73" s="1"/>
  <c r="AS6" i="93"/>
  <c r="AL6" i="93"/>
  <c r="AU6" i="93" s="1"/>
  <c r="AS72" i="33"/>
  <c r="AL72" i="33"/>
  <c r="AU72" i="33" s="1"/>
  <c r="AS79" i="93"/>
  <c r="AL79" i="93"/>
  <c r="AU79" i="93" s="1"/>
  <c r="AS18" i="73"/>
  <c r="AL18" i="73"/>
  <c r="AU18" i="73" s="1"/>
  <c r="AS22" i="73"/>
  <c r="AL22" i="73"/>
  <c r="AU22" i="73" s="1"/>
  <c r="AK13" i="33"/>
  <c r="AT13" i="33" s="1"/>
  <c r="AJ13" i="33"/>
  <c r="AS33" i="73"/>
  <c r="AL33" i="73"/>
  <c r="AU33" i="73" s="1"/>
  <c r="AS21" i="93"/>
  <c r="AL21" i="93"/>
  <c r="AU21" i="93" s="1"/>
  <c r="AS62" i="73"/>
  <c r="AL62" i="73"/>
  <c r="AU62" i="73" s="1"/>
  <c r="AS50" i="93"/>
  <c r="AL50" i="93"/>
  <c r="AU50" i="93" s="1"/>
  <c r="AS55" i="73"/>
  <c r="AL55" i="73"/>
  <c r="AU55" i="73" s="1"/>
  <c r="AS37" i="93"/>
  <c r="AL37" i="93"/>
  <c r="AU37" i="93" s="1"/>
  <c r="AS78" i="33"/>
  <c r="AL78" i="33"/>
  <c r="AU78" i="33" s="1"/>
  <c r="AS15" i="93"/>
  <c r="AL15" i="93"/>
  <c r="AU15" i="93" s="1"/>
  <c r="W98" i="41"/>
  <c r="AG97" i="41"/>
  <c r="AP97" i="41" s="1"/>
  <c r="AF97" i="41"/>
  <c r="AO97" i="41" s="1"/>
  <c r="AE97" i="41"/>
  <c r="AS74" i="93"/>
  <c r="AL74" i="93"/>
  <c r="AU74" i="93" s="1"/>
  <c r="AJ97" i="29"/>
  <c r="AK97" i="29"/>
  <c r="AT97" i="29" s="1"/>
  <c r="AJ66" i="29"/>
  <c r="AK66" i="29"/>
  <c r="AT66" i="29" s="1"/>
  <c r="AJ48" i="29"/>
  <c r="AK48" i="29"/>
  <c r="AT48" i="29" s="1"/>
  <c r="AJ18" i="29"/>
  <c r="AK18" i="29"/>
  <c r="AT18" i="29" s="1"/>
  <c r="AS59" i="73"/>
  <c r="AL59" i="73"/>
  <c r="AU59" i="73" s="1"/>
  <c r="AS64" i="33"/>
  <c r="AL64" i="33"/>
  <c r="AU64" i="33" s="1"/>
  <c r="AS75" i="93"/>
  <c r="AL75" i="93"/>
  <c r="AU75" i="93" s="1"/>
  <c r="AS91" i="93"/>
  <c r="AL91" i="93"/>
  <c r="AU91" i="93" s="1"/>
  <c r="AS68" i="73"/>
  <c r="AL68" i="73"/>
  <c r="AU68" i="73" s="1"/>
  <c r="AS48" i="93"/>
  <c r="AL48" i="93"/>
  <c r="AU48" i="93" s="1"/>
  <c r="AS41" i="33"/>
  <c r="AL41" i="33"/>
  <c r="AU41" i="33" s="1"/>
  <c r="AS97" i="33"/>
  <c r="AL97" i="33"/>
  <c r="AU97" i="33" s="1"/>
  <c r="AS69" i="93"/>
  <c r="AL69" i="93"/>
  <c r="AU69" i="93" s="1"/>
  <c r="AS54" i="73"/>
  <c r="AL54" i="73"/>
  <c r="AU54" i="73" s="1"/>
  <c r="AJ25" i="33"/>
  <c r="AS61" i="33"/>
  <c r="AL61" i="33"/>
  <c r="AU61" i="33" s="1"/>
  <c r="AS69" i="73"/>
  <c r="AL69" i="73"/>
  <c r="AU69" i="73" s="1"/>
  <c r="AS97" i="73"/>
  <c r="AL97" i="73"/>
  <c r="AU97" i="73" s="1"/>
  <c r="AS91" i="73"/>
  <c r="AL91" i="73"/>
  <c r="AU91" i="73" s="1"/>
  <c r="AS56" i="93"/>
  <c r="AL56" i="93"/>
  <c r="AU56" i="93" s="1"/>
  <c r="AS97" i="93"/>
  <c r="AL97" i="93"/>
  <c r="AU97" i="93" s="1"/>
  <c r="AS84" i="73"/>
  <c r="AL84" i="73"/>
  <c r="AU84" i="73" s="1"/>
  <c r="AS66" i="93"/>
  <c r="AL66" i="93"/>
  <c r="AU66" i="93" s="1"/>
  <c r="AS16" i="73"/>
  <c r="AL16" i="73"/>
  <c r="AU16" i="73" s="1"/>
  <c r="AJ20" i="33"/>
  <c r="AK20" i="33"/>
  <c r="AT20" i="33" s="1"/>
  <c r="AS85" i="73"/>
  <c r="AL85" i="73"/>
  <c r="AU85" i="73" s="1"/>
  <c r="AS67" i="93"/>
  <c r="AL67" i="93"/>
  <c r="AU67" i="93" s="1"/>
  <c r="AS31" i="73"/>
  <c r="AL31" i="73"/>
  <c r="AU31" i="73" s="1"/>
  <c r="AS24" i="73"/>
  <c r="AL24" i="73"/>
  <c r="AU24" i="73" s="1"/>
  <c r="AS36" i="33"/>
  <c r="AL36" i="33"/>
  <c r="AU36" i="33" s="1"/>
  <c r="AS78" i="73"/>
  <c r="AL78" i="73"/>
  <c r="AU78" i="73" s="1"/>
  <c r="AS94" i="93"/>
  <c r="AL94" i="93"/>
  <c r="AU94" i="93" s="1"/>
  <c r="AL98" i="73"/>
  <c r="AU98" i="73" s="1"/>
  <c r="AS82" i="73"/>
  <c r="AL82" i="73"/>
  <c r="AU82" i="73" s="1"/>
  <c r="AS17" i="73"/>
  <c r="AL17" i="73"/>
  <c r="AU17" i="73" s="1"/>
  <c r="AJ21" i="33"/>
  <c r="AK21" i="33"/>
  <c r="AT21" i="33" s="1"/>
  <c r="AS45" i="33"/>
  <c r="AL45" i="33"/>
  <c r="AU45" i="33" s="1"/>
  <c r="AS63" i="33"/>
  <c r="AL63" i="33"/>
  <c r="AU63" i="33" s="1"/>
  <c r="AS81" i="33"/>
  <c r="AL81" i="33"/>
  <c r="AU81" i="33" s="1"/>
  <c r="AS57" i="73"/>
  <c r="AL57" i="73"/>
  <c r="AU57" i="73" s="1"/>
  <c r="AS45" i="93"/>
  <c r="AL45" i="93"/>
  <c r="AU45" i="93" s="1"/>
  <c r="AF97" i="89"/>
  <c r="AO97" i="89" s="1"/>
  <c r="W98" i="89"/>
  <c r="AG97" i="89"/>
  <c r="AP97" i="89" s="1"/>
  <c r="AE97" i="89"/>
  <c r="AS95" i="93"/>
  <c r="AL95" i="93"/>
  <c r="AU95" i="93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S60" i="73"/>
  <c r="AL60" i="73"/>
  <c r="AU60" i="73" s="1"/>
  <c r="AS64" i="73"/>
  <c r="AL64" i="73"/>
  <c r="AU64" i="73" s="1"/>
  <c r="AS42" i="33"/>
  <c r="AL42" i="33"/>
  <c r="AU42" i="33" s="1"/>
  <c r="AS32" i="73"/>
  <c r="AL32" i="73"/>
  <c r="AU32" i="73" s="1"/>
  <c r="AS4" i="37"/>
  <c r="AS100" i="37" s="1"/>
  <c r="AL4" i="37"/>
  <c r="AU4" i="37" s="1"/>
  <c r="AS36" i="73"/>
  <c r="AL36" i="73"/>
  <c r="AU36" i="73" s="1"/>
  <c r="AS18" i="93"/>
  <c r="AL18" i="93"/>
  <c r="AU18" i="93" s="1"/>
  <c r="AS76" i="73"/>
  <c r="AL76" i="73"/>
  <c r="AU76" i="73" s="1"/>
  <c r="AJ5" i="33"/>
  <c r="AK5" i="33"/>
  <c r="AT5" i="33" s="1"/>
  <c r="AS3" i="93"/>
  <c r="AL3" i="93"/>
  <c r="AU3" i="93" s="1"/>
  <c r="AU100" i="37"/>
  <c r="C11" i="37" s="1"/>
  <c r="AS3" i="73"/>
  <c r="AL3" i="73"/>
  <c r="AU3" i="73" s="1"/>
  <c r="AJ19" i="33"/>
  <c r="AJ37" i="33"/>
  <c r="AS55" i="33"/>
  <c r="AL55" i="33"/>
  <c r="AU55" i="33" s="1"/>
  <c r="AS73" i="33"/>
  <c r="AL73" i="33"/>
  <c r="AU73" i="33" s="1"/>
  <c r="AS91" i="33"/>
  <c r="AL91" i="33"/>
  <c r="AU91" i="33" s="1"/>
  <c r="AI98" i="29"/>
  <c r="AN98" i="29"/>
  <c r="AN100" i="29" s="1"/>
  <c r="AS74" i="33"/>
  <c r="AL74" i="33"/>
  <c r="AU74" i="33" s="1"/>
  <c r="AS92" i="33"/>
  <c r="AL92" i="33"/>
  <c r="AU92" i="33" s="1"/>
  <c r="AS20" i="73"/>
  <c r="AL20" i="73"/>
  <c r="AU20" i="73" s="1"/>
  <c r="AJ72" i="29"/>
  <c r="AK72" i="29"/>
  <c r="AT72" i="29" s="1"/>
  <c r="AJ30" i="29"/>
  <c r="AK30" i="29"/>
  <c r="AT30" i="29" s="1"/>
  <c r="AJ26" i="33"/>
  <c r="AK26" i="33"/>
  <c r="AT26" i="33" s="1"/>
  <c r="AS68" i="33"/>
  <c r="AL68" i="33"/>
  <c r="AU68" i="33" s="1"/>
  <c r="AS63" i="73"/>
  <c r="AL63" i="73"/>
  <c r="AU63" i="73" s="1"/>
  <c r="AS44" i="93"/>
  <c r="AL44" i="93"/>
  <c r="AU44" i="93" s="1"/>
  <c r="AN98" i="33"/>
  <c r="AN100" i="33" s="1"/>
  <c r="AI98" i="33"/>
  <c r="AJ27" i="33"/>
  <c r="AK27" i="33"/>
  <c r="AT27" i="33" s="1"/>
  <c r="AS14" i="73"/>
  <c r="AL14" i="73"/>
  <c r="AU14" i="73" s="1"/>
  <c r="AJ98" i="29"/>
  <c r="AS98" i="29" s="1"/>
  <c r="AK98" i="29"/>
  <c r="AT98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AS83" i="93"/>
  <c r="AL83" i="93"/>
  <c r="AU83" i="93" s="1"/>
  <c r="AJ10" i="33"/>
  <c r="AK10" i="33"/>
  <c r="AT10" i="33" s="1"/>
  <c r="AS40" i="33"/>
  <c r="AL40" i="33"/>
  <c r="AU40" i="33" s="1"/>
  <c r="AS58" i="33"/>
  <c r="AL58" i="33"/>
  <c r="AU58" i="33" s="1"/>
  <c r="AS76" i="33"/>
  <c r="AL76" i="33"/>
  <c r="AU76" i="33" s="1"/>
  <c r="AS95" i="33"/>
  <c r="AL95" i="33"/>
  <c r="AU95" i="33" s="1"/>
  <c r="AS15" i="73"/>
  <c r="AL15" i="73"/>
  <c r="AU15" i="73" s="1"/>
  <c r="AJ4" i="93"/>
  <c r="AK4" i="93"/>
  <c r="AT4" i="93" s="1"/>
  <c r="AT100" i="93" s="1"/>
  <c r="AS8" i="73"/>
  <c r="AL8" i="73"/>
  <c r="AU8" i="73" s="1"/>
  <c r="AS37" i="73"/>
  <c r="AL37" i="73"/>
  <c r="AU37" i="73" s="1"/>
  <c r="AS19" i="93"/>
  <c r="AL19" i="93"/>
  <c r="AU19" i="93" s="1"/>
  <c r="AS49" i="93"/>
  <c r="AL49" i="93"/>
  <c r="AU49" i="93" s="1"/>
  <c r="AS94" i="73"/>
  <c r="AL94" i="73"/>
  <c r="AU94" i="73" s="1"/>
  <c r="AS90" i="33"/>
  <c r="AL90" i="33"/>
  <c r="AU90" i="33" s="1"/>
  <c r="AR96" i="41"/>
  <c r="AS84" i="93"/>
  <c r="AL84" i="93"/>
  <c r="AU84" i="93" s="1"/>
  <c r="AS34" i="73"/>
  <c r="AL34" i="73"/>
  <c r="AU34" i="7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9" i="73"/>
  <c r="AL9" i="73"/>
  <c r="AU9" i="73" s="1"/>
  <c r="AS38" i="73"/>
  <c r="AL38" i="73"/>
  <c r="AU38" i="73" s="1"/>
  <c r="AS30" i="33"/>
  <c r="AL30" i="33"/>
  <c r="AU30" i="33" s="1"/>
  <c r="AJ4" i="73"/>
  <c r="AK4" i="73"/>
  <c r="AT4" i="73" s="1"/>
  <c r="AT100" i="73" s="1"/>
  <c r="AS90" i="73"/>
  <c r="AL90" i="73"/>
  <c r="AU90" i="73" s="1"/>
  <c r="AS72" i="93"/>
  <c r="AL72" i="93"/>
  <c r="AU72" i="93" s="1"/>
  <c r="AS93" i="93"/>
  <c r="AL93" i="93"/>
  <c r="AU93" i="93" s="1"/>
  <c r="AS26" i="73"/>
  <c r="AL26" i="73"/>
  <c r="AU26" i="73" s="1"/>
  <c r="AS14" i="93"/>
  <c r="AL14" i="93"/>
  <c r="AU14" i="93" s="1"/>
  <c r="AS19" i="73"/>
  <c r="AL19" i="73"/>
  <c r="AU19" i="73" s="1"/>
  <c r="AS18" i="33"/>
  <c r="AL18" i="33"/>
  <c r="AU18" i="33" s="1"/>
  <c r="AS39" i="73"/>
  <c r="AL39" i="73"/>
  <c r="AU39" i="73" s="1"/>
  <c r="AS43" i="93"/>
  <c r="AL43" i="93"/>
  <c r="AU43" i="93" s="1"/>
  <c r="AS4" i="73" l="1"/>
  <c r="AL4" i="73"/>
  <c r="AU4" i="73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0" i="33"/>
  <c r="AL20" i="33"/>
  <c r="AU20" i="33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4" i="29"/>
  <c r="AL94" i="29"/>
  <c r="AU94" i="29" s="1"/>
  <c r="AS15" i="33"/>
  <c r="AL15" i="33"/>
  <c r="AU15" i="33" s="1"/>
  <c r="AS6" i="29"/>
  <c r="AL6" i="29"/>
  <c r="AU6" i="29" s="1"/>
  <c r="AS84" i="29"/>
  <c r="AL84" i="29"/>
  <c r="AU84" i="29" s="1"/>
  <c r="AS7" i="33"/>
  <c r="AL7" i="33"/>
  <c r="AU7" i="3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36" i="29"/>
  <c r="AL36" i="29"/>
  <c r="AU36" i="29" s="1"/>
  <c r="AS16" i="33"/>
  <c r="AL16" i="33"/>
  <c r="AU16" i="33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S3" i="33"/>
  <c r="AL3" i="33"/>
  <c r="AU3" i="33" s="1"/>
  <c r="AS32" i="29"/>
  <c r="AL32" i="29"/>
  <c r="AU32" i="29" s="1"/>
  <c r="AS68" i="29"/>
  <c r="AL68" i="29"/>
  <c r="AU68" i="29" s="1"/>
  <c r="AL98" i="29"/>
  <c r="AU98" i="29" s="1"/>
  <c r="AR98" i="29"/>
  <c r="AR100" i="29" s="1"/>
  <c r="AS25" i="33"/>
  <c r="AL25" i="33"/>
  <c r="AU25" i="33" s="1"/>
  <c r="AS37" i="33"/>
  <c r="AL37" i="33"/>
  <c r="AU37" i="33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X98" i="89"/>
  <c r="Z98" i="89" s="1"/>
  <c r="Y98" i="89"/>
  <c r="AI97" i="41"/>
  <c r="AN97" i="4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42" i="29"/>
  <c r="AL42" i="29"/>
  <c r="AU42" i="29" s="1"/>
  <c r="AJ5" i="29"/>
  <c r="AK5" i="29"/>
  <c r="AT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5" i="29"/>
  <c r="AL95" i="29"/>
  <c r="AU95" i="29" s="1"/>
  <c r="AS9" i="33"/>
  <c r="AL9" i="33"/>
  <c r="AU9" i="33" s="1"/>
  <c r="AS54" i="29"/>
  <c r="AL54" i="29"/>
  <c r="AU54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AS10" i="33"/>
  <c r="AL10" i="33"/>
  <c r="AU10" i="33" s="1"/>
  <c r="AS86" i="29"/>
  <c r="AL86" i="29"/>
  <c r="AU86" i="29" s="1"/>
  <c r="AS26" i="33"/>
  <c r="AL26" i="33"/>
  <c r="AU26" i="33" s="1"/>
  <c r="AS25" i="29"/>
  <c r="AL25" i="29"/>
  <c r="AU25" i="29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7" i="33"/>
  <c r="AL27" i="33"/>
  <c r="AU27" i="33" s="1"/>
  <c r="AS30" i="29"/>
  <c r="AL30" i="29"/>
  <c r="AU30" i="29" s="1"/>
  <c r="AS19" i="33"/>
  <c r="AL19" i="33"/>
  <c r="AU19" i="33" s="1"/>
  <c r="AS21" i="33"/>
  <c r="AL21" i="33"/>
  <c r="AU21" i="33" s="1"/>
  <c r="AS66" i="29"/>
  <c r="AL66" i="29"/>
  <c r="AU66" i="29" s="1"/>
  <c r="AS28" i="33"/>
  <c r="AL28" i="33"/>
  <c r="AU28" i="33" s="1"/>
  <c r="AS13" i="29"/>
  <c r="AL13" i="29"/>
  <c r="AU13" i="29" s="1"/>
  <c r="AS24" i="29"/>
  <c r="AL24" i="29"/>
  <c r="AU24" i="29" s="1"/>
  <c r="AS38" i="33"/>
  <c r="AL38" i="33"/>
  <c r="AU38" i="33" s="1"/>
  <c r="AS4" i="93"/>
  <c r="AS100" i="93" s="1"/>
  <c r="AL4" i="93"/>
  <c r="AU4" i="93" s="1"/>
  <c r="AU100" i="93" s="1"/>
  <c r="C11" i="93" s="1"/>
  <c r="F46" i="97" s="1"/>
  <c r="AS14" i="29"/>
  <c r="AL14" i="29"/>
  <c r="AU14" i="29" s="1"/>
  <c r="AS50" i="29"/>
  <c r="AL50" i="29"/>
  <c r="AU50" i="29" s="1"/>
  <c r="AS48" i="29"/>
  <c r="AL48" i="29"/>
  <c r="AU48" i="29" s="1"/>
  <c r="AS7" i="29"/>
  <c r="AL7" i="29"/>
  <c r="AU7" i="29" s="1"/>
  <c r="AJ4" i="33"/>
  <c r="AK4" i="33"/>
  <c r="AT4" i="33" s="1"/>
  <c r="AT100" i="33" s="1"/>
  <c r="AL98" i="33"/>
  <c r="AU98" i="33" s="1"/>
  <c r="AR98" i="33"/>
  <c r="AR100" i="33" s="1"/>
  <c r="AU100" i="73"/>
  <c r="C11" i="73" s="1"/>
  <c r="F26" i="97" s="1"/>
  <c r="AS5" i="33"/>
  <c r="AL5" i="33"/>
  <c r="AU5" i="33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34" i="33"/>
  <c r="AL34" i="33"/>
  <c r="AU34" i="33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4" i="33"/>
  <c r="AL14" i="33"/>
  <c r="AU14" i="33" s="1"/>
  <c r="AS22" i="33"/>
  <c r="AL22" i="33"/>
  <c r="AU22" i="33" s="1"/>
  <c r="AS60" i="29"/>
  <c r="AL60" i="29"/>
  <c r="AU60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12" i="29"/>
  <c r="AL12" i="29"/>
  <c r="AU12" i="29" s="1"/>
  <c r="AS90" i="29"/>
  <c r="AL90" i="29"/>
  <c r="AU90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S3" i="29"/>
  <c r="AL3" i="29"/>
  <c r="AU3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72" i="29"/>
  <c r="AL72" i="29"/>
  <c r="AU72" i="29" s="1"/>
  <c r="AS100" i="73"/>
  <c r="AI97" i="89"/>
  <c r="AN97" i="89"/>
  <c r="AS18" i="29"/>
  <c r="AL18" i="29"/>
  <c r="AU18" i="29" s="1"/>
  <c r="AS97" i="29"/>
  <c r="AL97" i="29"/>
  <c r="AU97" i="29" s="1"/>
  <c r="X98" i="41"/>
  <c r="Y98" i="41"/>
  <c r="AS13" i="33"/>
  <c r="AL13" i="33"/>
  <c r="AU13" i="33" s="1"/>
  <c r="AS31" i="33"/>
  <c r="AL31" i="33"/>
  <c r="AU31" i="33" s="1"/>
  <c r="AS19" i="29"/>
  <c r="AL19" i="29"/>
  <c r="AU19" i="29" s="1"/>
  <c r="AS33" i="33"/>
  <c r="AL33" i="33"/>
  <c r="AU33" i="33" s="1"/>
  <c r="AS32" i="33"/>
  <c r="AL32" i="33"/>
  <c r="AU32" i="33" s="1"/>
  <c r="AS78" i="29"/>
  <c r="AL78" i="29"/>
  <c r="AU78" i="29" s="1"/>
  <c r="AJ4" i="29"/>
  <c r="AK4" i="29"/>
  <c r="AT4" i="29" s="1"/>
  <c r="AT100" i="29" s="1"/>
  <c r="AG98" i="89" l="1"/>
  <c r="AP98" i="89" s="1"/>
  <c r="AP100" i="89" s="1"/>
  <c r="AF98" i="89"/>
  <c r="AO98" i="89" s="1"/>
  <c r="AO100" i="89" s="1"/>
  <c r="AE98" i="89"/>
  <c r="AC98" i="89"/>
  <c r="AH98" i="41"/>
  <c r="AQ98" i="41" s="1"/>
  <c r="AQ100" i="41" s="1"/>
  <c r="AZ3" i="41"/>
  <c r="AX4" i="41" s="1"/>
  <c r="S4" i="41" s="1"/>
  <c r="AC4" i="41" s="1"/>
  <c r="AB5" i="41" s="1"/>
  <c r="AX8" i="41"/>
  <c r="S8" i="41" s="1"/>
  <c r="AC8" i="41" s="1"/>
  <c r="AB9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5" i="41"/>
  <c r="S95" i="41" s="1"/>
  <c r="AC95" i="41" s="1"/>
  <c r="AB96" i="41" s="1"/>
  <c r="AX96" i="41"/>
  <c r="S96" i="41" s="1"/>
  <c r="AC96" i="41" s="1"/>
  <c r="AB97" i="41" s="1"/>
  <c r="AX93" i="41"/>
  <c r="S93" i="41" s="1"/>
  <c r="AC93" i="41" s="1"/>
  <c r="AB94" i="41" s="1"/>
  <c r="AX94" i="41"/>
  <c r="S94" i="41" s="1"/>
  <c r="AC94" i="41" s="1"/>
  <c r="AB95" i="41" s="1"/>
  <c r="AX97" i="41"/>
  <c r="S97" i="41" s="1"/>
  <c r="AC97" i="41" s="1"/>
  <c r="AB98" i="41" s="1"/>
  <c r="Z98" i="41"/>
  <c r="AS5" i="29"/>
  <c r="AL5" i="29"/>
  <c r="AU5" i="29" s="1"/>
  <c r="AR97" i="89"/>
  <c r="AS4" i="33"/>
  <c r="AL4" i="33"/>
  <c r="AU4" i="33" s="1"/>
  <c r="AU100" i="33" s="1"/>
  <c r="C11" i="33" s="1"/>
  <c r="AR97" i="41"/>
  <c r="AS4" i="29"/>
  <c r="AS100" i="29" s="1"/>
  <c r="AL4" i="29"/>
  <c r="AU4" i="29" s="1"/>
  <c r="AH98" i="89"/>
  <c r="AQ98" i="89" s="1"/>
  <c r="AQ100" i="89" s="1"/>
  <c r="AZ3" i="89"/>
  <c r="AX7" i="89" s="1"/>
  <c r="S7" i="89" s="1"/>
  <c r="AC7" i="89" s="1"/>
  <c r="AB8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4" i="89"/>
  <c r="S94" i="89" s="1"/>
  <c r="AC94" i="89" s="1"/>
  <c r="AB95" i="89" s="1"/>
  <c r="AX96" i="89"/>
  <c r="S96" i="89" s="1"/>
  <c r="AC96" i="89" s="1"/>
  <c r="AB97" i="89" s="1"/>
  <c r="AX95" i="89"/>
  <c r="S95" i="89" s="1"/>
  <c r="AC95" i="89" s="1"/>
  <c r="AB96" i="89" s="1"/>
  <c r="AX97" i="89"/>
  <c r="S97" i="89" s="1"/>
  <c r="AC97" i="89" s="1"/>
  <c r="AB98" i="89" s="1"/>
  <c r="AS100" i="33"/>
  <c r="AX9" i="89" l="1"/>
  <c r="S9" i="89" s="1"/>
  <c r="AC9" i="89" s="1"/>
  <c r="AB10" i="89" s="1"/>
  <c r="AX3" i="41"/>
  <c r="S3" i="41" s="1"/>
  <c r="AC3" i="41" s="1"/>
  <c r="AX8" i="89"/>
  <c r="S8" i="89" s="1"/>
  <c r="AC8" i="89" s="1"/>
  <c r="AB9" i="89" s="1"/>
  <c r="AU100" i="29"/>
  <c r="C11" i="29" s="1"/>
  <c r="AX6" i="89"/>
  <c r="S6" i="89" s="1"/>
  <c r="AC6" i="89" s="1"/>
  <c r="AB7" i="89" s="1"/>
  <c r="AX5" i="89"/>
  <c r="S5" i="89" s="1"/>
  <c r="AC5" i="89" s="1"/>
  <c r="AB6" i="89" s="1"/>
  <c r="AX4" i="89"/>
  <c r="S4" i="89" s="1"/>
  <c r="AC4" i="89" s="1"/>
  <c r="AB5" i="89" s="1"/>
  <c r="AX7" i="41"/>
  <c r="S7" i="41" s="1"/>
  <c r="AC7" i="41" s="1"/>
  <c r="AB8" i="41" s="1"/>
  <c r="AJ8" i="89"/>
  <c r="AK8" i="89"/>
  <c r="AT8" i="89" s="1"/>
  <c r="AK5" i="41"/>
  <c r="AT5" i="41" s="1"/>
  <c r="AJ83" i="89"/>
  <c r="AK83" i="89"/>
  <c r="AT83" i="89" s="1"/>
  <c r="AJ53" i="89"/>
  <c r="AK53" i="89"/>
  <c r="AT53" i="89" s="1"/>
  <c r="AJ29" i="89"/>
  <c r="AK29" i="89"/>
  <c r="AT29" i="89" s="1"/>
  <c r="AJ74" i="41"/>
  <c r="AK74" i="41"/>
  <c r="AT74" i="41" s="1"/>
  <c r="AJ97" i="89"/>
  <c r="AK97" i="89"/>
  <c r="AT97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6" i="89"/>
  <c r="AK6" i="89"/>
  <c r="AT6" i="89" s="1"/>
  <c r="AG98" i="41"/>
  <c r="AP98" i="41" s="1"/>
  <c r="AP100" i="41" s="1"/>
  <c r="AF98" i="41"/>
  <c r="AO98" i="41" s="1"/>
  <c r="AO100" i="41" s="1"/>
  <c r="AE98" i="41"/>
  <c r="AC98" i="41"/>
  <c r="AJ98" i="41" s="1"/>
  <c r="AS98" i="41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AJ77" i="89"/>
  <c r="AK77" i="89"/>
  <c r="AT77" i="89" s="1"/>
  <c r="AJ41" i="89"/>
  <c r="AK41" i="89"/>
  <c r="AT41" i="89" s="1"/>
  <c r="AJ5" i="89"/>
  <c r="AK5" i="89"/>
  <c r="AT5" i="89" s="1"/>
  <c r="AJ62" i="41"/>
  <c r="AK62" i="41"/>
  <c r="AT62" i="41" s="1"/>
  <c r="AJ44" i="41"/>
  <c r="AK44" i="41"/>
  <c r="AT44" i="41" s="1"/>
  <c r="AJ26" i="41"/>
  <c r="AK26" i="41"/>
  <c r="AT26" i="41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J95" i="41"/>
  <c r="AK95" i="41"/>
  <c r="AT95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X6" i="41"/>
  <c r="S6" i="41" s="1"/>
  <c r="AC6" i="41" s="1"/>
  <c r="AB7" i="41" s="1"/>
  <c r="AJ95" i="89"/>
  <c r="AK95" i="89"/>
  <c r="AT95" i="89" s="1"/>
  <c r="AJ71" i="89"/>
  <c r="AK71" i="89"/>
  <c r="AT71" i="89" s="1"/>
  <c r="AJ35" i="89"/>
  <c r="AK35" i="89"/>
  <c r="AT35" i="89" s="1"/>
  <c r="AJ17" i="89"/>
  <c r="AK17" i="89"/>
  <c r="AT17" i="89" s="1"/>
  <c r="AJ92" i="41"/>
  <c r="AK92" i="41"/>
  <c r="AT92" i="41" s="1"/>
  <c r="AJ56" i="41"/>
  <c r="AK56" i="41"/>
  <c r="AT56" i="41" s="1"/>
  <c r="AJ38" i="41"/>
  <c r="AK38" i="41"/>
  <c r="AT38" i="41" s="1"/>
  <c r="AJ20" i="41"/>
  <c r="AK20" i="41"/>
  <c r="AT20" i="41" s="1"/>
  <c r="AJ14" i="41"/>
  <c r="AK14" i="41"/>
  <c r="AT14" i="41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X3" i="89"/>
  <c r="S3" i="89" s="1"/>
  <c r="AC3" i="89" s="1"/>
  <c r="AJ94" i="41"/>
  <c r="AK94" i="41"/>
  <c r="AT94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X5" i="41"/>
  <c r="S5" i="41" s="1"/>
  <c r="AC5" i="41" s="1"/>
  <c r="AB6" i="41" s="1"/>
  <c r="AI98" i="89"/>
  <c r="AN98" i="89"/>
  <c r="AN100" i="89" s="1"/>
  <c r="AJ65" i="89"/>
  <c r="AK65" i="89"/>
  <c r="AT65" i="89" s="1"/>
  <c r="AJ47" i="89"/>
  <c r="AK47" i="89"/>
  <c r="AT47" i="89" s="1"/>
  <c r="AJ11" i="89"/>
  <c r="AK11" i="89"/>
  <c r="AT11" i="89" s="1"/>
  <c r="AJ86" i="41"/>
  <c r="AK86" i="41"/>
  <c r="AT86" i="41" s="1"/>
  <c r="AJ68" i="41"/>
  <c r="AK68" i="41"/>
  <c r="AT68" i="41" s="1"/>
  <c r="AJ50" i="41"/>
  <c r="AK50" i="41"/>
  <c r="AT50" i="41" s="1"/>
  <c r="AJ32" i="41"/>
  <c r="AK32" i="41"/>
  <c r="AT32" i="41" s="1"/>
  <c r="AJ8" i="41"/>
  <c r="AK8" i="41"/>
  <c r="AT8" i="41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97" i="41"/>
  <c r="AK97" i="41"/>
  <c r="AT97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J89" i="89"/>
  <c r="AK89" i="89"/>
  <c r="AT89" i="89" s="1"/>
  <c r="AJ59" i="89"/>
  <c r="AK59" i="89"/>
  <c r="AT59" i="89" s="1"/>
  <c r="AJ23" i="89"/>
  <c r="AK23" i="89"/>
  <c r="AT23" i="89" s="1"/>
  <c r="AJ80" i="41"/>
  <c r="AK80" i="41"/>
  <c r="AT80" i="41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7" i="89"/>
  <c r="AK7" i="89"/>
  <c r="AT7" i="89" s="1"/>
  <c r="AJ96" i="41"/>
  <c r="AK96" i="41"/>
  <c r="AT96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K98" i="41" l="1"/>
  <c r="AT98" i="41" s="1"/>
  <c r="AS30" i="41"/>
  <c r="AL30" i="41"/>
  <c r="AU30" i="41" s="1"/>
  <c r="AS48" i="41"/>
  <c r="AL48" i="41"/>
  <c r="AU48" i="41" s="1"/>
  <c r="AS66" i="41"/>
  <c r="AL66" i="41"/>
  <c r="AU66" i="41" s="1"/>
  <c r="AS25" i="41"/>
  <c r="AL25" i="41"/>
  <c r="AU25" i="41" s="1"/>
  <c r="AS61" i="41"/>
  <c r="AL61" i="41"/>
  <c r="AU61" i="41" s="1"/>
  <c r="AS95" i="41"/>
  <c r="AL95" i="41"/>
  <c r="AU95" i="41" s="1"/>
  <c r="AS40" i="89"/>
  <c r="AL40" i="89"/>
  <c r="AU40" i="89" s="1"/>
  <c r="AS76" i="89"/>
  <c r="AL76" i="89"/>
  <c r="AU76" i="89" s="1"/>
  <c r="AS41" i="89"/>
  <c r="AL41" i="89"/>
  <c r="AU41" i="89" s="1"/>
  <c r="AS48" i="89"/>
  <c r="AL48" i="89"/>
  <c r="AU48" i="89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6" i="41"/>
  <c r="AL96" i="41"/>
  <c r="AU96" i="41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23" i="89"/>
  <c r="AL23" i="89"/>
  <c r="AU23" i="89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41"/>
  <c r="AL8" i="41"/>
  <c r="AU8" i="41" s="1"/>
  <c r="AS68" i="41"/>
  <c r="AL68" i="41"/>
  <c r="AU68" i="41" s="1"/>
  <c r="AS47" i="89"/>
  <c r="AL47" i="89"/>
  <c r="AU47" i="89" s="1"/>
  <c r="AB4" i="89"/>
  <c r="AJ3" i="89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8" i="41"/>
  <c r="AL38" i="41"/>
  <c r="AU38" i="41" s="1"/>
  <c r="AS17" i="89"/>
  <c r="AL17" i="89"/>
  <c r="AU17" i="89" s="1"/>
  <c r="AS95" i="89"/>
  <c r="AL95" i="89"/>
  <c r="AU95" i="89" s="1"/>
  <c r="AS74" i="41"/>
  <c r="AL74" i="41"/>
  <c r="AU74" i="41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59" i="89"/>
  <c r="AL59" i="89"/>
  <c r="AU59" i="89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32" i="41"/>
  <c r="AL32" i="41"/>
  <c r="AU32" i="41" s="1"/>
  <c r="AS86" i="41"/>
  <c r="AL86" i="41"/>
  <c r="AU86" i="41" s="1"/>
  <c r="AS65" i="89"/>
  <c r="AL65" i="89"/>
  <c r="AU65" i="89" s="1"/>
  <c r="AS9" i="89"/>
  <c r="AL9" i="89"/>
  <c r="AU9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14" i="41"/>
  <c r="AL14" i="41"/>
  <c r="AU14" i="41" s="1"/>
  <c r="AS56" i="41"/>
  <c r="AL56" i="41"/>
  <c r="AU56" i="41" s="1"/>
  <c r="AS35" i="89"/>
  <c r="AL35" i="89"/>
  <c r="AU35" i="89" s="1"/>
  <c r="AS84" i="89"/>
  <c r="AL84" i="89"/>
  <c r="AU84" i="89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26" i="41"/>
  <c r="AL26" i="41"/>
  <c r="AU26" i="41" s="1"/>
  <c r="AS77" i="89"/>
  <c r="AL77" i="89"/>
  <c r="AU77" i="89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29" i="89"/>
  <c r="AL29" i="89"/>
  <c r="AU29" i="89" s="1"/>
  <c r="AJ5" i="41"/>
  <c r="AS12" i="41"/>
  <c r="AL12" i="41"/>
  <c r="AU12" i="41" s="1"/>
  <c r="AS66" i="89"/>
  <c r="AL66" i="89"/>
  <c r="AU66" i="89" s="1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80" i="41"/>
  <c r="AL80" i="41"/>
  <c r="AU80" i="41" s="1"/>
  <c r="AS89" i="89"/>
  <c r="AL89" i="89"/>
  <c r="AU89" i="89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50" i="41"/>
  <c r="AL50" i="41"/>
  <c r="AU50" i="41" s="1"/>
  <c r="AS11" i="89"/>
  <c r="AL11" i="89"/>
  <c r="AU11" i="89" s="1"/>
  <c r="AR98" i="89"/>
  <c r="AR100" i="89" s="1"/>
  <c r="AL98" i="89"/>
  <c r="AU98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0" i="41"/>
  <c r="AL20" i="41"/>
  <c r="AU20" i="41" s="1"/>
  <c r="AS92" i="41"/>
  <c r="AL92" i="41"/>
  <c r="AU92" i="41" s="1"/>
  <c r="AS71" i="89"/>
  <c r="AL71" i="89"/>
  <c r="AU71" i="89" s="1"/>
  <c r="AS3" i="41"/>
  <c r="AL3" i="41"/>
  <c r="AU3" i="41" s="1"/>
  <c r="AS84" i="41"/>
  <c r="AL84" i="41"/>
  <c r="AU84" i="41" s="1"/>
  <c r="AJ7" i="41"/>
  <c r="AK7" i="41"/>
  <c r="AT7" i="41" s="1"/>
  <c r="AS43" i="41"/>
  <c r="AL43" i="41"/>
  <c r="AU43" i="41" s="1"/>
  <c r="AS79" i="41"/>
  <c r="AL79" i="41"/>
  <c r="AU79" i="41" s="1"/>
  <c r="AS22" i="89"/>
  <c r="AL22" i="89"/>
  <c r="AU22" i="89" s="1"/>
  <c r="AS58" i="89"/>
  <c r="AL58" i="89"/>
  <c r="AU58" i="89" s="1"/>
  <c r="AS94" i="89"/>
  <c r="AL94" i="89"/>
  <c r="AU94" i="89" s="1"/>
  <c r="AS62" i="41"/>
  <c r="AL62" i="41"/>
  <c r="AU62" i="41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N98" i="41"/>
  <c r="AN100" i="41" s="1"/>
  <c r="AI98" i="41"/>
  <c r="AS12" i="89"/>
  <c r="AL12" i="89"/>
  <c r="AU12" i="89" s="1"/>
  <c r="AS30" i="89"/>
  <c r="AL30" i="89"/>
  <c r="AU30" i="89" s="1"/>
  <c r="AS83" i="89"/>
  <c r="AL83" i="89"/>
  <c r="AU83" i="89" s="1"/>
  <c r="AJ6" i="41"/>
  <c r="AK6" i="41"/>
  <c r="AT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4" i="41"/>
  <c r="AL94" i="41"/>
  <c r="AU94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44" i="41"/>
  <c r="AL44" i="41"/>
  <c r="AU44" i="41" s="1"/>
  <c r="AS5" i="89"/>
  <c r="AL5" i="89"/>
  <c r="AU5" i="89" s="1"/>
  <c r="AJ4" i="41"/>
  <c r="AK4" i="41"/>
  <c r="AT4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7" i="89"/>
  <c r="AL97" i="89"/>
  <c r="AU97" i="89" s="1"/>
  <c r="AS53" i="89"/>
  <c r="AL53" i="89"/>
  <c r="AU53" i="89" s="1"/>
  <c r="AS8" i="89"/>
  <c r="AL8" i="89"/>
  <c r="AU8" i="89" s="1"/>
  <c r="AL98" i="41" l="1"/>
  <c r="AU98" i="41" s="1"/>
  <c r="AR98" i="41"/>
  <c r="AR100" i="41" s="1"/>
  <c r="AS4" i="41"/>
  <c r="AL4" i="41"/>
  <c r="AU4" i="41" s="1"/>
  <c r="AS6" i="41"/>
  <c r="AL6" i="41"/>
  <c r="AU6" i="41" s="1"/>
  <c r="AS3" i="89"/>
  <c r="AL3" i="89"/>
  <c r="AU3" i="89" s="1"/>
  <c r="AJ4" i="89"/>
  <c r="AK4" i="89"/>
  <c r="AT4" i="89" s="1"/>
  <c r="AT100" i="89" s="1"/>
  <c r="AS5" i="41"/>
  <c r="AL5" i="41"/>
  <c r="AU5" i="41" s="1"/>
  <c r="AS7" i="41"/>
  <c r="AL7" i="41"/>
  <c r="AU7" i="41" s="1"/>
  <c r="AT100" i="41"/>
  <c r="AS100" i="41" l="1"/>
  <c r="AU100" i="41"/>
  <c r="C11" i="41" s="1"/>
  <c r="AS4" i="89"/>
  <c r="AL4" i="89"/>
  <c r="AU4" i="89" s="1"/>
  <c r="AU100" i="89"/>
  <c r="C11" i="89" s="1"/>
  <c r="F42" i="97" s="1"/>
  <c r="AS100" i="89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<sst xmlns="http://schemas.openxmlformats.org/spreadsheetml/2006/main" count="5592" uniqueCount="61">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</sst>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B1BA4-9148-4662-9701-4CC3EFE56891}">
  <dimension ref="A1:AZ29"/>
  <sheetViews>
    <sheetView workbookViewId="0">
      <selection activeCell="E17" sqref="E17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108.79655005346477</v>
      </c>
      <c r="K3">
        <v>1</v>
      </c>
      <c r="L3" s="2">
        <v>0</v>
      </c>
      <c r="O3">
        <f>$C$3</f>
        <v>108.79655005346477</v>
      </c>
      <c r="P3">
        <f>O3*B5</f>
        <v>87.037240042771828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12.682387902457215</v>
      </c>
      <c r="AE3">
        <f t="shared" ref="AE3:AE23" si="1">$Z3*O3</f>
        <v>108.79655005346477</v>
      </c>
      <c r="AF3">
        <f t="shared" ref="AF3:AG23" si="2">-$Z3*P3</f>
        <v>-87.037240042771828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-78.240689989307057</v>
      </c>
      <c r="AJ3">
        <f t="shared" ref="AJ3:AJ23" si="5">AB3-AC3</f>
        <v>-12.682387902457215</v>
      </c>
      <c r="AL3">
        <f t="shared" ref="AL3:AL23" si="6">SUM(AI3:AK3)</f>
        <v>-90.923077891764279</v>
      </c>
      <c r="AN3">
        <f t="shared" ref="AN3:AU23" si="7">AE3*$K3</f>
        <v>108.79655005346477</v>
      </c>
      <c r="AO3">
        <f t="shared" si="7"/>
        <v>-87.037240042771828</v>
      </c>
      <c r="AP3">
        <f t="shared" si="7"/>
        <v>-100</v>
      </c>
      <c r="AQ3">
        <f t="shared" si="7"/>
        <v>0</v>
      </c>
      <c r="AR3">
        <f t="shared" si="7"/>
        <v>-78.240689989307057</v>
      </c>
      <c r="AS3">
        <f t="shared" si="7"/>
        <v>-12.682387902457215</v>
      </c>
      <c r="AT3">
        <f t="shared" si="7"/>
        <v>0</v>
      </c>
      <c r="AU3">
        <f t="shared" si="7"/>
        <v>-90.923077891764279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64.273025349512139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</v>
      </c>
      <c r="S4">
        <f t="shared" ref="S4:S23" si="11">AX4</f>
        <v>12.682387902457215</v>
      </c>
      <c r="U4">
        <f t="shared" ref="U4:U23" si="12">M4</f>
        <v>1.102811E-3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1.102811E-3</v>
      </c>
      <c r="Y4">
        <f t="shared" ref="Y4:Y23" si="16">V4*W4</f>
        <v>0.01</v>
      </c>
      <c r="Z4">
        <f t="shared" ref="Z4:Z23" si="17">MAX(0, W4-X4-Y4)</f>
        <v>0.98889718900000001</v>
      </c>
      <c r="AB4">
        <f t="shared" ref="AB4:AB23" si="18">AC3</f>
        <v>12.682387902457215</v>
      </c>
      <c r="AC4">
        <f t="shared" ref="AC4:AC23" si="19">AX5</f>
        <v>25.151644329490399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-55.140549999999998</v>
      </c>
      <c r="AI4">
        <f t="shared" si="4"/>
        <v>-55.140549999999998</v>
      </c>
      <c r="AJ4">
        <f t="shared" si="5"/>
        <v>-12.469256427033184</v>
      </c>
      <c r="AK4">
        <f>G4*MAX(0, SUM(AB4:AB4, AE4:AF4))</f>
        <v>0.27774429506381298</v>
      </c>
      <c r="AL4">
        <f t="shared" si="6"/>
        <v>-67.332062131969366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-51.731447602964622</v>
      </c>
      <c r="AR4">
        <f t="shared" si="7"/>
        <v>-51.731447602964622</v>
      </c>
      <c r="AS4">
        <f t="shared" si="7"/>
        <v>-11.698336079400677</v>
      </c>
      <c r="AT4">
        <f t="shared" si="7"/>
        <v>0.26057256315209021</v>
      </c>
      <c r="AU4">
        <f t="shared" si="7"/>
        <v>-63.169211119213209</v>
      </c>
      <c r="AW4">
        <v>1</v>
      </c>
      <c r="AX4">
        <f>(R4*SUMPRODUCT(K5:$K$23, X5:$X$23)-$AZ$3*SUMPRODUCT(K4:$K$22, W5:$W$23))/Z4</f>
        <v>12.682387902457215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108.79655005346477</v>
      </c>
      <c r="P5">
        <f t="shared" ref="P5:P23" si="22">O5*$C$5</f>
        <v>5.4398275026732392</v>
      </c>
      <c r="Q5" s="4">
        <f t="shared" ref="Q5:Q23" si="23">$C$8</f>
        <v>12.5</v>
      </c>
      <c r="R5">
        <f t="shared" si="0"/>
        <v>50000</v>
      </c>
      <c r="S5">
        <f t="shared" si="11"/>
        <v>25.151644329490399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25.151644329490399</v>
      </c>
      <c r="AC5">
        <f t="shared" si="19"/>
        <v>37.124771503789859</v>
      </c>
      <c r="AE5">
        <f t="shared" si="1"/>
        <v>106.39283998356954</v>
      </c>
      <c r="AF5">
        <f t="shared" si="2"/>
        <v>-5.3196419991784776</v>
      </c>
      <c r="AG5">
        <f t="shared" si="2"/>
        <v>-12.223829699940623</v>
      </c>
      <c r="AH5">
        <f t="shared" si="3"/>
        <v>-55.092055737503401</v>
      </c>
      <c r="AI5">
        <f t="shared" si="4"/>
        <v>33.757312546947048</v>
      </c>
      <c r="AJ5">
        <f t="shared" si="5"/>
        <v>-11.97312717429946</v>
      </c>
      <c r="AK5">
        <f t="shared" ref="AK5:AK23" si="24">G5*SUM(AB5:AB5, AE5:AF5)</f>
        <v>5.1752185348691402</v>
      </c>
      <c r="AL5">
        <f t="shared" si="6"/>
        <v>26.95940390751673</v>
      </c>
      <c r="AN5">
        <f t="shared" si="7"/>
        <v>91.876868130592982</v>
      </c>
      <c r="AO5">
        <f t="shared" si="7"/>
        <v>-4.5938434065296487</v>
      </c>
      <c r="AP5">
        <f t="shared" si="7"/>
        <v>-10.556041079133813</v>
      </c>
      <c r="AQ5">
        <f t="shared" si="7"/>
        <v>-47.575434031270937</v>
      </c>
      <c r="AR5">
        <f t="shared" si="7"/>
        <v>29.151549613658577</v>
      </c>
      <c r="AS5">
        <f t="shared" si="7"/>
        <v>-10.339543776383957</v>
      </c>
      <c r="AT5">
        <f t="shared" si="7"/>
        <v>4.4691247169321011</v>
      </c>
      <c r="AU5">
        <f t="shared" si="7"/>
        <v>23.281130554206722</v>
      </c>
      <c r="AW5">
        <v>2</v>
      </c>
      <c r="AX5">
        <f>(R5*SUMPRODUCT(K6:$K$23, X6:$X$23)-$AZ$3*SUMPRODUCT(K5:$K$22, W6:$W$23))/Z5</f>
        <v>25.151644329490399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108.79655005346477</v>
      </c>
      <c r="P6">
        <f t="shared" si="22"/>
        <v>5.4398275026732392</v>
      </c>
      <c r="Q6" s="4">
        <f t="shared" si="23"/>
        <v>12.5</v>
      </c>
      <c r="R6">
        <f t="shared" si="0"/>
        <v>50000</v>
      </c>
      <c r="S6">
        <f t="shared" si="11"/>
        <v>37.124771503789859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37.124771503789859</v>
      </c>
      <c r="AC6">
        <f t="shared" si="19"/>
        <v>47.395706678013809</v>
      </c>
      <c r="AE6">
        <f t="shared" si="1"/>
        <v>105.20885130674031</v>
      </c>
      <c r="AF6">
        <f t="shared" si="2"/>
        <v>-5.2604425653370166</v>
      </c>
      <c r="AG6">
        <f t="shared" si="2"/>
        <v>-12.087797275630363</v>
      </c>
      <c r="AH6">
        <f t="shared" si="3"/>
        <v>-55.176509243417584</v>
      </c>
      <c r="AI6">
        <f t="shared" si="4"/>
        <v>32.684102222355349</v>
      </c>
      <c r="AJ6">
        <f t="shared" si="5"/>
        <v>-10.270935174223951</v>
      </c>
      <c r="AK6">
        <f t="shared" si="24"/>
        <v>8.0187810443438003</v>
      </c>
      <c r="AL6">
        <f t="shared" si="6"/>
        <v>30.431948092475199</v>
      </c>
      <c r="AN6">
        <f t="shared" si="7"/>
        <v>81.939411882145265</v>
      </c>
      <c r="AO6">
        <f t="shared" si="7"/>
        <v>-4.0969705941072636</v>
      </c>
      <c r="AP6">
        <f t="shared" si="7"/>
        <v>-9.4142934497783486</v>
      </c>
      <c r="AQ6">
        <f t="shared" si="7"/>
        <v>-42.972912078793293</v>
      </c>
      <c r="AR6">
        <f t="shared" si="7"/>
        <v>25.455235759466351</v>
      </c>
      <c r="AS6">
        <f t="shared" si="7"/>
        <v>-7.9992736086610234</v>
      </c>
      <c r="AT6">
        <f t="shared" si="7"/>
        <v>6.2452369227904567</v>
      </c>
      <c r="AU6">
        <f t="shared" si="7"/>
        <v>23.701199073595784</v>
      </c>
      <c r="AW6">
        <v>3</v>
      </c>
      <c r="AX6">
        <f>(R6*SUMPRODUCT(K7:$K$23, X7:$X$23)-$AZ$3*SUMPRODUCT(K6:$K$22, W7:$W$23))/Z6</f>
        <v>37.124771503789859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108.79655005346477</v>
      </c>
      <c r="P7">
        <f t="shared" si="22"/>
        <v>5.4398275026732392</v>
      </c>
      <c r="Q7" s="4">
        <f t="shared" si="23"/>
        <v>12.5</v>
      </c>
      <c r="R7">
        <f t="shared" si="0"/>
        <v>50000</v>
      </c>
      <c r="S7">
        <f t="shared" si="11"/>
        <v>47.395706678013809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47.395706678013809</v>
      </c>
      <c r="AC7">
        <f t="shared" si="19"/>
        <v>55.11008145399807</v>
      </c>
      <c r="AE7">
        <f t="shared" si="1"/>
        <v>104.03643942836975</v>
      </c>
      <c r="AF7">
        <f t="shared" si="2"/>
        <v>-5.2018219714184877</v>
      </c>
      <c r="AG7">
        <f t="shared" si="2"/>
        <v>-11.953094948466218</v>
      </c>
      <c r="AH7">
        <f t="shared" si="3"/>
        <v>-55.297417631367885</v>
      </c>
      <c r="AI7">
        <f t="shared" si="4"/>
        <v>31.584104877117163</v>
      </c>
      <c r="AJ7">
        <f t="shared" si="5"/>
        <v>-7.7143747759842611</v>
      </c>
      <c r="AK7">
        <f t="shared" si="24"/>
        <v>7.1799089150267843</v>
      </c>
      <c r="AL7">
        <f t="shared" si="6"/>
        <v>31.049639016159688</v>
      </c>
      <c r="AN7">
        <f t="shared" si="7"/>
        <v>73.346887636147244</v>
      </c>
      <c r="AO7">
        <f t="shared" si="7"/>
        <v>-3.6673443818073621</v>
      </c>
      <c r="AP7">
        <f t="shared" si="7"/>
        <v>-8.4270695624198471</v>
      </c>
      <c r="AQ7">
        <f t="shared" si="7"/>
        <v>-38.985316105224605</v>
      </c>
      <c r="AR7">
        <f t="shared" si="7"/>
        <v>22.267157586695426</v>
      </c>
      <c r="AS7">
        <f t="shared" si="7"/>
        <v>-5.4387230376797282</v>
      </c>
      <c r="AT7">
        <f t="shared" si="7"/>
        <v>5.0619184520518683</v>
      </c>
      <c r="AU7">
        <f t="shared" si="7"/>
        <v>21.890353001067567</v>
      </c>
      <c r="AW7">
        <v>4</v>
      </c>
      <c r="AX7">
        <f>(R7*SUMPRODUCT(K8:$K$23, X8:$X$23)-$AZ$3*SUMPRODUCT(K7:$K$22, W8:$W$23))/Z7</f>
        <v>47.395706678013809</v>
      </c>
    </row>
    <row r="8" spans="1:52" x14ac:dyDescent="0.25">
      <c r="B8" s="2">
        <v>100</v>
      </c>
      <c r="C8" s="2"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108.79655005346477</v>
      </c>
      <c r="P8">
        <f t="shared" si="22"/>
        <v>5.4398275026732392</v>
      </c>
      <c r="Q8" s="4">
        <f t="shared" si="23"/>
        <v>12.5</v>
      </c>
      <c r="R8">
        <f t="shared" si="0"/>
        <v>50000</v>
      </c>
      <c r="S8">
        <f t="shared" si="11"/>
        <v>55.11008145399807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55.11008145399807</v>
      </c>
      <c r="AC8">
        <f t="shared" si="19"/>
        <v>60.802504978060277</v>
      </c>
      <c r="AE8">
        <f t="shared" si="1"/>
        <v>102.87511571531094</v>
      </c>
      <c r="AF8">
        <f t="shared" si="2"/>
        <v>-5.1437557857655474</v>
      </c>
      <c r="AG8">
        <f t="shared" si="2"/>
        <v>-11.819666577749487</v>
      </c>
      <c r="AH8">
        <f t="shared" si="3"/>
        <v>-55.589684928274316</v>
      </c>
      <c r="AI8">
        <f t="shared" si="4"/>
        <v>30.322008423521588</v>
      </c>
      <c r="AJ8">
        <f t="shared" si="5"/>
        <v>-5.6924235240622068</v>
      </c>
      <c r="AK8">
        <f t="shared" si="24"/>
        <v>3.2555227014694759</v>
      </c>
      <c r="AL8">
        <f t="shared" si="6"/>
        <v>27.885107600928858</v>
      </c>
      <c r="AN8">
        <f t="shared" si="7"/>
        <v>67.625306337870441</v>
      </c>
      <c r="AO8">
        <f t="shared" si="7"/>
        <v>-3.3812653168935225</v>
      </c>
      <c r="AP8">
        <f t="shared" si="7"/>
        <v>-7.7696979252372929</v>
      </c>
      <c r="AQ8">
        <f t="shared" si="7"/>
        <v>-36.542067985647542</v>
      </c>
      <c r="AR8">
        <f t="shared" si="7"/>
        <v>19.932275110092085</v>
      </c>
      <c r="AS8">
        <f t="shared" si="7"/>
        <v>-3.7419339161172309</v>
      </c>
      <c r="AT8">
        <f t="shared" si="7"/>
        <v>2.1400288927597191</v>
      </c>
      <c r="AU8">
        <f t="shared" si="7"/>
        <v>18.330370086734575</v>
      </c>
      <c r="AW8">
        <v>5</v>
      </c>
      <c r="AX8">
        <f>(R8*SUMPRODUCT(K9:$K$23, X9:$X$23)-$AZ$3*SUMPRODUCT(K8:$K$22, W9:$W$23))/Z8</f>
        <v>55.11008145399807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108.79655005346477</v>
      </c>
      <c r="P9">
        <f t="shared" si="22"/>
        <v>5.4398275026732392</v>
      </c>
      <c r="Q9" s="4">
        <f t="shared" si="23"/>
        <v>12.5</v>
      </c>
      <c r="R9">
        <f t="shared" si="0"/>
        <v>50000</v>
      </c>
      <c r="S9">
        <f t="shared" si="11"/>
        <v>60.802504978060277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60.802504978060277</v>
      </c>
      <c r="AC9">
        <f t="shared" si="19"/>
        <v>65.265371663380122</v>
      </c>
      <c r="AE9">
        <f t="shared" si="1"/>
        <v>101.72372569246198</v>
      </c>
      <c r="AF9">
        <f t="shared" si="2"/>
        <v>-5.0861862846230999</v>
      </c>
      <c r="AG9">
        <f t="shared" si="2"/>
        <v>-11.687379521969325</v>
      </c>
      <c r="AH9">
        <f t="shared" si="3"/>
        <v>-56.36156001066901</v>
      </c>
      <c r="AI9">
        <f t="shared" si="4"/>
        <v>28.588599875200558</v>
      </c>
      <c r="AJ9">
        <f t="shared" si="5"/>
        <v>-4.4628666853198453</v>
      </c>
      <c r="AK9">
        <f t="shared" si="24"/>
        <v>0.92889626187680507</v>
      </c>
      <c r="AL9">
        <f t="shared" si="6"/>
        <v>25.054629451757517</v>
      </c>
      <c r="AN9">
        <f t="shared" si="7"/>
        <v>63.551070328884315</v>
      </c>
      <c r="AO9">
        <f t="shared" si="7"/>
        <v>-3.1775535164442164</v>
      </c>
      <c r="AP9">
        <f t="shared" si="7"/>
        <v>-7.3015953053720528</v>
      </c>
      <c r="AQ9">
        <f t="shared" si="7"/>
        <v>-35.211426240054479</v>
      </c>
      <c r="AR9">
        <f t="shared" si="7"/>
        <v>17.860495267013569</v>
      </c>
      <c r="AS9">
        <f t="shared" si="7"/>
        <v>-2.7881396661055775</v>
      </c>
      <c r="AT9">
        <f t="shared" si="7"/>
        <v>0.58032038509129291</v>
      </c>
      <c r="AU9">
        <f t="shared" si="7"/>
        <v>15.652675985999286</v>
      </c>
      <c r="AW9">
        <v>6</v>
      </c>
      <c r="AX9">
        <f>(R9*SUMPRODUCT(K10:$K$23, X10:$X$23)-$AZ$3*SUMPRODUCT(K9:$K$22, W10:$W$23))/Z9</f>
        <v>60.802504978060277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108.79655005346477</v>
      </c>
      <c r="P10">
        <f t="shared" si="22"/>
        <v>5.4398275026732392</v>
      </c>
      <c r="Q10" s="4">
        <f t="shared" si="23"/>
        <v>12.5</v>
      </c>
      <c r="R10">
        <f t="shared" si="0"/>
        <v>50000</v>
      </c>
      <c r="S10">
        <f t="shared" si="11"/>
        <v>65.265371663380122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65.265371663380122</v>
      </c>
      <c r="AC10">
        <f t="shared" si="19"/>
        <v>68.583527987634</v>
      </c>
      <c r="AE10">
        <f t="shared" si="1"/>
        <v>100.5816464673254</v>
      </c>
      <c r="AF10">
        <f t="shared" si="2"/>
        <v>-5.0290823233662705</v>
      </c>
      <c r="AG10">
        <f t="shared" si="2"/>
        <v>-11.556162214920601</v>
      </c>
      <c r="AH10">
        <f t="shared" si="3"/>
        <v>-57.374047316118734</v>
      </c>
      <c r="AI10">
        <f t="shared" si="4"/>
        <v>26.622354612919793</v>
      </c>
      <c r="AJ10">
        <f t="shared" si="5"/>
        <v>-3.3181563242538772</v>
      </c>
      <c r="AK10">
        <f t="shared" si="24"/>
        <v>0.6593535368100909</v>
      </c>
      <c r="AL10">
        <f t="shared" si="6"/>
        <v>23.963551825476006</v>
      </c>
      <c r="AN10">
        <f t="shared" si="7"/>
        <v>59.703150233984125</v>
      </c>
      <c r="AO10">
        <f t="shared" si="7"/>
        <v>-2.9851575116992066</v>
      </c>
      <c r="AP10">
        <f t="shared" si="7"/>
        <v>-6.8594948788179426</v>
      </c>
      <c r="AQ10">
        <f t="shared" si="7"/>
        <v>-34.056027980797843</v>
      </c>
      <c r="AR10">
        <f t="shared" si="7"/>
        <v>15.802469862669131</v>
      </c>
      <c r="AS10">
        <f t="shared" si="7"/>
        <v>-1.9695878173074972</v>
      </c>
      <c r="AT10">
        <f t="shared" si="7"/>
        <v>0.39137839405193842</v>
      </c>
      <c r="AU10">
        <f t="shared" si="7"/>
        <v>14.224260439413571</v>
      </c>
      <c r="AW10">
        <v>7</v>
      </c>
      <c r="AX10">
        <f>(R10*SUMPRODUCT(K11:$K$23, X11:$X$23)-$AZ$3*SUMPRODUCT(K10:$K$22, W11:$W$23))/Z10</f>
        <v>65.265371663380122</v>
      </c>
    </row>
    <row r="11" spans="1:52" x14ac:dyDescent="0.25">
      <c r="A11" t="s">
        <v>33</v>
      </c>
      <c r="C11" s="7">
        <f>AU25</f>
        <v>36.04162326825999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108.79655005346477</v>
      </c>
      <c r="P11">
        <f t="shared" si="22"/>
        <v>5.4398275026732392</v>
      </c>
      <c r="Q11" s="4">
        <f t="shared" si="23"/>
        <v>12.5</v>
      </c>
      <c r="R11">
        <f t="shared" si="0"/>
        <v>50000</v>
      </c>
      <c r="S11">
        <f t="shared" si="11"/>
        <v>68.583527987634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68.583527987634</v>
      </c>
      <c r="AC11">
        <f t="shared" si="19"/>
        <v>70.643542108609182</v>
      </c>
      <c r="AE11">
        <f t="shared" si="1"/>
        <v>99.448949675409594</v>
      </c>
      <c r="AF11">
        <f t="shared" si="2"/>
        <v>-4.9724474837704804</v>
      </c>
      <c r="AG11">
        <f t="shared" si="2"/>
        <v>-11.426022887046788</v>
      </c>
      <c r="AH11">
        <f t="shared" si="3"/>
        <v>-58.310822898428121</v>
      </c>
      <c r="AI11">
        <f t="shared" si="4"/>
        <v>24.739656406164208</v>
      </c>
      <c r="AJ11">
        <f t="shared" si="5"/>
        <v>-2.0600141209751825</v>
      </c>
      <c r="AK11">
        <f t="shared" si="24"/>
        <v>0.39134407243025549</v>
      </c>
      <c r="AL11">
        <f t="shared" si="6"/>
        <v>23.07098635761928</v>
      </c>
      <c r="AN11">
        <f t="shared" si="7"/>
        <v>56.139615061846136</v>
      </c>
      <c r="AO11">
        <f t="shared" si="7"/>
        <v>-2.8069807530923074</v>
      </c>
      <c r="AP11">
        <f t="shared" si="7"/>
        <v>-6.450068388457403</v>
      </c>
      <c r="AQ11">
        <f t="shared" si="7"/>
        <v>-32.916859978327928</v>
      </c>
      <c r="AR11">
        <f t="shared" si="7"/>
        <v>13.965705941968505</v>
      </c>
      <c r="AS11">
        <f t="shared" si="7"/>
        <v>-1.1628921185289309</v>
      </c>
      <c r="AT11">
        <f t="shared" si="7"/>
        <v>0.22091641645967228</v>
      </c>
      <c r="AU11">
        <f t="shared" si="7"/>
        <v>13.023730239899244</v>
      </c>
      <c r="AW11">
        <v>8</v>
      </c>
      <c r="AX11">
        <f>(R11*SUMPRODUCT(K12:$K$23, X12:$X$23)-$AZ$3*SUMPRODUCT(K11:$K$22, W12:$W$23))/Z11</f>
        <v>68.583527987634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108.79655005346477</v>
      </c>
      <c r="P12">
        <f t="shared" si="22"/>
        <v>5.4398275026732392</v>
      </c>
      <c r="Q12" s="4">
        <f t="shared" si="23"/>
        <v>12.5</v>
      </c>
      <c r="R12">
        <f t="shared" si="0"/>
        <v>50000</v>
      </c>
      <c r="S12">
        <f t="shared" si="11"/>
        <v>70.643542108609182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70.643542108609182</v>
      </c>
      <c r="AC12">
        <f t="shared" si="19"/>
        <v>71.484305392086284</v>
      </c>
      <c r="AE12">
        <f t="shared" si="1"/>
        <v>98.32466269135449</v>
      </c>
      <c r="AF12">
        <f t="shared" si="2"/>
        <v>-4.916233134567725</v>
      </c>
      <c r="AG12">
        <f t="shared" si="2"/>
        <v>-11.296849790162902</v>
      </c>
      <c r="AH12">
        <f t="shared" si="3"/>
        <v>-59.651472053672784</v>
      </c>
      <c r="AI12">
        <f t="shared" si="4"/>
        <v>22.460107712951078</v>
      </c>
      <c r="AJ12">
        <f t="shared" si="5"/>
        <v>-0.84076328347710216</v>
      </c>
      <c r="AK12">
        <f t="shared" si="24"/>
        <v>0.37731953483041064</v>
      </c>
      <c r="AL12">
        <f t="shared" si="6"/>
        <v>21.996663964304386</v>
      </c>
      <c r="AN12">
        <f t="shared" si="7"/>
        <v>52.766372600300649</v>
      </c>
      <c r="AO12">
        <f t="shared" si="7"/>
        <v>-2.6383186300150325</v>
      </c>
      <c r="AP12">
        <f t="shared" si="7"/>
        <v>-6.0625052649153641</v>
      </c>
      <c r="AQ12">
        <f t="shared" si="7"/>
        <v>-32.01223085220186</v>
      </c>
      <c r="AR12">
        <f t="shared" si="7"/>
        <v>12.053317853168391</v>
      </c>
      <c r="AS12">
        <f t="shared" si="7"/>
        <v>-0.45119939870900588</v>
      </c>
      <c r="AT12">
        <f t="shared" si="7"/>
        <v>0.20249022594393498</v>
      </c>
      <c r="AU12">
        <f t="shared" si="7"/>
        <v>11.804608680403318</v>
      </c>
      <c r="AW12">
        <v>9</v>
      </c>
      <c r="AX12">
        <f>(R12*SUMPRODUCT(K13:$K$23, X13:$X$23)-$AZ$3*SUMPRODUCT(K12:$K$22, W13:$W$23))/Z12</f>
        <v>70.643542108609182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108.79655005346477</v>
      </c>
      <c r="P13">
        <f t="shared" si="22"/>
        <v>5.4398275026732392</v>
      </c>
      <c r="Q13" s="4">
        <f t="shared" si="23"/>
        <v>12.5</v>
      </c>
      <c r="R13">
        <f t="shared" si="0"/>
        <v>50000</v>
      </c>
      <c r="S13">
        <f t="shared" si="11"/>
        <v>71.484305392086284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71.484305392086284</v>
      </c>
      <c r="AC13">
        <f t="shared" si="19"/>
        <v>71.02180846995779</v>
      </c>
      <c r="AE13">
        <f t="shared" si="1"/>
        <v>97.208602256466676</v>
      </c>
      <c r="AF13">
        <f t="shared" si="2"/>
        <v>-4.8604301128233347</v>
      </c>
      <c r="AG13">
        <f t="shared" si="2"/>
        <v>-11.168621869063914</v>
      </c>
      <c r="AH13">
        <f t="shared" si="3"/>
        <v>-61.037692789435056</v>
      </c>
      <c r="AI13">
        <f t="shared" si="4"/>
        <v>20.141857485144371</v>
      </c>
      <c r="AJ13">
        <f t="shared" si="5"/>
        <v>0.46249692212849425</v>
      </c>
      <c r="AK13">
        <f t="shared" si="24"/>
        <v>0.32766495507145926</v>
      </c>
      <c r="AL13">
        <f t="shared" si="6"/>
        <v>20.932019362344324</v>
      </c>
      <c r="AN13">
        <f t="shared" si="7"/>
        <v>49.60296067957885</v>
      </c>
      <c r="AO13">
        <f t="shared" si="7"/>
        <v>-2.4801480339789426</v>
      </c>
      <c r="AP13">
        <f t="shared" si="7"/>
        <v>-5.6990502749401255</v>
      </c>
      <c r="AQ13">
        <f t="shared" si="7"/>
        <v>-31.145908953805062</v>
      </c>
      <c r="AR13">
        <f t="shared" si="7"/>
        <v>10.277853416854716</v>
      </c>
      <c r="AS13">
        <f t="shared" si="7"/>
        <v>0.23599986122874023</v>
      </c>
      <c r="AT13">
        <f t="shared" si="7"/>
        <v>0.16719869955134906</v>
      </c>
      <c r="AU13">
        <f t="shared" si="7"/>
        <v>10.681051977634805</v>
      </c>
      <c r="AW13">
        <v>10</v>
      </c>
      <c r="AX13">
        <f>(R13*SUMPRODUCT(K14:$K$23, X14:$X$23)-$AZ$3*SUMPRODUCT(K13:$K$22, W14:$W$23))/Z13</f>
        <v>71.484305392086284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108.79655005346477</v>
      </c>
      <c r="P14">
        <f t="shared" si="22"/>
        <v>5.4398275026732392</v>
      </c>
      <c r="Q14" s="4">
        <f t="shared" si="23"/>
        <v>12.5</v>
      </c>
      <c r="R14">
        <f t="shared" si="0"/>
        <v>50000</v>
      </c>
      <c r="S14">
        <f t="shared" si="11"/>
        <v>71.02180846995779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71.02180846995779</v>
      </c>
      <c r="AC14">
        <f t="shared" si="19"/>
        <v>68.930563203842368</v>
      </c>
      <c r="AE14">
        <f t="shared" si="1"/>
        <v>96.1000383698006</v>
      </c>
      <c r="AF14">
        <f t="shared" si="2"/>
        <v>-4.8050019184900306</v>
      </c>
      <c r="AG14">
        <f t="shared" si="2"/>
        <v>-11.041255251496388</v>
      </c>
      <c r="AH14">
        <f t="shared" si="3"/>
        <v>-62.721595507551179</v>
      </c>
      <c r="AI14">
        <f t="shared" si="4"/>
        <v>17.532185692262992</v>
      </c>
      <c r="AJ14">
        <f t="shared" si="5"/>
        <v>2.0912452661154219</v>
      </c>
      <c r="AK14">
        <f t="shared" si="24"/>
        <v>0.29217032085828304</v>
      </c>
      <c r="AL14">
        <f t="shared" si="6"/>
        <v>19.915601279236697</v>
      </c>
      <c r="AN14">
        <f t="shared" si="7"/>
        <v>46.639994344379588</v>
      </c>
      <c r="AO14">
        <f t="shared" si="7"/>
        <v>-2.3319997172189799</v>
      </c>
      <c r="AP14">
        <f t="shared" si="7"/>
        <v>-5.3586251495865191</v>
      </c>
      <c r="AQ14">
        <f t="shared" si="7"/>
        <v>-30.440517083726125</v>
      </c>
      <c r="AR14">
        <f t="shared" si="7"/>
        <v>8.5088523938479614</v>
      </c>
      <c r="AS14">
        <f t="shared" si="7"/>
        <v>1.0149389015747201</v>
      </c>
      <c r="AT14">
        <f t="shared" si="7"/>
        <v>0.14179830043343786</v>
      </c>
      <c r="AU14">
        <f t="shared" si="7"/>
        <v>9.6655895958561189</v>
      </c>
      <c r="AW14">
        <v>11</v>
      </c>
      <c r="AX14">
        <f>(R14*SUMPRODUCT(K15:$K$23, X15:$X$23)-$AZ$3*SUMPRODUCT(K14:$K$22, W15:$W$23))/Z14</f>
        <v>71.02180846995779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108.79655005346477</v>
      </c>
      <c r="P15">
        <f t="shared" si="22"/>
        <v>5.4398275026732392</v>
      </c>
      <c r="Q15" s="4">
        <f t="shared" si="23"/>
        <v>12.5</v>
      </c>
      <c r="R15">
        <f t="shared" si="0"/>
        <v>50000</v>
      </c>
      <c r="S15">
        <f t="shared" si="11"/>
        <v>68.930563203842368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68.930563203842368</v>
      </c>
      <c r="AC15">
        <f t="shared" si="19"/>
        <v>65.180606341946657</v>
      </c>
      <c r="AE15">
        <f t="shared" si="1"/>
        <v>94.997086601325748</v>
      </c>
      <c r="AF15">
        <f t="shared" si="2"/>
        <v>-4.7498543300662881</v>
      </c>
      <c r="AG15">
        <f t="shared" si="2"/>
        <v>-10.914533428983079</v>
      </c>
      <c r="AH15">
        <f t="shared" si="3"/>
        <v>-65.23707999338238</v>
      </c>
      <c r="AI15">
        <f t="shared" si="4"/>
        <v>14.095618848894006</v>
      </c>
      <c r="AJ15">
        <f t="shared" si="5"/>
        <v>3.7499568618957113</v>
      </c>
      <c r="AK15">
        <f t="shared" si="24"/>
        <v>0.6526289614479176</v>
      </c>
      <c r="AL15">
        <f t="shared" si="6"/>
        <v>18.498204672237634</v>
      </c>
      <c r="AN15">
        <f t="shared" si="7"/>
        <v>43.829928211664438</v>
      </c>
      <c r="AO15">
        <f t="shared" si="7"/>
        <v>-2.1914964105832224</v>
      </c>
      <c r="AP15">
        <f t="shared" si="7"/>
        <v>-5.0357672405657112</v>
      </c>
      <c r="AQ15">
        <f t="shared" si="7"/>
        <v>-30.09920235605053</v>
      </c>
      <c r="AR15">
        <f t="shared" si="7"/>
        <v>6.503462204464979</v>
      </c>
      <c r="AS15">
        <f t="shared" si="7"/>
        <v>1.7301619021591526</v>
      </c>
      <c r="AT15">
        <f t="shared" si="7"/>
        <v>0.30111113458837535</v>
      </c>
      <c r="AU15">
        <f t="shared" si="7"/>
        <v>8.5347352412125055</v>
      </c>
      <c r="AW15">
        <v>12</v>
      </c>
      <c r="AX15">
        <f>(R15*SUMPRODUCT(K16:$K$23, X16:$X$23)-$AZ$3*SUMPRODUCT(K15:$K$22, W16:$W$23))/Z15</f>
        <v>68.930563203842368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108.79655005346477</v>
      </c>
      <c r="P16">
        <f t="shared" si="22"/>
        <v>5.4398275026732392</v>
      </c>
      <c r="Q16" s="4">
        <f t="shared" si="23"/>
        <v>12.5</v>
      </c>
      <c r="R16">
        <f t="shared" si="0"/>
        <v>50000</v>
      </c>
      <c r="S16">
        <f t="shared" si="11"/>
        <v>65.180606341946657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65.180606341946657</v>
      </c>
      <c r="AC16">
        <f t="shared" si="19"/>
        <v>60.042488936064359</v>
      </c>
      <c r="AE16">
        <f t="shared" si="1"/>
        <v>93.898761255091458</v>
      </c>
      <c r="AF16">
        <f t="shared" si="2"/>
        <v>-4.6949380627545736</v>
      </c>
      <c r="AG16">
        <f t="shared" si="2"/>
        <v>-10.788343151615074</v>
      </c>
      <c r="AH16">
        <f t="shared" si="3"/>
        <v>-68.17977231269488</v>
      </c>
      <c r="AI16">
        <f t="shared" si="4"/>
        <v>10.235707728026924</v>
      </c>
      <c r="AJ16">
        <f t="shared" si="5"/>
        <v>5.1381174058822978</v>
      </c>
      <c r="AK16">
        <f t="shared" si="24"/>
        <v>1.0961294496934133</v>
      </c>
      <c r="AL16">
        <f t="shared" si="6"/>
        <v>16.469954583602636</v>
      </c>
      <c r="AN16">
        <f t="shared" si="7"/>
        <v>41.076306883699424</v>
      </c>
      <c r="AO16">
        <f t="shared" si="7"/>
        <v>-2.0538153441849714</v>
      </c>
      <c r="AP16">
        <f t="shared" si="7"/>
        <v>-4.7193944641987402</v>
      </c>
      <c r="AQ16">
        <f t="shared" si="7"/>
        <v>-29.825454706146648</v>
      </c>
      <c r="AR16">
        <f t="shared" si="7"/>
        <v>4.4776423691690601</v>
      </c>
      <c r="AS16">
        <f t="shared" si="7"/>
        <v>2.2476855343717843</v>
      </c>
      <c r="AT16">
        <f t="shared" si="7"/>
        <v>0.47950525713059744</v>
      </c>
      <c r="AU16">
        <f t="shared" si="7"/>
        <v>7.2048331606714431</v>
      </c>
      <c r="AW16">
        <v>13</v>
      </c>
      <c r="AX16">
        <f>(R16*SUMPRODUCT(K17:$K$23, X17:$X$23)-$AZ$3*SUMPRODUCT(K16:$K$22, W17:$W$23))/Z16</f>
        <v>65.180606341946657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108.79655005346477</v>
      </c>
      <c r="P17">
        <f t="shared" si="22"/>
        <v>5.4398275026732392</v>
      </c>
      <c r="Q17" s="4">
        <f t="shared" si="23"/>
        <v>12.5</v>
      </c>
      <c r="R17">
        <f t="shared" si="0"/>
        <v>50000</v>
      </c>
      <c r="S17">
        <f t="shared" si="11"/>
        <v>60.042488936064359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60.042488936064359</v>
      </c>
      <c r="AC17">
        <f t="shared" si="19"/>
        <v>53.669496665728623</v>
      </c>
      <c r="AE17">
        <f t="shared" si="1"/>
        <v>92.805016652748236</v>
      </c>
      <c r="AF17">
        <f t="shared" si="2"/>
        <v>-4.6402508326374123</v>
      </c>
      <c r="AG17">
        <f t="shared" si="2"/>
        <v>-10.662679171253824</v>
      </c>
      <c r="AH17">
        <f t="shared" si="3"/>
        <v>-71.122195380394984</v>
      </c>
      <c r="AI17">
        <f t="shared" si="4"/>
        <v>6.3798912684620177</v>
      </c>
      <c r="AJ17">
        <f t="shared" si="5"/>
        <v>6.372992270335736</v>
      </c>
      <c r="AK17">
        <f t="shared" si="24"/>
        <v>2.0452601156352177</v>
      </c>
      <c r="AL17">
        <f t="shared" si="6"/>
        <v>14.798143654432971</v>
      </c>
      <c r="AN17">
        <f t="shared" si="7"/>
        <v>38.238527724878423</v>
      </c>
      <c r="AO17">
        <f t="shared" si="7"/>
        <v>-1.9119263862439215</v>
      </c>
      <c r="AP17">
        <f t="shared" si="7"/>
        <v>-4.3933525127965058</v>
      </c>
      <c r="AQ17">
        <f t="shared" si="7"/>
        <v>-29.304536952819113</v>
      </c>
      <c r="AR17">
        <f t="shared" si="7"/>
        <v>2.6287118730188852</v>
      </c>
      <c r="AS17">
        <f t="shared" si="7"/>
        <v>2.6258692731181403</v>
      </c>
      <c r="AT17">
        <f t="shared" si="7"/>
        <v>0.84271021607525731</v>
      </c>
      <c r="AU17">
        <f t="shared" si="7"/>
        <v>6.0972913622122826</v>
      </c>
      <c r="AW17">
        <v>14</v>
      </c>
      <c r="AX17">
        <f>(R17*SUMPRODUCT(K18:$K$23, X18:$X$23)-$AZ$3*SUMPRODUCT(K17:$K$22, W18:$W$23))/Z17</f>
        <v>60.042488936064359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108.79655005346477</v>
      </c>
      <c r="P18">
        <f t="shared" si="22"/>
        <v>5.4398275026732392</v>
      </c>
      <c r="Q18" s="4">
        <f t="shared" si="23"/>
        <v>12.5</v>
      </c>
      <c r="R18">
        <f t="shared" si="0"/>
        <v>50000</v>
      </c>
      <c r="S18">
        <f t="shared" si="11"/>
        <v>53.669496665728623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53.669496665728623</v>
      </c>
      <c r="AC18">
        <f t="shared" si="19"/>
        <v>45.87342409613624</v>
      </c>
      <c r="AE18">
        <f t="shared" si="1"/>
        <v>91.715548122216148</v>
      </c>
      <c r="AF18">
        <f t="shared" si="2"/>
        <v>-4.5857774061108083</v>
      </c>
      <c r="AG18">
        <f t="shared" si="2"/>
        <v>-10.537506483103707</v>
      </c>
      <c r="AH18">
        <f t="shared" si="3"/>
        <v>-74.183585750314293</v>
      </c>
      <c r="AI18">
        <f t="shared" si="4"/>
        <v>2.4086784826873355</v>
      </c>
      <c r="AJ18">
        <f t="shared" si="5"/>
        <v>7.7960725695923827</v>
      </c>
      <c r="AK18">
        <f t="shared" si="24"/>
        <v>3.0412641754476133</v>
      </c>
      <c r="AL18">
        <f t="shared" si="6"/>
        <v>13.246015227727332</v>
      </c>
      <c r="AN18">
        <f t="shared" si="7"/>
        <v>35.314113732995963</v>
      </c>
      <c r="AO18">
        <f t="shared" si="7"/>
        <v>-1.7657056866497984</v>
      </c>
      <c r="AP18">
        <f t="shared" si="7"/>
        <v>-4.0573567952800333</v>
      </c>
      <c r="AQ18">
        <f t="shared" si="7"/>
        <v>-28.563614762647688</v>
      </c>
      <c r="AR18">
        <f t="shared" si="7"/>
        <v>0.92743648841844128</v>
      </c>
      <c r="AS18">
        <f t="shared" si="7"/>
        <v>3.0017963042254023</v>
      </c>
      <c r="AT18">
        <f t="shared" si="7"/>
        <v>1.1710070013508205</v>
      </c>
      <c r="AU18">
        <f t="shared" si="7"/>
        <v>5.100239793994664</v>
      </c>
      <c r="AW18">
        <v>15</v>
      </c>
      <c r="AX18">
        <f>(R18*SUMPRODUCT(K19:$K$23, X19:$X$23)-$AZ$3*SUMPRODUCT(K18:$K$22, W19:$W$23))/Z18</f>
        <v>53.669496665728623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108.79655005346477</v>
      </c>
      <c r="P19">
        <f t="shared" si="22"/>
        <v>5.4398275026732392</v>
      </c>
      <c r="Q19" s="4">
        <f t="shared" si="23"/>
        <v>12.5</v>
      </c>
      <c r="R19">
        <f t="shared" si="0"/>
        <v>50000</v>
      </c>
      <c r="S19">
        <f t="shared" si="11"/>
        <v>45.87342409613624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45.87342409613624</v>
      </c>
      <c r="AC19">
        <f t="shared" si="19"/>
        <v>36.200611888531476</v>
      </c>
      <c r="AE19">
        <f t="shared" si="1"/>
        <v>90.629197540413543</v>
      </c>
      <c r="AF19">
        <f t="shared" si="2"/>
        <v>-4.5314598770206773</v>
      </c>
      <c r="AG19">
        <f t="shared" si="2"/>
        <v>-10.412692026525262</v>
      </c>
      <c r="AH19">
        <f t="shared" si="3"/>
        <v>-77.757566989626142</v>
      </c>
      <c r="AI19">
        <f t="shared" si="4"/>
        <v>-2.0725213527585424</v>
      </c>
      <c r="AJ19">
        <f t="shared" si="5"/>
        <v>9.672812207604764</v>
      </c>
      <c r="AK19">
        <f t="shared" si="24"/>
        <v>2.942956907237499</v>
      </c>
      <c r="AL19">
        <f t="shared" si="6"/>
        <v>10.54324776208372</v>
      </c>
      <c r="AN19">
        <f t="shared" si="7"/>
        <v>32.509619703390662</v>
      </c>
      <c r="AO19">
        <f t="shared" si="7"/>
        <v>-1.6254809851695331</v>
      </c>
      <c r="AP19">
        <f t="shared" si="7"/>
        <v>-3.7351390838467289</v>
      </c>
      <c r="AQ19">
        <f t="shared" si="7"/>
        <v>-27.89243423198619</v>
      </c>
      <c r="AR19">
        <f t="shared" si="7"/>
        <v>-0.74343459761179231</v>
      </c>
      <c r="AS19">
        <f t="shared" si="7"/>
        <v>3.4697366286545921</v>
      </c>
      <c r="AT19">
        <f t="shared" si="7"/>
        <v>1.0556687298824921</v>
      </c>
      <c r="AU19">
        <f t="shared" si="7"/>
        <v>3.7819707609252915</v>
      </c>
      <c r="AW19">
        <v>16</v>
      </c>
      <c r="AX19">
        <f>(R19*SUMPRODUCT(K20:$K$23, X20:$X$23)-$AZ$3*SUMPRODUCT(K19:$K$22, W20:$W$23))/Z19</f>
        <v>45.87342409613624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108.79655005346477</v>
      </c>
      <c r="P20">
        <f t="shared" si="22"/>
        <v>5.4398275026732392</v>
      </c>
      <c r="Q20" s="4">
        <f t="shared" si="23"/>
        <v>12.5</v>
      </c>
      <c r="R20">
        <f t="shared" si="0"/>
        <v>50000</v>
      </c>
      <c r="S20">
        <f t="shared" si="11"/>
        <v>36.200611888531476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36.200611888531476</v>
      </c>
      <c r="AC20">
        <f t="shared" si="19"/>
        <v>24.889331910006661</v>
      </c>
      <c r="AE20">
        <f t="shared" si="1"/>
        <v>89.546243520311037</v>
      </c>
      <c r="AF20">
        <f t="shared" si="2"/>
        <v>-4.4773121760155519</v>
      </c>
      <c r="AG20">
        <f t="shared" si="2"/>
        <v>-10.288267812295777</v>
      </c>
      <c r="AH20">
        <f t="shared" si="3"/>
        <v>-81.189175856933076</v>
      </c>
      <c r="AI20">
        <f t="shared" si="4"/>
        <v>-6.4085123249333549</v>
      </c>
      <c r="AJ20">
        <f t="shared" si="5"/>
        <v>11.311279978524816</v>
      </c>
      <c r="AK20">
        <f t="shared" si="24"/>
        <v>0.52145903590115594</v>
      </c>
      <c r="AL20">
        <f t="shared" si="6"/>
        <v>5.4242266894926168</v>
      </c>
      <c r="AN20">
        <f t="shared" si="7"/>
        <v>30.46680548688499</v>
      </c>
      <c r="AO20">
        <f t="shared" si="7"/>
        <v>-1.5233402743442495</v>
      </c>
      <c r="AP20">
        <f t="shared" si="7"/>
        <v>-3.5004333170391204</v>
      </c>
      <c r="AQ20">
        <f t="shared" si="7"/>
        <v>-27.623434900567531</v>
      </c>
      <c r="AR20">
        <f t="shared" si="7"/>
        <v>-2.1804030050659065</v>
      </c>
      <c r="AS20">
        <f t="shared" si="7"/>
        <v>3.8484983106549322</v>
      </c>
      <c r="AT20">
        <f t="shared" si="7"/>
        <v>0.17741884406994174</v>
      </c>
      <c r="AU20">
        <f t="shared" si="7"/>
        <v>1.8455141496589678</v>
      </c>
      <c r="AW20">
        <v>17</v>
      </c>
      <c r="AX20">
        <f>(R20*SUMPRODUCT(K21:$K$23, X21:$X$23)-$AZ$3*SUMPRODUCT(K20:$K$22, W21:$W$23))/Z20</f>
        <v>36.200611888531476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108.79655005346477</v>
      </c>
      <c r="P21">
        <f t="shared" si="22"/>
        <v>5.4398275026732392</v>
      </c>
      <c r="Q21" s="4">
        <f t="shared" si="23"/>
        <v>12.5</v>
      </c>
      <c r="R21">
        <f t="shared" si="0"/>
        <v>50000</v>
      </c>
      <c r="S21">
        <f t="shared" si="11"/>
        <v>24.889331910006661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24.889331910006661</v>
      </c>
      <c r="AC21">
        <f t="shared" si="19"/>
        <v>12.600581127721272</v>
      </c>
      <c r="AE21">
        <f t="shared" si="1"/>
        <v>88.465511071365569</v>
      </c>
      <c r="AF21">
        <f t="shared" si="2"/>
        <v>-4.4232755535682786</v>
      </c>
      <c r="AG21">
        <f t="shared" si="2"/>
        <v>-10.16409884181666</v>
      </c>
      <c r="AH21">
        <f t="shared" si="3"/>
        <v>-85.145169424633607</v>
      </c>
      <c r="AI21">
        <f t="shared" si="4"/>
        <v>-11.267032748652966</v>
      </c>
      <c r="AJ21">
        <f t="shared" si="5"/>
        <v>12.288750782285389</v>
      </c>
      <c r="AK21">
        <f t="shared" si="24"/>
        <v>0.17429050788448633</v>
      </c>
      <c r="AL21">
        <f t="shared" si="6"/>
        <v>1.1960085415169093</v>
      </c>
      <c r="AN21">
        <f t="shared" si="7"/>
        <v>28.630364318017932</v>
      </c>
      <c r="AO21">
        <f t="shared" si="7"/>
        <v>-1.4315182159008968</v>
      </c>
      <c r="AP21">
        <f t="shared" si="7"/>
        <v>-3.2894384408269848</v>
      </c>
      <c r="AQ21">
        <f t="shared" si="7"/>
        <v>-27.55579198067467</v>
      </c>
      <c r="AR21">
        <f t="shared" si="7"/>
        <v>-3.6463843193846142</v>
      </c>
      <c r="AS21">
        <f t="shared" si="7"/>
        <v>3.9770460561329308</v>
      </c>
      <c r="AT21">
        <f t="shared" si="7"/>
        <v>5.6406170918740998E-2</v>
      </c>
      <c r="AU21">
        <f t="shared" si="7"/>
        <v>0.38706790766705756</v>
      </c>
      <c r="AW21">
        <v>18</v>
      </c>
      <c r="AX21">
        <f>(R21*SUMPRODUCT(K22:$K$23, X22:$X$23)-$AZ$3*SUMPRODUCT(K21:$K$22, W22:$W$23))/Z21</f>
        <v>24.889331910006661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108.79655005346477</v>
      </c>
      <c r="P22">
        <f t="shared" si="22"/>
        <v>5.4398275026732392</v>
      </c>
      <c r="Q22" s="4">
        <f t="shared" si="23"/>
        <v>12.5</v>
      </c>
      <c r="R22">
        <f t="shared" si="0"/>
        <v>50000</v>
      </c>
      <c r="S22">
        <f t="shared" si="11"/>
        <v>12.600581127721272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12.600581127721272</v>
      </c>
      <c r="AC22">
        <f t="shared" si="19"/>
        <v>12.757999454846738</v>
      </c>
      <c r="AE22">
        <f t="shared" si="1"/>
        <v>87.386391870404438</v>
      </c>
      <c r="AF22">
        <f t="shared" si="2"/>
        <v>-4.3693195935202223</v>
      </c>
      <c r="AG22">
        <f t="shared" si="2"/>
        <v>-10.040115222801301</v>
      </c>
      <c r="AH22">
        <f t="shared" si="3"/>
        <v>-89.370522388767228</v>
      </c>
      <c r="AI22">
        <f t="shared" si="4"/>
        <v>-16.393565334684311</v>
      </c>
      <c r="AJ22">
        <f t="shared" si="5"/>
        <v>-0.15741832712546611</v>
      </c>
      <c r="AK22">
        <f t="shared" si="24"/>
        <v>2.0079707214967155</v>
      </c>
      <c r="AL22">
        <f t="shared" si="6"/>
        <v>-14.543012940313062</v>
      </c>
      <c r="AN22">
        <f t="shared" si="7"/>
        <v>26.43095856604408</v>
      </c>
      <c r="AO22">
        <f t="shared" si="7"/>
        <v>-1.321547928302204</v>
      </c>
      <c r="AP22">
        <f t="shared" si="7"/>
        <v>-3.0367413480776024</v>
      </c>
      <c r="AQ22">
        <f t="shared" si="7"/>
        <v>-27.031080282915553</v>
      </c>
      <c r="AR22">
        <f t="shared" si="7"/>
        <v>-4.9584109932512792</v>
      </c>
      <c r="AS22">
        <f t="shared" si="7"/>
        <v>-4.7612874187088358E-2</v>
      </c>
      <c r="AT22">
        <f t="shared" si="7"/>
        <v>0.60733244393951991</v>
      </c>
      <c r="AU22">
        <f t="shared" si="7"/>
        <v>-4.3986914234988479</v>
      </c>
      <c r="AW22">
        <v>19</v>
      </c>
      <c r="AX22">
        <f>(R22*SUMPRODUCT(K23:$K$23, X23:$X$23)-$AZ$3*SUMPRODUCT(K22:$K$22, W23:$W$23))/Z22</f>
        <v>12.600581127721272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108.79655005346477</v>
      </c>
      <c r="P23">
        <f t="shared" si="22"/>
        <v>5.4398275026732392</v>
      </c>
      <c r="Q23" s="4">
        <f t="shared" si="23"/>
        <v>12.5</v>
      </c>
      <c r="R23">
        <f t="shared" si="0"/>
        <v>50000</v>
      </c>
      <c r="S23">
        <f t="shared" si="11"/>
        <v>12.757999454846738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12.757999454846738</v>
      </c>
      <c r="AC23">
        <f t="shared" si="19"/>
        <v>0</v>
      </c>
      <c r="AE23">
        <f t="shared" si="1"/>
        <v>86.308149182712242</v>
      </c>
      <c r="AF23">
        <f t="shared" si="2"/>
        <v>-4.3154074591356126</v>
      </c>
      <c r="AG23">
        <f t="shared" si="2"/>
        <v>-9.9162323093308924</v>
      </c>
      <c r="AH23">
        <f t="shared" si="3"/>
        <v>-93.927044969585381</v>
      </c>
      <c r="AI23">
        <f t="shared" si="4"/>
        <v>-21.850535555339647</v>
      </c>
      <c r="AJ23">
        <f t="shared" si="5"/>
        <v>12.757999454846738</v>
      </c>
      <c r="AK23">
        <f t="shared" si="24"/>
        <v>6.6325518824896363</v>
      </c>
      <c r="AL23">
        <f t="shared" si="6"/>
        <v>-2.4599842180032727</v>
      </c>
      <c r="AN23">
        <f t="shared" si="7"/>
        <v>23.647823546584949</v>
      </c>
      <c r="AO23">
        <f t="shared" si="7"/>
        <v>-1.1823911773292477</v>
      </c>
      <c r="AP23">
        <f t="shared" si="7"/>
        <v>-2.7169776448522427</v>
      </c>
      <c r="AQ23">
        <f t="shared" si="7"/>
        <v>-25.735347203318444</v>
      </c>
      <c r="AR23">
        <f t="shared" si="7"/>
        <v>-5.9868924789149869</v>
      </c>
      <c r="AS23">
        <f t="shared" si="7"/>
        <v>3.4956017800469037</v>
      </c>
      <c r="AT23">
        <f t="shared" si="7"/>
        <v>1.8172723904511827</v>
      </c>
      <c r="AU23">
        <f t="shared" si="7"/>
        <v>-0.67401830841690002</v>
      </c>
      <c r="AW23">
        <v>20</v>
      </c>
      <c r="AX23">
        <f>(R23*SUMPRODUCT(K$23:$K24, X$23:$X24)-$AZ$3*SUMPRODUCT(K$22:$K23, W$23:$W24))/Z23</f>
        <v>12.757999454846738</v>
      </c>
    </row>
    <row r="25" spans="5:50" x14ac:dyDescent="0.25">
      <c r="AN25" s="8">
        <f t="shared" ref="AN25:AU25" si="25">SUM(AN3:AN23)</f>
        <v>1052.132635463355</v>
      </c>
      <c r="AO25" s="8">
        <f t="shared" si="25"/>
        <v>-134.20404431326634</v>
      </c>
      <c r="AP25" s="8">
        <f t="shared" si="25"/>
        <v>-208.38304212614239</v>
      </c>
      <c r="AQ25" s="8">
        <f t="shared" si="25"/>
        <v>-667.22104626994076</v>
      </c>
      <c r="AR25" s="8">
        <f t="shared" si="25"/>
        <v>42.324502754005813</v>
      </c>
      <c r="AS25" s="8">
        <f t="shared" si="25"/>
        <v>-32.672295643370632</v>
      </c>
      <c r="AT25" s="8">
        <f t="shared" si="25"/>
        <v>26.38941615762479</v>
      </c>
      <c r="AU25" s="9">
        <f t="shared" si="25"/>
        <v>36.04162326825999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A856-E5A9-4D6E-8B65-E99D2675163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200.12577840435779</v>
      </c>
      <c r="K3">
        <v>1</v>
      </c>
      <c r="L3" s="2">
        <v>0</v>
      </c>
      <c r="O3">
        <f>$C$3</f>
        <v>200.12577840435779</v>
      </c>
      <c r="P3">
        <f>O3*B5</f>
        <v>160.10062272348625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200.12577840435779</v>
      </c>
      <c r="AF3">
        <f t="shared" ref="AF3:AG23" si="3">-$Z3*P3</f>
        <v>-160.10062272348625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-59.974844319128465</v>
      </c>
      <c r="AJ3">
        <f t="shared" ref="AJ3:AJ23" si="6">AB3-AC3</f>
        <v>0</v>
      </c>
      <c r="AL3">
        <f t="shared" ref="AL3:AL23" si="7">SUM(AI3:AK3)</f>
        <v>-59.974844319128465</v>
      </c>
      <c r="AN3">
        <f t="shared" ref="AN3:AU23" si="8">AE3*$K3</f>
        <v>200.12577840435779</v>
      </c>
      <c r="AO3">
        <f t="shared" si="8"/>
        <v>-160.10062272348625</v>
      </c>
      <c r="AP3">
        <f t="shared" si="8"/>
        <v>-100</v>
      </c>
      <c r="AQ3">
        <f t="shared" si="8"/>
        <v>0</v>
      </c>
      <c r="AR3">
        <f t="shared" si="8"/>
        <v>-59.974844319128465</v>
      </c>
      <c r="AS3">
        <f t="shared" si="8"/>
        <v>0</v>
      </c>
      <c r="AT3">
        <f t="shared" si="8"/>
        <v>0</v>
      </c>
      <c r="AU3">
        <f t="shared" si="8"/>
        <v>-59.974844319128465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142.25772915857507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</v>
      </c>
      <c r="S4">
        <f t="shared" ref="S4:S23" si="12">AX4</f>
        <v>79.800736801482628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1"/>
        <v>78.894937151819931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-78.894937151819931</v>
      </c>
      <c r="AK4">
        <f t="shared" ref="AK4:AK23" si="20">H4*SUM(AB4:AB4, AE4:AF4)</f>
        <v>0</v>
      </c>
      <c r="AL4">
        <f t="shared" si="7"/>
        <v>-146.43333715181993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-63.362792006754844</v>
      </c>
      <c r="AR4">
        <f t="shared" si="8"/>
        <v>-63.362792006754844</v>
      </c>
      <c r="AS4">
        <f t="shared" si="8"/>
        <v>-74.017203444807137</v>
      </c>
      <c r="AT4">
        <f t="shared" si="8"/>
        <v>0</v>
      </c>
      <c r="AU4">
        <f t="shared" si="8"/>
        <v>-137.37999545156197</v>
      </c>
      <c r="AW4">
        <v>1</v>
      </c>
      <c r="AX4">
        <f>(R4*SUMPRODUCT(K5:$K$23, X5:$X$23)-$AZ$3*SUMPRODUCT(K4:$K$22, W5:$W$23))/Z4</f>
        <v>79.800736801482628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1.4039689999999999E-3</v>
      </c>
      <c r="O5">
        <f t="shared" ref="O5:O23" si="22">$C$3</f>
        <v>200.12577840435779</v>
      </c>
      <c r="P5">
        <f t="shared" ref="P5:P23" si="23">O5*$C$5</f>
        <v>10.006288920217891</v>
      </c>
      <c r="Q5" s="4">
        <f t="shared" ref="Q5:Q23" si="24">$C$8</f>
        <v>12.5</v>
      </c>
      <c r="R5">
        <f t="shared" si="0"/>
        <v>50000</v>
      </c>
      <c r="S5">
        <f t="shared" si="12"/>
        <v>154.40334525187581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78.894937151819931</v>
      </c>
      <c r="AC5">
        <f t="shared" si="1"/>
        <v>150.90992429547919</v>
      </c>
      <c r="AE5">
        <f t="shared" si="2"/>
        <v>195.5978739923614</v>
      </c>
      <c r="AF5">
        <f t="shared" si="3"/>
        <v>-9.7798936996180714</v>
      </c>
      <c r="AG5">
        <f t="shared" si="3"/>
        <v>-12.217183835079977</v>
      </c>
      <c r="AH5">
        <f t="shared" si="4"/>
        <v>-69.401643680090388</v>
      </c>
      <c r="AI5">
        <f t="shared" si="5"/>
        <v>104.19915277757298</v>
      </c>
      <c r="AJ5">
        <f t="shared" si="6"/>
        <v>-72.014987143659255</v>
      </c>
      <c r="AK5">
        <f t="shared" si="20"/>
        <v>22.871196067210271</v>
      </c>
      <c r="AL5">
        <f t="shared" si="7"/>
        <v>55.055361701123992</v>
      </c>
      <c r="AN5">
        <f t="shared" si="8"/>
        <v>168.91099136178539</v>
      </c>
      <c r="AO5">
        <f t="shared" si="8"/>
        <v>-8.4455495680892696</v>
      </c>
      <c r="AP5">
        <f t="shared" si="8"/>
        <v>-10.550301959381867</v>
      </c>
      <c r="AQ5">
        <f t="shared" si="8"/>
        <v>-59.932657737370171</v>
      </c>
      <c r="AR5">
        <f t="shared" si="8"/>
        <v>89.982482096944082</v>
      </c>
      <c r="AS5">
        <f t="shared" si="8"/>
        <v>-62.189443182888347</v>
      </c>
      <c r="AT5">
        <f t="shared" si="8"/>
        <v>19.750707522992411</v>
      </c>
      <c r="AU5">
        <f t="shared" si="8"/>
        <v>47.543746437048142</v>
      </c>
      <c r="AW5">
        <v>2</v>
      </c>
      <c r="AX5">
        <f>(R5*SUMPRODUCT(K6:$K$23, X6:$X$23)-$AZ$3*SUMPRODUCT(K5:$K$22, W6:$W$23))/Z5</f>
        <v>154.40334525187581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1.4771210000000001E-3</v>
      </c>
      <c r="O6">
        <f t="shared" si="22"/>
        <v>200.12577840435779</v>
      </c>
      <c r="P6">
        <f t="shared" si="23"/>
        <v>10.006288920217891</v>
      </c>
      <c r="Q6" s="4">
        <f t="shared" si="24"/>
        <v>12.5</v>
      </c>
      <c r="R6">
        <f t="shared" si="0"/>
        <v>50000</v>
      </c>
      <c r="S6">
        <f t="shared" si="12"/>
        <v>222.28191542088879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150.90992429547919</v>
      </c>
      <c r="AC6">
        <f t="shared" si="1"/>
        <v>214.75928613588258</v>
      </c>
      <c r="AE6">
        <f t="shared" si="2"/>
        <v>193.35297352520831</v>
      </c>
      <c r="AF6">
        <f t="shared" si="3"/>
        <v>-9.6676486762604164</v>
      </c>
      <c r="AG6">
        <f t="shared" si="3"/>
        <v>-12.076965737925519</v>
      </c>
      <c r="AH6">
        <f t="shared" si="4"/>
        <v>-72.185035214628684</v>
      </c>
      <c r="AI6">
        <f t="shared" si="5"/>
        <v>99.423323896393683</v>
      </c>
      <c r="AJ6">
        <f t="shared" si="6"/>
        <v>-63.84936184040339</v>
      </c>
      <c r="AK6">
        <f t="shared" si="20"/>
        <v>36.403963106913672</v>
      </c>
      <c r="AL6">
        <f t="shared" si="7"/>
        <v>71.977925162903972</v>
      </c>
      <c r="AN6">
        <f t="shared" si="8"/>
        <v>150.58836532800885</v>
      </c>
      <c r="AO6">
        <f t="shared" si="8"/>
        <v>-7.5294182664004428</v>
      </c>
      <c r="AP6">
        <f t="shared" si="8"/>
        <v>-9.4058575642203319</v>
      </c>
      <c r="AQ6">
        <f t="shared" si="8"/>
        <v>-56.219598053910907</v>
      </c>
      <c r="AR6">
        <f t="shared" si="8"/>
        <v>77.433491443477166</v>
      </c>
      <c r="AS6">
        <f t="shared" si="8"/>
        <v>-49.72755707596783</v>
      </c>
      <c r="AT6">
        <f t="shared" si="8"/>
        <v>28.352360947873176</v>
      </c>
      <c r="AU6">
        <f t="shared" si="8"/>
        <v>56.058295315382516</v>
      </c>
      <c r="AW6">
        <v>3</v>
      </c>
      <c r="AX6">
        <f>(R6*SUMPRODUCT(K7:$K$23, X7:$X$23)-$AZ$3*SUMPRODUCT(K6:$K$22, W7:$W$23))/Z6</f>
        <v>222.28191542088879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1.5616740000000001E-3</v>
      </c>
      <c r="O7">
        <f t="shared" si="22"/>
        <v>200.12577840435779</v>
      </c>
      <c r="P7">
        <f t="shared" si="23"/>
        <v>10.006288920217891</v>
      </c>
      <c r="Q7" s="4">
        <f t="shared" si="24"/>
        <v>12.5</v>
      </c>
      <c r="R7">
        <f t="shared" si="0"/>
        <v>50000</v>
      </c>
      <c r="S7">
        <f t="shared" si="12"/>
        <v>281.27810296478242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214.75928613588258</v>
      </c>
      <c r="AC7">
        <f t="shared" si="1"/>
        <v>268.61689339817553</v>
      </c>
      <c r="AE7">
        <f t="shared" si="2"/>
        <v>191.11748947837921</v>
      </c>
      <c r="AF7">
        <f t="shared" si="3"/>
        <v>-9.5558744739189621</v>
      </c>
      <c r="AG7">
        <f t="shared" si="3"/>
        <v>-11.937335797154455</v>
      </c>
      <c r="AH7">
        <f t="shared" si="4"/>
        <v>-75.441133567236406</v>
      </c>
      <c r="AI7">
        <f t="shared" si="5"/>
        <v>94.183145640069384</v>
      </c>
      <c r="AJ7">
        <f t="shared" si="6"/>
        <v>-53.857607262292959</v>
      </c>
      <c r="AK7">
        <f t="shared" si="20"/>
        <v>41.494798349393896</v>
      </c>
      <c r="AL7">
        <f t="shared" si="7"/>
        <v>81.820336727170314</v>
      </c>
      <c r="AN7">
        <f t="shared" si="8"/>
        <v>134.74003054213225</v>
      </c>
      <c r="AO7">
        <f t="shared" si="8"/>
        <v>-6.7370015271066137</v>
      </c>
      <c r="AP7">
        <f t="shared" si="8"/>
        <v>-8.4159591792997031</v>
      </c>
      <c r="AQ7">
        <f t="shared" si="8"/>
        <v>-53.186867767706076</v>
      </c>
      <c r="AR7">
        <f t="shared" si="8"/>
        <v>66.400202068019865</v>
      </c>
      <c r="AS7">
        <f t="shared" si="8"/>
        <v>-37.970233217554188</v>
      </c>
      <c r="AT7">
        <f t="shared" si="8"/>
        <v>29.254310592906013</v>
      </c>
      <c r="AU7">
        <f t="shared" si="8"/>
        <v>57.684279443371679</v>
      </c>
      <c r="AW7">
        <v>4</v>
      </c>
      <c r="AX7">
        <f>(R7*SUMPRODUCT(K8:$K$23, X8:$X$23)-$AZ$3*SUMPRODUCT(K7:$K$22, W8:$W$23))/Z7</f>
        <v>281.27810296478242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1.648126E-3</v>
      </c>
      <c r="O8">
        <f t="shared" si="22"/>
        <v>200.12577840435779</v>
      </c>
      <c r="P8">
        <f t="shared" si="23"/>
        <v>10.006288920217891</v>
      </c>
      <c r="Q8" s="4">
        <f t="shared" si="24"/>
        <v>12.5</v>
      </c>
      <c r="R8">
        <f t="shared" si="0"/>
        <v>50000</v>
      </c>
      <c r="S8">
        <f t="shared" si="12"/>
        <v>331.2599365233956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268.61689339817553</v>
      </c>
      <c r="AC8">
        <f t="shared" si="1"/>
        <v>312.66401616799226</v>
      </c>
      <c r="AE8">
        <f t="shared" si="2"/>
        <v>188.8913288801314</v>
      </c>
      <c r="AF8">
        <f t="shared" si="3"/>
        <v>-9.4445664440065702</v>
      </c>
      <c r="AG8">
        <f t="shared" si="3"/>
        <v>-11.798288205684889</v>
      </c>
      <c r="AH8">
        <f t="shared" si="4"/>
        <v>-78.696933992083927</v>
      </c>
      <c r="AI8">
        <f t="shared" si="5"/>
        <v>88.951540238356017</v>
      </c>
      <c r="AJ8">
        <f t="shared" si="6"/>
        <v>-44.047122769816724</v>
      </c>
      <c r="AK8">
        <f t="shared" si="20"/>
        <v>32.484615047986779</v>
      </c>
      <c r="AL8">
        <f t="shared" si="7"/>
        <v>77.389032516526072</v>
      </c>
      <c r="AN8">
        <f t="shared" si="8"/>
        <v>124.1683558873041</v>
      </c>
      <c r="AO8">
        <f t="shared" si="8"/>
        <v>-6.2084177943652055</v>
      </c>
      <c r="AP8">
        <f t="shared" si="8"/>
        <v>-7.7556447798306412</v>
      </c>
      <c r="AQ8">
        <f t="shared" si="8"/>
        <v>-51.731696553258743</v>
      </c>
      <c r="AR8">
        <f t="shared" si="8"/>
        <v>58.472596759849516</v>
      </c>
      <c r="AS8">
        <f t="shared" si="8"/>
        <v>-28.954525590558568</v>
      </c>
      <c r="AT8">
        <f t="shared" si="8"/>
        <v>21.353871911717849</v>
      </c>
      <c r="AU8">
        <f t="shared" si="8"/>
        <v>50.871943081008801</v>
      </c>
      <c r="AW8">
        <v>5</v>
      </c>
      <c r="AX8">
        <f>(R8*SUMPRODUCT(K9:$K$23, X9:$X$23)-$AZ$3*SUMPRODUCT(K8:$K$22, W9:$W$23))/Z8</f>
        <v>331.2599365233956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1.7393280000000001E-3</v>
      </c>
      <c r="O9">
        <f t="shared" si="22"/>
        <v>200.12577840435779</v>
      </c>
      <c r="P9">
        <f t="shared" si="23"/>
        <v>10.006288920217891</v>
      </c>
      <c r="Q9" s="4">
        <f t="shared" si="24"/>
        <v>12.5</v>
      </c>
      <c r="R9">
        <f t="shared" si="0"/>
        <v>50000</v>
      </c>
      <c r="S9">
        <f t="shared" si="12"/>
        <v>374.84238399411601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312.66401616799226</v>
      </c>
      <c r="AC9">
        <f t="shared" si="1"/>
        <v>349.64650542840297</v>
      </c>
      <c r="AE9">
        <f t="shared" si="2"/>
        <v>186.67387161405165</v>
      </c>
      <c r="AF9">
        <f t="shared" si="3"/>
        <v>-9.3336935807025831</v>
      </c>
      <c r="AG9">
        <f t="shared" si="3"/>
        <v>-11.659784230599824</v>
      </c>
      <c r="AH9">
        <f t="shared" si="4"/>
        <v>-82.084372112869957</v>
      </c>
      <c r="AI9">
        <f t="shared" si="5"/>
        <v>83.596021689879294</v>
      </c>
      <c r="AJ9">
        <f t="shared" si="6"/>
        <v>-36.982489260410716</v>
      </c>
      <c r="AK9">
        <f t="shared" si="20"/>
        <v>25.578218937310019</v>
      </c>
      <c r="AL9">
        <f t="shared" si="7"/>
        <v>72.19175136677859</v>
      </c>
      <c r="AN9">
        <f t="shared" si="8"/>
        <v>116.62298311188206</v>
      </c>
      <c r="AO9">
        <f t="shared" si="8"/>
        <v>-5.8311491555941037</v>
      </c>
      <c r="AP9">
        <f t="shared" si="8"/>
        <v>-7.2843553715156082</v>
      </c>
      <c r="AQ9">
        <f t="shared" si="8"/>
        <v>-51.281543902730554</v>
      </c>
      <c r="AR9">
        <f t="shared" si="8"/>
        <v>52.22593468204181</v>
      </c>
      <c r="AS9">
        <f t="shared" si="8"/>
        <v>-23.104509394701932</v>
      </c>
      <c r="AT9">
        <f t="shared" si="8"/>
        <v>15.979784258856</v>
      </c>
      <c r="AU9">
        <f t="shared" si="8"/>
        <v>45.101209546195868</v>
      </c>
      <c r="AW9">
        <v>6</v>
      </c>
      <c r="AX9">
        <f>(R9*SUMPRODUCT(K10:$K$23, X10:$X$23)-$AZ$3*SUMPRODUCT(K9:$K$22, W10:$W$23))/Z9</f>
        <v>374.84238399411601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1.844781E-3</v>
      </c>
      <c r="O10">
        <f t="shared" si="22"/>
        <v>200.12577840435779</v>
      </c>
      <c r="P10">
        <f t="shared" si="23"/>
        <v>10.006288920217891</v>
      </c>
      <c r="Q10" s="4">
        <f t="shared" si="24"/>
        <v>12.5</v>
      </c>
      <c r="R10">
        <f t="shared" si="0"/>
        <v>50000</v>
      </c>
      <c r="S10">
        <f t="shared" si="12"/>
        <v>413.86775585953984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349.64650542840297</v>
      </c>
      <c r="AC10">
        <f t="shared" si="1"/>
        <v>381.47603637495047</v>
      </c>
      <c r="AE10">
        <f t="shared" si="2"/>
        <v>184.46276048636108</v>
      </c>
      <c r="AF10">
        <f t="shared" si="3"/>
        <v>-9.2231380243180556</v>
      </c>
      <c r="AG10">
        <f t="shared" si="3"/>
        <v>-11.521676639881115</v>
      </c>
      <c r="AH10">
        <f t="shared" si="4"/>
        <v>-86.038993650840695</v>
      </c>
      <c r="AI10">
        <f t="shared" si="5"/>
        <v>77.678952171321214</v>
      </c>
      <c r="AJ10">
        <f t="shared" si="6"/>
        <v>-31.829530946547493</v>
      </c>
      <c r="AK10">
        <f t="shared" si="20"/>
        <v>27.556521714248419</v>
      </c>
      <c r="AL10">
        <f t="shared" si="7"/>
        <v>73.40594293902214</v>
      </c>
      <c r="AN10">
        <f t="shared" si="8"/>
        <v>109.49321559843716</v>
      </c>
      <c r="AO10">
        <f t="shared" si="8"/>
        <v>-5.4746607799218596</v>
      </c>
      <c r="AP10">
        <f t="shared" si="8"/>
        <v>-6.8390249666639722</v>
      </c>
      <c r="AQ10">
        <f t="shared" si="8"/>
        <v>-51.070937336322793</v>
      </c>
      <c r="AR10">
        <f t="shared" si="8"/>
        <v>46.108592515528542</v>
      </c>
      <c r="AS10">
        <f t="shared" si="8"/>
        <v>-18.893340233760284</v>
      </c>
      <c r="AT10">
        <f t="shared" si="8"/>
        <v>16.356971809626089</v>
      </c>
      <c r="AU10">
        <f t="shared" si="8"/>
        <v>43.572224091394347</v>
      </c>
      <c r="AW10">
        <v>7</v>
      </c>
      <c r="AX10">
        <f>(R10*SUMPRODUCT(K11:$K$23, X11:$X$23)-$AZ$3*SUMPRODUCT(K10:$K$22, W11:$W$23))/Z10</f>
        <v>413.86775585953984</v>
      </c>
    </row>
    <row r="11" spans="1:52" x14ac:dyDescent="0.25">
      <c r="A11" t="s">
        <v>33</v>
      </c>
      <c r="C11" s="7">
        <f>AU25</f>
        <v>77.295280776759355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1.9492839999999999E-3</v>
      </c>
      <c r="O11">
        <f t="shared" si="22"/>
        <v>200.12577840435779</v>
      </c>
      <c r="P11">
        <f t="shared" si="23"/>
        <v>10.006288920217891</v>
      </c>
      <c r="Q11" s="4">
        <f t="shared" si="24"/>
        <v>12.5</v>
      </c>
      <c r="R11">
        <f t="shared" si="0"/>
        <v>50000</v>
      </c>
      <c r="S11">
        <f t="shared" si="12"/>
        <v>448.6507979437331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381.47603637495047</v>
      </c>
      <c r="AC11">
        <f t="shared" si="1"/>
        <v>408.5952853391675</v>
      </c>
      <c r="AE11">
        <f t="shared" si="2"/>
        <v>182.25856257388557</v>
      </c>
      <c r="AF11">
        <f t="shared" si="3"/>
        <v>-9.1129281286942803</v>
      </c>
      <c r="AG11">
        <f t="shared" si="3"/>
        <v>-11.38400085355501</v>
      </c>
      <c r="AH11">
        <f t="shared" si="4"/>
        <v>-89.836079709176076</v>
      </c>
      <c r="AI11">
        <f t="shared" si="5"/>
        <v>71.925553882460193</v>
      </c>
      <c r="AJ11">
        <f t="shared" si="6"/>
        <v>-27.119248964217036</v>
      </c>
      <c r="AK11">
        <f t="shared" si="20"/>
        <v>28.563016047237301</v>
      </c>
      <c r="AL11">
        <f t="shared" si="7"/>
        <v>73.369320965480455</v>
      </c>
      <c r="AN11">
        <f t="shared" si="8"/>
        <v>102.88621024172915</v>
      </c>
      <c r="AO11">
        <f t="shared" si="8"/>
        <v>-5.1443105120864585</v>
      </c>
      <c r="AP11">
        <f t="shared" si="8"/>
        <v>-6.4263466619631142</v>
      </c>
      <c r="AQ11">
        <f t="shared" si="8"/>
        <v>-50.713083949096017</v>
      </c>
      <c r="AR11">
        <f t="shared" si="8"/>
        <v>40.602469118583556</v>
      </c>
      <c r="AS11">
        <f t="shared" si="8"/>
        <v>-15.309002282946871</v>
      </c>
      <c r="AT11">
        <f t="shared" si="8"/>
        <v>16.124018716446358</v>
      </c>
      <c r="AU11">
        <f t="shared" si="8"/>
        <v>41.417485552083043</v>
      </c>
      <c r="AW11">
        <v>8</v>
      </c>
      <c r="AX11">
        <f>(R11*SUMPRODUCT(K12:$K$23, X12:$X$23)-$AZ$3*SUMPRODUCT(K11:$K$22, W12:$W$23))/Z11</f>
        <v>448.6507979437331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2.068987E-3</v>
      </c>
      <c r="O12">
        <f t="shared" si="22"/>
        <v>200.12577840435779</v>
      </c>
      <c r="P12">
        <f t="shared" si="23"/>
        <v>10.006288920217891</v>
      </c>
      <c r="Q12" s="4">
        <f t="shared" si="24"/>
        <v>12.5</v>
      </c>
      <c r="R12">
        <f t="shared" si="0"/>
        <v>50000</v>
      </c>
      <c r="S12">
        <f t="shared" si="12"/>
        <v>479.22344544754259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408.5952853391675</v>
      </c>
      <c r="AC12">
        <f t="shared" si="1"/>
        <v>431.17103947741509</v>
      </c>
      <c r="AE12">
        <f t="shared" si="2"/>
        <v>180.05888635154267</v>
      </c>
      <c r="AF12">
        <f t="shared" si="3"/>
        <v>-9.0029443175771355</v>
      </c>
      <c r="AG12">
        <f t="shared" si="3"/>
        <v>-11.246607495245465</v>
      </c>
      <c r="AH12">
        <f t="shared" si="4"/>
        <v>-94.213399095976868</v>
      </c>
      <c r="AI12">
        <f t="shared" si="5"/>
        <v>65.595935442743198</v>
      </c>
      <c r="AJ12">
        <f t="shared" si="6"/>
        <v>-22.575754138247589</v>
      </c>
      <c r="AK12">
        <f t="shared" si="20"/>
        <v>30.08389870066561</v>
      </c>
      <c r="AL12">
        <f t="shared" si="7"/>
        <v>73.104080005161222</v>
      </c>
      <c r="AN12">
        <f t="shared" si="8"/>
        <v>96.629411453410455</v>
      </c>
      <c r="AO12">
        <f t="shared" si="8"/>
        <v>-4.8314705726705238</v>
      </c>
      <c r="AP12">
        <f t="shared" si="8"/>
        <v>-6.0355425113056249</v>
      </c>
      <c r="AQ12">
        <f t="shared" si="8"/>
        <v>-50.560044495085371</v>
      </c>
      <c r="AR12">
        <f t="shared" si="8"/>
        <v>35.20235387434893</v>
      </c>
      <c r="AS12">
        <f t="shared" si="8"/>
        <v>-12.11538002760212</v>
      </c>
      <c r="AT12">
        <f t="shared" si="8"/>
        <v>16.144659586496612</v>
      </c>
      <c r="AU12">
        <f t="shared" si="8"/>
        <v>39.231633433243424</v>
      </c>
      <c r="AW12">
        <v>9</v>
      </c>
      <c r="AX12">
        <f>(R12*SUMPRODUCT(K13:$K$23, X13:$X$23)-$AZ$3*SUMPRODUCT(K12:$K$22, W13:$W$23))/Z12</f>
        <v>479.22344544754259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2.1981909999999999E-3</v>
      </c>
      <c r="O13">
        <f t="shared" si="22"/>
        <v>200.12577840435779</v>
      </c>
      <c r="P13">
        <f t="shared" si="23"/>
        <v>10.006288920217891</v>
      </c>
      <c r="Q13" s="4">
        <f t="shared" si="24"/>
        <v>12.5</v>
      </c>
      <c r="R13">
        <f t="shared" si="0"/>
        <v>50000</v>
      </c>
      <c r="S13">
        <f t="shared" si="12"/>
        <v>505.6508048852458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431.17103947741509</v>
      </c>
      <c r="AC13">
        <f t="shared" si="1"/>
        <v>449.39894199273755</v>
      </c>
      <c r="AE13">
        <f t="shared" si="2"/>
        <v>177.86249366457926</v>
      </c>
      <c r="AF13">
        <f t="shared" si="3"/>
        <v>-8.8931246832289652</v>
      </c>
      <c r="AG13">
        <f t="shared" si="3"/>
        <v>-11.10941922891643</v>
      </c>
      <c r="AH13">
        <f t="shared" si="4"/>
        <v>-98.888765506324489</v>
      </c>
      <c r="AI13">
        <f t="shared" si="5"/>
        <v>58.971184246109374</v>
      </c>
      <c r="AJ13">
        <f t="shared" si="6"/>
        <v>-18.227902515322455</v>
      </c>
      <c r="AK13">
        <f t="shared" si="20"/>
        <v>31.02725911731817</v>
      </c>
      <c r="AL13">
        <f t="shared" si="7"/>
        <v>71.770540848105085</v>
      </c>
      <c r="AN13">
        <f t="shared" si="8"/>
        <v>90.758493331067939</v>
      </c>
      <c r="AO13">
        <f t="shared" si="8"/>
        <v>-4.5379246665533985</v>
      </c>
      <c r="AP13">
        <f t="shared" si="8"/>
        <v>-5.6688407444747542</v>
      </c>
      <c r="AQ13">
        <f t="shared" si="8"/>
        <v>-50.460303236548143</v>
      </c>
      <c r="AR13">
        <f t="shared" si="8"/>
        <v>30.091424683491642</v>
      </c>
      <c r="AS13">
        <f t="shared" si="8"/>
        <v>-9.3012131719915576</v>
      </c>
      <c r="AT13">
        <f t="shared" si="8"/>
        <v>15.832383948191731</v>
      </c>
      <c r="AU13">
        <f t="shared" si="8"/>
        <v>36.622595459691816</v>
      </c>
      <c r="AW13">
        <v>10</v>
      </c>
      <c r="AX13">
        <f>(R13*SUMPRODUCT(K14:$K$23, X14:$X$23)-$AZ$3*SUMPRODUCT(K13:$K$22, W14:$W$23))/Z13</f>
        <v>505.6508048852458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2.3387939999999999E-3</v>
      </c>
      <c r="O14">
        <f t="shared" si="22"/>
        <v>200.12577840435779</v>
      </c>
      <c r="P14">
        <f t="shared" si="23"/>
        <v>10.006288920217891</v>
      </c>
      <c r="Q14" s="4">
        <f t="shared" si="24"/>
        <v>12.5</v>
      </c>
      <c r="R14">
        <f t="shared" si="0"/>
        <v>50000</v>
      </c>
      <c r="S14">
        <f t="shared" si="12"/>
        <v>528.00198706666561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449.39894199273755</v>
      </c>
      <c r="AC14">
        <f t="shared" si="1"/>
        <v>463.47348692735704</v>
      </c>
      <c r="AE14">
        <f t="shared" si="2"/>
        <v>175.66788499492571</v>
      </c>
      <c r="AF14">
        <f t="shared" si="3"/>
        <v>-8.7833942497462871</v>
      </c>
      <c r="AG14">
        <f t="shared" si="3"/>
        <v>-10.972342393591191</v>
      </c>
      <c r="AH14">
        <f t="shared" si="4"/>
        <v>-103.9305721442975</v>
      </c>
      <c r="AI14">
        <f t="shared" si="5"/>
        <v>51.981576207290729</v>
      </c>
      <c r="AJ14">
        <f t="shared" si="6"/>
        <v>-14.074544934619496</v>
      </c>
      <c r="AK14">
        <f t="shared" si="20"/>
        <v>31.676968442728935</v>
      </c>
      <c r="AL14">
        <f t="shared" si="7"/>
        <v>69.583999715400168</v>
      </c>
      <c r="AN14">
        <f t="shared" si="8"/>
        <v>85.256460888439705</v>
      </c>
      <c r="AO14">
        <f t="shared" si="8"/>
        <v>-4.2628230444219861</v>
      </c>
      <c r="AP14">
        <f t="shared" si="8"/>
        <v>-5.3251798424099981</v>
      </c>
      <c r="AQ14">
        <f t="shared" si="8"/>
        <v>-50.44036796702715</v>
      </c>
      <c r="AR14">
        <f t="shared" si="8"/>
        <v>25.228090034580564</v>
      </c>
      <c r="AS14">
        <f t="shared" si="8"/>
        <v>-6.8307641420948135</v>
      </c>
      <c r="AT14">
        <f t="shared" si="8"/>
        <v>15.37370488168551</v>
      </c>
      <c r="AU14">
        <f t="shared" si="8"/>
        <v>33.771030774171258</v>
      </c>
      <c r="AW14">
        <v>11</v>
      </c>
      <c r="AX14">
        <f>(R14*SUMPRODUCT(K15:$K$23, X15:$X$23)-$AZ$3*SUMPRODUCT(K14:$K$22, W15:$W$23))/Z14</f>
        <v>528.00198706666561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2.4879479999999998E-3</v>
      </c>
      <c r="O15">
        <f t="shared" si="22"/>
        <v>200.12577840435779</v>
      </c>
      <c r="P15">
        <f t="shared" si="23"/>
        <v>10.006288920217891</v>
      </c>
      <c r="Q15" s="4">
        <f t="shared" si="24"/>
        <v>12.5</v>
      </c>
      <c r="R15">
        <f t="shared" si="0"/>
        <v>50000</v>
      </c>
      <c r="S15">
        <f t="shared" si="12"/>
        <v>546.47321038811856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463.47348692735704</v>
      </c>
      <c r="AC15">
        <f t="shared" si="1"/>
        <v>473.69698388223674</v>
      </c>
      <c r="AE15">
        <f t="shared" si="2"/>
        <v>173.47415358183912</v>
      </c>
      <c r="AF15">
        <f t="shared" si="3"/>
        <v>-8.6737076790919563</v>
      </c>
      <c r="AG15">
        <f t="shared" si="3"/>
        <v>-10.83532035234183</v>
      </c>
      <c r="AH15">
        <f t="shared" si="4"/>
        <v>-109.19446925380166</v>
      </c>
      <c r="AI15">
        <f t="shared" si="5"/>
        <v>44.770656296603676</v>
      </c>
      <c r="AJ15">
        <f t="shared" si="6"/>
        <v>-10.223496954879693</v>
      </c>
      <c r="AK15">
        <f t="shared" si="20"/>
        <v>32.607417113882406</v>
      </c>
      <c r="AL15">
        <f t="shared" si="7"/>
        <v>67.154576455606389</v>
      </c>
      <c r="AN15">
        <f t="shared" si="8"/>
        <v>80.037819791045578</v>
      </c>
      <c r="AO15">
        <f t="shared" si="8"/>
        <v>-4.0018909895522787</v>
      </c>
      <c r="AP15">
        <f t="shared" si="8"/>
        <v>-4.9992197675133898</v>
      </c>
      <c r="AQ15">
        <f t="shared" si="8"/>
        <v>-50.380342384501454</v>
      </c>
      <c r="AR15">
        <f t="shared" si="8"/>
        <v>20.656366649478453</v>
      </c>
      <c r="AS15">
        <f t="shared" si="8"/>
        <v>-4.7169355780884912</v>
      </c>
      <c r="AT15">
        <f t="shared" si="8"/>
        <v>15.044469282169747</v>
      </c>
      <c r="AU15">
        <f t="shared" si="8"/>
        <v>30.983900353559708</v>
      </c>
      <c r="AW15">
        <v>12</v>
      </c>
      <c r="AX15">
        <f>(R15*SUMPRODUCT(K16:$K$23, X16:$X$23)-$AZ$3*SUMPRODUCT(K15:$K$22, W16:$W$23))/Z15</f>
        <v>546.47321038811856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2.6637029999999999E-3</v>
      </c>
      <c r="O16">
        <f t="shared" si="22"/>
        <v>200.12577840435779</v>
      </c>
      <c r="P16">
        <f t="shared" si="23"/>
        <v>10.006288920217891</v>
      </c>
      <c r="Q16" s="4">
        <f t="shared" si="24"/>
        <v>12.5</v>
      </c>
      <c r="R16">
        <f t="shared" si="0"/>
        <v>50000</v>
      </c>
      <c r="S16">
        <f t="shared" si="12"/>
        <v>560.94978049502208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473.69698388223674</v>
      </c>
      <c r="AC16">
        <f t="shared" si="1"/>
        <v>480.08797541494806</v>
      </c>
      <c r="AE16">
        <f t="shared" si="2"/>
        <v>171.27732842270231</v>
      </c>
      <c r="AF16">
        <f t="shared" si="3"/>
        <v>-8.563866421135117</v>
      </c>
      <c r="AG16">
        <f t="shared" si="3"/>
        <v>-10.698105073489916</v>
      </c>
      <c r="AH16">
        <f t="shared" si="4"/>
        <v>-115.44830131397595</v>
      </c>
      <c r="AI16">
        <f t="shared" si="5"/>
        <v>36.567055614101321</v>
      </c>
      <c r="AJ16">
        <f t="shared" si="6"/>
        <v>-6.3909915327113254</v>
      </c>
      <c r="AK16">
        <f t="shared" si="20"/>
        <v>34.81165138984408</v>
      </c>
      <c r="AL16">
        <f t="shared" si="7"/>
        <v>64.987715471234083</v>
      </c>
      <c r="AN16">
        <f t="shared" si="8"/>
        <v>74.925803178576132</v>
      </c>
      <c r="AO16">
        <f t="shared" si="8"/>
        <v>-3.7462901589288076</v>
      </c>
      <c r="AP16">
        <f t="shared" si="8"/>
        <v>-4.6799195346030826</v>
      </c>
      <c r="AQ16">
        <f t="shared" si="8"/>
        <v>-50.503220602577862</v>
      </c>
      <c r="AR16">
        <f t="shared" si="8"/>
        <v>15.996372882466378</v>
      </c>
      <c r="AS16">
        <f t="shared" si="8"/>
        <v>-2.7957592409084144</v>
      </c>
      <c r="AT16">
        <f t="shared" si="8"/>
        <v>15.228465812588787</v>
      </c>
      <c r="AU16">
        <f t="shared" si="8"/>
        <v>28.429079454146756</v>
      </c>
      <c r="AW16">
        <v>13</v>
      </c>
      <c r="AX16">
        <f>(R16*SUMPRODUCT(K17:$K$23, X17:$X$23)-$AZ$3*SUMPRODUCT(K16:$K$22, W17:$W$23))/Z16</f>
        <v>560.94978049502208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2.8651079999999999E-3</v>
      </c>
      <c r="O17">
        <f t="shared" si="22"/>
        <v>200.12577840435779</v>
      </c>
      <c r="P17">
        <f t="shared" si="23"/>
        <v>10.006288920217891</v>
      </c>
      <c r="Q17" s="4">
        <f t="shared" si="24"/>
        <v>12.5</v>
      </c>
      <c r="R17">
        <f t="shared" si="0"/>
        <v>50000</v>
      </c>
      <c r="S17">
        <f t="shared" si="12"/>
        <v>571.50773706649704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480.08797541494806</v>
      </c>
      <c r="AC17">
        <f t="shared" si="1"/>
        <v>482.83135281436</v>
      </c>
      <c r="AE17">
        <f t="shared" si="2"/>
        <v>169.07382709459276</v>
      </c>
      <c r="AF17">
        <f t="shared" si="3"/>
        <v>-8.4536913547296386</v>
      </c>
      <c r="AG17">
        <f t="shared" si="3"/>
        <v>-10.56047279632412</v>
      </c>
      <c r="AH17">
        <f t="shared" si="4"/>
        <v>-122.60490572358617</v>
      </c>
      <c r="AI17">
        <f t="shared" si="5"/>
        <v>27.454757219952825</v>
      </c>
      <c r="AJ17">
        <f t="shared" si="6"/>
        <v>-2.7433773994119406</v>
      </c>
      <c r="AK17">
        <f t="shared" si="20"/>
        <v>39.531690458251859</v>
      </c>
      <c r="AL17">
        <f t="shared" si="7"/>
        <v>64.243070278792743</v>
      </c>
      <c r="AN17">
        <f t="shared" si="8"/>
        <v>69.663628735704066</v>
      </c>
      <c r="AO17">
        <f t="shared" si="8"/>
        <v>-3.4831814367852036</v>
      </c>
      <c r="AP17">
        <f t="shared" si="8"/>
        <v>-4.3512403356495275</v>
      </c>
      <c r="AQ17">
        <f t="shared" si="8"/>
        <v>-50.517000651587324</v>
      </c>
      <c r="AR17">
        <f t="shared" si="8"/>
        <v>11.312206311682004</v>
      </c>
      <c r="AS17">
        <f t="shared" si="8"/>
        <v>-1.1303560575796943</v>
      </c>
      <c r="AT17">
        <f t="shared" si="8"/>
        <v>16.288275096758053</v>
      </c>
      <c r="AU17">
        <f t="shared" si="8"/>
        <v>26.470125350860364</v>
      </c>
      <c r="AW17">
        <v>14</v>
      </c>
      <c r="AX17">
        <f>(R17*SUMPRODUCT(K18:$K$23, X18:$X$23)-$AZ$3*SUMPRODUCT(K17:$K$22, W18:$W$23))/Z17</f>
        <v>571.50773706649704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4.466869E-3</v>
      </c>
      <c r="O18">
        <f t="shared" si="22"/>
        <v>200.12577840435779</v>
      </c>
      <c r="P18">
        <f t="shared" si="23"/>
        <v>10.006288920217891</v>
      </c>
      <c r="Q18" s="4">
        <f t="shared" si="24"/>
        <v>12.5</v>
      </c>
      <c r="R18">
        <f t="shared" si="0"/>
        <v>50000</v>
      </c>
      <c r="S18">
        <f t="shared" si="12"/>
        <v>552.11359957090565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482.83135281436</v>
      </c>
      <c r="AC18">
        <f t="shared" si="1"/>
        <v>459.6984321847799</v>
      </c>
      <c r="AE18">
        <f t="shared" si="2"/>
        <v>166.62785818668664</v>
      </c>
      <c r="AF18">
        <f t="shared" si="3"/>
        <v>-8.3313929093343333</v>
      </c>
      <c r="AG18">
        <f t="shared" si="3"/>
        <v>-10.407695819801635</v>
      </c>
      <c r="AH18">
        <f t="shared" si="4"/>
        <v>-188.68899423697411</v>
      </c>
      <c r="AI18">
        <f t="shared" si="5"/>
        <v>-40.800224779423445</v>
      </c>
      <c r="AJ18">
        <f t="shared" si="6"/>
        <v>23.132920629580099</v>
      </c>
      <c r="AK18">
        <f t="shared" si="20"/>
        <v>44.943060048229036</v>
      </c>
      <c r="AL18">
        <f t="shared" si="7"/>
        <v>27.27575589838569</v>
      </c>
      <c r="AN18">
        <f t="shared" si="8"/>
        <v>64.158316180469114</v>
      </c>
      <c r="AO18">
        <f t="shared" si="8"/>
        <v>-3.2079158090234565</v>
      </c>
      <c r="AP18">
        <f t="shared" si="8"/>
        <v>-4.0073745553931133</v>
      </c>
      <c r="AQ18">
        <f t="shared" si="8"/>
        <v>-72.65272616339584</v>
      </c>
      <c r="AR18">
        <f t="shared" si="8"/>
        <v>-15.709700347343293</v>
      </c>
      <c r="AS18">
        <f t="shared" si="8"/>
        <v>8.9070894391948681</v>
      </c>
      <c r="AT18">
        <f t="shared" si="8"/>
        <v>17.304855791049675</v>
      </c>
      <c r="AU18">
        <f t="shared" si="8"/>
        <v>10.502244882901248</v>
      </c>
      <c r="AW18">
        <v>15</v>
      </c>
      <c r="AX18">
        <f>(R18*SUMPRODUCT(K19:$K$23, X19:$X$23)-$AZ$3*SUMPRODUCT(K18:$K$22, W19:$W$23))/Z18</f>
        <v>552.11359957090565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6.2254789999999999E-3</v>
      </c>
      <c r="O19">
        <f t="shared" si="22"/>
        <v>200.12577840435779</v>
      </c>
      <c r="P19">
        <f t="shared" si="23"/>
        <v>10.006288920217891</v>
      </c>
      <c r="Q19" s="4">
        <f t="shared" si="24"/>
        <v>12.5</v>
      </c>
      <c r="R19">
        <f t="shared" si="0"/>
        <v>50000</v>
      </c>
      <c r="S19">
        <f t="shared" si="12"/>
        <v>503.39919707561057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459.6984321847799</v>
      </c>
      <c r="AC19">
        <f t="shared" si="1"/>
        <v>412.33734177711119</v>
      </c>
      <c r="AE19">
        <f t="shared" si="2"/>
        <v>163.92424137286355</v>
      </c>
      <c r="AF19">
        <f t="shared" si="3"/>
        <v>-8.1962120686431792</v>
      </c>
      <c r="AG19">
        <f t="shared" si="3"/>
        <v>-10.238825969839056</v>
      </c>
      <c r="AH19">
        <f t="shared" si="4"/>
        <v>-259.17156705825147</v>
      </c>
      <c r="AI19">
        <f t="shared" si="5"/>
        <v>-113.68236372387014</v>
      </c>
      <c r="AJ19">
        <f t="shared" si="6"/>
        <v>47.361090407668712</v>
      </c>
      <c r="AK19">
        <f t="shared" si="20"/>
        <v>45.17230227329263</v>
      </c>
      <c r="AL19">
        <f t="shared" si="7"/>
        <v>-21.148971042908798</v>
      </c>
      <c r="AN19">
        <f t="shared" si="8"/>
        <v>58.801301256388619</v>
      </c>
      <c r="AO19">
        <f t="shared" si="8"/>
        <v>-2.9400650628194316</v>
      </c>
      <c r="AP19">
        <f t="shared" si="8"/>
        <v>-3.6727715517975104</v>
      </c>
      <c r="AQ19">
        <f t="shared" si="8"/>
        <v>-92.967490738714972</v>
      </c>
      <c r="AR19">
        <f t="shared" si="8"/>
        <v>-40.779026096943291</v>
      </c>
      <c r="AS19">
        <f t="shared" si="8"/>
        <v>16.988907324315999</v>
      </c>
      <c r="AT19">
        <f t="shared" si="8"/>
        <v>16.203766643487064</v>
      </c>
      <c r="AU19">
        <f t="shared" si="8"/>
        <v>-7.5863521291402254</v>
      </c>
      <c r="AW19">
        <v>16</v>
      </c>
      <c r="AX19">
        <f>(R19*SUMPRODUCT(K20:$K$23, X20:$X$23)-$AZ$3*SUMPRODUCT(K19:$K$22, W20:$W$23))/Z19</f>
        <v>503.39919707561057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8.1133709999999994E-3</v>
      </c>
      <c r="O20">
        <f t="shared" si="22"/>
        <v>200.12577840435779</v>
      </c>
      <c r="P20">
        <f t="shared" si="23"/>
        <v>10.006288920217891</v>
      </c>
      <c r="Q20" s="4">
        <f t="shared" si="24"/>
        <v>12.5</v>
      </c>
      <c r="R20">
        <f t="shared" si="0"/>
        <v>50000</v>
      </c>
      <c r="S20">
        <f t="shared" si="12"/>
        <v>424.08733283782129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412.33734177711119</v>
      </c>
      <c r="AC20">
        <f t="shared" si="1"/>
        <v>341.08042457454974</v>
      </c>
      <c r="AE20">
        <f t="shared" si="2"/>
        <v>160.95502077298332</v>
      </c>
      <c r="AF20">
        <f t="shared" si="3"/>
        <v>-8.0477510386491673</v>
      </c>
      <c r="AG20">
        <f t="shared" si="3"/>
        <v>-10.053366316442924</v>
      </c>
      <c r="AH20">
        <f t="shared" si="4"/>
        <v>-332.28557479095622</v>
      </c>
      <c r="AI20">
        <f t="shared" si="5"/>
        <v>-189.431671373065</v>
      </c>
      <c r="AJ20">
        <f t="shared" si="6"/>
        <v>71.256917202561453</v>
      </c>
      <c r="AK20">
        <f t="shared" si="20"/>
        <v>30.692782405071483</v>
      </c>
      <c r="AL20">
        <f t="shared" si="7"/>
        <v>-87.481971765432064</v>
      </c>
      <c r="AN20">
        <f t="shared" si="8"/>
        <v>54.762602173431546</v>
      </c>
      <c r="AO20">
        <f t="shared" si="8"/>
        <v>-2.7381301086715779</v>
      </c>
      <c r="AP20">
        <f t="shared" si="8"/>
        <v>-3.4205115034445179</v>
      </c>
      <c r="AQ20">
        <f t="shared" si="8"/>
        <v>-113.05532845671597</v>
      </c>
      <c r="AR20">
        <f t="shared" si="8"/>
        <v>-64.451367895400509</v>
      </c>
      <c r="AS20">
        <f t="shared" si="8"/>
        <v>24.244128515710269</v>
      </c>
      <c r="AT20">
        <f t="shared" si="8"/>
        <v>10.442772299817305</v>
      </c>
      <c r="AU20">
        <f t="shared" si="8"/>
        <v>-29.76446707987294</v>
      </c>
      <c r="AW20">
        <v>17</v>
      </c>
      <c r="AX20">
        <f>(R20*SUMPRODUCT(K21:$K$23, X21:$X$23)-$AZ$3*SUMPRODUCT(K20:$K$22, W21:$W$23))/Z20</f>
        <v>424.08733283782129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1.0286442999999999E-2</v>
      </c>
      <c r="O21">
        <f t="shared" si="22"/>
        <v>200.12577840435779</v>
      </c>
      <c r="P21">
        <f t="shared" si="23"/>
        <v>10.006288920217891</v>
      </c>
      <c r="Q21" s="4">
        <f t="shared" si="24"/>
        <v>12.5</v>
      </c>
      <c r="R21">
        <f t="shared" si="0"/>
        <v>50000</v>
      </c>
      <c r="S21">
        <f t="shared" si="12"/>
        <v>312.3737533563683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341.08042457454974</v>
      </c>
      <c r="AC21">
        <f t="shared" si="1"/>
        <v>246.13600535265499</v>
      </c>
      <c r="AE21">
        <f t="shared" si="2"/>
        <v>157.68981591850837</v>
      </c>
      <c r="AF21">
        <f t="shared" si="3"/>
        <v>-7.8844907959254193</v>
      </c>
      <c r="AG21">
        <f t="shared" si="3"/>
        <v>-9.8494192737062853</v>
      </c>
      <c r="AH21">
        <f t="shared" si="4"/>
        <v>-413.65351828884042</v>
      </c>
      <c r="AI21">
        <f t="shared" si="5"/>
        <v>-273.69761243996373</v>
      </c>
      <c r="AJ21">
        <f t="shared" si="6"/>
        <v>94.944419221894748</v>
      </c>
      <c r="AK21">
        <f t="shared" si="20"/>
        <v>25.182438959462907</v>
      </c>
      <c r="AL21">
        <f t="shared" si="7"/>
        <v>-153.57075425860609</v>
      </c>
      <c r="AN21">
        <f t="shared" si="8"/>
        <v>51.03363812984739</v>
      </c>
      <c r="AO21">
        <f t="shared" si="8"/>
        <v>-2.5516819064923699</v>
      </c>
      <c r="AP21">
        <f t="shared" si="8"/>
        <v>-3.1875977283354393</v>
      </c>
      <c r="AQ21">
        <f t="shared" si="8"/>
        <v>-133.87195514515875</v>
      </c>
      <c r="AR21">
        <f t="shared" si="8"/>
        <v>-88.577596650139157</v>
      </c>
      <c r="AS21">
        <f t="shared" si="8"/>
        <v>30.727153207678985</v>
      </c>
      <c r="AT21">
        <f t="shared" si="8"/>
        <v>8.1498698542989416</v>
      </c>
      <c r="AU21">
        <f t="shared" si="8"/>
        <v>-49.700573588161227</v>
      </c>
      <c r="AW21">
        <v>18</v>
      </c>
      <c r="AX21">
        <f>(R21*SUMPRODUCT(K22:$K$23, X22:$X$23)-$AZ$3*SUMPRODUCT(K21:$K$22, W22:$W$23))/Z21</f>
        <v>312.3737533563683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1.2759904000000001E-2</v>
      </c>
      <c r="O22">
        <f t="shared" si="22"/>
        <v>200.12577840435779</v>
      </c>
      <c r="P22">
        <f t="shared" si="23"/>
        <v>10.006288920217891</v>
      </c>
      <c r="Q22" s="4">
        <f t="shared" si="24"/>
        <v>12.5</v>
      </c>
      <c r="R22">
        <f t="shared" si="0"/>
        <v>50000</v>
      </c>
      <c r="S22">
        <f t="shared" si="12"/>
        <v>169.29771495657829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246.13600535265499</v>
      </c>
      <c r="AC22">
        <f t="shared" si="1"/>
        <v>130.36259175238581</v>
      </c>
      <c r="AE22">
        <f t="shared" si="2"/>
        <v>154.10081084642545</v>
      </c>
      <c r="AF22">
        <f t="shared" si="3"/>
        <v>-7.7050405423212736</v>
      </c>
      <c r="AG22">
        <f t="shared" si="3"/>
        <v>-9.625247436580981</v>
      </c>
      <c r="AH22">
        <f t="shared" si="4"/>
        <v>-502.71057755296772</v>
      </c>
      <c r="AI22">
        <f t="shared" si="5"/>
        <v>-365.94005468544458</v>
      </c>
      <c r="AJ22">
        <f t="shared" si="6"/>
        <v>115.77341360026918</v>
      </c>
      <c r="AK22">
        <f t="shared" si="20"/>
        <v>27.477224295973141</v>
      </c>
      <c r="AL22">
        <f t="shared" si="7"/>
        <v>-222.68941678920226</v>
      </c>
      <c r="AN22">
        <f t="shared" si="8"/>
        <v>46.60945553760871</v>
      </c>
      <c r="AO22">
        <f t="shared" si="8"/>
        <v>-2.3304727768804359</v>
      </c>
      <c r="AP22">
        <f t="shared" si="8"/>
        <v>-2.911260102848511</v>
      </c>
      <c r="AQ22">
        <f t="shared" si="8"/>
        <v>-152.05024674459173</v>
      </c>
      <c r="AR22">
        <f t="shared" si="8"/>
        <v>-110.68252408671196</v>
      </c>
      <c r="AS22">
        <f t="shared" si="8"/>
        <v>35.016920053825274</v>
      </c>
      <c r="AT22">
        <f t="shared" si="8"/>
        <v>8.3107834221351808</v>
      </c>
      <c r="AU22">
        <f t="shared" si="8"/>
        <v>-67.354820610751517</v>
      </c>
      <c r="AW22">
        <v>19</v>
      </c>
      <c r="AX22">
        <f>(R22*SUMPRODUCT(K23:$K$23, X23:$X$23)-$AZ$3*SUMPRODUCT(K22:$K$22, W23:$W$23))/Z22</f>
        <v>169.29771495657829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1.5498582E-2</v>
      </c>
      <c r="O23">
        <f t="shared" si="22"/>
        <v>200.12577840435779</v>
      </c>
      <c r="P23">
        <f t="shared" si="23"/>
        <v>10.006288920217891</v>
      </c>
      <c r="Q23" s="4">
        <f t="shared" si="24"/>
        <v>12.5</v>
      </c>
      <c r="R23">
        <f t="shared" si="0"/>
        <v>50000</v>
      </c>
      <c r="S23">
        <f t="shared" si="12"/>
        <v>173.72752038066125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130.36259175238581</v>
      </c>
      <c r="AC23">
        <f t="shared" si="1"/>
        <v>130.36259175238581</v>
      </c>
      <c r="AE23">
        <f t="shared" si="2"/>
        <v>150.17145868479139</v>
      </c>
      <c r="AF23">
        <f t="shared" si="3"/>
        <v>-7.5085729342395702</v>
      </c>
      <c r="AG23">
        <f t="shared" si="3"/>
        <v>-9.3798172755490317</v>
      </c>
      <c r="AH23">
        <f t="shared" si="4"/>
        <v>-596.71074666456047</v>
      </c>
      <c r="AI23">
        <f t="shared" si="5"/>
        <v>-463.4276781895577</v>
      </c>
      <c r="AJ23">
        <f t="shared" si="6"/>
        <v>0</v>
      </c>
      <c r="AK23">
        <f t="shared" si="20"/>
        <v>28.367347112555223</v>
      </c>
      <c r="AL23">
        <f t="shared" si="7"/>
        <v>-435.0603310770025</v>
      </c>
      <c r="AN23">
        <f t="shared" si="8"/>
        <v>41.145919479669942</v>
      </c>
      <c r="AO23">
        <f t="shared" si="8"/>
        <v>-2.0572959739834973</v>
      </c>
      <c r="AP23">
        <f t="shared" si="8"/>
        <v>-2.5700037126485187</v>
      </c>
      <c r="AQ23">
        <f t="shared" si="8"/>
        <v>-163.4945318500809</v>
      </c>
      <c r="AR23">
        <f t="shared" si="8"/>
        <v>-126.97591205704298</v>
      </c>
      <c r="AS23">
        <f t="shared" si="8"/>
        <v>0</v>
      </c>
      <c r="AT23">
        <f t="shared" si="8"/>
        <v>7.7724528373596531</v>
      </c>
      <c r="AU23">
        <f t="shared" si="8"/>
        <v>-119.20345921968332</v>
      </c>
      <c r="AW23">
        <v>20</v>
      </c>
      <c r="AX23">
        <f>(R23*SUMPRODUCT(K$23:$K24, X$23:$X24)-$AZ$3*SUMPRODUCT(K$22:$K23, W$23:$W24))/Z23</f>
        <v>173.72752038066125</v>
      </c>
    </row>
    <row r="25" spans="5:50" x14ac:dyDescent="0.25">
      <c r="AN25" s="8">
        <f t="shared" ref="AN25:AU25" si="25">SUM(AN3:AN23)</f>
        <v>1921.318780611296</v>
      </c>
      <c r="AO25" s="8">
        <f t="shared" si="25"/>
        <v>-246.1602728338332</v>
      </c>
      <c r="AP25" s="8">
        <f t="shared" si="25"/>
        <v>-207.50695237329921</v>
      </c>
      <c r="AQ25" s="8">
        <f t="shared" si="25"/>
        <v>-1468.4527357431355</v>
      </c>
      <c r="AR25" s="8">
        <f t="shared" si="25"/>
        <v>-0.80118033897191765</v>
      </c>
      <c r="AS25" s="8">
        <f t="shared" si="25"/>
        <v>-231.17202410072485</v>
      </c>
      <c r="AT25" s="8">
        <f t="shared" si="25"/>
        <v>309.26848521645616</v>
      </c>
      <c r="AU25" s="9">
        <f t="shared" si="25"/>
        <v>77.295280776759355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B7B2-9FBE-4D21-877F-C6A94E746A5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860.55852452414081</v>
      </c>
      <c r="K3">
        <v>1</v>
      </c>
      <c r="L3" s="2">
        <v>0</v>
      </c>
      <c r="O3">
        <f>$C$3</f>
        <v>860.55852452414081</v>
      </c>
      <c r="P3">
        <f>O3*B5</f>
        <v>688.44681961931269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860.55852452414081</v>
      </c>
      <c r="AF3">
        <f t="shared" ref="AF3:AG23" si="3">-$Z3*P3</f>
        <v>-688.44681961931269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72.111704904828116</v>
      </c>
      <c r="AJ3">
        <f t="shared" ref="AJ3:AJ23" si="6">AB3-AC3</f>
        <v>0</v>
      </c>
      <c r="AL3">
        <f t="shared" ref="AL3:AL23" si="7">SUM(AI3:AK3)</f>
        <v>72.111704904828116</v>
      </c>
      <c r="AN3">
        <f t="shared" ref="AN3:AU23" si="8">AE3*$K3</f>
        <v>860.55852452414081</v>
      </c>
      <c r="AO3">
        <f t="shared" si="8"/>
        <v>-688.44681961931269</v>
      </c>
      <c r="AP3">
        <f t="shared" si="8"/>
        <v>-100</v>
      </c>
      <c r="AQ3">
        <f t="shared" si="8"/>
        <v>0</v>
      </c>
      <c r="AR3">
        <f t="shared" si="8"/>
        <v>72.111704904828116</v>
      </c>
      <c r="AS3">
        <f t="shared" si="8"/>
        <v>0</v>
      </c>
      <c r="AT3">
        <f t="shared" si="8"/>
        <v>0</v>
      </c>
      <c r="AU3">
        <f t="shared" si="8"/>
        <v>72.111704904828116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669.89570914720105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</v>
      </c>
      <c r="S4">
        <f t="shared" ref="S4:S23" si="12">AX4</f>
        <v>567.18425615893284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1"/>
        <v>560.18588646214448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-560.18588646214448</v>
      </c>
      <c r="AK4">
        <f t="shared" ref="AK4:AK23" si="20">H4*SUM(AB4:AB4, AE4:AF4)</f>
        <v>0</v>
      </c>
      <c r="AL4">
        <f t="shared" si="7"/>
        <v>-677.1255864621445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-109.70982268505487</v>
      </c>
      <c r="AR4">
        <f t="shared" si="8"/>
        <v>-109.70982268505487</v>
      </c>
      <c r="AS4">
        <f t="shared" si="8"/>
        <v>-525.55200906477569</v>
      </c>
      <c r="AT4">
        <f t="shared" si="8"/>
        <v>0</v>
      </c>
      <c r="AU4">
        <f t="shared" si="8"/>
        <v>-635.26183174983055</v>
      </c>
      <c r="AW4">
        <v>1</v>
      </c>
      <c r="AX4">
        <f>(R4*SUMPRODUCT(K5:$K$23, X5:$X$23)-$AZ$3*SUMPRODUCT(K4:$K$22, W5:$W$23))/Z4</f>
        <v>567.18425615893284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2.4879479999999998E-3</v>
      </c>
      <c r="O5">
        <f t="shared" ref="O5:O23" si="22">$C$3</f>
        <v>860.55852452414081</v>
      </c>
      <c r="P5">
        <f t="shared" ref="P5:P23" si="23">O5*$C$5</f>
        <v>43.027926226207043</v>
      </c>
      <c r="Q5" s="4">
        <f t="shared" ref="Q5:Q23" si="24">$C$8</f>
        <v>12.5</v>
      </c>
      <c r="R5">
        <f t="shared" si="0"/>
        <v>50000</v>
      </c>
      <c r="S5">
        <f t="shared" si="12"/>
        <v>1101.9999900979226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560.18588646214448</v>
      </c>
      <c r="AC5">
        <f t="shared" si="1"/>
        <v>1074.810723670309</v>
      </c>
      <c r="AE5">
        <f t="shared" si="2"/>
        <v>839.32626026816581</v>
      </c>
      <c r="AF5">
        <f t="shared" si="3"/>
        <v>-41.966313013408289</v>
      </c>
      <c r="AG5">
        <f t="shared" si="3"/>
        <v>-12.191591802723183</v>
      </c>
      <c r="AH5">
        <f t="shared" si="4"/>
        <v>-122.86248610726439</v>
      </c>
      <c r="AI5">
        <f t="shared" si="5"/>
        <v>662.30586934476992</v>
      </c>
      <c r="AJ5">
        <f t="shared" si="6"/>
        <v>-514.62483720816454</v>
      </c>
      <c r="AK5">
        <f t="shared" si="20"/>
        <v>117.29196003314033</v>
      </c>
      <c r="AL5">
        <f t="shared" si="7"/>
        <v>264.97299216974568</v>
      </c>
      <c r="AN5">
        <f t="shared" si="8"/>
        <v>724.81069351199756</v>
      </c>
      <c r="AO5">
        <f t="shared" si="8"/>
        <v>-36.240534675599882</v>
      </c>
      <c r="AP5">
        <f t="shared" si="8"/>
        <v>-10.528201639638526</v>
      </c>
      <c r="AQ5">
        <f t="shared" si="8"/>
        <v>-106.09943710513981</v>
      </c>
      <c r="AR5">
        <f t="shared" si="8"/>
        <v>571.94252009161937</v>
      </c>
      <c r="AS5">
        <f t="shared" si="8"/>
        <v>-444.41071703889361</v>
      </c>
      <c r="AT5">
        <f t="shared" si="8"/>
        <v>101.28893961668697</v>
      </c>
      <c r="AU5">
        <f t="shared" si="8"/>
        <v>228.82074266941271</v>
      </c>
      <c r="AW5">
        <v>2</v>
      </c>
      <c r="AX5">
        <f>(R5*SUMPRODUCT(K6:$K$23, X6:$X$23)-$AZ$3*SUMPRODUCT(K5:$K$22, W6:$W$23))/Z5</f>
        <v>1101.9999900979226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2.6637029999999999E-3</v>
      </c>
      <c r="O6">
        <f t="shared" si="22"/>
        <v>860.55852452414081</v>
      </c>
      <c r="P6">
        <f t="shared" si="23"/>
        <v>43.027926226207043</v>
      </c>
      <c r="Q6" s="4">
        <f t="shared" si="24"/>
        <v>12.5</v>
      </c>
      <c r="R6">
        <f t="shared" si="0"/>
        <v>50000</v>
      </c>
      <c r="S6">
        <f t="shared" si="12"/>
        <v>1596.9925640185586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1074.810723670309</v>
      </c>
      <c r="AC6">
        <f t="shared" si="1"/>
        <v>1537.865652507111</v>
      </c>
      <c r="AE6">
        <f t="shared" si="2"/>
        <v>828.69728178802904</v>
      </c>
      <c r="AF6">
        <f t="shared" si="3"/>
        <v>-41.434864089401451</v>
      </c>
      <c r="AG6">
        <f t="shared" si="3"/>
        <v>-12.037201105036262</v>
      </c>
      <c r="AH6">
        <f t="shared" si="4"/>
        <v>-129.89911863875659</v>
      </c>
      <c r="AI6">
        <f t="shared" si="5"/>
        <v>645.32609795483472</v>
      </c>
      <c r="AJ6">
        <f t="shared" si="6"/>
        <v>-463.05492883680199</v>
      </c>
      <c r="AK6">
        <f t="shared" si="20"/>
        <v>202.59355778094033</v>
      </c>
      <c r="AL6">
        <f t="shared" si="7"/>
        <v>384.86472689897306</v>
      </c>
      <c r="AN6">
        <f t="shared" si="8"/>
        <v>645.41117077754109</v>
      </c>
      <c r="AO6">
        <f t="shared" si="8"/>
        <v>-32.270558538877054</v>
      </c>
      <c r="AP6">
        <f t="shared" si="8"/>
        <v>-9.3748878255321344</v>
      </c>
      <c r="AQ6">
        <f t="shared" si="8"/>
        <v>-101.16883943762646</v>
      </c>
      <c r="AR6">
        <f t="shared" si="8"/>
        <v>502.59688497550547</v>
      </c>
      <c r="AS6">
        <f t="shared" si="8"/>
        <v>-360.63931947506546</v>
      </c>
      <c r="AT6">
        <f t="shared" si="8"/>
        <v>157.78517462644459</v>
      </c>
      <c r="AU6">
        <f t="shared" si="8"/>
        <v>299.7427401268846</v>
      </c>
      <c r="AW6">
        <v>3</v>
      </c>
      <c r="AX6">
        <f>(R6*SUMPRODUCT(K7:$K$23, X7:$X$23)-$AZ$3*SUMPRODUCT(K6:$K$22, W7:$W$23))/Z6</f>
        <v>1596.9925640185586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2.8651079999999999E-3</v>
      </c>
      <c r="O7">
        <f t="shared" si="22"/>
        <v>860.55852452414081</v>
      </c>
      <c r="P7">
        <f t="shared" si="23"/>
        <v>43.027926226207043</v>
      </c>
      <c r="Q7" s="4">
        <f t="shared" si="24"/>
        <v>12.5</v>
      </c>
      <c r="R7">
        <f t="shared" si="0"/>
        <v>50000</v>
      </c>
      <c r="S7">
        <f t="shared" si="12"/>
        <v>2044.0247997960112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1537.865652507111</v>
      </c>
      <c r="AC7">
        <f t="shared" si="1"/>
        <v>1943.0240094884812</v>
      </c>
      <c r="AE7">
        <f t="shared" si="2"/>
        <v>818.03600175851966</v>
      </c>
      <c r="AF7">
        <f t="shared" si="3"/>
        <v>-40.901800087925984</v>
      </c>
      <c r="AG7">
        <f t="shared" si="3"/>
        <v>-11.882341212802251</v>
      </c>
      <c r="AH7">
        <f t="shared" si="4"/>
        <v>-137.95152473459294</v>
      </c>
      <c r="AI7">
        <f t="shared" si="5"/>
        <v>627.3003357231986</v>
      </c>
      <c r="AJ7">
        <f t="shared" si="6"/>
        <v>-405.15835698137016</v>
      </c>
      <c r="AK7">
        <f t="shared" si="20"/>
        <v>242.38048473240571</v>
      </c>
      <c r="AL7">
        <f t="shared" si="7"/>
        <v>464.52246347423414</v>
      </c>
      <c r="AN7">
        <f t="shared" si="8"/>
        <v>576.72479981993456</v>
      </c>
      <c r="AO7">
        <f t="shared" si="8"/>
        <v>-28.836239990996727</v>
      </c>
      <c r="AP7">
        <f t="shared" si="8"/>
        <v>-8.3771873641430048</v>
      </c>
      <c r="AQ7">
        <f t="shared" si="8"/>
        <v>-97.257413263455135</v>
      </c>
      <c r="AR7">
        <f t="shared" si="8"/>
        <v>442.25395920133974</v>
      </c>
      <c r="AS7">
        <f t="shared" si="8"/>
        <v>-285.64130652336621</v>
      </c>
      <c r="AT7">
        <f t="shared" si="8"/>
        <v>170.88103242040415</v>
      </c>
      <c r="AU7">
        <f t="shared" si="8"/>
        <v>327.49368509837763</v>
      </c>
      <c r="AW7">
        <v>4</v>
      </c>
      <c r="AX7">
        <f>(R7*SUMPRODUCT(K8:$K$23, X8:$X$23)-$AZ$3*SUMPRODUCT(K7:$K$22, W8:$W$23))/Z7</f>
        <v>2044.0247997960112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4.466869E-3</v>
      </c>
      <c r="O8">
        <f t="shared" si="22"/>
        <v>860.55852452414081</v>
      </c>
      <c r="P8">
        <f t="shared" si="23"/>
        <v>43.027926226207043</v>
      </c>
      <c r="Q8" s="4">
        <f t="shared" si="24"/>
        <v>12.5</v>
      </c>
      <c r="R8">
        <f t="shared" si="0"/>
        <v>50000</v>
      </c>
      <c r="S8">
        <f t="shared" si="12"/>
        <v>2404.2757554936015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1943.0240094884812</v>
      </c>
      <c r="AC8">
        <f t="shared" si="1"/>
        <v>2252.410338874377</v>
      </c>
      <c r="AE8">
        <f t="shared" si="2"/>
        <v>806.20158208379542</v>
      </c>
      <c r="AF8">
        <f t="shared" si="3"/>
        <v>-40.310079104189775</v>
      </c>
      <c r="AG8">
        <f t="shared" si="3"/>
        <v>-11.710440939063341</v>
      </c>
      <c r="AH8">
        <f t="shared" si="4"/>
        <v>-212.30744644355511</v>
      </c>
      <c r="AI8">
        <f t="shared" si="5"/>
        <v>541.87361559698718</v>
      </c>
      <c r="AJ8">
        <f t="shared" si="6"/>
        <v>-309.38632938589581</v>
      </c>
      <c r="AK8">
        <f t="shared" si="20"/>
        <v>196.39637465393633</v>
      </c>
      <c r="AL8">
        <f t="shared" si="7"/>
        <v>428.88366086502771</v>
      </c>
      <c r="AN8">
        <f t="shared" si="8"/>
        <v>529.95934516726174</v>
      </c>
      <c r="AO8">
        <f t="shared" si="8"/>
        <v>-26.49796725836309</v>
      </c>
      <c r="AP8">
        <f t="shared" si="8"/>
        <v>-7.6978980810792477</v>
      </c>
      <c r="AQ8">
        <f t="shared" si="8"/>
        <v>-139.56102021102879</v>
      </c>
      <c r="AR8">
        <f t="shared" si="8"/>
        <v>356.20245961679063</v>
      </c>
      <c r="AS8">
        <f t="shared" si="8"/>
        <v>-203.37615327082068</v>
      </c>
      <c r="AT8">
        <f t="shared" si="8"/>
        <v>129.10182318893808</v>
      </c>
      <c r="AU8">
        <f t="shared" si="8"/>
        <v>281.92812953490801</v>
      </c>
      <c r="AW8">
        <v>5</v>
      </c>
      <c r="AX8">
        <f>(R8*SUMPRODUCT(K9:$K$23, X9:$X$23)-$AZ$3*SUMPRODUCT(K8:$K$22, W9:$W$23))/Z8</f>
        <v>2404.2757554936015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6.2254789999999999E-3</v>
      </c>
      <c r="O9">
        <f t="shared" si="22"/>
        <v>860.55852452414081</v>
      </c>
      <c r="P9">
        <f t="shared" si="23"/>
        <v>43.027926226207043</v>
      </c>
      <c r="Q9" s="4">
        <f t="shared" si="24"/>
        <v>12.5</v>
      </c>
      <c r="R9">
        <f t="shared" si="0"/>
        <v>50000</v>
      </c>
      <c r="S9">
        <f t="shared" si="12"/>
        <v>2693.8775576463631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2252.410338874377</v>
      </c>
      <c r="AC9">
        <f t="shared" si="1"/>
        <v>2482.7709647506435</v>
      </c>
      <c r="AE9">
        <f t="shared" si="2"/>
        <v>793.12057524392799</v>
      </c>
      <c r="AF9">
        <f t="shared" si="3"/>
        <v>-39.656028762196399</v>
      </c>
      <c r="AG9">
        <f t="shared" si="3"/>
        <v>-11.520433425525828</v>
      </c>
      <c r="AH9">
        <f t="shared" si="4"/>
        <v>-291.61241658751641</v>
      </c>
      <c r="AI9">
        <f t="shared" si="5"/>
        <v>450.33169646868924</v>
      </c>
      <c r="AJ9">
        <f t="shared" si="6"/>
        <v>-230.36062587626657</v>
      </c>
      <c r="AK9">
        <f t="shared" si="20"/>
        <v>156.90666901558888</v>
      </c>
      <c r="AL9">
        <f t="shared" si="7"/>
        <v>376.87773960801155</v>
      </c>
      <c r="AN9">
        <f t="shared" si="8"/>
        <v>495.49562910225876</v>
      </c>
      <c r="AO9">
        <f t="shared" si="8"/>
        <v>-24.774781455112937</v>
      </c>
      <c r="AP9">
        <f t="shared" si="8"/>
        <v>-7.197297089356165</v>
      </c>
      <c r="AQ9">
        <f t="shared" si="8"/>
        <v>-182.18248564112966</v>
      </c>
      <c r="AR9">
        <f t="shared" si="8"/>
        <v>281.34106491665995</v>
      </c>
      <c r="AS9">
        <f t="shared" si="8"/>
        <v>-143.91592754209617</v>
      </c>
      <c r="AT9">
        <f t="shared" si="8"/>
        <v>98.026165378836339</v>
      </c>
      <c r="AU9">
        <f t="shared" si="8"/>
        <v>235.45130275340011</v>
      </c>
      <c r="AW9">
        <v>6</v>
      </c>
      <c r="AX9">
        <f>(R9*SUMPRODUCT(K10:$K$23, X10:$X$23)-$AZ$3*SUMPRODUCT(K9:$K$22, W10:$W$23))/Z9</f>
        <v>2693.8775576463631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8.1133709999999994E-3</v>
      </c>
      <c r="O10">
        <f t="shared" si="22"/>
        <v>860.55852452414081</v>
      </c>
      <c r="P10">
        <f t="shared" si="23"/>
        <v>43.027926226207043</v>
      </c>
      <c r="Q10" s="4">
        <f t="shared" si="24"/>
        <v>12.5</v>
      </c>
      <c r="R10">
        <f t="shared" si="0"/>
        <v>50000</v>
      </c>
      <c r="S10">
        <f t="shared" si="12"/>
        <v>2924.5668984966755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2482.7709647506435</v>
      </c>
      <c r="AC10">
        <f t="shared" si="1"/>
        <v>2646.5598013441941</v>
      </c>
      <c r="AE10">
        <f t="shared" si="2"/>
        <v>778.75448801680125</v>
      </c>
      <c r="AF10">
        <f t="shared" si="3"/>
        <v>-38.937724400840068</v>
      </c>
      <c r="AG10">
        <f t="shared" si="3"/>
        <v>-11.311759540808477</v>
      </c>
      <c r="AH10">
        <f t="shared" si="4"/>
        <v>-373.87820184836761</v>
      </c>
      <c r="AI10">
        <f t="shared" si="5"/>
        <v>354.62680222678517</v>
      </c>
      <c r="AJ10">
        <f t="shared" si="6"/>
        <v>-163.78883659355051</v>
      </c>
      <c r="AK10">
        <f t="shared" si="20"/>
        <v>169.18585573924676</v>
      </c>
      <c r="AL10">
        <f t="shared" si="7"/>
        <v>360.02382137248139</v>
      </c>
      <c r="AN10">
        <f t="shared" si="8"/>
        <v>462.25228783225759</v>
      </c>
      <c r="AO10">
        <f t="shared" si="8"/>
        <v>-23.112614391612883</v>
      </c>
      <c r="AP10">
        <f t="shared" si="8"/>
        <v>-6.7144225909543334</v>
      </c>
      <c r="AQ10">
        <f t="shared" si="8"/>
        <v>-221.92623841583546</v>
      </c>
      <c r="AR10">
        <f t="shared" si="8"/>
        <v>210.49901243385494</v>
      </c>
      <c r="AS10">
        <f t="shared" si="8"/>
        <v>-97.221609123001386</v>
      </c>
      <c r="AT10">
        <f t="shared" si="8"/>
        <v>100.42516619517426</v>
      </c>
      <c r="AU10">
        <f t="shared" si="8"/>
        <v>213.7025695060278</v>
      </c>
      <c r="AW10">
        <v>7</v>
      </c>
      <c r="AX10">
        <f>(R10*SUMPRODUCT(K11:$K$23, X11:$X$23)-$AZ$3*SUMPRODUCT(K10:$K$22, W11:$W$23))/Z10</f>
        <v>2924.5668984966755</v>
      </c>
    </row>
    <row r="11" spans="1:52" x14ac:dyDescent="0.25">
      <c r="A11" t="s">
        <v>33</v>
      </c>
      <c r="C11" s="7">
        <f>AU25</f>
        <v>317.25451756549785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1.0286442999999999E-2</v>
      </c>
      <c r="O11">
        <f t="shared" si="22"/>
        <v>860.55852452414081</v>
      </c>
      <c r="P11">
        <f t="shared" si="23"/>
        <v>43.027926226207043</v>
      </c>
      <c r="Q11" s="4">
        <f t="shared" si="24"/>
        <v>12.5</v>
      </c>
      <c r="R11">
        <f t="shared" si="0"/>
        <v>50000</v>
      </c>
      <c r="S11">
        <f t="shared" si="12"/>
        <v>3094.643834303632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2646.5598013441941</v>
      </c>
      <c r="AC11">
        <f t="shared" si="1"/>
        <v>2743.6577915351086</v>
      </c>
      <c r="AE11">
        <f t="shared" si="2"/>
        <v>762.95632948465425</v>
      </c>
      <c r="AF11">
        <f t="shared" si="3"/>
        <v>-38.147816474232712</v>
      </c>
      <c r="AG11">
        <f t="shared" si="3"/>
        <v>-11.082284175654159</v>
      </c>
      <c r="AH11">
        <f t="shared" si="4"/>
        <v>-465.43107898493031</v>
      </c>
      <c r="AI11">
        <f t="shared" si="5"/>
        <v>248.295149849837</v>
      </c>
      <c r="AJ11">
        <f t="shared" si="6"/>
        <v>-97.097990190914516</v>
      </c>
      <c r="AK11">
        <f t="shared" si="20"/>
        <v>173.62546818926273</v>
      </c>
      <c r="AL11">
        <f t="shared" si="7"/>
        <v>324.82262784818522</v>
      </c>
      <c r="AN11">
        <f t="shared" si="8"/>
        <v>430.69408763055526</v>
      </c>
      <c r="AO11">
        <f t="shared" si="8"/>
        <v>-21.534704381527764</v>
      </c>
      <c r="AP11">
        <f t="shared" si="8"/>
        <v>-6.256025525235402</v>
      </c>
      <c r="AQ11">
        <f t="shared" si="8"/>
        <v>-262.73904045559323</v>
      </c>
      <c r="AR11">
        <f t="shared" si="8"/>
        <v>140.16431726819886</v>
      </c>
      <c r="AS11">
        <f t="shared" si="8"/>
        <v>-54.812482287530024</v>
      </c>
      <c r="AT11">
        <f t="shared" si="8"/>
        <v>98.012769173450565</v>
      </c>
      <c r="AU11">
        <f t="shared" si="8"/>
        <v>183.36460415411941</v>
      </c>
      <c r="AW11">
        <v>8</v>
      </c>
      <c r="AX11">
        <f>(R11*SUMPRODUCT(K12:$K$23, X12:$X$23)-$AZ$3*SUMPRODUCT(K11:$K$22, W12:$W$23))/Z11</f>
        <v>3094.643834303632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1.2759904000000001E-2</v>
      </c>
      <c r="O12">
        <f t="shared" si="22"/>
        <v>860.55852452414081</v>
      </c>
      <c r="P12">
        <f t="shared" si="23"/>
        <v>43.027926226207043</v>
      </c>
      <c r="Q12" s="4">
        <f t="shared" si="24"/>
        <v>12.5</v>
      </c>
      <c r="R12">
        <f t="shared" si="0"/>
        <v>50000</v>
      </c>
      <c r="S12">
        <f t="shared" si="12"/>
        <v>3203.3290293967489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2743.6577915351086</v>
      </c>
      <c r="AC12">
        <f t="shared" si="1"/>
        <v>2775.377712677589</v>
      </c>
      <c r="AE12">
        <f t="shared" si="2"/>
        <v>745.59151666939113</v>
      </c>
      <c r="AF12">
        <f t="shared" si="3"/>
        <v>-37.279575833469558</v>
      </c>
      <c r="AG12">
        <f t="shared" si="3"/>
        <v>-10.830052451715552</v>
      </c>
      <c r="AH12">
        <f t="shared" si="4"/>
        <v>-565.63552872826494</v>
      </c>
      <c r="AI12">
        <f t="shared" si="5"/>
        <v>131.846359655941</v>
      </c>
      <c r="AJ12">
        <f t="shared" si="6"/>
        <v>-31.719921142480416</v>
      </c>
      <c r="AK12">
        <f t="shared" si="20"/>
        <v>179.15722911005648</v>
      </c>
      <c r="AL12">
        <f t="shared" si="7"/>
        <v>279.28366762351709</v>
      </c>
      <c r="AN12">
        <f t="shared" si="8"/>
        <v>400.12504186967982</v>
      </c>
      <c r="AO12">
        <f t="shared" si="8"/>
        <v>-20.006252093483994</v>
      </c>
      <c r="AP12">
        <f t="shared" si="8"/>
        <v>-5.8119963730958215</v>
      </c>
      <c r="AQ12">
        <f t="shared" si="8"/>
        <v>-303.55085131116385</v>
      </c>
      <c r="AR12">
        <f t="shared" si="8"/>
        <v>70.75594209193612</v>
      </c>
      <c r="AS12">
        <f t="shared" si="8"/>
        <v>-17.022638390433503</v>
      </c>
      <c r="AT12">
        <f t="shared" si="8"/>
        <v>96.14553303817128</v>
      </c>
      <c r="AU12">
        <f t="shared" si="8"/>
        <v>149.87883673967389</v>
      </c>
      <c r="AW12">
        <v>9</v>
      </c>
      <c r="AX12">
        <f>(R12*SUMPRODUCT(K13:$K$23, X13:$X$23)-$AZ$3*SUMPRODUCT(K12:$K$22, W13:$W$23))/Z12</f>
        <v>3203.3290293967489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1.5498582E-2</v>
      </c>
      <c r="O13">
        <f t="shared" si="22"/>
        <v>860.55852452414081</v>
      </c>
      <c r="P13">
        <f t="shared" si="23"/>
        <v>43.027926226207043</v>
      </c>
      <c r="Q13" s="4">
        <f t="shared" si="24"/>
        <v>12.5</v>
      </c>
      <c r="R13">
        <f t="shared" si="0"/>
        <v>50000</v>
      </c>
      <c r="S13">
        <f t="shared" si="12"/>
        <v>3250.2835160743211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2775.377712677589</v>
      </c>
      <c r="AC13">
        <f t="shared" si="1"/>
        <v>2744.2537585720183</v>
      </c>
      <c r="AE13">
        <f t="shared" si="2"/>
        <v>726.57999024309231</v>
      </c>
      <c r="AF13">
        <f t="shared" si="3"/>
        <v>-36.328999512154617</v>
      </c>
      <c r="AG13">
        <f t="shared" si="3"/>
        <v>-10.553901471211182</v>
      </c>
      <c r="AH13">
        <f t="shared" si="4"/>
        <v>-671.40182394885812</v>
      </c>
      <c r="AI13">
        <f t="shared" si="5"/>
        <v>8.2952653108684444</v>
      </c>
      <c r="AJ13">
        <f t="shared" si="6"/>
        <v>31.123954105570647</v>
      </c>
      <c r="AK13">
        <f t="shared" si="20"/>
        <v>179.17300396622085</v>
      </c>
      <c r="AL13">
        <f t="shared" si="7"/>
        <v>218.59222338265994</v>
      </c>
      <c r="AN13">
        <f t="shared" si="8"/>
        <v>370.75441730466133</v>
      </c>
      <c r="AO13">
        <f t="shared" si="8"/>
        <v>-18.537720865233069</v>
      </c>
      <c r="AP13">
        <f t="shared" si="8"/>
        <v>-5.385374828366202</v>
      </c>
      <c r="AQ13">
        <f t="shared" si="8"/>
        <v>-342.59846865885015</v>
      </c>
      <c r="AR13">
        <f t="shared" si="8"/>
        <v>4.232852952211946</v>
      </c>
      <c r="AS13">
        <f t="shared" si="8"/>
        <v>15.881724825324659</v>
      </c>
      <c r="AT13">
        <f t="shared" si="8"/>
        <v>91.427211833891448</v>
      </c>
      <c r="AU13">
        <f t="shared" si="8"/>
        <v>111.54178961142806</v>
      </c>
      <c r="AW13">
        <v>10</v>
      </c>
      <c r="AX13">
        <f>(R13*SUMPRODUCT(K14:$K$23, X14:$X$23)-$AZ$3*SUMPRODUCT(K13:$K$22, W14:$W$23))/Z13</f>
        <v>3250.2835160743211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1.8608946000000001E-2</v>
      </c>
      <c r="O14">
        <f t="shared" si="22"/>
        <v>860.55852452414081</v>
      </c>
      <c r="P14">
        <f t="shared" si="23"/>
        <v>43.027926226207043</v>
      </c>
      <c r="Q14" s="4">
        <f t="shared" si="24"/>
        <v>12.5</v>
      </c>
      <c r="R14">
        <f t="shared" si="0"/>
        <v>50000</v>
      </c>
      <c r="S14">
        <f t="shared" si="12"/>
        <v>3233.0355017799029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2744.2537585720183</v>
      </c>
      <c r="AC14">
        <f t="shared" si="1"/>
        <v>2651.5974672195134</v>
      </c>
      <c r="AE14">
        <f t="shared" si="2"/>
        <v>705.79330253754711</v>
      </c>
      <c r="AF14">
        <f t="shared" si="3"/>
        <v>-35.28966512687736</v>
      </c>
      <c r="AG14">
        <f t="shared" si="3"/>
        <v>-10.25196547393198</v>
      </c>
      <c r="AH14">
        <f t="shared" si="4"/>
        <v>-785.5879302683577</v>
      </c>
      <c r="AI14">
        <f t="shared" si="5"/>
        <v>-125.33625833161989</v>
      </c>
      <c r="AJ14">
        <f t="shared" si="6"/>
        <v>92.656291352504923</v>
      </c>
      <c r="AK14">
        <f t="shared" si="20"/>
        <v>175.51853015351014</v>
      </c>
      <c r="AL14">
        <f t="shared" si="7"/>
        <v>142.83856317439518</v>
      </c>
      <c r="AN14">
        <f t="shared" si="8"/>
        <v>342.54092086810988</v>
      </c>
      <c r="AO14">
        <f t="shared" si="8"/>
        <v>-17.127046043405496</v>
      </c>
      <c r="AP14">
        <f t="shared" si="8"/>
        <v>-4.9755610906521897</v>
      </c>
      <c r="AQ14">
        <f t="shared" si="8"/>
        <v>-381.26745052625409</v>
      </c>
      <c r="AR14">
        <f t="shared" si="8"/>
        <v>-60.829136792201886</v>
      </c>
      <c r="AS14">
        <f t="shared" si="8"/>
        <v>44.968649107324843</v>
      </c>
      <c r="AT14">
        <f t="shared" si="8"/>
        <v>85.183974872022901</v>
      </c>
      <c r="AU14">
        <f t="shared" si="8"/>
        <v>69.323487187145858</v>
      </c>
      <c r="AW14">
        <v>11</v>
      </c>
      <c r="AX14">
        <f>(R14*SUMPRODUCT(K15:$K$23, X15:$X$23)-$AZ$3*SUMPRODUCT(K14:$K$22, W15:$W$23))/Z14</f>
        <v>3233.0355017799029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2.2132820000000001E-2</v>
      </c>
      <c r="O15">
        <f t="shared" si="22"/>
        <v>860.55852452414081</v>
      </c>
      <c r="P15">
        <f t="shared" si="23"/>
        <v>43.027926226207043</v>
      </c>
      <c r="Q15" s="4">
        <f t="shared" si="24"/>
        <v>12.5</v>
      </c>
      <c r="R15">
        <f t="shared" si="0"/>
        <v>50000</v>
      </c>
      <c r="S15">
        <f t="shared" si="12"/>
        <v>3148.7484671498323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2651.5974672195134</v>
      </c>
      <c r="AC15">
        <f t="shared" si="1"/>
        <v>2499.48683913065</v>
      </c>
      <c r="AE15">
        <f t="shared" si="2"/>
        <v>683.11417338990259</v>
      </c>
      <c r="AF15">
        <f t="shared" si="3"/>
        <v>-34.155708669495134</v>
      </c>
      <c r="AG15">
        <f t="shared" si="3"/>
        <v>-9.9225409127119093</v>
      </c>
      <c r="AH15">
        <f t="shared" si="4"/>
        <v>-907.61962592300483</v>
      </c>
      <c r="AI15">
        <f t="shared" si="5"/>
        <v>-268.58370211530928</v>
      </c>
      <c r="AJ15">
        <f t="shared" si="6"/>
        <v>152.11062808886345</v>
      </c>
      <c r="AK15">
        <f t="shared" si="20"/>
        <v>171.29885286768189</v>
      </c>
      <c r="AL15">
        <f t="shared" si="7"/>
        <v>54.825778841236058</v>
      </c>
      <c r="AN15">
        <f t="shared" si="8"/>
        <v>315.17645699707259</v>
      </c>
      <c r="AO15">
        <f t="shared" si="8"/>
        <v>-15.758822849853631</v>
      </c>
      <c r="AP15">
        <f t="shared" si="8"/>
        <v>-4.5780799331944664</v>
      </c>
      <c r="AQ15">
        <f t="shared" si="8"/>
        <v>-418.75919010707707</v>
      </c>
      <c r="AR15">
        <f t="shared" si="8"/>
        <v>-123.9196358930526</v>
      </c>
      <c r="AS15">
        <f t="shared" si="8"/>
        <v>70.181077629732613</v>
      </c>
      <c r="AT15">
        <f t="shared" si="8"/>
        <v>79.034175599930322</v>
      </c>
      <c r="AU15">
        <f t="shared" si="8"/>
        <v>25.29561733661032</v>
      </c>
      <c r="AW15">
        <v>12</v>
      </c>
      <c r="AX15">
        <f>(R15*SUMPRODUCT(K16:$K$23, X16:$X$23)-$AZ$3*SUMPRODUCT(K15:$K$22, W16:$W$23))/Z15</f>
        <v>3148.7484671498323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2.5807838999999999E-2</v>
      </c>
      <c r="O16">
        <f t="shared" si="22"/>
        <v>860.55852452414081</v>
      </c>
      <c r="P16">
        <f t="shared" si="23"/>
        <v>43.027926226207043</v>
      </c>
      <c r="Q16" s="4">
        <f t="shared" si="24"/>
        <v>12.5</v>
      </c>
      <c r="R16">
        <f t="shared" si="0"/>
        <v>50000</v>
      </c>
      <c r="S16">
        <f t="shared" si="12"/>
        <v>3000.7920479920049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2499.48683913065</v>
      </c>
      <c r="AC16">
        <f t="shared" si="1"/>
        <v>2296.7428964727628</v>
      </c>
      <c r="AE16">
        <f t="shared" si="2"/>
        <v>658.65333105053878</v>
      </c>
      <c r="AF16">
        <f t="shared" si="3"/>
        <v>-32.932666552526939</v>
      </c>
      <c r="AG16">
        <f t="shared" si="3"/>
        <v>-9.567236165238608</v>
      </c>
      <c r="AH16">
        <f t="shared" si="4"/>
        <v>-1024.317353384728</v>
      </c>
      <c r="AI16">
        <f t="shared" si="5"/>
        <v>-408.16392505195472</v>
      </c>
      <c r="AJ16">
        <f t="shared" si="6"/>
        <v>202.74394265788715</v>
      </c>
      <c r="AK16">
        <f t="shared" si="20"/>
        <v>170.94885044848783</v>
      </c>
      <c r="AL16">
        <f t="shared" si="7"/>
        <v>-34.471131945579742</v>
      </c>
      <c r="AN16">
        <f t="shared" si="8"/>
        <v>288.12996033785055</v>
      </c>
      <c r="AO16">
        <f t="shared" si="8"/>
        <v>-14.406498016892527</v>
      </c>
      <c r="AP16">
        <f t="shared" si="8"/>
        <v>-4.1852173926400953</v>
      </c>
      <c r="AQ16">
        <f t="shared" si="8"/>
        <v>-448.09083092827746</v>
      </c>
      <c r="AR16">
        <f t="shared" si="8"/>
        <v>-178.55258599995949</v>
      </c>
      <c r="AS16">
        <f t="shared" si="8"/>
        <v>88.690972022540549</v>
      </c>
      <c r="AT16">
        <f t="shared" si="8"/>
        <v>74.782109461076345</v>
      </c>
      <c r="AU16">
        <f t="shared" si="8"/>
        <v>-15.079504516342611</v>
      </c>
      <c r="AW16">
        <v>13</v>
      </c>
      <c r="AX16">
        <f>(R16*SUMPRODUCT(K17:$K$23, X17:$X$23)-$AZ$3*SUMPRODUCT(K16:$K$22, W17:$W$23))/Z16</f>
        <v>3000.7920479920049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2.9740472E-2</v>
      </c>
      <c r="O17">
        <f t="shared" si="22"/>
        <v>860.55852452414081</v>
      </c>
      <c r="P17">
        <f t="shared" si="23"/>
        <v>43.027926226207043</v>
      </c>
      <c r="Q17" s="4">
        <f t="shared" si="24"/>
        <v>12.5</v>
      </c>
      <c r="R17">
        <f t="shared" si="0"/>
        <v>50000</v>
      </c>
      <c r="S17">
        <f t="shared" si="12"/>
        <v>2792.0998235660513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2296.7428964727628</v>
      </c>
      <c r="AC17">
        <f t="shared" si="1"/>
        <v>2052.0883168496389</v>
      </c>
      <c r="AE17">
        <f t="shared" si="2"/>
        <v>632.47813679021806</v>
      </c>
      <c r="AF17">
        <f t="shared" si="3"/>
        <v>-31.623906839510909</v>
      </c>
      <c r="AG17">
        <f t="shared" si="3"/>
        <v>-9.1870296842965544</v>
      </c>
      <c r="AH17">
        <f t="shared" si="4"/>
        <v>-1138.1364771586648</v>
      </c>
      <c r="AI17">
        <f t="shared" si="5"/>
        <v>-546.46927689225424</v>
      </c>
      <c r="AJ17">
        <f t="shared" si="6"/>
        <v>244.65457962312394</v>
      </c>
      <c r="AK17">
        <f t="shared" si="20"/>
        <v>178.78174270032812</v>
      </c>
      <c r="AL17">
        <f t="shared" si="7"/>
        <v>-123.03295456880218</v>
      </c>
      <c r="AN17">
        <f t="shared" si="8"/>
        <v>260.6004895136885</v>
      </c>
      <c r="AO17">
        <f t="shared" si="8"/>
        <v>-13.030024475684426</v>
      </c>
      <c r="AP17">
        <f t="shared" si="8"/>
        <v>-3.7853394349006009</v>
      </c>
      <c r="AQ17">
        <f t="shared" si="8"/>
        <v>-468.94731347735052</v>
      </c>
      <c r="AR17">
        <f t="shared" si="8"/>
        <v>-225.16218787424708</v>
      </c>
      <c r="AS17">
        <f t="shared" si="8"/>
        <v>100.80522867575246</v>
      </c>
      <c r="AT17">
        <f t="shared" si="8"/>
        <v>73.663589227384008</v>
      </c>
      <c r="AU17">
        <f t="shared" si="8"/>
        <v>-50.693369971110634</v>
      </c>
      <c r="AW17">
        <v>14</v>
      </c>
      <c r="AX17">
        <f>(R17*SUMPRODUCT(K18:$K$23, X18:$X$23)-$AZ$3*SUMPRODUCT(K17:$K$22, W18:$W$23))/Z17</f>
        <v>2792.0998235660513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3.4073305999999998E-2</v>
      </c>
      <c r="O18">
        <f t="shared" si="22"/>
        <v>860.55852452414081</v>
      </c>
      <c r="P18">
        <f t="shared" si="23"/>
        <v>43.027926226207043</v>
      </c>
      <c r="Q18" s="4">
        <f t="shared" si="24"/>
        <v>12.5</v>
      </c>
      <c r="R18">
        <f t="shared" si="0"/>
        <v>50000</v>
      </c>
      <c r="S18">
        <f t="shared" si="12"/>
        <v>2523.3514184843011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2052.0883168496389</v>
      </c>
      <c r="AC18">
        <f t="shared" si="1"/>
        <v>1772.8313924175854</v>
      </c>
      <c r="AE18">
        <f t="shared" si="2"/>
        <v>604.60273432915301</v>
      </c>
      <c r="AF18">
        <f t="shared" si="3"/>
        <v>-30.230136716457654</v>
      </c>
      <c r="AG18">
        <f t="shared" si="3"/>
        <v>-8.7821269137894706</v>
      </c>
      <c r="AH18">
        <f t="shared" si="4"/>
        <v>-1252.1298946564796</v>
      </c>
      <c r="AI18">
        <f t="shared" si="5"/>
        <v>-686.53942395757372</v>
      </c>
      <c r="AJ18">
        <f t="shared" si="6"/>
        <v>279.25692443205344</v>
      </c>
      <c r="AK18">
        <f t="shared" si="20"/>
        <v>184.11491010380962</v>
      </c>
      <c r="AL18">
        <f t="shared" si="7"/>
        <v>-223.16758942171066</v>
      </c>
      <c r="AN18">
        <f t="shared" si="8"/>
        <v>232.79596710176801</v>
      </c>
      <c r="AO18">
        <f t="shared" si="8"/>
        <v>-11.639798355088402</v>
      </c>
      <c r="AP18">
        <f t="shared" si="8"/>
        <v>-3.3814662290181858</v>
      </c>
      <c r="AQ18">
        <f t="shared" si="8"/>
        <v>-482.11953604050188</v>
      </c>
      <c r="AR18">
        <f t="shared" si="8"/>
        <v>-264.34483352284047</v>
      </c>
      <c r="AS18">
        <f t="shared" si="8"/>
        <v>107.52496160170037</v>
      </c>
      <c r="AT18">
        <f t="shared" si="8"/>
        <v>70.89152284934471</v>
      </c>
      <c r="AU18">
        <f t="shared" si="8"/>
        <v>-85.928349071795381</v>
      </c>
      <c r="AW18">
        <v>15</v>
      </c>
      <c r="AX18">
        <f>(R18*SUMPRODUCT(K19:$K$23, X19:$X$23)-$AZ$3*SUMPRODUCT(K18:$K$22, W19:$W$23))/Z18</f>
        <v>2523.3514184843011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3.9255977999999997E-2</v>
      </c>
      <c r="O19">
        <f t="shared" si="22"/>
        <v>860.55852452414081</v>
      </c>
      <c r="P19">
        <f t="shared" si="23"/>
        <v>43.027926226207043</v>
      </c>
      <c r="Q19" s="4">
        <f t="shared" si="24"/>
        <v>12.5</v>
      </c>
      <c r="R19">
        <f t="shared" si="0"/>
        <v>50000</v>
      </c>
      <c r="S19">
        <f t="shared" si="12"/>
        <v>2184.8275491123145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1772.8313924175854</v>
      </c>
      <c r="AC19">
        <f t="shared" si="1"/>
        <v>1459.3869641710344</v>
      </c>
      <c r="AE19">
        <f t="shared" si="2"/>
        <v>574.82243534829649</v>
      </c>
      <c r="AF19">
        <f t="shared" si="3"/>
        <v>-28.741121767414825</v>
      </c>
      <c r="AG19">
        <f t="shared" si="3"/>
        <v>-8.3495546637306486</v>
      </c>
      <c r="AH19">
        <f t="shared" si="4"/>
        <v>-1379.0039236837092</v>
      </c>
      <c r="AI19">
        <f t="shared" si="5"/>
        <v>-841.27216476655815</v>
      </c>
      <c r="AJ19">
        <f t="shared" si="6"/>
        <v>313.44442824655107</v>
      </c>
      <c r="AK19">
        <f t="shared" si="20"/>
        <v>170.20819262028749</v>
      </c>
      <c r="AL19">
        <f t="shared" si="7"/>
        <v>-357.61954389971959</v>
      </c>
      <c r="AN19">
        <f t="shared" si="8"/>
        <v>206.19468424419102</v>
      </c>
      <c r="AO19">
        <f t="shared" si="8"/>
        <v>-10.30973421220955</v>
      </c>
      <c r="AP19">
        <f t="shared" si="8"/>
        <v>-2.9950706193720169</v>
      </c>
      <c r="AQ19">
        <f t="shared" si="8"/>
        <v>-494.66280564218687</v>
      </c>
      <c r="AR19">
        <f t="shared" si="8"/>
        <v>-301.77292622957737</v>
      </c>
      <c r="AS19">
        <f t="shared" si="8"/>
        <v>112.43572090438262</v>
      </c>
      <c r="AT19">
        <f t="shared" si="8"/>
        <v>61.055418812679491</v>
      </c>
      <c r="AU19">
        <f t="shared" si="8"/>
        <v>-128.28178651251528</v>
      </c>
      <c r="AW19">
        <v>16</v>
      </c>
      <c r="AX19">
        <f>(R19*SUMPRODUCT(K20:$K$23, X20:$X$23)-$AZ$3*SUMPRODUCT(K19:$K$22, W20:$W$23))/Z19</f>
        <v>2184.8275491123145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4.4782766000000002E-2</v>
      </c>
      <c r="O20">
        <f t="shared" si="22"/>
        <v>860.55852452414081</v>
      </c>
      <c r="P20">
        <f t="shared" si="23"/>
        <v>43.027926226207043</v>
      </c>
      <c r="Q20" s="4">
        <f t="shared" si="24"/>
        <v>12.5</v>
      </c>
      <c r="R20">
        <f t="shared" si="0"/>
        <v>50000</v>
      </c>
      <c r="S20">
        <f t="shared" si="12"/>
        <v>1759.6926146044859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1459.3869641710344</v>
      </c>
      <c r="AC20">
        <f t="shared" si="1"/>
        <v>1111.0196550262415</v>
      </c>
      <c r="AE20">
        <f t="shared" si="2"/>
        <v>543.33207238106058</v>
      </c>
      <c r="AF20">
        <f t="shared" si="3"/>
        <v>-27.166603619053031</v>
      </c>
      <c r="AG20">
        <f t="shared" si="3"/>
        <v>-7.8921429643832832</v>
      </c>
      <c r="AH20">
        <f t="shared" si="4"/>
        <v>-1495.6646108402335</v>
      </c>
      <c r="AI20">
        <f t="shared" si="5"/>
        <v>-987.3912850426093</v>
      </c>
      <c r="AJ20">
        <f t="shared" si="6"/>
        <v>348.3673091447929</v>
      </c>
      <c r="AK20">
        <f t="shared" si="20"/>
        <v>107.27249710826419</v>
      </c>
      <c r="AL20">
        <f t="shared" si="7"/>
        <v>-531.75147878955227</v>
      </c>
      <c r="AN20">
        <f t="shared" si="8"/>
        <v>184.86082624186434</v>
      </c>
      <c r="AO20">
        <f t="shared" si="8"/>
        <v>-9.2430413120932187</v>
      </c>
      <c r="AP20">
        <f t="shared" si="8"/>
        <v>-2.6851867271910121</v>
      </c>
      <c r="AQ20">
        <f t="shared" si="8"/>
        <v>-508.87810566560609</v>
      </c>
      <c r="AR20">
        <f t="shared" si="8"/>
        <v>-335.94550746302593</v>
      </c>
      <c r="AS20">
        <f t="shared" si="8"/>
        <v>118.52690440662127</v>
      </c>
      <c r="AT20">
        <f t="shared" si="8"/>
        <v>36.497905160573346</v>
      </c>
      <c r="AU20">
        <f t="shared" si="8"/>
        <v>-180.92069789583135</v>
      </c>
      <c r="AW20">
        <v>17</v>
      </c>
      <c r="AX20">
        <f>(R20*SUMPRODUCT(K21:$K$23, X21:$X$23)-$AZ$3*SUMPRODUCT(K20:$K$22, W21:$W$23))/Z20</f>
        <v>1759.6926146044859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5.0287691000000002E-2</v>
      </c>
      <c r="O21">
        <f t="shared" si="22"/>
        <v>860.55852452414081</v>
      </c>
      <c r="P21">
        <f t="shared" si="23"/>
        <v>43.027926226207043</v>
      </c>
      <c r="Q21" s="4">
        <f t="shared" si="24"/>
        <v>12.5</v>
      </c>
      <c r="R21">
        <f t="shared" si="0"/>
        <v>50000</v>
      </c>
      <c r="S21">
        <f t="shared" si="12"/>
        <v>1249.1875339473634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1111.0196550262415</v>
      </c>
      <c r="AC21">
        <f t="shared" si="1"/>
        <v>741.1523465903764</v>
      </c>
      <c r="AE21">
        <f t="shared" si="2"/>
        <v>510.57583629096155</v>
      </c>
      <c r="AF21">
        <f t="shared" si="3"/>
        <v>-25.528791814548079</v>
      </c>
      <c r="AG21">
        <f t="shared" si="3"/>
        <v>-7.4163438880187202</v>
      </c>
      <c r="AH21">
        <f t="shared" si="4"/>
        <v>-1587.5105868829223</v>
      </c>
      <c r="AI21">
        <f t="shared" si="5"/>
        <v>-1109.8798862945275</v>
      </c>
      <c r="AJ21">
        <f t="shared" si="6"/>
        <v>369.86730843586508</v>
      </c>
      <c r="AK21">
        <f t="shared" si="20"/>
        <v>81.878221684486206</v>
      </c>
      <c r="AL21">
        <f t="shared" si="7"/>
        <v>-658.13435617417622</v>
      </c>
      <c r="AN21">
        <f t="shared" si="8"/>
        <v>165.23922179338928</v>
      </c>
      <c r="AO21">
        <f t="shared" si="8"/>
        <v>-8.2619610896694642</v>
      </c>
      <c r="AP21">
        <f t="shared" si="8"/>
        <v>-2.4001740887518501</v>
      </c>
      <c r="AQ21">
        <f t="shared" si="8"/>
        <v>-513.77091378020725</v>
      </c>
      <c r="AR21">
        <f t="shared" si="8"/>
        <v>-359.19382716523921</v>
      </c>
      <c r="AS21">
        <f t="shared" si="8"/>
        <v>119.70128993321447</v>
      </c>
      <c r="AT21">
        <f t="shared" si="8"/>
        <v>26.498499676864981</v>
      </c>
      <c r="AU21">
        <f t="shared" si="8"/>
        <v>-212.99403755515976</v>
      </c>
      <c r="AW21">
        <v>18</v>
      </c>
      <c r="AX21">
        <f>(R21*SUMPRODUCT(K22:$K$23, X22:$X$23)-$AZ$3*SUMPRODUCT(K21:$K$22, W22:$W$23))/Z21</f>
        <v>1249.1875339473634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5.6343962999999997E-2</v>
      </c>
      <c r="O22">
        <f t="shared" si="22"/>
        <v>860.55852452414081</v>
      </c>
      <c r="P22">
        <f t="shared" si="23"/>
        <v>43.027926226207043</v>
      </c>
      <c r="Q22" s="4">
        <f t="shared" si="24"/>
        <v>12.5</v>
      </c>
      <c r="R22">
        <f t="shared" si="0"/>
        <v>50000</v>
      </c>
      <c r="S22">
        <f t="shared" si="12"/>
        <v>657.51827784574516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741.1523465903764</v>
      </c>
      <c r="AC22">
        <f t="shared" si="1"/>
        <v>364.22905413279074</v>
      </c>
      <c r="AE22">
        <f t="shared" si="2"/>
        <v>476.70221189937996</v>
      </c>
      <c r="AF22">
        <f t="shared" si="3"/>
        <v>-23.835110594968999</v>
      </c>
      <c r="AG22">
        <f t="shared" si="3"/>
        <v>-6.9243142435167302</v>
      </c>
      <c r="AH22">
        <f t="shared" si="4"/>
        <v>-1671.4648224872117</v>
      </c>
      <c r="AI22">
        <f t="shared" si="5"/>
        <v>-1225.5220354263174</v>
      </c>
      <c r="AJ22">
        <f t="shared" si="6"/>
        <v>376.92329245758566</v>
      </c>
      <c r="AK22">
        <f t="shared" si="20"/>
        <v>83.581361352635128</v>
      </c>
      <c r="AL22">
        <f t="shared" si="7"/>
        <v>-765.01738161609671</v>
      </c>
      <c r="AN22">
        <f t="shared" si="8"/>
        <v>144.18373549213072</v>
      </c>
      <c r="AO22">
        <f t="shared" si="8"/>
        <v>-7.209186774606537</v>
      </c>
      <c r="AP22">
        <f t="shared" si="8"/>
        <v>-2.094333670854335</v>
      </c>
      <c r="AQ22">
        <f t="shared" si="8"/>
        <v>-505.55259831847832</v>
      </c>
      <c r="AR22">
        <f t="shared" si="8"/>
        <v>-370.67238327180843</v>
      </c>
      <c r="AS22">
        <f t="shared" si="8"/>
        <v>114.0045230417322</v>
      </c>
      <c r="AT22">
        <f t="shared" si="8"/>
        <v>25.280085966717152</v>
      </c>
      <c r="AU22">
        <f t="shared" si="8"/>
        <v>-231.38777426335915</v>
      </c>
      <c r="AW22">
        <v>19</v>
      </c>
      <c r="AX22">
        <f>(R22*SUMPRODUCT(K23:$K$23, X23:$X$23)-$AZ$3*SUMPRODUCT(K22:$K$22, W23:$W$23))/Z22</f>
        <v>657.51827784574516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6.2785228999999998E-2</v>
      </c>
      <c r="O23">
        <f t="shared" si="22"/>
        <v>860.55852452414081</v>
      </c>
      <c r="P23">
        <f t="shared" si="23"/>
        <v>43.027926226207043</v>
      </c>
      <c r="Q23" s="4">
        <f t="shared" si="24"/>
        <v>12.5</v>
      </c>
      <c r="R23">
        <f t="shared" si="0"/>
        <v>50000</v>
      </c>
      <c r="S23">
        <f t="shared" si="12"/>
        <v>709.13266096549842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364.22905413279074</v>
      </c>
      <c r="AC23">
        <f t="shared" si="1"/>
        <v>364.22905413279074</v>
      </c>
      <c r="AE23">
        <f t="shared" si="2"/>
        <v>442.00533224147705</v>
      </c>
      <c r="AF23">
        <f t="shared" si="3"/>
        <v>-22.100266612073852</v>
      </c>
      <c r="AG23">
        <f t="shared" si="3"/>
        <v>-6.4203264456344025</v>
      </c>
      <c r="AH23">
        <f t="shared" si="4"/>
        <v>-1738.9786217886387</v>
      </c>
      <c r="AI23">
        <f t="shared" si="5"/>
        <v>-1325.4938826048699</v>
      </c>
      <c r="AJ23">
        <f t="shared" si="6"/>
        <v>0</v>
      </c>
      <c r="AK23">
        <f t="shared" si="20"/>
        <v>81.471535043291965</v>
      </c>
      <c r="AL23">
        <f t="shared" si="7"/>
        <v>-1244.022347561578</v>
      </c>
      <c r="AN23">
        <f t="shared" si="8"/>
        <v>121.10634050752837</v>
      </c>
      <c r="AO23">
        <f t="shared" si="8"/>
        <v>-6.0553170253764188</v>
      </c>
      <c r="AP23">
        <f t="shared" si="8"/>
        <v>-1.7591241190495439</v>
      </c>
      <c r="AQ23">
        <f t="shared" si="8"/>
        <v>-476.46786530301682</v>
      </c>
      <c r="AR23">
        <f t="shared" si="8"/>
        <v>-363.17596593991436</v>
      </c>
      <c r="AS23">
        <f t="shared" si="8"/>
        <v>0</v>
      </c>
      <c r="AT23">
        <f t="shared" si="8"/>
        <v>22.322625418540301</v>
      </c>
      <c r="AU23">
        <f t="shared" si="8"/>
        <v>-340.85334052137409</v>
      </c>
      <c r="AW23">
        <v>20</v>
      </c>
      <c r="AX23">
        <f>(R23*SUMPRODUCT(K$23:$K24, X$23:$X24)-$AZ$3*SUMPRODUCT(K$22:$K23, W$23:$W24))/Z23</f>
        <v>709.13266096549842</v>
      </c>
    </row>
    <row r="25" spans="5:50" x14ac:dyDescent="0.25">
      <c r="AN25" s="8">
        <f t="shared" ref="AN25:AU25" si="25">SUM(AN3:AN23)</f>
        <v>7757.6146006378822</v>
      </c>
      <c r="AO25" s="8">
        <f t="shared" si="25"/>
        <v>-1033.2996234249997</v>
      </c>
      <c r="AP25" s="8">
        <f t="shared" si="25"/>
        <v>-200.18284462302509</v>
      </c>
      <c r="AQ25" s="8">
        <f t="shared" si="25"/>
        <v>-6565.3102269738338</v>
      </c>
      <c r="AR25" s="8">
        <f t="shared" si="25"/>
        <v>-41.178094383976429</v>
      </c>
      <c r="AS25" s="8">
        <f t="shared" si="25"/>
        <v>-1239.8711105676575</v>
      </c>
      <c r="AT25" s="8">
        <f t="shared" si="25"/>
        <v>1598.3037225171313</v>
      </c>
      <c r="AU25" s="9">
        <f t="shared" si="25"/>
        <v>317.25451756549785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2417-311D-41D0-BA9C-213062553D7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2971.04712852583</v>
      </c>
      <c r="K3">
        <v>1</v>
      </c>
      <c r="L3" s="2">
        <v>0</v>
      </c>
      <c r="O3">
        <f>$C$3</f>
        <v>2971.04712852583</v>
      </c>
      <c r="P3">
        <f>O3*B5</f>
        <v>2376.8377028206642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2971.04712852583</v>
      </c>
      <c r="AF3">
        <f t="shared" ref="AF3:AG23" si="3">-$Z3*P3</f>
        <v>-2376.8377028206642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494.20942570516581</v>
      </c>
      <c r="AJ3">
        <f t="shared" ref="AJ3:AJ23" si="6">AB3-AC3</f>
        <v>0</v>
      </c>
      <c r="AL3">
        <f t="shared" ref="AL3:AL23" si="7">SUM(AI3:AK3)</f>
        <v>494.20942570516581</v>
      </c>
      <c r="AN3">
        <f t="shared" ref="AN3:AU23" si="8">AE3*$K3</f>
        <v>2971.04712852583</v>
      </c>
      <c r="AO3">
        <f t="shared" si="8"/>
        <v>-2376.8377028206642</v>
      </c>
      <c r="AP3">
        <f t="shared" si="8"/>
        <v>-100</v>
      </c>
      <c r="AQ3">
        <f t="shared" si="8"/>
        <v>0</v>
      </c>
      <c r="AR3">
        <f t="shared" si="8"/>
        <v>494.20942570516581</v>
      </c>
      <c r="AS3">
        <f t="shared" si="8"/>
        <v>0</v>
      </c>
      <c r="AT3">
        <f t="shared" si="8"/>
        <v>0</v>
      </c>
      <c r="AU3">
        <f t="shared" si="8"/>
        <v>494.20942570516581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2253.6913635471233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</v>
      </c>
      <c r="S4">
        <f t="shared" ref="S4:S23" si="12">AX4</f>
        <v>1421.4353751756978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1"/>
        <v>1380.7696072848066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-1380.7696072848066</v>
      </c>
      <c r="AK4">
        <f t="shared" ref="AK4:AK23" si="20">H4*SUM(AB4:AB4, AE4:AF4)</f>
        <v>0</v>
      </c>
      <c r="AL4">
        <f t="shared" si="7"/>
        <v>-2311.2169072848064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-872.92175626231347</v>
      </c>
      <c r="AR4">
        <f t="shared" si="8"/>
        <v>-872.92175626231347</v>
      </c>
      <c r="AS4">
        <f t="shared" si="8"/>
        <v>-1295.4025774320353</v>
      </c>
      <c r="AT4">
        <f t="shared" si="8"/>
        <v>0</v>
      </c>
      <c r="AU4">
        <f t="shared" si="8"/>
        <v>-2168.3243336943488</v>
      </c>
      <c r="AW4">
        <v>1</v>
      </c>
      <c r="AX4">
        <f>(R4*SUMPRODUCT(K5:$K$23, X5:$X$23)-$AZ$3*SUMPRODUCT(K4:$K$22, W5:$W$23))/Z4</f>
        <v>1421.4353751756978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2.2132820000000001E-2</v>
      </c>
      <c r="O5">
        <f t="shared" ref="O5:O23" si="22">$C$3</f>
        <v>2971.04712852583</v>
      </c>
      <c r="P5">
        <f t="shared" ref="P5:P23" si="23">O5*$C$5</f>
        <v>148.55235642629151</v>
      </c>
      <c r="Q5" s="4">
        <f t="shared" ref="Q5:Q23" si="24">$C$8</f>
        <v>12.5</v>
      </c>
      <c r="R5">
        <f t="shared" si="0"/>
        <v>50000</v>
      </c>
      <c r="S5">
        <f t="shared" si="12"/>
        <v>2665.796602193052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1380.7696072848066</v>
      </c>
      <c r="AC5">
        <f t="shared" si="1"/>
        <v>2506.322038573413</v>
      </c>
      <c r="AE5">
        <f t="shared" si="2"/>
        <v>2793.3117214339104</v>
      </c>
      <c r="AF5">
        <f t="shared" si="3"/>
        <v>-139.66558607169554</v>
      </c>
      <c r="AG5">
        <f t="shared" si="3"/>
        <v>-11.752219001402596</v>
      </c>
      <c r="AH5">
        <f t="shared" si="4"/>
        <v>-1074.981167389614</v>
      </c>
      <c r="AI5">
        <f t="shared" si="5"/>
        <v>1566.9127489711984</v>
      </c>
      <c r="AJ5">
        <f t="shared" si="6"/>
        <v>-1125.5524312886064</v>
      </c>
      <c r="AK5">
        <f t="shared" si="20"/>
        <v>348.5735201647027</v>
      </c>
      <c r="AL5">
        <f t="shared" si="7"/>
        <v>789.93383784729474</v>
      </c>
      <c r="AN5">
        <f t="shared" si="8"/>
        <v>2412.1992863190471</v>
      </c>
      <c r="AO5">
        <f t="shared" si="8"/>
        <v>-120.60996431595238</v>
      </c>
      <c r="AP5">
        <f t="shared" si="8"/>
        <v>-10.148775759726542</v>
      </c>
      <c r="AQ5">
        <f t="shared" si="8"/>
        <v>-928.31343701680555</v>
      </c>
      <c r="AR5">
        <f t="shared" si="8"/>
        <v>1353.1271092265629</v>
      </c>
      <c r="AS5">
        <f t="shared" si="8"/>
        <v>-971.98488469282097</v>
      </c>
      <c r="AT5">
        <f t="shared" si="8"/>
        <v>301.01502461006584</v>
      </c>
      <c r="AU5">
        <f t="shared" si="8"/>
        <v>682.15724914380769</v>
      </c>
      <c r="AW5">
        <v>2</v>
      </c>
      <c r="AX5">
        <f>(R5*SUMPRODUCT(K6:$K$23, X6:$X$23)-$AZ$3*SUMPRODUCT(K5:$K$22, W6:$W$23))/Z5</f>
        <v>2665.796602193052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2.5807838999999999E-2</v>
      </c>
      <c r="O6">
        <f t="shared" si="22"/>
        <v>2971.04712852583</v>
      </c>
      <c r="P6">
        <f t="shared" si="23"/>
        <v>148.55235642629151</v>
      </c>
      <c r="Q6" s="4">
        <f t="shared" si="24"/>
        <v>12.5</v>
      </c>
      <c r="R6">
        <f t="shared" si="0"/>
        <v>50000</v>
      </c>
      <c r="S6">
        <f t="shared" si="12"/>
        <v>3740.9647569617914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2506.322038573413</v>
      </c>
      <c r="AC6">
        <f t="shared" si="1"/>
        <v>3391.2286762689018</v>
      </c>
      <c r="AE6">
        <f t="shared" si="2"/>
        <v>2693.2892650359922</v>
      </c>
      <c r="AF6">
        <f t="shared" si="3"/>
        <v>-134.66446325179962</v>
      </c>
      <c r="AG6">
        <f t="shared" si="3"/>
        <v>-11.331397435507631</v>
      </c>
      <c r="AH6">
        <f t="shared" si="4"/>
        <v>-1213.1975035237558</v>
      </c>
      <c r="AI6">
        <f t="shared" si="5"/>
        <v>1334.095900824929</v>
      </c>
      <c r="AJ6">
        <f t="shared" si="6"/>
        <v>-884.90663769548883</v>
      </c>
      <c r="AK6">
        <f t="shared" si="20"/>
        <v>551.06621623090746</v>
      </c>
      <c r="AL6">
        <f t="shared" si="7"/>
        <v>1000.2554793603476</v>
      </c>
      <c r="AN6">
        <f t="shared" si="8"/>
        <v>2097.6042953090005</v>
      </c>
      <c r="AO6">
        <f t="shared" si="8"/>
        <v>-104.88021476545003</v>
      </c>
      <c r="AP6">
        <f t="shared" si="8"/>
        <v>-8.8251894221456979</v>
      </c>
      <c r="AQ6">
        <f t="shared" si="8"/>
        <v>-944.8700247262816</v>
      </c>
      <c r="AR6">
        <f t="shared" si="8"/>
        <v>1039.0288663951233</v>
      </c>
      <c r="AS6">
        <f t="shared" si="8"/>
        <v>-689.18849091863058</v>
      </c>
      <c r="AT6">
        <f t="shared" si="8"/>
        <v>429.18481767690213</v>
      </c>
      <c r="AU6">
        <f t="shared" si="8"/>
        <v>779.02519315339487</v>
      </c>
      <c r="AW6">
        <v>3</v>
      </c>
      <c r="AX6">
        <f>(R6*SUMPRODUCT(K7:$K$23, X7:$X$23)-$AZ$3*SUMPRODUCT(K6:$K$22, W7:$W$23))/Z6</f>
        <v>3740.9647569617914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2.9740472E-2</v>
      </c>
      <c r="O7">
        <f t="shared" si="22"/>
        <v>2971.04712852583</v>
      </c>
      <c r="P7">
        <f t="shared" si="23"/>
        <v>148.55235642629151</v>
      </c>
      <c r="Q7" s="4">
        <f t="shared" si="24"/>
        <v>12.5</v>
      </c>
      <c r="R7">
        <f t="shared" si="0"/>
        <v>50000</v>
      </c>
      <c r="S7">
        <f t="shared" si="12"/>
        <v>4631.903971743679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3391.2286762689018</v>
      </c>
      <c r="AC7">
        <f t="shared" si="1"/>
        <v>4032.010285418819</v>
      </c>
      <c r="AE7">
        <f t="shared" si="2"/>
        <v>2586.2566784109285</v>
      </c>
      <c r="AF7">
        <f t="shared" si="3"/>
        <v>-129.31283392054644</v>
      </c>
      <c r="AG7">
        <f t="shared" si="3"/>
        <v>-10.881082353000968</v>
      </c>
      <c r="AH7">
        <f t="shared" si="4"/>
        <v>-1348.0044326063462</v>
      </c>
      <c r="AI7">
        <f t="shared" si="5"/>
        <v>1098.0583295310348</v>
      </c>
      <c r="AJ7">
        <f t="shared" si="6"/>
        <v>-640.78160914991713</v>
      </c>
      <c r="AK7">
        <f t="shared" si="20"/>
        <v>612.30366292349697</v>
      </c>
      <c r="AL7">
        <f t="shared" si="7"/>
        <v>1069.5803833046148</v>
      </c>
      <c r="AN7">
        <f t="shared" si="8"/>
        <v>1823.340735533804</v>
      </c>
      <c r="AO7">
        <f t="shared" si="8"/>
        <v>-91.16703677669021</v>
      </c>
      <c r="AP7">
        <f t="shared" si="8"/>
        <v>-7.6712883398390703</v>
      </c>
      <c r="AQ7">
        <f t="shared" si="8"/>
        <v>-950.35864543865432</v>
      </c>
      <c r="AR7">
        <f t="shared" si="8"/>
        <v>774.14376497862042</v>
      </c>
      <c r="AS7">
        <f t="shared" si="8"/>
        <v>-451.75841218583952</v>
      </c>
      <c r="AT7">
        <f t="shared" si="8"/>
        <v>431.68113221110895</v>
      </c>
      <c r="AU7">
        <f t="shared" si="8"/>
        <v>754.06648500388985</v>
      </c>
      <c r="AW7">
        <v>4</v>
      </c>
      <c r="AX7">
        <f>(R7*SUMPRODUCT(K8:$K$23, X8:$X$23)-$AZ$3*SUMPRODUCT(K7:$K$22, W8:$W$23))/Z7</f>
        <v>4631.903971743679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3.4073305999999998E-2</v>
      </c>
      <c r="O8">
        <f t="shared" si="22"/>
        <v>2971.04712852583</v>
      </c>
      <c r="P8">
        <f t="shared" si="23"/>
        <v>148.55235642629151</v>
      </c>
      <c r="Q8" s="4">
        <f t="shared" si="24"/>
        <v>12.5</v>
      </c>
      <c r="R8">
        <f t="shared" si="0"/>
        <v>50000</v>
      </c>
      <c r="S8">
        <f t="shared" si="12"/>
        <v>5336.0495091589528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4032.010285418819</v>
      </c>
      <c r="AC8">
        <f t="shared" si="1"/>
        <v>4440.2408091005218</v>
      </c>
      <c r="AE8">
        <f t="shared" si="2"/>
        <v>2472.2717964287799</v>
      </c>
      <c r="AF8">
        <f t="shared" si="3"/>
        <v>-123.61358982143901</v>
      </c>
      <c r="AG8">
        <f t="shared" si="3"/>
        <v>-10.401517080845956</v>
      </c>
      <c r="AH8">
        <f t="shared" si="4"/>
        <v>-1483.0177945000078</v>
      </c>
      <c r="AI8">
        <f t="shared" si="5"/>
        <v>855.23889502648717</v>
      </c>
      <c r="AJ8">
        <f t="shared" si="6"/>
        <v>-408.23052368170283</v>
      </c>
      <c r="AK8">
        <f t="shared" si="20"/>
        <v>462.59846567189669</v>
      </c>
      <c r="AL8">
        <f t="shared" si="7"/>
        <v>909.60683701668108</v>
      </c>
      <c r="AN8">
        <f t="shared" si="8"/>
        <v>1625.1562530110559</v>
      </c>
      <c r="AO8">
        <f t="shared" si="8"/>
        <v>-81.257812650552793</v>
      </c>
      <c r="AP8">
        <f t="shared" si="8"/>
        <v>-6.8374725421194498</v>
      </c>
      <c r="AQ8">
        <f t="shared" si="8"/>
        <v>-974.8667786203024</v>
      </c>
      <c r="AR8">
        <f t="shared" si="8"/>
        <v>562.19418919808118</v>
      </c>
      <c r="AS8">
        <f t="shared" si="8"/>
        <v>-268.35171973795127</v>
      </c>
      <c r="AT8">
        <f t="shared" si="8"/>
        <v>304.09067085826803</v>
      </c>
      <c r="AU8">
        <f t="shared" si="8"/>
        <v>597.93314031839805</v>
      </c>
      <c r="AW8">
        <v>5</v>
      </c>
      <c r="AX8">
        <f>(R8*SUMPRODUCT(K9:$K$23, X9:$X$23)-$AZ$3*SUMPRODUCT(K8:$K$22, W9:$W$23))/Z8</f>
        <v>5336.0495091589528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3.9255977999999997E-2</v>
      </c>
      <c r="O9">
        <f t="shared" si="22"/>
        <v>2971.04712852583</v>
      </c>
      <c r="P9">
        <f t="shared" si="23"/>
        <v>148.55235642629151</v>
      </c>
      <c r="Q9" s="4">
        <f t="shared" si="24"/>
        <v>12.5</v>
      </c>
      <c r="R9">
        <f t="shared" si="0"/>
        <v>50000</v>
      </c>
      <c r="S9">
        <f t="shared" si="12"/>
        <v>5880.950491312914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4440.2408091005218</v>
      </c>
      <c r="AC9">
        <f t="shared" si="1"/>
        <v>4652.6223251045385</v>
      </c>
      <c r="AE9">
        <f t="shared" si="2"/>
        <v>2350.4976312138633</v>
      </c>
      <c r="AF9">
        <f t="shared" si="3"/>
        <v>-117.52488156069317</v>
      </c>
      <c r="AG9">
        <f t="shared" si="3"/>
        <v>-9.8891801843451823</v>
      </c>
      <c r="AH9">
        <f t="shared" si="4"/>
        <v>-1633.2869027692523</v>
      </c>
      <c r="AI9">
        <f t="shared" si="5"/>
        <v>589.7966666995726</v>
      </c>
      <c r="AJ9">
        <f t="shared" si="6"/>
        <v>-212.3815160040167</v>
      </c>
      <c r="AK9">
        <f t="shared" si="20"/>
        <v>348.34174776694277</v>
      </c>
      <c r="AL9">
        <f t="shared" si="7"/>
        <v>725.75689846249861</v>
      </c>
      <c r="AN9">
        <f t="shared" si="8"/>
        <v>1468.4542790022629</v>
      </c>
      <c r="AO9">
        <f t="shared" si="8"/>
        <v>-73.422713950113149</v>
      </c>
      <c r="AP9">
        <f t="shared" si="8"/>
        <v>-6.1781848935651116</v>
      </c>
      <c r="AQ9">
        <f t="shared" si="8"/>
        <v>-1020.3827093291968</v>
      </c>
      <c r="AR9">
        <f t="shared" si="8"/>
        <v>368.47067082938764</v>
      </c>
      <c r="AS9">
        <f t="shared" si="8"/>
        <v>-132.68362486969454</v>
      </c>
      <c r="AT9">
        <f t="shared" si="8"/>
        <v>217.62367392786038</v>
      </c>
      <c r="AU9">
        <f t="shared" si="8"/>
        <v>453.41071988755346</v>
      </c>
      <c r="AW9">
        <v>6</v>
      </c>
      <c r="AX9">
        <f>(R9*SUMPRODUCT(K10:$K$23, X10:$X$23)-$AZ$3*SUMPRODUCT(K9:$K$22, W10:$W$23))/Z9</f>
        <v>5880.950491312914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4.4782766000000002E-2</v>
      </c>
      <c r="O10">
        <f t="shared" si="22"/>
        <v>2971.04712852583</v>
      </c>
      <c r="P10">
        <f t="shared" si="23"/>
        <v>148.55235642629151</v>
      </c>
      <c r="Q10" s="4">
        <f t="shared" si="24"/>
        <v>12.5</v>
      </c>
      <c r="R10">
        <f t="shared" si="0"/>
        <v>50000</v>
      </c>
      <c r="S10">
        <f t="shared" si="12"/>
        <v>6305.2388583039146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4652.6223251045385</v>
      </c>
      <c r="AC10">
        <f t="shared" si="1"/>
        <v>4715.0190505434548</v>
      </c>
      <c r="AE10">
        <f t="shared" si="2"/>
        <v>2221.7308694995199</v>
      </c>
      <c r="AF10">
        <f t="shared" si="3"/>
        <v>-111.086543474976</v>
      </c>
      <c r="AG10">
        <f t="shared" si="3"/>
        <v>-9.3474235403743631</v>
      </c>
      <c r="AH10">
        <f t="shared" si="4"/>
        <v>-1771.4593685094687</v>
      </c>
      <c r="AI10">
        <f t="shared" si="5"/>
        <v>329.83753397470127</v>
      </c>
      <c r="AJ10">
        <f t="shared" si="6"/>
        <v>-62.396725438916292</v>
      </c>
      <c r="AK10">
        <f t="shared" si="20"/>
        <v>355.07149918427689</v>
      </c>
      <c r="AL10">
        <f t="shared" si="7"/>
        <v>622.51230772006193</v>
      </c>
      <c r="AN10">
        <f t="shared" si="8"/>
        <v>1318.7727238517655</v>
      </c>
      <c r="AO10">
        <f t="shared" si="8"/>
        <v>-65.938636192588262</v>
      </c>
      <c r="AP10">
        <f t="shared" si="8"/>
        <v>-5.5484340486804742</v>
      </c>
      <c r="AQ10">
        <f t="shared" si="8"/>
        <v>-1051.5010295230834</v>
      </c>
      <c r="AR10">
        <f t="shared" si="8"/>
        <v>195.78462408741356</v>
      </c>
      <c r="AS10">
        <f t="shared" si="8"/>
        <v>-37.037384093711971</v>
      </c>
      <c r="AT10">
        <f t="shared" si="8"/>
        <v>210.76297519638882</v>
      </c>
      <c r="AU10">
        <f t="shared" si="8"/>
        <v>369.51021519009049</v>
      </c>
      <c r="AW10">
        <v>7</v>
      </c>
      <c r="AX10">
        <f>(R10*SUMPRODUCT(K11:$K$23, X11:$X$23)-$AZ$3*SUMPRODUCT(K10:$K$22, W11:$W$23))/Z10</f>
        <v>6305.2388583039146</v>
      </c>
    </row>
    <row r="11" spans="1:52" x14ac:dyDescent="0.25">
      <c r="A11" t="s">
        <v>33</v>
      </c>
      <c r="C11" s="7">
        <f>AU25</f>
        <v>795.3322749673863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5.0287691000000002E-2</v>
      </c>
      <c r="O11">
        <f t="shared" si="22"/>
        <v>2971.04712852583</v>
      </c>
      <c r="P11">
        <f t="shared" si="23"/>
        <v>148.55235642629151</v>
      </c>
      <c r="Q11" s="4">
        <f t="shared" si="24"/>
        <v>12.5</v>
      </c>
      <c r="R11">
        <f t="shared" si="0"/>
        <v>50000</v>
      </c>
      <c r="S11">
        <f t="shared" si="12"/>
        <v>6622.8730363578779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4715.0190505434548</v>
      </c>
      <c r="AC11">
        <f t="shared" si="1"/>
        <v>4653.9665069167941</v>
      </c>
      <c r="AE11">
        <f t="shared" si="2"/>
        <v>2087.7878453539715</v>
      </c>
      <c r="AF11">
        <f t="shared" si="3"/>
        <v>-104.38939226769858</v>
      </c>
      <c r="AG11">
        <f t="shared" si="3"/>
        <v>-8.7838889583261466</v>
      </c>
      <c r="AH11">
        <f t="shared" si="4"/>
        <v>-1880.2413865778879</v>
      </c>
      <c r="AI11">
        <f t="shared" si="5"/>
        <v>94.373177550058926</v>
      </c>
      <c r="AJ11">
        <f t="shared" si="6"/>
        <v>61.052543626660736</v>
      </c>
      <c r="AK11">
        <f t="shared" si="20"/>
        <v>344.96850143693098</v>
      </c>
      <c r="AL11">
        <f t="shared" si="7"/>
        <v>500.39422261365064</v>
      </c>
      <c r="AN11">
        <f t="shared" si="8"/>
        <v>1178.5705766780425</v>
      </c>
      <c r="AO11">
        <f t="shared" si="8"/>
        <v>-58.928528833902128</v>
      </c>
      <c r="AP11">
        <f t="shared" si="8"/>
        <v>-4.9585656407225356</v>
      </c>
      <c r="AQ11">
        <f t="shared" si="8"/>
        <v>-1061.4091753644227</v>
      </c>
      <c r="AR11">
        <f t="shared" si="8"/>
        <v>53.274306838995251</v>
      </c>
      <c r="AS11">
        <f t="shared" si="8"/>
        <v>34.464580158304074</v>
      </c>
      <c r="AT11">
        <f t="shared" si="8"/>
        <v>194.73708814764774</v>
      </c>
      <c r="AU11">
        <f t="shared" si="8"/>
        <v>282.47597514494709</v>
      </c>
      <c r="AW11">
        <v>8</v>
      </c>
      <c r="AX11">
        <f>(R11*SUMPRODUCT(K12:$K$23, X12:$X$23)-$AZ$3*SUMPRODUCT(K11:$K$22, W12:$W$23))/Z11</f>
        <v>6622.8730363578779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5.6343962999999997E-2</v>
      </c>
      <c r="O12">
        <f t="shared" si="22"/>
        <v>2971.04712852583</v>
      </c>
      <c r="P12">
        <f t="shared" si="23"/>
        <v>148.55235642629151</v>
      </c>
      <c r="Q12" s="4">
        <f t="shared" si="24"/>
        <v>12.5</v>
      </c>
      <c r="R12">
        <f t="shared" si="0"/>
        <v>50000</v>
      </c>
      <c r="S12">
        <f t="shared" si="12"/>
        <v>6836.8167435838604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4653.9665069167941</v>
      </c>
      <c r="AC12">
        <f t="shared" si="1"/>
        <v>4485.5703539630013</v>
      </c>
      <c r="AE12">
        <f t="shared" si="2"/>
        <v>1949.2757257899577</v>
      </c>
      <c r="AF12">
        <f t="shared" si="3"/>
        <v>-97.463786289497904</v>
      </c>
      <c r="AG12">
        <f t="shared" si="3"/>
        <v>-8.2011309542788489</v>
      </c>
      <c r="AH12">
        <f t="shared" si="4"/>
        <v>-1979.6764578561479</v>
      </c>
      <c r="AI12">
        <f t="shared" si="5"/>
        <v>-136.06564930996683</v>
      </c>
      <c r="AJ12">
        <f t="shared" si="6"/>
        <v>168.39615295379281</v>
      </c>
      <c r="AK12">
        <f t="shared" si="20"/>
        <v>337.6499013690555</v>
      </c>
      <c r="AL12">
        <f t="shared" si="7"/>
        <v>369.98040501288148</v>
      </c>
      <c r="AN12">
        <f t="shared" si="8"/>
        <v>1046.0875881224695</v>
      </c>
      <c r="AO12">
        <f t="shared" si="8"/>
        <v>-52.304379406123488</v>
      </c>
      <c r="AP12">
        <f t="shared" si="8"/>
        <v>-4.4011738238628846</v>
      </c>
      <c r="AQ12">
        <f t="shared" si="8"/>
        <v>-1062.4022777600221</v>
      </c>
      <c r="AR12">
        <f t="shared" si="8"/>
        <v>-73.02024286753894</v>
      </c>
      <c r="AS12">
        <f t="shared" si="8"/>
        <v>90.3705531043571</v>
      </c>
      <c r="AT12">
        <f t="shared" si="8"/>
        <v>181.20133867147172</v>
      </c>
      <c r="AU12">
        <f t="shared" si="8"/>
        <v>198.55164890828988</v>
      </c>
      <c r="AW12">
        <v>9</v>
      </c>
      <c r="AX12">
        <f>(R12*SUMPRODUCT(K13:$K$23, X13:$X$23)-$AZ$3*SUMPRODUCT(K12:$K$22, W13:$W$23))/Z12</f>
        <v>6836.8167435838604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6.2785228999999998E-2</v>
      </c>
      <c r="O13">
        <f t="shared" si="22"/>
        <v>2971.04712852583</v>
      </c>
      <c r="P13">
        <f t="shared" si="23"/>
        <v>148.55235642629151</v>
      </c>
      <c r="Q13" s="4">
        <f t="shared" si="24"/>
        <v>12.5</v>
      </c>
      <c r="R13">
        <f t="shared" si="0"/>
        <v>50000</v>
      </c>
      <c r="S13">
        <f t="shared" si="12"/>
        <v>6950.2655133795406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4485.5703539630013</v>
      </c>
      <c r="AC13">
        <f t="shared" si="1"/>
        <v>4228.1021479548099</v>
      </c>
      <c r="AE13">
        <f t="shared" si="2"/>
        <v>1807.3972457041946</v>
      </c>
      <c r="AF13">
        <f t="shared" si="3"/>
        <v>-90.369862285209734</v>
      </c>
      <c r="AG13">
        <f t="shared" si="3"/>
        <v>-7.6042097597126741</v>
      </c>
      <c r="AH13">
        <f t="shared" si="4"/>
        <v>-2059.6395400935439</v>
      </c>
      <c r="AI13">
        <f t="shared" si="5"/>
        <v>-350.21636643427178</v>
      </c>
      <c r="AJ13">
        <f t="shared" si="6"/>
        <v>257.46820600819137</v>
      </c>
      <c r="AK13">
        <f t="shared" si="20"/>
        <v>320.6743030226487</v>
      </c>
      <c r="AL13">
        <f t="shared" si="7"/>
        <v>227.9261425965683</v>
      </c>
      <c r="AN13">
        <f t="shared" si="8"/>
        <v>922.26667630209931</v>
      </c>
      <c r="AO13">
        <f t="shared" si="8"/>
        <v>-46.113333815104966</v>
      </c>
      <c r="AP13">
        <f t="shared" si="8"/>
        <v>-3.8802257100163717</v>
      </c>
      <c r="AQ13">
        <f t="shared" si="8"/>
        <v>-1050.9792009129478</v>
      </c>
      <c r="AR13">
        <f t="shared" si="8"/>
        <v>-178.70608413596983</v>
      </c>
      <c r="AS13">
        <f t="shared" si="8"/>
        <v>131.3791681231219</v>
      </c>
      <c r="AT13">
        <f t="shared" si="8"/>
        <v>163.63155599972268</v>
      </c>
      <c r="AU13">
        <f t="shared" si="8"/>
        <v>116.30463998687476</v>
      </c>
      <c r="AW13">
        <v>10</v>
      </c>
      <c r="AX13">
        <f>(R13*SUMPRODUCT(K14:$K$23, X14:$X$23)-$AZ$3*SUMPRODUCT(K13:$K$22, W14:$W$23))/Z13</f>
        <v>6950.2655133795406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6.9956555000000004E-2</v>
      </c>
      <c r="O14">
        <f t="shared" si="22"/>
        <v>2971.04712852583</v>
      </c>
      <c r="P14">
        <f t="shared" si="23"/>
        <v>148.55235642629151</v>
      </c>
      <c r="Q14" s="4">
        <f t="shared" si="24"/>
        <v>12.5</v>
      </c>
      <c r="R14">
        <f t="shared" si="0"/>
        <v>50000</v>
      </c>
      <c r="S14">
        <f t="shared" si="12"/>
        <v>6959.0975520721595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4228.1021479548099</v>
      </c>
      <c r="AC14">
        <f t="shared" si="1"/>
        <v>3894.9809251069728</v>
      </c>
      <c r="AE14">
        <f t="shared" si="2"/>
        <v>1662.8839884211986</v>
      </c>
      <c r="AF14">
        <f t="shared" si="3"/>
        <v>-83.144199421059938</v>
      </c>
      <c r="AG14">
        <f t="shared" si="3"/>
        <v>-6.9962033438286708</v>
      </c>
      <c r="AH14">
        <f t="shared" si="4"/>
        <v>-2127.857273147506</v>
      </c>
      <c r="AI14">
        <f t="shared" si="5"/>
        <v>-555.11368749119606</v>
      </c>
      <c r="AJ14">
        <f t="shared" si="6"/>
        <v>333.12122284783709</v>
      </c>
      <c r="AK14">
        <f t="shared" si="20"/>
        <v>298.52307555948437</v>
      </c>
      <c r="AL14">
        <f t="shared" si="7"/>
        <v>76.530610916125397</v>
      </c>
      <c r="AN14">
        <f t="shared" si="8"/>
        <v>807.04338032497924</v>
      </c>
      <c r="AO14">
        <f t="shared" si="8"/>
        <v>-40.352169016248965</v>
      </c>
      <c r="AP14">
        <f t="shared" si="8"/>
        <v>-3.3954500947508399</v>
      </c>
      <c r="AQ14">
        <f t="shared" si="8"/>
        <v>-1032.7077165500259</v>
      </c>
      <c r="AR14">
        <f t="shared" si="8"/>
        <v>-269.41195533604662</v>
      </c>
      <c r="AS14">
        <f t="shared" si="8"/>
        <v>161.67290058542119</v>
      </c>
      <c r="AT14">
        <f t="shared" si="8"/>
        <v>144.88146718718153</v>
      </c>
      <c r="AU14">
        <f t="shared" si="8"/>
        <v>37.142412436556135</v>
      </c>
      <c r="AW14">
        <v>11</v>
      </c>
      <c r="AX14">
        <f>(R14*SUMPRODUCT(K15:$K$23, X15:$X$23)-$AZ$3*SUMPRODUCT(K14:$K$22, W15:$W$23))/Z14</f>
        <v>6959.0975520721595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7.8227725999999997E-2</v>
      </c>
      <c r="O15">
        <f t="shared" si="22"/>
        <v>2971.04712852583</v>
      </c>
      <c r="P15">
        <f t="shared" si="23"/>
        <v>148.55235642629151</v>
      </c>
      <c r="Q15" s="4">
        <f t="shared" si="24"/>
        <v>12.5</v>
      </c>
      <c r="R15">
        <f t="shared" si="0"/>
        <v>50000</v>
      </c>
      <c r="S15">
        <f t="shared" si="12"/>
        <v>6852.8443844276198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3894.9809251069728</v>
      </c>
      <c r="AC15">
        <f t="shared" si="1"/>
        <v>3497.1129727997413</v>
      </c>
      <c r="AE15">
        <f t="shared" si="2"/>
        <v>1516.1715155209858</v>
      </c>
      <c r="AF15">
        <f t="shared" si="3"/>
        <v>-75.808575776049295</v>
      </c>
      <c r="AG15">
        <f t="shared" si="3"/>
        <v>-6.3789442321690704</v>
      </c>
      <c r="AH15">
        <f t="shared" si="4"/>
        <v>-2189.1883128852519</v>
      </c>
      <c r="AI15">
        <f t="shared" si="5"/>
        <v>-755.20431737248441</v>
      </c>
      <c r="AJ15">
        <f t="shared" si="6"/>
        <v>397.86795230723146</v>
      </c>
      <c r="AK15">
        <f t="shared" si="20"/>
        <v>276.9043465858141</v>
      </c>
      <c r="AL15">
        <f t="shared" si="7"/>
        <v>-80.432018479438852</v>
      </c>
      <c r="AN15">
        <f t="shared" si="8"/>
        <v>699.53396529665656</v>
      </c>
      <c r="AO15">
        <f t="shared" si="8"/>
        <v>-34.976698264832834</v>
      </c>
      <c r="AP15">
        <f t="shared" si="8"/>
        <v>-2.943128865999133</v>
      </c>
      <c r="AQ15">
        <f t="shared" si="8"/>
        <v>-1010.0516766188523</v>
      </c>
      <c r="AR15">
        <f t="shared" si="8"/>
        <v>-348.43753845302768</v>
      </c>
      <c r="AS15">
        <f t="shared" si="8"/>
        <v>183.56903786462564</v>
      </c>
      <c r="AT15">
        <f t="shared" si="8"/>
        <v>127.75862993870705</v>
      </c>
      <c r="AU15">
        <f t="shared" si="8"/>
        <v>-37.109870649694997</v>
      </c>
      <c r="AW15">
        <v>12</v>
      </c>
      <c r="AX15">
        <f>(R15*SUMPRODUCT(K16:$K$23, X16:$X$23)-$AZ$3*SUMPRODUCT(K15:$K$22, W16:$W$23))/Z15</f>
        <v>6852.8443844276198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8.7072107999999995E-2</v>
      </c>
      <c r="O16">
        <f t="shared" si="22"/>
        <v>2971.04712852583</v>
      </c>
      <c r="P16">
        <f t="shared" si="23"/>
        <v>148.55235642629151</v>
      </c>
      <c r="Q16" s="4">
        <f t="shared" si="24"/>
        <v>12.5</v>
      </c>
      <c r="R16">
        <f t="shared" si="0"/>
        <v>50000</v>
      </c>
      <c r="S16">
        <f t="shared" si="12"/>
        <v>6631.9341175601603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3497.1129727997413</v>
      </c>
      <c r="AC16">
        <f t="shared" si="1"/>
        <v>3055.8502241779615</v>
      </c>
      <c r="AE16">
        <f t="shared" si="2"/>
        <v>1368.993550419809</v>
      </c>
      <c r="AF16">
        <f t="shared" si="3"/>
        <v>-68.449677520990448</v>
      </c>
      <c r="AG16">
        <f t="shared" si="3"/>
        <v>-5.7597266687379776</v>
      </c>
      <c r="AH16">
        <f t="shared" si="4"/>
        <v>-2221.7124844376094</v>
      </c>
      <c r="AI16">
        <f t="shared" si="5"/>
        <v>-926.9283382075289</v>
      </c>
      <c r="AJ16">
        <f t="shared" si="6"/>
        <v>441.26274862177979</v>
      </c>
      <c r="AK16">
        <f t="shared" si="20"/>
        <v>262.43182945971131</v>
      </c>
      <c r="AL16">
        <f t="shared" si="7"/>
        <v>-223.23376012603779</v>
      </c>
      <c r="AN16">
        <f t="shared" si="8"/>
        <v>598.87051167887682</v>
      </c>
      <c r="AO16">
        <f t="shared" si="8"/>
        <v>-29.943525583943838</v>
      </c>
      <c r="AP16">
        <f t="shared" si="8"/>
        <v>-2.5196104511813293</v>
      </c>
      <c r="AQ16">
        <f t="shared" si="8"/>
        <v>-971.89507719045821</v>
      </c>
      <c r="AR16">
        <f t="shared" si="8"/>
        <v>-405.4877015467066</v>
      </c>
      <c r="AS16">
        <f t="shared" si="8"/>
        <v>193.03176992390971</v>
      </c>
      <c r="AT16">
        <f t="shared" si="8"/>
        <v>114.80162484415378</v>
      </c>
      <c r="AU16">
        <f t="shared" si="8"/>
        <v>-97.654306778643146</v>
      </c>
      <c r="AW16">
        <v>13</v>
      </c>
      <c r="AX16">
        <f>(R16*SUMPRODUCT(K17:$K$23, X17:$X$23)-$AZ$3*SUMPRODUCT(K16:$K$22, W17:$W$23))/Z16</f>
        <v>6631.9341175601603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9.6466888000000001E-2</v>
      </c>
      <c r="O17">
        <f t="shared" si="22"/>
        <v>2971.04712852583</v>
      </c>
      <c r="P17">
        <f t="shared" si="23"/>
        <v>148.55235642629151</v>
      </c>
      <c r="Q17" s="4">
        <f t="shared" si="24"/>
        <v>12.5</v>
      </c>
      <c r="R17">
        <f t="shared" si="0"/>
        <v>50000</v>
      </c>
      <c r="S17">
        <f t="shared" si="12"/>
        <v>6301.3354510307718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3055.8502241779615</v>
      </c>
      <c r="AC17">
        <f t="shared" si="1"/>
        <v>2594.3891058640115</v>
      </c>
      <c r="AE17">
        <f t="shared" si="2"/>
        <v>1223.2410674145406</v>
      </c>
      <c r="AF17">
        <f t="shared" si="3"/>
        <v>-61.162053370727037</v>
      </c>
      <c r="AG17">
        <f t="shared" si="3"/>
        <v>-5.1465064945868377</v>
      </c>
      <c r="AH17">
        <f t="shared" si="4"/>
        <v>-2222.4916298550384</v>
      </c>
      <c r="AI17">
        <f t="shared" si="5"/>
        <v>-1065.5591223058118</v>
      </c>
      <c r="AJ17">
        <f t="shared" si="6"/>
        <v>461.46111831395001</v>
      </c>
      <c r="AK17">
        <f t="shared" si="20"/>
        <v>260.24623399828351</v>
      </c>
      <c r="AL17">
        <f t="shared" si="7"/>
        <v>-343.85176999357827</v>
      </c>
      <c r="AN17">
        <f t="shared" si="8"/>
        <v>504.01302814868512</v>
      </c>
      <c r="AO17">
        <f t="shared" si="8"/>
        <v>-25.200651407434258</v>
      </c>
      <c r="AP17">
        <f t="shared" si="8"/>
        <v>-2.1205193251123453</v>
      </c>
      <c r="AQ17">
        <f t="shared" si="8"/>
        <v>-915.73506338038533</v>
      </c>
      <c r="AR17">
        <f t="shared" si="8"/>
        <v>-439.04320596424685</v>
      </c>
      <c r="AS17">
        <f t="shared" si="8"/>
        <v>190.13620602673359</v>
      </c>
      <c r="AT17">
        <f t="shared" si="8"/>
        <v>107.2294709161487</v>
      </c>
      <c r="AU17">
        <f t="shared" si="8"/>
        <v>-141.67752902136459</v>
      </c>
      <c r="AW17">
        <v>14</v>
      </c>
      <c r="AX17">
        <f>(R17*SUMPRODUCT(K18:$K$23, X18:$X$23)-$AZ$3*SUMPRODUCT(K17:$K$22, W18:$W$23))/Z17</f>
        <v>6301.3354510307718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0.107048017</v>
      </c>
      <c r="O18">
        <f t="shared" si="22"/>
        <v>2971.04712852583</v>
      </c>
      <c r="P18">
        <f t="shared" si="23"/>
        <v>148.55235642629151</v>
      </c>
      <c r="Q18" s="4">
        <f t="shared" si="24"/>
        <v>12.5</v>
      </c>
      <c r="R18">
        <f t="shared" si="0"/>
        <v>50000</v>
      </c>
      <c r="S18">
        <f t="shared" si="12"/>
        <v>5854.270481879782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2594.3891058640115</v>
      </c>
      <c r="AC18">
        <f t="shared" si="1"/>
        <v>2128.1997237070905</v>
      </c>
      <c r="AE18">
        <f t="shared" si="2"/>
        <v>1080.0631261607052</v>
      </c>
      <c r="AF18">
        <f t="shared" si="3"/>
        <v>-54.003156308035265</v>
      </c>
      <c r="AG18">
        <f t="shared" si="3"/>
        <v>-4.5441181149178265</v>
      </c>
      <c r="AH18">
        <f t="shared" si="4"/>
        <v>-2203.6932588925683</v>
      </c>
      <c r="AI18">
        <f t="shared" si="5"/>
        <v>-1182.1774071548161</v>
      </c>
      <c r="AJ18">
        <f t="shared" si="6"/>
        <v>466.18938215692106</v>
      </c>
      <c r="AK18">
        <f t="shared" si="20"/>
        <v>253.79348020773938</v>
      </c>
      <c r="AL18">
        <f t="shared" si="7"/>
        <v>-462.1945447901557</v>
      </c>
      <c r="AN18">
        <f t="shared" si="8"/>
        <v>415.86702426101891</v>
      </c>
      <c r="AO18">
        <f t="shared" si="8"/>
        <v>-20.793351213050947</v>
      </c>
      <c r="AP18">
        <f t="shared" si="8"/>
        <v>-1.7496652117538238</v>
      </c>
      <c r="AQ18">
        <f t="shared" si="8"/>
        <v>-848.5090692961586</v>
      </c>
      <c r="AR18">
        <f t="shared" si="8"/>
        <v>-455.18506145994445</v>
      </c>
      <c r="AS18">
        <f t="shared" si="8"/>
        <v>179.50135173009775</v>
      </c>
      <c r="AT18">
        <f t="shared" si="8"/>
        <v>97.720528397278301</v>
      </c>
      <c r="AU18">
        <f t="shared" si="8"/>
        <v>-177.96318133256838</v>
      </c>
      <c r="AW18">
        <v>15</v>
      </c>
      <c r="AX18">
        <f>(R18*SUMPRODUCT(K19:$K$23, X19:$X$23)-$AZ$3*SUMPRODUCT(K18:$K$22, W19:$W$23))/Z18</f>
        <v>5854.270481879782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0.118979948</v>
      </c>
      <c r="O19">
        <f t="shared" si="22"/>
        <v>2971.04712852583</v>
      </c>
      <c r="P19">
        <f t="shared" si="23"/>
        <v>148.55235642629151</v>
      </c>
      <c r="Q19" s="4">
        <f t="shared" si="24"/>
        <v>12.5</v>
      </c>
      <c r="R19">
        <f t="shared" si="0"/>
        <v>50000</v>
      </c>
      <c r="S19">
        <f t="shared" si="12"/>
        <v>5267.4615259725197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2128.1997237070905</v>
      </c>
      <c r="AC19">
        <f t="shared" si="1"/>
        <v>1667.89660135894</v>
      </c>
      <c r="AE19">
        <f t="shared" si="2"/>
        <v>940.75664031178007</v>
      </c>
      <c r="AF19">
        <f t="shared" si="3"/>
        <v>-47.037832015589004</v>
      </c>
      <c r="AG19">
        <f t="shared" si="3"/>
        <v>-3.958017996749867</v>
      </c>
      <c r="AH19">
        <f t="shared" si="4"/>
        <v>-2162.635748075124</v>
      </c>
      <c r="AI19">
        <f t="shared" si="5"/>
        <v>-1272.8749577756826</v>
      </c>
      <c r="AJ19">
        <f t="shared" si="6"/>
        <v>460.30312234815051</v>
      </c>
      <c r="AK19">
        <f t="shared" si="20"/>
        <v>221.80882024904088</v>
      </c>
      <c r="AL19">
        <f t="shared" si="7"/>
        <v>-590.76301517849117</v>
      </c>
      <c r="AN19">
        <f t="shared" si="8"/>
        <v>337.4590246850363</v>
      </c>
      <c r="AO19">
        <f t="shared" si="8"/>
        <v>-16.872951234251815</v>
      </c>
      <c r="AP19">
        <f t="shared" si="8"/>
        <v>-1.4197815201457114</v>
      </c>
      <c r="AQ19">
        <f t="shared" si="8"/>
        <v>-775.75955249442495</v>
      </c>
      <c r="AR19">
        <f t="shared" si="8"/>
        <v>-456.59326056378609</v>
      </c>
      <c r="AS19">
        <f t="shared" si="8"/>
        <v>165.11543588531472</v>
      </c>
      <c r="AT19">
        <f t="shared" si="8"/>
        <v>79.565091481015813</v>
      </c>
      <c r="AU19">
        <f t="shared" si="8"/>
        <v>-211.91273319745557</v>
      </c>
      <c r="AW19">
        <v>16</v>
      </c>
      <c r="AX19">
        <f>(R19*SUMPRODUCT(K20:$K$23, X20:$X$23)-$AZ$3*SUMPRODUCT(K19:$K$22, W20:$W$23))/Z19</f>
        <v>5267.4615259725197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0.132636267</v>
      </c>
      <c r="O20">
        <f t="shared" si="22"/>
        <v>2971.04712852583</v>
      </c>
      <c r="P20">
        <f t="shared" si="23"/>
        <v>148.55235642629151</v>
      </c>
      <c r="Q20" s="4">
        <f t="shared" si="24"/>
        <v>12.5</v>
      </c>
      <c r="R20">
        <f t="shared" si="0"/>
        <v>50000</v>
      </c>
      <c r="S20">
        <f t="shared" si="12"/>
        <v>4454.9420324657731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1667.89660135894</v>
      </c>
      <c r="AC20">
        <f t="shared" si="1"/>
        <v>1209.4137938392373</v>
      </c>
      <c r="AE20">
        <f t="shared" si="2"/>
        <v>806.57062498224604</v>
      </c>
      <c r="AF20">
        <f t="shared" si="3"/>
        <v>-40.328531249112302</v>
      </c>
      <c r="AG20">
        <f t="shared" si="3"/>
        <v>-3.393461084974648</v>
      </c>
      <c r="AH20">
        <f t="shared" si="4"/>
        <v>-2099.906927230882</v>
      </c>
      <c r="AI20">
        <f t="shared" si="5"/>
        <v>-1337.058294582723</v>
      </c>
      <c r="AJ20">
        <f t="shared" si="6"/>
        <v>458.48280751970265</v>
      </c>
      <c r="AK20">
        <f t="shared" si="20"/>
        <v>132.17373114349957</v>
      </c>
      <c r="AL20">
        <f t="shared" si="7"/>
        <v>-746.40175591952072</v>
      </c>
      <c r="AN20">
        <f t="shared" si="8"/>
        <v>274.42391078298573</v>
      </c>
      <c r="AO20">
        <f t="shared" si="8"/>
        <v>-13.721195539149287</v>
      </c>
      <c r="AP20">
        <f t="shared" si="8"/>
        <v>-1.1545757224286652</v>
      </c>
      <c r="AQ20">
        <f t="shared" si="8"/>
        <v>-714.46275552579891</v>
      </c>
      <c r="AR20">
        <f t="shared" si="8"/>
        <v>-454.91461600439112</v>
      </c>
      <c r="AS20">
        <f t="shared" si="8"/>
        <v>155.99209935160877</v>
      </c>
      <c r="AT20">
        <f t="shared" si="8"/>
        <v>44.970187457516772</v>
      </c>
      <c r="AU20">
        <f t="shared" si="8"/>
        <v>-253.95232919526558</v>
      </c>
      <c r="AW20">
        <v>17</v>
      </c>
      <c r="AX20">
        <f>(R20*SUMPRODUCT(K21:$K$23, X21:$X$23)-$AZ$3*SUMPRODUCT(K20:$K$22, W21:$W$23))/Z20</f>
        <v>4454.9420324657731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0.148393413</v>
      </c>
      <c r="O21">
        <f t="shared" si="22"/>
        <v>2971.04712852583</v>
      </c>
      <c r="P21">
        <f t="shared" si="23"/>
        <v>148.55235642629151</v>
      </c>
      <c r="Q21" s="4">
        <f t="shared" si="24"/>
        <v>12.5</v>
      </c>
      <c r="R21">
        <f t="shared" si="0"/>
        <v>50000</v>
      </c>
      <c r="S21">
        <f t="shared" si="12"/>
        <v>3351.3009615878777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1209.4137938392373</v>
      </c>
      <c r="AC21">
        <f t="shared" si="1"/>
        <v>765.69430555132999</v>
      </c>
      <c r="AE21">
        <f t="shared" si="2"/>
        <v>678.81515086576496</v>
      </c>
      <c r="AF21">
        <f t="shared" si="3"/>
        <v>-33.94075754328825</v>
      </c>
      <c r="AG21">
        <f t="shared" si="3"/>
        <v>-2.8559592018428304</v>
      </c>
      <c r="AH21">
        <f t="shared" si="4"/>
        <v>-2014.2690891282841</v>
      </c>
      <c r="AI21">
        <f t="shared" si="5"/>
        <v>-1372.25065500765</v>
      </c>
      <c r="AJ21">
        <f t="shared" si="6"/>
        <v>443.71948828790732</v>
      </c>
      <c r="AK21">
        <f t="shared" si="20"/>
        <v>95.12498400139593</v>
      </c>
      <c r="AL21">
        <f t="shared" si="7"/>
        <v>-833.40618271834683</v>
      </c>
      <c r="AN21">
        <f t="shared" si="8"/>
        <v>219.6870264865035</v>
      </c>
      <c r="AO21">
        <f t="shared" si="8"/>
        <v>-10.984351324325177</v>
      </c>
      <c r="AP21">
        <f t="shared" si="8"/>
        <v>-0.92428282429967512</v>
      </c>
      <c r="AQ21">
        <f t="shared" si="8"/>
        <v>-651.88407502380028</v>
      </c>
      <c r="AR21">
        <f t="shared" si="8"/>
        <v>-444.10568268592158</v>
      </c>
      <c r="AS21">
        <f t="shared" si="8"/>
        <v>143.60229710806755</v>
      </c>
      <c r="AT21">
        <f t="shared" si="8"/>
        <v>30.78558994033914</v>
      </c>
      <c r="AU21">
        <f t="shared" si="8"/>
        <v>-269.71779563751488</v>
      </c>
      <c r="AW21">
        <v>18</v>
      </c>
      <c r="AX21">
        <f>(R21*SUMPRODUCT(K22:$K$23, X22:$X$23)-$AZ$3*SUMPRODUCT(K21:$K$22, W22:$W$23))/Z21</f>
        <v>3351.3009615878777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0.16656033000000001</v>
      </c>
      <c r="O22">
        <f t="shared" si="22"/>
        <v>2971.04712852583</v>
      </c>
      <c r="P22">
        <f t="shared" si="23"/>
        <v>148.55235642629151</v>
      </c>
      <c r="Q22" s="4">
        <f t="shared" si="24"/>
        <v>12.5</v>
      </c>
      <c r="R22">
        <f t="shared" si="0"/>
        <v>50000</v>
      </c>
      <c r="S22">
        <f t="shared" si="12"/>
        <v>1896.643397245497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765.69430555132999</v>
      </c>
      <c r="AC22">
        <f t="shared" si="1"/>
        <v>356.82843508155543</v>
      </c>
      <c r="AE22">
        <f t="shared" si="2"/>
        <v>558.96332381990578</v>
      </c>
      <c r="AF22">
        <f t="shared" si="3"/>
        <v>-27.948166190995288</v>
      </c>
      <c r="AG22">
        <f t="shared" si="3"/>
        <v>-2.3517101026989238</v>
      </c>
      <c r="AH22">
        <f t="shared" si="4"/>
        <v>-1902.7580285019135</v>
      </c>
      <c r="AI22">
        <f t="shared" si="5"/>
        <v>-1374.0945809757018</v>
      </c>
      <c r="AJ22">
        <f t="shared" si="6"/>
        <v>408.86587046977456</v>
      </c>
      <c r="AK22">
        <f t="shared" si="20"/>
        <v>90.769662422616832</v>
      </c>
      <c r="AL22">
        <f t="shared" si="7"/>
        <v>-874.45904808331034</v>
      </c>
      <c r="AN22">
        <f t="shared" si="8"/>
        <v>169.06449775077357</v>
      </c>
      <c r="AO22">
        <f t="shared" si="8"/>
        <v>-8.4532248875386777</v>
      </c>
      <c r="AP22">
        <f t="shared" si="8"/>
        <v>-0.71130013441868456</v>
      </c>
      <c r="AQ22">
        <f t="shared" si="8"/>
        <v>-575.50972795770429</v>
      </c>
      <c r="AR22">
        <f t="shared" si="8"/>
        <v>-415.60975522888799</v>
      </c>
      <c r="AS22">
        <f t="shared" si="8"/>
        <v>123.66590095037576</v>
      </c>
      <c r="AT22">
        <f t="shared" si="8"/>
        <v>27.454265306020929</v>
      </c>
      <c r="AU22">
        <f t="shared" si="8"/>
        <v>-264.48958897249128</v>
      </c>
      <c r="AW22">
        <v>19</v>
      </c>
      <c r="AX22">
        <f>(R22*SUMPRODUCT(K23:$K$23, X23:$X$23)-$AZ$3*SUMPRODUCT(K22:$K$22, W23:$W$23))/Z22</f>
        <v>1896.643397245497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0.18820168900000001</v>
      </c>
      <c r="O23">
        <f t="shared" si="22"/>
        <v>2971.04712852583</v>
      </c>
      <c r="P23">
        <f t="shared" si="23"/>
        <v>148.55235642629151</v>
      </c>
      <c r="Q23" s="4">
        <f t="shared" si="24"/>
        <v>12.5</v>
      </c>
      <c r="R23">
        <f t="shared" si="0"/>
        <v>50000</v>
      </c>
      <c r="S23">
        <f t="shared" si="12"/>
        <v>2365.4868951769304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356.82843508155543</v>
      </c>
      <c r="AC23">
        <f t="shared" si="1"/>
        <v>356.82843508155543</v>
      </c>
      <c r="AE23">
        <f t="shared" si="2"/>
        <v>448.17584894974652</v>
      </c>
      <c r="AF23">
        <f t="shared" si="3"/>
        <v>-22.408792447487325</v>
      </c>
      <c r="AG23">
        <f t="shared" si="3"/>
        <v>-1.8855971883056335</v>
      </c>
      <c r="AH23">
        <f t="shared" si="4"/>
        <v>-1770.3832534652038</v>
      </c>
      <c r="AI23">
        <f t="shared" si="5"/>
        <v>-1346.5017941512501</v>
      </c>
      <c r="AJ23">
        <f t="shared" si="6"/>
        <v>0</v>
      </c>
      <c r="AK23">
        <f t="shared" si="20"/>
        <v>81.311671575558336</v>
      </c>
      <c r="AL23">
        <f t="shared" si="7"/>
        <v>-1265.1901225756917</v>
      </c>
      <c r="AN23">
        <f t="shared" si="8"/>
        <v>122.79701852217914</v>
      </c>
      <c r="AO23">
        <f t="shared" si="8"/>
        <v>-6.1398509261089567</v>
      </c>
      <c r="AP23">
        <f t="shared" si="8"/>
        <v>-0.51664031741187988</v>
      </c>
      <c r="AQ23">
        <f t="shared" si="8"/>
        <v>-485.07251266789922</v>
      </c>
      <c r="AR23">
        <f t="shared" si="8"/>
        <v>-368.93198538924088</v>
      </c>
      <c r="AS23">
        <f t="shared" si="8"/>
        <v>0</v>
      </c>
      <c r="AT23">
        <f t="shared" si="8"/>
        <v>22.278823957006153</v>
      </c>
      <c r="AU23">
        <f t="shared" si="8"/>
        <v>-346.6531614322347</v>
      </c>
      <c r="AW23">
        <v>20</v>
      </c>
      <c r="AX23">
        <f>(R23*SUMPRODUCT(K$23:$K24, X$23:$X24)-$AZ$3*SUMPRODUCT(K$22:$K23, W$23:$W24))/Z23</f>
        <v>2365.4868951769304</v>
      </c>
    </row>
    <row r="25" spans="5:50" x14ac:dyDescent="0.25">
      <c r="AN25" s="8">
        <f t="shared" ref="AN25:AU25" si="25">SUM(AN3:AN23)</f>
        <v>21012.258930593071</v>
      </c>
      <c r="AO25" s="8">
        <f t="shared" si="25"/>
        <v>-3278.8982929240256</v>
      </c>
      <c r="AP25" s="8">
        <f t="shared" si="25"/>
        <v>-175.9042646481802</v>
      </c>
      <c r="AQ25" s="8">
        <f t="shared" si="25"/>
        <v>-17899.592261659538</v>
      </c>
      <c r="AR25" s="8">
        <f t="shared" si="25"/>
        <v>-342.13588863867142</v>
      </c>
      <c r="AS25" s="8">
        <f t="shared" si="25"/>
        <v>-2093.9057931187463</v>
      </c>
      <c r="AT25" s="8">
        <f t="shared" si="25"/>
        <v>3231.3739567248044</v>
      </c>
      <c r="AU25" s="9">
        <f t="shared" si="25"/>
        <v>795.3322749673863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6409E-7E26-4CC2-9C23-D831B3CDBC9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193.13285287956037</v>
      </c>
      <c r="K3">
        <v>1</v>
      </c>
      <c r="L3" s="2">
        <v>0</v>
      </c>
      <c r="O3">
        <f>$C$3</f>
        <v>193.13285287956037</v>
      </c>
      <c r="P3">
        <f>O3*B5</f>
        <v>154.50628230364831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193.13285287956037</v>
      </c>
      <c r="AF3">
        <f t="shared" ref="AF3:AG23" si="4">-$Z3*P3</f>
        <v>-154.50628230364831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-61.373429424087931</v>
      </c>
      <c r="AJ3">
        <f t="shared" ref="AJ3:AJ23" si="7">AB3-AC3</f>
        <v>0</v>
      </c>
      <c r="AL3">
        <f t="shared" ref="AL3:AL23" si="8">SUM(AI3:AK3)</f>
        <v>-61.373429424087931</v>
      </c>
      <c r="AN3">
        <f t="shared" ref="AN3:AU23" si="9">AE3*$K3</f>
        <v>193.13285287956037</v>
      </c>
      <c r="AO3">
        <f t="shared" si="9"/>
        <v>-154.50628230364831</v>
      </c>
      <c r="AP3">
        <f t="shared" si="9"/>
        <v>-100</v>
      </c>
      <c r="AQ3">
        <f t="shared" si="9"/>
        <v>0</v>
      </c>
      <c r="AR3">
        <f t="shared" si="9"/>
        <v>-61.373429424087931</v>
      </c>
      <c r="AS3">
        <f t="shared" si="9"/>
        <v>0</v>
      </c>
      <c r="AT3">
        <f t="shared" si="9"/>
        <v>0</v>
      </c>
      <c r="AU3">
        <f t="shared" si="9"/>
        <v>-61.373429424087931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128.54605069902428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</v>
      </c>
      <c r="S4">
        <f t="shared" si="1"/>
        <v>25.36477580491443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25.083155493095092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-25.083155493095092</v>
      </c>
      <c r="AK4">
        <f>G4*MAX(0, SUM(AB4, AE4:AF4))</f>
        <v>0</v>
      </c>
      <c r="AL4">
        <f t="shared" si="8"/>
        <v>-135.36425549309507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-103.46289520592924</v>
      </c>
      <c r="AR4">
        <f t="shared" si="9"/>
        <v>-103.46289520592924</v>
      </c>
      <c r="AS4">
        <f t="shared" si="9"/>
        <v>-23.532372167271873</v>
      </c>
      <c r="AT4">
        <f t="shared" si="9"/>
        <v>0</v>
      </c>
      <c r="AU4">
        <f t="shared" si="9"/>
        <v>-126.9952673732011</v>
      </c>
      <c r="AW4">
        <v>1</v>
      </c>
      <c r="AX4">
        <f>(R4*SUMPRODUCT(K5:$K$23, X5:$X$23)-$AZ$3*SUMPRODUCT(K4:$K$22, W5:$W$23))/Z4</f>
        <v>25.36477580491443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193.13285287956037</v>
      </c>
      <c r="P5">
        <f t="shared" ref="P5:P23" si="22">O5*$C$5</f>
        <v>9.6566426439780191</v>
      </c>
      <c r="Q5" s="4">
        <f t="shared" ref="Q5:Q23" si="23">$C$8</f>
        <v>12.5</v>
      </c>
      <c r="R5">
        <f t="shared" si="0"/>
        <v>100000</v>
      </c>
      <c r="S5">
        <f t="shared" si="1"/>
        <v>50.303288658980797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25.083155493095092</v>
      </c>
      <c r="AC5">
        <f t="shared" si="2"/>
        <v>49.191906713146864</v>
      </c>
      <c r="AE5">
        <f t="shared" si="3"/>
        <v>188.86584824507466</v>
      </c>
      <c r="AF5">
        <f t="shared" si="4"/>
        <v>-9.4432924122537329</v>
      </c>
      <c r="AG5">
        <f t="shared" si="4"/>
        <v>-12.223829699940623</v>
      </c>
      <c r="AH5">
        <f t="shared" si="5"/>
        <v>-110.1841114750068</v>
      </c>
      <c r="AI5">
        <f t="shared" si="6"/>
        <v>57.014614657873523</v>
      </c>
      <c r="AJ5">
        <f t="shared" si="7"/>
        <v>-24.108751220051772</v>
      </c>
      <c r="AK5">
        <f>G5*SUM(AB5, AE5:AF5)</f>
        <v>8.3847341643625573</v>
      </c>
      <c r="AL5">
        <f t="shared" si="8"/>
        <v>41.290597602184306</v>
      </c>
      <c r="AN5">
        <f t="shared" si="9"/>
        <v>163.09746629815572</v>
      </c>
      <c r="AO5">
        <f t="shared" si="9"/>
        <v>-8.1548733149077872</v>
      </c>
      <c r="AP5">
        <f t="shared" si="9"/>
        <v>-10.556041079133813</v>
      </c>
      <c r="AQ5">
        <f t="shared" si="9"/>
        <v>-95.150868062541875</v>
      </c>
      <c r="AR5">
        <f t="shared" si="9"/>
        <v>49.235683841572268</v>
      </c>
      <c r="AS5">
        <f t="shared" si="9"/>
        <v>-20.819413759234564</v>
      </c>
      <c r="AT5">
        <f t="shared" si="9"/>
        <v>7.2407420955036548</v>
      </c>
      <c r="AU5">
        <f t="shared" si="9"/>
        <v>35.657012177841359</v>
      </c>
      <c r="AW5">
        <v>2</v>
      </c>
      <c r="AX5">
        <f>(R5*SUMPRODUCT(K6:$K$23, X6:$X$23)-$AZ$3*SUMPRODUCT(K5:$K$22, W6:$W$23))/Z5</f>
        <v>50.303288658980797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193.13285287956037</v>
      </c>
      <c r="P6">
        <f t="shared" si="22"/>
        <v>9.6566426439780191</v>
      </c>
      <c r="Q6" s="4">
        <f t="shared" si="23"/>
        <v>12.5</v>
      </c>
      <c r="R6">
        <f t="shared" si="0"/>
        <v>100000</v>
      </c>
      <c r="S6">
        <f t="shared" si="1"/>
        <v>74.249543007579717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49.191906713146864</v>
      </c>
      <c r="AC6">
        <f t="shared" si="2"/>
        <v>71.801073894705723</v>
      </c>
      <c r="AE6">
        <f t="shared" si="3"/>
        <v>186.76406182978158</v>
      </c>
      <c r="AF6">
        <f t="shared" si="4"/>
        <v>-9.3382030914890795</v>
      </c>
      <c r="AG6">
        <f t="shared" si="4"/>
        <v>-12.087797275630363</v>
      </c>
      <c r="AH6">
        <f t="shared" si="5"/>
        <v>-110.35301848683517</v>
      </c>
      <c r="AI6">
        <f t="shared" si="6"/>
        <v>54.985042975826985</v>
      </c>
      <c r="AJ6">
        <f t="shared" si="7"/>
        <v>-22.60916718155886</v>
      </c>
      <c r="AK6">
        <f>G6*SUM(AB6, AE6:AF6)</f>
        <v>13.257139278909204</v>
      </c>
      <c r="AL6">
        <f t="shared" si="8"/>
        <v>45.633015073177333</v>
      </c>
      <c r="AN6">
        <f t="shared" si="9"/>
        <v>145.45674814408409</v>
      </c>
      <c r="AO6">
        <f t="shared" si="9"/>
        <v>-7.2728374072042037</v>
      </c>
      <c r="AP6">
        <f t="shared" si="9"/>
        <v>-9.4142934497783486</v>
      </c>
      <c r="AQ6">
        <f t="shared" si="9"/>
        <v>-85.945824157586586</v>
      </c>
      <c r="AR6">
        <f t="shared" si="9"/>
        <v>42.823793129514947</v>
      </c>
      <c r="AS6">
        <f t="shared" si="9"/>
        <v>-17.608612193671437</v>
      </c>
      <c r="AT6">
        <f t="shared" si="9"/>
        <v>10.325007661060868</v>
      </c>
      <c r="AU6">
        <f t="shared" si="9"/>
        <v>35.540188596904379</v>
      </c>
      <c r="AW6">
        <v>3</v>
      </c>
      <c r="AX6">
        <f>(R6*SUMPRODUCT(K7:$K$23, X7:$X$23)-$AZ$3*SUMPRODUCT(K6:$K$22, W7:$W$23))/Z6</f>
        <v>74.249543007579717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193.13285287956037</v>
      </c>
      <c r="P7">
        <f t="shared" si="22"/>
        <v>9.6566426439780191</v>
      </c>
      <c r="Q7" s="4">
        <f t="shared" si="23"/>
        <v>12.5</v>
      </c>
      <c r="R7">
        <f t="shared" si="0"/>
        <v>100000</v>
      </c>
      <c r="S7">
        <f t="shared" si="1"/>
        <v>94.791413356027618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71.801073894705723</v>
      </c>
      <c r="AC7">
        <f t="shared" si="2"/>
        <v>90.644061131512558</v>
      </c>
      <c r="AE7">
        <f t="shared" si="3"/>
        <v>184.68282625100341</v>
      </c>
      <c r="AF7">
        <f t="shared" si="4"/>
        <v>-9.2341413125501699</v>
      </c>
      <c r="AG7">
        <f t="shared" si="4"/>
        <v>-11.953094948466218</v>
      </c>
      <c r="AH7">
        <f t="shared" si="5"/>
        <v>-110.59483526273577</v>
      </c>
      <c r="AI7">
        <f t="shared" si="6"/>
        <v>52.900754727251226</v>
      </c>
      <c r="AJ7">
        <f t="shared" si="7"/>
        <v>-18.842987236806835</v>
      </c>
      <c r="AK7">
        <f>G7*SUM(AB7, AE7:AF7)</f>
        <v>12.139963158708104</v>
      </c>
      <c r="AL7">
        <f t="shared" si="8"/>
        <v>46.197730649152497</v>
      </c>
      <c r="AN7">
        <f t="shared" si="9"/>
        <v>130.20351888037231</v>
      </c>
      <c r="AO7">
        <f t="shared" si="9"/>
        <v>-6.5101759440186147</v>
      </c>
      <c r="AP7">
        <f t="shared" si="9"/>
        <v>-8.4270695624198471</v>
      </c>
      <c r="AQ7">
        <f t="shared" si="9"/>
        <v>-77.97063221044921</v>
      </c>
      <c r="AR7">
        <f t="shared" si="9"/>
        <v>37.295641163484611</v>
      </c>
      <c r="AS7">
        <f t="shared" si="9"/>
        <v>-13.284522953508047</v>
      </c>
      <c r="AT7">
        <f t="shared" si="9"/>
        <v>8.5588138021755391</v>
      </c>
      <c r="AU7">
        <f t="shared" si="9"/>
        <v>32.569932012152108</v>
      </c>
      <c r="AW7">
        <v>4</v>
      </c>
      <c r="AX7">
        <f>(R7*SUMPRODUCT(K8:$K$23, X8:$X$23)-$AZ$3*SUMPRODUCT(K7:$K$22, W8:$W$23))/Z7</f>
        <v>94.791413356027618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193.13285287956037</v>
      </c>
      <c r="P8">
        <f t="shared" si="22"/>
        <v>9.6566426439780191</v>
      </c>
      <c r="Q8" s="4">
        <f t="shared" si="23"/>
        <v>12.5</v>
      </c>
      <c r="R8">
        <f t="shared" si="0"/>
        <v>100000</v>
      </c>
      <c r="S8">
        <f t="shared" si="1"/>
        <v>110.22016290799614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90.644061131512558</v>
      </c>
      <c r="AC8">
        <f t="shared" si="2"/>
        <v>104.22124605741965</v>
      </c>
      <c r="AE8">
        <f t="shared" si="3"/>
        <v>182.62127409967587</v>
      </c>
      <c r="AF8">
        <f t="shared" si="4"/>
        <v>-9.131063704983795</v>
      </c>
      <c r="AG8">
        <f t="shared" si="4"/>
        <v>-11.819666577749487</v>
      </c>
      <c r="AH8">
        <f t="shared" si="5"/>
        <v>-111.17936985654863</v>
      </c>
      <c r="AI8">
        <f t="shared" si="6"/>
        <v>50.491173960393965</v>
      </c>
      <c r="AJ8">
        <f t="shared" si="7"/>
        <v>-13.57718492590709</v>
      </c>
      <c r="AK8">
        <f t="shared" ref="AK8:AK23" si="24">G8*SUM(AB8:AB8, AE8:AF8)</f>
        <v>5.6260599835081591</v>
      </c>
      <c r="AL8">
        <f t="shared" si="8"/>
        <v>42.540049017995031</v>
      </c>
      <c r="AN8">
        <f t="shared" si="9"/>
        <v>120.04671410507835</v>
      </c>
      <c r="AO8">
        <f t="shared" si="9"/>
        <v>-6.0023357052539188</v>
      </c>
      <c r="AP8">
        <f t="shared" si="9"/>
        <v>-7.7696979252372929</v>
      </c>
      <c r="AQ8">
        <f t="shared" si="9"/>
        <v>-73.084135971295083</v>
      </c>
      <c r="AR8">
        <f t="shared" si="9"/>
        <v>33.190544503292067</v>
      </c>
      <c r="AS8">
        <f t="shared" si="9"/>
        <v>-8.9250085740971219</v>
      </c>
      <c r="AT8">
        <f t="shared" si="9"/>
        <v>3.69830961758373</v>
      </c>
      <c r="AU8">
        <f t="shared" si="9"/>
        <v>27.963845546778675</v>
      </c>
      <c r="AW8">
        <v>5</v>
      </c>
      <c r="AX8">
        <f>(R8*SUMPRODUCT(K9:$K$23, X9:$X$23)-$AZ$3*SUMPRODUCT(K8:$K$22, W9:$W$23))/Z8</f>
        <v>110.22016290799614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193.13285287956037</v>
      </c>
      <c r="P9">
        <f t="shared" si="22"/>
        <v>9.6566426439780191</v>
      </c>
      <c r="Q9" s="4">
        <f t="shared" si="23"/>
        <v>12.5</v>
      </c>
      <c r="R9">
        <f t="shared" si="0"/>
        <v>100000</v>
      </c>
      <c r="S9">
        <f t="shared" si="1"/>
        <v>121.60500995612055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104.22124605741965</v>
      </c>
      <c r="AC9">
        <f t="shared" si="2"/>
        <v>113.69951225040313</v>
      </c>
      <c r="AE9">
        <f t="shared" si="3"/>
        <v>180.57735598112706</v>
      </c>
      <c r="AF9">
        <f t="shared" si="4"/>
        <v>-9.0288677990563535</v>
      </c>
      <c r="AG9">
        <f t="shared" si="4"/>
        <v>-11.687379521969325</v>
      </c>
      <c r="AH9">
        <f t="shared" si="5"/>
        <v>-112.72312002133802</v>
      </c>
      <c r="AI9">
        <f t="shared" si="6"/>
        <v>47.137988638763375</v>
      </c>
      <c r="AJ9">
        <f t="shared" si="7"/>
        <v>-9.4782661929834831</v>
      </c>
      <c r="AK9">
        <f t="shared" si="24"/>
        <v>1.6270414320129933</v>
      </c>
      <c r="AL9">
        <f t="shared" si="8"/>
        <v>39.286763877792886</v>
      </c>
      <c r="AN9">
        <f t="shared" si="9"/>
        <v>112.81423455188074</v>
      </c>
      <c r="AO9">
        <f t="shared" si="9"/>
        <v>-5.6407117275940379</v>
      </c>
      <c r="AP9">
        <f t="shared" si="9"/>
        <v>-7.3015953053720528</v>
      </c>
      <c r="AQ9">
        <f t="shared" si="9"/>
        <v>-70.422852480108958</v>
      </c>
      <c r="AR9">
        <f t="shared" si="9"/>
        <v>29.449075038805709</v>
      </c>
      <c r="AS9">
        <f t="shared" si="9"/>
        <v>-5.9214697193382104</v>
      </c>
      <c r="AT9">
        <f t="shared" si="9"/>
        <v>1.0164809022673129</v>
      </c>
      <c r="AU9">
        <f t="shared" si="9"/>
        <v>24.544086221734812</v>
      </c>
      <c r="AW9">
        <v>6</v>
      </c>
      <c r="AX9">
        <f>(R9*SUMPRODUCT(K10:$K$23, X10:$X$23)-$AZ$3*SUMPRODUCT(K9:$K$22, W10:$W$23))/Z9</f>
        <v>121.60500995612055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193.13285287956037</v>
      </c>
      <c r="P10">
        <f t="shared" si="22"/>
        <v>9.6566426439780191</v>
      </c>
      <c r="Q10" s="4">
        <f t="shared" si="23"/>
        <v>12.5</v>
      </c>
      <c r="R10">
        <f t="shared" si="0"/>
        <v>100000</v>
      </c>
      <c r="S10">
        <f t="shared" si="1"/>
        <v>130.53074332676024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113.69951225040313</v>
      </c>
      <c r="AC10">
        <f t="shared" si="2"/>
        <v>120.67475551345649</v>
      </c>
      <c r="AE10">
        <f t="shared" si="3"/>
        <v>178.54996615252759</v>
      </c>
      <c r="AF10">
        <f t="shared" si="4"/>
        <v>-8.9274983076263812</v>
      </c>
      <c r="AG10">
        <f t="shared" si="4"/>
        <v>-11.556162214920601</v>
      </c>
      <c r="AH10">
        <f t="shared" si="5"/>
        <v>-114.74809463223747</v>
      </c>
      <c r="AI10">
        <f t="shared" si="6"/>
        <v>43.318210997743137</v>
      </c>
      <c r="AJ10">
        <f t="shared" si="7"/>
        <v>-6.9752432630533576</v>
      </c>
      <c r="AK10">
        <f t="shared" si="24"/>
        <v>1.161620118390748</v>
      </c>
      <c r="AL10">
        <f t="shared" si="8"/>
        <v>37.50458785308053</v>
      </c>
      <c r="AN10">
        <f t="shared" si="9"/>
        <v>105.98350522070747</v>
      </c>
      <c r="AO10">
        <f t="shared" si="9"/>
        <v>-5.2991752610353746</v>
      </c>
      <c r="AP10">
        <f t="shared" si="9"/>
        <v>-6.8594948788179426</v>
      </c>
      <c r="AQ10">
        <f t="shared" si="9"/>
        <v>-68.112055961595686</v>
      </c>
      <c r="AR10">
        <f t="shared" si="9"/>
        <v>25.712779119258467</v>
      </c>
      <c r="AS10">
        <f t="shared" si="9"/>
        <v>-4.1403577201129309</v>
      </c>
      <c r="AT10">
        <f t="shared" si="9"/>
        <v>0.68951327482624591</v>
      </c>
      <c r="AU10">
        <f t="shared" si="9"/>
        <v>22.261934673971783</v>
      </c>
      <c r="AW10">
        <v>7</v>
      </c>
      <c r="AX10">
        <f>(R10*SUMPRODUCT(K11:$K$23, X11:$X$23)-$AZ$3*SUMPRODUCT(K10:$K$22, W11:$W$23))/Z10</f>
        <v>130.53074332676024</v>
      </c>
    </row>
    <row r="11" spans="1:52" x14ac:dyDescent="0.25">
      <c r="A11" t="s">
        <v>33</v>
      </c>
      <c r="C11" s="7">
        <f>AU25</f>
        <v>71.891908306432896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193.13285287956037</v>
      </c>
      <c r="P11">
        <f t="shared" si="22"/>
        <v>9.6566426439780191</v>
      </c>
      <c r="Q11" s="4">
        <f t="shared" si="23"/>
        <v>12.5</v>
      </c>
      <c r="R11">
        <f t="shared" si="0"/>
        <v>100000</v>
      </c>
      <c r="S11">
        <f t="shared" si="1"/>
        <v>137.167055975268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120.67475551345649</v>
      </c>
      <c r="AC11">
        <f t="shared" si="2"/>
        <v>125.38191367377921</v>
      </c>
      <c r="AE11">
        <f t="shared" si="3"/>
        <v>176.53923177939976</v>
      </c>
      <c r="AF11">
        <f t="shared" si="4"/>
        <v>-8.8269615889699882</v>
      </c>
      <c r="AG11">
        <f t="shared" si="4"/>
        <v>-11.426022887046788</v>
      </c>
      <c r="AH11">
        <f t="shared" si="5"/>
        <v>-116.62164579685624</v>
      </c>
      <c r="AI11">
        <f t="shared" si="6"/>
        <v>39.664601506526722</v>
      </c>
      <c r="AJ11">
        <f t="shared" si="7"/>
        <v>-4.7071581603227202</v>
      </c>
      <c r="AK11">
        <f t="shared" si="24"/>
        <v>0.69212886168932697</v>
      </c>
      <c r="AL11">
        <f t="shared" si="8"/>
        <v>35.649572207893328</v>
      </c>
      <c r="AN11">
        <f t="shared" si="9"/>
        <v>99.657608730483744</v>
      </c>
      <c r="AO11">
        <f t="shared" si="9"/>
        <v>-4.9828804365241872</v>
      </c>
      <c r="AP11">
        <f t="shared" si="9"/>
        <v>-6.450068388457403</v>
      </c>
      <c r="AQ11">
        <f t="shared" si="9"/>
        <v>-65.833719956655855</v>
      </c>
      <c r="AR11">
        <f t="shared" si="9"/>
        <v>22.390939948846288</v>
      </c>
      <c r="AS11">
        <f t="shared" si="9"/>
        <v>-2.657223108119839</v>
      </c>
      <c r="AT11">
        <f t="shared" si="9"/>
        <v>0.39071149564931318</v>
      </c>
      <c r="AU11">
        <f t="shared" si="9"/>
        <v>20.124428336375761</v>
      </c>
      <c r="AW11">
        <v>8</v>
      </c>
      <c r="AX11">
        <f>(R11*SUMPRODUCT(K12:$K$23, X12:$X$23)-$AZ$3*SUMPRODUCT(K11:$K$22, W12:$W$23))/Z11</f>
        <v>137.167055975268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193.13285287956037</v>
      </c>
      <c r="P12">
        <f t="shared" si="22"/>
        <v>9.6566426439780191</v>
      </c>
      <c r="Q12" s="4">
        <f t="shared" si="23"/>
        <v>12.5</v>
      </c>
      <c r="R12">
        <f t="shared" si="0"/>
        <v>100000</v>
      </c>
      <c r="S12">
        <f t="shared" si="1"/>
        <v>141.28708421721836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125.38191367377921</v>
      </c>
      <c r="AC12">
        <f t="shared" si="2"/>
        <v>127.68791741536093</v>
      </c>
      <c r="AE12">
        <f t="shared" si="3"/>
        <v>174.54342628208195</v>
      </c>
      <c r="AF12">
        <f t="shared" si="4"/>
        <v>-8.7271713141040976</v>
      </c>
      <c r="AG12">
        <f t="shared" si="4"/>
        <v>-11.296849790162902</v>
      </c>
      <c r="AH12">
        <f t="shared" si="5"/>
        <v>-119.30294410734557</v>
      </c>
      <c r="AI12">
        <f t="shared" si="6"/>
        <v>35.216461070469379</v>
      </c>
      <c r="AJ12">
        <f t="shared" si="7"/>
        <v>-2.3060037415817192</v>
      </c>
      <c r="AK12">
        <f t="shared" si="24"/>
        <v>0.66975578787604118</v>
      </c>
      <c r="AL12">
        <f t="shared" si="8"/>
        <v>33.580213116763701</v>
      </c>
      <c r="AN12">
        <f t="shared" si="9"/>
        <v>93.669514992836739</v>
      </c>
      <c r="AO12">
        <f t="shared" si="9"/>
        <v>-4.6834757496418371</v>
      </c>
      <c r="AP12">
        <f t="shared" si="9"/>
        <v>-6.0625052649153641</v>
      </c>
      <c r="AQ12">
        <f t="shared" si="9"/>
        <v>-64.02446170440372</v>
      </c>
      <c r="AR12">
        <f t="shared" si="9"/>
        <v>18.89907227387582</v>
      </c>
      <c r="AS12">
        <f t="shared" si="9"/>
        <v>-1.2375272827321628</v>
      </c>
      <c r="AT12">
        <f t="shared" si="9"/>
        <v>0.35942745682444682</v>
      </c>
      <c r="AU12">
        <f t="shared" si="9"/>
        <v>18.020972447968102</v>
      </c>
      <c r="AW12">
        <v>9</v>
      </c>
      <c r="AX12">
        <f>(R12*SUMPRODUCT(K13:$K$23, X13:$X$23)-$AZ$3*SUMPRODUCT(K12:$K$22, W13:$W$23))/Z12</f>
        <v>141.28708421721836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193.13285287956037</v>
      </c>
      <c r="P13">
        <f t="shared" si="22"/>
        <v>9.6566426439780191</v>
      </c>
      <c r="Q13" s="4">
        <f t="shared" si="23"/>
        <v>12.5</v>
      </c>
      <c r="R13">
        <f t="shared" si="0"/>
        <v>100000</v>
      </c>
      <c r="S13">
        <f t="shared" si="1"/>
        <v>142.96861078417257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127.68791741536093</v>
      </c>
      <c r="AC13">
        <f t="shared" si="2"/>
        <v>127.74098823950374</v>
      </c>
      <c r="AE13">
        <f t="shared" si="3"/>
        <v>172.56222434442893</v>
      </c>
      <c r="AF13">
        <f t="shared" si="4"/>
        <v>-8.6281112172214467</v>
      </c>
      <c r="AG13">
        <f t="shared" si="4"/>
        <v>-11.168621869063914</v>
      </c>
      <c r="AH13">
        <f t="shared" si="5"/>
        <v>-122.07538557887011</v>
      </c>
      <c r="AI13">
        <f t="shared" si="6"/>
        <v>30.690105679273444</v>
      </c>
      <c r="AJ13">
        <f t="shared" si="7"/>
        <v>-5.3070824142807282E-2</v>
      </c>
      <c r="AK13">
        <f t="shared" si="24"/>
        <v>0.58324406108513693</v>
      </c>
      <c r="AL13">
        <f t="shared" si="8"/>
        <v>31.220278916215772</v>
      </c>
      <c r="AN13">
        <f t="shared" si="9"/>
        <v>88.053907064258354</v>
      </c>
      <c r="AO13">
        <f t="shared" si="9"/>
        <v>-4.4026953532129181</v>
      </c>
      <c r="AP13">
        <f t="shared" si="9"/>
        <v>-5.6990502749401255</v>
      </c>
      <c r="AQ13">
        <f t="shared" si="9"/>
        <v>-62.291817907610124</v>
      </c>
      <c r="AR13">
        <f t="shared" si="9"/>
        <v>15.660343528495183</v>
      </c>
      <c r="AS13">
        <f t="shared" si="9"/>
        <v>-2.7080628072845187E-2</v>
      </c>
      <c r="AT13">
        <f t="shared" si="9"/>
        <v>0.29761391026152068</v>
      </c>
      <c r="AU13">
        <f t="shared" si="9"/>
        <v>15.930876810683857</v>
      </c>
      <c r="AW13">
        <v>10</v>
      </c>
      <c r="AX13">
        <f>(R13*SUMPRODUCT(K14:$K$23, X14:$X$23)-$AZ$3*SUMPRODUCT(K13:$K$22, W14:$W$23))/Z13</f>
        <v>142.96861078417257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193.13285287956037</v>
      </c>
      <c r="P14">
        <f t="shared" si="22"/>
        <v>9.6566426439780191</v>
      </c>
      <c r="Q14" s="4">
        <f t="shared" si="23"/>
        <v>12.5</v>
      </c>
      <c r="R14">
        <f t="shared" si="0"/>
        <v>100000</v>
      </c>
      <c r="S14">
        <f t="shared" si="1"/>
        <v>142.04361693991558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127.74098823950374</v>
      </c>
      <c r="AC14">
        <f t="shared" si="2"/>
        <v>125.46718651835073</v>
      </c>
      <c r="AE14">
        <f t="shared" si="3"/>
        <v>170.594330087434</v>
      </c>
      <c r="AF14">
        <f t="shared" si="4"/>
        <v>-8.5297165043717005</v>
      </c>
      <c r="AG14">
        <f t="shared" si="4"/>
        <v>-11.041255251496388</v>
      </c>
      <c r="AH14">
        <f t="shared" si="5"/>
        <v>-125.44319101510236</v>
      </c>
      <c r="AI14">
        <f t="shared" si="6"/>
        <v>25.580167316463573</v>
      </c>
      <c r="AJ14">
        <f t="shared" si="7"/>
        <v>2.2738017211530064</v>
      </c>
      <c r="AK14">
        <f t="shared" si="24"/>
        <v>0.52165008328061879</v>
      </c>
      <c r="AL14">
        <f t="shared" si="8"/>
        <v>28.375619120897198</v>
      </c>
      <c r="AN14">
        <f t="shared" si="9"/>
        <v>82.79412501214442</v>
      </c>
      <c r="AO14">
        <f t="shared" si="9"/>
        <v>-4.1397062506072215</v>
      </c>
      <c r="AP14">
        <f t="shared" si="9"/>
        <v>-5.3586251495865191</v>
      </c>
      <c r="AQ14">
        <f t="shared" si="9"/>
        <v>-60.881034167452249</v>
      </c>
      <c r="AR14">
        <f t="shared" si="9"/>
        <v>12.414759444498442</v>
      </c>
      <c r="AS14">
        <f t="shared" si="9"/>
        <v>1.1035385751536078</v>
      </c>
      <c r="AT14">
        <f t="shared" si="9"/>
        <v>0.25317114692847842</v>
      </c>
      <c r="AU14">
        <f t="shared" si="9"/>
        <v>13.771469166580529</v>
      </c>
      <c r="AW14">
        <v>11</v>
      </c>
      <c r="AX14">
        <f>(R14*SUMPRODUCT(K15:$K$23, X15:$X$23)-$AZ$3*SUMPRODUCT(K14:$K$22, W15:$W$23))/Z14</f>
        <v>142.04361693991558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193.13285287956037</v>
      </c>
      <c r="P15">
        <f t="shared" si="22"/>
        <v>9.6566426439780191</v>
      </c>
      <c r="Q15" s="4">
        <f t="shared" si="23"/>
        <v>12.5</v>
      </c>
      <c r="R15">
        <f t="shared" si="0"/>
        <v>100000</v>
      </c>
      <c r="S15">
        <f t="shared" si="1"/>
        <v>137.86112640768474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125.46718651835073</v>
      </c>
      <c r="AC15">
        <f t="shared" si="2"/>
        <v>120.37518981871494</v>
      </c>
      <c r="AE15">
        <f t="shared" si="3"/>
        <v>168.6363983191066</v>
      </c>
      <c r="AF15">
        <f t="shared" si="4"/>
        <v>-8.4318199159553302</v>
      </c>
      <c r="AG15">
        <f t="shared" si="4"/>
        <v>-10.914533428983079</v>
      </c>
      <c r="AH15">
        <f t="shared" si="5"/>
        <v>-130.47415998676476</v>
      </c>
      <c r="AI15">
        <f t="shared" si="6"/>
        <v>18.81588498740345</v>
      </c>
      <c r="AJ15">
        <f t="shared" si="7"/>
        <v>5.0919966996357857</v>
      </c>
      <c r="AK15">
        <f t="shared" si="24"/>
        <v>1.1712542361781584</v>
      </c>
      <c r="AL15">
        <f t="shared" si="8"/>
        <v>25.079135923217393</v>
      </c>
      <c r="AN15">
        <f t="shared" si="9"/>
        <v>77.805767488630977</v>
      </c>
      <c r="AO15">
        <f t="shared" si="9"/>
        <v>-3.8902883744315488</v>
      </c>
      <c r="AP15">
        <f t="shared" si="9"/>
        <v>-5.0357672405657112</v>
      </c>
      <c r="AQ15">
        <f t="shared" si="9"/>
        <v>-60.198404712101059</v>
      </c>
      <c r="AR15">
        <f t="shared" si="9"/>
        <v>8.6813071615326631</v>
      </c>
      <c r="AS15">
        <f t="shared" si="9"/>
        <v>2.3493546779565562</v>
      </c>
      <c r="AT15">
        <f t="shared" si="9"/>
        <v>0.54039540501634842</v>
      </c>
      <c r="AU15">
        <f t="shared" si="9"/>
        <v>11.571057244505567</v>
      </c>
      <c r="AW15">
        <v>12</v>
      </c>
      <c r="AX15">
        <f>(R15*SUMPRODUCT(K16:$K$23, X16:$X$23)-$AZ$3*SUMPRODUCT(K15:$K$22, W16:$W$23))/Z15</f>
        <v>137.86112640768474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193.13285287956037</v>
      </c>
      <c r="P16">
        <f t="shared" si="22"/>
        <v>9.6566426439780191</v>
      </c>
      <c r="Q16" s="4">
        <f t="shared" si="23"/>
        <v>12.5</v>
      </c>
      <c r="R16">
        <f t="shared" si="0"/>
        <v>100000</v>
      </c>
      <c r="S16">
        <f t="shared" si="1"/>
        <v>130.36121268389331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120.37518981871494</v>
      </c>
      <c r="AC16">
        <f t="shared" si="2"/>
        <v>112.51051968756131</v>
      </c>
      <c r="AE16">
        <f t="shared" si="3"/>
        <v>166.68667925720695</v>
      </c>
      <c r="AF16">
        <f t="shared" si="4"/>
        <v>-8.334333962860347</v>
      </c>
      <c r="AG16">
        <f t="shared" si="4"/>
        <v>-10.788343151615074</v>
      </c>
      <c r="AH16">
        <f t="shared" si="5"/>
        <v>-136.35954462538976</v>
      </c>
      <c r="AI16">
        <f t="shared" si="6"/>
        <v>11.20445751734178</v>
      </c>
      <c r="AJ16">
        <f t="shared" si="7"/>
        <v>7.8646701311536305</v>
      </c>
      <c r="AK16">
        <f t="shared" si="24"/>
        <v>1.978965499302737</v>
      </c>
      <c r="AL16">
        <f t="shared" si="8"/>
        <v>21.048093147798149</v>
      </c>
      <c r="AN16">
        <f t="shared" si="9"/>
        <v>72.917609338776558</v>
      </c>
      <c r="AO16">
        <f t="shared" si="9"/>
        <v>-3.6458804669388276</v>
      </c>
      <c r="AP16">
        <f t="shared" si="9"/>
        <v>-4.7193944641987402</v>
      </c>
      <c r="AQ16">
        <f t="shared" si="9"/>
        <v>-59.650909412293295</v>
      </c>
      <c r="AR16">
        <f t="shared" si="9"/>
        <v>4.9014249953457023</v>
      </c>
      <c r="AS16">
        <f t="shared" si="9"/>
        <v>3.4404245543634828</v>
      </c>
      <c r="AT16">
        <f t="shared" si="9"/>
        <v>0.86570464908241784</v>
      </c>
      <c r="AU16">
        <f t="shared" si="9"/>
        <v>9.2075541987916036</v>
      </c>
      <c r="AW16">
        <v>13</v>
      </c>
      <c r="AX16">
        <f>(R16*SUMPRODUCT(K17:$K$23, X17:$X$23)-$AZ$3*SUMPRODUCT(K16:$K$22, W17:$W$23))/Z16</f>
        <v>130.36121268389331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193.13285287956037</v>
      </c>
      <c r="P17">
        <f t="shared" si="22"/>
        <v>9.6566426439780191</v>
      </c>
      <c r="Q17" s="4">
        <f t="shared" si="23"/>
        <v>12.5</v>
      </c>
      <c r="R17">
        <f t="shared" si="0"/>
        <v>100000</v>
      </c>
      <c r="S17">
        <f t="shared" si="1"/>
        <v>120.08497787212872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112.51051968756131</v>
      </c>
      <c r="AC17">
        <f t="shared" si="2"/>
        <v>102.43420738700985</v>
      </c>
      <c r="AE17">
        <f t="shared" si="3"/>
        <v>164.74509181469739</v>
      </c>
      <c r="AF17">
        <f t="shared" si="4"/>
        <v>-8.2372545907348709</v>
      </c>
      <c r="AG17">
        <f t="shared" si="4"/>
        <v>-10.662679171253824</v>
      </c>
      <c r="AH17">
        <f t="shared" si="5"/>
        <v>-142.24439076078997</v>
      </c>
      <c r="AI17">
        <f t="shared" si="6"/>
        <v>3.6007672919187428</v>
      </c>
      <c r="AJ17">
        <f t="shared" si="7"/>
        <v>10.076312300551464</v>
      </c>
      <c r="AK17">
        <f t="shared" si="24"/>
        <v>3.7124533253790286</v>
      </c>
      <c r="AL17">
        <f t="shared" si="8"/>
        <v>17.389532917849237</v>
      </c>
      <c r="AN17">
        <f t="shared" si="9"/>
        <v>67.880056360157951</v>
      </c>
      <c r="AO17">
        <f t="shared" si="9"/>
        <v>-3.3940028180078983</v>
      </c>
      <c r="AP17">
        <f t="shared" si="9"/>
        <v>-4.3933525127965058</v>
      </c>
      <c r="AQ17">
        <f t="shared" si="9"/>
        <v>-58.609073905638226</v>
      </c>
      <c r="AR17">
        <f t="shared" si="9"/>
        <v>1.4836271237153309</v>
      </c>
      <c r="AS17">
        <f t="shared" si="9"/>
        <v>4.1517512863649779</v>
      </c>
      <c r="AT17">
        <f t="shared" si="9"/>
        <v>1.5296452124026343</v>
      </c>
      <c r="AU17">
        <f t="shared" si="9"/>
        <v>7.165023622482944</v>
      </c>
      <c r="AW17">
        <v>14</v>
      </c>
      <c r="AX17">
        <f>(R17*SUMPRODUCT(K18:$K$23, X18:$X$23)-$AZ$3*SUMPRODUCT(K17:$K$22, W18:$W$23))/Z17</f>
        <v>120.08497787212872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193.13285287956037</v>
      </c>
      <c r="P18">
        <f t="shared" si="22"/>
        <v>9.6566426439780191</v>
      </c>
      <c r="Q18" s="4">
        <f t="shared" si="23"/>
        <v>12.5</v>
      </c>
      <c r="R18">
        <f t="shared" si="0"/>
        <v>100000</v>
      </c>
      <c r="S18">
        <f t="shared" si="1"/>
        <v>107.33899333145725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102.43420738700985</v>
      </c>
      <c r="AC18">
        <f t="shared" si="2"/>
        <v>90.4868270496045</v>
      </c>
      <c r="AE18">
        <f t="shared" si="3"/>
        <v>162.81109514549453</v>
      </c>
      <c r="AF18">
        <f t="shared" si="4"/>
        <v>-8.1405547572747281</v>
      </c>
      <c r="AG18">
        <f t="shared" si="4"/>
        <v>-10.537506483103707</v>
      </c>
      <c r="AH18">
        <f t="shared" si="5"/>
        <v>-148.36717150062859</v>
      </c>
      <c r="AI18">
        <f t="shared" si="6"/>
        <v>-4.2341375955124647</v>
      </c>
      <c r="AJ18">
        <f t="shared" si="7"/>
        <v>11.947380337405349</v>
      </c>
      <c r="AK18">
        <f t="shared" si="24"/>
        <v>5.5534625519449614</v>
      </c>
      <c r="AL18">
        <f t="shared" si="8"/>
        <v>13.266705293837845</v>
      </c>
      <c r="AN18">
        <f t="shared" si="9"/>
        <v>62.688711441816253</v>
      </c>
      <c r="AO18">
        <f t="shared" si="9"/>
        <v>-3.1344355720908132</v>
      </c>
      <c r="AP18">
        <f t="shared" si="9"/>
        <v>-4.0573567952800333</v>
      </c>
      <c r="AQ18">
        <f t="shared" si="9"/>
        <v>-57.127229525295377</v>
      </c>
      <c r="AR18">
        <f t="shared" si="9"/>
        <v>-1.630310450849958</v>
      </c>
      <c r="AS18">
        <f t="shared" si="9"/>
        <v>4.6002139951698453</v>
      </c>
      <c r="AT18">
        <f t="shared" si="9"/>
        <v>2.1383027434997524</v>
      </c>
      <c r="AU18">
        <f t="shared" si="9"/>
        <v>5.1082062878196393</v>
      </c>
      <c r="AW18">
        <v>15</v>
      </c>
      <c r="AX18">
        <f>(R18*SUMPRODUCT(K19:$K$23, X19:$X$23)-$AZ$3*SUMPRODUCT(K18:$K$22, W19:$W$23))/Z18</f>
        <v>107.33899333145725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193.13285287956037</v>
      </c>
      <c r="P19">
        <f t="shared" si="22"/>
        <v>9.6566426439780191</v>
      </c>
      <c r="Q19" s="4">
        <f t="shared" si="23"/>
        <v>12.5</v>
      </c>
      <c r="R19">
        <f t="shared" si="0"/>
        <v>100000</v>
      </c>
      <c r="S19">
        <f t="shared" si="1"/>
        <v>91.746848192272481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90.4868270496045</v>
      </c>
      <c r="AC19">
        <f t="shared" si="2"/>
        <v>76.426533970439948</v>
      </c>
      <c r="AE19">
        <f t="shared" si="3"/>
        <v>160.88263337912599</v>
      </c>
      <c r="AF19">
        <f t="shared" si="4"/>
        <v>-8.0441316689563003</v>
      </c>
      <c r="AG19">
        <f t="shared" si="4"/>
        <v>-10.412692026525262</v>
      </c>
      <c r="AH19">
        <f t="shared" si="5"/>
        <v>-155.51513397925228</v>
      </c>
      <c r="AI19">
        <f t="shared" si="6"/>
        <v>-13.089324295607867</v>
      </c>
      <c r="AJ19">
        <f t="shared" si="7"/>
        <v>14.060293079164552</v>
      </c>
      <c r="AK19">
        <f t="shared" si="24"/>
        <v>5.4261548313429646</v>
      </c>
      <c r="AL19">
        <f t="shared" si="8"/>
        <v>6.39712361489965</v>
      </c>
      <c r="AN19">
        <f t="shared" si="9"/>
        <v>57.710245373221305</v>
      </c>
      <c r="AO19">
        <f t="shared" si="9"/>
        <v>-2.8855122686610652</v>
      </c>
      <c r="AP19">
        <f t="shared" si="9"/>
        <v>-3.7351390838467289</v>
      </c>
      <c r="AQ19">
        <f t="shared" si="9"/>
        <v>-55.78486846397238</v>
      </c>
      <c r="AR19">
        <f t="shared" si="9"/>
        <v>-4.6952744432588727</v>
      </c>
      <c r="AS19">
        <f t="shared" si="9"/>
        <v>5.0435708725990507</v>
      </c>
      <c r="AT19">
        <f t="shared" si="9"/>
        <v>1.946417212179486</v>
      </c>
      <c r="AU19">
        <f t="shared" si="9"/>
        <v>2.2947136415196643</v>
      </c>
      <c r="AW19">
        <v>16</v>
      </c>
      <c r="AX19">
        <f>(R19*SUMPRODUCT(K20:$K$23, X20:$X$23)-$AZ$3*SUMPRODUCT(K19:$K$22, W20:$W$23))/Z19</f>
        <v>91.746848192272481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193.13285287956037</v>
      </c>
      <c r="P20">
        <f t="shared" si="22"/>
        <v>9.6566426439780191</v>
      </c>
      <c r="Q20" s="4">
        <f t="shared" si="23"/>
        <v>12.5</v>
      </c>
      <c r="R20">
        <f t="shared" si="0"/>
        <v>100000</v>
      </c>
      <c r="S20">
        <f t="shared" si="1"/>
        <v>72.401223777062953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76.426533970439948</v>
      </c>
      <c r="AC20">
        <f t="shared" si="2"/>
        <v>59.590654412510432</v>
      </c>
      <c r="AE20">
        <f t="shared" si="3"/>
        <v>158.96020110221093</v>
      </c>
      <c r="AF20">
        <f t="shared" si="4"/>
        <v>-7.9480100551105464</v>
      </c>
      <c r="AG20">
        <f t="shared" si="4"/>
        <v>-10.288267812295777</v>
      </c>
      <c r="AH20">
        <f t="shared" si="5"/>
        <v>-162.37835171386615</v>
      </c>
      <c r="AI20">
        <f t="shared" si="6"/>
        <v>-21.654428479061551</v>
      </c>
      <c r="AJ20">
        <f t="shared" si="7"/>
        <v>16.835879557929516</v>
      </c>
      <c r="AK20">
        <f t="shared" si="24"/>
        <v>0.97798651757542343</v>
      </c>
      <c r="AL20">
        <f t="shared" si="8"/>
        <v>-3.840562403556611</v>
      </c>
      <c r="AN20">
        <f t="shared" si="9"/>
        <v>54.083893826754235</v>
      </c>
      <c r="AO20">
        <f t="shared" si="9"/>
        <v>-2.7041946913377117</v>
      </c>
      <c r="AP20">
        <f t="shared" si="9"/>
        <v>-3.5004333170391204</v>
      </c>
      <c r="AQ20">
        <f t="shared" si="9"/>
        <v>-55.246869801135063</v>
      </c>
      <c r="AR20">
        <f t="shared" si="9"/>
        <v>-7.3676039827576618</v>
      </c>
      <c r="AS20">
        <f t="shared" si="9"/>
        <v>5.7281628745902324</v>
      </c>
      <c r="AT20">
        <f t="shared" si="9"/>
        <v>0.33274567227387986</v>
      </c>
      <c r="AU20">
        <f t="shared" si="9"/>
        <v>-1.3066954358935496</v>
      </c>
      <c r="AW20">
        <v>17</v>
      </c>
      <c r="AX20">
        <f>(R20*SUMPRODUCT(K21:$K$23, X21:$X$23)-$AZ$3*SUMPRODUCT(K20:$K$22, W21:$W$23))/Z20</f>
        <v>72.401223777062953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193.13285287956037</v>
      </c>
      <c r="P21">
        <f t="shared" si="22"/>
        <v>9.6566426439780191</v>
      </c>
      <c r="Q21" s="4">
        <f t="shared" si="23"/>
        <v>12.5</v>
      </c>
      <c r="R21">
        <f t="shared" si="0"/>
        <v>100000</v>
      </c>
      <c r="S21">
        <f t="shared" si="1"/>
        <v>49.778663820013321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59.590654412510432</v>
      </c>
      <c r="AC21">
        <f t="shared" si="2"/>
        <v>40.476420742414263</v>
      </c>
      <c r="AE21">
        <f t="shared" si="3"/>
        <v>157.04171250159095</v>
      </c>
      <c r="AF21">
        <f t="shared" si="4"/>
        <v>-7.8520856250795479</v>
      </c>
      <c r="AG21">
        <f t="shared" si="4"/>
        <v>-10.16409884181666</v>
      </c>
      <c r="AH21">
        <f t="shared" si="5"/>
        <v>-170.29033884926721</v>
      </c>
      <c r="AI21">
        <f t="shared" si="6"/>
        <v>-31.264810814572485</v>
      </c>
      <c r="AJ21">
        <f t="shared" si="7"/>
        <v>19.114233670096169</v>
      </c>
      <c r="AK21">
        <f t="shared" si="24"/>
        <v>0.33404845006243494</v>
      </c>
      <c r="AL21">
        <f t="shared" si="8"/>
        <v>-11.816528694413881</v>
      </c>
      <c r="AN21">
        <f t="shared" si="9"/>
        <v>50.823890435888678</v>
      </c>
      <c r="AO21">
        <f t="shared" si="9"/>
        <v>-2.5411945217944338</v>
      </c>
      <c r="AP21">
        <f t="shared" si="9"/>
        <v>-3.2894384408269848</v>
      </c>
      <c r="AQ21">
        <f t="shared" si="9"/>
        <v>-55.111583961349339</v>
      </c>
      <c r="AR21">
        <f t="shared" si="9"/>
        <v>-10.118326488082086</v>
      </c>
      <c r="AS21">
        <f t="shared" si="9"/>
        <v>6.1859979895793638</v>
      </c>
      <c r="AT21">
        <f t="shared" si="9"/>
        <v>0.10810912308460484</v>
      </c>
      <c r="AU21">
        <f t="shared" si="9"/>
        <v>-3.8242193754181177</v>
      </c>
      <c r="AW21">
        <v>18</v>
      </c>
      <c r="AX21">
        <f>(R21*SUMPRODUCT(K22:$K$23, X22:$X$23)-$AZ$3*SUMPRODUCT(K21:$K$22, W22:$W$23))/Z21</f>
        <v>49.778663820013321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193.13285287956037</v>
      </c>
      <c r="P22">
        <f t="shared" si="22"/>
        <v>9.6566426439780191</v>
      </c>
      <c r="Q22" s="4">
        <f t="shared" si="23"/>
        <v>12.5</v>
      </c>
      <c r="R22">
        <f t="shared" si="0"/>
        <v>100000</v>
      </c>
      <c r="S22">
        <f t="shared" si="1"/>
        <v>25.201162255442544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40.476420742414263</v>
      </c>
      <c r="AC22">
        <f t="shared" si="2"/>
        <v>20.241805823452342</v>
      </c>
      <c r="AE22">
        <f t="shared" si="3"/>
        <v>155.12608769752947</v>
      </c>
      <c r="AF22">
        <f t="shared" si="4"/>
        <v>-7.7563043848764739</v>
      </c>
      <c r="AG22">
        <f t="shared" si="4"/>
        <v>-10.040115222801301</v>
      </c>
      <c r="AH22">
        <f t="shared" si="5"/>
        <v>-178.74104477753446</v>
      </c>
      <c r="AI22">
        <f t="shared" si="6"/>
        <v>-41.411376687682747</v>
      </c>
      <c r="AJ22">
        <f t="shared" si="7"/>
        <v>20.23461491896192</v>
      </c>
      <c r="AK22">
        <f t="shared" si="24"/>
        <v>3.9447702851564128</v>
      </c>
      <c r="AL22">
        <f t="shared" si="8"/>
        <v>-17.231991483564414</v>
      </c>
      <c r="AN22">
        <f t="shared" si="9"/>
        <v>46.919561600923956</v>
      </c>
      <c r="AO22">
        <f t="shared" si="9"/>
        <v>-2.3459780800461982</v>
      </c>
      <c r="AP22">
        <f t="shared" si="9"/>
        <v>-3.0367413480776024</v>
      </c>
      <c r="AQ22">
        <f t="shared" si="9"/>
        <v>-54.062160565831107</v>
      </c>
      <c r="AR22">
        <f t="shared" si="9"/>
        <v>-12.525318393030943</v>
      </c>
      <c r="AS22">
        <f t="shared" si="9"/>
        <v>6.1201779484852494</v>
      </c>
      <c r="AT22">
        <f t="shared" si="9"/>
        <v>1.1931384020770246</v>
      </c>
      <c r="AU22">
        <f t="shared" si="9"/>
        <v>-5.2120020424686695</v>
      </c>
      <c r="AW22">
        <v>19</v>
      </c>
      <c r="AX22">
        <f>(R22*SUMPRODUCT(K23:$K$23, X23:$X$23)-$AZ$3*SUMPRODUCT(K22:$K$22, W23:$W$23))/Z22</f>
        <v>25.201162255442544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193.13285287956037</v>
      </c>
      <c r="P23">
        <f t="shared" si="22"/>
        <v>9.6566426439780191</v>
      </c>
      <c r="Q23" s="4">
        <f t="shared" si="23"/>
        <v>12.5</v>
      </c>
      <c r="R23">
        <f t="shared" si="0"/>
        <v>100000</v>
      </c>
      <c r="S23">
        <f t="shared" si="1"/>
        <v>25.515998909693476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20.241805823452342</v>
      </c>
      <c r="AC23">
        <f t="shared" si="2"/>
        <v>20.241805823452342</v>
      </c>
      <c r="AE23">
        <f t="shared" si="3"/>
        <v>153.21201885740373</v>
      </c>
      <c r="AF23">
        <f t="shared" si="4"/>
        <v>-7.660600942870186</v>
      </c>
      <c r="AG23">
        <f t="shared" si="4"/>
        <v>-9.9162323093308924</v>
      </c>
      <c r="AH23">
        <f t="shared" si="5"/>
        <v>-187.85408993917076</v>
      </c>
      <c r="AI23">
        <f t="shared" si="6"/>
        <v>-52.218904333968112</v>
      </c>
      <c r="AJ23">
        <f t="shared" si="7"/>
        <v>0</v>
      </c>
      <c r="AK23">
        <f t="shared" si="24"/>
        <v>11.605525661659014</v>
      </c>
      <c r="AL23">
        <f t="shared" si="8"/>
        <v>-40.613378672309096</v>
      </c>
      <c r="AN23">
        <f t="shared" si="9"/>
        <v>41.979011500824214</v>
      </c>
      <c r="AO23">
        <f t="shared" si="9"/>
        <v>-2.0989505750412105</v>
      </c>
      <c r="AP23">
        <f t="shared" si="9"/>
        <v>-2.7169776448522427</v>
      </c>
      <c r="AQ23">
        <f t="shared" si="9"/>
        <v>-51.470694406636888</v>
      </c>
      <c r="AR23">
        <f t="shared" si="9"/>
        <v>-14.30761112570613</v>
      </c>
      <c r="AS23">
        <f t="shared" si="9"/>
        <v>0</v>
      </c>
      <c r="AT23">
        <f t="shared" si="9"/>
        <v>3.1798320970975946</v>
      </c>
      <c r="AU23">
        <f t="shared" si="9"/>
        <v>-11.127779028608535</v>
      </c>
      <c r="AW23">
        <v>20</v>
      </c>
      <c r="AX23">
        <f>(R23*SUMPRODUCT(K$23:$K24, X$23:$X24)-$AZ$3*SUMPRODUCT(K$22:$K23, W$23:$W24))/Z23</f>
        <v>25.515998909693476</v>
      </c>
    </row>
    <row r="25" spans="5:50" x14ac:dyDescent="0.25">
      <c r="AN25" s="8">
        <f t="shared" ref="AN25:AU25" si="25">SUM(AN3:AN23)</f>
        <v>1867.7189432465566</v>
      </c>
      <c r="AO25" s="8">
        <f t="shared" si="25"/>
        <v>-238.23558682199811</v>
      </c>
      <c r="AP25" s="8">
        <f t="shared" si="25"/>
        <v>-208.38304212614239</v>
      </c>
      <c r="AQ25" s="8">
        <f t="shared" si="25"/>
        <v>-1334.4420925398815</v>
      </c>
      <c r="AR25" s="8">
        <f t="shared" si="25"/>
        <v>86.658221758534694</v>
      </c>
      <c r="AS25" s="8">
        <f t="shared" si="25"/>
        <v>-59.430395331896662</v>
      </c>
      <c r="AT25" s="8">
        <f t="shared" si="25"/>
        <v>44.664081879794843</v>
      </c>
      <c r="AU25" s="9">
        <f t="shared" si="25"/>
        <v>71.891908306432896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5232-EA17-4C64-BF41-E2144F54A8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432.35427923922509</v>
      </c>
      <c r="K3">
        <v>1</v>
      </c>
      <c r="L3" s="2">
        <v>0</v>
      </c>
      <c r="O3">
        <f>$C$3</f>
        <v>432.35427923922509</v>
      </c>
      <c r="P3">
        <f>O3*B5</f>
        <v>345.88342339138012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432.35427923922509</v>
      </c>
      <c r="AF3">
        <f t="shared" ref="AF3:AG23" si="4">-$Z3*P3</f>
        <v>-345.88342339138012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-13.529144152155027</v>
      </c>
      <c r="AJ3">
        <f t="shared" ref="AJ3:AJ23" si="7">AB3-AC3</f>
        <v>0</v>
      </c>
      <c r="AL3">
        <f t="shared" ref="AL3:AL23" si="8">SUM(AI3:AK3)</f>
        <v>-13.529144152155027</v>
      </c>
      <c r="AN3">
        <f t="shared" ref="AN3:AU23" si="9">AE3*$K3</f>
        <v>432.35427923922509</v>
      </c>
      <c r="AO3">
        <f t="shared" si="9"/>
        <v>-345.88342339138012</v>
      </c>
      <c r="AP3">
        <f t="shared" si="9"/>
        <v>-100</v>
      </c>
      <c r="AQ3">
        <f t="shared" si="9"/>
        <v>0</v>
      </c>
      <c r="AR3">
        <f t="shared" si="9"/>
        <v>-13.529144152155027</v>
      </c>
      <c r="AS3">
        <f t="shared" si="9"/>
        <v>0</v>
      </c>
      <c r="AT3">
        <f t="shared" si="9"/>
        <v>0</v>
      </c>
      <c r="AU3">
        <f t="shared" si="9"/>
        <v>-13.529144152155027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284.51545831715015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</v>
      </c>
      <c r="S4">
        <f t="shared" si="1"/>
        <v>159.60147360296526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2"/>
        <v>157.78987430363986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-157.78987430363986</v>
      </c>
      <c r="AK4">
        <f>G4*MAX(0, SUM(AB4, AE4:AF4))</f>
        <v>0</v>
      </c>
      <c r="AL4">
        <f t="shared" si="8"/>
        <v>-292.86667430363985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-126.72558401350969</v>
      </c>
      <c r="AR4">
        <f t="shared" si="9"/>
        <v>-126.72558401350969</v>
      </c>
      <c r="AS4">
        <f t="shared" si="9"/>
        <v>-148.03440688961427</v>
      </c>
      <c r="AT4">
        <f t="shared" si="9"/>
        <v>0</v>
      </c>
      <c r="AU4">
        <f t="shared" si="9"/>
        <v>-274.75999090312393</v>
      </c>
      <c r="AW4">
        <v>1</v>
      </c>
      <c r="AX4">
        <f>(R4*SUMPRODUCT(K5:$K$23, X5:$X$23)-$AZ$3*SUMPRODUCT(K4:$K$22, W5:$W$23))/Z4</f>
        <v>159.60147360296526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432.35427923922509</v>
      </c>
      <c r="P5">
        <f t="shared" ref="P5:P23" si="22">O5*$C$5</f>
        <v>21.617713961961257</v>
      </c>
      <c r="Q5" s="4">
        <f t="shared" ref="Q5:Q23" si="23">$C$8</f>
        <v>12.5</v>
      </c>
      <c r="R5">
        <f t="shared" si="0"/>
        <v>100000</v>
      </c>
      <c r="S5">
        <f t="shared" si="1"/>
        <v>308.80669050375161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157.78987430363986</v>
      </c>
      <c r="AC5">
        <f t="shared" si="2"/>
        <v>301.81984859095837</v>
      </c>
      <c r="AE5">
        <f t="shared" si="3"/>
        <v>422.57213690792923</v>
      </c>
      <c r="AF5">
        <f t="shared" si="4"/>
        <v>-21.128606845396465</v>
      </c>
      <c r="AG5">
        <f t="shared" si="4"/>
        <v>-12.217183835079977</v>
      </c>
      <c r="AH5">
        <f t="shared" si="5"/>
        <v>-138.80328736018078</v>
      </c>
      <c r="AI5">
        <f t="shared" si="6"/>
        <v>250.423058867272</v>
      </c>
      <c r="AJ5">
        <f t="shared" si="7"/>
        <v>-144.02997428731851</v>
      </c>
      <c r="AK5">
        <f>G5*SUM(AB5, AE5:AF5)</f>
        <v>22.928569579013079</v>
      </c>
      <c r="AL5">
        <f t="shared" si="8"/>
        <v>129.32165415896657</v>
      </c>
      <c r="AN5">
        <f t="shared" si="9"/>
        <v>364.91745595237853</v>
      </c>
      <c r="AO5">
        <f t="shared" si="9"/>
        <v>-18.245872797618929</v>
      </c>
      <c r="AP5">
        <f t="shared" si="9"/>
        <v>-10.550301959381867</v>
      </c>
      <c r="AQ5">
        <f t="shared" si="9"/>
        <v>-119.86531547474034</v>
      </c>
      <c r="AR5">
        <f t="shared" si="9"/>
        <v>216.25596572063736</v>
      </c>
      <c r="AS5">
        <f t="shared" si="9"/>
        <v>-124.37888636577669</v>
      </c>
      <c r="AT5">
        <f t="shared" si="9"/>
        <v>19.800253136953931</v>
      </c>
      <c r="AU5">
        <f t="shared" si="9"/>
        <v>111.6773324918146</v>
      </c>
      <c r="AW5">
        <v>2</v>
      </c>
      <c r="AX5">
        <f>(R5*SUMPRODUCT(K6:$K$23, X6:$X$23)-$AZ$3*SUMPRODUCT(K5:$K$22, W6:$W$23))/Z5</f>
        <v>308.80669050375161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432.35427923922509</v>
      </c>
      <c r="P6">
        <f t="shared" si="22"/>
        <v>21.617713961961257</v>
      </c>
      <c r="Q6" s="4">
        <f t="shared" si="23"/>
        <v>12.5</v>
      </c>
      <c r="R6">
        <f t="shared" si="0"/>
        <v>100000</v>
      </c>
      <c r="S6">
        <f t="shared" si="1"/>
        <v>444.56383084177759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301.81984859095837</v>
      </c>
      <c r="AC6">
        <f t="shared" si="2"/>
        <v>429.51857227176515</v>
      </c>
      <c r="AE6">
        <f t="shared" si="3"/>
        <v>417.72222536140833</v>
      </c>
      <c r="AF6">
        <f t="shared" si="4"/>
        <v>-20.886111268070419</v>
      </c>
      <c r="AG6">
        <f t="shared" si="4"/>
        <v>-12.076965737925519</v>
      </c>
      <c r="AH6">
        <f t="shared" si="5"/>
        <v>-144.37007042925737</v>
      </c>
      <c r="AI6">
        <f t="shared" si="6"/>
        <v>240.38907792615507</v>
      </c>
      <c r="AJ6">
        <f t="shared" si="7"/>
        <v>-127.69872368080678</v>
      </c>
      <c r="AK6">
        <f>G6*SUM(AB6, AE6:AF6)</f>
        <v>40.871373817031341</v>
      </c>
      <c r="AL6">
        <f t="shared" si="8"/>
        <v>153.56172806237964</v>
      </c>
      <c r="AN6">
        <f t="shared" si="9"/>
        <v>325.33302142442358</v>
      </c>
      <c r="AO6">
        <f t="shared" si="9"/>
        <v>-16.26665107122118</v>
      </c>
      <c r="AP6">
        <f t="shared" si="9"/>
        <v>-9.4058575642203319</v>
      </c>
      <c r="AQ6">
        <f t="shared" si="9"/>
        <v>-112.43919610782181</v>
      </c>
      <c r="AR6">
        <f t="shared" si="9"/>
        <v>187.22131668116029</v>
      </c>
      <c r="AS6">
        <f t="shared" si="9"/>
        <v>-99.455114151935661</v>
      </c>
      <c r="AT6">
        <f t="shared" si="9"/>
        <v>31.83169754053101</v>
      </c>
      <c r="AU6">
        <f t="shared" si="9"/>
        <v>119.59790006975565</v>
      </c>
      <c r="AW6">
        <v>3</v>
      </c>
      <c r="AX6">
        <f>(R6*SUMPRODUCT(K7:$K$23, X7:$X$23)-$AZ$3*SUMPRODUCT(K6:$K$22, W7:$W$23))/Z6</f>
        <v>444.56383084177759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432.35427923922509</v>
      </c>
      <c r="P7">
        <f t="shared" si="22"/>
        <v>21.617713961961257</v>
      </c>
      <c r="Q7" s="4">
        <f t="shared" si="23"/>
        <v>12.5</v>
      </c>
      <c r="R7">
        <f t="shared" si="0"/>
        <v>100000</v>
      </c>
      <c r="S7">
        <f t="shared" si="1"/>
        <v>562.55620592956484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429.51857227176515</v>
      </c>
      <c r="AC7">
        <f t="shared" si="2"/>
        <v>537.23378679635107</v>
      </c>
      <c r="AE7">
        <f t="shared" si="3"/>
        <v>412.89265716922517</v>
      </c>
      <c r="AF7">
        <f t="shared" si="4"/>
        <v>-20.644632858461264</v>
      </c>
      <c r="AG7">
        <f t="shared" si="4"/>
        <v>-11.937335797154455</v>
      </c>
      <c r="AH7">
        <f t="shared" si="5"/>
        <v>-150.88226713447281</v>
      </c>
      <c r="AI7">
        <f t="shared" si="6"/>
        <v>229.42842137913667</v>
      </c>
      <c r="AJ7">
        <f t="shared" si="7"/>
        <v>-107.71521452458592</v>
      </c>
      <c r="AK7">
        <f>G7*SUM(AB7, AE7:AF7)</f>
        <v>40.348739892202175</v>
      </c>
      <c r="AL7">
        <f t="shared" si="8"/>
        <v>162.06194674675294</v>
      </c>
      <c r="AN7">
        <f t="shared" si="9"/>
        <v>291.09407720582908</v>
      </c>
      <c r="AO7">
        <f t="shared" si="9"/>
        <v>-14.554703860291458</v>
      </c>
      <c r="AP7">
        <f t="shared" si="9"/>
        <v>-8.4159591792997031</v>
      </c>
      <c r="AQ7">
        <f t="shared" si="9"/>
        <v>-106.37373553541215</v>
      </c>
      <c r="AR7">
        <f t="shared" si="9"/>
        <v>161.74967863082577</v>
      </c>
      <c r="AS7">
        <f t="shared" si="9"/>
        <v>-75.940466435108377</v>
      </c>
      <c r="AT7">
        <f t="shared" si="9"/>
        <v>28.446326185269942</v>
      </c>
      <c r="AU7">
        <f t="shared" si="9"/>
        <v>114.25553838098735</v>
      </c>
      <c r="AW7">
        <v>4</v>
      </c>
      <c r="AX7">
        <f>(R7*SUMPRODUCT(K8:$K$23, X8:$X$23)-$AZ$3*SUMPRODUCT(K7:$K$22, W8:$W$23))/Z7</f>
        <v>562.55620592956484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432.35427923922509</v>
      </c>
      <c r="P8">
        <f t="shared" si="22"/>
        <v>21.617713961961257</v>
      </c>
      <c r="Q8" s="4">
        <f t="shared" si="23"/>
        <v>12.5</v>
      </c>
      <c r="R8">
        <f t="shared" si="0"/>
        <v>100000</v>
      </c>
      <c r="S8">
        <f t="shared" si="1"/>
        <v>662.51987304679119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537.23378679635107</v>
      </c>
      <c r="AC8">
        <f t="shared" si="2"/>
        <v>625.32803233598452</v>
      </c>
      <c r="AE8">
        <f t="shared" si="3"/>
        <v>408.08323147404326</v>
      </c>
      <c r="AF8">
        <f t="shared" si="4"/>
        <v>-20.404161573702165</v>
      </c>
      <c r="AG8">
        <f t="shared" si="4"/>
        <v>-11.798288205684889</v>
      </c>
      <c r="AH8">
        <f t="shared" si="5"/>
        <v>-157.39386798416785</v>
      </c>
      <c r="AI8">
        <f t="shared" si="6"/>
        <v>218.48691371048835</v>
      </c>
      <c r="AJ8">
        <f t="shared" si="7"/>
        <v>-88.094245539633448</v>
      </c>
      <c r="AK8">
        <f t="shared" ref="AK8:AK23" si="24">G8*SUM(AB8:AB8, AE8:AF8)</f>
        <v>19.700643847639544</v>
      </c>
      <c r="AL8">
        <f t="shared" si="8"/>
        <v>150.09331201849446</v>
      </c>
      <c r="AN8">
        <f t="shared" si="9"/>
        <v>268.25489670553083</v>
      </c>
      <c r="AO8">
        <f t="shared" si="9"/>
        <v>-13.412744835276543</v>
      </c>
      <c r="AP8">
        <f t="shared" si="9"/>
        <v>-7.7556447798306412</v>
      </c>
      <c r="AQ8">
        <f t="shared" si="9"/>
        <v>-103.46339310651749</v>
      </c>
      <c r="AR8">
        <f t="shared" si="9"/>
        <v>143.62311398390617</v>
      </c>
      <c r="AS8">
        <f t="shared" si="9"/>
        <v>-57.909051181117135</v>
      </c>
      <c r="AT8">
        <f t="shared" si="9"/>
        <v>12.950285071238328</v>
      </c>
      <c r="AU8">
        <f t="shared" si="9"/>
        <v>98.664347874027371</v>
      </c>
      <c r="AW8">
        <v>5</v>
      </c>
      <c r="AX8">
        <f>(R8*SUMPRODUCT(K9:$K$23, X9:$X$23)-$AZ$3*SUMPRODUCT(K8:$K$22, W9:$W$23))/Z8</f>
        <v>662.51987304679119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432.35427923922509</v>
      </c>
      <c r="P9">
        <f t="shared" si="22"/>
        <v>21.617713961961257</v>
      </c>
      <c r="Q9" s="4">
        <f t="shared" si="23"/>
        <v>12.5</v>
      </c>
      <c r="R9">
        <f t="shared" si="0"/>
        <v>100000</v>
      </c>
      <c r="S9">
        <f t="shared" si="1"/>
        <v>749.68476798823201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625.32803233598452</v>
      </c>
      <c r="AC9">
        <f t="shared" si="2"/>
        <v>699.29301085680595</v>
      </c>
      <c r="AE9">
        <f t="shared" si="3"/>
        <v>403.29260856846957</v>
      </c>
      <c r="AF9">
        <f t="shared" si="4"/>
        <v>-20.164630428423479</v>
      </c>
      <c r="AG9">
        <f t="shared" si="4"/>
        <v>-11.659784230599824</v>
      </c>
      <c r="AH9">
        <f t="shared" si="5"/>
        <v>-164.16874422573991</v>
      </c>
      <c r="AI9">
        <f t="shared" si="6"/>
        <v>207.29944968370634</v>
      </c>
      <c r="AJ9">
        <f t="shared" si="7"/>
        <v>-73.964978520821433</v>
      </c>
      <c r="AK9">
        <f t="shared" si="24"/>
        <v>5.9498904618085806</v>
      </c>
      <c r="AL9">
        <f t="shared" si="8"/>
        <v>139.2843616246935</v>
      </c>
      <c r="AN9">
        <f t="shared" si="9"/>
        <v>251.95377730992067</v>
      </c>
      <c r="AO9">
        <f t="shared" si="9"/>
        <v>-12.597688865496034</v>
      </c>
      <c r="AP9">
        <f t="shared" si="9"/>
        <v>-7.2843553715156082</v>
      </c>
      <c r="AQ9">
        <f t="shared" si="9"/>
        <v>-102.56308780546111</v>
      </c>
      <c r="AR9">
        <f t="shared" si="9"/>
        <v>129.50864526744792</v>
      </c>
      <c r="AS9">
        <f t="shared" si="9"/>
        <v>-46.209018789403864</v>
      </c>
      <c r="AT9">
        <f t="shared" si="9"/>
        <v>3.7171456768179989</v>
      </c>
      <c r="AU9">
        <f t="shared" si="9"/>
        <v>87.016772154862068</v>
      </c>
      <c r="AW9">
        <v>6</v>
      </c>
      <c r="AX9">
        <f>(R9*SUMPRODUCT(K10:$K$23, X10:$X$23)-$AZ$3*SUMPRODUCT(K9:$K$22, W10:$W$23))/Z9</f>
        <v>749.68476798823201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432.35427923922509</v>
      </c>
      <c r="P10">
        <f t="shared" si="22"/>
        <v>21.617713961961257</v>
      </c>
      <c r="Q10" s="4">
        <f t="shared" si="23"/>
        <v>12.5</v>
      </c>
      <c r="R10">
        <f t="shared" si="0"/>
        <v>100000</v>
      </c>
      <c r="S10">
        <f t="shared" si="1"/>
        <v>827.73551171907968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699.29301085680595</v>
      </c>
      <c r="AC10">
        <f t="shared" si="2"/>
        <v>762.95207274990094</v>
      </c>
      <c r="AE10">
        <f t="shared" si="3"/>
        <v>398.51569594105729</v>
      </c>
      <c r="AF10">
        <f t="shared" si="4"/>
        <v>-19.925784797052867</v>
      </c>
      <c r="AG10">
        <f t="shared" si="4"/>
        <v>-11.521676639881115</v>
      </c>
      <c r="AH10">
        <f t="shared" si="5"/>
        <v>-172.07798730168139</v>
      </c>
      <c r="AI10">
        <f t="shared" si="6"/>
        <v>194.99024720244194</v>
      </c>
      <c r="AJ10">
        <f t="shared" si="7"/>
        <v>-63.659061893094986</v>
      </c>
      <c r="AK10">
        <f t="shared" si="24"/>
        <v>4.4193199802033227</v>
      </c>
      <c r="AL10">
        <f t="shared" si="8"/>
        <v>135.75050528955026</v>
      </c>
      <c r="AN10">
        <f t="shared" si="9"/>
        <v>236.55053681288538</v>
      </c>
      <c r="AO10">
        <f t="shared" si="9"/>
        <v>-11.827526840644271</v>
      </c>
      <c r="AP10">
        <f t="shared" si="9"/>
        <v>-6.8390249666639722</v>
      </c>
      <c r="AQ10">
        <f t="shared" si="9"/>
        <v>-102.14187467264559</v>
      </c>
      <c r="AR10">
        <f t="shared" si="9"/>
        <v>115.74211033293157</v>
      </c>
      <c r="AS10">
        <f t="shared" si="9"/>
        <v>-37.786680467520569</v>
      </c>
      <c r="AT10">
        <f t="shared" si="9"/>
        <v>2.6232154073540568</v>
      </c>
      <c r="AU10">
        <f t="shared" si="9"/>
        <v>80.578645272765058</v>
      </c>
      <c r="AW10">
        <v>7</v>
      </c>
      <c r="AX10">
        <f>(R10*SUMPRODUCT(K11:$K$23, X11:$X$23)-$AZ$3*SUMPRODUCT(K10:$K$22, W11:$W$23))/Z10</f>
        <v>827.73551171907968</v>
      </c>
    </row>
    <row r="11" spans="1:52" x14ac:dyDescent="0.25">
      <c r="A11" t="s">
        <v>33</v>
      </c>
      <c r="C11" s="7">
        <f>AU25</f>
        <v>170.07760332271491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432.35427923922509</v>
      </c>
      <c r="P11">
        <f t="shared" si="22"/>
        <v>21.617713961961257</v>
      </c>
      <c r="Q11" s="4">
        <f t="shared" si="23"/>
        <v>12.5</v>
      </c>
      <c r="R11">
        <f t="shared" si="0"/>
        <v>100000</v>
      </c>
      <c r="S11">
        <f t="shared" si="1"/>
        <v>897.30159588746619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762.95207274990094</v>
      </c>
      <c r="AC11">
        <f t="shared" si="2"/>
        <v>817.19057067833501</v>
      </c>
      <c r="AE11">
        <f t="shared" si="3"/>
        <v>393.75371871179993</v>
      </c>
      <c r="AF11">
        <f t="shared" si="4"/>
        <v>-19.68768593559</v>
      </c>
      <c r="AG11">
        <f t="shared" si="4"/>
        <v>-11.38400085355501</v>
      </c>
      <c r="AH11">
        <f t="shared" si="5"/>
        <v>-179.67215941835215</v>
      </c>
      <c r="AI11">
        <f t="shared" si="6"/>
        <v>183.00987250430276</v>
      </c>
      <c r="AJ11">
        <f t="shared" si="7"/>
        <v>-54.238497928434072</v>
      </c>
      <c r="AK11">
        <f t="shared" si="24"/>
        <v>2.7288434532626655</v>
      </c>
      <c r="AL11">
        <f t="shared" si="8"/>
        <v>131.50021802913136</v>
      </c>
      <c r="AN11">
        <f t="shared" si="9"/>
        <v>222.27667833395697</v>
      </c>
      <c r="AO11">
        <f t="shared" si="9"/>
        <v>-11.11383391669785</v>
      </c>
      <c r="AP11">
        <f t="shared" si="9"/>
        <v>-6.4263466619631142</v>
      </c>
      <c r="AQ11">
        <f t="shared" si="9"/>
        <v>-101.42616789819203</v>
      </c>
      <c r="AR11">
        <f t="shared" si="9"/>
        <v>103.31032985710397</v>
      </c>
      <c r="AS11">
        <f t="shared" si="9"/>
        <v>-30.618004565893742</v>
      </c>
      <c r="AT11">
        <f t="shared" si="9"/>
        <v>1.5404508698203505</v>
      </c>
      <c r="AU11">
        <f t="shared" si="9"/>
        <v>74.232776161030571</v>
      </c>
      <c r="AW11">
        <v>8</v>
      </c>
      <c r="AX11">
        <f>(R11*SUMPRODUCT(K12:$K$23, X12:$X$23)-$AZ$3*SUMPRODUCT(K11:$K$22, W12:$W$23))/Z11</f>
        <v>897.30159588746619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432.35427923922509</v>
      </c>
      <c r="P12">
        <f t="shared" si="22"/>
        <v>21.617713961961257</v>
      </c>
      <c r="Q12" s="4">
        <f t="shared" si="23"/>
        <v>12.5</v>
      </c>
      <c r="R12">
        <f t="shared" si="0"/>
        <v>100000</v>
      </c>
      <c r="S12">
        <f t="shared" si="1"/>
        <v>958.44689089508518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817.19057067833501</v>
      </c>
      <c r="AC12">
        <f t="shared" si="2"/>
        <v>862.34207895483019</v>
      </c>
      <c r="AE12">
        <f t="shared" si="3"/>
        <v>389.0015101994656</v>
      </c>
      <c r="AF12">
        <f t="shared" si="4"/>
        <v>-19.450075509973281</v>
      </c>
      <c r="AG12">
        <f t="shared" si="4"/>
        <v>-11.246607495245465</v>
      </c>
      <c r="AH12">
        <f t="shared" si="5"/>
        <v>-188.42679819195374</v>
      </c>
      <c r="AI12">
        <f t="shared" si="6"/>
        <v>169.87802900229312</v>
      </c>
      <c r="AJ12">
        <f t="shared" si="7"/>
        <v>-45.151508276495179</v>
      </c>
      <c r="AK12">
        <f t="shared" si="24"/>
        <v>2.729506612346003</v>
      </c>
      <c r="AL12">
        <f t="shared" si="8"/>
        <v>127.45602733814394</v>
      </c>
      <c r="AN12">
        <f t="shared" si="9"/>
        <v>208.7594105834597</v>
      </c>
      <c r="AO12">
        <f t="shared" si="9"/>
        <v>-10.437970529172986</v>
      </c>
      <c r="AP12">
        <f t="shared" si="9"/>
        <v>-6.0355425113056249</v>
      </c>
      <c r="AQ12">
        <f t="shared" si="9"/>
        <v>-101.12008899017074</v>
      </c>
      <c r="AR12">
        <f t="shared" si="9"/>
        <v>91.165808552810347</v>
      </c>
      <c r="AS12">
        <f t="shared" si="9"/>
        <v>-24.230760055204239</v>
      </c>
      <c r="AT12">
        <f t="shared" si="9"/>
        <v>1.4648020036858722</v>
      </c>
      <c r="AU12">
        <f t="shared" si="9"/>
        <v>68.399850501291979</v>
      </c>
      <c r="AW12">
        <v>9</v>
      </c>
      <c r="AX12">
        <f>(R12*SUMPRODUCT(K13:$K$23, X13:$X$23)-$AZ$3*SUMPRODUCT(K12:$K$22, W13:$W$23))/Z12</f>
        <v>958.44689089508518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432.35427923922509</v>
      </c>
      <c r="P13">
        <f t="shared" si="22"/>
        <v>21.617713961961257</v>
      </c>
      <c r="Q13" s="4">
        <f t="shared" si="23"/>
        <v>12.5</v>
      </c>
      <c r="R13">
        <f t="shared" si="0"/>
        <v>100000</v>
      </c>
      <c r="S13">
        <f t="shared" si="1"/>
        <v>1011.3016097704916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862.34207895483019</v>
      </c>
      <c r="AC13">
        <f t="shared" si="2"/>
        <v>898.7978839854751</v>
      </c>
      <c r="AE13">
        <f t="shared" si="3"/>
        <v>384.25639547876409</v>
      </c>
      <c r="AF13">
        <f t="shared" si="4"/>
        <v>-19.212819773938207</v>
      </c>
      <c r="AG13">
        <f t="shared" si="4"/>
        <v>-11.10941922891643</v>
      </c>
      <c r="AH13">
        <f t="shared" si="5"/>
        <v>-197.77753101264898</v>
      </c>
      <c r="AI13">
        <f t="shared" si="6"/>
        <v>156.15662546326053</v>
      </c>
      <c r="AJ13">
        <f t="shared" si="7"/>
        <v>-36.45580503064491</v>
      </c>
      <c r="AK13">
        <f t="shared" si="24"/>
        <v>2.454771309319312</v>
      </c>
      <c r="AL13">
        <f t="shared" si="8"/>
        <v>122.15559174193493</v>
      </c>
      <c r="AN13">
        <f t="shared" si="9"/>
        <v>196.07580433594677</v>
      </c>
      <c r="AO13">
        <f t="shared" si="9"/>
        <v>-9.8037902167973403</v>
      </c>
      <c r="AP13">
        <f t="shared" si="9"/>
        <v>-5.6688407444747542</v>
      </c>
      <c r="AQ13">
        <f t="shared" si="9"/>
        <v>-100.92060647309629</v>
      </c>
      <c r="AR13">
        <f t="shared" si="9"/>
        <v>79.682566901578411</v>
      </c>
      <c r="AS13">
        <f t="shared" si="9"/>
        <v>-18.602426343983115</v>
      </c>
      <c r="AT13">
        <f t="shared" si="9"/>
        <v>1.2526044188175118</v>
      </c>
      <c r="AU13">
        <f t="shared" si="9"/>
        <v>62.332744976412812</v>
      </c>
      <c r="AW13">
        <v>10</v>
      </c>
      <c r="AX13">
        <f>(R13*SUMPRODUCT(K14:$K$23, X14:$X$23)-$AZ$3*SUMPRODUCT(K13:$K$22, W14:$W$23))/Z13</f>
        <v>1011.3016097704916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432.35427923922509</v>
      </c>
      <c r="P14">
        <f t="shared" si="22"/>
        <v>21.617713961961257</v>
      </c>
      <c r="Q14" s="4">
        <f t="shared" si="23"/>
        <v>12.5</v>
      </c>
      <c r="R14">
        <f t="shared" si="0"/>
        <v>100000</v>
      </c>
      <c r="S14">
        <f t="shared" si="1"/>
        <v>1056.0039741333312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898.7978839854751</v>
      </c>
      <c r="AC14">
        <f t="shared" si="2"/>
        <v>926.94697385471409</v>
      </c>
      <c r="AE14">
        <f t="shared" si="3"/>
        <v>379.5151349717691</v>
      </c>
      <c r="AF14">
        <f t="shared" si="4"/>
        <v>-18.975756748588456</v>
      </c>
      <c r="AG14">
        <f t="shared" si="4"/>
        <v>-10.972342393591191</v>
      </c>
      <c r="AH14">
        <f t="shared" si="5"/>
        <v>-207.861144288595</v>
      </c>
      <c r="AI14">
        <f t="shared" si="6"/>
        <v>141.70589154099443</v>
      </c>
      <c r="AJ14">
        <f t="shared" si="7"/>
        <v>-28.149089869238992</v>
      </c>
      <c r="AK14">
        <f t="shared" si="24"/>
        <v>2.2668070719755802</v>
      </c>
      <c r="AL14">
        <f t="shared" si="8"/>
        <v>115.82360874373101</v>
      </c>
      <c r="AN14">
        <f t="shared" si="9"/>
        <v>184.18914340675403</v>
      </c>
      <c r="AO14">
        <f t="shared" si="9"/>
        <v>-9.2094571703377017</v>
      </c>
      <c r="AP14">
        <f t="shared" si="9"/>
        <v>-5.3251798424099981</v>
      </c>
      <c r="AQ14">
        <f t="shared" si="9"/>
        <v>-100.8807359340543</v>
      </c>
      <c r="AR14">
        <f t="shared" si="9"/>
        <v>68.773770459952019</v>
      </c>
      <c r="AS14">
        <f t="shared" si="9"/>
        <v>-13.661528284189627</v>
      </c>
      <c r="AT14">
        <f t="shared" si="9"/>
        <v>1.1001438793385998</v>
      </c>
      <c r="AU14">
        <f t="shared" si="9"/>
        <v>56.212386055100986</v>
      </c>
      <c r="AW14">
        <v>11</v>
      </c>
      <c r="AX14">
        <f>(R14*SUMPRODUCT(K15:$K$23, X15:$X$23)-$AZ$3*SUMPRODUCT(K14:$K$22, W15:$W$23))/Z14</f>
        <v>1056.0039741333312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432.35427923922509</v>
      </c>
      <c r="P15">
        <f t="shared" si="22"/>
        <v>21.617713961961257</v>
      </c>
      <c r="Q15" s="4">
        <f t="shared" si="23"/>
        <v>12.5</v>
      </c>
      <c r="R15">
        <f t="shared" si="0"/>
        <v>100000</v>
      </c>
      <c r="S15">
        <f t="shared" si="1"/>
        <v>1092.9464207762371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926.94697385471409</v>
      </c>
      <c r="AC15">
        <f t="shared" si="2"/>
        <v>947.39396776447347</v>
      </c>
      <c r="AE15">
        <f t="shared" si="3"/>
        <v>374.77576970102865</v>
      </c>
      <c r="AF15">
        <f t="shared" si="4"/>
        <v>-18.738788485051433</v>
      </c>
      <c r="AG15">
        <f t="shared" si="4"/>
        <v>-10.83532035234183</v>
      </c>
      <c r="AH15">
        <f t="shared" si="5"/>
        <v>-218.38893850760331</v>
      </c>
      <c r="AI15">
        <f t="shared" si="6"/>
        <v>126.81272235603205</v>
      </c>
      <c r="AJ15">
        <f t="shared" si="7"/>
        <v>-20.446993909759385</v>
      </c>
      <c r="AK15">
        <f t="shared" si="24"/>
        <v>5.2602342157898345</v>
      </c>
      <c r="AL15">
        <f t="shared" si="8"/>
        <v>111.62596266206251</v>
      </c>
      <c r="AN15">
        <f t="shared" si="9"/>
        <v>172.91472474733902</v>
      </c>
      <c r="AO15">
        <f t="shared" si="9"/>
        <v>-8.6457362373669522</v>
      </c>
      <c r="AP15">
        <f t="shared" si="9"/>
        <v>-4.9992197675133898</v>
      </c>
      <c r="AQ15">
        <f t="shared" si="9"/>
        <v>-100.76068476900291</v>
      </c>
      <c r="AR15">
        <f t="shared" si="9"/>
        <v>58.50908397345578</v>
      </c>
      <c r="AS15">
        <f t="shared" si="9"/>
        <v>-9.4338711561769824</v>
      </c>
      <c r="AT15">
        <f t="shared" si="9"/>
        <v>2.4269764084680032</v>
      </c>
      <c r="AU15">
        <f t="shared" si="9"/>
        <v>51.502189225746804</v>
      </c>
      <c r="AW15">
        <v>12</v>
      </c>
      <c r="AX15">
        <f>(R15*SUMPRODUCT(K16:$K$23, X16:$X$23)-$AZ$3*SUMPRODUCT(K15:$K$22, W16:$W$23))/Z15</f>
        <v>1092.9464207762371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432.35427923922509</v>
      </c>
      <c r="P16">
        <f t="shared" si="22"/>
        <v>21.617713961961257</v>
      </c>
      <c r="Q16" s="4">
        <f t="shared" si="23"/>
        <v>12.5</v>
      </c>
      <c r="R16">
        <f t="shared" si="0"/>
        <v>100000</v>
      </c>
      <c r="S16">
        <f t="shared" si="1"/>
        <v>1121.8995609900442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947.39396776447347</v>
      </c>
      <c r="AC16">
        <f t="shared" si="2"/>
        <v>960.17595082989612</v>
      </c>
      <c r="AE16">
        <f t="shared" si="3"/>
        <v>370.02972066193837</v>
      </c>
      <c r="AF16">
        <f t="shared" si="4"/>
        <v>-18.501486033096921</v>
      </c>
      <c r="AG16">
        <f t="shared" si="4"/>
        <v>-10.698105073489916</v>
      </c>
      <c r="AH16">
        <f t="shared" si="5"/>
        <v>-230.89660262795189</v>
      </c>
      <c r="AI16">
        <f t="shared" si="6"/>
        <v>109.93352692739967</v>
      </c>
      <c r="AJ16">
        <f t="shared" si="7"/>
        <v>-12.781983065422651</v>
      </c>
      <c r="AK16">
        <f t="shared" si="24"/>
        <v>9.2223476369925379</v>
      </c>
      <c r="AL16">
        <f t="shared" si="8"/>
        <v>106.37389149896956</v>
      </c>
      <c r="AN16">
        <f t="shared" si="9"/>
        <v>161.87065898247081</v>
      </c>
      <c r="AO16">
        <f t="shared" si="9"/>
        <v>-8.0935329491235422</v>
      </c>
      <c r="AP16">
        <f t="shared" si="9"/>
        <v>-4.6799195346030826</v>
      </c>
      <c r="AQ16">
        <f t="shared" si="9"/>
        <v>-101.00644120515572</v>
      </c>
      <c r="AR16">
        <f t="shared" si="9"/>
        <v>48.090765293588476</v>
      </c>
      <c r="AS16">
        <f t="shared" si="9"/>
        <v>-5.5915184818168289</v>
      </c>
      <c r="AT16">
        <f t="shared" si="9"/>
        <v>4.0343448269369473</v>
      </c>
      <c r="AU16">
        <f t="shared" si="9"/>
        <v>46.533591638708593</v>
      </c>
      <c r="AW16">
        <v>13</v>
      </c>
      <c r="AX16">
        <f>(R16*SUMPRODUCT(K17:$K$23, X17:$X$23)-$AZ$3*SUMPRODUCT(K16:$K$22, W17:$W$23))/Z16</f>
        <v>1121.8995609900442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432.35427923922509</v>
      </c>
      <c r="P17">
        <f t="shared" si="22"/>
        <v>21.617713961961257</v>
      </c>
      <c r="Q17" s="4">
        <f t="shared" si="23"/>
        <v>12.5</v>
      </c>
      <c r="R17">
        <f t="shared" si="0"/>
        <v>100000</v>
      </c>
      <c r="S17">
        <f t="shared" si="1"/>
        <v>1143.0154741329941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960.17595082989612</v>
      </c>
      <c r="AC17">
        <f t="shared" si="2"/>
        <v>965.66270562872</v>
      </c>
      <c r="AE17">
        <f t="shared" si="3"/>
        <v>365.26924834241271</v>
      </c>
      <c r="AF17">
        <f t="shared" si="4"/>
        <v>-18.263462417120639</v>
      </c>
      <c r="AG17">
        <f t="shared" si="4"/>
        <v>-10.56047279632412</v>
      </c>
      <c r="AH17">
        <f t="shared" si="5"/>
        <v>-245.20981144717234</v>
      </c>
      <c r="AI17">
        <f t="shared" si="6"/>
        <v>91.235501681795597</v>
      </c>
      <c r="AJ17">
        <f t="shared" si="7"/>
        <v>-5.4867547988238812</v>
      </c>
      <c r="AK17">
        <f t="shared" si="24"/>
        <v>18.039107967221597</v>
      </c>
      <c r="AL17">
        <f t="shared" si="8"/>
        <v>103.78785485019331</v>
      </c>
      <c r="AN17">
        <f t="shared" si="9"/>
        <v>150.50219032931165</v>
      </c>
      <c r="AO17">
        <f t="shared" si="9"/>
        <v>-7.5251095164655828</v>
      </c>
      <c r="AP17">
        <f t="shared" si="9"/>
        <v>-4.3512403356495275</v>
      </c>
      <c r="AQ17">
        <f t="shared" si="9"/>
        <v>-101.03400130317465</v>
      </c>
      <c r="AR17">
        <f t="shared" si="9"/>
        <v>37.591839174021871</v>
      </c>
      <c r="AS17">
        <f t="shared" si="9"/>
        <v>-2.2607121151593885</v>
      </c>
      <c r="AT17">
        <f t="shared" si="9"/>
        <v>7.4326685670203103</v>
      </c>
      <c r="AU17">
        <f t="shared" si="9"/>
        <v>42.763795625882793</v>
      </c>
      <c r="AW17">
        <v>14</v>
      </c>
      <c r="AX17">
        <f>(R17*SUMPRODUCT(K18:$K$23, X18:$X$23)-$AZ$3*SUMPRODUCT(K17:$K$22, W18:$W$23))/Z17</f>
        <v>1143.0154741329941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432.35427923922509</v>
      </c>
      <c r="P18">
        <f t="shared" si="22"/>
        <v>21.617713961961257</v>
      </c>
      <c r="Q18" s="4">
        <f t="shared" si="23"/>
        <v>12.5</v>
      </c>
      <c r="R18">
        <f t="shared" si="0"/>
        <v>100000</v>
      </c>
      <c r="S18">
        <f t="shared" si="1"/>
        <v>1104.2271991418113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965.66270562872</v>
      </c>
      <c r="AC18">
        <f t="shared" si="2"/>
        <v>919.39686436955981</v>
      </c>
      <c r="AE18">
        <f t="shared" si="3"/>
        <v>359.98494597691456</v>
      </c>
      <c r="AF18">
        <f t="shared" si="4"/>
        <v>-17.999247298845731</v>
      </c>
      <c r="AG18">
        <f t="shared" si="4"/>
        <v>-10.407695819801635</v>
      </c>
      <c r="AH18">
        <f t="shared" si="5"/>
        <v>-377.37798847394822</v>
      </c>
      <c r="AI18">
        <f t="shared" si="6"/>
        <v>-45.79998561568101</v>
      </c>
      <c r="AJ18">
        <f t="shared" si="7"/>
        <v>46.265841259160197</v>
      </c>
      <c r="AK18">
        <f t="shared" si="24"/>
        <v>28.245205533026638</v>
      </c>
      <c r="AL18">
        <f t="shared" si="8"/>
        <v>28.711061176505826</v>
      </c>
      <c r="AN18">
        <f t="shared" si="9"/>
        <v>138.60844300308796</v>
      </c>
      <c r="AO18">
        <f t="shared" si="9"/>
        <v>-6.9304221501543992</v>
      </c>
      <c r="AP18">
        <f t="shared" si="9"/>
        <v>-4.0073745553931133</v>
      </c>
      <c r="AQ18">
        <f t="shared" si="9"/>
        <v>-145.30545232679168</v>
      </c>
      <c r="AR18">
        <f t="shared" si="9"/>
        <v>-17.634806029251227</v>
      </c>
      <c r="AS18">
        <f t="shared" si="9"/>
        <v>17.814178878389736</v>
      </c>
      <c r="AT18">
        <f t="shared" si="9"/>
        <v>10.875521337734199</v>
      </c>
      <c r="AU18">
        <f t="shared" si="9"/>
        <v>11.05489418687271</v>
      </c>
      <c r="AW18">
        <v>15</v>
      </c>
      <c r="AX18">
        <f>(R18*SUMPRODUCT(K19:$K$23, X19:$X$23)-$AZ$3*SUMPRODUCT(K18:$K$22, W19:$W$23))/Z18</f>
        <v>1104.2271991418113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432.35427923922509</v>
      </c>
      <c r="P19">
        <f t="shared" si="22"/>
        <v>21.617713961961257</v>
      </c>
      <c r="Q19" s="4">
        <f t="shared" si="23"/>
        <v>12.5</v>
      </c>
      <c r="R19">
        <f t="shared" si="0"/>
        <v>100000</v>
      </c>
      <c r="S19">
        <f t="shared" si="1"/>
        <v>1006.7983941512211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919.39686436955981</v>
      </c>
      <c r="AC19">
        <f t="shared" si="2"/>
        <v>824.67468355422238</v>
      </c>
      <c r="AE19">
        <f t="shared" si="3"/>
        <v>354.14401779564997</v>
      </c>
      <c r="AF19">
        <f t="shared" si="4"/>
        <v>-17.707200889782499</v>
      </c>
      <c r="AG19">
        <f t="shared" si="4"/>
        <v>-10.238825969839056</v>
      </c>
      <c r="AH19">
        <f t="shared" si="5"/>
        <v>-518.34313411650294</v>
      </c>
      <c r="AI19">
        <f t="shared" si="6"/>
        <v>-192.14514318047452</v>
      </c>
      <c r="AJ19">
        <f t="shared" si="7"/>
        <v>94.722180815337424</v>
      </c>
      <c r="AK19">
        <f t="shared" si="24"/>
        <v>28.005091092442026</v>
      </c>
      <c r="AL19">
        <f t="shared" si="8"/>
        <v>-69.417871272695066</v>
      </c>
      <c r="AN19">
        <f t="shared" si="9"/>
        <v>127.03507976701943</v>
      </c>
      <c r="AO19">
        <f t="shared" si="9"/>
        <v>-6.3517539883509713</v>
      </c>
      <c r="AP19">
        <f t="shared" si="9"/>
        <v>-3.6727715517975104</v>
      </c>
      <c r="AQ19">
        <f t="shared" si="9"/>
        <v>-185.93498147742994</v>
      </c>
      <c r="AR19">
        <f t="shared" si="9"/>
        <v>-68.924427250559006</v>
      </c>
      <c r="AS19">
        <f t="shared" si="9"/>
        <v>33.977814648631998</v>
      </c>
      <c r="AT19">
        <f t="shared" si="9"/>
        <v>10.045712484303094</v>
      </c>
      <c r="AU19">
        <f t="shared" si="9"/>
        <v>-24.900900117623909</v>
      </c>
      <c r="AW19">
        <v>16</v>
      </c>
      <c r="AX19">
        <f>(R19*SUMPRODUCT(K20:$K$23, X20:$X$23)-$AZ$3*SUMPRODUCT(K19:$K$22, W20:$W$23))/Z19</f>
        <v>1006.7983941512211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432.35427923922509</v>
      </c>
      <c r="P20">
        <f t="shared" si="22"/>
        <v>21.617713961961257</v>
      </c>
      <c r="Q20" s="4">
        <f t="shared" si="23"/>
        <v>12.5</v>
      </c>
      <c r="R20">
        <f t="shared" si="0"/>
        <v>100000</v>
      </c>
      <c r="S20">
        <f t="shared" si="1"/>
        <v>848.17466567564259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824.67468355422238</v>
      </c>
      <c r="AC20">
        <f t="shared" si="2"/>
        <v>682.16084914909948</v>
      </c>
      <c r="AE20">
        <f t="shared" si="3"/>
        <v>347.72927581388672</v>
      </c>
      <c r="AF20">
        <f t="shared" si="4"/>
        <v>-17.386463790694339</v>
      </c>
      <c r="AG20">
        <f t="shared" si="4"/>
        <v>-10.053366316442924</v>
      </c>
      <c r="AH20">
        <f t="shared" si="5"/>
        <v>-664.57114958191244</v>
      </c>
      <c r="AI20">
        <f t="shared" si="6"/>
        <v>-344.28170387516298</v>
      </c>
      <c r="AJ20">
        <f t="shared" si="7"/>
        <v>142.51383440512291</v>
      </c>
      <c r="AK20">
        <f t="shared" si="24"/>
        <v>4.9665752309828841</v>
      </c>
      <c r="AL20">
        <f t="shared" si="8"/>
        <v>-196.80129423905717</v>
      </c>
      <c r="AN20">
        <f t="shared" si="9"/>
        <v>118.30982285609862</v>
      </c>
      <c r="AO20">
        <f t="shared" si="9"/>
        <v>-5.9154911428049326</v>
      </c>
      <c r="AP20">
        <f t="shared" si="9"/>
        <v>-3.4205115034445179</v>
      </c>
      <c r="AQ20">
        <f t="shared" si="9"/>
        <v>-226.11065691343194</v>
      </c>
      <c r="AR20">
        <f t="shared" si="9"/>
        <v>-117.13683670358274</v>
      </c>
      <c r="AS20">
        <f t="shared" si="9"/>
        <v>48.488257031420538</v>
      </c>
      <c r="AT20">
        <f t="shared" si="9"/>
        <v>1.6898049047028392</v>
      </c>
      <c r="AU20">
        <f t="shared" si="9"/>
        <v>-66.958774767459374</v>
      </c>
      <c r="AW20">
        <v>17</v>
      </c>
      <c r="AX20">
        <f>(R20*SUMPRODUCT(K21:$K$23, X21:$X$23)-$AZ$3*SUMPRODUCT(K20:$K$22, W21:$W$23))/Z20</f>
        <v>848.17466567564259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432.35427923922509</v>
      </c>
      <c r="P21">
        <f t="shared" si="22"/>
        <v>21.617713961961257</v>
      </c>
      <c r="Q21" s="4">
        <f t="shared" si="23"/>
        <v>12.5</v>
      </c>
      <c r="R21">
        <f t="shared" si="0"/>
        <v>100000</v>
      </c>
      <c r="S21">
        <f t="shared" si="1"/>
        <v>624.74750671273659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682.16084914909948</v>
      </c>
      <c r="AC21">
        <f t="shared" si="2"/>
        <v>492.27201070530998</v>
      </c>
      <c r="AE21">
        <f t="shared" si="3"/>
        <v>340.67508568065699</v>
      </c>
      <c r="AF21">
        <f t="shared" si="4"/>
        <v>-17.033754284032852</v>
      </c>
      <c r="AG21">
        <f t="shared" si="4"/>
        <v>-9.8494192737062853</v>
      </c>
      <c r="AH21">
        <f t="shared" si="5"/>
        <v>-827.30703657768083</v>
      </c>
      <c r="AI21">
        <f t="shared" si="6"/>
        <v>-513.51512445476305</v>
      </c>
      <c r="AJ21">
        <f t="shared" si="7"/>
        <v>189.8888384437895</v>
      </c>
      <c r="AK21">
        <f t="shared" si="24"/>
        <v>1.609283488873158</v>
      </c>
      <c r="AL21">
        <f t="shared" si="8"/>
        <v>-322.01700252210043</v>
      </c>
      <c r="AN21">
        <f t="shared" si="9"/>
        <v>110.25372146712479</v>
      </c>
      <c r="AO21">
        <f t="shared" si="9"/>
        <v>-5.5126860733562406</v>
      </c>
      <c r="AP21">
        <f t="shared" si="9"/>
        <v>-3.1875977283354393</v>
      </c>
      <c r="AQ21">
        <f t="shared" si="9"/>
        <v>-267.7439102903175</v>
      </c>
      <c r="AR21">
        <f t="shared" si="9"/>
        <v>-166.19047262488439</v>
      </c>
      <c r="AS21">
        <f t="shared" si="9"/>
        <v>61.454306415357969</v>
      </c>
      <c r="AT21">
        <f t="shared" si="9"/>
        <v>0.52081734474173835</v>
      </c>
      <c r="AU21">
        <f t="shared" si="9"/>
        <v>-104.21534886478469</v>
      </c>
      <c r="AW21">
        <v>18</v>
      </c>
      <c r="AX21">
        <f>(R21*SUMPRODUCT(K22:$K$23, X22:$X$23)-$AZ$3*SUMPRODUCT(K21:$K$22, W22:$W$23))/Z21</f>
        <v>624.74750671273659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432.35427923922509</v>
      </c>
      <c r="P22">
        <f t="shared" si="22"/>
        <v>21.617713961961257</v>
      </c>
      <c r="Q22" s="4">
        <f t="shared" si="23"/>
        <v>12.5</v>
      </c>
      <c r="R22">
        <f t="shared" si="0"/>
        <v>100000</v>
      </c>
      <c r="S22">
        <f t="shared" si="1"/>
        <v>338.59542991315658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492.27201070530998</v>
      </c>
      <c r="AC22">
        <f t="shared" si="2"/>
        <v>260.72518350477162</v>
      </c>
      <c r="AE22">
        <f t="shared" si="3"/>
        <v>332.92135343537348</v>
      </c>
      <c r="AF22">
        <f t="shared" si="4"/>
        <v>-16.646067671768677</v>
      </c>
      <c r="AG22">
        <f t="shared" si="4"/>
        <v>-9.625247436580981</v>
      </c>
      <c r="AH22">
        <f t="shared" si="5"/>
        <v>-1005.4211551059354</v>
      </c>
      <c r="AI22">
        <f t="shared" si="6"/>
        <v>-698.77111677891162</v>
      </c>
      <c r="AJ22">
        <f t="shared" si="7"/>
        <v>231.54682720053836</v>
      </c>
      <c r="AK22">
        <f t="shared" si="24"/>
        <v>16.979493225847211</v>
      </c>
      <c r="AL22">
        <f t="shared" si="8"/>
        <v>-450.24479635252607</v>
      </c>
      <c r="AN22">
        <f t="shared" si="9"/>
        <v>100.69566107559841</v>
      </c>
      <c r="AO22">
        <f t="shared" si="9"/>
        <v>-5.034783053779921</v>
      </c>
      <c r="AP22">
        <f t="shared" si="9"/>
        <v>-2.911260102848511</v>
      </c>
      <c r="AQ22">
        <f t="shared" si="9"/>
        <v>-304.10049348918346</v>
      </c>
      <c r="AR22">
        <f t="shared" si="9"/>
        <v>-211.35087557021347</v>
      </c>
      <c r="AS22">
        <f t="shared" si="9"/>
        <v>70.033840107650548</v>
      </c>
      <c r="AT22">
        <f t="shared" si="9"/>
        <v>5.1356312157887096</v>
      </c>
      <c r="AU22">
        <f t="shared" si="9"/>
        <v>-136.18140424677421</v>
      </c>
      <c r="AW22">
        <v>19</v>
      </c>
      <c r="AX22">
        <f>(R22*SUMPRODUCT(K23:$K$23, X23:$X$23)-$AZ$3*SUMPRODUCT(K22:$K$22, W23:$W$23))/Z22</f>
        <v>338.59542991315658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432.35427923922509</v>
      </c>
      <c r="P23">
        <f t="shared" si="22"/>
        <v>21.617713961961257</v>
      </c>
      <c r="Q23" s="4">
        <f t="shared" si="23"/>
        <v>12.5</v>
      </c>
      <c r="R23">
        <f t="shared" si="0"/>
        <v>100000</v>
      </c>
      <c r="S23">
        <f t="shared" si="1"/>
        <v>347.45504076132249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260.72518350477162</v>
      </c>
      <c r="AC23">
        <f t="shared" si="2"/>
        <v>260.72518350477162</v>
      </c>
      <c r="AE23">
        <f t="shared" si="3"/>
        <v>324.43233100525066</v>
      </c>
      <c r="AF23">
        <f t="shared" si="4"/>
        <v>-16.221616550262535</v>
      </c>
      <c r="AG23">
        <f t="shared" si="4"/>
        <v>-9.3798172755490317</v>
      </c>
      <c r="AH23">
        <f t="shared" si="5"/>
        <v>-1193.4214933291209</v>
      </c>
      <c r="AI23">
        <f t="shared" si="6"/>
        <v>-894.59059614968191</v>
      </c>
      <c r="AJ23">
        <f t="shared" si="7"/>
        <v>0</v>
      </c>
      <c r="AK23">
        <f t="shared" si="24"/>
        <v>39.825512857183192</v>
      </c>
      <c r="AL23">
        <f t="shared" si="8"/>
        <v>-854.76508329249873</v>
      </c>
      <c r="AN23">
        <f t="shared" si="9"/>
        <v>88.892168225942626</v>
      </c>
      <c r="AO23">
        <f t="shared" si="9"/>
        <v>-4.444608411297132</v>
      </c>
      <c r="AP23">
        <f t="shared" si="9"/>
        <v>-2.5700037126485187</v>
      </c>
      <c r="AQ23">
        <f t="shared" si="9"/>
        <v>-326.98906370016181</v>
      </c>
      <c r="AR23">
        <f t="shared" si="9"/>
        <v>-245.11150759816485</v>
      </c>
      <c r="AS23">
        <f t="shared" si="9"/>
        <v>0</v>
      </c>
      <c r="AT23">
        <f t="shared" si="9"/>
        <v>10.911909357541418</v>
      </c>
      <c r="AU23">
        <f t="shared" si="9"/>
        <v>-234.19959824062343</v>
      </c>
      <c r="AW23">
        <v>20</v>
      </c>
      <c r="AX23">
        <f>(R23*SUMPRODUCT(K$23:$K24, X$23:$X24)-$AZ$3*SUMPRODUCT(K$22:$K23, W$23:$W24))/Z23</f>
        <v>347.45504076132249</v>
      </c>
    </row>
    <row r="25" spans="5:50" x14ac:dyDescent="0.25">
      <c r="AN25" s="8">
        <f t="shared" ref="AN25:AU25" si="25">SUM(AN3:AN23)</f>
        <v>4150.8415517643034</v>
      </c>
      <c r="AO25" s="8">
        <f t="shared" si="25"/>
        <v>-531.80778701763415</v>
      </c>
      <c r="AP25" s="8">
        <f t="shared" si="25"/>
        <v>-207.50695237329921</v>
      </c>
      <c r="AQ25" s="8">
        <f t="shared" si="25"/>
        <v>-2936.9054714862709</v>
      </c>
      <c r="AR25" s="8">
        <f t="shared" si="25"/>
        <v>474.62134088709945</v>
      </c>
      <c r="AS25" s="8">
        <f t="shared" si="25"/>
        <v>-462.34404820144971</v>
      </c>
      <c r="AT25" s="8">
        <f t="shared" si="25"/>
        <v>157.80031063706485</v>
      </c>
      <c r="AU25" s="9">
        <f t="shared" si="25"/>
        <v>170.07760332271491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B7F8-BCBA-414D-8B8E-B4028415AA3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1697.0828561155113</v>
      </c>
      <c r="K3">
        <v>1</v>
      </c>
      <c r="L3" s="2">
        <v>0</v>
      </c>
      <c r="O3">
        <f>$C$3</f>
        <v>1697.0828561155113</v>
      </c>
      <c r="P3">
        <f>O3*B5</f>
        <v>1357.6662848924091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1697.0828561155113</v>
      </c>
      <c r="AF3">
        <f t="shared" ref="AF3:AG23" si="4">-$Z3*P3</f>
        <v>-1357.6662848924091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239.41657122310221</v>
      </c>
      <c r="AJ3">
        <f t="shared" ref="AJ3:AJ23" si="7">AB3-AC3</f>
        <v>0</v>
      </c>
      <c r="AL3">
        <f t="shared" ref="AL3:AL23" si="8">SUM(AI3:AK3)</f>
        <v>239.41657122310221</v>
      </c>
      <c r="AN3">
        <f t="shared" ref="AN3:AU23" si="9">AE3*$K3</f>
        <v>1697.0828561155113</v>
      </c>
      <c r="AO3">
        <f t="shared" si="9"/>
        <v>-1357.6662848924091</v>
      </c>
      <c r="AP3">
        <f t="shared" si="9"/>
        <v>-100</v>
      </c>
      <c r="AQ3">
        <f t="shared" si="9"/>
        <v>0</v>
      </c>
      <c r="AR3">
        <f t="shared" si="9"/>
        <v>239.41657122310221</v>
      </c>
      <c r="AS3">
        <f t="shared" si="9"/>
        <v>0</v>
      </c>
      <c r="AT3">
        <f t="shared" si="9"/>
        <v>0</v>
      </c>
      <c r="AU3">
        <f t="shared" si="9"/>
        <v>239.41657122310221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1339.7914182944021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</v>
      </c>
      <c r="S4">
        <f t="shared" si="1"/>
        <v>1134.3685123178657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1120.371772924289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-1120.371772924289</v>
      </c>
      <c r="AK4">
        <f>H4*SUM(AB4, AE4:AF4)</f>
        <v>0</v>
      </c>
      <c r="AL4">
        <f t="shared" si="8"/>
        <v>-1354.251172924289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-219.41964537010975</v>
      </c>
      <c r="AR4">
        <f t="shared" si="9"/>
        <v>-219.41964537010975</v>
      </c>
      <c r="AS4">
        <f t="shared" si="9"/>
        <v>-1051.1040181295514</v>
      </c>
      <c r="AT4">
        <f t="shared" si="9"/>
        <v>0</v>
      </c>
      <c r="AU4">
        <f t="shared" si="9"/>
        <v>-1270.5236634996611</v>
      </c>
      <c r="AW4">
        <v>1</v>
      </c>
      <c r="AX4">
        <f>(R4*SUMPRODUCT(K5:$K$23, X5:$X$23)-$AZ$3*SUMPRODUCT(K4:$K$22, W5:$W$23))/Z4</f>
        <v>1134.3685123178657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1697.0828561155113</v>
      </c>
      <c r="P5">
        <f t="shared" ref="P5:P23" si="22">O5*$C$5</f>
        <v>84.854142805775567</v>
      </c>
      <c r="Q5" s="4">
        <f t="shared" ref="Q5:Q23" si="23">$C$8</f>
        <v>12.5</v>
      </c>
      <c r="R5">
        <f t="shared" si="0"/>
        <v>100000</v>
      </c>
      <c r="S5">
        <f t="shared" si="1"/>
        <v>2203.9999801958452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1120.371772924289</v>
      </c>
      <c r="AC5">
        <f t="shared" si="2"/>
        <v>2149.621447340618</v>
      </c>
      <c r="AE5">
        <f t="shared" si="3"/>
        <v>1655.2113149727932</v>
      </c>
      <c r="AF5">
        <f t="shared" si="4"/>
        <v>-82.760565748639664</v>
      </c>
      <c r="AG5">
        <f t="shared" si="4"/>
        <v>-12.191591802723183</v>
      </c>
      <c r="AH5">
        <f t="shared" si="5"/>
        <v>-245.72497221452878</v>
      </c>
      <c r="AI5">
        <f t="shared" si="6"/>
        <v>1314.5341852069014</v>
      </c>
      <c r="AJ5">
        <f t="shared" si="7"/>
        <v>-1029.2496744163291</v>
      </c>
      <c r="AK5">
        <f>H5*SUM(AB5, AE5:AF5)</f>
        <v>232.65986591362542</v>
      </c>
      <c r="AL5">
        <f t="shared" si="8"/>
        <v>517.94437670419779</v>
      </c>
      <c r="AN5">
        <f t="shared" si="9"/>
        <v>1429.3784406686207</v>
      </c>
      <c r="AO5">
        <f t="shared" si="9"/>
        <v>-71.468922033431042</v>
      </c>
      <c r="AP5">
        <f t="shared" si="9"/>
        <v>-10.528201639638526</v>
      </c>
      <c r="AQ5">
        <f t="shared" si="9"/>
        <v>-212.19887421027963</v>
      </c>
      <c r="AR5">
        <f t="shared" si="9"/>
        <v>1135.1824427852714</v>
      </c>
      <c r="AS5">
        <f t="shared" si="9"/>
        <v>-888.82143407778722</v>
      </c>
      <c r="AT5">
        <f t="shared" si="9"/>
        <v>200.9163381965248</v>
      </c>
      <c r="AU5">
        <f t="shared" si="9"/>
        <v>447.27734690400899</v>
      </c>
      <c r="AW5">
        <v>2</v>
      </c>
      <c r="AX5">
        <f>(R5*SUMPRODUCT(K6:$K$23, X6:$X$23)-$AZ$3*SUMPRODUCT(K5:$K$22, W6:$W$23))/Z5</f>
        <v>2203.9999801958452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1697.0828561155113</v>
      </c>
      <c r="P6">
        <f t="shared" si="22"/>
        <v>84.854142805775567</v>
      </c>
      <c r="Q6" s="4">
        <f t="shared" si="23"/>
        <v>12.5</v>
      </c>
      <c r="R6">
        <f t="shared" si="0"/>
        <v>100000</v>
      </c>
      <c r="S6">
        <f t="shared" si="1"/>
        <v>3193.9851280371172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2149.621447340618</v>
      </c>
      <c r="AC6">
        <f t="shared" si="2"/>
        <v>3075.731305014222</v>
      </c>
      <c r="AE6">
        <f t="shared" si="3"/>
        <v>1634.2502104777382</v>
      </c>
      <c r="AF6">
        <f t="shared" si="4"/>
        <v>-81.71251052388692</v>
      </c>
      <c r="AG6">
        <f t="shared" si="4"/>
        <v>-12.037201105036262</v>
      </c>
      <c r="AH6">
        <f t="shared" si="5"/>
        <v>-259.79823727751318</v>
      </c>
      <c r="AI6">
        <f t="shared" si="6"/>
        <v>1280.7022615713017</v>
      </c>
      <c r="AJ6">
        <f t="shared" si="7"/>
        <v>-926.10985767360398</v>
      </c>
      <c r="AK6">
        <f>H6*SUM(AB6, AE6:AF6)</f>
        <v>402.79491522563831</v>
      </c>
      <c r="AL6">
        <f t="shared" si="8"/>
        <v>757.38731912333606</v>
      </c>
      <c r="AN6">
        <f t="shared" si="9"/>
        <v>1272.7969125373286</v>
      </c>
      <c r="AO6">
        <f t="shared" si="9"/>
        <v>-63.639845626866439</v>
      </c>
      <c r="AP6">
        <f t="shared" si="9"/>
        <v>-9.3748878255321344</v>
      </c>
      <c r="AQ6">
        <f t="shared" si="9"/>
        <v>-202.33767887525292</v>
      </c>
      <c r="AR6">
        <f t="shared" si="9"/>
        <v>997.44450020967713</v>
      </c>
      <c r="AS6">
        <f t="shared" si="9"/>
        <v>-721.27863895013093</v>
      </c>
      <c r="AT6">
        <f t="shared" si="9"/>
        <v>313.70724090961414</v>
      </c>
      <c r="AU6">
        <f t="shared" si="9"/>
        <v>589.87310216916035</v>
      </c>
      <c r="AW6">
        <v>3</v>
      </c>
      <c r="AX6">
        <f>(R6*SUMPRODUCT(K7:$K$23, X7:$X$23)-$AZ$3*SUMPRODUCT(K6:$K$22, W7:$W$23))/Z6</f>
        <v>3193.9851280371172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1697.0828561155113</v>
      </c>
      <c r="P7">
        <f t="shared" si="22"/>
        <v>84.854142805775567</v>
      </c>
      <c r="Q7" s="4">
        <f t="shared" si="23"/>
        <v>12.5</v>
      </c>
      <c r="R7">
        <f t="shared" si="0"/>
        <v>100000</v>
      </c>
      <c r="S7">
        <f t="shared" si="1"/>
        <v>4088.0495995920223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3075.731305014222</v>
      </c>
      <c r="AC7">
        <f t="shared" si="2"/>
        <v>3886.0480189769623</v>
      </c>
      <c r="AE7">
        <f t="shared" si="3"/>
        <v>1613.2254050209194</v>
      </c>
      <c r="AF7">
        <f t="shared" si="4"/>
        <v>-80.661270251045977</v>
      </c>
      <c r="AG7">
        <f t="shared" si="4"/>
        <v>-11.882341212802251</v>
      </c>
      <c r="AH7">
        <f t="shared" si="5"/>
        <v>-275.90304946918587</v>
      </c>
      <c r="AI7">
        <f t="shared" si="6"/>
        <v>1244.7787440878853</v>
      </c>
      <c r="AJ7">
        <f t="shared" si="7"/>
        <v>-810.31671396274032</v>
      </c>
      <c r="AK7">
        <f>H7*SUM(AB7, AE7:AF7)</f>
        <v>482.48853254539483</v>
      </c>
      <c r="AL7">
        <f t="shared" si="8"/>
        <v>916.95056267053985</v>
      </c>
      <c r="AN7">
        <f t="shared" si="9"/>
        <v>1137.3424846523667</v>
      </c>
      <c r="AO7">
        <f t="shared" si="9"/>
        <v>-56.867124232618337</v>
      </c>
      <c r="AP7">
        <f t="shared" si="9"/>
        <v>-8.3771873641430048</v>
      </c>
      <c r="AQ7">
        <f t="shared" si="9"/>
        <v>-194.51482652691027</v>
      </c>
      <c r="AR7">
        <f t="shared" si="9"/>
        <v>877.58334652869507</v>
      </c>
      <c r="AS7">
        <f t="shared" si="9"/>
        <v>-571.28261304673242</v>
      </c>
      <c r="AT7">
        <f t="shared" si="9"/>
        <v>340.15997064857635</v>
      </c>
      <c r="AU7">
        <f t="shared" si="9"/>
        <v>646.46070413053894</v>
      </c>
      <c r="AW7">
        <v>4</v>
      </c>
      <c r="AX7">
        <f>(R7*SUMPRODUCT(K8:$K$23, X8:$X$23)-$AZ$3*SUMPRODUCT(K7:$K$22, W8:$W$23))/Z7</f>
        <v>4088.0495995920223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1697.0828561155113</v>
      </c>
      <c r="P8">
        <f t="shared" si="22"/>
        <v>84.854142805775567</v>
      </c>
      <c r="Q8" s="4">
        <f t="shared" si="23"/>
        <v>12.5</v>
      </c>
      <c r="R8">
        <f t="shared" si="0"/>
        <v>100000</v>
      </c>
      <c r="S8">
        <f t="shared" si="1"/>
        <v>4808.5515109872031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3886.0480189769623</v>
      </c>
      <c r="AC8">
        <f t="shared" si="2"/>
        <v>4504.820677748754</v>
      </c>
      <c r="AE8">
        <f t="shared" si="3"/>
        <v>1589.8870844190099</v>
      </c>
      <c r="AF8">
        <f t="shared" si="4"/>
        <v>-79.494354220950498</v>
      </c>
      <c r="AG8">
        <f t="shared" si="4"/>
        <v>-11.710440939063341</v>
      </c>
      <c r="AH8">
        <f t="shared" si="5"/>
        <v>-424.61489288711022</v>
      </c>
      <c r="AI8">
        <f t="shared" si="6"/>
        <v>1074.0673963718857</v>
      </c>
      <c r="AJ8">
        <f t="shared" si="7"/>
        <v>-618.77265877179161</v>
      </c>
      <c r="AK8">
        <f t="shared" ref="AK8:AK23" si="24">H8*SUM(AB8:AB8, AE8:AF8)</f>
        <v>391.2419543151891</v>
      </c>
      <c r="AL8">
        <f t="shared" si="8"/>
        <v>846.5366919152832</v>
      </c>
      <c r="AN8">
        <f t="shared" si="9"/>
        <v>1045.1176689219267</v>
      </c>
      <c r="AO8">
        <f t="shared" si="9"/>
        <v>-52.255883446096334</v>
      </c>
      <c r="AP8">
        <f t="shared" si="9"/>
        <v>-7.6978980810792477</v>
      </c>
      <c r="AQ8">
        <f t="shared" si="9"/>
        <v>-279.12204042205758</v>
      </c>
      <c r="AR8">
        <f t="shared" si="9"/>
        <v>706.04184697269329</v>
      </c>
      <c r="AS8">
        <f t="shared" si="9"/>
        <v>-406.75230654164136</v>
      </c>
      <c r="AT8">
        <f t="shared" si="9"/>
        <v>257.18422602808351</v>
      </c>
      <c r="AU8">
        <f t="shared" si="9"/>
        <v>556.4737664591355</v>
      </c>
      <c r="AW8">
        <v>5</v>
      </c>
      <c r="AX8">
        <f>(R8*SUMPRODUCT(K9:$K$23, X9:$X$23)-$AZ$3*SUMPRODUCT(K8:$K$22, W9:$W$23))/Z8</f>
        <v>4808.5515109872031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1697.0828561155113</v>
      </c>
      <c r="P9">
        <f t="shared" si="22"/>
        <v>84.854142805775567</v>
      </c>
      <c r="Q9" s="4">
        <f t="shared" si="23"/>
        <v>12.5</v>
      </c>
      <c r="R9">
        <f t="shared" si="0"/>
        <v>100000</v>
      </c>
      <c r="S9">
        <f t="shared" si="1"/>
        <v>5387.7551152927263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4504.820677748754</v>
      </c>
      <c r="AC9">
        <f t="shared" si="2"/>
        <v>4965.5419295012871</v>
      </c>
      <c r="AE9">
        <f t="shared" si="3"/>
        <v>1564.090404918398</v>
      </c>
      <c r="AF9">
        <f t="shared" si="4"/>
        <v>-78.204520245919909</v>
      </c>
      <c r="AG9">
        <f t="shared" si="4"/>
        <v>-11.520433425525828</v>
      </c>
      <c r="AH9">
        <f t="shared" si="5"/>
        <v>-583.22483317503281</v>
      </c>
      <c r="AI9">
        <f t="shared" si="6"/>
        <v>891.14061807191945</v>
      </c>
      <c r="AJ9">
        <f t="shared" si="7"/>
        <v>-460.72125175253314</v>
      </c>
      <c r="AK9">
        <f t="shared" si="24"/>
        <v>312.7148825583883</v>
      </c>
      <c r="AL9">
        <f t="shared" si="8"/>
        <v>743.13424887777455</v>
      </c>
      <c r="AN9">
        <f t="shared" si="9"/>
        <v>977.15276005731323</v>
      </c>
      <c r="AO9">
        <f t="shared" si="9"/>
        <v>-48.85763800286567</v>
      </c>
      <c r="AP9">
        <f t="shared" si="9"/>
        <v>-7.197297089356165</v>
      </c>
      <c r="AQ9">
        <f t="shared" si="9"/>
        <v>-364.36497128225932</v>
      </c>
      <c r="AR9">
        <f t="shared" si="9"/>
        <v>556.73285368283211</v>
      </c>
      <c r="AS9">
        <f t="shared" si="9"/>
        <v>-287.83185508419234</v>
      </c>
      <c r="AT9">
        <f t="shared" si="9"/>
        <v>195.36607963455282</v>
      </c>
      <c r="AU9">
        <f t="shared" si="9"/>
        <v>464.26707823319259</v>
      </c>
      <c r="AW9">
        <v>6</v>
      </c>
      <c r="AX9">
        <f>(R9*SUMPRODUCT(K10:$K$23, X10:$X$23)-$AZ$3*SUMPRODUCT(K9:$K$22, W10:$W$23))/Z9</f>
        <v>5387.7551152927263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1697.0828561155113</v>
      </c>
      <c r="P10">
        <f t="shared" si="22"/>
        <v>84.854142805775567</v>
      </c>
      <c r="Q10" s="4">
        <f t="shared" si="23"/>
        <v>12.5</v>
      </c>
      <c r="R10">
        <f t="shared" si="0"/>
        <v>100000</v>
      </c>
      <c r="S10">
        <f t="shared" si="1"/>
        <v>5849.1337969933511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4965.5419295012871</v>
      </c>
      <c r="AC10">
        <f t="shared" si="2"/>
        <v>5293.1196026883881</v>
      </c>
      <c r="AE10">
        <f t="shared" si="3"/>
        <v>1535.7594551365708</v>
      </c>
      <c r="AF10">
        <f t="shared" si="4"/>
        <v>-76.787972756828538</v>
      </c>
      <c r="AG10">
        <f t="shared" si="4"/>
        <v>-11.311759540808477</v>
      </c>
      <c r="AH10">
        <f t="shared" si="5"/>
        <v>-747.75640369673522</v>
      </c>
      <c r="AI10">
        <f t="shared" si="6"/>
        <v>699.90331914219848</v>
      </c>
      <c r="AJ10">
        <f t="shared" si="7"/>
        <v>-327.57767318710103</v>
      </c>
      <c r="AK10">
        <f t="shared" si="24"/>
        <v>337.28695412375407</v>
      </c>
      <c r="AL10">
        <f t="shared" si="8"/>
        <v>709.61260007885153</v>
      </c>
      <c r="AN10">
        <f t="shared" si="9"/>
        <v>911.59451742586327</v>
      </c>
      <c r="AO10">
        <f t="shared" si="9"/>
        <v>-45.579725871293164</v>
      </c>
      <c r="AP10">
        <f t="shared" si="9"/>
        <v>-6.7144225909543334</v>
      </c>
      <c r="AQ10">
        <f t="shared" si="9"/>
        <v>-443.85247683167091</v>
      </c>
      <c r="AR10">
        <f t="shared" si="9"/>
        <v>415.4478921319448</v>
      </c>
      <c r="AS10">
        <f t="shared" si="9"/>
        <v>-194.44321824600277</v>
      </c>
      <c r="AT10">
        <f t="shared" si="9"/>
        <v>200.20644323569576</v>
      </c>
      <c r="AU10">
        <f t="shared" si="9"/>
        <v>421.21111712163781</v>
      </c>
      <c r="AW10">
        <v>7</v>
      </c>
      <c r="AX10">
        <f>(R10*SUMPRODUCT(K11:$K$23, X11:$X$23)-$AZ$3*SUMPRODUCT(K10:$K$22, W11:$W$23))/Z10</f>
        <v>5849.1337969933511</v>
      </c>
    </row>
    <row r="11" spans="1:52" x14ac:dyDescent="0.25">
      <c r="A11" t="s">
        <v>33</v>
      </c>
      <c r="C11" s="7">
        <f>AU25</f>
        <v>634.09350323161789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1697.0828561155113</v>
      </c>
      <c r="P11">
        <f t="shared" si="22"/>
        <v>84.854142805775567</v>
      </c>
      <c r="Q11" s="4">
        <f t="shared" si="23"/>
        <v>12.5</v>
      </c>
      <c r="R11">
        <f t="shared" si="0"/>
        <v>100000</v>
      </c>
      <c r="S11">
        <f t="shared" si="1"/>
        <v>6189.2876686072641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5293.1196026883881</v>
      </c>
      <c r="AC11">
        <f t="shared" si="2"/>
        <v>5487.3155830702171</v>
      </c>
      <c r="AE11">
        <f t="shared" si="3"/>
        <v>1504.6043584882316</v>
      </c>
      <c r="AF11">
        <f t="shared" si="4"/>
        <v>-75.230217924411591</v>
      </c>
      <c r="AG11">
        <f t="shared" si="4"/>
        <v>-11.082284175654159</v>
      </c>
      <c r="AH11">
        <f t="shared" si="5"/>
        <v>-930.86215796986062</v>
      </c>
      <c r="AI11">
        <f t="shared" si="6"/>
        <v>487.42969841830518</v>
      </c>
      <c r="AJ11">
        <f t="shared" si="7"/>
        <v>-194.19598038182903</v>
      </c>
      <c r="AK11">
        <f t="shared" si="24"/>
        <v>346.20842777748874</v>
      </c>
      <c r="AL11">
        <f t="shared" si="8"/>
        <v>639.44214581396488</v>
      </c>
      <c r="AN11">
        <f t="shared" si="9"/>
        <v>849.35949330384301</v>
      </c>
      <c r="AO11">
        <f t="shared" si="9"/>
        <v>-42.467974665192159</v>
      </c>
      <c r="AP11">
        <f t="shared" si="9"/>
        <v>-6.256025525235402</v>
      </c>
      <c r="AQ11">
        <f t="shared" si="9"/>
        <v>-525.47808091118645</v>
      </c>
      <c r="AR11">
        <f t="shared" si="9"/>
        <v>275.15741220222901</v>
      </c>
      <c r="AS11">
        <f t="shared" si="9"/>
        <v>-109.62496457506005</v>
      </c>
      <c r="AT11">
        <f t="shared" si="9"/>
        <v>195.43703508214179</v>
      </c>
      <c r="AU11">
        <f t="shared" si="9"/>
        <v>360.96948270931074</v>
      </c>
      <c r="AW11">
        <v>8</v>
      </c>
      <c r="AX11">
        <f>(R11*SUMPRODUCT(K12:$K$23, X12:$X$23)-$AZ$3*SUMPRODUCT(K11:$K$22, W12:$W$23))/Z11</f>
        <v>6189.2876686072641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1697.0828561155113</v>
      </c>
      <c r="P12">
        <f t="shared" si="22"/>
        <v>84.854142805775567</v>
      </c>
      <c r="Q12" s="4">
        <f t="shared" si="23"/>
        <v>12.5</v>
      </c>
      <c r="R12">
        <f t="shared" si="0"/>
        <v>100000</v>
      </c>
      <c r="S12">
        <f t="shared" si="1"/>
        <v>6406.6580587934977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5487.3155830702171</v>
      </c>
      <c r="AC12">
        <f t="shared" si="2"/>
        <v>5550.755425355178</v>
      </c>
      <c r="AE12">
        <f t="shared" si="3"/>
        <v>1470.3597077310581</v>
      </c>
      <c r="AF12">
        <f t="shared" si="4"/>
        <v>-73.517985386552894</v>
      </c>
      <c r="AG12">
        <f t="shared" si="4"/>
        <v>-10.830052451715552</v>
      </c>
      <c r="AH12">
        <f t="shared" si="5"/>
        <v>-1131.2710574565299</v>
      </c>
      <c r="AI12">
        <f t="shared" si="6"/>
        <v>254.74061243625965</v>
      </c>
      <c r="AJ12">
        <f t="shared" si="7"/>
        <v>-63.439842284960832</v>
      </c>
      <c r="AK12">
        <f t="shared" si="24"/>
        <v>357.28776415102408</v>
      </c>
      <c r="AL12">
        <f t="shared" si="8"/>
        <v>548.58853430232284</v>
      </c>
      <c r="AN12">
        <f t="shared" si="9"/>
        <v>789.07515236691609</v>
      </c>
      <c r="AO12">
        <f t="shared" si="9"/>
        <v>-39.453757618345797</v>
      </c>
      <c r="AP12">
        <f t="shared" si="9"/>
        <v>-5.8119963730958215</v>
      </c>
      <c r="AQ12">
        <f t="shared" si="9"/>
        <v>-607.10170262232771</v>
      </c>
      <c r="AR12">
        <f t="shared" si="9"/>
        <v>136.70769575314662</v>
      </c>
      <c r="AS12">
        <f t="shared" si="9"/>
        <v>-34.045276780867006</v>
      </c>
      <c r="AT12">
        <f t="shared" si="9"/>
        <v>191.74008608502419</v>
      </c>
      <c r="AU12">
        <f t="shared" si="9"/>
        <v>294.40250505730381</v>
      </c>
      <c r="AW12">
        <v>9</v>
      </c>
      <c r="AX12">
        <f>(R12*SUMPRODUCT(K13:$K$23, X13:$X$23)-$AZ$3*SUMPRODUCT(K12:$K$22, W13:$W$23))/Z12</f>
        <v>6406.6580587934977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1697.0828561155113</v>
      </c>
      <c r="P13">
        <f t="shared" si="22"/>
        <v>84.854142805775567</v>
      </c>
      <c r="Q13" s="4">
        <f t="shared" si="23"/>
        <v>12.5</v>
      </c>
      <c r="R13">
        <f t="shared" si="0"/>
        <v>100000</v>
      </c>
      <c r="S13">
        <f t="shared" si="1"/>
        <v>6500.5670321486423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5550.755425355178</v>
      </c>
      <c r="AC13">
        <f t="shared" si="2"/>
        <v>5488.5075171440367</v>
      </c>
      <c r="AE13">
        <f t="shared" si="3"/>
        <v>1432.8676201539815</v>
      </c>
      <c r="AF13">
        <f t="shared" si="4"/>
        <v>-71.643381007699077</v>
      </c>
      <c r="AG13">
        <f t="shared" si="4"/>
        <v>-10.553901471211182</v>
      </c>
      <c r="AH13">
        <f t="shared" si="5"/>
        <v>-1342.8036478977162</v>
      </c>
      <c r="AI13">
        <f t="shared" si="6"/>
        <v>7.8666897773548499</v>
      </c>
      <c r="AJ13">
        <f t="shared" si="7"/>
        <v>62.247908211141294</v>
      </c>
      <c r="AK13">
        <f t="shared" si="24"/>
        <v>357.34934865472553</v>
      </c>
      <c r="AL13">
        <f t="shared" si="8"/>
        <v>427.46394664322168</v>
      </c>
      <c r="AN13">
        <f t="shared" si="9"/>
        <v>731.1541835981036</v>
      </c>
      <c r="AO13">
        <f t="shared" si="9"/>
        <v>-36.557709179905181</v>
      </c>
      <c r="AP13">
        <f t="shared" si="9"/>
        <v>-5.385374828366202</v>
      </c>
      <c r="AQ13">
        <f t="shared" si="9"/>
        <v>-685.1969373177003</v>
      </c>
      <c r="AR13">
        <f t="shared" si="9"/>
        <v>4.0141622721318289</v>
      </c>
      <c r="AS13">
        <f t="shared" si="9"/>
        <v>31.763449650649317</v>
      </c>
      <c r="AT13">
        <f t="shared" si="9"/>
        <v>182.34585498336688</v>
      </c>
      <c r="AU13">
        <f t="shared" si="9"/>
        <v>218.12346690614802</v>
      </c>
      <c r="AW13">
        <v>10</v>
      </c>
      <c r="AX13">
        <f>(R13*SUMPRODUCT(K14:$K$23, X14:$X$23)-$AZ$3*SUMPRODUCT(K13:$K$22, W14:$W$23))/Z13</f>
        <v>6500.5670321486423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1697.0828561155113</v>
      </c>
      <c r="P14">
        <f t="shared" si="22"/>
        <v>84.854142805775567</v>
      </c>
      <c r="Q14" s="4">
        <f t="shared" si="23"/>
        <v>12.5</v>
      </c>
      <c r="R14">
        <f t="shared" si="0"/>
        <v>100000</v>
      </c>
      <c r="S14">
        <f t="shared" si="1"/>
        <v>6466.0710035598058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5488.5075171440367</v>
      </c>
      <c r="AC14">
        <f t="shared" si="2"/>
        <v>5303.1949344390268</v>
      </c>
      <c r="AE14">
        <f t="shared" si="3"/>
        <v>1391.8747877838478</v>
      </c>
      <c r="AF14">
        <f t="shared" si="4"/>
        <v>-69.593739389192393</v>
      </c>
      <c r="AG14">
        <f t="shared" si="4"/>
        <v>-10.25196547393198</v>
      </c>
      <c r="AH14">
        <f t="shared" si="5"/>
        <v>-1571.1758605367154</v>
      </c>
      <c r="AI14">
        <f t="shared" si="6"/>
        <v>-259.14677761599205</v>
      </c>
      <c r="AJ14">
        <f t="shared" si="7"/>
        <v>185.31258270500985</v>
      </c>
      <c r="AK14">
        <f t="shared" si="24"/>
        <v>350.07453226868876</v>
      </c>
      <c r="AL14">
        <f t="shared" si="8"/>
        <v>276.24033735770655</v>
      </c>
      <c r="AN14">
        <f t="shared" si="9"/>
        <v>675.51515412009815</v>
      </c>
      <c r="AO14">
        <f t="shared" si="9"/>
        <v>-33.77575770600491</v>
      </c>
      <c r="AP14">
        <f t="shared" si="9"/>
        <v>-4.9755610906521897</v>
      </c>
      <c r="AQ14">
        <f t="shared" si="9"/>
        <v>-762.53490105250819</v>
      </c>
      <c r="AR14">
        <f t="shared" si="9"/>
        <v>-125.77106572906713</v>
      </c>
      <c r="AS14">
        <f t="shared" si="9"/>
        <v>89.937298214649687</v>
      </c>
      <c r="AT14">
        <f t="shared" si="9"/>
        <v>169.90080838775063</v>
      </c>
      <c r="AU14">
        <f t="shared" si="9"/>
        <v>134.06704087333318</v>
      </c>
      <c r="AW14">
        <v>11</v>
      </c>
      <c r="AX14">
        <f>(R14*SUMPRODUCT(K15:$K$23, X15:$X$23)-$AZ$3*SUMPRODUCT(K14:$K$22, W15:$W$23))/Z14</f>
        <v>6466.0710035598058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1697.0828561155113</v>
      </c>
      <c r="P15">
        <f t="shared" si="22"/>
        <v>84.854142805775567</v>
      </c>
      <c r="Q15" s="4">
        <f t="shared" si="23"/>
        <v>12.5</v>
      </c>
      <c r="R15">
        <f t="shared" si="0"/>
        <v>100000</v>
      </c>
      <c r="S15">
        <f t="shared" si="1"/>
        <v>6297.4969342996646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5303.1949344390268</v>
      </c>
      <c r="AC15">
        <f t="shared" si="2"/>
        <v>4998.9736782612999</v>
      </c>
      <c r="AE15">
        <f t="shared" si="3"/>
        <v>1347.1499257654511</v>
      </c>
      <c r="AF15">
        <f t="shared" si="4"/>
        <v>-67.357496288272557</v>
      </c>
      <c r="AG15">
        <f t="shared" si="4"/>
        <v>-9.9225409127119093</v>
      </c>
      <c r="AH15">
        <f t="shared" si="5"/>
        <v>-1815.2392518460097</v>
      </c>
      <c r="AI15">
        <f t="shared" si="6"/>
        <v>-545.36936328154297</v>
      </c>
      <c r="AJ15">
        <f t="shared" si="7"/>
        <v>304.2212561777269</v>
      </c>
      <c r="AK15">
        <f t="shared" si="24"/>
        <v>341.65704418725113</v>
      </c>
      <c r="AL15">
        <f t="shared" si="8"/>
        <v>100.50893708343506</v>
      </c>
      <c r="AN15">
        <f t="shared" si="9"/>
        <v>621.55047748406196</v>
      </c>
      <c r="AO15">
        <f t="shared" si="9"/>
        <v>-31.077523874203099</v>
      </c>
      <c r="AP15">
        <f t="shared" si="9"/>
        <v>-4.5780799331944664</v>
      </c>
      <c r="AQ15">
        <f t="shared" si="9"/>
        <v>-837.51838021415415</v>
      </c>
      <c r="AR15">
        <f t="shared" si="9"/>
        <v>-251.62350653748979</v>
      </c>
      <c r="AS15">
        <f t="shared" si="9"/>
        <v>140.36215525946523</v>
      </c>
      <c r="AT15">
        <f t="shared" si="9"/>
        <v>157.63434706773103</v>
      </c>
      <c r="AU15">
        <f t="shared" si="9"/>
        <v>46.372995789706437</v>
      </c>
      <c r="AW15">
        <v>12</v>
      </c>
      <c r="AX15">
        <f>(R15*SUMPRODUCT(K16:$K$23, X16:$X$23)-$AZ$3*SUMPRODUCT(K15:$K$22, W16:$W$23))/Z15</f>
        <v>6297.4969342996646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1697.0828561155113</v>
      </c>
      <c r="P16">
        <f t="shared" si="22"/>
        <v>84.854142805775567</v>
      </c>
      <c r="Q16" s="4">
        <f t="shared" si="23"/>
        <v>12.5</v>
      </c>
      <c r="R16">
        <f t="shared" si="0"/>
        <v>100000</v>
      </c>
      <c r="S16">
        <f t="shared" si="1"/>
        <v>6001.5840959840098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4998.9736782612999</v>
      </c>
      <c r="AC16">
        <f t="shared" si="2"/>
        <v>4593.4857929455256</v>
      </c>
      <c r="AE16">
        <f t="shared" si="3"/>
        <v>1298.9113981147798</v>
      </c>
      <c r="AF16">
        <f t="shared" si="4"/>
        <v>-64.945569905738992</v>
      </c>
      <c r="AG16">
        <f t="shared" si="4"/>
        <v>-9.567236165238608</v>
      </c>
      <c r="AH16">
        <f t="shared" si="5"/>
        <v>-2048.634706769456</v>
      </c>
      <c r="AI16">
        <f t="shared" si="6"/>
        <v>-824.23611472565381</v>
      </c>
      <c r="AJ16">
        <f t="shared" si="7"/>
        <v>405.48788531577429</v>
      </c>
      <c r="AK16">
        <f t="shared" si="24"/>
        <v>340.94179100392768</v>
      </c>
      <c r="AL16">
        <f t="shared" si="8"/>
        <v>-77.806438405951837</v>
      </c>
      <c r="AN16">
        <f t="shared" si="9"/>
        <v>568.21285489327727</v>
      </c>
      <c r="AO16">
        <f t="shared" si="9"/>
        <v>-28.410642744663864</v>
      </c>
      <c r="AP16">
        <f t="shared" si="9"/>
        <v>-4.1852173926400953</v>
      </c>
      <c r="AQ16">
        <f t="shared" si="9"/>
        <v>-896.18166185655491</v>
      </c>
      <c r="AR16">
        <f t="shared" si="9"/>
        <v>-360.56466710058157</v>
      </c>
      <c r="AS16">
        <f t="shared" si="9"/>
        <v>177.3819440450811</v>
      </c>
      <c r="AT16">
        <f t="shared" si="9"/>
        <v>149.14605314876903</v>
      </c>
      <c r="AU16">
        <f t="shared" si="9"/>
        <v>-34.036669906731468</v>
      </c>
      <c r="AW16">
        <v>13</v>
      </c>
      <c r="AX16">
        <f>(R16*SUMPRODUCT(K17:$K$23, X17:$X$23)-$AZ$3*SUMPRODUCT(K16:$K$22, W17:$W$23))/Z16</f>
        <v>6001.5840959840098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1697.0828561155113</v>
      </c>
      <c r="P17">
        <f t="shared" si="22"/>
        <v>84.854142805775567</v>
      </c>
      <c r="Q17" s="4">
        <f t="shared" si="23"/>
        <v>12.5</v>
      </c>
      <c r="R17">
        <f t="shared" si="0"/>
        <v>100000</v>
      </c>
      <c r="S17">
        <f t="shared" si="1"/>
        <v>5584.1996471321027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4593.4857929455256</v>
      </c>
      <c r="AC17">
        <f t="shared" si="2"/>
        <v>4104.1766336992778</v>
      </c>
      <c r="AE17">
        <f t="shared" si="3"/>
        <v>1247.2920460675184</v>
      </c>
      <c r="AF17">
        <f t="shared" si="4"/>
        <v>-62.364602303375925</v>
      </c>
      <c r="AG17">
        <f t="shared" si="4"/>
        <v>-9.1870296842965544</v>
      </c>
      <c r="AH17">
        <f t="shared" si="5"/>
        <v>-2276.2729543173295</v>
      </c>
      <c r="AI17">
        <f t="shared" si="6"/>
        <v>-1100.5325402374835</v>
      </c>
      <c r="AJ17">
        <f t="shared" si="7"/>
        <v>489.30915924624787</v>
      </c>
      <c r="AK17">
        <f t="shared" si="24"/>
        <v>356.52809670498652</v>
      </c>
      <c r="AL17">
        <f t="shared" si="8"/>
        <v>-254.69528428624915</v>
      </c>
      <c r="AN17">
        <f t="shared" si="9"/>
        <v>513.92277276382299</v>
      </c>
      <c r="AO17">
        <f t="shared" si="9"/>
        <v>-25.696138638191151</v>
      </c>
      <c r="AP17">
        <f t="shared" si="9"/>
        <v>-3.7853394349006009</v>
      </c>
      <c r="AQ17">
        <f t="shared" si="9"/>
        <v>-937.89462695470104</v>
      </c>
      <c r="AR17">
        <f t="shared" si="9"/>
        <v>-453.4533322639698</v>
      </c>
      <c r="AS17">
        <f t="shared" si="9"/>
        <v>201.61045735150492</v>
      </c>
      <c r="AT17">
        <f t="shared" si="9"/>
        <v>146.90056639462978</v>
      </c>
      <c r="AU17">
        <f t="shared" si="9"/>
        <v>-104.9423085178351</v>
      </c>
      <c r="AW17">
        <v>14</v>
      </c>
      <c r="AX17">
        <f>(R17*SUMPRODUCT(K18:$K$23, X18:$X$23)-$AZ$3*SUMPRODUCT(K17:$K$22, W18:$W$23))/Z17</f>
        <v>5584.1996471321027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1697.0828561155113</v>
      </c>
      <c r="P18">
        <f t="shared" si="22"/>
        <v>84.854142805775567</v>
      </c>
      <c r="Q18" s="4">
        <f t="shared" si="23"/>
        <v>12.5</v>
      </c>
      <c r="R18">
        <f t="shared" si="0"/>
        <v>100000</v>
      </c>
      <c r="S18">
        <f t="shared" si="1"/>
        <v>5046.7028369686022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4104.1766336992778</v>
      </c>
      <c r="AC18">
        <f t="shared" si="2"/>
        <v>3545.6627848351709</v>
      </c>
      <c r="AE18">
        <f t="shared" si="3"/>
        <v>1192.3197620498188</v>
      </c>
      <c r="AF18">
        <f t="shared" si="4"/>
        <v>-59.615988102490938</v>
      </c>
      <c r="AG18">
        <f t="shared" si="4"/>
        <v>-8.7821269137894706</v>
      </c>
      <c r="AH18">
        <f t="shared" si="5"/>
        <v>-2504.2597893129591</v>
      </c>
      <c r="AI18">
        <f t="shared" si="6"/>
        <v>-1380.3381422794207</v>
      </c>
      <c r="AJ18">
        <f t="shared" si="7"/>
        <v>558.51384886410688</v>
      </c>
      <c r="AK18">
        <f t="shared" si="24"/>
        <v>367.10531657602706</v>
      </c>
      <c r="AL18">
        <f t="shared" si="8"/>
        <v>-454.71897683928677</v>
      </c>
      <c r="AN18">
        <f t="shared" si="9"/>
        <v>459.0902692640264</v>
      </c>
      <c r="AO18">
        <f t="shared" si="9"/>
        <v>-22.954513463201319</v>
      </c>
      <c r="AP18">
        <f t="shared" si="9"/>
        <v>-3.3814662290181858</v>
      </c>
      <c r="AQ18">
        <f t="shared" si="9"/>
        <v>-964.23907208100377</v>
      </c>
      <c r="AR18">
        <f t="shared" si="9"/>
        <v>-531.48478250919686</v>
      </c>
      <c r="AS18">
        <f t="shared" si="9"/>
        <v>215.04992320340074</v>
      </c>
      <c r="AT18">
        <f t="shared" si="9"/>
        <v>141.35006732204278</v>
      </c>
      <c r="AU18">
        <f t="shared" si="9"/>
        <v>-175.08479198375329</v>
      </c>
      <c r="AW18">
        <v>15</v>
      </c>
      <c r="AX18">
        <f>(R18*SUMPRODUCT(K19:$K$23, X19:$X$23)-$AZ$3*SUMPRODUCT(K18:$K$22, W19:$W$23))/Z18</f>
        <v>5046.7028369686022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1697.0828561155113</v>
      </c>
      <c r="P19">
        <f t="shared" si="22"/>
        <v>84.854142805775567</v>
      </c>
      <c r="Q19" s="4">
        <f t="shared" si="23"/>
        <v>12.5</v>
      </c>
      <c r="R19">
        <f t="shared" si="0"/>
        <v>100000</v>
      </c>
      <c r="S19">
        <f t="shared" si="1"/>
        <v>4369.655098224629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3545.6627848351709</v>
      </c>
      <c r="AC19">
        <f t="shared" si="2"/>
        <v>2918.7739283420688</v>
      </c>
      <c r="AE19">
        <f t="shared" si="3"/>
        <v>1133.5908860813277</v>
      </c>
      <c r="AF19">
        <f t="shared" si="4"/>
        <v>-56.67954430406639</v>
      </c>
      <c r="AG19">
        <f t="shared" si="4"/>
        <v>-8.3495546637306486</v>
      </c>
      <c r="AH19">
        <f t="shared" si="5"/>
        <v>-2758.0078473674184</v>
      </c>
      <c r="AI19">
        <f t="shared" si="6"/>
        <v>-1689.4460602538879</v>
      </c>
      <c r="AJ19">
        <f t="shared" si="7"/>
        <v>626.88885649310214</v>
      </c>
      <c r="AK19">
        <f t="shared" si="24"/>
        <v>339.29694089335254</v>
      </c>
      <c r="AL19">
        <f t="shared" si="8"/>
        <v>-723.26026286743331</v>
      </c>
      <c r="AN19">
        <f t="shared" si="9"/>
        <v>406.63064007932127</v>
      </c>
      <c r="AO19">
        <f t="shared" si="9"/>
        <v>-20.331532003966064</v>
      </c>
      <c r="AP19">
        <f t="shared" si="9"/>
        <v>-2.9950706193720169</v>
      </c>
      <c r="AQ19">
        <f t="shared" si="9"/>
        <v>-989.32561128437374</v>
      </c>
      <c r="AR19">
        <f t="shared" si="9"/>
        <v>-606.02157382839061</v>
      </c>
      <c r="AS19">
        <f t="shared" si="9"/>
        <v>224.87144180876524</v>
      </c>
      <c r="AT19">
        <f t="shared" si="9"/>
        <v>121.70928149339518</v>
      </c>
      <c r="AU19">
        <f t="shared" si="9"/>
        <v>-259.44085052623018</v>
      </c>
      <c r="AW19">
        <v>16</v>
      </c>
      <c r="AX19">
        <f>(R19*SUMPRODUCT(K20:$K$23, X20:$X$23)-$AZ$3*SUMPRODUCT(K19:$K$22, W20:$W$23))/Z19</f>
        <v>4369.655098224629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1697.0828561155113</v>
      </c>
      <c r="P20">
        <f t="shared" si="22"/>
        <v>84.854142805775567</v>
      </c>
      <c r="Q20" s="4">
        <f t="shared" si="23"/>
        <v>12.5</v>
      </c>
      <c r="R20">
        <f t="shared" si="0"/>
        <v>100000</v>
      </c>
      <c r="S20">
        <f t="shared" si="1"/>
        <v>3519.3852292089719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2918.7739283420688</v>
      </c>
      <c r="AC20">
        <f t="shared" si="2"/>
        <v>2222.039310052483</v>
      </c>
      <c r="AE20">
        <f t="shared" si="3"/>
        <v>1071.4896418294018</v>
      </c>
      <c r="AF20">
        <f t="shared" si="4"/>
        <v>-53.574482091470081</v>
      </c>
      <c r="AG20">
        <f t="shared" si="4"/>
        <v>-7.8921429643832832</v>
      </c>
      <c r="AH20">
        <f t="shared" si="5"/>
        <v>-2991.3292216804671</v>
      </c>
      <c r="AI20">
        <f t="shared" si="6"/>
        <v>-1981.3062049069185</v>
      </c>
      <c r="AJ20">
        <f t="shared" si="7"/>
        <v>696.7346182895858</v>
      </c>
      <c r="AK20">
        <f t="shared" si="24"/>
        <v>213.76221748274403</v>
      </c>
      <c r="AL20">
        <f t="shared" si="8"/>
        <v>-1070.8093691345887</v>
      </c>
      <c r="AN20">
        <f t="shared" si="9"/>
        <v>364.55874881478292</v>
      </c>
      <c r="AO20">
        <f t="shared" si="9"/>
        <v>-18.227937440739144</v>
      </c>
      <c r="AP20">
        <f t="shared" si="9"/>
        <v>-2.6851867271910121</v>
      </c>
      <c r="AQ20">
        <f t="shared" si="9"/>
        <v>-1017.7562113312122</v>
      </c>
      <c r="AR20">
        <f t="shared" si="9"/>
        <v>-674.1105866843593</v>
      </c>
      <c r="AS20">
        <f t="shared" si="9"/>
        <v>237.05380881324254</v>
      </c>
      <c r="AT20">
        <f t="shared" si="9"/>
        <v>72.729481935384115</v>
      </c>
      <c r="AU20">
        <f t="shared" si="9"/>
        <v>-364.32729593573265</v>
      </c>
      <c r="AW20">
        <v>17</v>
      </c>
      <c r="AX20">
        <f>(R20*SUMPRODUCT(K21:$K$23, X21:$X$23)-$AZ$3*SUMPRODUCT(K20:$K$22, W21:$W$23))/Z20</f>
        <v>3519.3852292089719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1697.0828561155113</v>
      </c>
      <c r="P21">
        <f t="shared" si="22"/>
        <v>84.854142805775567</v>
      </c>
      <c r="Q21" s="4">
        <f t="shared" si="23"/>
        <v>12.5</v>
      </c>
      <c r="R21">
        <f t="shared" si="0"/>
        <v>100000</v>
      </c>
      <c r="S21">
        <f t="shared" si="1"/>
        <v>2498.3750678947267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2222.039310052483</v>
      </c>
      <c r="AC21">
        <f t="shared" si="2"/>
        <v>1482.3046931807528</v>
      </c>
      <c r="AE21">
        <f t="shared" si="3"/>
        <v>1006.89200539309</v>
      </c>
      <c r="AF21">
        <f t="shared" si="4"/>
        <v>-50.344600269654499</v>
      </c>
      <c r="AG21">
        <f t="shared" si="4"/>
        <v>-7.4163438880187202</v>
      </c>
      <c r="AH21">
        <f t="shared" si="5"/>
        <v>-3175.0211737658447</v>
      </c>
      <c r="AI21">
        <f t="shared" si="6"/>
        <v>-2225.8901125304278</v>
      </c>
      <c r="AJ21">
        <f t="shared" si="7"/>
        <v>739.73461687173017</v>
      </c>
      <c r="AK21">
        <f t="shared" si="24"/>
        <v>163.06149848852465</v>
      </c>
      <c r="AL21">
        <f t="shared" si="8"/>
        <v>-1323.093997170173</v>
      </c>
      <c r="AN21">
        <f t="shared" si="9"/>
        <v>325.86354381707474</v>
      </c>
      <c r="AO21">
        <f t="shared" si="9"/>
        <v>-16.293177190853736</v>
      </c>
      <c r="AP21">
        <f t="shared" si="9"/>
        <v>-2.4001740887518501</v>
      </c>
      <c r="AQ21">
        <f t="shared" si="9"/>
        <v>-1027.5418275604145</v>
      </c>
      <c r="AR21">
        <f t="shared" si="9"/>
        <v>-720.37163502294527</v>
      </c>
      <c r="AS21">
        <f t="shared" si="9"/>
        <v>239.40257986642894</v>
      </c>
      <c r="AT21">
        <f t="shared" si="9"/>
        <v>52.772092213453455</v>
      </c>
      <c r="AU21">
        <f t="shared" si="9"/>
        <v>-428.19696294306289</v>
      </c>
      <c r="AW21">
        <v>18</v>
      </c>
      <c r="AX21">
        <f>(R21*SUMPRODUCT(K22:$K$23, X22:$X$23)-$AZ$3*SUMPRODUCT(K21:$K$22, W22:$W$23))/Z21</f>
        <v>2498.3750678947267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1697.0828561155113</v>
      </c>
      <c r="P22">
        <f t="shared" si="22"/>
        <v>84.854142805775567</v>
      </c>
      <c r="Q22" s="4">
        <f t="shared" si="23"/>
        <v>12.5</v>
      </c>
      <c r="R22">
        <f t="shared" si="0"/>
        <v>100000</v>
      </c>
      <c r="S22">
        <f t="shared" si="1"/>
        <v>1315.0365556914903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1482.3046931807528</v>
      </c>
      <c r="AC22">
        <f t="shared" si="2"/>
        <v>728.45810826558147</v>
      </c>
      <c r="AE22">
        <f t="shared" si="3"/>
        <v>940.09079944229507</v>
      </c>
      <c r="AF22">
        <f t="shared" si="4"/>
        <v>-47.004539972114756</v>
      </c>
      <c r="AG22">
        <f t="shared" si="4"/>
        <v>-6.9243142435167302</v>
      </c>
      <c r="AH22">
        <f t="shared" si="5"/>
        <v>-3342.9296449744234</v>
      </c>
      <c r="AI22">
        <f t="shared" si="6"/>
        <v>-2456.7676997477597</v>
      </c>
      <c r="AJ22">
        <f t="shared" si="7"/>
        <v>753.84658491517132</v>
      </c>
      <c r="AK22">
        <f t="shared" si="24"/>
        <v>166.27736668556534</v>
      </c>
      <c r="AL22">
        <f t="shared" si="8"/>
        <v>-1536.6437481470232</v>
      </c>
      <c r="AN22">
        <f t="shared" si="9"/>
        <v>284.34062142338865</v>
      </c>
      <c r="AO22">
        <f t="shared" si="9"/>
        <v>-14.217031071169433</v>
      </c>
      <c r="AP22">
        <f t="shared" si="9"/>
        <v>-2.094333670854335</v>
      </c>
      <c r="AQ22">
        <f t="shared" si="9"/>
        <v>-1011.1051966369566</v>
      </c>
      <c r="AR22">
        <f t="shared" si="9"/>
        <v>-743.07593995559171</v>
      </c>
      <c r="AS22">
        <f t="shared" si="9"/>
        <v>228.0090460834644</v>
      </c>
      <c r="AT22">
        <f t="shared" si="9"/>
        <v>50.29238643763626</v>
      </c>
      <c r="AU22">
        <f t="shared" si="9"/>
        <v>-464.77450743449117</v>
      </c>
      <c r="AW22">
        <v>19</v>
      </c>
      <c r="AX22">
        <f>(R22*SUMPRODUCT(K23:$K$23, X23:$X$23)-$AZ$3*SUMPRODUCT(K22:$K$22, W23:$W$23))/Z22</f>
        <v>1315.0365556914903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1697.0828561155113</v>
      </c>
      <c r="P23">
        <f t="shared" si="22"/>
        <v>84.854142805775567</v>
      </c>
      <c r="Q23" s="4">
        <f t="shared" si="23"/>
        <v>12.5</v>
      </c>
      <c r="R23">
        <f t="shared" si="0"/>
        <v>100000</v>
      </c>
      <c r="S23">
        <f t="shared" si="1"/>
        <v>1418.2653219309968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728.45810826558147</v>
      </c>
      <c r="AC23">
        <f t="shared" si="2"/>
        <v>728.45810826558147</v>
      </c>
      <c r="AE23">
        <f t="shared" si="3"/>
        <v>871.66607532409444</v>
      </c>
      <c r="AF23">
        <f t="shared" si="4"/>
        <v>-43.583303766204729</v>
      </c>
      <c r="AG23">
        <f t="shared" si="4"/>
        <v>-6.4203264456344025</v>
      </c>
      <c r="AH23">
        <f t="shared" si="5"/>
        <v>-3477.9572435772775</v>
      </c>
      <c r="AI23">
        <f t="shared" si="6"/>
        <v>-2656.2947984650223</v>
      </c>
      <c r="AJ23">
        <f t="shared" si="7"/>
        <v>0</v>
      </c>
      <c r="AK23">
        <f t="shared" si="24"/>
        <v>161.72459741365864</v>
      </c>
      <c r="AL23">
        <f t="shared" si="8"/>
        <v>-2494.5702010513637</v>
      </c>
      <c r="AN23">
        <f t="shared" si="9"/>
        <v>238.8303507374626</v>
      </c>
      <c r="AO23">
        <f t="shared" si="9"/>
        <v>-11.941517536873132</v>
      </c>
      <c r="AP23">
        <f t="shared" si="9"/>
        <v>-1.7591241190495439</v>
      </c>
      <c r="AQ23">
        <f t="shared" si="9"/>
        <v>-952.93573060603364</v>
      </c>
      <c r="AR23">
        <f t="shared" si="9"/>
        <v>-727.80602152449364</v>
      </c>
      <c r="AS23">
        <f t="shared" si="9"/>
        <v>0</v>
      </c>
      <c r="AT23">
        <f t="shared" si="9"/>
        <v>44.311397927030661</v>
      </c>
      <c r="AU23">
        <f t="shared" si="9"/>
        <v>-683.49462359746303</v>
      </c>
      <c r="AW23">
        <v>20</v>
      </c>
      <c r="AX23">
        <f>(R23*SUMPRODUCT(K$23:$K24, X$23:$X24)-$AZ$3*SUMPRODUCT(K$22:$K23, W$23:$W24))/Z23</f>
        <v>1418.2653219309968</v>
      </c>
    </row>
    <row r="25" spans="5:50" x14ac:dyDescent="0.25">
      <c r="AN25" s="8">
        <f t="shared" ref="AN25:AU25" si="25">SUM(AN3:AN23)</f>
        <v>15298.569903045114</v>
      </c>
      <c r="AO25" s="8">
        <f t="shared" si="25"/>
        <v>-2037.7406372388891</v>
      </c>
      <c r="AP25" s="8">
        <f t="shared" si="25"/>
        <v>-200.18284462302509</v>
      </c>
      <c r="AQ25" s="8">
        <f t="shared" si="25"/>
        <v>-13130.620453947668</v>
      </c>
      <c r="AR25" s="8">
        <f t="shared" si="25"/>
        <v>-69.974032764471644</v>
      </c>
      <c r="AS25" s="8">
        <f t="shared" si="25"/>
        <v>-2479.742221135315</v>
      </c>
      <c r="AT25" s="8">
        <f t="shared" si="25"/>
        <v>3183.8097571314033</v>
      </c>
      <c r="AU25" s="9">
        <f t="shared" si="25"/>
        <v>634.09350323161789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DE00-DD29-4315-95D1-AD9F7932296C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5914.3050458065227</v>
      </c>
      <c r="K3">
        <v>1</v>
      </c>
      <c r="L3" s="2">
        <v>0</v>
      </c>
      <c r="O3">
        <f>$C$3</f>
        <v>5914.3050458065227</v>
      </c>
      <c r="P3">
        <f>O3*B5</f>
        <v>4731.4440366452181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5914.3050458065227</v>
      </c>
      <c r="AF3">
        <f t="shared" ref="AF3:AG23" si="4">-$Z3*P3</f>
        <v>-4731.4440366452181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1082.8610091613045</v>
      </c>
      <c r="AJ3">
        <f t="shared" ref="AJ3:AJ23" si="7">AB3-AC3</f>
        <v>0</v>
      </c>
      <c r="AL3">
        <f t="shared" ref="AL3:AL23" si="8">SUM(AI3:AK3)</f>
        <v>1082.8610091613045</v>
      </c>
      <c r="AN3">
        <f t="shared" ref="AN3:AU23" si="9">AE3*$K3</f>
        <v>5914.3050458065227</v>
      </c>
      <c r="AO3">
        <f t="shared" si="9"/>
        <v>-4731.4440366452181</v>
      </c>
      <c r="AP3">
        <f t="shared" si="9"/>
        <v>-100</v>
      </c>
      <c r="AQ3">
        <f t="shared" si="9"/>
        <v>0</v>
      </c>
      <c r="AR3">
        <f t="shared" si="9"/>
        <v>1082.8610091613045</v>
      </c>
      <c r="AS3">
        <f t="shared" si="9"/>
        <v>0</v>
      </c>
      <c r="AT3">
        <f t="shared" si="9"/>
        <v>0</v>
      </c>
      <c r="AU3">
        <f t="shared" si="9"/>
        <v>1082.8610091613045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4507.3827270942465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</v>
      </c>
      <c r="S4">
        <f t="shared" si="1"/>
        <v>2842.8707503513956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2761.5392145696133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-2761.5392145696133</v>
      </c>
      <c r="AK4">
        <f>H4*SUM(AB4, AE4:AF4)</f>
        <v>0</v>
      </c>
      <c r="AL4">
        <f t="shared" si="8"/>
        <v>-4622.4338145696129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-1745.8435125246269</v>
      </c>
      <c r="AR4">
        <f t="shared" si="9"/>
        <v>-1745.8435125246269</v>
      </c>
      <c r="AS4">
        <f t="shared" si="9"/>
        <v>-2590.8051548640706</v>
      </c>
      <c r="AT4">
        <f t="shared" si="9"/>
        <v>0</v>
      </c>
      <c r="AU4">
        <f t="shared" si="9"/>
        <v>-4336.6486673886975</v>
      </c>
      <c r="AW4">
        <v>1</v>
      </c>
      <c r="AX4">
        <f>(R4*SUMPRODUCT(K5:$K$23, X5:$X$23)-$AZ$3*SUMPRODUCT(K4:$K$22, W5:$W$23))/Z4</f>
        <v>2842.8707503513956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5914.3050458065227</v>
      </c>
      <c r="P5">
        <f t="shared" ref="P5:P23" si="22">O5*$C$5</f>
        <v>295.71525229032613</v>
      </c>
      <c r="Q5" s="4">
        <f t="shared" ref="Q5:Q23" si="23">$C$8</f>
        <v>12.5</v>
      </c>
      <c r="R5">
        <f t="shared" si="0"/>
        <v>100000</v>
      </c>
      <c r="S5">
        <f t="shared" si="1"/>
        <v>5331.5932043861039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2761.5392145696133</v>
      </c>
      <c r="AC5">
        <f t="shared" si="2"/>
        <v>5012.644077146826</v>
      </c>
      <c r="AE5">
        <f t="shared" si="3"/>
        <v>5560.4966511534931</v>
      </c>
      <c r="AF5">
        <f t="shared" si="4"/>
        <v>-278.02483255767464</v>
      </c>
      <c r="AG5">
        <f t="shared" si="4"/>
        <v>-11.752219001402596</v>
      </c>
      <c r="AH5">
        <f t="shared" si="5"/>
        <v>-2149.9623347792281</v>
      </c>
      <c r="AI5">
        <f t="shared" si="6"/>
        <v>3120.7572648151877</v>
      </c>
      <c r="AJ5">
        <f t="shared" si="7"/>
        <v>-2251.1048625772128</v>
      </c>
      <c r="AK5">
        <f>H5*SUM(AB5, AE5:AF5)</f>
        <v>695.00255326549336</v>
      </c>
      <c r="AL5">
        <f t="shared" si="8"/>
        <v>1564.6549555034683</v>
      </c>
      <c r="AN5">
        <f t="shared" si="9"/>
        <v>4801.8364547607689</v>
      </c>
      <c r="AO5">
        <f t="shared" si="9"/>
        <v>-240.09182273803842</v>
      </c>
      <c r="AP5">
        <f t="shared" si="9"/>
        <v>-10.148775759726542</v>
      </c>
      <c r="AQ5">
        <f t="shared" si="9"/>
        <v>-1856.6268740336111</v>
      </c>
      <c r="AR5">
        <f t="shared" si="9"/>
        <v>2694.9689822293922</v>
      </c>
      <c r="AS5">
        <f t="shared" si="9"/>
        <v>-1943.9697693856419</v>
      </c>
      <c r="AT5">
        <f t="shared" si="9"/>
        <v>600.17815058476071</v>
      </c>
      <c r="AU5">
        <f t="shared" si="9"/>
        <v>1351.1773634285112</v>
      </c>
      <c r="AW5">
        <v>2</v>
      </c>
      <c r="AX5">
        <f>(R5*SUMPRODUCT(K6:$K$23, X6:$X$23)-$AZ$3*SUMPRODUCT(K5:$K$22, W6:$W$23))/Z5</f>
        <v>5331.5932043861039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5914.3050458065227</v>
      </c>
      <c r="P6">
        <f t="shared" si="22"/>
        <v>295.71525229032613</v>
      </c>
      <c r="Q6" s="4">
        <f t="shared" si="23"/>
        <v>12.5</v>
      </c>
      <c r="R6">
        <f t="shared" si="0"/>
        <v>100000</v>
      </c>
      <c r="S6">
        <f t="shared" si="1"/>
        <v>7481.9295139235828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5012.644077146826</v>
      </c>
      <c r="AC6">
        <f t="shared" si="2"/>
        <v>6782.4573525378037</v>
      </c>
      <c r="AE6">
        <f t="shared" si="3"/>
        <v>5361.3872823089496</v>
      </c>
      <c r="AF6">
        <f t="shared" si="4"/>
        <v>-268.06936411544751</v>
      </c>
      <c r="AG6">
        <f t="shared" si="4"/>
        <v>-11.331397435507631</v>
      </c>
      <c r="AH6">
        <f t="shared" si="5"/>
        <v>-2426.3950070475116</v>
      </c>
      <c r="AI6">
        <f t="shared" si="6"/>
        <v>2655.5915137104826</v>
      </c>
      <c r="AJ6">
        <f t="shared" si="7"/>
        <v>-1769.8132753909777</v>
      </c>
      <c r="AK6">
        <f>H6*SUM(AB6, AE6:AF6)</f>
        <v>1099.5286650930279</v>
      </c>
      <c r="AL6">
        <f t="shared" si="8"/>
        <v>1985.3069034125328</v>
      </c>
      <c r="AN6">
        <f t="shared" si="9"/>
        <v>4175.588986367572</v>
      </c>
      <c r="AO6">
        <f t="shared" si="9"/>
        <v>-208.77944931837865</v>
      </c>
      <c r="AP6">
        <f t="shared" si="9"/>
        <v>-8.8251894221456979</v>
      </c>
      <c r="AQ6">
        <f t="shared" si="9"/>
        <v>-1889.7400494525632</v>
      </c>
      <c r="AR6">
        <f t="shared" si="9"/>
        <v>2068.2442981744848</v>
      </c>
      <c r="AS6">
        <f t="shared" si="9"/>
        <v>-1378.3769818372612</v>
      </c>
      <c r="AT6">
        <f t="shared" si="9"/>
        <v>856.34175305848009</v>
      </c>
      <c r="AU6">
        <f t="shared" si="9"/>
        <v>1546.2090693957036</v>
      </c>
      <c r="AW6">
        <v>3</v>
      </c>
      <c r="AX6">
        <f>(R6*SUMPRODUCT(K7:$K$23, X7:$X$23)-$AZ$3*SUMPRODUCT(K6:$K$22, W7:$W$23))/Z6</f>
        <v>7481.9295139235828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5914.3050458065227</v>
      </c>
      <c r="P7">
        <f t="shared" si="22"/>
        <v>295.71525229032613</v>
      </c>
      <c r="Q7" s="4">
        <f t="shared" si="23"/>
        <v>12.5</v>
      </c>
      <c r="R7">
        <f t="shared" si="0"/>
        <v>100000</v>
      </c>
      <c r="S7">
        <f t="shared" si="1"/>
        <v>9263.807943487358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6782.4573525378037</v>
      </c>
      <c r="AC7">
        <f t="shared" si="2"/>
        <v>8064.0205708376379</v>
      </c>
      <c r="AE7">
        <f t="shared" si="3"/>
        <v>5148.3232211351942</v>
      </c>
      <c r="AF7">
        <f t="shared" si="4"/>
        <v>-257.41616105675973</v>
      </c>
      <c r="AG7">
        <f t="shared" si="4"/>
        <v>-10.881082353000968</v>
      </c>
      <c r="AH7">
        <f t="shared" si="5"/>
        <v>-2696.0088652126924</v>
      </c>
      <c r="AI7">
        <f t="shared" si="6"/>
        <v>2184.0171125127408</v>
      </c>
      <c r="AJ7">
        <f t="shared" si="7"/>
        <v>-1281.5632182998343</v>
      </c>
      <c r="AK7">
        <f>H7*SUM(AB7, AE7:AF7)</f>
        <v>1222.2012540009202</v>
      </c>
      <c r="AL7">
        <f t="shared" si="8"/>
        <v>2124.6551482138266</v>
      </c>
      <c r="AN7">
        <f t="shared" si="9"/>
        <v>3629.6271468917562</v>
      </c>
      <c r="AO7">
        <f t="shared" si="9"/>
        <v>-181.48135734458782</v>
      </c>
      <c r="AP7">
        <f t="shared" si="9"/>
        <v>-7.6712883398390703</v>
      </c>
      <c r="AQ7">
        <f t="shared" si="9"/>
        <v>-1900.7172908773086</v>
      </c>
      <c r="AR7">
        <f t="shared" si="9"/>
        <v>1539.7572103300204</v>
      </c>
      <c r="AS7">
        <f t="shared" si="9"/>
        <v>-903.51682437167904</v>
      </c>
      <c r="AT7">
        <f t="shared" si="9"/>
        <v>861.66595606806686</v>
      </c>
      <c r="AU7">
        <f t="shared" si="9"/>
        <v>1497.9063420264081</v>
      </c>
      <c r="AW7">
        <v>4</v>
      </c>
      <c r="AX7">
        <f>(R7*SUMPRODUCT(K8:$K$23, X8:$X$23)-$AZ$3*SUMPRODUCT(K7:$K$22, W8:$W$23))/Z7</f>
        <v>9263.807943487358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5914.3050458065227</v>
      </c>
      <c r="P8">
        <f t="shared" si="22"/>
        <v>295.71525229032613</v>
      </c>
      <c r="Q8" s="4">
        <f t="shared" si="23"/>
        <v>12.5</v>
      </c>
      <c r="R8">
        <f t="shared" si="0"/>
        <v>100000</v>
      </c>
      <c r="S8">
        <f t="shared" si="1"/>
        <v>10672.099018317906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8064.0205708376379</v>
      </c>
      <c r="AC8">
        <f t="shared" si="2"/>
        <v>8880.4816182010436</v>
      </c>
      <c r="AE8">
        <f t="shared" si="3"/>
        <v>4921.4195964231976</v>
      </c>
      <c r="AF8">
        <f t="shared" si="4"/>
        <v>-246.07097982115985</v>
      </c>
      <c r="AG8">
        <f t="shared" si="4"/>
        <v>-10.401517080845956</v>
      </c>
      <c r="AH8">
        <f t="shared" si="5"/>
        <v>-2966.0355890000155</v>
      </c>
      <c r="AI8">
        <f t="shared" si="6"/>
        <v>1698.9115105211758</v>
      </c>
      <c r="AJ8">
        <f t="shared" si="7"/>
        <v>-816.46104736340567</v>
      </c>
      <c r="AK8">
        <f t="shared" ref="AK8:AK23" si="24">H8*SUM(AB8:AB8, AE8:AF8)</f>
        <v>923.60426608937667</v>
      </c>
      <c r="AL8">
        <f t="shared" si="8"/>
        <v>1806.054729247147</v>
      </c>
      <c r="AN8">
        <f t="shared" si="9"/>
        <v>3235.1118685136494</v>
      </c>
      <c r="AO8">
        <f t="shared" si="9"/>
        <v>-161.75559342568243</v>
      </c>
      <c r="AP8">
        <f t="shared" si="9"/>
        <v>-6.8374725421194498</v>
      </c>
      <c r="AQ8">
        <f t="shared" si="9"/>
        <v>-1949.7335572406048</v>
      </c>
      <c r="AR8">
        <f t="shared" si="9"/>
        <v>1116.7852453052424</v>
      </c>
      <c r="AS8">
        <f t="shared" si="9"/>
        <v>-536.70343947590254</v>
      </c>
      <c r="AT8">
        <f t="shared" si="9"/>
        <v>607.13439780814076</v>
      </c>
      <c r="AU8">
        <f t="shared" si="9"/>
        <v>1187.2162036374805</v>
      </c>
      <c r="AW8">
        <v>5</v>
      </c>
      <c r="AX8">
        <f>(R8*SUMPRODUCT(K9:$K$23, X9:$X$23)-$AZ$3*SUMPRODUCT(K8:$K$22, W9:$W$23))/Z8</f>
        <v>10672.099018317906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5914.3050458065227</v>
      </c>
      <c r="P9">
        <f t="shared" si="22"/>
        <v>295.71525229032613</v>
      </c>
      <c r="Q9" s="4">
        <f t="shared" si="23"/>
        <v>12.5</v>
      </c>
      <c r="R9">
        <f t="shared" si="0"/>
        <v>100000</v>
      </c>
      <c r="S9">
        <f t="shared" si="1"/>
        <v>11761.900982625828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8880.4816182010436</v>
      </c>
      <c r="AC9">
        <f t="shared" si="2"/>
        <v>9305.244650209077</v>
      </c>
      <c r="AE9">
        <f t="shared" si="3"/>
        <v>4679.0102610530075</v>
      </c>
      <c r="AF9">
        <f t="shared" si="4"/>
        <v>-233.95051305265036</v>
      </c>
      <c r="AG9">
        <f t="shared" si="4"/>
        <v>-9.8891801843451823</v>
      </c>
      <c r="AH9">
        <f t="shared" si="5"/>
        <v>-3266.5738055385045</v>
      </c>
      <c r="AI9">
        <f t="shared" si="6"/>
        <v>1168.596762277507</v>
      </c>
      <c r="AJ9">
        <f t="shared" si="7"/>
        <v>-424.76303200803341</v>
      </c>
      <c r="AK9">
        <f t="shared" si="24"/>
        <v>695.59325931571323</v>
      </c>
      <c r="AL9">
        <f t="shared" si="8"/>
        <v>1439.4269895851867</v>
      </c>
      <c r="AN9">
        <f t="shared" si="9"/>
        <v>2923.1736071950222</v>
      </c>
      <c r="AO9">
        <f t="shared" si="9"/>
        <v>-146.15868035975109</v>
      </c>
      <c r="AP9">
        <f t="shared" si="9"/>
        <v>-6.1781848935651116</v>
      </c>
      <c r="AQ9">
        <f t="shared" si="9"/>
        <v>-2040.7654186583936</v>
      </c>
      <c r="AR9">
        <f t="shared" si="9"/>
        <v>730.07132328331193</v>
      </c>
      <c r="AS9">
        <f t="shared" si="9"/>
        <v>-265.36724973938908</v>
      </c>
      <c r="AT9">
        <f t="shared" si="9"/>
        <v>434.56623164507749</v>
      </c>
      <c r="AU9">
        <f t="shared" si="9"/>
        <v>899.27030518900017</v>
      </c>
      <c r="AW9">
        <v>6</v>
      </c>
      <c r="AX9">
        <f>(R9*SUMPRODUCT(K10:$K$23, X10:$X$23)-$AZ$3*SUMPRODUCT(K9:$K$22, W10:$W$23))/Z9</f>
        <v>11761.900982625828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5914.3050458065227</v>
      </c>
      <c r="P10">
        <f t="shared" si="22"/>
        <v>295.71525229032613</v>
      </c>
      <c r="Q10" s="4">
        <f t="shared" si="23"/>
        <v>12.5</v>
      </c>
      <c r="R10">
        <f t="shared" si="0"/>
        <v>100000</v>
      </c>
      <c r="S10">
        <f t="shared" si="1"/>
        <v>12610.477716607829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9305.244650209077</v>
      </c>
      <c r="AC10">
        <f t="shared" si="2"/>
        <v>9430.0381010869096</v>
      </c>
      <c r="AE10">
        <f t="shared" si="3"/>
        <v>4422.6811368101407</v>
      </c>
      <c r="AF10">
        <f t="shared" si="4"/>
        <v>-221.13405684050704</v>
      </c>
      <c r="AG10">
        <f t="shared" si="4"/>
        <v>-9.3474235403743631</v>
      </c>
      <c r="AH10">
        <f t="shared" si="5"/>
        <v>-3542.9187370189375</v>
      </c>
      <c r="AI10">
        <f t="shared" si="6"/>
        <v>649.28091941032199</v>
      </c>
      <c r="AJ10">
        <f t="shared" si="7"/>
        <v>-124.79345087783258</v>
      </c>
      <c r="AK10">
        <f t="shared" si="24"/>
        <v>709.10656583438242</v>
      </c>
      <c r="AL10">
        <f t="shared" si="8"/>
        <v>1233.5940343668717</v>
      </c>
      <c r="AN10">
        <f t="shared" si="9"/>
        <v>2625.2105192348508</v>
      </c>
      <c r="AO10">
        <f t="shared" si="9"/>
        <v>-131.26052596174256</v>
      </c>
      <c r="AP10">
        <f t="shared" si="9"/>
        <v>-5.5484340486804742</v>
      </c>
      <c r="AQ10">
        <f t="shared" si="9"/>
        <v>-2103.0020590461668</v>
      </c>
      <c r="AR10">
        <f t="shared" si="9"/>
        <v>385.39950017826129</v>
      </c>
      <c r="AS10">
        <f t="shared" si="9"/>
        <v>-74.074768187423942</v>
      </c>
      <c r="AT10">
        <f t="shared" si="9"/>
        <v>420.91074583540228</v>
      </c>
      <c r="AU10">
        <f t="shared" si="9"/>
        <v>732.23547782623962</v>
      </c>
      <c r="AW10">
        <v>7</v>
      </c>
      <c r="AX10">
        <f>(R10*SUMPRODUCT(K11:$K$23, X11:$X$23)-$AZ$3*SUMPRODUCT(K10:$K$22, W11:$W$23))/Z10</f>
        <v>12610.477716607829</v>
      </c>
    </row>
    <row r="11" spans="1:52" x14ac:dyDescent="0.25">
      <c r="A11" t="s">
        <v>33</v>
      </c>
      <c r="C11" s="7">
        <f>AU25</f>
        <v>1589.1490922262328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5914.3050458065227</v>
      </c>
      <c r="P11">
        <f t="shared" si="22"/>
        <v>295.71525229032613</v>
      </c>
      <c r="Q11" s="4">
        <f t="shared" si="23"/>
        <v>12.5</v>
      </c>
      <c r="R11">
        <f t="shared" si="0"/>
        <v>100000</v>
      </c>
      <c r="S11">
        <f t="shared" si="1"/>
        <v>13245.746072715756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9430.0381010869096</v>
      </c>
      <c r="AC11">
        <f t="shared" si="2"/>
        <v>9307.9330138335881</v>
      </c>
      <c r="AE11">
        <f t="shared" si="3"/>
        <v>4156.0479030426022</v>
      </c>
      <c r="AF11">
        <f t="shared" si="4"/>
        <v>-207.80239515213012</v>
      </c>
      <c r="AG11">
        <f t="shared" si="4"/>
        <v>-8.7838889583261466</v>
      </c>
      <c r="AH11">
        <f t="shared" si="5"/>
        <v>-3760.4827731557757</v>
      </c>
      <c r="AI11">
        <f t="shared" si="6"/>
        <v>178.97884577637024</v>
      </c>
      <c r="AJ11">
        <f t="shared" si="7"/>
        <v>122.10508725332147</v>
      </c>
      <c r="AK11">
        <f t="shared" si="24"/>
        <v>688.9816058623353</v>
      </c>
      <c r="AL11">
        <f t="shared" si="8"/>
        <v>990.06553889202701</v>
      </c>
      <c r="AN11">
        <f t="shared" si="9"/>
        <v>2346.1175831110513</v>
      </c>
      <c r="AO11">
        <f t="shared" si="9"/>
        <v>-117.30587915555257</v>
      </c>
      <c r="AP11">
        <f t="shared" si="9"/>
        <v>-4.9585656407225356</v>
      </c>
      <c r="AQ11">
        <f t="shared" si="9"/>
        <v>-2122.8183507288454</v>
      </c>
      <c r="AR11">
        <f t="shared" si="9"/>
        <v>101.03478758593101</v>
      </c>
      <c r="AS11">
        <f t="shared" si="9"/>
        <v>68.929160316608147</v>
      </c>
      <c r="AT11">
        <f t="shared" si="9"/>
        <v>388.93484812105726</v>
      </c>
      <c r="AU11">
        <f t="shared" si="9"/>
        <v>558.89879602359645</v>
      </c>
      <c r="AW11">
        <v>8</v>
      </c>
      <c r="AX11">
        <f>(R11*SUMPRODUCT(K12:$K$23, X12:$X$23)-$AZ$3*SUMPRODUCT(K11:$K$22, W12:$W$23))/Z11</f>
        <v>13245.746072715756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5914.3050458065227</v>
      </c>
      <c r="P12">
        <f t="shared" si="22"/>
        <v>295.71525229032613</v>
      </c>
      <c r="Q12" s="4">
        <f t="shared" si="23"/>
        <v>12.5</v>
      </c>
      <c r="R12">
        <f t="shared" si="0"/>
        <v>100000</v>
      </c>
      <c r="S12">
        <f t="shared" si="1"/>
        <v>13673.633487167721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9307.9330138335881</v>
      </c>
      <c r="AC12">
        <f t="shared" si="2"/>
        <v>8971.1407079260025</v>
      </c>
      <c r="AE12">
        <f t="shared" si="3"/>
        <v>3880.3192147369164</v>
      </c>
      <c r="AF12">
        <f t="shared" si="4"/>
        <v>-194.01596073684581</v>
      </c>
      <c r="AG12">
        <f t="shared" si="4"/>
        <v>-8.2011309542788489</v>
      </c>
      <c r="AH12">
        <f t="shared" si="5"/>
        <v>-3959.3529157122957</v>
      </c>
      <c r="AI12">
        <f t="shared" si="6"/>
        <v>-281.25079266650437</v>
      </c>
      <c r="AJ12">
        <f t="shared" si="7"/>
        <v>336.79230590758561</v>
      </c>
      <c r="AK12">
        <f t="shared" si="24"/>
        <v>674.40086230056693</v>
      </c>
      <c r="AL12">
        <f t="shared" si="8"/>
        <v>729.94237554164818</v>
      </c>
      <c r="AN12">
        <f t="shared" si="9"/>
        <v>2082.3907643155076</v>
      </c>
      <c r="AO12">
        <f t="shared" si="9"/>
        <v>-104.11953821577538</v>
      </c>
      <c r="AP12">
        <f t="shared" si="9"/>
        <v>-4.4011738238628846</v>
      </c>
      <c r="AQ12">
        <f t="shared" si="9"/>
        <v>-2124.8045555200442</v>
      </c>
      <c r="AR12">
        <f t="shared" si="9"/>
        <v>-150.93450324417518</v>
      </c>
      <c r="AS12">
        <f t="shared" si="9"/>
        <v>180.7411062087142</v>
      </c>
      <c r="AT12">
        <f t="shared" si="9"/>
        <v>361.92025691276285</v>
      </c>
      <c r="AU12">
        <f t="shared" si="9"/>
        <v>391.72685987730188</v>
      </c>
      <c r="AW12">
        <v>9</v>
      </c>
      <c r="AX12">
        <f>(R12*SUMPRODUCT(K13:$K$23, X13:$X$23)-$AZ$3*SUMPRODUCT(K12:$K$22, W13:$W$23))/Z12</f>
        <v>13673.633487167721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5914.3050458065227</v>
      </c>
      <c r="P13">
        <f t="shared" si="22"/>
        <v>295.71525229032613</v>
      </c>
      <c r="Q13" s="4">
        <f t="shared" si="23"/>
        <v>12.5</v>
      </c>
      <c r="R13">
        <f t="shared" si="0"/>
        <v>100000</v>
      </c>
      <c r="S13">
        <f t="shared" si="1"/>
        <v>13900.531026759081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8971.1407079260025</v>
      </c>
      <c r="AC13">
        <f t="shared" si="2"/>
        <v>8456.2042959096198</v>
      </c>
      <c r="AE13">
        <f t="shared" si="3"/>
        <v>3597.8892920991898</v>
      </c>
      <c r="AF13">
        <f t="shared" si="4"/>
        <v>-179.8944646049595</v>
      </c>
      <c r="AG13">
        <f t="shared" si="4"/>
        <v>-7.6042097597126741</v>
      </c>
      <c r="AH13">
        <f t="shared" si="5"/>
        <v>-4119.2790801870879</v>
      </c>
      <c r="AI13">
        <f t="shared" si="6"/>
        <v>-708.88846245257037</v>
      </c>
      <c r="AJ13">
        <f t="shared" si="7"/>
        <v>514.93641201638275</v>
      </c>
      <c r="AK13">
        <f t="shared" si="24"/>
        <v>640.51830718122596</v>
      </c>
      <c r="AL13">
        <f t="shared" si="8"/>
        <v>446.56625674503834</v>
      </c>
      <c r="AN13">
        <f t="shared" si="9"/>
        <v>1835.9070796494418</v>
      </c>
      <c r="AO13">
        <f t="shared" si="9"/>
        <v>-91.795353982472093</v>
      </c>
      <c r="AP13">
        <f t="shared" si="9"/>
        <v>-3.8802257100163717</v>
      </c>
      <c r="AQ13">
        <f t="shared" si="9"/>
        <v>-2101.9584018258956</v>
      </c>
      <c r="AR13">
        <f t="shared" si="9"/>
        <v>-361.72690186894221</v>
      </c>
      <c r="AS13">
        <f t="shared" si="9"/>
        <v>262.7583362462438</v>
      </c>
      <c r="AT13">
        <f t="shared" si="9"/>
        <v>326.83943260327243</v>
      </c>
      <c r="AU13">
        <f t="shared" si="9"/>
        <v>227.87086698057405</v>
      </c>
      <c r="AW13">
        <v>10</v>
      </c>
      <c r="AX13">
        <f>(R13*SUMPRODUCT(K14:$K$23, X14:$X$23)-$AZ$3*SUMPRODUCT(K13:$K$22, W14:$W$23))/Z13</f>
        <v>13900.531026759081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5914.3050458065227</v>
      </c>
      <c r="P14">
        <f t="shared" si="22"/>
        <v>295.71525229032613</v>
      </c>
      <c r="Q14" s="4">
        <f t="shared" si="23"/>
        <v>12.5</v>
      </c>
      <c r="R14">
        <f t="shared" si="0"/>
        <v>100000</v>
      </c>
      <c r="S14">
        <f t="shared" si="1"/>
        <v>13918.195104144319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8456.2042959096198</v>
      </c>
      <c r="AC14">
        <f t="shared" si="2"/>
        <v>7789.9618502139456</v>
      </c>
      <c r="AE14">
        <f t="shared" si="3"/>
        <v>3310.2144590315497</v>
      </c>
      <c r="AF14">
        <f t="shared" si="4"/>
        <v>-165.51072295157749</v>
      </c>
      <c r="AG14">
        <f t="shared" si="4"/>
        <v>-6.9962033438286708</v>
      </c>
      <c r="AH14">
        <f t="shared" si="5"/>
        <v>-4255.714546295012</v>
      </c>
      <c r="AI14">
        <f t="shared" si="6"/>
        <v>-1118.0070135588685</v>
      </c>
      <c r="AJ14">
        <f t="shared" si="7"/>
        <v>666.24244569567418</v>
      </c>
      <c r="AK14">
        <f t="shared" si="24"/>
        <v>596.28667284426501</v>
      </c>
      <c r="AL14">
        <f t="shared" si="8"/>
        <v>144.5221049810707</v>
      </c>
      <c r="AN14">
        <f t="shared" si="9"/>
        <v>1606.53821025353</v>
      </c>
      <c r="AO14">
        <f t="shared" si="9"/>
        <v>-80.326910512676506</v>
      </c>
      <c r="AP14">
        <f t="shared" si="9"/>
        <v>-3.3954500947508399</v>
      </c>
      <c r="AQ14">
        <f t="shared" si="9"/>
        <v>-2065.4154331000518</v>
      </c>
      <c r="AR14">
        <f t="shared" si="9"/>
        <v>-542.59958345394921</v>
      </c>
      <c r="AS14">
        <f t="shared" si="9"/>
        <v>323.34580117084238</v>
      </c>
      <c r="AT14">
        <f t="shared" si="9"/>
        <v>289.39433865850543</v>
      </c>
      <c r="AU14">
        <f t="shared" si="9"/>
        <v>70.140556375398631</v>
      </c>
      <c r="AW14">
        <v>11</v>
      </c>
      <c r="AX14">
        <f>(R14*SUMPRODUCT(K15:$K$23, X15:$X$23)-$AZ$3*SUMPRODUCT(K14:$K$22, W15:$W$23))/Z14</f>
        <v>13918.195104144319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5914.3050458065227</v>
      </c>
      <c r="P15">
        <f t="shared" si="22"/>
        <v>295.71525229032613</v>
      </c>
      <c r="Q15" s="4">
        <f t="shared" si="23"/>
        <v>12.5</v>
      </c>
      <c r="R15">
        <f t="shared" si="0"/>
        <v>100000</v>
      </c>
      <c r="S15">
        <f t="shared" si="1"/>
        <v>13705.68876885524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7789.9618502139456</v>
      </c>
      <c r="AC15">
        <f t="shared" si="2"/>
        <v>6994.2259455994827</v>
      </c>
      <c r="AE15">
        <f t="shared" si="3"/>
        <v>3018.1617647388757</v>
      </c>
      <c r="AF15">
        <f t="shared" si="4"/>
        <v>-150.9080882369438</v>
      </c>
      <c r="AG15">
        <f t="shared" si="4"/>
        <v>-6.3789442321690704</v>
      </c>
      <c r="AH15">
        <f t="shared" si="5"/>
        <v>-4378.3766257705038</v>
      </c>
      <c r="AI15">
        <f t="shared" si="6"/>
        <v>-1517.5018935007411</v>
      </c>
      <c r="AJ15">
        <f t="shared" si="7"/>
        <v>795.73590461446292</v>
      </c>
      <c r="AK15">
        <f t="shared" si="24"/>
        <v>553.10948583655409</v>
      </c>
      <c r="AL15">
        <f t="shared" si="8"/>
        <v>-168.65650304972405</v>
      </c>
      <c r="AN15">
        <f t="shared" si="9"/>
        <v>1392.5249522110003</v>
      </c>
      <c r="AO15">
        <f t="shared" si="9"/>
        <v>-69.62624761055001</v>
      </c>
      <c r="AP15">
        <f t="shared" si="9"/>
        <v>-2.943128865999133</v>
      </c>
      <c r="AQ15">
        <f t="shared" si="9"/>
        <v>-2020.1033532377046</v>
      </c>
      <c r="AR15">
        <f t="shared" si="9"/>
        <v>-700.14777750325368</v>
      </c>
      <c r="AS15">
        <f t="shared" si="9"/>
        <v>367.13807572925128</v>
      </c>
      <c r="AT15">
        <f t="shared" si="9"/>
        <v>255.19465832827416</v>
      </c>
      <c r="AU15">
        <f t="shared" si="9"/>
        <v>-77.815043445728222</v>
      </c>
      <c r="AW15">
        <v>12</v>
      </c>
      <c r="AX15">
        <f>(R15*SUMPRODUCT(K16:$K$23, X16:$X$23)-$AZ$3*SUMPRODUCT(K15:$K$22, W16:$W$23))/Z15</f>
        <v>13705.68876885524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5914.3050458065227</v>
      </c>
      <c r="P16">
        <f t="shared" si="22"/>
        <v>295.71525229032613</v>
      </c>
      <c r="Q16" s="4">
        <f t="shared" si="23"/>
        <v>12.5</v>
      </c>
      <c r="R16">
        <f t="shared" si="0"/>
        <v>100000</v>
      </c>
      <c r="S16">
        <f t="shared" si="1"/>
        <v>13263.868235120321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6994.2259455994827</v>
      </c>
      <c r="AC16">
        <f t="shared" si="2"/>
        <v>6111.7004483559231</v>
      </c>
      <c r="AE16">
        <f t="shared" si="3"/>
        <v>2725.1824399506731</v>
      </c>
      <c r="AF16">
        <f t="shared" si="4"/>
        <v>-136.25912199753364</v>
      </c>
      <c r="AG16">
        <f t="shared" si="4"/>
        <v>-5.7597266687379776</v>
      </c>
      <c r="AH16">
        <f t="shared" si="5"/>
        <v>-4443.4249688752188</v>
      </c>
      <c r="AI16">
        <f t="shared" si="6"/>
        <v>-1860.2613775908176</v>
      </c>
      <c r="AJ16">
        <f t="shared" si="7"/>
        <v>882.52549724355958</v>
      </c>
      <c r="AK16">
        <f t="shared" si="24"/>
        <v>524.19826471632848</v>
      </c>
      <c r="AL16">
        <f t="shared" si="8"/>
        <v>-453.53761563092951</v>
      </c>
      <c r="AN16">
        <f t="shared" si="9"/>
        <v>1192.1395843910868</v>
      </c>
      <c r="AO16">
        <f t="shared" si="9"/>
        <v>-59.606979219554333</v>
      </c>
      <c r="AP16">
        <f t="shared" si="9"/>
        <v>-2.5196104511813293</v>
      </c>
      <c r="AQ16">
        <f t="shared" si="9"/>
        <v>-1943.7901543809164</v>
      </c>
      <c r="AR16">
        <f t="shared" si="9"/>
        <v>-813.7771596605653</v>
      </c>
      <c r="AS16">
        <f t="shared" si="9"/>
        <v>386.06353984781941</v>
      </c>
      <c r="AT16">
        <f t="shared" si="9"/>
        <v>229.31217091240467</v>
      </c>
      <c r="AU16">
        <f t="shared" si="9"/>
        <v>-198.40144890034125</v>
      </c>
      <c r="AW16">
        <v>13</v>
      </c>
      <c r="AX16">
        <f>(R16*SUMPRODUCT(K17:$K$23, X17:$X$23)-$AZ$3*SUMPRODUCT(K16:$K$22, W17:$W$23))/Z16</f>
        <v>13263.868235120321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5914.3050458065227</v>
      </c>
      <c r="P17">
        <f t="shared" si="22"/>
        <v>295.71525229032613</v>
      </c>
      <c r="Q17" s="4">
        <f t="shared" si="23"/>
        <v>12.5</v>
      </c>
      <c r="R17">
        <f t="shared" si="0"/>
        <v>100000</v>
      </c>
      <c r="S17">
        <f t="shared" si="1"/>
        <v>12602.670902061544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6111.7004483559231</v>
      </c>
      <c r="AC17">
        <f t="shared" si="2"/>
        <v>5188.7782117280231</v>
      </c>
      <c r="AE17">
        <f t="shared" si="3"/>
        <v>2435.0407463368779</v>
      </c>
      <c r="AF17">
        <f t="shared" si="4"/>
        <v>-121.75203731684388</v>
      </c>
      <c r="AG17">
        <f t="shared" si="4"/>
        <v>-5.1465064945868377</v>
      </c>
      <c r="AH17">
        <f t="shared" si="5"/>
        <v>-4444.9832597100767</v>
      </c>
      <c r="AI17">
        <f t="shared" si="6"/>
        <v>-2136.8410571846298</v>
      </c>
      <c r="AJ17">
        <f t="shared" si="7"/>
        <v>922.92223662790002</v>
      </c>
      <c r="AK17">
        <f t="shared" si="24"/>
        <v>519.8218310100965</v>
      </c>
      <c r="AL17">
        <f t="shared" si="8"/>
        <v>-694.09698954663327</v>
      </c>
      <c r="AN17">
        <f t="shared" si="9"/>
        <v>1003.311851539375</v>
      </c>
      <c r="AO17">
        <f t="shared" si="9"/>
        <v>-50.165592576968741</v>
      </c>
      <c r="AP17">
        <f t="shared" si="9"/>
        <v>-2.1205193251123453</v>
      </c>
      <c r="AQ17">
        <f t="shared" si="9"/>
        <v>-1831.4701267607707</v>
      </c>
      <c r="AR17">
        <f t="shared" si="9"/>
        <v>-880.44438712347687</v>
      </c>
      <c r="AS17">
        <f t="shared" si="9"/>
        <v>380.27241205346718</v>
      </c>
      <c r="AT17">
        <f t="shared" si="9"/>
        <v>214.18261872040748</v>
      </c>
      <c r="AU17">
        <f t="shared" si="9"/>
        <v>-285.98935634960225</v>
      </c>
      <c r="AW17">
        <v>14</v>
      </c>
      <c r="AX17">
        <f>(R17*SUMPRODUCT(K18:$K$23, X18:$X$23)-$AZ$3*SUMPRODUCT(K17:$K$22, W18:$W$23))/Z17</f>
        <v>12602.670902061544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5914.3050458065227</v>
      </c>
      <c r="P18">
        <f t="shared" si="22"/>
        <v>295.71525229032613</v>
      </c>
      <c r="Q18" s="4">
        <f t="shared" si="23"/>
        <v>12.5</v>
      </c>
      <c r="R18">
        <f t="shared" si="0"/>
        <v>100000</v>
      </c>
      <c r="S18">
        <f t="shared" si="1"/>
        <v>11708.540963759564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5188.7782117280231</v>
      </c>
      <c r="AC18">
        <f t="shared" si="2"/>
        <v>4256.3994474141809</v>
      </c>
      <c r="AE18">
        <f t="shared" si="3"/>
        <v>2150.024055663946</v>
      </c>
      <c r="AF18">
        <f t="shared" si="4"/>
        <v>-107.5012027831973</v>
      </c>
      <c r="AG18">
        <f t="shared" si="4"/>
        <v>-4.5441181149178265</v>
      </c>
      <c r="AH18">
        <f t="shared" si="5"/>
        <v>-4407.3865177851367</v>
      </c>
      <c r="AI18">
        <f t="shared" si="6"/>
        <v>-2369.4077830193055</v>
      </c>
      <c r="AJ18">
        <f t="shared" si="7"/>
        <v>932.37876431384211</v>
      </c>
      <c r="AK18">
        <f t="shared" si="24"/>
        <v>506.9142046290749</v>
      </c>
      <c r="AL18">
        <f t="shared" si="8"/>
        <v>-930.11481407638848</v>
      </c>
      <c r="AN18">
        <f t="shared" si="9"/>
        <v>827.84430322782225</v>
      </c>
      <c r="AO18">
        <f t="shared" si="9"/>
        <v>-41.392215161391114</v>
      </c>
      <c r="AP18">
        <f t="shared" si="9"/>
        <v>-1.7496652117538238</v>
      </c>
      <c r="AQ18">
        <f t="shared" si="9"/>
        <v>-1697.0181385923172</v>
      </c>
      <c r="AR18">
        <f t="shared" si="9"/>
        <v>-912.31571573763983</v>
      </c>
      <c r="AS18">
        <f t="shared" si="9"/>
        <v>359.00270346019551</v>
      </c>
      <c r="AT18">
        <f t="shared" si="9"/>
        <v>195.18201920668832</v>
      </c>
      <c r="AU18">
        <f t="shared" si="9"/>
        <v>-358.13099307075595</v>
      </c>
      <c r="AW18">
        <v>15</v>
      </c>
      <c r="AX18">
        <f>(R18*SUMPRODUCT(K19:$K$23, X19:$X$23)-$AZ$3*SUMPRODUCT(K18:$K$22, W19:$W$23))/Z18</f>
        <v>11708.540963759564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5914.3050458065227</v>
      </c>
      <c r="P19">
        <f t="shared" si="22"/>
        <v>295.71525229032613</v>
      </c>
      <c r="Q19" s="4">
        <f t="shared" si="23"/>
        <v>12.5</v>
      </c>
      <c r="R19">
        <f t="shared" si="0"/>
        <v>100000</v>
      </c>
      <c r="S19">
        <f t="shared" si="1"/>
        <v>10534.923051945039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4256.3994474141809</v>
      </c>
      <c r="AC19">
        <f t="shared" si="2"/>
        <v>3335.7932027178799</v>
      </c>
      <c r="AE19">
        <f t="shared" si="3"/>
        <v>1872.7140647656611</v>
      </c>
      <c r="AF19">
        <f t="shared" si="4"/>
        <v>-93.635703238283057</v>
      </c>
      <c r="AG19">
        <f t="shared" si="4"/>
        <v>-3.958017996749867</v>
      </c>
      <c r="AH19">
        <f t="shared" si="5"/>
        <v>-4325.2714961502479</v>
      </c>
      <c r="AI19">
        <f t="shared" si="6"/>
        <v>-2550.15115261962</v>
      </c>
      <c r="AJ19">
        <f t="shared" si="7"/>
        <v>920.60624469630102</v>
      </c>
      <c r="AK19">
        <f t="shared" si="24"/>
        <v>443.00407117631045</v>
      </c>
      <c r="AL19">
        <f t="shared" si="8"/>
        <v>-1186.5408367470086</v>
      </c>
      <c r="AN19">
        <f t="shared" si="9"/>
        <v>671.76168068325092</v>
      </c>
      <c r="AO19">
        <f t="shared" si="9"/>
        <v>-33.588084034162542</v>
      </c>
      <c r="AP19">
        <f t="shared" si="9"/>
        <v>-1.4197815201457114</v>
      </c>
      <c r="AQ19">
        <f t="shared" si="9"/>
        <v>-1551.5191049888499</v>
      </c>
      <c r="AR19">
        <f t="shared" si="9"/>
        <v>-914.7652898599074</v>
      </c>
      <c r="AS19">
        <f t="shared" si="9"/>
        <v>330.23087177062945</v>
      </c>
      <c r="AT19">
        <f t="shared" si="9"/>
        <v>158.91008937349955</v>
      </c>
      <c r="AU19">
        <f t="shared" si="9"/>
        <v>-425.6243287157784</v>
      </c>
      <c r="AW19">
        <v>16</v>
      </c>
      <c r="AX19">
        <f>(R19*SUMPRODUCT(K20:$K$23, X20:$X$23)-$AZ$3*SUMPRODUCT(K19:$K$22, W20:$W$23))/Z19</f>
        <v>10534.923051945039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5914.3050458065227</v>
      </c>
      <c r="P20">
        <f t="shared" si="22"/>
        <v>295.71525229032613</v>
      </c>
      <c r="Q20" s="4">
        <f t="shared" si="23"/>
        <v>12.5</v>
      </c>
      <c r="R20">
        <f t="shared" si="0"/>
        <v>100000</v>
      </c>
      <c r="S20">
        <f t="shared" si="1"/>
        <v>8909.8840649315462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3335.7932027178799</v>
      </c>
      <c r="AC20">
        <f t="shared" si="2"/>
        <v>2418.8275876784746</v>
      </c>
      <c r="AE20">
        <f t="shared" si="3"/>
        <v>1605.597121409091</v>
      </c>
      <c r="AF20">
        <f t="shared" si="4"/>
        <v>-80.279856070454542</v>
      </c>
      <c r="AG20">
        <f t="shared" si="4"/>
        <v>-3.393461084974648</v>
      </c>
      <c r="AH20">
        <f t="shared" si="5"/>
        <v>-4199.8138544617641</v>
      </c>
      <c r="AI20">
        <f t="shared" si="6"/>
        <v>-2677.8900502081024</v>
      </c>
      <c r="AJ20">
        <f t="shared" si="7"/>
        <v>916.96561503940529</v>
      </c>
      <c r="AK20">
        <f t="shared" si="24"/>
        <v>263.95829841546885</v>
      </c>
      <c r="AL20">
        <f t="shared" si="8"/>
        <v>-1496.9661367532283</v>
      </c>
      <c r="AN20">
        <f t="shared" si="9"/>
        <v>546.28104167404524</v>
      </c>
      <c r="AO20">
        <f t="shared" si="9"/>
        <v>-27.314052083702261</v>
      </c>
      <c r="AP20">
        <f t="shared" si="9"/>
        <v>-1.1545757224286652</v>
      </c>
      <c r="AQ20">
        <f t="shared" si="9"/>
        <v>-1428.9255110515978</v>
      </c>
      <c r="AR20">
        <f t="shared" si="9"/>
        <v>-911.11309718368352</v>
      </c>
      <c r="AS20">
        <f t="shared" si="9"/>
        <v>311.98419870321754</v>
      </c>
      <c r="AT20">
        <f t="shared" si="9"/>
        <v>89.807967574308563</v>
      </c>
      <c r="AU20">
        <f t="shared" si="9"/>
        <v>-509.3209309061574</v>
      </c>
      <c r="AW20">
        <v>17</v>
      </c>
      <c r="AX20">
        <f>(R20*SUMPRODUCT(K21:$K$23, X21:$X$23)-$AZ$3*SUMPRODUCT(K20:$K$22, W21:$W$23))/Z20</f>
        <v>8909.8840649315462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5914.3050458065227</v>
      </c>
      <c r="P21">
        <f t="shared" si="22"/>
        <v>295.71525229032613</v>
      </c>
      <c r="Q21" s="4">
        <f t="shared" si="23"/>
        <v>12.5</v>
      </c>
      <c r="R21">
        <f t="shared" si="0"/>
        <v>100000</v>
      </c>
      <c r="S21">
        <f t="shared" si="1"/>
        <v>6702.6019231757555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2418.8275876784746</v>
      </c>
      <c r="AC21">
        <f t="shared" si="2"/>
        <v>1531.38861110266</v>
      </c>
      <c r="AE21">
        <f t="shared" si="3"/>
        <v>1351.2811134461297</v>
      </c>
      <c r="AF21">
        <f t="shared" si="4"/>
        <v>-67.56405567230648</v>
      </c>
      <c r="AG21">
        <f t="shared" si="4"/>
        <v>-2.8559592018428304</v>
      </c>
      <c r="AH21">
        <f t="shared" si="5"/>
        <v>-4028.5381782565682</v>
      </c>
      <c r="AI21">
        <f t="shared" si="6"/>
        <v>-2747.6770796845876</v>
      </c>
      <c r="AJ21">
        <f t="shared" si="7"/>
        <v>887.43897657581465</v>
      </c>
      <c r="AK21">
        <f t="shared" si="24"/>
        <v>189.9405403117029</v>
      </c>
      <c r="AL21">
        <f t="shared" si="8"/>
        <v>-1670.29756279707</v>
      </c>
      <c r="AN21">
        <f t="shared" si="9"/>
        <v>437.31924572062979</v>
      </c>
      <c r="AO21">
        <f t="shared" si="9"/>
        <v>-21.865962286031486</v>
      </c>
      <c r="AP21">
        <f t="shared" si="9"/>
        <v>-0.92428282429967512</v>
      </c>
      <c r="AQ21">
        <f t="shared" si="9"/>
        <v>-1303.7681500476006</v>
      </c>
      <c r="AR21">
        <f t="shared" si="9"/>
        <v>-889.23914943730188</v>
      </c>
      <c r="AS21">
        <f t="shared" si="9"/>
        <v>287.20459421613509</v>
      </c>
      <c r="AT21">
        <f t="shared" si="9"/>
        <v>61.471038849233686</v>
      </c>
      <c r="AU21">
        <f t="shared" si="9"/>
        <v>-540.56351637193313</v>
      </c>
      <c r="AW21">
        <v>18</v>
      </c>
      <c r="AX21">
        <f>(R21*SUMPRODUCT(K22:$K$23, X22:$X$23)-$AZ$3*SUMPRODUCT(K21:$K$22, W22:$W$23))/Z21</f>
        <v>6702.6019231757555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5914.3050458065227</v>
      </c>
      <c r="P22">
        <f t="shared" si="22"/>
        <v>295.71525229032613</v>
      </c>
      <c r="Q22" s="4">
        <f t="shared" si="23"/>
        <v>12.5</v>
      </c>
      <c r="R22">
        <f t="shared" si="0"/>
        <v>100000</v>
      </c>
      <c r="S22">
        <f t="shared" si="1"/>
        <v>3793.286794490994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1531.38861110266</v>
      </c>
      <c r="AC22">
        <f t="shared" si="2"/>
        <v>713.65687016311085</v>
      </c>
      <c r="AE22">
        <f t="shared" si="3"/>
        <v>1112.6984741333135</v>
      </c>
      <c r="AF22">
        <f t="shared" si="4"/>
        <v>-55.634923706665674</v>
      </c>
      <c r="AG22">
        <f t="shared" si="4"/>
        <v>-2.3517101026989238</v>
      </c>
      <c r="AH22">
        <f t="shared" si="5"/>
        <v>-3805.516057003827</v>
      </c>
      <c r="AI22">
        <f t="shared" si="6"/>
        <v>-2750.8042166798778</v>
      </c>
      <c r="AJ22">
        <f t="shared" si="7"/>
        <v>817.73174093954913</v>
      </c>
      <c r="AK22">
        <f t="shared" si="24"/>
        <v>181.19165130705156</v>
      </c>
      <c r="AL22">
        <f t="shared" si="8"/>
        <v>-1751.880824433277</v>
      </c>
      <c r="AN22">
        <f t="shared" si="9"/>
        <v>336.54767792602269</v>
      </c>
      <c r="AO22">
        <f t="shared" si="9"/>
        <v>-16.827383896301132</v>
      </c>
      <c r="AP22">
        <f t="shared" si="9"/>
        <v>-0.71130013441868456</v>
      </c>
      <c r="AQ22">
        <f t="shared" si="9"/>
        <v>-1151.0194559154086</v>
      </c>
      <c r="AR22">
        <f t="shared" si="9"/>
        <v>-832.01046202010548</v>
      </c>
      <c r="AS22">
        <f t="shared" si="9"/>
        <v>247.33180190075151</v>
      </c>
      <c r="AT22">
        <f t="shared" si="9"/>
        <v>54.803372993269484</v>
      </c>
      <c r="AU22">
        <f t="shared" si="9"/>
        <v>-529.87528712608446</v>
      </c>
      <c r="AW22">
        <v>19</v>
      </c>
      <c r="AX22">
        <f>(R22*SUMPRODUCT(K23:$K$23, X23:$X$23)-$AZ$3*SUMPRODUCT(K22:$K$22, W23:$W$23))/Z22</f>
        <v>3793.286794490994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5914.3050458065227</v>
      </c>
      <c r="P23">
        <f t="shared" si="22"/>
        <v>295.71525229032613</v>
      </c>
      <c r="Q23" s="4">
        <f t="shared" si="23"/>
        <v>12.5</v>
      </c>
      <c r="R23">
        <f t="shared" si="0"/>
        <v>100000</v>
      </c>
      <c r="S23">
        <f t="shared" si="1"/>
        <v>4730.9737903538607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713.65687016311085</v>
      </c>
      <c r="AC23">
        <f t="shared" si="2"/>
        <v>713.65687016311085</v>
      </c>
      <c r="AE23">
        <f t="shared" si="3"/>
        <v>892.15975721236805</v>
      </c>
      <c r="AF23">
        <f t="shared" si="4"/>
        <v>-44.607987860618401</v>
      </c>
      <c r="AG23">
        <f t="shared" si="4"/>
        <v>-1.8855971883056335</v>
      </c>
      <c r="AH23">
        <f t="shared" si="5"/>
        <v>-3540.7665069304076</v>
      </c>
      <c r="AI23">
        <f t="shared" si="6"/>
        <v>-2695.1003347669634</v>
      </c>
      <c r="AJ23">
        <f t="shared" si="7"/>
        <v>0</v>
      </c>
      <c r="AK23">
        <f t="shared" si="24"/>
        <v>162.20957764559401</v>
      </c>
      <c r="AL23">
        <f t="shared" si="8"/>
        <v>-2532.8907571213695</v>
      </c>
      <c r="AN23">
        <f t="shared" si="9"/>
        <v>244.44547489089319</v>
      </c>
      <c r="AO23">
        <f t="shared" si="9"/>
        <v>-12.22227374454466</v>
      </c>
      <c r="AP23">
        <f t="shared" si="9"/>
        <v>-0.51664031741187988</v>
      </c>
      <c r="AQ23">
        <f t="shared" si="9"/>
        <v>-970.14502533579844</v>
      </c>
      <c r="AR23">
        <f t="shared" si="9"/>
        <v>-738.43846450686169</v>
      </c>
      <c r="AS23">
        <f t="shared" si="9"/>
        <v>0</v>
      </c>
      <c r="AT23">
        <f t="shared" si="9"/>
        <v>44.444279086654539</v>
      </c>
      <c r="AU23">
        <f t="shared" si="9"/>
        <v>-693.99418542020715</v>
      </c>
      <c r="AW23">
        <v>20</v>
      </c>
      <c r="AX23">
        <f>(R23*SUMPRODUCT(K$23:$K24, X$23:$X24)-$AZ$3*SUMPRODUCT(K$22:$K23, W$23:$W24))/Z23</f>
        <v>4730.9737903538607</v>
      </c>
    </row>
    <row r="25" spans="5:50" x14ac:dyDescent="0.25">
      <c r="AN25" s="8">
        <f t="shared" ref="AN25:AU25" si="25">SUM(AN3:AN23)</f>
        <v>41827.983078363795</v>
      </c>
      <c r="AO25" s="8">
        <f t="shared" si="25"/>
        <v>-6527.1279382730818</v>
      </c>
      <c r="AP25" s="8">
        <f t="shared" si="25"/>
        <v>-175.9042646481802</v>
      </c>
      <c r="AQ25" s="8">
        <f t="shared" si="25"/>
        <v>-35799.184523319076</v>
      </c>
      <c r="AR25" s="8">
        <f t="shared" si="25"/>
        <v>-674.23364787653986</v>
      </c>
      <c r="AS25" s="8">
        <f t="shared" si="25"/>
        <v>-4187.8115862374925</v>
      </c>
      <c r="AT25" s="8">
        <f t="shared" si="25"/>
        <v>6451.1943263402654</v>
      </c>
      <c r="AU25" s="9">
        <f t="shared" si="25"/>
        <v>1589.1490922262328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F4CCA-3F58-4243-9BD7-82178D613D4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446.50889014287401</v>
      </c>
      <c r="K3">
        <v>1</v>
      </c>
      <c r="L3" s="2">
        <v>0</v>
      </c>
      <c r="O3">
        <f>$C$3</f>
        <v>446.50889014287401</v>
      </c>
      <c r="P3">
        <f>O3*B5</f>
        <v>357.20711211429921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446.50889014287401</v>
      </c>
      <c r="AF3">
        <f t="shared" ref="AF3:AG23" si="4">-$Z3*P3</f>
        <v>-357.20711211429921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-10.698221971425198</v>
      </c>
      <c r="AJ3">
        <f t="shared" ref="AJ3:AJ23" si="7">AB3-AC3</f>
        <v>0</v>
      </c>
      <c r="AL3">
        <f t="shared" ref="AL3:AL23" si="8">SUM(AI3:AK3)</f>
        <v>-10.698221971425198</v>
      </c>
      <c r="AN3">
        <f t="shared" ref="AN3:AU23" si="9">AE3*$K3</f>
        <v>446.50889014287401</v>
      </c>
      <c r="AO3">
        <f t="shared" si="9"/>
        <v>-357.20711211429921</v>
      </c>
      <c r="AP3">
        <f t="shared" si="9"/>
        <v>-100</v>
      </c>
      <c r="AQ3">
        <f t="shared" si="9"/>
        <v>0</v>
      </c>
      <c r="AR3">
        <f t="shared" si="9"/>
        <v>-10.698221971425198</v>
      </c>
      <c r="AS3">
        <f t="shared" si="9"/>
        <v>0</v>
      </c>
      <c r="AT3">
        <f t="shared" si="9"/>
        <v>0</v>
      </c>
      <c r="AU3">
        <f t="shared" si="9"/>
        <v>-10.698221971425198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321.36512674756068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250000</v>
      </c>
      <c r="S4">
        <f t="shared" si="1"/>
        <v>63.411939512286303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62.707888732737956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-62.707888732737956</v>
      </c>
      <c r="AK4">
        <f>G4*MAX(0, SUM(AB4, AE4:AF4))</f>
        <v>0</v>
      </c>
      <c r="AL4">
        <f t="shared" si="8"/>
        <v>-338.41063873273794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-258.65723801482312</v>
      </c>
      <c r="AR4">
        <f t="shared" si="9"/>
        <v>-258.65723801482312</v>
      </c>
      <c r="AS4">
        <f t="shared" si="9"/>
        <v>-58.830930418179896</v>
      </c>
      <c r="AT4">
        <f t="shared" si="9"/>
        <v>0</v>
      </c>
      <c r="AU4">
        <f t="shared" si="9"/>
        <v>-317.48816843300301</v>
      </c>
      <c r="AW4">
        <v>1</v>
      </c>
      <c r="AX4">
        <f>(R4*SUMPRODUCT(K5:$K$23, X5:$X$23)-$AZ$3*SUMPRODUCT(K4:$K$22, W5:$W$23))/Z4</f>
        <v>63.411939512286303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446.50889014287401</v>
      </c>
      <c r="P5">
        <f t="shared" ref="P5:P23" si="22">O5*$C$5</f>
        <v>22.3254445071437</v>
      </c>
      <c r="Q5" s="4">
        <f t="shared" ref="Q5:Q23" si="23">$C$8</f>
        <v>12.5</v>
      </c>
      <c r="R5">
        <f t="shared" si="0"/>
        <v>250000</v>
      </c>
      <c r="S5">
        <f t="shared" si="1"/>
        <v>125.75822164745188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62.707888732737956</v>
      </c>
      <c r="AC5">
        <f t="shared" si="2"/>
        <v>122.97976678286705</v>
      </c>
      <c r="AE5">
        <f t="shared" si="3"/>
        <v>436.64389060927908</v>
      </c>
      <c r="AF5">
        <f t="shared" si="4"/>
        <v>-21.832194530463955</v>
      </c>
      <c r="AG5">
        <f t="shared" si="4"/>
        <v>-12.223829699940623</v>
      </c>
      <c r="AH5">
        <f t="shared" si="5"/>
        <v>-275.46027868751702</v>
      </c>
      <c r="AI5">
        <f t="shared" si="6"/>
        <v>127.12758769135752</v>
      </c>
      <c r="AJ5">
        <f t="shared" si="7"/>
        <v>-60.271878050129089</v>
      </c>
      <c r="AK5">
        <f>G5*SUM(AB5, AE5:AF5)</f>
        <v>19.57830297727368</v>
      </c>
      <c r="AL5">
        <f t="shared" si="8"/>
        <v>86.434012618502109</v>
      </c>
      <c r="AN5">
        <f t="shared" si="9"/>
        <v>377.06929492373001</v>
      </c>
      <c r="AO5">
        <f t="shared" si="9"/>
        <v>-18.8534647461865</v>
      </c>
      <c r="AP5">
        <f t="shared" si="9"/>
        <v>-10.556041079133813</v>
      </c>
      <c r="AQ5">
        <f t="shared" si="9"/>
        <v>-237.87717015635471</v>
      </c>
      <c r="AR5">
        <f t="shared" si="9"/>
        <v>109.78261894205501</v>
      </c>
      <c r="AS5">
        <f t="shared" si="9"/>
        <v>-52.048534398086119</v>
      </c>
      <c r="AT5">
        <f t="shared" si="9"/>
        <v>16.907088495255515</v>
      </c>
      <c r="AU5">
        <f t="shared" si="9"/>
        <v>74.641173039224412</v>
      </c>
      <c r="AW5">
        <v>2</v>
      </c>
      <c r="AX5">
        <f>(R5*SUMPRODUCT(K6:$K$23, X6:$X$23)-$AZ$3*SUMPRODUCT(K5:$K$22, W6:$W$23))/Z5</f>
        <v>125.75822164745188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446.50889014287401</v>
      </c>
      <c r="P6">
        <f t="shared" si="22"/>
        <v>22.3254445071437</v>
      </c>
      <c r="Q6" s="4">
        <f t="shared" si="23"/>
        <v>12.5</v>
      </c>
      <c r="R6">
        <f t="shared" si="0"/>
        <v>250000</v>
      </c>
      <c r="S6">
        <f t="shared" si="1"/>
        <v>185.62385751894939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122.97976678286705</v>
      </c>
      <c r="AC6">
        <f t="shared" si="2"/>
        <v>179.50268473676442</v>
      </c>
      <c r="AE6">
        <f t="shared" si="3"/>
        <v>431.78471566510154</v>
      </c>
      <c r="AF6">
        <f t="shared" si="4"/>
        <v>-21.589235783255077</v>
      </c>
      <c r="AG6">
        <f t="shared" si="4"/>
        <v>-12.087797275630363</v>
      </c>
      <c r="AH6">
        <f t="shared" si="5"/>
        <v>-275.88254621708791</v>
      </c>
      <c r="AI6">
        <f t="shared" si="6"/>
        <v>122.22513638912824</v>
      </c>
      <c r="AJ6">
        <f t="shared" si="7"/>
        <v>-56.522917953897377</v>
      </c>
      <c r="AK6">
        <f>G6*SUM(AB6, AE6:AF6)</f>
        <v>31.190751929885742</v>
      </c>
      <c r="AL6">
        <f t="shared" si="8"/>
        <v>96.892970365116611</v>
      </c>
      <c r="AN6">
        <f t="shared" si="9"/>
        <v>336.28525757918874</v>
      </c>
      <c r="AO6">
        <f t="shared" si="9"/>
        <v>-16.814262878959436</v>
      </c>
      <c r="AP6">
        <f t="shared" si="9"/>
        <v>-9.4142934497783486</v>
      </c>
      <c r="AQ6">
        <f t="shared" si="9"/>
        <v>-214.86456039396646</v>
      </c>
      <c r="AR6">
        <f t="shared" si="9"/>
        <v>95.192140856484514</v>
      </c>
      <c r="AS6">
        <f t="shared" si="9"/>
        <v>-44.021530484178768</v>
      </c>
      <c r="AT6">
        <f t="shared" si="9"/>
        <v>24.292175397346895</v>
      </c>
      <c r="AU6">
        <f t="shared" si="9"/>
        <v>75.462785769652655</v>
      </c>
      <c r="AW6">
        <v>3</v>
      </c>
      <c r="AX6">
        <f>(R6*SUMPRODUCT(K7:$K$23, X7:$X$23)-$AZ$3*SUMPRODUCT(K6:$K$22, W7:$W$23))/Z6</f>
        <v>185.62385751894939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446.50889014287401</v>
      </c>
      <c r="P7">
        <f t="shared" si="22"/>
        <v>22.3254445071437</v>
      </c>
      <c r="Q7" s="4">
        <f t="shared" si="23"/>
        <v>12.5</v>
      </c>
      <c r="R7">
        <f t="shared" si="0"/>
        <v>250000</v>
      </c>
      <c r="S7">
        <f t="shared" si="1"/>
        <v>236.97853339006946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179.50268473676442</v>
      </c>
      <c r="AC7">
        <f t="shared" si="2"/>
        <v>226.61015282878179</v>
      </c>
      <c r="AE7">
        <f t="shared" si="3"/>
        <v>426.97305273696361</v>
      </c>
      <c r="AF7">
        <f t="shared" si="4"/>
        <v>-21.348652636848179</v>
      </c>
      <c r="AG7">
        <f t="shared" si="4"/>
        <v>-11.953094948466218</v>
      </c>
      <c r="AH7">
        <f t="shared" si="5"/>
        <v>-276.48708815683943</v>
      </c>
      <c r="AI7">
        <f t="shared" si="6"/>
        <v>117.18421699480979</v>
      </c>
      <c r="AJ7">
        <f t="shared" si="7"/>
        <v>-47.107468092017371</v>
      </c>
      <c r="AK7">
        <f>G7*SUM(AB7, AE7:AF7)</f>
        <v>28.729739865490799</v>
      </c>
      <c r="AL7">
        <f t="shared" si="8"/>
        <v>98.806488768283216</v>
      </c>
      <c r="AN7">
        <f t="shared" si="9"/>
        <v>301.0209181978305</v>
      </c>
      <c r="AO7">
        <f t="shared" si="9"/>
        <v>-15.051045909891524</v>
      </c>
      <c r="AP7">
        <f t="shared" si="9"/>
        <v>-8.4270695624198471</v>
      </c>
      <c r="AQ7">
        <f t="shared" si="9"/>
        <v>-194.92658052612305</v>
      </c>
      <c r="AR7">
        <f t="shared" si="9"/>
        <v>82.616222199396105</v>
      </c>
      <c r="AS7">
        <f t="shared" si="9"/>
        <v>-33.211307383770318</v>
      </c>
      <c r="AT7">
        <f t="shared" si="9"/>
        <v>20.254797389339238</v>
      </c>
      <c r="AU7">
        <f t="shared" si="9"/>
        <v>69.659712204965032</v>
      </c>
      <c r="AW7">
        <v>4</v>
      </c>
      <c r="AX7">
        <f>(R7*SUMPRODUCT(K8:$K$23, X8:$X$23)-$AZ$3*SUMPRODUCT(K7:$K$22, W8:$W$23))/Z7</f>
        <v>236.97853339006946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446.50889014287401</v>
      </c>
      <c r="P8">
        <f t="shared" si="22"/>
        <v>22.3254445071437</v>
      </c>
      <c r="Q8" s="4">
        <f t="shared" si="23"/>
        <v>12.5</v>
      </c>
      <c r="R8">
        <f t="shared" si="0"/>
        <v>250000</v>
      </c>
      <c r="S8">
        <f t="shared" si="1"/>
        <v>275.55040726999084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226.61015282878179</v>
      </c>
      <c r="AC8">
        <f t="shared" si="2"/>
        <v>260.55311514354958</v>
      </c>
      <c r="AE8">
        <f t="shared" si="3"/>
        <v>422.20689643917962</v>
      </c>
      <c r="AF8">
        <f t="shared" si="4"/>
        <v>-21.110344821958982</v>
      </c>
      <c r="AG8">
        <f t="shared" si="4"/>
        <v>-11.819666577749487</v>
      </c>
      <c r="AH8">
        <f t="shared" si="5"/>
        <v>-277.94842464137156</v>
      </c>
      <c r="AI8">
        <f t="shared" si="6"/>
        <v>111.32846039809959</v>
      </c>
      <c r="AJ8">
        <f t="shared" si="7"/>
        <v>-33.942962314767783</v>
      </c>
      <c r="AK8">
        <f t="shared" ref="AK8:AK23" si="24">G8*SUM(AB8:AB8, AE8:AF8)</f>
        <v>13.370152804699853</v>
      </c>
      <c r="AL8">
        <f t="shared" si="8"/>
        <v>90.755650888031667</v>
      </c>
      <c r="AN8">
        <f t="shared" si="9"/>
        <v>277.53913578744755</v>
      </c>
      <c r="AO8">
        <f t="shared" si="9"/>
        <v>-13.876956789372379</v>
      </c>
      <c r="AP8">
        <f t="shared" si="9"/>
        <v>-7.7696979252372929</v>
      </c>
      <c r="AQ8">
        <f t="shared" si="9"/>
        <v>-182.71033992823769</v>
      </c>
      <c r="AR8">
        <f t="shared" si="9"/>
        <v>73.182141144600195</v>
      </c>
      <c r="AS8">
        <f t="shared" si="9"/>
        <v>-22.312521435242843</v>
      </c>
      <c r="AT8">
        <f t="shared" si="9"/>
        <v>8.7889153068276809</v>
      </c>
      <c r="AU8">
        <f t="shared" si="9"/>
        <v>59.658535016185034</v>
      </c>
      <c r="AW8">
        <v>5</v>
      </c>
      <c r="AX8">
        <f>(R8*SUMPRODUCT(K9:$K$23, X9:$X$23)-$AZ$3*SUMPRODUCT(K8:$K$22, W9:$W$23))/Z8</f>
        <v>275.55040726999084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446.50889014287401</v>
      </c>
      <c r="P9">
        <f t="shared" si="22"/>
        <v>22.3254445071437</v>
      </c>
      <c r="Q9" s="4">
        <f t="shared" si="23"/>
        <v>12.5</v>
      </c>
      <c r="R9">
        <f t="shared" si="0"/>
        <v>250000</v>
      </c>
      <c r="S9">
        <f t="shared" si="1"/>
        <v>304.01252489030162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260.55311514354958</v>
      </c>
      <c r="AC9">
        <f t="shared" si="2"/>
        <v>284.24878062600806</v>
      </c>
      <c r="AE9">
        <f t="shared" si="3"/>
        <v>417.48150872264608</v>
      </c>
      <c r="AF9">
        <f t="shared" si="4"/>
        <v>-20.874075436132305</v>
      </c>
      <c r="AG9">
        <f t="shared" si="4"/>
        <v>-11.687379521969325</v>
      </c>
      <c r="AH9">
        <f t="shared" si="5"/>
        <v>-281.80780005334503</v>
      </c>
      <c r="AI9">
        <f t="shared" si="6"/>
        <v>103.1122537111994</v>
      </c>
      <c r="AJ9">
        <f t="shared" si="7"/>
        <v>-23.69566548245848</v>
      </c>
      <c r="AK9">
        <f t="shared" si="24"/>
        <v>3.8772472357373737</v>
      </c>
      <c r="AL9">
        <f t="shared" si="8"/>
        <v>83.293835464478292</v>
      </c>
      <c r="AN9">
        <f t="shared" si="9"/>
        <v>260.81817728592756</v>
      </c>
      <c r="AO9">
        <f t="shared" si="9"/>
        <v>-13.040908864296378</v>
      </c>
      <c r="AP9">
        <f t="shared" si="9"/>
        <v>-7.3015953053720528</v>
      </c>
      <c r="AQ9">
        <f t="shared" si="9"/>
        <v>-176.05713120027241</v>
      </c>
      <c r="AR9">
        <f t="shared" si="9"/>
        <v>64.418541915986708</v>
      </c>
      <c r="AS9">
        <f t="shared" si="9"/>
        <v>-14.803674298345383</v>
      </c>
      <c r="AT9">
        <f t="shared" si="9"/>
        <v>2.4222786776976784</v>
      </c>
      <c r="AU9">
        <f t="shared" si="9"/>
        <v>52.037146295338999</v>
      </c>
      <c r="AW9">
        <v>6</v>
      </c>
      <c r="AX9">
        <f>(R9*SUMPRODUCT(K10:$K$23, X10:$X$23)-$AZ$3*SUMPRODUCT(K9:$K$22, W10:$W$23))/Z9</f>
        <v>304.01252489030162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446.50889014287401</v>
      </c>
      <c r="P10">
        <f t="shared" si="22"/>
        <v>22.3254445071437</v>
      </c>
      <c r="Q10" s="4">
        <f t="shared" si="23"/>
        <v>12.5</v>
      </c>
      <c r="R10">
        <f t="shared" si="0"/>
        <v>250000</v>
      </c>
      <c r="S10">
        <f t="shared" si="1"/>
        <v>326.32685831690094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284.24878062600806</v>
      </c>
      <c r="AC10">
        <f t="shared" si="2"/>
        <v>301.68688878364151</v>
      </c>
      <c r="AE10">
        <f t="shared" si="3"/>
        <v>412.79433319161717</v>
      </c>
      <c r="AF10">
        <f t="shared" si="4"/>
        <v>-20.639716659580856</v>
      </c>
      <c r="AG10">
        <f t="shared" si="4"/>
        <v>-11.556162214920601</v>
      </c>
      <c r="AH10">
        <f t="shared" si="5"/>
        <v>-286.87023658059366</v>
      </c>
      <c r="AI10">
        <f t="shared" si="6"/>
        <v>93.728217736522026</v>
      </c>
      <c r="AJ10">
        <f t="shared" si="7"/>
        <v>-17.438108157633451</v>
      </c>
      <c r="AK10">
        <f t="shared" si="24"/>
        <v>2.7732539283479825</v>
      </c>
      <c r="AL10">
        <f t="shared" si="8"/>
        <v>79.063363507236559</v>
      </c>
      <c r="AN10">
        <f t="shared" si="9"/>
        <v>245.02603562253822</v>
      </c>
      <c r="AO10">
        <f t="shared" si="9"/>
        <v>-12.251301781126909</v>
      </c>
      <c r="AP10">
        <f t="shared" si="9"/>
        <v>-6.8594948788179426</v>
      </c>
      <c r="AQ10">
        <f t="shared" si="9"/>
        <v>-170.28013990398921</v>
      </c>
      <c r="AR10">
        <f t="shared" si="9"/>
        <v>55.635099058604141</v>
      </c>
      <c r="AS10">
        <f t="shared" si="9"/>
        <v>-10.350894300282361</v>
      </c>
      <c r="AT10">
        <f t="shared" si="9"/>
        <v>1.6461452137287629</v>
      </c>
      <c r="AU10">
        <f t="shared" si="9"/>
        <v>46.930349972050543</v>
      </c>
      <c r="AW10">
        <v>7</v>
      </c>
      <c r="AX10">
        <f>(R10*SUMPRODUCT(K11:$K$23, X11:$X$23)-$AZ$3*SUMPRODUCT(K10:$K$22, W11:$W$23))/Z10</f>
        <v>326.32685831690094</v>
      </c>
    </row>
    <row r="11" spans="1:52" x14ac:dyDescent="0.25">
      <c r="A11" t="s">
        <v>33</v>
      </c>
      <c r="C11" s="7">
        <f>AU25</f>
        <v>179.64512477663976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446.50889014287401</v>
      </c>
      <c r="P11">
        <f t="shared" si="22"/>
        <v>22.3254445071437</v>
      </c>
      <c r="Q11" s="4">
        <f t="shared" si="23"/>
        <v>12.5</v>
      </c>
      <c r="R11">
        <f t="shared" si="0"/>
        <v>250000</v>
      </c>
      <c r="S11">
        <f t="shared" si="1"/>
        <v>342.91763993817005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301.68688878364151</v>
      </c>
      <c r="AC11">
        <f t="shared" si="2"/>
        <v>313.45478418444804</v>
      </c>
      <c r="AE11">
        <f t="shared" si="3"/>
        <v>408.14566384338707</v>
      </c>
      <c r="AF11">
        <f t="shared" si="4"/>
        <v>-20.407283192169356</v>
      </c>
      <c r="AG11">
        <f t="shared" si="4"/>
        <v>-11.426022887046788</v>
      </c>
      <c r="AH11">
        <f t="shared" si="5"/>
        <v>-291.55411449214063</v>
      </c>
      <c r="AI11">
        <f t="shared" si="6"/>
        <v>84.758243272030313</v>
      </c>
      <c r="AJ11">
        <f t="shared" si="7"/>
        <v>-11.767895400806538</v>
      </c>
      <c r="AK11">
        <f t="shared" si="24"/>
        <v>1.6546206466436622</v>
      </c>
      <c r="AL11">
        <f t="shared" si="8"/>
        <v>74.64496851786744</v>
      </c>
      <c r="AN11">
        <f t="shared" si="9"/>
        <v>230.40103019806008</v>
      </c>
      <c r="AO11">
        <f t="shared" si="9"/>
        <v>-11.520051509903006</v>
      </c>
      <c r="AP11">
        <f t="shared" si="9"/>
        <v>-6.450068388457403</v>
      </c>
      <c r="AQ11">
        <f t="shared" si="9"/>
        <v>-164.58429989163963</v>
      </c>
      <c r="AR11">
        <f t="shared" si="9"/>
        <v>47.846610408060045</v>
      </c>
      <c r="AS11">
        <f t="shared" si="9"/>
        <v>-6.6430577702994489</v>
      </c>
      <c r="AT11">
        <f t="shared" si="9"/>
        <v>0.93404471821110313</v>
      </c>
      <c r="AU11">
        <f t="shared" si="9"/>
        <v>42.1375973559717</v>
      </c>
      <c r="AW11">
        <v>8</v>
      </c>
      <c r="AX11">
        <f>(R11*SUMPRODUCT(K12:$K$23, X12:$X$23)-$AZ$3*SUMPRODUCT(K11:$K$22, W12:$W$23))/Z11</f>
        <v>342.91763993817005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446.50889014287401</v>
      </c>
      <c r="P12">
        <f t="shared" si="22"/>
        <v>22.3254445071437</v>
      </c>
      <c r="Q12" s="4">
        <f t="shared" si="23"/>
        <v>12.5</v>
      </c>
      <c r="R12">
        <f t="shared" si="0"/>
        <v>250000</v>
      </c>
      <c r="S12">
        <f t="shared" si="1"/>
        <v>353.21771054304605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313.45478418444804</v>
      </c>
      <c r="AC12">
        <f t="shared" si="2"/>
        <v>319.21979353840243</v>
      </c>
      <c r="AE12">
        <f t="shared" si="3"/>
        <v>403.53150895331174</v>
      </c>
      <c r="AF12">
        <f t="shared" si="4"/>
        <v>-20.176575447665588</v>
      </c>
      <c r="AG12">
        <f t="shared" si="4"/>
        <v>-11.296849790162902</v>
      </c>
      <c r="AH12">
        <f t="shared" si="5"/>
        <v>-298.25736026836393</v>
      </c>
      <c r="AI12">
        <f t="shared" si="6"/>
        <v>73.80072344711931</v>
      </c>
      <c r="AJ12">
        <f t="shared" si="7"/>
        <v>-5.7650093539543832</v>
      </c>
      <c r="AK12">
        <f t="shared" si="24"/>
        <v>1.6026623506872164</v>
      </c>
      <c r="AL12">
        <f t="shared" si="8"/>
        <v>69.638376443852138</v>
      </c>
      <c r="AN12">
        <f t="shared" si="9"/>
        <v>216.55699978581518</v>
      </c>
      <c r="AO12">
        <f t="shared" si="9"/>
        <v>-10.82784998929076</v>
      </c>
      <c r="AP12">
        <f t="shared" si="9"/>
        <v>-6.0625052649153641</v>
      </c>
      <c r="AQ12">
        <f t="shared" si="9"/>
        <v>-160.06115426100931</v>
      </c>
      <c r="AR12">
        <f t="shared" si="9"/>
        <v>39.605490270599745</v>
      </c>
      <c r="AS12">
        <f t="shared" si="9"/>
        <v>-3.0938182068304529</v>
      </c>
      <c r="AT12">
        <f t="shared" si="9"/>
        <v>0.86007596094475247</v>
      </c>
      <c r="AU12">
        <f t="shared" si="9"/>
        <v>37.371748024714037</v>
      </c>
      <c r="AW12">
        <v>9</v>
      </c>
      <c r="AX12">
        <f>(R12*SUMPRODUCT(K13:$K$23, X13:$X$23)-$AZ$3*SUMPRODUCT(K12:$K$22, W13:$W$23))/Z12</f>
        <v>353.21771054304605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446.50889014287401</v>
      </c>
      <c r="P13">
        <f t="shared" si="22"/>
        <v>22.3254445071437</v>
      </c>
      <c r="Q13" s="4">
        <f t="shared" si="23"/>
        <v>12.5</v>
      </c>
      <c r="R13">
        <f t="shared" si="0"/>
        <v>250000</v>
      </c>
      <c r="S13">
        <f t="shared" si="1"/>
        <v>357.42152696043161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319.21979353840243</v>
      </c>
      <c r="AC13">
        <f t="shared" si="2"/>
        <v>319.35247059875951</v>
      </c>
      <c r="AE13">
        <f t="shared" si="3"/>
        <v>398.95111641449279</v>
      </c>
      <c r="AF13">
        <f t="shared" si="4"/>
        <v>-19.947555820724638</v>
      </c>
      <c r="AG13">
        <f t="shared" si="4"/>
        <v>-11.168621869063914</v>
      </c>
      <c r="AH13">
        <f t="shared" si="5"/>
        <v>-305.18846394717531</v>
      </c>
      <c r="AI13">
        <f t="shared" si="6"/>
        <v>62.646474777528908</v>
      </c>
      <c r="AJ13">
        <f t="shared" si="7"/>
        <v>-0.13267706035708215</v>
      </c>
      <c r="AK13">
        <f t="shared" si="24"/>
        <v>1.3964467082643413</v>
      </c>
      <c r="AL13">
        <f t="shared" si="8"/>
        <v>63.910244425436169</v>
      </c>
      <c r="AN13">
        <f t="shared" si="9"/>
        <v>203.57412905055654</v>
      </c>
      <c r="AO13">
        <f t="shared" si="9"/>
        <v>-10.178706452527827</v>
      </c>
      <c r="AP13">
        <f t="shared" si="9"/>
        <v>-5.6990502749401255</v>
      </c>
      <c r="AQ13">
        <f t="shared" si="9"/>
        <v>-155.72954476902532</v>
      </c>
      <c r="AR13">
        <f t="shared" si="9"/>
        <v>31.966827554063254</v>
      </c>
      <c r="AS13">
        <f t="shared" si="9"/>
        <v>-6.7701570182145593E-2</v>
      </c>
      <c r="AT13">
        <f t="shared" si="9"/>
        <v>0.71256956229463198</v>
      </c>
      <c r="AU13">
        <f t="shared" si="9"/>
        <v>32.611695546175739</v>
      </c>
      <c r="AW13">
        <v>10</v>
      </c>
      <c r="AX13">
        <f>(R13*SUMPRODUCT(K14:$K$23, X14:$X$23)-$AZ$3*SUMPRODUCT(K13:$K$22, W14:$W$23))/Z13</f>
        <v>357.42152696043161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446.50889014287401</v>
      </c>
      <c r="P14">
        <f t="shared" si="22"/>
        <v>22.3254445071437</v>
      </c>
      <c r="Q14" s="4">
        <f t="shared" si="23"/>
        <v>12.5</v>
      </c>
      <c r="R14">
        <f t="shared" si="0"/>
        <v>250000</v>
      </c>
      <c r="S14">
        <f t="shared" si="1"/>
        <v>355.10904234978904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319.35247059875951</v>
      </c>
      <c r="AC14">
        <f t="shared" si="2"/>
        <v>313.66796629587691</v>
      </c>
      <c r="AE14">
        <f t="shared" si="3"/>
        <v>394.40149025038647</v>
      </c>
      <c r="AF14">
        <f t="shared" si="4"/>
        <v>-19.720074512519325</v>
      </c>
      <c r="AG14">
        <f t="shared" si="4"/>
        <v>-11.041255251496388</v>
      </c>
      <c r="AH14">
        <f t="shared" si="5"/>
        <v>-313.60797753775591</v>
      </c>
      <c r="AI14">
        <f t="shared" si="6"/>
        <v>50.032182948614832</v>
      </c>
      <c r="AJ14">
        <f t="shared" si="7"/>
        <v>5.6845043028826012</v>
      </c>
      <c r="AK14">
        <f t="shared" si="24"/>
        <v>1.2492609954059279</v>
      </c>
      <c r="AL14">
        <f t="shared" si="8"/>
        <v>56.965948246903359</v>
      </c>
      <c r="AN14">
        <f t="shared" si="9"/>
        <v>191.4139014586855</v>
      </c>
      <c r="AO14">
        <f t="shared" si="9"/>
        <v>-9.5706950729342761</v>
      </c>
      <c r="AP14">
        <f t="shared" si="9"/>
        <v>-5.3586251495865191</v>
      </c>
      <c r="AQ14">
        <f t="shared" si="9"/>
        <v>-152.20258541863063</v>
      </c>
      <c r="AR14">
        <f t="shared" si="9"/>
        <v>24.281995817534057</v>
      </c>
      <c r="AS14">
        <f t="shared" si="9"/>
        <v>2.7588464378840611</v>
      </c>
      <c r="AT14">
        <f t="shared" si="9"/>
        <v>0.60630075438863107</v>
      </c>
      <c r="AU14">
        <f t="shared" si="9"/>
        <v>27.647143009806751</v>
      </c>
      <c r="AW14">
        <v>11</v>
      </c>
      <c r="AX14">
        <f>(R14*SUMPRODUCT(K15:$K$23, X15:$X$23)-$AZ$3*SUMPRODUCT(K14:$K$22, W15:$W$23))/Z14</f>
        <v>355.10904234978904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446.50889014287401</v>
      </c>
      <c r="P15">
        <f t="shared" si="22"/>
        <v>22.3254445071437</v>
      </c>
      <c r="Q15" s="4">
        <f t="shared" si="23"/>
        <v>12.5</v>
      </c>
      <c r="R15">
        <f t="shared" si="0"/>
        <v>250000</v>
      </c>
      <c r="S15">
        <f t="shared" si="1"/>
        <v>344.6528160192118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313.66796629587691</v>
      </c>
      <c r="AC15">
        <f t="shared" si="2"/>
        <v>300.93797454678736</v>
      </c>
      <c r="AE15">
        <f t="shared" si="3"/>
        <v>389.87489662420251</v>
      </c>
      <c r="AF15">
        <f t="shared" si="4"/>
        <v>-19.493744831210126</v>
      </c>
      <c r="AG15">
        <f t="shared" si="4"/>
        <v>-10.914533428983079</v>
      </c>
      <c r="AH15">
        <f t="shared" si="5"/>
        <v>-326.18539996691192</v>
      </c>
      <c r="AI15">
        <f t="shared" si="6"/>
        <v>33.281218397097405</v>
      </c>
      <c r="AJ15">
        <f t="shared" si="7"/>
        <v>12.72999174908955</v>
      </c>
      <c r="AK15">
        <f t="shared" si="24"/>
        <v>2.8046013841643642</v>
      </c>
      <c r="AL15">
        <f t="shared" si="8"/>
        <v>48.815811530351318</v>
      </c>
      <c r="AN15">
        <f t="shared" si="9"/>
        <v>179.8811873282271</v>
      </c>
      <c r="AO15">
        <f t="shared" si="9"/>
        <v>-8.9940593664113564</v>
      </c>
      <c r="AP15">
        <f t="shared" si="9"/>
        <v>-5.0357672405657112</v>
      </c>
      <c r="AQ15">
        <f t="shared" si="9"/>
        <v>-150.49601178025267</v>
      </c>
      <c r="AR15">
        <f t="shared" si="9"/>
        <v>15.355348940997395</v>
      </c>
      <c r="AS15">
        <f t="shared" si="9"/>
        <v>5.8733866948914306</v>
      </c>
      <c r="AT15">
        <f t="shared" si="9"/>
        <v>1.2939920762637713</v>
      </c>
      <c r="AU15">
        <f t="shared" si="9"/>
        <v>22.522727712152598</v>
      </c>
      <c r="AW15">
        <v>12</v>
      </c>
      <c r="AX15">
        <f>(R15*SUMPRODUCT(K16:$K$23, X16:$X$23)-$AZ$3*SUMPRODUCT(K15:$K$22, W16:$W$23))/Z15</f>
        <v>344.6528160192118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446.50889014287401</v>
      </c>
      <c r="P16">
        <f t="shared" si="22"/>
        <v>22.3254445071437</v>
      </c>
      <c r="Q16" s="4">
        <f t="shared" si="23"/>
        <v>12.5</v>
      </c>
      <c r="R16">
        <f t="shared" si="0"/>
        <v>250000</v>
      </c>
      <c r="S16">
        <f t="shared" si="1"/>
        <v>325.90303170973317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300.93797454678736</v>
      </c>
      <c r="AC16">
        <f t="shared" si="2"/>
        <v>281.2762992189032</v>
      </c>
      <c r="AE16">
        <f t="shared" si="3"/>
        <v>385.36729016864979</v>
      </c>
      <c r="AF16">
        <f t="shared" si="4"/>
        <v>-19.268364508432487</v>
      </c>
      <c r="AG16">
        <f t="shared" si="4"/>
        <v>-10.788343151615074</v>
      </c>
      <c r="AH16">
        <f t="shared" si="5"/>
        <v>-340.89886156347438</v>
      </c>
      <c r="AI16">
        <f t="shared" si="6"/>
        <v>14.411720945127797</v>
      </c>
      <c r="AJ16">
        <f t="shared" si="7"/>
        <v>19.661675327884154</v>
      </c>
      <c r="AK16">
        <f t="shared" si="24"/>
        <v>4.7359619914697335</v>
      </c>
      <c r="AL16">
        <f t="shared" si="8"/>
        <v>38.809358264481688</v>
      </c>
      <c r="AN16">
        <f t="shared" si="9"/>
        <v>168.58012674846424</v>
      </c>
      <c r="AO16">
        <f t="shared" si="9"/>
        <v>-8.4290063374232105</v>
      </c>
      <c r="AP16">
        <f t="shared" si="9"/>
        <v>-4.7193944641987402</v>
      </c>
      <c r="AQ16">
        <f t="shared" si="9"/>
        <v>-149.12727353073322</v>
      </c>
      <c r="AR16">
        <f t="shared" si="9"/>
        <v>6.3044524161090489</v>
      </c>
      <c r="AS16">
        <f t="shared" si="9"/>
        <v>8.601061385908741</v>
      </c>
      <c r="AT16">
        <f t="shared" si="9"/>
        <v>2.0717613901493164</v>
      </c>
      <c r="AU16">
        <f t="shared" si="9"/>
        <v>16.977275192167106</v>
      </c>
      <c r="AW16">
        <v>13</v>
      </c>
      <c r="AX16">
        <f>(R16*SUMPRODUCT(K17:$K$23, X17:$X$23)-$AZ$3*SUMPRODUCT(K16:$K$22, W17:$W$23))/Z16</f>
        <v>325.90303170973317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446.50889014287401</v>
      </c>
      <c r="P17">
        <f t="shared" si="22"/>
        <v>22.3254445071437</v>
      </c>
      <c r="Q17" s="4">
        <f t="shared" si="23"/>
        <v>12.5</v>
      </c>
      <c r="R17">
        <f t="shared" si="0"/>
        <v>250000</v>
      </c>
      <c r="S17">
        <f t="shared" si="1"/>
        <v>300.21244468032177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281.2762992189032</v>
      </c>
      <c r="AC17">
        <f t="shared" si="2"/>
        <v>256.08551846752459</v>
      </c>
      <c r="AE17">
        <f t="shared" si="3"/>
        <v>380.87848341648674</v>
      </c>
      <c r="AF17">
        <f t="shared" si="4"/>
        <v>-19.043924170824337</v>
      </c>
      <c r="AG17">
        <f t="shared" si="4"/>
        <v>-10.662679171253824</v>
      </c>
      <c r="AH17">
        <f t="shared" si="5"/>
        <v>-355.61097690197494</v>
      </c>
      <c r="AI17">
        <f t="shared" si="6"/>
        <v>-4.4390968275663454</v>
      </c>
      <c r="AJ17">
        <f t="shared" si="7"/>
        <v>25.190780751378611</v>
      </c>
      <c r="AK17">
        <f t="shared" si="24"/>
        <v>8.8749298468110052</v>
      </c>
      <c r="AL17">
        <f t="shared" si="8"/>
        <v>29.626613770623273</v>
      </c>
      <c r="AN17">
        <f t="shared" si="9"/>
        <v>156.93367635961397</v>
      </c>
      <c r="AO17">
        <f t="shared" si="9"/>
        <v>-7.8466838179806979</v>
      </c>
      <c r="AP17">
        <f t="shared" si="9"/>
        <v>-4.3933525127965058</v>
      </c>
      <c r="AQ17">
        <f t="shared" si="9"/>
        <v>-146.52268476409557</v>
      </c>
      <c r="AR17">
        <f t="shared" si="9"/>
        <v>-1.8290447352588122</v>
      </c>
      <c r="AS17">
        <f t="shared" si="9"/>
        <v>10.379378215912423</v>
      </c>
      <c r="AT17">
        <f t="shared" si="9"/>
        <v>3.6567446808769475</v>
      </c>
      <c r="AU17">
        <f t="shared" si="9"/>
        <v>12.207078161530561</v>
      </c>
      <c r="AW17">
        <v>14</v>
      </c>
      <c r="AX17">
        <f>(R17*SUMPRODUCT(K18:$K$23, X18:$X$23)-$AZ$3*SUMPRODUCT(K17:$K$22, W18:$W$23))/Z17</f>
        <v>300.21244468032177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446.50889014287401</v>
      </c>
      <c r="P18">
        <f t="shared" si="22"/>
        <v>22.3254445071437</v>
      </c>
      <c r="Q18" s="4">
        <f t="shared" si="23"/>
        <v>12.5</v>
      </c>
      <c r="R18">
        <f t="shared" si="0"/>
        <v>250000</v>
      </c>
      <c r="S18">
        <f t="shared" si="1"/>
        <v>268.34748332864319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256.08551846752459</v>
      </c>
      <c r="AC18">
        <f t="shared" si="2"/>
        <v>226.21706762401132</v>
      </c>
      <c r="AE18">
        <f t="shared" si="3"/>
        <v>376.40722597151802</v>
      </c>
      <c r="AF18">
        <f t="shared" si="4"/>
        <v>-18.8203612985759</v>
      </c>
      <c r="AG18">
        <f t="shared" si="4"/>
        <v>-10.537506483103707</v>
      </c>
      <c r="AH18">
        <f t="shared" si="5"/>
        <v>-370.91792875157142</v>
      </c>
      <c r="AI18">
        <f t="shared" si="6"/>
        <v>-23.868570561733009</v>
      </c>
      <c r="AJ18">
        <f t="shared" si="7"/>
        <v>29.868450843513273</v>
      </c>
      <c r="AK18">
        <f t="shared" si="24"/>
        <v>13.25532347583408</v>
      </c>
      <c r="AL18">
        <f t="shared" si="8"/>
        <v>19.255203757614346</v>
      </c>
      <c r="AN18">
        <f t="shared" si="9"/>
        <v>144.93167036593084</v>
      </c>
      <c r="AO18">
        <f t="shared" si="9"/>
        <v>-7.2465835182965419</v>
      </c>
      <c r="AP18">
        <f t="shared" si="9"/>
        <v>-4.0573567952800333</v>
      </c>
      <c r="AQ18">
        <f t="shared" si="9"/>
        <v>-142.81807381323841</v>
      </c>
      <c r="AR18">
        <f t="shared" si="9"/>
        <v>-9.1903437608841454</v>
      </c>
      <c r="AS18">
        <f t="shared" si="9"/>
        <v>11.500534987924576</v>
      </c>
      <c r="AT18">
        <f t="shared" si="9"/>
        <v>5.1038238376931071</v>
      </c>
      <c r="AU18">
        <f t="shared" si="9"/>
        <v>7.4140150647335377</v>
      </c>
      <c r="AW18">
        <v>15</v>
      </c>
      <c r="AX18">
        <f>(R18*SUMPRODUCT(K19:$K$23, X19:$X$23)-$AZ$3*SUMPRODUCT(K18:$K$22, W19:$W$23))/Z18</f>
        <v>268.34748332864319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446.50889014287401</v>
      </c>
      <c r="P19">
        <f t="shared" si="22"/>
        <v>22.3254445071437</v>
      </c>
      <c r="Q19" s="4">
        <f t="shared" si="23"/>
        <v>12.5</v>
      </c>
      <c r="R19">
        <f t="shared" si="0"/>
        <v>250000</v>
      </c>
      <c r="S19">
        <f t="shared" si="1"/>
        <v>229.36712048068125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226.21706762401132</v>
      </c>
      <c r="AC19">
        <f t="shared" si="2"/>
        <v>191.0663349260999</v>
      </c>
      <c r="AE19">
        <f t="shared" si="3"/>
        <v>371.9487648130679</v>
      </c>
      <c r="AF19">
        <f t="shared" si="4"/>
        <v>-18.597438240653393</v>
      </c>
      <c r="AG19">
        <f t="shared" si="4"/>
        <v>-10.412692026525262</v>
      </c>
      <c r="AH19">
        <f t="shared" si="5"/>
        <v>-388.78783494813075</v>
      </c>
      <c r="AI19">
        <f t="shared" si="6"/>
        <v>-45.849200402241479</v>
      </c>
      <c r="AJ19">
        <f t="shared" si="7"/>
        <v>35.150732697911423</v>
      </c>
      <c r="AK19">
        <f t="shared" si="24"/>
        <v>12.924375190580294</v>
      </c>
      <c r="AL19">
        <f t="shared" si="8"/>
        <v>2.2259074862502377</v>
      </c>
      <c r="AN19">
        <f t="shared" si="9"/>
        <v>133.42182454861396</v>
      </c>
      <c r="AO19">
        <f t="shared" si="9"/>
        <v>-6.671091227430697</v>
      </c>
      <c r="AP19">
        <f t="shared" si="9"/>
        <v>-3.7351390838467289</v>
      </c>
      <c r="AQ19">
        <f t="shared" si="9"/>
        <v>-139.46217115993096</v>
      </c>
      <c r="AR19">
        <f t="shared" si="9"/>
        <v>-16.446576922594421</v>
      </c>
      <c r="AS19">
        <f t="shared" si="9"/>
        <v>12.608927181497641</v>
      </c>
      <c r="AT19">
        <f t="shared" si="9"/>
        <v>4.6361055129318682</v>
      </c>
      <c r="AU19">
        <f t="shared" si="9"/>
        <v>0.79845577183508742</v>
      </c>
      <c r="AW19">
        <v>16</v>
      </c>
      <c r="AX19">
        <f>(R19*SUMPRODUCT(K20:$K$23, X20:$X$23)-$AZ$3*SUMPRODUCT(K19:$K$22, W20:$W$23))/Z19</f>
        <v>229.36712048068125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446.50889014287401</v>
      </c>
      <c r="P20">
        <f t="shared" si="22"/>
        <v>22.3254445071437</v>
      </c>
      <c r="Q20" s="4">
        <f t="shared" si="23"/>
        <v>12.5</v>
      </c>
      <c r="R20">
        <f t="shared" si="0"/>
        <v>250000</v>
      </c>
      <c r="S20">
        <f t="shared" si="1"/>
        <v>181.00305944265739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191.0663349260999</v>
      </c>
      <c r="AC20">
        <f t="shared" si="2"/>
        <v>148.97663603127609</v>
      </c>
      <c r="AE20">
        <f t="shared" si="3"/>
        <v>367.50424338886734</v>
      </c>
      <c r="AF20">
        <f t="shared" si="4"/>
        <v>-18.375212169443365</v>
      </c>
      <c r="AG20">
        <f t="shared" si="4"/>
        <v>-10.288267812295777</v>
      </c>
      <c r="AH20">
        <f t="shared" si="5"/>
        <v>-405.94587928466535</v>
      </c>
      <c r="AI20">
        <f t="shared" si="6"/>
        <v>-67.105115877537173</v>
      </c>
      <c r="AJ20">
        <f t="shared" si="7"/>
        <v>42.089698894823812</v>
      </c>
      <c r="AK20">
        <f t="shared" si="24"/>
        <v>2.3228400744257525</v>
      </c>
      <c r="AL20">
        <f t="shared" si="8"/>
        <v>-22.692576908287609</v>
      </c>
      <c r="AN20">
        <f t="shared" si="9"/>
        <v>125.03796763282213</v>
      </c>
      <c r="AO20">
        <f t="shared" si="9"/>
        <v>-6.251898381641106</v>
      </c>
      <c r="AP20">
        <f t="shared" si="9"/>
        <v>-3.5004333170391204</v>
      </c>
      <c r="AQ20">
        <f t="shared" si="9"/>
        <v>-138.11717450283766</v>
      </c>
      <c r="AR20">
        <f t="shared" si="9"/>
        <v>-22.831538568695741</v>
      </c>
      <c r="AS20">
        <f t="shared" si="9"/>
        <v>14.320407186475588</v>
      </c>
      <c r="AT20">
        <f t="shared" si="9"/>
        <v>0.79031251275905046</v>
      </c>
      <c r="AU20">
        <f t="shared" si="9"/>
        <v>-7.7208188694611044</v>
      </c>
      <c r="AW20">
        <v>17</v>
      </c>
      <c r="AX20">
        <f>(R20*SUMPRODUCT(K21:$K$23, X21:$X$23)-$AZ$3*SUMPRODUCT(K20:$K$22, W21:$W$23))/Z20</f>
        <v>181.00305944265739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446.50889014287401</v>
      </c>
      <c r="P21">
        <f t="shared" si="22"/>
        <v>22.3254445071437</v>
      </c>
      <c r="Q21" s="4">
        <f t="shared" si="23"/>
        <v>12.5</v>
      </c>
      <c r="R21">
        <f t="shared" si="0"/>
        <v>250000</v>
      </c>
      <c r="S21">
        <f t="shared" si="1"/>
        <v>124.44665955003329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148.97663603127609</v>
      </c>
      <c r="AC21">
        <f t="shared" si="2"/>
        <v>101.19105185603564</v>
      </c>
      <c r="AE21">
        <f t="shared" si="3"/>
        <v>363.06883945296227</v>
      </c>
      <c r="AF21">
        <f t="shared" si="4"/>
        <v>-18.15344197264811</v>
      </c>
      <c r="AG21">
        <f t="shared" si="4"/>
        <v>-10.16409884181666</v>
      </c>
      <c r="AH21">
        <f t="shared" si="5"/>
        <v>-425.72584712316802</v>
      </c>
      <c r="AI21">
        <f t="shared" si="6"/>
        <v>-90.974548484670549</v>
      </c>
      <c r="AJ21">
        <f t="shared" si="7"/>
        <v>47.785584175240444</v>
      </c>
      <c r="AK21">
        <f t="shared" si="24"/>
        <v>0.79022725361854429</v>
      </c>
      <c r="AL21">
        <f t="shared" si="8"/>
        <v>-42.398737055811559</v>
      </c>
      <c r="AN21">
        <f t="shared" si="9"/>
        <v>117.50108059255703</v>
      </c>
      <c r="AO21">
        <f t="shared" si="9"/>
        <v>-5.8750540296278508</v>
      </c>
      <c r="AP21">
        <f t="shared" si="9"/>
        <v>-3.2894384408269848</v>
      </c>
      <c r="AQ21">
        <f t="shared" si="9"/>
        <v>-137.77895990337333</v>
      </c>
      <c r="AR21">
        <f t="shared" si="9"/>
        <v>-29.442371781271149</v>
      </c>
      <c r="AS21">
        <f t="shared" si="9"/>
        <v>15.464994973948416</v>
      </c>
      <c r="AT21">
        <f t="shared" si="9"/>
        <v>0.25574366655582181</v>
      </c>
      <c r="AU21">
        <f t="shared" si="9"/>
        <v>-13.721633140766912</v>
      </c>
      <c r="AW21">
        <v>18</v>
      </c>
      <c r="AX21">
        <f>(R21*SUMPRODUCT(K22:$K$23, X22:$X$23)-$AZ$3*SUMPRODUCT(K21:$K$22, W22:$W$23))/Z21</f>
        <v>124.44665955003329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446.50889014287401</v>
      </c>
      <c r="P22">
        <f t="shared" si="22"/>
        <v>22.3254445071437</v>
      </c>
      <c r="Q22" s="4">
        <f t="shared" si="23"/>
        <v>12.5</v>
      </c>
      <c r="R22">
        <f t="shared" si="0"/>
        <v>250000</v>
      </c>
      <c r="S22">
        <f t="shared" si="1"/>
        <v>63.002905638606379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101.19105185603564</v>
      </c>
      <c r="AC22">
        <f t="shared" si="2"/>
        <v>50.604514558630868</v>
      </c>
      <c r="AE22">
        <f t="shared" si="3"/>
        <v>358.64005640316668</v>
      </c>
      <c r="AF22">
        <f t="shared" si="4"/>
        <v>-17.932002820158335</v>
      </c>
      <c r="AG22">
        <f t="shared" si="4"/>
        <v>-10.040115222801301</v>
      </c>
      <c r="AH22">
        <f t="shared" si="5"/>
        <v>-446.85261194383611</v>
      </c>
      <c r="AI22">
        <f t="shared" si="6"/>
        <v>-116.18467358362909</v>
      </c>
      <c r="AJ22">
        <f t="shared" si="7"/>
        <v>50.586537297404774</v>
      </c>
      <c r="AK22">
        <f t="shared" si="24"/>
        <v>9.279881214219925</v>
      </c>
      <c r="AL22">
        <f t="shared" si="8"/>
        <v>-56.318255072004391</v>
      </c>
      <c r="AN22">
        <f t="shared" si="9"/>
        <v>108.47456071848843</v>
      </c>
      <c r="AO22">
        <f t="shared" si="9"/>
        <v>-5.4237280359244222</v>
      </c>
      <c r="AP22">
        <f t="shared" si="9"/>
        <v>-3.0367413480776024</v>
      </c>
      <c r="AQ22">
        <f t="shared" si="9"/>
        <v>-135.15540141457777</v>
      </c>
      <c r="AR22">
        <f t="shared" si="9"/>
        <v>-35.141310080091351</v>
      </c>
      <c r="AS22">
        <f t="shared" si="9"/>
        <v>15.300444871213115</v>
      </c>
      <c r="AT22">
        <f t="shared" si="9"/>
        <v>2.806800356680323</v>
      </c>
      <c r="AU22">
        <f t="shared" si="9"/>
        <v>-17.034064852197915</v>
      </c>
      <c r="AW22">
        <v>19</v>
      </c>
      <c r="AX22">
        <f>(R22*SUMPRODUCT(K23:$K$23, X23:$X$23)-$AZ$3*SUMPRODUCT(K22:$K$22, W23:$W$23))/Z22</f>
        <v>63.002905638606379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446.50889014287401</v>
      </c>
      <c r="P23">
        <f t="shared" si="22"/>
        <v>22.3254445071437</v>
      </c>
      <c r="Q23" s="4">
        <f t="shared" si="23"/>
        <v>12.5</v>
      </c>
      <c r="R23">
        <f t="shared" si="0"/>
        <v>250000</v>
      </c>
      <c r="S23">
        <f t="shared" si="1"/>
        <v>63.789997274233706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50.604514558630868</v>
      </c>
      <c r="AC23">
        <f t="shared" si="2"/>
        <v>50.604514558630868</v>
      </c>
      <c r="AE23">
        <f t="shared" si="3"/>
        <v>354.21487062705961</v>
      </c>
      <c r="AF23">
        <f t="shared" si="4"/>
        <v>-17.710743531352982</v>
      </c>
      <c r="AG23">
        <f t="shared" si="4"/>
        <v>-9.9162323093308924</v>
      </c>
      <c r="AH23">
        <f t="shared" si="5"/>
        <v>-469.63522484792696</v>
      </c>
      <c r="AI23">
        <f t="shared" si="6"/>
        <v>-143.04733006155124</v>
      </c>
      <c r="AJ23">
        <f t="shared" si="7"/>
        <v>0</v>
      </c>
      <c r="AK23">
        <f t="shared" si="24"/>
        <v>27.097604915803625</v>
      </c>
      <c r="AL23">
        <f t="shared" si="8"/>
        <v>-115.94972514574761</v>
      </c>
      <c r="AN23">
        <f t="shared" si="9"/>
        <v>97.052373819677968</v>
      </c>
      <c r="AO23">
        <f t="shared" si="9"/>
        <v>-4.8526186909838991</v>
      </c>
      <c r="AP23">
        <f t="shared" si="9"/>
        <v>-2.7169776448522427</v>
      </c>
      <c r="AQ23">
        <f t="shared" si="9"/>
        <v>-128.67673601659223</v>
      </c>
      <c r="AR23">
        <f t="shared" si="9"/>
        <v>-39.193958532750415</v>
      </c>
      <c r="AS23">
        <f t="shared" si="9"/>
        <v>0</v>
      </c>
      <c r="AT23">
        <f t="shared" si="9"/>
        <v>7.4245524397405447</v>
      </c>
      <c r="AU23">
        <f t="shared" si="9"/>
        <v>-31.769406093009874</v>
      </c>
      <c r="AW23">
        <v>20</v>
      </c>
      <c r="AX23">
        <f>(R23*SUMPRODUCT(K$23:$K24, X$23:$X24)-$AZ$3*SUMPRODUCT(K$22:$K23, W$23:$W24))/Z23</f>
        <v>63.789997274233706</v>
      </c>
    </row>
    <row r="25" spans="5:50" x14ac:dyDescent="0.25">
      <c r="AN25" s="8">
        <f t="shared" ref="AN25:AU25" si="25">SUM(AN3:AN23)</f>
        <v>4318.0282381470497</v>
      </c>
      <c r="AO25" s="8">
        <f t="shared" si="25"/>
        <v>-550.78307951450813</v>
      </c>
      <c r="AP25" s="8">
        <f t="shared" si="25"/>
        <v>-208.38304212614239</v>
      </c>
      <c r="AQ25" s="8">
        <f t="shared" si="25"/>
        <v>-3336.105231349703</v>
      </c>
      <c r="AR25" s="8">
        <f t="shared" si="25"/>
        <v>222.75688515669577</v>
      </c>
      <c r="AS25" s="8">
        <f t="shared" si="25"/>
        <v>-148.57598832974173</v>
      </c>
      <c r="AT25" s="8">
        <f t="shared" si="25"/>
        <v>105.46422794968564</v>
      </c>
      <c r="AU25" s="9">
        <f t="shared" si="25"/>
        <v>179.64512477663976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2D37-C5CC-4DE8-A1F4-AE2303BA60A0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1044.4200709694596</v>
      </c>
      <c r="K3">
        <v>1</v>
      </c>
      <c r="L3" s="2">
        <v>0</v>
      </c>
      <c r="O3">
        <f>$C$3</f>
        <v>1044.4200709694596</v>
      </c>
      <c r="P3">
        <f>O3*B5</f>
        <v>835.53605677556777</v>
      </c>
      <c r="Q3" s="4">
        <f>B8</f>
        <v>100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1044.4200709694596</v>
      </c>
      <c r="AF3">
        <f t="shared" ref="AF3:AG23" si="4">-$Z3*P3</f>
        <v>-835.53605677556777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108.88401419389186</v>
      </c>
      <c r="AJ3">
        <f t="shared" ref="AJ3:AJ23" si="7">AB3-AC3</f>
        <v>9.0949470177292824E-13</v>
      </c>
      <c r="AL3">
        <f t="shared" ref="AL3:AL23" si="8">SUM(AI3:AK3)</f>
        <v>108.88401419389277</v>
      </c>
      <c r="AN3">
        <f t="shared" ref="AN3:AU23" si="9">AE3*$K3</f>
        <v>1044.4200709694596</v>
      </c>
      <c r="AO3">
        <f t="shared" si="9"/>
        <v>-835.53605677556777</v>
      </c>
      <c r="AP3">
        <f t="shared" si="9"/>
        <v>-100</v>
      </c>
      <c r="AQ3">
        <f t="shared" si="9"/>
        <v>0</v>
      </c>
      <c r="AR3">
        <f t="shared" si="9"/>
        <v>108.88401419389186</v>
      </c>
      <c r="AS3">
        <f t="shared" si="9"/>
        <v>9.0949470177292824E-13</v>
      </c>
      <c r="AT3">
        <f t="shared" si="9"/>
        <v>0</v>
      </c>
      <c r="AU3">
        <f t="shared" si="9"/>
        <v>108.88401419389277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711.2886457928754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250000</v>
      </c>
      <c r="S4">
        <f t="shared" si="1"/>
        <v>399.0036840074124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-9.0949470177292824E-13</v>
      </c>
      <c r="AC4">
        <f t="shared" si="2"/>
        <v>394.47468575909897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-394.47468575909988</v>
      </c>
      <c r="AK4">
        <f>G4*MAX(0, SUM(AB4, AE4:AF4))</f>
        <v>0</v>
      </c>
      <c r="AL4">
        <f t="shared" si="8"/>
        <v>-732.16668575909989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-316.81396003377426</v>
      </c>
      <c r="AR4">
        <f t="shared" si="9"/>
        <v>-316.81396003377426</v>
      </c>
      <c r="AS4">
        <f t="shared" si="9"/>
        <v>-370.08601722403586</v>
      </c>
      <c r="AT4">
        <f t="shared" si="9"/>
        <v>0</v>
      </c>
      <c r="AU4">
        <f t="shared" si="9"/>
        <v>-686.89997725781018</v>
      </c>
      <c r="AW4">
        <v>1</v>
      </c>
      <c r="AX4">
        <f>(R4*SUMPRODUCT(K5:$K$23, X5:$X$23)-$AZ$3*SUMPRODUCT(K4:$K$22, W5:$W$23))/Z4</f>
        <v>399.0036840074124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1044.4200709694596</v>
      </c>
      <c r="P5">
        <f t="shared" ref="P5:P23" si="22">O5*$C$5</f>
        <v>52.221003548472986</v>
      </c>
      <c r="Q5" s="4">
        <f t="shared" ref="Q5:Q23" si="23">$C$8</f>
        <v>12.5</v>
      </c>
      <c r="R5">
        <f t="shared" si="0"/>
        <v>250000</v>
      </c>
      <c r="S5">
        <f t="shared" si="1"/>
        <v>772.01672625937783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394.47468575909897</v>
      </c>
      <c r="AC5">
        <f t="shared" si="2"/>
        <v>754.54962147739479</v>
      </c>
      <c r="AE5">
        <f t="shared" si="3"/>
        <v>1020.7897606464932</v>
      </c>
      <c r="AF5">
        <f t="shared" si="4"/>
        <v>-51.039488032324662</v>
      </c>
      <c r="AG5">
        <f t="shared" si="4"/>
        <v>-12.217183835079977</v>
      </c>
      <c r="AH5">
        <f t="shared" si="5"/>
        <v>-347.00821840045194</v>
      </c>
      <c r="AI5">
        <f t="shared" si="6"/>
        <v>610.52487037863659</v>
      </c>
      <c r="AJ5">
        <f t="shared" si="7"/>
        <v>-360.07493571829582</v>
      </c>
      <c r="AK5">
        <f>G5*SUM(AB5, AE5:AF5)</f>
        <v>55.933223293303961</v>
      </c>
      <c r="AL5">
        <f t="shared" si="8"/>
        <v>306.38315795364474</v>
      </c>
      <c r="AN5">
        <f t="shared" si="9"/>
        <v>881.51576969334712</v>
      </c>
      <c r="AO5">
        <f t="shared" si="9"/>
        <v>-44.075788484667356</v>
      </c>
      <c r="AP5">
        <f t="shared" si="9"/>
        <v>-10.550301959381867</v>
      </c>
      <c r="AQ5">
        <f t="shared" si="9"/>
        <v>-299.66328868685088</v>
      </c>
      <c r="AR5">
        <f t="shared" si="9"/>
        <v>527.22639056244702</v>
      </c>
      <c r="AS5">
        <f t="shared" si="9"/>
        <v>-310.94721591444136</v>
      </c>
      <c r="AT5">
        <f t="shared" si="9"/>
        <v>48.301834798577801</v>
      </c>
      <c r="AU5">
        <f t="shared" si="9"/>
        <v>264.58100944658344</v>
      </c>
      <c r="AW5">
        <v>2</v>
      </c>
      <c r="AX5">
        <f>(R5*SUMPRODUCT(K6:$K$23, X6:$X$23)-$AZ$3*SUMPRODUCT(K5:$K$22, W6:$W$23))/Z5</f>
        <v>772.01672625937783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1044.4200709694596</v>
      </c>
      <c r="P6">
        <f t="shared" si="22"/>
        <v>52.221003548472986</v>
      </c>
      <c r="Q6" s="4">
        <f t="shared" si="23"/>
        <v>12.5</v>
      </c>
      <c r="R6">
        <f t="shared" si="0"/>
        <v>250000</v>
      </c>
      <c r="S6">
        <f t="shared" si="1"/>
        <v>1111.409577104444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754.54962147739479</v>
      </c>
      <c r="AC6">
        <f t="shared" si="2"/>
        <v>1073.7964306794129</v>
      </c>
      <c r="AE6">
        <f t="shared" si="3"/>
        <v>1009.0740330479923</v>
      </c>
      <c r="AF6">
        <f t="shared" si="4"/>
        <v>-50.453701652399623</v>
      </c>
      <c r="AG6">
        <f t="shared" si="4"/>
        <v>-12.076965737925519</v>
      </c>
      <c r="AH6">
        <f t="shared" si="5"/>
        <v>-360.9251760731434</v>
      </c>
      <c r="AI6">
        <f t="shared" si="6"/>
        <v>585.61818958452363</v>
      </c>
      <c r="AJ6">
        <f t="shared" si="7"/>
        <v>-319.24680920201808</v>
      </c>
      <c r="AK6">
        <f>G6*SUM(AB6, AE6:AF6)</f>
        <v>100.22044224306978</v>
      </c>
      <c r="AL6">
        <f t="shared" si="8"/>
        <v>366.59182262557533</v>
      </c>
      <c r="AN6">
        <f t="shared" si="9"/>
        <v>785.89331398013019</v>
      </c>
      <c r="AO6">
        <f t="shared" si="9"/>
        <v>-39.294665699006515</v>
      </c>
      <c r="AP6">
        <f t="shared" si="9"/>
        <v>-9.4058575642203319</v>
      </c>
      <c r="AQ6">
        <f t="shared" si="9"/>
        <v>-281.09799026955449</v>
      </c>
      <c r="AR6">
        <f t="shared" si="9"/>
        <v>456.09480044734875</v>
      </c>
      <c r="AS6">
        <f t="shared" si="9"/>
        <v>-248.63778537984004</v>
      </c>
      <c r="AT6">
        <f t="shared" si="9"/>
        <v>78.05430811161736</v>
      </c>
      <c r="AU6">
        <f t="shared" si="9"/>
        <v>285.51132317912607</v>
      </c>
      <c r="AW6">
        <v>3</v>
      </c>
      <c r="AX6">
        <f>(R6*SUMPRODUCT(K7:$K$23, X7:$X$23)-$AZ$3*SUMPRODUCT(K6:$K$22, W7:$W$23))/Z6</f>
        <v>1111.409577104444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1044.4200709694596</v>
      </c>
      <c r="P7">
        <f t="shared" si="22"/>
        <v>52.221003548472986</v>
      </c>
      <c r="Q7" s="4">
        <f t="shared" si="23"/>
        <v>12.5</v>
      </c>
      <c r="R7">
        <f t="shared" si="0"/>
        <v>250000</v>
      </c>
      <c r="S7">
        <f t="shared" si="1"/>
        <v>1406.3905148239119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1073.7964306794129</v>
      </c>
      <c r="AC7">
        <f t="shared" si="2"/>
        <v>1343.0844669908774</v>
      </c>
      <c r="AE7">
        <f t="shared" si="3"/>
        <v>997.40744803602615</v>
      </c>
      <c r="AF7">
        <f t="shared" si="4"/>
        <v>-49.870372401801312</v>
      </c>
      <c r="AG7">
        <f t="shared" si="4"/>
        <v>-11.937335797154455</v>
      </c>
      <c r="AH7">
        <f t="shared" si="5"/>
        <v>-377.20566783618199</v>
      </c>
      <c r="AI7">
        <f t="shared" si="6"/>
        <v>558.3940720008884</v>
      </c>
      <c r="AJ7">
        <f t="shared" si="7"/>
        <v>-269.28803631146457</v>
      </c>
      <c r="AK7">
        <f>G7*SUM(AB7, AE7:AF7)</f>
        <v>99.247475159999595</v>
      </c>
      <c r="AL7">
        <f t="shared" si="8"/>
        <v>388.3535108494234</v>
      </c>
      <c r="AN7">
        <f t="shared" si="9"/>
        <v>703.18373466562173</v>
      </c>
      <c r="AO7">
        <f t="shared" si="9"/>
        <v>-35.159186733281089</v>
      </c>
      <c r="AP7">
        <f t="shared" si="9"/>
        <v>-8.4159591792997031</v>
      </c>
      <c r="AQ7">
        <f t="shared" si="9"/>
        <v>-265.93433883853032</v>
      </c>
      <c r="AR7">
        <f t="shared" si="9"/>
        <v>393.67424991451054</v>
      </c>
      <c r="AS7">
        <f t="shared" si="9"/>
        <v>-189.85116608777076</v>
      </c>
      <c r="AT7">
        <f t="shared" si="9"/>
        <v>69.970612688488032</v>
      </c>
      <c r="AU7">
        <f t="shared" si="9"/>
        <v>273.79369651522779</v>
      </c>
      <c r="AW7">
        <v>4</v>
      </c>
      <c r="AX7">
        <f>(R7*SUMPRODUCT(K8:$K$23, X8:$X$23)-$AZ$3*SUMPRODUCT(K7:$K$22, W8:$W$23))/Z7</f>
        <v>1406.3905148239119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1044.4200709694596</v>
      </c>
      <c r="P8">
        <f t="shared" si="22"/>
        <v>52.221003548472986</v>
      </c>
      <c r="Q8" s="4">
        <f t="shared" si="23"/>
        <v>12.5</v>
      </c>
      <c r="R8">
        <f t="shared" si="0"/>
        <v>250000</v>
      </c>
      <c r="S8">
        <f t="shared" si="1"/>
        <v>1656.2996826169781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1343.0844669908774</v>
      </c>
      <c r="AC8">
        <f t="shared" si="2"/>
        <v>1563.3200808399615</v>
      </c>
      <c r="AE8">
        <f t="shared" si="3"/>
        <v>985.78952040796412</v>
      </c>
      <c r="AF8">
        <f t="shared" si="4"/>
        <v>-49.289476020398212</v>
      </c>
      <c r="AG8">
        <f t="shared" si="4"/>
        <v>-11.798288205684889</v>
      </c>
      <c r="AH8">
        <f t="shared" si="5"/>
        <v>-393.48466996041964</v>
      </c>
      <c r="AI8">
        <f t="shared" si="6"/>
        <v>531.21708622146139</v>
      </c>
      <c r="AJ8">
        <f t="shared" si="7"/>
        <v>-220.23561384908407</v>
      </c>
      <c r="AK8">
        <f t="shared" ref="AK8:AK23" si="24">G8*SUM(AB8:AB8, AE8:AF8)</f>
        <v>48.555150092360847</v>
      </c>
      <c r="AL8">
        <f t="shared" si="8"/>
        <v>359.53662246473817</v>
      </c>
      <c r="AN8">
        <f t="shared" si="9"/>
        <v>648.01208570917106</v>
      </c>
      <c r="AO8">
        <f t="shared" si="9"/>
        <v>-32.400604285458556</v>
      </c>
      <c r="AP8">
        <f t="shared" si="9"/>
        <v>-7.7556447798306412</v>
      </c>
      <c r="AQ8">
        <f t="shared" si="9"/>
        <v>-258.65848276629367</v>
      </c>
      <c r="AR8">
        <f t="shared" si="9"/>
        <v>349.19735387758811</v>
      </c>
      <c r="AS8">
        <f t="shared" si="9"/>
        <v>-144.77262795279313</v>
      </c>
      <c r="AT8">
        <f t="shared" si="9"/>
        <v>31.917892645329854</v>
      </c>
      <c r="AU8">
        <f t="shared" si="9"/>
        <v>236.34261857012484</v>
      </c>
      <c r="AW8">
        <v>5</v>
      </c>
      <c r="AX8">
        <f>(R8*SUMPRODUCT(K9:$K$23, X9:$X$23)-$AZ$3*SUMPRODUCT(K8:$K$22, W9:$W$23))/Z8</f>
        <v>1656.2996826169781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1044.4200709694596</v>
      </c>
      <c r="P9">
        <f t="shared" si="22"/>
        <v>52.221003548472986</v>
      </c>
      <c r="Q9" s="4">
        <f t="shared" si="23"/>
        <v>12.5</v>
      </c>
      <c r="R9">
        <f t="shared" si="0"/>
        <v>250000</v>
      </c>
      <c r="S9">
        <f t="shared" si="1"/>
        <v>1874.2119199705785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1563.3200808399615</v>
      </c>
      <c r="AC9">
        <f t="shared" si="2"/>
        <v>1748.2325271420136</v>
      </c>
      <c r="AE9">
        <f t="shared" si="3"/>
        <v>974.21701388893234</v>
      </c>
      <c r="AF9">
        <f t="shared" si="4"/>
        <v>-48.71085069444662</v>
      </c>
      <c r="AG9">
        <f t="shared" si="4"/>
        <v>-11.659784230599824</v>
      </c>
      <c r="AH9">
        <f t="shared" si="5"/>
        <v>-410.42186056434974</v>
      </c>
      <c r="AI9">
        <f t="shared" si="6"/>
        <v>503.42451839953611</v>
      </c>
      <c r="AJ9">
        <f t="shared" si="7"/>
        <v>-184.9124463020521</v>
      </c>
      <c r="AK9">
        <f t="shared" si="24"/>
        <v>14.684074839803239</v>
      </c>
      <c r="AL9">
        <f t="shared" si="8"/>
        <v>333.19614693728727</v>
      </c>
      <c r="AN9">
        <f t="shared" si="9"/>
        <v>608.63415632680767</v>
      </c>
      <c r="AO9">
        <f t="shared" si="9"/>
        <v>-30.431707816340385</v>
      </c>
      <c r="AP9">
        <f t="shared" si="9"/>
        <v>-7.2843553715156082</v>
      </c>
      <c r="AQ9">
        <f t="shared" si="9"/>
        <v>-256.40771951365275</v>
      </c>
      <c r="AR9">
        <f t="shared" si="9"/>
        <v>314.51037362529888</v>
      </c>
      <c r="AS9">
        <f t="shared" si="9"/>
        <v>-115.52254697350874</v>
      </c>
      <c r="AT9">
        <f t="shared" si="9"/>
        <v>9.1737563337014922</v>
      </c>
      <c r="AU9">
        <f t="shared" si="9"/>
        <v>208.16158298549166</v>
      </c>
      <c r="AW9">
        <v>6</v>
      </c>
      <c r="AX9">
        <f>(R9*SUMPRODUCT(K10:$K$23, X10:$X$23)-$AZ$3*SUMPRODUCT(K9:$K$22, W10:$W$23))/Z9</f>
        <v>1874.2119199705785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1044.4200709694596</v>
      </c>
      <c r="P10">
        <f t="shared" si="22"/>
        <v>52.221003548472986</v>
      </c>
      <c r="Q10" s="4">
        <f t="shared" si="23"/>
        <v>12.5</v>
      </c>
      <c r="R10">
        <f t="shared" si="0"/>
        <v>250000</v>
      </c>
      <c r="S10">
        <f t="shared" si="1"/>
        <v>2069.3387792976996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1748.2325271420136</v>
      </c>
      <c r="AC10">
        <f t="shared" si="2"/>
        <v>1907.3801818747527</v>
      </c>
      <c r="AE10">
        <f t="shared" si="3"/>
        <v>962.67762671294395</v>
      </c>
      <c r="AF10">
        <f t="shared" si="4"/>
        <v>-48.133881335647203</v>
      </c>
      <c r="AG10">
        <f t="shared" si="4"/>
        <v>-11.521676639881115</v>
      </c>
      <c r="AH10">
        <f t="shared" si="5"/>
        <v>-430.19496825420345</v>
      </c>
      <c r="AI10">
        <f t="shared" si="6"/>
        <v>472.82710048321223</v>
      </c>
      <c r="AJ10">
        <f t="shared" si="7"/>
        <v>-159.14765473273906</v>
      </c>
      <c r="AK10">
        <f t="shared" si="24"/>
        <v>10.917382717329172</v>
      </c>
      <c r="AL10">
        <f t="shared" si="8"/>
        <v>324.59682846780237</v>
      </c>
      <c r="AN10">
        <f t="shared" si="9"/>
        <v>571.42519528360742</v>
      </c>
      <c r="AO10">
        <f t="shared" si="9"/>
        <v>-28.571259764180375</v>
      </c>
      <c r="AP10">
        <f t="shared" si="9"/>
        <v>-6.8390249666639722</v>
      </c>
      <c r="AQ10">
        <f t="shared" si="9"/>
        <v>-255.35468668161394</v>
      </c>
      <c r="AR10">
        <f t="shared" si="9"/>
        <v>280.66022387114919</v>
      </c>
      <c r="AS10">
        <f t="shared" si="9"/>
        <v>-94.466701168802359</v>
      </c>
      <c r="AT10">
        <f t="shared" si="9"/>
        <v>6.4803288017993177</v>
      </c>
      <c r="AU10">
        <f t="shared" si="9"/>
        <v>192.67385150414614</v>
      </c>
      <c r="AW10">
        <v>7</v>
      </c>
      <c r="AX10">
        <f>(R10*SUMPRODUCT(K11:$K$23, X11:$X$23)-$AZ$3*SUMPRODUCT(K10:$K$22, W11:$W$23))/Z10</f>
        <v>2069.3387792976996</v>
      </c>
    </row>
    <row r="11" spans="1:52" x14ac:dyDescent="0.25">
      <c r="A11" t="s">
        <v>33</v>
      </c>
      <c r="C11" s="7">
        <f>AU25</f>
        <v>425.05001358462641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1044.4200709694596</v>
      </c>
      <c r="P11">
        <f t="shared" si="22"/>
        <v>52.221003548472986</v>
      </c>
      <c r="Q11" s="4">
        <f t="shared" si="23"/>
        <v>12.5</v>
      </c>
      <c r="R11">
        <f t="shared" si="0"/>
        <v>250000</v>
      </c>
      <c r="S11">
        <f t="shared" si="1"/>
        <v>2243.2539897186653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1907.3801818747527</v>
      </c>
      <c r="AC11">
        <f t="shared" si="2"/>
        <v>2042.9764266958373</v>
      </c>
      <c r="AE11">
        <f t="shared" si="3"/>
        <v>951.17431835090497</v>
      </c>
      <c r="AF11">
        <f t="shared" si="4"/>
        <v>-47.55871591754525</v>
      </c>
      <c r="AG11">
        <f t="shared" si="4"/>
        <v>-11.38400085355501</v>
      </c>
      <c r="AH11">
        <f t="shared" si="5"/>
        <v>-449.18039854588034</v>
      </c>
      <c r="AI11">
        <f t="shared" si="6"/>
        <v>443.05120303392442</v>
      </c>
      <c r="AJ11">
        <f t="shared" si="7"/>
        <v>-135.59624482108461</v>
      </c>
      <c r="AK11">
        <f t="shared" si="24"/>
        <v>6.7463898823394697</v>
      </c>
      <c r="AL11">
        <f t="shared" si="8"/>
        <v>314.2013480951793</v>
      </c>
      <c r="AN11">
        <f t="shared" si="9"/>
        <v>536.94443494094924</v>
      </c>
      <c r="AO11">
        <f t="shared" si="9"/>
        <v>-26.84722174704746</v>
      </c>
      <c r="AP11">
        <f t="shared" si="9"/>
        <v>-6.4263466619631142</v>
      </c>
      <c r="AQ11">
        <f t="shared" si="9"/>
        <v>-253.56541974548006</v>
      </c>
      <c r="AR11">
        <f t="shared" si="9"/>
        <v>250.10544678645863</v>
      </c>
      <c r="AS11">
        <f t="shared" si="9"/>
        <v>-76.545011414734034</v>
      </c>
      <c r="AT11">
        <f t="shared" si="9"/>
        <v>3.8083834197126869</v>
      </c>
      <c r="AU11">
        <f t="shared" si="9"/>
        <v>177.36881879143729</v>
      </c>
      <c r="AW11">
        <v>8</v>
      </c>
      <c r="AX11">
        <f>(R11*SUMPRODUCT(K12:$K$23, X12:$X$23)-$AZ$3*SUMPRODUCT(K11:$K$22, W12:$W$23))/Z11</f>
        <v>2243.2539897186653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1044.4200709694596</v>
      </c>
      <c r="P12">
        <f t="shared" si="22"/>
        <v>52.221003548472986</v>
      </c>
      <c r="Q12" s="4">
        <f t="shared" si="23"/>
        <v>12.5</v>
      </c>
      <c r="R12">
        <f t="shared" si="0"/>
        <v>250000</v>
      </c>
      <c r="S12">
        <f t="shared" si="1"/>
        <v>2396.1172272377121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2042.9764266958373</v>
      </c>
      <c r="AC12">
        <f t="shared" si="2"/>
        <v>2155.8551973870749</v>
      </c>
      <c r="AE12">
        <f t="shared" si="3"/>
        <v>939.69460786799402</v>
      </c>
      <c r="AF12">
        <f t="shared" si="4"/>
        <v>-46.984730393399708</v>
      </c>
      <c r="AG12">
        <f t="shared" si="4"/>
        <v>-11.246607495245465</v>
      </c>
      <c r="AH12">
        <f t="shared" si="5"/>
        <v>-471.06699547988438</v>
      </c>
      <c r="AI12">
        <f t="shared" si="6"/>
        <v>410.39627449946448</v>
      </c>
      <c r="AJ12">
        <f t="shared" si="7"/>
        <v>-112.87877069123761</v>
      </c>
      <c r="AK12">
        <f t="shared" si="24"/>
        <v>6.7520784995919918</v>
      </c>
      <c r="AL12">
        <f t="shared" si="8"/>
        <v>304.26958230781889</v>
      </c>
      <c r="AN12">
        <f t="shared" si="9"/>
        <v>504.29133903976094</v>
      </c>
      <c r="AO12">
        <f t="shared" si="9"/>
        <v>-25.214566951988051</v>
      </c>
      <c r="AP12">
        <f t="shared" si="9"/>
        <v>-6.0355425113056249</v>
      </c>
      <c r="AQ12">
        <f t="shared" si="9"/>
        <v>-252.80022247542686</v>
      </c>
      <c r="AR12">
        <f t="shared" si="9"/>
        <v>220.2410071010404</v>
      </c>
      <c r="AS12">
        <f t="shared" si="9"/>
        <v>-60.576900138010416</v>
      </c>
      <c r="AT12">
        <f t="shared" si="9"/>
        <v>3.6235333047044085</v>
      </c>
      <c r="AU12">
        <f t="shared" si="9"/>
        <v>163.28764026773439</v>
      </c>
      <c r="AW12">
        <v>9</v>
      </c>
      <c r="AX12">
        <f>(R12*SUMPRODUCT(K13:$K$23, X13:$X$23)-$AZ$3*SUMPRODUCT(K12:$K$22, W13:$W$23))/Z12</f>
        <v>2396.1172272377121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1044.4200709694596</v>
      </c>
      <c r="P13">
        <f t="shared" si="22"/>
        <v>52.221003548472986</v>
      </c>
      <c r="Q13" s="4">
        <f t="shared" si="23"/>
        <v>12.5</v>
      </c>
      <c r="R13">
        <f t="shared" si="0"/>
        <v>250000</v>
      </c>
      <c r="S13">
        <f t="shared" si="1"/>
        <v>2528.2540244262282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2155.8551973870749</v>
      </c>
      <c r="AC13">
        <f t="shared" si="2"/>
        <v>2246.994709963687</v>
      </c>
      <c r="AE13">
        <f t="shared" si="3"/>
        <v>928.23203355955013</v>
      </c>
      <c r="AF13">
        <f t="shared" si="4"/>
        <v>-46.411601677977515</v>
      </c>
      <c r="AG13">
        <f t="shared" si="4"/>
        <v>-11.10941922891643</v>
      </c>
      <c r="AH13">
        <f t="shared" si="5"/>
        <v>-494.44382753162245</v>
      </c>
      <c r="AI13">
        <f t="shared" si="6"/>
        <v>376.26718512103378</v>
      </c>
      <c r="AJ13">
        <f t="shared" si="7"/>
        <v>-91.139512576612105</v>
      </c>
      <c r="AK13">
        <f t="shared" si="24"/>
        <v>6.0753512585372951</v>
      </c>
      <c r="AL13">
        <f t="shared" si="8"/>
        <v>291.20302380295897</v>
      </c>
      <c r="AN13">
        <f t="shared" si="9"/>
        <v>473.65208421271097</v>
      </c>
      <c r="AO13">
        <f t="shared" si="9"/>
        <v>-23.682604210635553</v>
      </c>
      <c r="AP13">
        <f t="shared" si="9"/>
        <v>-5.6688407444747542</v>
      </c>
      <c r="AQ13">
        <f t="shared" si="9"/>
        <v>-252.30151618274073</v>
      </c>
      <c r="AR13">
        <f t="shared" si="9"/>
        <v>191.99912307485994</v>
      </c>
      <c r="AS13">
        <f t="shared" si="9"/>
        <v>-46.506065859957701</v>
      </c>
      <c r="AT13">
        <f t="shared" si="9"/>
        <v>3.100089936452183</v>
      </c>
      <c r="AU13">
        <f t="shared" si="9"/>
        <v>148.59314715135443</v>
      </c>
      <c r="AW13">
        <v>10</v>
      </c>
      <c r="AX13">
        <f>(R13*SUMPRODUCT(K14:$K$23, X14:$X$23)-$AZ$3*SUMPRODUCT(K13:$K$22, W14:$W$23))/Z13</f>
        <v>2528.2540244262282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1044.4200709694596</v>
      </c>
      <c r="P14">
        <f t="shared" si="22"/>
        <v>52.221003548472986</v>
      </c>
      <c r="Q14" s="4">
        <f t="shared" si="23"/>
        <v>12.5</v>
      </c>
      <c r="R14">
        <f t="shared" si="0"/>
        <v>250000</v>
      </c>
      <c r="S14">
        <f t="shared" si="1"/>
        <v>2640.009935333328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2246.994709963687</v>
      </c>
      <c r="AC14">
        <f t="shared" si="2"/>
        <v>2317.3674346367852</v>
      </c>
      <c r="AE14">
        <f t="shared" si="3"/>
        <v>916.77876971325782</v>
      </c>
      <c r="AF14">
        <f t="shared" si="4"/>
        <v>-45.838938485662894</v>
      </c>
      <c r="AG14">
        <f t="shared" si="4"/>
        <v>-10.972342393591191</v>
      </c>
      <c r="AH14">
        <f t="shared" si="5"/>
        <v>-519.65286072148751</v>
      </c>
      <c r="AI14">
        <f t="shared" si="6"/>
        <v>340.31462811251617</v>
      </c>
      <c r="AJ14">
        <f t="shared" si="7"/>
        <v>-70.372724673098219</v>
      </c>
      <c r="AK14">
        <f t="shared" si="24"/>
        <v>5.6122821741443074</v>
      </c>
      <c r="AL14">
        <f t="shared" si="8"/>
        <v>275.55418561356225</v>
      </c>
      <c r="AN14">
        <f t="shared" si="9"/>
        <v>444.93797671479894</v>
      </c>
      <c r="AO14">
        <f t="shared" si="9"/>
        <v>-22.246898835739948</v>
      </c>
      <c r="AP14">
        <f t="shared" si="9"/>
        <v>-5.3251798424099981</v>
      </c>
      <c r="AQ14">
        <f t="shared" si="9"/>
        <v>-252.20183983513576</v>
      </c>
      <c r="AR14">
        <f t="shared" si="9"/>
        <v>165.1640582015132</v>
      </c>
      <c r="AS14">
        <f t="shared" si="9"/>
        <v>-34.153820710474427</v>
      </c>
      <c r="AT14">
        <f t="shared" si="9"/>
        <v>2.7237950504649318</v>
      </c>
      <c r="AU14">
        <f t="shared" si="9"/>
        <v>133.73403254150369</v>
      </c>
      <c r="AW14">
        <v>11</v>
      </c>
      <c r="AX14">
        <f>(R14*SUMPRODUCT(K15:$K$23, X15:$X$23)-$AZ$3*SUMPRODUCT(K14:$K$22, W15:$W$23))/Z14</f>
        <v>2640.009935333328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1044.4200709694596</v>
      </c>
      <c r="P15">
        <f t="shared" si="22"/>
        <v>52.221003548472986</v>
      </c>
      <c r="Q15" s="4">
        <f t="shared" si="23"/>
        <v>12.5</v>
      </c>
      <c r="R15">
        <f t="shared" si="0"/>
        <v>250000</v>
      </c>
      <c r="S15">
        <f t="shared" si="1"/>
        <v>2732.366051940593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2317.3674346367852</v>
      </c>
      <c r="AC15">
        <f t="shared" si="2"/>
        <v>2368.4849194111839</v>
      </c>
      <c r="AE15">
        <f t="shared" si="3"/>
        <v>905.33008410957461</v>
      </c>
      <c r="AF15">
        <f t="shared" si="4"/>
        <v>-45.266504205478739</v>
      </c>
      <c r="AG15">
        <f t="shared" si="4"/>
        <v>-10.83532035234183</v>
      </c>
      <c r="AH15">
        <f t="shared" si="5"/>
        <v>-545.97234626900831</v>
      </c>
      <c r="AI15">
        <f t="shared" si="6"/>
        <v>303.25591328274572</v>
      </c>
      <c r="AJ15">
        <f t="shared" si="7"/>
        <v>-51.11748477439869</v>
      </c>
      <c r="AK15">
        <f t="shared" si="24"/>
        <v>13.027467159617615</v>
      </c>
      <c r="AL15">
        <f t="shared" si="8"/>
        <v>265.16589566796466</v>
      </c>
      <c r="AN15">
        <f t="shared" si="9"/>
        <v>417.70283715026073</v>
      </c>
      <c r="AO15">
        <f t="shared" si="9"/>
        <v>-20.885141857513041</v>
      </c>
      <c r="AP15">
        <f t="shared" si="9"/>
        <v>-4.9992197675133898</v>
      </c>
      <c r="AQ15">
        <f t="shared" si="9"/>
        <v>-251.90171192250727</v>
      </c>
      <c r="AR15">
        <f t="shared" si="9"/>
        <v>139.91676360272703</v>
      </c>
      <c r="AS15">
        <f t="shared" si="9"/>
        <v>-23.58467789044256</v>
      </c>
      <c r="AT15">
        <f t="shared" si="9"/>
        <v>6.0106364396430605</v>
      </c>
      <c r="AU15">
        <f t="shared" si="9"/>
        <v>122.34272215192753</v>
      </c>
      <c r="AW15">
        <v>12</v>
      </c>
      <c r="AX15">
        <f>(R15*SUMPRODUCT(K16:$K$23, X16:$X$23)-$AZ$3*SUMPRODUCT(K15:$K$22, W16:$W$23))/Z15</f>
        <v>2732.366051940593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1044.4200709694596</v>
      </c>
      <c r="P16">
        <f t="shared" si="22"/>
        <v>52.221003548472986</v>
      </c>
      <c r="Q16" s="4">
        <f t="shared" si="23"/>
        <v>12.5</v>
      </c>
      <c r="R16">
        <f t="shared" si="0"/>
        <v>250000</v>
      </c>
      <c r="S16">
        <f t="shared" si="1"/>
        <v>2804.7489024751103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2368.4849194111839</v>
      </c>
      <c r="AC16">
        <f t="shared" si="2"/>
        <v>2400.4398770747403</v>
      </c>
      <c r="AE16">
        <f t="shared" si="3"/>
        <v>893.86525280744593</v>
      </c>
      <c r="AF16">
        <f t="shared" si="4"/>
        <v>-44.693262640372303</v>
      </c>
      <c r="AG16">
        <f t="shared" si="4"/>
        <v>-10.698105073489916</v>
      </c>
      <c r="AH16">
        <f t="shared" si="5"/>
        <v>-577.24150656987968</v>
      </c>
      <c r="AI16">
        <f t="shared" si="6"/>
        <v>261.23237852370403</v>
      </c>
      <c r="AJ16">
        <f t="shared" si="7"/>
        <v>-31.954957663556343</v>
      </c>
      <c r="AK16">
        <f t="shared" si="24"/>
        <v>22.845364058005629</v>
      </c>
      <c r="AL16">
        <f t="shared" si="8"/>
        <v>252.12278491815331</v>
      </c>
      <c r="AN16">
        <f t="shared" si="9"/>
        <v>391.0241513969209</v>
      </c>
      <c r="AO16">
        <f t="shared" si="9"/>
        <v>-19.551207569846049</v>
      </c>
      <c r="AP16">
        <f t="shared" si="9"/>
        <v>-4.6799195346030826</v>
      </c>
      <c r="AQ16">
        <f t="shared" si="9"/>
        <v>-252.51610301288929</v>
      </c>
      <c r="AR16">
        <f t="shared" si="9"/>
        <v>114.27692127958248</v>
      </c>
      <c r="AS16">
        <f t="shared" si="9"/>
        <v>-13.978796204541947</v>
      </c>
      <c r="AT16">
        <f t="shared" si="9"/>
        <v>9.9937759814226848</v>
      </c>
      <c r="AU16">
        <f t="shared" si="9"/>
        <v>110.29190105646322</v>
      </c>
      <c r="AW16">
        <v>13</v>
      </c>
      <c r="AX16">
        <f>(R16*SUMPRODUCT(K17:$K$23, X17:$X$23)-$AZ$3*SUMPRODUCT(K16:$K$22, W17:$W$23))/Z16</f>
        <v>2804.7489024751103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1044.4200709694596</v>
      </c>
      <c r="P17">
        <f t="shared" si="22"/>
        <v>52.221003548472986</v>
      </c>
      <c r="Q17" s="4">
        <f t="shared" si="23"/>
        <v>12.5</v>
      </c>
      <c r="R17">
        <f t="shared" si="0"/>
        <v>250000</v>
      </c>
      <c r="S17">
        <f t="shared" si="1"/>
        <v>2857.5386853324849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2400.4398770747403</v>
      </c>
      <c r="AC17">
        <f t="shared" si="2"/>
        <v>2414.1567640717999</v>
      </c>
      <c r="AE17">
        <f t="shared" si="3"/>
        <v>882.3655797926308</v>
      </c>
      <c r="AF17">
        <f t="shared" si="4"/>
        <v>-44.118278989631548</v>
      </c>
      <c r="AG17">
        <f t="shared" si="4"/>
        <v>-10.56047279632412</v>
      </c>
      <c r="AH17">
        <f t="shared" si="5"/>
        <v>-613.02452861793086</v>
      </c>
      <c r="AI17">
        <f t="shared" si="6"/>
        <v>214.66229938874426</v>
      </c>
      <c r="AJ17">
        <f t="shared" si="7"/>
        <v>-13.716886997059646</v>
      </c>
      <c r="AK17">
        <f t="shared" si="24"/>
        <v>44.693883054712806</v>
      </c>
      <c r="AL17">
        <f t="shared" si="8"/>
        <v>245.63929544639743</v>
      </c>
      <c r="AN17">
        <f t="shared" si="9"/>
        <v>363.56181921314038</v>
      </c>
      <c r="AO17">
        <f t="shared" si="9"/>
        <v>-18.178090960657023</v>
      </c>
      <c r="AP17">
        <f t="shared" si="9"/>
        <v>-4.3512403356495275</v>
      </c>
      <c r="AQ17">
        <f t="shared" si="9"/>
        <v>-252.58500325793662</v>
      </c>
      <c r="AR17">
        <f t="shared" si="9"/>
        <v>88.44748465889721</v>
      </c>
      <c r="AS17">
        <f t="shared" si="9"/>
        <v>-5.6517802878984478</v>
      </c>
      <c r="AT17">
        <f t="shared" si="9"/>
        <v>18.415257579391859</v>
      </c>
      <c r="AU17">
        <f t="shared" si="9"/>
        <v>101.21096195039063</v>
      </c>
      <c r="AW17">
        <v>14</v>
      </c>
      <c r="AX17">
        <f>(R17*SUMPRODUCT(K18:$K$23, X18:$X$23)-$AZ$3*SUMPRODUCT(K17:$K$22, W18:$W$23))/Z17</f>
        <v>2857.5386853324849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1044.4200709694596</v>
      </c>
      <c r="P18">
        <f t="shared" si="22"/>
        <v>52.221003548472986</v>
      </c>
      <c r="Q18" s="4">
        <f t="shared" si="23"/>
        <v>12.5</v>
      </c>
      <c r="R18">
        <f t="shared" si="0"/>
        <v>250000</v>
      </c>
      <c r="S18">
        <f t="shared" si="1"/>
        <v>2760.5679978545286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2414.1567640717999</v>
      </c>
      <c r="AC18">
        <f t="shared" si="2"/>
        <v>2298.4921609238995</v>
      </c>
      <c r="AE18">
        <f t="shared" si="3"/>
        <v>869.60051253966174</v>
      </c>
      <c r="AF18">
        <f t="shared" si="4"/>
        <v>-43.480025626983092</v>
      </c>
      <c r="AG18">
        <f t="shared" si="4"/>
        <v>-10.407695819801635</v>
      </c>
      <c r="AH18">
        <f t="shared" si="5"/>
        <v>-943.44497118487061</v>
      </c>
      <c r="AI18">
        <f t="shared" si="6"/>
        <v>-127.73218009199365</v>
      </c>
      <c r="AJ18">
        <f t="shared" si="7"/>
        <v>115.66460314790038</v>
      </c>
      <c r="AK18">
        <f t="shared" si="24"/>
        <v>69.989988621264743</v>
      </c>
      <c r="AL18">
        <f t="shared" si="8"/>
        <v>57.922411677171468</v>
      </c>
      <c r="AN18">
        <f t="shared" si="9"/>
        <v>334.83059340359051</v>
      </c>
      <c r="AO18">
        <f t="shared" si="9"/>
        <v>-16.741529670179528</v>
      </c>
      <c r="AP18">
        <f t="shared" si="9"/>
        <v>-4.0073745553931133</v>
      </c>
      <c r="AQ18">
        <f t="shared" si="9"/>
        <v>-363.26363081697923</v>
      </c>
      <c r="AR18">
        <f t="shared" si="9"/>
        <v>-49.181941638961355</v>
      </c>
      <c r="AS18">
        <f t="shared" si="9"/>
        <v>44.535447195974292</v>
      </c>
      <c r="AT18">
        <f t="shared" si="9"/>
        <v>26.948913994918765</v>
      </c>
      <c r="AU18">
        <f t="shared" si="9"/>
        <v>22.302419551931706</v>
      </c>
      <c r="AW18">
        <v>15</v>
      </c>
      <c r="AX18">
        <f>(R18*SUMPRODUCT(K19:$K$23, X19:$X$23)-$AZ$3*SUMPRODUCT(K18:$K$22, W19:$W$23))/Z18</f>
        <v>2760.5679978545286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1044.4200709694596</v>
      </c>
      <c r="P19">
        <f t="shared" si="22"/>
        <v>52.221003548472986</v>
      </c>
      <c r="Q19" s="4">
        <f t="shared" si="23"/>
        <v>12.5</v>
      </c>
      <c r="R19">
        <f t="shared" si="0"/>
        <v>250000</v>
      </c>
      <c r="S19">
        <f t="shared" si="1"/>
        <v>2516.9959853780529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2298.4921609238995</v>
      </c>
      <c r="AC19">
        <f t="shared" si="2"/>
        <v>2061.6867088855561</v>
      </c>
      <c r="AE19">
        <f t="shared" si="3"/>
        <v>855.49082768506014</v>
      </c>
      <c r="AF19">
        <f t="shared" si="4"/>
        <v>-42.774541384253013</v>
      </c>
      <c r="AG19">
        <f t="shared" si="4"/>
        <v>-10.238825969839056</v>
      </c>
      <c r="AH19">
        <f t="shared" si="5"/>
        <v>-1295.8578352912573</v>
      </c>
      <c r="AI19">
        <f t="shared" si="6"/>
        <v>-493.38037496028915</v>
      </c>
      <c r="AJ19">
        <f t="shared" si="7"/>
        <v>236.80545203834345</v>
      </c>
      <c r="AK19">
        <f t="shared" si="24"/>
        <v>69.379948373110963</v>
      </c>
      <c r="AL19">
        <f t="shared" si="8"/>
        <v>-187.19497454883475</v>
      </c>
      <c r="AN19">
        <f t="shared" si="9"/>
        <v>306.87330598263742</v>
      </c>
      <c r="AO19">
        <f t="shared" si="9"/>
        <v>-15.343665299131873</v>
      </c>
      <c r="AP19">
        <f t="shared" si="9"/>
        <v>-3.6727715517975104</v>
      </c>
      <c r="AQ19">
        <f t="shared" si="9"/>
        <v>-464.83745369357484</v>
      </c>
      <c r="AR19">
        <f t="shared" si="9"/>
        <v>-176.98058456186678</v>
      </c>
      <c r="AS19">
        <f t="shared" si="9"/>
        <v>84.944536621579957</v>
      </c>
      <c r="AT19">
        <f t="shared" si="9"/>
        <v>24.887296785839144</v>
      </c>
      <c r="AU19">
        <f t="shared" si="9"/>
        <v>-67.14875115444768</v>
      </c>
      <c r="AW19">
        <v>16</v>
      </c>
      <c r="AX19">
        <f>(R19*SUMPRODUCT(K20:$K$23, X20:$X$23)-$AZ$3*SUMPRODUCT(K19:$K$22, W20:$W$23))/Z19</f>
        <v>2516.9959853780529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1044.4200709694596</v>
      </c>
      <c r="P20">
        <f t="shared" si="22"/>
        <v>52.221003548472986</v>
      </c>
      <c r="Q20" s="4">
        <f t="shared" si="23"/>
        <v>12.5</v>
      </c>
      <c r="R20">
        <f t="shared" si="0"/>
        <v>250000</v>
      </c>
      <c r="S20">
        <f t="shared" si="1"/>
        <v>2120.4366641891065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2061.6867088855561</v>
      </c>
      <c r="AC20">
        <f t="shared" si="2"/>
        <v>1705.4021228727488</v>
      </c>
      <c r="AE20">
        <f t="shared" si="3"/>
        <v>839.99500493610356</v>
      </c>
      <c r="AF20">
        <f t="shared" si="4"/>
        <v>-41.999750246805178</v>
      </c>
      <c r="AG20">
        <f t="shared" si="4"/>
        <v>-10.053366316442924</v>
      </c>
      <c r="AH20">
        <f t="shared" si="5"/>
        <v>-1661.4278739547813</v>
      </c>
      <c r="AI20">
        <f t="shared" si="6"/>
        <v>-873.48598558192589</v>
      </c>
      <c r="AJ20">
        <f t="shared" si="7"/>
        <v>356.28458601280727</v>
      </c>
      <c r="AK20">
        <f t="shared" si="24"/>
        <v>12.296632443371875</v>
      </c>
      <c r="AL20">
        <f t="shared" si="8"/>
        <v>-504.90476712574673</v>
      </c>
      <c r="AN20">
        <f t="shared" si="9"/>
        <v>285.79606937435017</v>
      </c>
      <c r="AO20">
        <f t="shared" si="9"/>
        <v>-14.289803468717507</v>
      </c>
      <c r="AP20">
        <f t="shared" si="9"/>
        <v>-3.4205115034445179</v>
      </c>
      <c r="AQ20">
        <f t="shared" si="9"/>
        <v>-565.27664228357992</v>
      </c>
      <c r="AR20">
        <f t="shared" si="9"/>
        <v>-297.1908878813918</v>
      </c>
      <c r="AS20">
        <f t="shared" si="9"/>
        <v>121.22064257855135</v>
      </c>
      <c r="AT20">
        <f t="shared" si="9"/>
        <v>4.1837501392334113</v>
      </c>
      <c r="AU20">
        <f t="shared" si="9"/>
        <v>-171.78649516360701</v>
      </c>
      <c r="AW20">
        <v>17</v>
      </c>
      <c r="AX20">
        <f>(R20*SUMPRODUCT(K21:$K$23, X21:$X$23)-$AZ$3*SUMPRODUCT(K20:$K$22, W21:$W$23))/Z20</f>
        <v>2120.4366641891065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1044.4200709694596</v>
      </c>
      <c r="P21">
        <f t="shared" si="22"/>
        <v>52.221003548472986</v>
      </c>
      <c r="Q21" s="4">
        <f t="shared" si="23"/>
        <v>12.5</v>
      </c>
      <c r="R21">
        <f t="shared" si="0"/>
        <v>250000</v>
      </c>
      <c r="S21">
        <f t="shared" si="1"/>
        <v>1561.8687667818413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1705.4021228727488</v>
      </c>
      <c r="AC21">
        <f t="shared" si="2"/>
        <v>1230.6800267632748</v>
      </c>
      <c r="AE21">
        <f t="shared" si="3"/>
        <v>822.95449414818256</v>
      </c>
      <c r="AF21">
        <f t="shared" si="4"/>
        <v>-41.147724707409132</v>
      </c>
      <c r="AG21">
        <f t="shared" si="4"/>
        <v>-9.8494192737062853</v>
      </c>
      <c r="AH21">
        <f t="shared" si="5"/>
        <v>-2068.267591444202</v>
      </c>
      <c r="AI21">
        <f t="shared" si="6"/>
        <v>-1296.310241277135</v>
      </c>
      <c r="AJ21">
        <f t="shared" si="7"/>
        <v>474.72209610947402</v>
      </c>
      <c r="AK21">
        <f t="shared" si="24"/>
        <v>3.9795342277016363</v>
      </c>
      <c r="AL21">
        <f t="shared" si="8"/>
        <v>-817.60861093995936</v>
      </c>
      <c r="AN21">
        <f t="shared" si="9"/>
        <v>266.33528365201499</v>
      </c>
      <c r="AO21">
        <f t="shared" si="9"/>
        <v>-13.316764182600751</v>
      </c>
      <c r="AP21">
        <f t="shared" si="9"/>
        <v>-3.1875977283354393</v>
      </c>
      <c r="AQ21">
        <f t="shared" si="9"/>
        <v>-669.35977572579361</v>
      </c>
      <c r="AR21">
        <f t="shared" si="9"/>
        <v>-419.52885398471489</v>
      </c>
      <c r="AS21">
        <f t="shared" si="9"/>
        <v>153.63576603839502</v>
      </c>
      <c r="AT21">
        <f t="shared" si="9"/>
        <v>1.2879088514303345</v>
      </c>
      <c r="AU21">
        <f t="shared" si="9"/>
        <v>-264.60517909488954</v>
      </c>
      <c r="AW21">
        <v>18</v>
      </c>
      <c r="AX21">
        <f>(R21*SUMPRODUCT(K22:$K$23, X22:$X$23)-$AZ$3*SUMPRODUCT(K21:$K$22, W22:$W$23))/Z21</f>
        <v>1561.8687667818413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1044.4200709694596</v>
      </c>
      <c r="P22">
        <f t="shared" si="22"/>
        <v>52.221003548472986</v>
      </c>
      <c r="Q22" s="4">
        <f t="shared" si="23"/>
        <v>12.5</v>
      </c>
      <c r="R22">
        <f t="shared" si="0"/>
        <v>250000</v>
      </c>
      <c r="S22">
        <f t="shared" si="1"/>
        <v>846.48857478289142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1230.6800267632748</v>
      </c>
      <c r="AC22">
        <f t="shared" si="2"/>
        <v>651.81295876192905</v>
      </c>
      <c r="AE22">
        <f t="shared" si="3"/>
        <v>804.22412886500138</v>
      </c>
      <c r="AF22">
        <f t="shared" si="4"/>
        <v>-40.21120644325007</v>
      </c>
      <c r="AG22">
        <f t="shared" si="4"/>
        <v>-9.625247436580981</v>
      </c>
      <c r="AH22">
        <f t="shared" si="5"/>
        <v>-2513.5528877648385</v>
      </c>
      <c r="AI22">
        <f t="shared" si="6"/>
        <v>-1759.1652127796681</v>
      </c>
      <c r="AJ22">
        <f t="shared" si="7"/>
        <v>578.86706800134573</v>
      </c>
      <c r="AK22">
        <f t="shared" si="24"/>
        <v>41.888551932885548</v>
      </c>
      <c r="AL22">
        <f t="shared" si="8"/>
        <v>-1138.4095928454367</v>
      </c>
      <c r="AN22">
        <f t="shared" si="9"/>
        <v>243.24627865820784</v>
      </c>
      <c r="AO22">
        <f t="shared" si="9"/>
        <v>-12.162313932910392</v>
      </c>
      <c r="AP22">
        <f t="shared" si="9"/>
        <v>-2.911260102848511</v>
      </c>
      <c r="AQ22">
        <f t="shared" si="9"/>
        <v>-760.25123372295855</v>
      </c>
      <c r="AR22">
        <f t="shared" si="9"/>
        <v>-532.07852910050963</v>
      </c>
      <c r="AS22">
        <f t="shared" si="9"/>
        <v>175.0846002691263</v>
      </c>
      <c r="AT22">
        <f t="shared" si="9"/>
        <v>12.669645202557549</v>
      </c>
      <c r="AU22">
        <f t="shared" si="9"/>
        <v>-344.3242836288257</v>
      </c>
      <c r="AW22">
        <v>19</v>
      </c>
      <c r="AX22">
        <f>(R22*SUMPRODUCT(K23:$K$23, X23:$X$23)-$AZ$3*SUMPRODUCT(K22:$K$22, W23:$W$23))/Z22</f>
        <v>846.48857478289142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1044.4200709694596</v>
      </c>
      <c r="P23">
        <f t="shared" si="22"/>
        <v>52.221003548472986</v>
      </c>
      <c r="Q23" s="4">
        <f t="shared" si="23"/>
        <v>12.5</v>
      </c>
      <c r="R23">
        <f t="shared" si="0"/>
        <v>250000</v>
      </c>
      <c r="S23">
        <f t="shared" si="1"/>
        <v>868.63760190330618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651.81295876192905</v>
      </c>
      <c r="AC23">
        <f t="shared" si="2"/>
        <v>651.81295876192905</v>
      </c>
      <c r="AE23">
        <f t="shared" si="3"/>
        <v>783.71755396875858</v>
      </c>
      <c r="AF23">
        <f t="shared" si="4"/>
        <v>-39.185877698437935</v>
      </c>
      <c r="AG23">
        <f t="shared" si="4"/>
        <v>-9.3798172755490317</v>
      </c>
      <c r="AH23">
        <f t="shared" si="5"/>
        <v>-2983.5537333228026</v>
      </c>
      <c r="AI23">
        <f t="shared" si="6"/>
        <v>-2248.4018743280312</v>
      </c>
      <c r="AJ23">
        <f t="shared" si="7"/>
        <v>0</v>
      </c>
      <c r="AK23">
        <f t="shared" si="24"/>
        <v>97.744124452257495</v>
      </c>
      <c r="AL23">
        <f t="shared" si="8"/>
        <v>-2150.6577498757738</v>
      </c>
      <c r="AN23">
        <f t="shared" si="9"/>
        <v>214.73307679649125</v>
      </c>
      <c r="AO23">
        <f t="shared" si="9"/>
        <v>-10.736653839824564</v>
      </c>
      <c r="AP23">
        <f t="shared" si="9"/>
        <v>-2.5700037126485187</v>
      </c>
      <c r="AQ23">
        <f t="shared" si="9"/>
        <v>-817.4726592504046</v>
      </c>
      <c r="AR23">
        <f t="shared" si="9"/>
        <v>-616.04624000638648</v>
      </c>
      <c r="AS23">
        <f t="shared" si="9"/>
        <v>0</v>
      </c>
      <c r="AT23">
        <f t="shared" si="9"/>
        <v>26.781200033257246</v>
      </c>
      <c r="AU23">
        <f t="shared" si="9"/>
        <v>-589.26503997312921</v>
      </c>
      <c r="AW23">
        <v>20</v>
      </c>
      <c r="AX23">
        <f>(R23*SUMPRODUCT(K$23:$K24, X$23:$X24)-$AZ$3*SUMPRODUCT(K$22:$K23, W$23:$W24))/Z23</f>
        <v>868.63760190330618</v>
      </c>
    </row>
    <row r="25" spans="5:50" x14ac:dyDescent="0.25">
      <c r="AN25" s="8">
        <f t="shared" ref="AN25:AU25" si="25">SUM(AN3:AN23)</f>
        <v>10027.013577163978</v>
      </c>
      <c r="AO25" s="8">
        <f t="shared" si="25"/>
        <v>-1284.6657320852939</v>
      </c>
      <c r="AP25" s="8">
        <f t="shared" si="25"/>
        <v>-207.50695237329921</v>
      </c>
      <c r="AQ25" s="8">
        <f t="shared" si="25"/>
        <v>-7342.263678715678</v>
      </c>
      <c r="AR25" s="8">
        <f t="shared" si="25"/>
        <v>1192.5772139897085</v>
      </c>
      <c r="AS25" s="8">
        <f t="shared" si="25"/>
        <v>-1155.8601205036241</v>
      </c>
      <c r="AT25" s="8">
        <f t="shared" si="25"/>
        <v>388.33292009854216</v>
      </c>
      <c r="AU25" s="9">
        <f t="shared" si="25"/>
        <v>425.05001358462641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8489-DD7C-4FC0-898B-189D79C95D3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4206.6558508896233</v>
      </c>
      <c r="K3">
        <v>1</v>
      </c>
      <c r="L3" s="2">
        <v>0</v>
      </c>
      <c r="O3">
        <f>$C$3</f>
        <v>4206.6558508896233</v>
      </c>
      <c r="P3">
        <f>O3*B5</f>
        <v>3365.3246807116989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4206.6558508896233</v>
      </c>
      <c r="AF3">
        <f t="shared" ref="AF3:AG23" si="4">-$Z3*P3</f>
        <v>-3365.3246807116989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741.33117017792438</v>
      </c>
      <c r="AJ3">
        <f t="shared" ref="AJ3:AJ23" si="7">AB3-AC3</f>
        <v>0</v>
      </c>
      <c r="AL3">
        <f t="shared" ref="AL3:AL23" si="8">SUM(AI3:AK3)</f>
        <v>741.33117017792438</v>
      </c>
      <c r="AN3">
        <f t="shared" ref="AN3:AU23" si="9">AE3*$K3</f>
        <v>4206.6558508896233</v>
      </c>
      <c r="AO3">
        <f t="shared" si="9"/>
        <v>-3365.3246807116989</v>
      </c>
      <c r="AP3">
        <f t="shared" si="9"/>
        <v>-100</v>
      </c>
      <c r="AQ3">
        <f t="shared" si="9"/>
        <v>0</v>
      </c>
      <c r="AR3">
        <f t="shared" si="9"/>
        <v>741.33117017792438</v>
      </c>
      <c r="AS3">
        <f t="shared" si="9"/>
        <v>0</v>
      </c>
      <c r="AT3">
        <f t="shared" si="9"/>
        <v>0</v>
      </c>
      <c r="AU3">
        <f t="shared" si="9"/>
        <v>741.33117017792438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3349.4785457360053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250000</v>
      </c>
      <c r="S4">
        <f t="shared" si="1"/>
        <v>2835.9212807946624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2800.9294323107206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-2800.9294323107206</v>
      </c>
      <c r="AK4">
        <f>H4*SUM(AB4, AE4:AF4)</f>
        <v>0</v>
      </c>
      <c r="AL4">
        <f t="shared" si="8"/>
        <v>-3385.6279323107206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-548.5491134252743</v>
      </c>
      <c r="AR4">
        <f t="shared" si="9"/>
        <v>-548.5491134252743</v>
      </c>
      <c r="AS4">
        <f t="shared" si="9"/>
        <v>-2627.760045323877</v>
      </c>
      <c r="AT4">
        <f t="shared" si="9"/>
        <v>0</v>
      </c>
      <c r="AU4">
        <f t="shared" si="9"/>
        <v>-3176.3091587491513</v>
      </c>
      <c r="AW4">
        <v>1</v>
      </c>
      <c r="AX4">
        <f>(R4*SUMPRODUCT(K5:$K$23, X5:$X$23)-$AZ$3*SUMPRODUCT(K4:$K$22, W5:$W$23))/Z4</f>
        <v>2835.9212807946624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4206.6558508896233</v>
      </c>
      <c r="P5">
        <f t="shared" ref="P5:P23" si="22">O5*$C$5</f>
        <v>210.33279254448118</v>
      </c>
      <c r="Q5" s="4">
        <f t="shared" ref="Q5:Q23" si="23">$C$8</f>
        <v>12.5</v>
      </c>
      <c r="R5">
        <f t="shared" si="0"/>
        <v>250000</v>
      </c>
      <c r="S5">
        <f t="shared" si="1"/>
        <v>5509.999950489615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2800.9294323107206</v>
      </c>
      <c r="AC5">
        <f t="shared" si="2"/>
        <v>5374.0536183515469</v>
      </c>
      <c r="AE5">
        <f t="shared" si="3"/>
        <v>4102.866479086676</v>
      </c>
      <c r="AF5">
        <f t="shared" si="4"/>
        <v>-205.14332395433379</v>
      </c>
      <c r="AG5">
        <f t="shared" si="4"/>
        <v>-12.191591802723183</v>
      </c>
      <c r="AH5">
        <f t="shared" si="5"/>
        <v>-614.31243053632193</v>
      </c>
      <c r="AI5">
        <f t="shared" si="6"/>
        <v>3271.2191327932969</v>
      </c>
      <c r="AJ5">
        <f t="shared" si="7"/>
        <v>-2573.1241860408263</v>
      </c>
      <c r="AK5">
        <f>H5*SUM(AB5, AE5:AF5)</f>
        <v>578.76358355508069</v>
      </c>
      <c r="AL5">
        <f t="shared" si="8"/>
        <v>1276.8585303075513</v>
      </c>
      <c r="AN5">
        <f t="shared" si="9"/>
        <v>3543.0816821384906</v>
      </c>
      <c r="AO5">
        <f t="shared" si="9"/>
        <v>-177.15408410692453</v>
      </c>
      <c r="AP5">
        <f t="shared" si="9"/>
        <v>-10.528201639638526</v>
      </c>
      <c r="AQ5">
        <f t="shared" si="9"/>
        <v>-530.49718552569902</v>
      </c>
      <c r="AR5">
        <f t="shared" si="9"/>
        <v>2824.9022108662284</v>
      </c>
      <c r="AS5">
        <f t="shared" si="9"/>
        <v>-2222.053585194471</v>
      </c>
      <c r="AT5">
        <f t="shared" si="9"/>
        <v>499.79853393603833</v>
      </c>
      <c r="AU5">
        <f t="shared" si="9"/>
        <v>1102.6471596077954</v>
      </c>
      <c r="AW5">
        <v>2</v>
      </c>
      <c r="AX5">
        <f>(R5*SUMPRODUCT(K6:$K$23, X6:$X$23)-$AZ$3*SUMPRODUCT(K5:$K$22, W6:$W$23))/Z5</f>
        <v>5509.999950489615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4206.6558508896233</v>
      </c>
      <c r="P6">
        <f t="shared" si="22"/>
        <v>210.33279254448118</v>
      </c>
      <c r="Q6" s="4">
        <f t="shared" si="23"/>
        <v>12.5</v>
      </c>
      <c r="R6">
        <f t="shared" si="0"/>
        <v>250000</v>
      </c>
      <c r="S6">
        <f t="shared" si="1"/>
        <v>7984.9628200927918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5374.0536183515469</v>
      </c>
      <c r="AC6">
        <f t="shared" si="2"/>
        <v>7689.3282625355532</v>
      </c>
      <c r="AE6">
        <f t="shared" si="3"/>
        <v>4050.9089965468665</v>
      </c>
      <c r="AF6">
        <f t="shared" si="4"/>
        <v>-202.54544982734333</v>
      </c>
      <c r="AG6">
        <f t="shared" si="4"/>
        <v>-12.037201105036262</v>
      </c>
      <c r="AH6">
        <f t="shared" si="5"/>
        <v>-649.49559319378295</v>
      </c>
      <c r="AI6">
        <f t="shared" si="6"/>
        <v>3186.8307524207039</v>
      </c>
      <c r="AJ6">
        <f t="shared" si="7"/>
        <v>-2315.2746441840063</v>
      </c>
      <c r="AK6">
        <f>H6*SUM(AB6, AE6:AF6)</f>
        <v>1003.3989875597325</v>
      </c>
      <c r="AL6">
        <f t="shared" si="8"/>
        <v>1874.9550957964302</v>
      </c>
      <c r="AN6">
        <f t="shared" si="9"/>
        <v>3154.9541378166919</v>
      </c>
      <c r="AO6">
        <f t="shared" si="9"/>
        <v>-157.74770689083459</v>
      </c>
      <c r="AP6">
        <f t="shared" si="9"/>
        <v>-9.3748878255321344</v>
      </c>
      <c r="AQ6">
        <f t="shared" si="9"/>
        <v>-505.84419718813234</v>
      </c>
      <c r="AR6">
        <f t="shared" si="9"/>
        <v>2481.9873459121927</v>
      </c>
      <c r="AS6">
        <f t="shared" si="9"/>
        <v>-1803.1965973753245</v>
      </c>
      <c r="AT6">
        <f t="shared" si="9"/>
        <v>781.47343975912315</v>
      </c>
      <c r="AU6">
        <f t="shared" si="9"/>
        <v>1460.2641882959915</v>
      </c>
      <c r="AW6">
        <v>3</v>
      </c>
      <c r="AX6">
        <f>(R6*SUMPRODUCT(K7:$K$23, X7:$X$23)-$AZ$3*SUMPRODUCT(K6:$K$22, W7:$W$23))/Z6</f>
        <v>7984.9628200927918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4206.6558508896233</v>
      </c>
      <c r="P7">
        <f t="shared" si="22"/>
        <v>210.33279254448118</v>
      </c>
      <c r="Q7" s="4">
        <f t="shared" si="23"/>
        <v>12.5</v>
      </c>
      <c r="R7">
        <f t="shared" si="0"/>
        <v>250000</v>
      </c>
      <c r="S7">
        <f t="shared" si="1"/>
        <v>10220.123998980054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7689.3282625355532</v>
      </c>
      <c r="AC7">
        <f t="shared" si="2"/>
        <v>9715.120047442404</v>
      </c>
      <c r="AE7">
        <f t="shared" si="3"/>
        <v>3998.7936148081194</v>
      </c>
      <c r="AF7">
        <f t="shared" si="4"/>
        <v>-199.93968074040598</v>
      </c>
      <c r="AG7">
        <f t="shared" si="4"/>
        <v>-11.882341212802251</v>
      </c>
      <c r="AH7">
        <f t="shared" si="5"/>
        <v>-689.75762367296466</v>
      </c>
      <c r="AI7">
        <f t="shared" si="6"/>
        <v>3097.2139691819466</v>
      </c>
      <c r="AJ7">
        <f t="shared" si="7"/>
        <v>-2025.7917849068508</v>
      </c>
      <c r="AK7">
        <f>H7*SUM(AB7, AE7:AF7)</f>
        <v>1202.8126759843619</v>
      </c>
      <c r="AL7">
        <f t="shared" si="8"/>
        <v>2274.2348602594575</v>
      </c>
      <c r="AN7">
        <f t="shared" si="9"/>
        <v>2819.1955391496635</v>
      </c>
      <c r="AO7">
        <f t="shared" si="9"/>
        <v>-140.95977695748317</v>
      </c>
      <c r="AP7">
        <f t="shared" si="9"/>
        <v>-8.3771873641430048</v>
      </c>
      <c r="AQ7">
        <f t="shared" si="9"/>
        <v>-486.28706631727567</v>
      </c>
      <c r="AR7">
        <f t="shared" si="9"/>
        <v>2183.5715085107618</v>
      </c>
      <c r="AS7">
        <f t="shared" si="9"/>
        <v>-1428.2065326168313</v>
      </c>
      <c r="AT7">
        <f t="shared" si="9"/>
        <v>847.99678533309282</v>
      </c>
      <c r="AU7">
        <f t="shared" si="9"/>
        <v>1603.3617612270232</v>
      </c>
      <c r="AW7">
        <v>4</v>
      </c>
      <c r="AX7">
        <f>(R7*SUMPRODUCT(K8:$K$23, X8:$X$23)-$AZ$3*SUMPRODUCT(K7:$K$22, W8:$W$23))/Z7</f>
        <v>10220.123998980054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4206.6558508896233</v>
      </c>
      <c r="P8">
        <f t="shared" si="22"/>
        <v>210.33279254448118</v>
      </c>
      <c r="Q8" s="4">
        <f t="shared" si="23"/>
        <v>12.5</v>
      </c>
      <c r="R8">
        <f t="shared" si="0"/>
        <v>250000</v>
      </c>
      <c r="S8">
        <f t="shared" si="1"/>
        <v>12021.378777468004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9715.120047442404</v>
      </c>
      <c r="AC8">
        <f t="shared" si="2"/>
        <v>11262.051694371883</v>
      </c>
      <c r="AE8">
        <f t="shared" si="3"/>
        <v>3940.9435914246542</v>
      </c>
      <c r="AF8">
        <f t="shared" si="4"/>
        <v>-197.04717957123273</v>
      </c>
      <c r="AG8">
        <f t="shared" si="4"/>
        <v>-11.710440939063341</v>
      </c>
      <c r="AH8">
        <f t="shared" si="5"/>
        <v>-1061.5372322177757</v>
      </c>
      <c r="AI8">
        <f t="shared" si="6"/>
        <v>2670.6487386965828</v>
      </c>
      <c r="AJ8">
        <f t="shared" si="7"/>
        <v>-1546.931646929479</v>
      </c>
      <c r="AK8">
        <f t="shared" ref="AK8:AK23" si="24">H8*SUM(AB8:AB8, AE8:AF8)</f>
        <v>975.77869329894736</v>
      </c>
      <c r="AL8">
        <f t="shared" si="8"/>
        <v>2099.4957850660512</v>
      </c>
      <c r="AN8">
        <f t="shared" si="9"/>
        <v>2590.5926401859215</v>
      </c>
      <c r="AO8">
        <f t="shared" si="9"/>
        <v>-129.52963200929611</v>
      </c>
      <c r="AP8">
        <f t="shared" si="9"/>
        <v>-7.6978980810792477</v>
      </c>
      <c r="AQ8">
        <f t="shared" si="9"/>
        <v>-697.80510105514406</v>
      </c>
      <c r="AR8">
        <f t="shared" si="9"/>
        <v>1755.5600090404025</v>
      </c>
      <c r="AS8">
        <f t="shared" si="9"/>
        <v>-1016.8807663541035</v>
      </c>
      <c r="AT8">
        <f t="shared" si="9"/>
        <v>641.43143454551978</v>
      </c>
      <c r="AU8">
        <f t="shared" si="9"/>
        <v>1380.110677231819</v>
      </c>
      <c r="AW8">
        <v>5</v>
      </c>
      <c r="AX8">
        <f>(R8*SUMPRODUCT(K9:$K$23, X9:$X$23)-$AZ$3*SUMPRODUCT(K8:$K$22, W9:$W$23))/Z8</f>
        <v>12021.378777468004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4206.6558508896233</v>
      </c>
      <c r="P9">
        <f t="shared" si="22"/>
        <v>210.33279254448118</v>
      </c>
      <c r="Q9" s="4">
        <f t="shared" si="23"/>
        <v>12.5</v>
      </c>
      <c r="R9">
        <f t="shared" si="0"/>
        <v>250000</v>
      </c>
      <c r="S9">
        <f t="shared" si="1"/>
        <v>13469.387788231814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11262.051694371883</v>
      </c>
      <c r="AC9">
        <f t="shared" si="2"/>
        <v>12413.854823753216</v>
      </c>
      <c r="AE9">
        <f t="shared" si="3"/>
        <v>3876.9998939418088</v>
      </c>
      <c r="AF9">
        <f t="shared" si="4"/>
        <v>-193.84999469709044</v>
      </c>
      <c r="AG9">
        <f t="shared" si="4"/>
        <v>-11.520433425525828</v>
      </c>
      <c r="AH9">
        <f t="shared" si="5"/>
        <v>-1458.0620829375821</v>
      </c>
      <c r="AI9">
        <f t="shared" si="6"/>
        <v>2213.5673828816102</v>
      </c>
      <c r="AJ9">
        <f t="shared" si="7"/>
        <v>-1151.8031293813328</v>
      </c>
      <c r="AK9">
        <f t="shared" si="24"/>
        <v>780.13952318678673</v>
      </c>
      <c r="AL9">
        <f t="shared" si="8"/>
        <v>1841.9037766870642</v>
      </c>
      <c r="AN9">
        <f t="shared" si="9"/>
        <v>2422.1241529224772</v>
      </c>
      <c r="AO9">
        <f t="shared" si="9"/>
        <v>-121.10620764612386</v>
      </c>
      <c r="AP9">
        <f t="shared" si="9"/>
        <v>-7.197297089356165</v>
      </c>
      <c r="AQ9">
        <f t="shared" si="9"/>
        <v>-910.91242820564833</v>
      </c>
      <c r="AR9">
        <f t="shared" si="9"/>
        <v>1382.9082199813488</v>
      </c>
      <c r="AS9">
        <f t="shared" si="9"/>
        <v>-719.57963771048082</v>
      </c>
      <c r="AT9">
        <f t="shared" si="9"/>
        <v>487.38582240170234</v>
      </c>
      <c r="AU9">
        <f t="shared" si="9"/>
        <v>1150.7144046725705</v>
      </c>
      <c r="AW9">
        <v>6</v>
      </c>
      <c r="AX9">
        <f>(R9*SUMPRODUCT(K10:$K$23, X10:$X$23)-$AZ$3*SUMPRODUCT(K9:$K$22, W10:$W$23))/Z9</f>
        <v>13469.387788231814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4206.6558508896233</v>
      </c>
      <c r="P10">
        <f t="shared" si="22"/>
        <v>210.33279254448118</v>
      </c>
      <c r="Q10" s="4">
        <f t="shared" si="23"/>
        <v>12.5</v>
      </c>
      <c r="R10">
        <f t="shared" si="0"/>
        <v>250000</v>
      </c>
      <c r="S10">
        <f t="shared" si="1"/>
        <v>14622.834492483376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12413.854823753216</v>
      </c>
      <c r="AC10">
        <f t="shared" si="2"/>
        <v>13232.79900672097</v>
      </c>
      <c r="AE10">
        <f t="shared" si="3"/>
        <v>3806.7743564958801</v>
      </c>
      <c r="AF10">
        <f t="shared" si="4"/>
        <v>-190.338717824794</v>
      </c>
      <c r="AG10">
        <f t="shared" si="4"/>
        <v>-11.311759540808477</v>
      </c>
      <c r="AH10">
        <f t="shared" si="5"/>
        <v>-1869.3910092418382</v>
      </c>
      <c r="AI10">
        <f t="shared" si="6"/>
        <v>1735.7328698884394</v>
      </c>
      <c r="AJ10">
        <f t="shared" si="7"/>
        <v>-818.94418296775439</v>
      </c>
      <c r="AK10">
        <f t="shared" si="24"/>
        <v>841.59024927727592</v>
      </c>
      <c r="AL10">
        <f t="shared" si="8"/>
        <v>1758.3789361979609</v>
      </c>
      <c r="AN10">
        <f t="shared" si="9"/>
        <v>2259.6212062066807</v>
      </c>
      <c r="AO10">
        <f t="shared" si="9"/>
        <v>-112.98106031033404</v>
      </c>
      <c r="AP10">
        <f t="shared" si="9"/>
        <v>-6.7144225909543334</v>
      </c>
      <c r="AQ10">
        <f t="shared" si="9"/>
        <v>-1109.6311920791775</v>
      </c>
      <c r="AR10">
        <f t="shared" si="9"/>
        <v>1030.294531226215</v>
      </c>
      <c r="AS10">
        <f t="shared" si="9"/>
        <v>-486.108045615008</v>
      </c>
      <c r="AT10">
        <f t="shared" si="9"/>
        <v>499.55027435726015</v>
      </c>
      <c r="AU10">
        <f t="shared" si="9"/>
        <v>1043.7367599684674</v>
      </c>
      <c r="AW10">
        <v>7</v>
      </c>
      <c r="AX10">
        <f>(R10*SUMPRODUCT(K11:$K$23, X11:$X$23)-$AZ$3*SUMPRODUCT(K10:$K$22, W11:$W$23))/Z10</f>
        <v>14622.834492483376</v>
      </c>
    </row>
    <row r="11" spans="1:52" x14ac:dyDescent="0.25">
      <c r="A11" t="s">
        <v>33</v>
      </c>
      <c r="C11" s="7">
        <f>AU25</f>
        <v>1584.6104602299849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4206.6558508896233</v>
      </c>
      <c r="P11">
        <f t="shared" si="22"/>
        <v>210.33279254448118</v>
      </c>
      <c r="Q11" s="4">
        <f t="shared" si="23"/>
        <v>12.5</v>
      </c>
      <c r="R11">
        <f t="shared" si="0"/>
        <v>250000</v>
      </c>
      <c r="S11">
        <f t="shared" si="1"/>
        <v>15473.219171518158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13232.79900672097</v>
      </c>
      <c r="AC11">
        <f t="shared" si="2"/>
        <v>13718.288957675541</v>
      </c>
      <c r="AE11">
        <f t="shared" si="3"/>
        <v>3729.5484454989646</v>
      </c>
      <c r="AF11">
        <f t="shared" si="4"/>
        <v>-186.47742227494825</v>
      </c>
      <c r="AG11">
        <f t="shared" si="4"/>
        <v>-11.082284175654159</v>
      </c>
      <c r="AH11">
        <f t="shared" si="5"/>
        <v>-2327.1553949246518</v>
      </c>
      <c r="AI11">
        <f t="shared" si="6"/>
        <v>1204.8333441237105</v>
      </c>
      <c r="AJ11">
        <f t="shared" si="7"/>
        <v>-485.4899509545703</v>
      </c>
      <c r="AK11">
        <f t="shared" si="24"/>
        <v>863.95730654216698</v>
      </c>
      <c r="AL11">
        <f t="shared" si="8"/>
        <v>1583.3006997113071</v>
      </c>
      <c r="AN11">
        <f t="shared" si="9"/>
        <v>2105.3557103237067</v>
      </c>
      <c r="AO11">
        <f t="shared" si="9"/>
        <v>-105.26778551618534</v>
      </c>
      <c r="AP11">
        <f t="shared" si="9"/>
        <v>-6.256025525235402</v>
      </c>
      <c r="AQ11">
        <f t="shared" si="9"/>
        <v>-1313.695202277966</v>
      </c>
      <c r="AR11">
        <f t="shared" si="9"/>
        <v>680.1366970043199</v>
      </c>
      <c r="AS11">
        <f t="shared" si="9"/>
        <v>-274.06241143764885</v>
      </c>
      <c r="AT11">
        <f t="shared" si="9"/>
        <v>487.70983280821559</v>
      </c>
      <c r="AU11">
        <f t="shared" si="9"/>
        <v>893.78411837488659</v>
      </c>
      <c r="AW11">
        <v>8</v>
      </c>
      <c r="AX11">
        <f>(R11*SUMPRODUCT(K12:$K$23, X12:$X$23)-$AZ$3*SUMPRODUCT(K11:$K$22, W12:$W$23))/Z11</f>
        <v>15473.219171518158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4206.6558508896233</v>
      </c>
      <c r="P12">
        <f t="shared" si="22"/>
        <v>210.33279254448118</v>
      </c>
      <c r="Q12" s="4">
        <f t="shared" si="23"/>
        <v>12.5</v>
      </c>
      <c r="R12">
        <f t="shared" si="0"/>
        <v>250000</v>
      </c>
      <c r="S12">
        <f t="shared" si="1"/>
        <v>16016.645146983743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13718.288957675541</v>
      </c>
      <c r="AC12">
        <f t="shared" si="2"/>
        <v>13876.888563387944</v>
      </c>
      <c r="AE12">
        <f t="shared" si="3"/>
        <v>3644.6642809160589</v>
      </c>
      <c r="AF12">
        <f t="shared" si="4"/>
        <v>-182.23321404580295</v>
      </c>
      <c r="AG12">
        <f t="shared" si="4"/>
        <v>-10.830052451715552</v>
      </c>
      <c r="AH12">
        <f t="shared" si="5"/>
        <v>-2828.1776436413247</v>
      </c>
      <c r="AI12">
        <f t="shared" si="6"/>
        <v>623.42337077721595</v>
      </c>
      <c r="AJ12">
        <f t="shared" si="7"/>
        <v>-158.59960571240299</v>
      </c>
      <c r="AK12">
        <f t="shared" si="24"/>
        <v>891.67936927392691</v>
      </c>
      <c r="AL12">
        <f t="shared" si="8"/>
        <v>1356.50313433874</v>
      </c>
      <c r="AN12">
        <f t="shared" si="9"/>
        <v>1955.9254838586246</v>
      </c>
      <c r="AO12">
        <f t="shared" si="9"/>
        <v>-97.796274192931236</v>
      </c>
      <c r="AP12">
        <f t="shared" si="9"/>
        <v>-5.8119963730958215</v>
      </c>
      <c r="AQ12">
        <f t="shared" si="9"/>
        <v>-1517.7542565558194</v>
      </c>
      <c r="AR12">
        <f t="shared" si="9"/>
        <v>334.56295673677835</v>
      </c>
      <c r="AS12">
        <f t="shared" si="9"/>
        <v>-85.113191952168009</v>
      </c>
      <c r="AT12">
        <f t="shared" si="9"/>
        <v>478.52374522558296</v>
      </c>
      <c r="AU12">
        <f t="shared" si="9"/>
        <v>727.97351001019342</v>
      </c>
      <c r="AW12">
        <v>9</v>
      </c>
      <c r="AX12">
        <f>(R12*SUMPRODUCT(K13:$K$23, X13:$X$23)-$AZ$3*SUMPRODUCT(K12:$K$22, W13:$W$23))/Z12</f>
        <v>16016.645146983743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4206.6558508896233</v>
      </c>
      <c r="P13">
        <f t="shared" si="22"/>
        <v>210.33279254448118</v>
      </c>
      <c r="Q13" s="4">
        <f t="shared" si="23"/>
        <v>12.5</v>
      </c>
      <c r="R13">
        <f t="shared" si="0"/>
        <v>250000</v>
      </c>
      <c r="S13">
        <f t="shared" si="1"/>
        <v>16251.417580371603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13876.888563387944</v>
      </c>
      <c r="AC13">
        <f t="shared" si="2"/>
        <v>13721.26879286009</v>
      </c>
      <c r="AE13">
        <f t="shared" si="3"/>
        <v>3551.7305098866495</v>
      </c>
      <c r="AF13">
        <f t="shared" si="4"/>
        <v>-177.58652549433248</v>
      </c>
      <c r="AG13">
        <f t="shared" si="4"/>
        <v>-10.553901471211182</v>
      </c>
      <c r="AH13">
        <f t="shared" si="5"/>
        <v>-3357.0091197442907</v>
      </c>
      <c r="AI13">
        <f t="shared" si="6"/>
        <v>6.580963176815203</v>
      </c>
      <c r="AJ13">
        <f t="shared" si="7"/>
        <v>155.61977052785369</v>
      </c>
      <c r="AK13">
        <f t="shared" si="24"/>
        <v>891.87838272023953</v>
      </c>
      <c r="AL13">
        <f t="shared" si="8"/>
        <v>1054.0791164249085</v>
      </c>
      <c r="AN13">
        <f t="shared" si="9"/>
        <v>1812.3534824784306</v>
      </c>
      <c r="AO13">
        <f t="shared" si="9"/>
        <v>-90.617674123921532</v>
      </c>
      <c r="AP13">
        <f t="shared" si="9"/>
        <v>-5.385374828366202</v>
      </c>
      <c r="AQ13">
        <f t="shared" si="9"/>
        <v>-1712.9923432942508</v>
      </c>
      <c r="AR13">
        <f t="shared" si="9"/>
        <v>3.358090231892056</v>
      </c>
      <c r="AS13">
        <f t="shared" si="9"/>
        <v>79.408624126623522</v>
      </c>
      <c r="AT13">
        <f t="shared" si="9"/>
        <v>455.10178443179313</v>
      </c>
      <c r="AU13">
        <f t="shared" si="9"/>
        <v>537.86849879030876</v>
      </c>
      <c r="AW13">
        <v>10</v>
      </c>
      <c r="AX13">
        <f>(R13*SUMPRODUCT(K14:$K$23, X14:$X$23)-$AZ$3*SUMPRODUCT(K13:$K$22, W14:$W$23))/Z13</f>
        <v>16251.417580371603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4206.6558508896233</v>
      </c>
      <c r="P14">
        <f t="shared" si="22"/>
        <v>210.33279254448118</v>
      </c>
      <c r="Q14" s="4">
        <f t="shared" si="23"/>
        <v>12.5</v>
      </c>
      <c r="R14">
        <f t="shared" si="0"/>
        <v>250000</v>
      </c>
      <c r="S14">
        <f t="shared" si="1"/>
        <v>16165.177508899511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13721.26879286009</v>
      </c>
      <c r="AC14">
        <f t="shared" si="2"/>
        <v>13257.987336097565</v>
      </c>
      <c r="AE14">
        <f t="shared" si="3"/>
        <v>3450.1192435227499</v>
      </c>
      <c r="AF14">
        <f t="shared" si="4"/>
        <v>-172.5059621761375</v>
      </c>
      <c r="AG14">
        <f t="shared" si="4"/>
        <v>-10.25196547393198</v>
      </c>
      <c r="AH14">
        <f t="shared" si="5"/>
        <v>-3927.9396513417887</v>
      </c>
      <c r="AI14">
        <f t="shared" si="6"/>
        <v>-660.57833546910842</v>
      </c>
      <c r="AJ14">
        <f t="shared" si="7"/>
        <v>463.28145676252461</v>
      </c>
      <c r="AK14">
        <f t="shared" si="24"/>
        <v>873.74253861422437</v>
      </c>
      <c r="AL14">
        <f t="shared" si="8"/>
        <v>676.44565990764056</v>
      </c>
      <c r="AN14">
        <f t="shared" si="9"/>
        <v>1674.4378538760632</v>
      </c>
      <c r="AO14">
        <f t="shared" si="9"/>
        <v>-83.72189269380317</v>
      </c>
      <c r="AP14">
        <f t="shared" si="9"/>
        <v>-4.9755610906521897</v>
      </c>
      <c r="AQ14">
        <f t="shared" si="9"/>
        <v>-1906.3372526312705</v>
      </c>
      <c r="AR14">
        <f t="shared" si="9"/>
        <v>-320.59685253966279</v>
      </c>
      <c r="AS14">
        <f t="shared" si="9"/>
        <v>224.84324553662421</v>
      </c>
      <c r="AT14">
        <f t="shared" si="9"/>
        <v>424.05130893493362</v>
      </c>
      <c r="AU14">
        <f t="shared" si="9"/>
        <v>328.29770193189506</v>
      </c>
      <c r="AW14">
        <v>11</v>
      </c>
      <c r="AX14">
        <f>(R14*SUMPRODUCT(K15:$K$23, X15:$X$23)-$AZ$3*SUMPRODUCT(K14:$K$22, W15:$W$23))/Z14</f>
        <v>16165.177508899511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4206.6558508896233</v>
      </c>
      <c r="P15">
        <f t="shared" si="22"/>
        <v>210.33279254448118</v>
      </c>
      <c r="Q15" s="4">
        <f t="shared" si="23"/>
        <v>12.5</v>
      </c>
      <c r="R15">
        <f t="shared" si="0"/>
        <v>250000</v>
      </c>
      <c r="S15">
        <f t="shared" si="1"/>
        <v>15743.742335749161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13257.987336097565</v>
      </c>
      <c r="AC15">
        <f t="shared" si="2"/>
        <v>12497.434195653248</v>
      </c>
      <c r="AE15">
        <f t="shared" si="3"/>
        <v>3339.2571828920973</v>
      </c>
      <c r="AF15">
        <f t="shared" si="4"/>
        <v>-166.96285914460489</v>
      </c>
      <c r="AG15">
        <f t="shared" si="4"/>
        <v>-9.9225409127119093</v>
      </c>
      <c r="AH15">
        <f t="shared" si="5"/>
        <v>-4538.0981296150248</v>
      </c>
      <c r="AI15">
        <f t="shared" si="6"/>
        <v>-1375.7263467802445</v>
      </c>
      <c r="AJ15">
        <f t="shared" si="7"/>
        <v>760.55314044431725</v>
      </c>
      <c r="AK15">
        <f t="shared" si="24"/>
        <v>852.73161814595835</v>
      </c>
      <c r="AL15">
        <f t="shared" si="8"/>
        <v>237.55841181003109</v>
      </c>
      <c r="AN15">
        <f t="shared" si="9"/>
        <v>1540.6725389450303</v>
      </c>
      <c r="AO15">
        <f t="shared" si="9"/>
        <v>-77.033626947251534</v>
      </c>
      <c r="AP15">
        <f t="shared" si="9"/>
        <v>-4.5780799331944664</v>
      </c>
      <c r="AQ15">
        <f t="shared" si="9"/>
        <v>-2093.7959505353856</v>
      </c>
      <c r="AR15">
        <f t="shared" si="9"/>
        <v>-634.73511847080158</v>
      </c>
      <c r="AS15">
        <f t="shared" si="9"/>
        <v>350.90538814866301</v>
      </c>
      <c r="AT15">
        <f t="shared" si="9"/>
        <v>393.43486147113288</v>
      </c>
      <c r="AU15">
        <f t="shared" si="9"/>
        <v>109.60513114899433</v>
      </c>
      <c r="AW15">
        <v>12</v>
      </c>
      <c r="AX15">
        <f>(R15*SUMPRODUCT(K16:$K$23, X16:$X$23)-$AZ$3*SUMPRODUCT(K15:$K$22, W16:$W$23))/Z15</f>
        <v>15743.742335749161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4206.6558508896233</v>
      </c>
      <c r="P16">
        <f t="shared" si="22"/>
        <v>210.33279254448118</v>
      </c>
      <c r="Q16" s="4">
        <f t="shared" si="23"/>
        <v>12.5</v>
      </c>
      <c r="R16">
        <f t="shared" si="0"/>
        <v>250000</v>
      </c>
      <c r="S16">
        <f t="shared" si="1"/>
        <v>15003.960239960021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12497.434195653248</v>
      </c>
      <c r="AC16">
        <f t="shared" si="2"/>
        <v>11483.714482363812</v>
      </c>
      <c r="AE16">
        <f t="shared" si="3"/>
        <v>3219.6855993075033</v>
      </c>
      <c r="AF16">
        <f t="shared" si="4"/>
        <v>-160.98427996537518</v>
      </c>
      <c r="AG16">
        <f t="shared" si="4"/>
        <v>-9.567236165238608</v>
      </c>
      <c r="AH16">
        <f t="shared" si="5"/>
        <v>-5121.5867669236404</v>
      </c>
      <c r="AI16">
        <f t="shared" si="6"/>
        <v>-2072.4526837467511</v>
      </c>
      <c r="AJ16">
        <f t="shared" si="7"/>
        <v>1013.7197132894362</v>
      </c>
      <c r="AK16">
        <f t="shared" si="24"/>
        <v>850.92061267024724</v>
      </c>
      <c r="AL16">
        <f t="shared" si="8"/>
        <v>-207.81235778706764</v>
      </c>
      <c r="AN16">
        <f t="shared" si="9"/>
        <v>1408.4615385595575</v>
      </c>
      <c r="AO16">
        <f t="shared" si="9"/>
        <v>-70.423076927977888</v>
      </c>
      <c r="AP16">
        <f t="shared" si="9"/>
        <v>-4.1852173926400953</v>
      </c>
      <c r="AQ16">
        <f t="shared" si="9"/>
        <v>-2240.4541546413875</v>
      </c>
      <c r="AR16">
        <f t="shared" si="9"/>
        <v>-906.60091040244788</v>
      </c>
      <c r="AS16">
        <f t="shared" si="9"/>
        <v>443.45486011270293</v>
      </c>
      <c r="AT16">
        <f t="shared" si="9"/>
        <v>372.23788421184707</v>
      </c>
      <c r="AU16">
        <f t="shared" si="9"/>
        <v>-90.908166077897846</v>
      </c>
      <c r="AW16">
        <v>13</v>
      </c>
      <c r="AX16">
        <f>(R16*SUMPRODUCT(K17:$K$23, X17:$X$23)-$AZ$3*SUMPRODUCT(K16:$K$22, W17:$W$23))/Z16</f>
        <v>15003.960239960021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4206.6558508896233</v>
      </c>
      <c r="P17">
        <f t="shared" si="22"/>
        <v>210.33279254448118</v>
      </c>
      <c r="Q17" s="4">
        <f t="shared" si="23"/>
        <v>12.5</v>
      </c>
      <c r="R17">
        <f t="shared" si="0"/>
        <v>250000</v>
      </c>
      <c r="S17">
        <f t="shared" si="1"/>
        <v>13960.499117830257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11483.714482363812</v>
      </c>
      <c r="AC17">
        <f t="shared" si="2"/>
        <v>10260.441584248196</v>
      </c>
      <c r="AE17">
        <f t="shared" si="3"/>
        <v>3091.7337738994202</v>
      </c>
      <c r="AF17">
        <f t="shared" si="4"/>
        <v>-154.586688694971</v>
      </c>
      <c r="AG17">
        <f t="shared" si="4"/>
        <v>-9.1870296842965544</v>
      </c>
      <c r="AH17">
        <f t="shared" si="5"/>
        <v>-5690.6823857933232</v>
      </c>
      <c r="AI17">
        <f t="shared" si="6"/>
        <v>-2762.7223302731709</v>
      </c>
      <c r="AJ17">
        <f t="shared" si="7"/>
        <v>1223.272898115616</v>
      </c>
      <c r="AK17">
        <f t="shared" si="24"/>
        <v>889.76715871896181</v>
      </c>
      <c r="AL17">
        <f t="shared" si="8"/>
        <v>-649.68227343859303</v>
      </c>
      <c r="AN17">
        <f t="shared" si="9"/>
        <v>1273.8896225142269</v>
      </c>
      <c r="AO17">
        <f t="shared" si="9"/>
        <v>-63.694481125711334</v>
      </c>
      <c r="AP17">
        <f t="shared" si="9"/>
        <v>-3.7853394349006009</v>
      </c>
      <c r="AQ17">
        <f t="shared" si="9"/>
        <v>-2344.7365673867525</v>
      </c>
      <c r="AR17">
        <f t="shared" si="9"/>
        <v>-1138.3267654331376</v>
      </c>
      <c r="AS17">
        <f t="shared" si="9"/>
        <v>504.02614337876076</v>
      </c>
      <c r="AT17">
        <f t="shared" si="9"/>
        <v>366.6114978963671</v>
      </c>
      <c r="AU17">
        <f t="shared" si="9"/>
        <v>-267.68912415800975</v>
      </c>
      <c r="AW17">
        <v>14</v>
      </c>
      <c r="AX17">
        <f>(R17*SUMPRODUCT(K18:$K$23, X18:$X$23)-$AZ$3*SUMPRODUCT(K17:$K$22, W18:$W$23))/Z17</f>
        <v>13960.499117830257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4206.6558508896233</v>
      </c>
      <c r="P18">
        <f t="shared" si="22"/>
        <v>210.33279254448118</v>
      </c>
      <c r="Q18" s="4">
        <f t="shared" si="23"/>
        <v>12.5</v>
      </c>
      <c r="R18">
        <f t="shared" si="0"/>
        <v>250000</v>
      </c>
      <c r="S18">
        <f t="shared" si="1"/>
        <v>12616.757092421505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10260.441584248196</v>
      </c>
      <c r="AC18">
        <f t="shared" si="2"/>
        <v>8864.1569620879272</v>
      </c>
      <c r="AE18">
        <f t="shared" si="3"/>
        <v>2955.4708452118166</v>
      </c>
      <c r="AF18">
        <f t="shared" si="4"/>
        <v>-147.77354226059083</v>
      </c>
      <c r="AG18">
        <f t="shared" si="4"/>
        <v>-8.7821269137894706</v>
      </c>
      <c r="AH18">
        <f t="shared" si="5"/>
        <v>-6260.6494732823976</v>
      </c>
      <c r="AI18">
        <f t="shared" si="6"/>
        <v>-3461.7342972449615</v>
      </c>
      <c r="AJ18">
        <f t="shared" si="7"/>
        <v>1396.2846221602686</v>
      </c>
      <c r="AK18">
        <f t="shared" si="24"/>
        <v>916.07653599267928</v>
      </c>
      <c r="AL18">
        <f t="shared" si="8"/>
        <v>-1149.3731390920136</v>
      </c>
      <c r="AN18">
        <f t="shared" si="9"/>
        <v>1137.9731757508018</v>
      </c>
      <c r="AO18">
        <f t="shared" si="9"/>
        <v>-56.898658787540086</v>
      </c>
      <c r="AP18">
        <f t="shared" si="9"/>
        <v>-3.3814662290181858</v>
      </c>
      <c r="AQ18">
        <f t="shared" si="9"/>
        <v>-2410.5976802025093</v>
      </c>
      <c r="AR18">
        <f t="shared" si="9"/>
        <v>-1332.9046294682657</v>
      </c>
      <c r="AS18">
        <f t="shared" si="9"/>
        <v>537.62480800850233</v>
      </c>
      <c r="AT18">
        <f t="shared" si="9"/>
        <v>352.72570074013697</v>
      </c>
      <c r="AU18">
        <f t="shared" si="9"/>
        <v>-442.55412071962644</v>
      </c>
      <c r="AW18">
        <v>15</v>
      </c>
      <c r="AX18">
        <f>(R18*SUMPRODUCT(K19:$K$23, X19:$X$23)-$AZ$3*SUMPRODUCT(K18:$K$22, W19:$W$23))/Z18</f>
        <v>12616.757092421505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4206.6558508896233</v>
      </c>
      <c r="P19">
        <f t="shared" si="22"/>
        <v>210.33279254448118</v>
      </c>
      <c r="Q19" s="4">
        <f t="shared" si="23"/>
        <v>12.5</v>
      </c>
      <c r="R19">
        <f t="shared" si="0"/>
        <v>250000</v>
      </c>
      <c r="S19">
        <f t="shared" si="1"/>
        <v>10924.137745561571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8864.1569620879272</v>
      </c>
      <c r="AC19">
        <f t="shared" si="2"/>
        <v>7296.934820855171</v>
      </c>
      <c r="AE19">
        <f t="shared" si="3"/>
        <v>2809.896238280422</v>
      </c>
      <c r="AF19">
        <f t="shared" si="4"/>
        <v>-140.49481191402111</v>
      </c>
      <c r="AG19">
        <f t="shared" si="4"/>
        <v>-8.3495546637306486</v>
      </c>
      <c r="AH19">
        <f t="shared" si="5"/>
        <v>-6895.0196184185461</v>
      </c>
      <c r="AI19">
        <f t="shared" si="6"/>
        <v>-4233.9677467158763</v>
      </c>
      <c r="AJ19">
        <f t="shared" si="7"/>
        <v>1567.2221412327563</v>
      </c>
      <c r="AK19">
        <f t="shared" si="24"/>
        <v>846.56318571254781</v>
      </c>
      <c r="AL19">
        <f t="shared" si="8"/>
        <v>-1820.1824197705723</v>
      </c>
      <c r="AN19">
        <f t="shared" si="9"/>
        <v>1007.9385075847123</v>
      </c>
      <c r="AO19">
        <f t="shared" si="9"/>
        <v>-50.396925379235618</v>
      </c>
      <c r="AP19">
        <f t="shared" si="9"/>
        <v>-2.9950706193720169</v>
      </c>
      <c r="AQ19">
        <f t="shared" si="9"/>
        <v>-2473.3140282109343</v>
      </c>
      <c r="AR19">
        <f t="shared" si="9"/>
        <v>-1518.7675166248298</v>
      </c>
      <c r="AS19">
        <f t="shared" si="9"/>
        <v>562.17860452191337</v>
      </c>
      <c r="AT19">
        <f t="shared" si="9"/>
        <v>303.67086953554229</v>
      </c>
      <c r="AU19">
        <f t="shared" si="9"/>
        <v>-652.91804256737407</v>
      </c>
      <c r="AW19">
        <v>16</v>
      </c>
      <c r="AX19">
        <f>(R19*SUMPRODUCT(K20:$K$23, X20:$X$23)-$AZ$3*SUMPRODUCT(K19:$K$22, W20:$W$23))/Z19</f>
        <v>10924.137745561571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4206.6558508896233</v>
      </c>
      <c r="P20">
        <f t="shared" si="22"/>
        <v>210.33279254448118</v>
      </c>
      <c r="Q20" s="4">
        <f t="shared" si="23"/>
        <v>12.5</v>
      </c>
      <c r="R20">
        <f t="shared" si="0"/>
        <v>250000</v>
      </c>
      <c r="S20">
        <f t="shared" si="1"/>
        <v>8798.4630730224308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7296.934820855171</v>
      </c>
      <c r="AC20">
        <f t="shared" si="2"/>
        <v>5555.0982751312085</v>
      </c>
      <c r="AE20">
        <f t="shared" si="3"/>
        <v>2655.9623501744254</v>
      </c>
      <c r="AF20">
        <f t="shared" si="4"/>
        <v>-132.79811750872128</v>
      </c>
      <c r="AG20">
        <f t="shared" si="4"/>
        <v>-7.8921429643832832</v>
      </c>
      <c r="AH20">
        <f t="shared" si="5"/>
        <v>-7478.323054201167</v>
      </c>
      <c r="AI20">
        <f t="shared" si="6"/>
        <v>-4963.0509644998456</v>
      </c>
      <c r="AJ20">
        <f t="shared" si="7"/>
        <v>1741.8365457239624</v>
      </c>
      <c r="AK20">
        <f t="shared" si="24"/>
        <v>533.23137860618351</v>
      </c>
      <c r="AL20">
        <f t="shared" si="8"/>
        <v>-2687.9830401696995</v>
      </c>
      <c r="AN20">
        <f t="shared" si="9"/>
        <v>903.65251653353857</v>
      </c>
      <c r="AO20">
        <f t="shared" si="9"/>
        <v>-45.182625826676933</v>
      </c>
      <c r="AP20">
        <f t="shared" si="9"/>
        <v>-2.6851867271910121</v>
      </c>
      <c r="AQ20">
        <f t="shared" si="9"/>
        <v>-2544.3905283280301</v>
      </c>
      <c r="AR20">
        <f t="shared" si="9"/>
        <v>-1688.6058243483592</v>
      </c>
      <c r="AS20">
        <f t="shared" si="9"/>
        <v>592.63452203310567</v>
      </c>
      <c r="AT20">
        <f t="shared" si="9"/>
        <v>181.42421225981641</v>
      </c>
      <c r="AU20">
        <f t="shared" si="9"/>
        <v>-914.54709005543714</v>
      </c>
      <c r="AW20">
        <v>17</v>
      </c>
      <c r="AX20">
        <f>(R20*SUMPRODUCT(K21:$K$23, X21:$X$23)-$AZ$3*SUMPRODUCT(K20:$K$22, W21:$W$23))/Z20</f>
        <v>8798.4630730224308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4206.6558508896233</v>
      </c>
      <c r="P21">
        <f t="shared" si="22"/>
        <v>210.33279254448118</v>
      </c>
      <c r="Q21" s="4">
        <f t="shared" si="23"/>
        <v>12.5</v>
      </c>
      <c r="R21">
        <f t="shared" si="0"/>
        <v>250000</v>
      </c>
      <c r="S21">
        <f t="shared" si="1"/>
        <v>6245.937669736817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5555.0982751312085</v>
      </c>
      <c r="AC21">
        <f t="shared" si="2"/>
        <v>3705.7617329518825</v>
      </c>
      <c r="AE21">
        <f t="shared" si="3"/>
        <v>2495.8405126994758</v>
      </c>
      <c r="AF21">
        <f t="shared" si="4"/>
        <v>-124.7920256349738</v>
      </c>
      <c r="AG21">
        <f t="shared" si="4"/>
        <v>-7.4163438880187202</v>
      </c>
      <c r="AH21">
        <f t="shared" si="5"/>
        <v>-7937.5529344146125</v>
      </c>
      <c r="AI21">
        <f t="shared" si="6"/>
        <v>-5573.9207912381298</v>
      </c>
      <c r="AJ21">
        <f t="shared" si="7"/>
        <v>1849.336542179326</v>
      </c>
      <c r="AK21">
        <f t="shared" si="24"/>
        <v>406.61132890063999</v>
      </c>
      <c r="AL21">
        <f t="shared" si="8"/>
        <v>-3317.972920158164</v>
      </c>
      <c r="AN21">
        <f t="shared" si="9"/>
        <v>807.7365098881312</v>
      </c>
      <c r="AO21">
        <f t="shared" si="9"/>
        <v>-40.386825494406565</v>
      </c>
      <c r="AP21">
        <f t="shared" si="9"/>
        <v>-2.4001740887518501</v>
      </c>
      <c r="AQ21">
        <f t="shared" si="9"/>
        <v>-2568.8545689010366</v>
      </c>
      <c r="AR21">
        <f t="shared" si="9"/>
        <v>-1803.9050585960638</v>
      </c>
      <c r="AS21">
        <f t="shared" si="9"/>
        <v>598.50644966607251</v>
      </c>
      <c r="AT21">
        <f t="shared" si="9"/>
        <v>131.59286982321888</v>
      </c>
      <c r="AU21">
        <f t="shared" si="9"/>
        <v>-1073.8057391067723</v>
      </c>
      <c r="AW21">
        <v>18</v>
      </c>
      <c r="AX21">
        <f>(R21*SUMPRODUCT(K22:$K$23, X22:$X$23)-$AZ$3*SUMPRODUCT(K21:$K$22, W22:$W$23))/Z21</f>
        <v>6245.937669736817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4206.6558508896233</v>
      </c>
      <c r="P22">
        <f t="shared" si="22"/>
        <v>210.33279254448118</v>
      </c>
      <c r="Q22" s="4">
        <f t="shared" si="23"/>
        <v>12.5</v>
      </c>
      <c r="R22">
        <f t="shared" si="0"/>
        <v>250000</v>
      </c>
      <c r="S22">
        <f t="shared" si="1"/>
        <v>3287.5913892287263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3705.7617329518825</v>
      </c>
      <c r="AC22">
        <f t="shared" si="2"/>
        <v>1821.1452706639539</v>
      </c>
      <c r="AE22">
        <f t="shared" si="3"/>
        <v>2330.2565620710407</v>
      </c>
      <c r="AF22">
        <f t="shared" si="4"/>
        <v>-116.51282810355204</v>
      </c>
      <c r="AG22">
        <f t="shared" si="4"/>
        <v>-6.9243142435167302</v>
      </c>
      <c r="AH22">
        <f t="shared" si="5"/>
        <v>-8357.3241124360575</v>
      </c>
      <c r="AI22">
        <f t="shared" si="6"/>
        <v>-6150.5046927120857</v>
      </c>
      <c r="AJ22">
        <f t="shared" si="7"/>
        <v>1884.6164622879287</v>
      </c>
      <c r="AK22">
        <f t="shared" si="24"/>
        <v>414.36538268435595</v>
      </c>
      <c r="AL22">
        <f t="shared" si="8"/>
        <v>-3851.5228477398009</v>
      </c>
      <c r="AN22">
        <f t="shared" si="9"/>
        <v>704.81127921716245</v>
      </c>
      <c r="AO22">
        <f t="shared" si="9"/>
        <v>-35.240563960858125</v>
      </c>
      <c r="AP22">
        <f t="shared" si="9"/>
        <v>-2.094333670854335</v>
      </c>
      <c r="AQ22">
        <f t="shared" si="9"/>
        <v>-2527.7629915923912</v>
      </c>
      <c r="AR22">
        <f t="shared" si="9"/>
        <v>-1860.2866100069414</v>
      </c>
      <c r="AS22">
        <f t="shared" si="9"/>
        <v>570.02261520866114</v>
      </c>
      <c r="AT22">
        <f t="shared" si="9"/>
        <v>125.32928785039358</v>
      </c>
      <c r="AU22">
        <f t="shared" si="9"/>
        <v>-1164.9347069478868</v>
      </c>
      <c r="AW22">
        <v>19</v>
      </c>
      <c r="AX22">
        <f>(R22*SUMPRODUCT(K23:$K$23, X23:$X$23)-$AZ$3*SUMPRODUCT(K22:$K$22, W23:$W$23))/Z22</f>
        <v>3287.5913892287263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4206.6558508896233</v>
      </c>
      <c r="P23">
        <f t="shared" si="22"/>
        <v>210.33279254448118</v>
      </c>
      <c r="Q23" s="4">
        <f t="shared" si="23"/>
        <v>12.5</v>
      </c>
      <c r="R23">
        <f t="shared" si="0"/>
        <v>250000</v>
      </c>
      <c r="S23">
        <f t="shared" si="1"/>
        <v>3545.6633048274921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1821.1452706639539</v>
      </c>
      <c r="AC23">
        <f t="shared" si="2"/>
        <v>1821.1452706639539</v>
      </c>
      <c r="AE23">
        <f t="shared" si="3"/>
        <v>2160.6483045719469</v>
      </c>
      <c r="AF23">
        <f t="shared" si="4"/>
        <v>-108.03241522859737</v>
      </c>
      <c r="AG23">
        <f t="shared" si="4"/>
        <v>-6.4203264456344025</v>
      </c>
      <c r="AH23">
        <f t="shared" si="5"/>
        <v>-8694.8931089431935</v>
      </c>
      <c r="AI23">
        <f t="shared" si="6"/>
        <v>-6648.6975460454787</v>
      </c>
      <c r="AJ23">
        <f t="shared" si="7"/>
        <v>0</v>
      </c>
      <c r="AK23">
        <f t="shared" si="24"/>
        <v>402.48378452475885</v>
      </c>
      <c r="AL23">
        <f t="shared" si="8"/>
        <v>-6246.2137615207203</v>
      </c>
      <c r="AN23">
        <f t="shared" si="9"/>
        <v>592.00238142726539</v>
      </c>
      <c r="AO23">
        <f t="shared" si="9"/>
        <v>-29.600119071363277</v>
      </c>
      <c r="AP23">
        <f t="shared" si="9"/>
        <v>-1.7591241190495439</v>
      </c>
      <c r="AQ23">
        <f t="shared" si="9"/>
        <v>-2382.3393265150839</v>
      </c>
      <c r="AR23">
        <f t="shared" si="9"/>
        <v>-1821.6961882782314</v>
      </c>
      <c r="AS23">
        <f t="shared" si="9"/>
        <v>0</v>
      </c>
      <c r="AT23">
        <f t="shared" si="9"/>
        <v>110.27771545250179</v>
      </c>
      <c r="AU23">
        <f t="shared" si="9"/>
        <v>-1711.4184728257299</v>
      </c>
      <c r="AW23">
        <v>20</v>
      </c>
      <c r="AX23">
        <f>(R23*SUMPRODUCT(K$23:$K24, X$23:$X24)-$AZ$3*SUMPRODUCT(K$22:$K23, W$23:$W24))/Z23</f>
        <v>3545.6633048274921</v>
      </c>
    </row>
    <row r="25" spans="5:50" x14ac:dyDescent="0.25">
      <c r="AN25" s="8">
        <f t="shared" ref="AN25:AU25" si="25">SUM(AN3:AN23)</f>
        <v>37921.435810266797</v>
      </c>
      <c r="AO25" s="8">
        <f t="shared" si="25"/>
        <v>-5051.0636786805571</v>
      </c>
      <c r="AP25" s="8">
        <f t="shared" si="25"/>
        <v>-200.18284462302509</v>
      </c>
      <c r="AQ25" s="8">
        <f t="shared" si="25"/>
        <v>-32826.551134869165</v>
      </c>
      <c r="AR25" s="8">
        <f t="shared" si="25"/>
        <v>-156.36184790595121</v>
      </c>
      <c r="AS25" s="8">
        <f t="shared" si="25"/>
        <v>-6199.3555528382876</v>
      </c>
      <c r="AT25" s="8">
        <f t="shared" si="25"/>
        <v>7940.3278609742174</v>
      </c>
      <c r="AU25" s="9">
        <f t="shared" si="25"/>
        <v>1584.6104602299849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FCA0-CC96-48D8-86E8-767CEF8CA26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14744.078797648601</v>
      </c>
      <c r="K3">
        <v>1</v>
      </c>
      <c r="L3" s="2">
        <v>0</v>
      </c>
      <c r="O3">
        <f>$C$3</f>
        <v>14744.078797648601</v>
      </c>
      <c r="P3">
        <f>O3*B5</f>
        <v>11795.263038118881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14744.078797648601</v>
      </c>
      <c r="AF3">
        <f t="shared" ref="AF3:AG23" si="4">-$Z3*P3</f>
        <v>-11795.263038118881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2848.8157595297198</v>
      </c>
      <c r="AJ3">
        <f t="shared" ref="AJ3:AJ23" si="7">AB3-AC3</f>
        <v>0</v>
      </c>
      <c r="AL3">
        <f t="shared" ref="AL3:AL23" si="8">SUM(AI3:AK3)</f>
        <v>2848.8157595297198</v>
      </c>
      <c r="AN3">
        <f t="shared" ref="AN3:AU23" si="9">AE3*$K3</f>
        <v>14744.078797648601</v>
      </c>
      <c r="AO3">
        <f t="shared" si="9"/>
        <v>-11795.263038118881</v>
      </c>
      <c r="AP3">
        <f t="shared" si="9"/>
        <v>-100</v>
      </c>
      <c r="AQ3">
        <f t="shared" si="9"/>
        <v>0</v>
      </c>
      <c r="AR3">
        <f t="shared" si="9"/>
        <v>2848.8157595297198</v>
      </c>
      <c r="AS3">
        <f t="shared" si="9"/>
        <v>0</v>
      </c>
      <c r="AT3">
        <f t="shared" si="9"/>
        <v>0</v>
      </c>
      <c r="AU3">
        <f t="shared" si="9"/>
        <v>2848.8157595297198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11268.456817735616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250000</v>
      </c>
      <c r="S4">
        <f t="shared" si="1"/>
        <v>7107.1768758784947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6903.8480364240386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-6903.8480364240386</v>
      </c>
      <c r="AK4">
        <f>H4*SUM(AB4, AE4:AF4)</f>
        <v>0</v>
      </c>
      <c r="AL4">
        <f t="shared" si="8"/>
        <v>-11556.084536424038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-4364.6087813115673</v>
      </c>
      <c r="AR4">
        <f t="shared" si="9"/>
        <v>-4364.6087813115673</v>
      </c>
      <c r="AS4">
        <f t="shared" si="9"/>
        <v>-6477.0128871601819</v>
      </c>
      <c r="AT4">
        <f t="shared" si="9"/>
        <v>0</v>
      </c>
      <c r="AU4">
        <f t="shared" si="9"/>
        <v>-10841.621668471747</v>
      </c>
      <c r="AW4">
        <v>1</v>
      </c>
      <c r="AX4">
        <f>(R4*SUMPRODUCT(K5:$K$23, X5:$X$23)-$AZ$3*SUMPRODUCT(K4:$K$22, W5:$W$23))/Z4</f>
        <v>7107.1768758784947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14744.078797648601</v>
      </c>
      <c r="P5">
        <f t="shared" ref="P5:P23" si="22">O5*$C$5</f>
        <v>737.20393988243006</v>
      </c>
      <c r="Q5" s="4">
        <f t="shared" ref="Q5:Q23" si="23">$C$8</f>
        <v>12.5</v>
      </c>
      <c r="R5">
        <f t="shared" si="0"/>
        <v>250000</v>
      </c>
      <c r="S5">
        <f t="shared" si="1"/>
        <v>13328.983010965263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6903.8480364240386</v>
      </c>
      <c r="AC5">
        <f t="shared" si="2"/>
        <v>12531.610192867069</v>
      </c>
      <c r="AE5">
        <f t="shared" si="3"/>
        <v>13862.051440312242</v>
      </c>
      <c r="AF5">
        <f t="shared" si="4"/>
        <v>-693.10257201561217</v>
      </c>
      <c r="AG5">
        <f t="shared" si="4"/>
        <v>-11.752219001402596</v>
      </c>
      <c r="AH5">
        <f t="shared" si="5"/>
        <v>-5374.9058369480699</v>
      </c>
      <c r="AI5">
        <f t="shared" si="6"/>
        <v>7782.290812347157</v>
      </c>
      <c r="AJ5">
        <f t="shared" si="7"/>
        <v>-5627.7621564430301</v>
      </c>
      <c r="AK5">
        <f>H5*SUM(AB5, AE5:AF5)</f>
        <v>1734.2896525678661</v>
      </c>
      <c r="AL5">
        <f t="shared" si="8"/>
        <v>3888.8183084719931</v>
      </c>
      <c r="AN5">
        <f t="shared" si="9"/>
        <v>11970.747960085933</v>
      </c>
      <c r="AO5">
        <f t="shared" si="9"/>
        <v>-598.53739800429673</v>
      </c>
      <c r="AP5">
        <f t="shared" si="9"/>
        <v>-10.148775759726542</v>
      </c>
      <c r="AQ5">
        <f t="shared" si="9"/>
        <v>-4641.5671850840281</v>
      </c>
      <c r="AR5">
        <f t="shared" si="9"/>
        <v>6720.4946012378823</v>
      </c>
      <c r="AS5">
        <f t="shared" si="9"/>
        <v>-4859.9244234641037</v>
      </c>
      <c r="AT5">
        <f t="shared" si="9"/>
        <v>1497.6675285088461</v>
      </c>
      <c r="AU5">
        <f t="shared" si="9"/>
        <v>3358.2377062826249</v>
      </c>
      <c r="AW5">
        <v>2</v>
      </c>
      <c r="AX5">
        <f>(R5*SUMPRODUCT(K6:$K$23, X6:$X$23)-$AZ$3*SUMPRODUCT(K5:$K$22, W6:$W$23))/Z5</f>
        <v>13328.983010965263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14744.078797648601</v>
      </c>
      <c r="P6">
        <f t="shared" si="22"/>
        <v>737.20393988243006</v>
      </c>
      <c r="Q6" s="4">
        <f t="shared" si="23"/>
        <v>12.5</v>
      </c>
      <c r="R6">
        <f t="shared" si="0"/>
        <v>250000</v>
      </c>
      <c r="S6">
        <f t="shared" si="1"/>
        <v>18704.823784808967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12531.610192867069</v>
      </c>
      <c r="AC6">
        <f t="shared" si="2"/>
        <v>16956.143381344518</v>
      </c>
      <c r="AE6">
        <f t="shared" si="3"/>
        <v>13365.681334127823</v>
      </c>
      <c r="AF6">
        <f t="shared" si="4"/>
        <v>-668.28406670639117</v>
      </c>
      <c r="AG6">
        <f t="shared" si="4"/>
        <v>-11.331397435507631</v>
      </c>
      <c r="AH6">
        <f t="shared" si="5"/>
        <v>-6065.9875176187797</v>
      </c>
      <c r="AI6">
        <f t="shared" si="6"/>
        <v>6620.0783523671435</v>
      </c>
      <c r="AJ6">
        <f t="shared" si="7"/>
        <v>-4424.5331884774496</v>
      </c>
      <c r="AK6">
        <f>H6*SUM(AB6, AE6:AF6)</f>
        <v>2744.9160116793892</v>
      </c>
      <c r="AL6">
        <f t="shared" si="8"/>
        <v>4940.461175569083</v>
      </c>
      <c r="AN6">
        <f t="shared" si="9"/>
        <v>10409.543059543288</v>
      </c>
      <c r="AO6">
        <f t="shared" si="9"/>
        <v>-520.47715297716445</v>
      </c>
      <c r="AP6">
        <f t="shared" si="9"/>
        <v>-8.8251894221456979</v>
      </c>
      <c r="AQ6">
        <f t="shared" si="9"/>
        <v>-4724.3501236314087</v>
      </c>
      <c r="AR6">
        <f t="shared" si="9"/>
        <v>5155.8905935125686</v>
      </c>
      <c r="AS6">
        <f t="shared" si="9"/>
        <v>-3445.942454593157</v>
      </c>
      <c r="AT6">
        <f t="shared" si="9"/>
        <v>2137.8125592032138</v>
      </c>
      <c r="AU6">
        <f t="shared" si="9"/>
        <v>3847.7606981226259</v>
      </c>
      <c r="AW6">
        <v>3</v>
      </c>
      <c r="AX6">
        <f>(R6*SUMPRODUCT(K7:$K$23, X7:$X$23)-$AZ$3*SUMPRODUCT(K6:$K$22, W7:$W$23))/Z6</f>
        <v>18704.823784808967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14744.078797648601</v>
      </c>
      <c r="P7">
        <f t="shared" si="22"/>
        <v>737.20393988243006</v>
      </c>
      <c r="Q7" s="4">
        <f t="shared" si="23"/>
        <v>12.5</v>
      </c>
      <c r="R7">
        <f t="shared" si="0"/>
        <v>250000</v>
      </c>
      <c r="S7">
        <f t="shared" si="1"/>
        <v>23159.519858718399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16956.143381344518</v>
      </c>
      <c r="AC7">
        <f t="shared" si="2"/>
        <v>20160.051427094098</v>
      </c>
      <c r="AE7">
        <f t="shared" si="3"/>
        <v>12834.522849307994</v>
      </c>
      <c r="AF7">
        <f t="shared" si="4"/>
        <v>-641.72614246539968</v>
      </c>
      <c r="AG7">
        <f t="shared" si="4"/>
        <v>-10.881082353000968</v>
      </c>
      <c r="AH7">
        <f t="shared" si="5"/>
        <v>-6740.0221630317301</v>
      </c>
      <c r="AI7">
        <f t="shared" si="6"/>
        <v>5441.8934614578648</v>
      </c>
      <c r="AJ7">
        <f t="shared" si="7"/>
        <v>-3203.9080457495802</v>
      </c>
      <c r="AK7">
        <f>H7*SUM(AB7, AE7:AF7)</f>
        <v>3051.8940272331906</v>
      </c>
      <c r="AL7">
        <f t="shared" si="8"/>
        <v>5289.8794429414756</v>
      </c>
      <c r="AN7">
        <f t="shared" si="9"/>
        <v>9048.4863809656144</v>
      </c>
      <c r="AO7">
        <f t="shared" si="9"/>
        <v>-452.42431904828072</v>
      </c>
      <c r="AP7">
        <f t="shared" si="9"/>
        <v>-7.6712883398390703</v>
      </c>
      <c r="AQ7">
        <f t="shared" si="9"/>
        <v>-4751.7932271932714</v>
      </c>
      <c r="AR7">
        <f t="shared" si="9"/>
        <v>3836.5975463842242</v>
      </c>
      <c r="AS7">
        <f t="shared" si="9"/>
        <v>-2258.7920609291937</v>
      </c>
      <c r="AT7">
        <f t="shared" si="9"/>
        <v>2151.6204276389412</v>
      </c>
      <c r="AU7">
        <f t="shared" si="9"/>
        <v>3729.4259130939722</v>
      </c>
      <c r="AW7">
        <v>4</v>
      </c>
      <c r="AX7">
        <f>(R7*SUMPRODUCT(K8:$K$23, X8:$X$23)-$AZ$3*SUMPRODUCT(K7:$K$22, W8:$W$23))/Z7</f>
        <v>23159.519858718399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14744.078797648601</v>
      </c>
      <c r="P8">
        <f t="shared" si="22"/>
        <v>737.20393988243006</v>
      </c>
      <c r="Q8" s="4">
        <f t="shared" si="23"/>
        <v>12.5</v>
      </c>
      <c r="R8">
        <f t="shared" si="0"/>
        <v>250000</v>
      </c>
      <c r="S8">
        <f t="shared" si="1"/>
        <v>26680.247545794762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20160.051427094098</v>
      </c>
      <c r="AC8">
        <f t="shared" si="2"/>
        <v>22201.204045502607</v>
      </c>
      <c r="AE8">
        <f t="shared" si="3"/>
        <v>12268.862996406449</v>
      </c>
      <c r="AF8">
        <f t="shared" si="4"/>
        <v>-613.44314982032245</v>
      </c>
      <c r="AG8">
        <f t="shared" si="4"/>
        <v>-10.401517080845956</v>
      </c>
      <c r="AH8">
        <f t="shared" si="5"/>
        <v>-7415.0889725000388</v>
      </c>
      <c r="AI8">
        <f t="shared" si="6"/>
        <v>4229.9293570052423</v>
      </c>
      <c r="AJ8">
        <f t="shared" si="7"/>
        <v>-2041.1526184085087</v>
      </c>
      <c r="AK8">
        <f t="shared" ref="AK8:AK23" si="24">H8*SUM(AB8:AB8, AE8:AF8)</f>
        <v>2306.6216673418166</v>
      </c>
      <c r="AL8">
        <f t="shared" si="8"/>
        <v>4495.3984059385502</v>
      </c>
      <c r="AN8">
        <f t="shared" si="9"/>
        <v>8064.9787150214288</v>
      </c>
      <c r="AO8">
        <f t="shared" si="9"/>
        <v>-403.24893575107143</v>
      </c>
      <c r="AP8">
        <f t="shared" si="9"/>
        <v>-6.8374725421194498</v>
      </c>
      <c r="AQ8">
        <f t="shared" si="9"/>
        <v>-4874.3338931015114</v>
      </c>
      <c r="AR8">
        <f t="shared" si="9"/>
        <v>2780.5584136267262</v>
      </c>
      <c r="AS8">
        <f t="shared" si="9"/>
        <v>-1341.7585986897527</v>
      </c>
      <c r="AT8">
        <f t="shared" si="9"/>
        <v>1516.2655786577589</v>
      </c>
      <c r="AU8">
        <f t="shared" si="9"/>
        <v>2955.0653935947321</v>
      </c>
      <c r="AW8">
        <v>5</v>
      </c>
      <c r="AX8">
        <f>(R8*SUMPRODUCT(K9:$K$23, X9:$X$23)-$AZ$3*SUMPRODUCT(K8:$K$22, W9:$W$23))/Z8</f>
        <v>26680.247545794762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14744.078797648601</v>
      </c>
      <c r="P9">
        <f t="shared" si="22"/>
        <v>737.20393988243006</v>
      </c>
      <c r="Q9" s="4">
        <f t="shared" si="23"/>
        <v>12.5</v>
      </c>
      <c r="R9">
        <f t="shared" si="0"/>
        <v>250000</v>
      </c>
      <c r="S9">
        <f t="shared" si="1"/>
        <v>29404.752456564573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22201.204045502607</v>
      </c>
      <c r="AC9">
        <f t="shared" si="2"/>
        <v>23263.111625522695</v>
      </c>
      <c r="AE9">
        <f t="shared" si="3"/>
        <v>11664.548150570439</v>
      </c>
      <c r="AF9">
        <f t="shared" si="4"/>
        <v>-583.22740752852201</v>
      </c>
      <c r="AG9">
        <f t="shared" si="4"/>
        <v>-9.8891801843451823</v>
      </c>
      <c r="AH9">
        <f t="shared" si="5"/>
        <v>-8166.4345138462613</v>
      </c>
      <c r="AI9">
        <f t="shared" si="6"/>
        <v>2904.9970490113101</v>
      </c>
      <c r="AJ9">
        <f t="shared" si="7"/>
        <v>-1061.9075800200881</v>
      </c>
      <c r="AK9">
        <f t="shared" si="24"/>
        <v>1737.3477939620241</v>
      </c>
      <c r="AL9">
        <f t="shared" si="8"/>
        <v>3580.4372629532463</v>
      </c>
      <c r="AN9">
        <f t="shared" si="9"/>
        <v>7287.3315917732998</v>
      </c>
      <c r="AO9">
        <f t="shared" si="9"/>
        <v>-364.36657958866499</v>
      </c>
      <c r="AP9">
        <f t="shared" si="9"/>
        <v>-6.1781848935651116</v>
      </c>
      <c r="AQ9">
        <f t="shared" si="9"/>
        <v>-5101.9135466459838</v>
      </c>
      <c r="AR9">
        <f t="shared" si="9"/>
        <v>1814.8732806450846</v>
      </c>
      <c r="AS9">
        <f t="shared" si="9"/>
        <v>-663.41812434847554</v>
      </c>
      <c r="AT9">
        <f t="shared" si="9"/>
        <v>1085.3939047967285</v>
      </c>
      <c r="AU9">
        <f t="shared" si="9"/>
        <v>2236.8490610933377</v>
      </c>
      <c r="AW9">
        <v>6</v>
      </c>
      <c r="AX9">
        <f>(R9*SUMPRODUCT(K10:$K$23, X10:$X$23)-$AZ$3*SUMPRODUCT(K9:$K$22, W10:$W$23))/Z9</f>
        <v>29404.752456564573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14744.078797648601</v>
      </c>
      <c r="P10">
        <f t="shared" si="22"/>
        <v>737.20393988243006</v>
      </c>
      <c r="Q10" s="4">
        <f t="shared" si="23"/>
        <v>12.5</v>
      </c>
      <c r="R10">
        <f t="shared" si="0"/>
        <v>250000</v>
      </c>
      <c r="S10">
        <f t="shared" si="1"/>
        <v>31526.194291519587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23263.111625522695</v>
      </c>
      <c r="AC10">
        <f t="shared" si="2"/>
        <v>23575.095252717281</v>
      </c>
      <c r="AE10">
        <f t="shared" si="3"/>
        <v>11025.531938742004</v>
      </c>
      <c r="AF10">
        <f t="shared" si="4"/>
        <v>-551.27659693710029</v>
      </c>
      <c r="AG10">
        <f t="shared" si="4"/>
        <v>-9.3474235403743631</v>
      </c>
      <c r="AH10">
        <f t="shared" si="5"/>
        <v>-8857.2968425473427</v>
      </c>
      <c r="AI10">
        <f t="shared" si="6"/>
        <v>1607.6110757171864</v>
      </c>
      <c r="AJ10">
        <f t="shared" si="7"/>
        <v>-311.98362719458601</v>
      </c>
      <c r="AK10">
        <f t="shared" si="24"/>
        <v>1771.2117657846989</v>
      </c>
      <c r="AL10">
        <f t="shared" si="8"/>
        <v>3066.8392143072992</v>
      </c>
      <c r="AN10">
        <f t="shared" si="9"/>
        <v>6544.5239053841078</v>
      </c>
      <c r="AO10">
        <f t="shared" si="9"/>
        <v>-327.22619526920545</v>
      </c>
      <c r="AP10">
        <f t="shared" si="9"/>
        <v>-5.5484340486804742</v>
      </c>
      <c r="AQ10">
        <f t="shared" si="9"/>
        <v>-5257.5051476154158</v>
      </c>
      <c r="AR10">
        <f t="shared" si="9"/>
        <v>954.24412845080587</v>
      </c>
      <c r="AS10">
        <f t="shared" si="9"/>
        <v>-185.18692046856253</v>
      </c>
      <c r="AT10">
        <f t="shared" si="9"/>
        <v>1051.3540577524425</v>
      </c>
      <c r="AU10">
        <f t="shared" si="9"/>
        <v>1820.4112657346857</v>
      </c>
      <c r="AW10">
        <v>7</v>
      </c>
      <c r="AX10">
        <f>(R10*SUMPRODUCT(K11:$K$23, X11:$X$23)-$AZ$3*SUMPRODUCT(K10:$K$22, W11:$W$23))/Z10</f>
        <v>31526.194291519587</v>
      </c>
    </row>
    <row r="11" spans="1:52" x14ac:dyDescent="0.25">
      <c r="A11" t="s">
        <v>33</v>
      </c>
      <c r="C11" s="7">
        <f>AU25</f>
        <v>3970.5995440027837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14744.078797648601</v>
      </c>
      <c r="P11">
        <f t="shared" si="22"/>
        <v>737.20393988243006</v>
      </c>
      <c r="Q11" s="4">
        <f t="shared" si="23"/>
        <v>12.5</v>
      </c>
      <c r="R11">
        <f t="shared" si="0"/>
        <v>250000</v>
      </c>
      <c r="S11">
        <f t="shared" si="1"/>
        <v>33114.365181789377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23575.095252717281</v>
      </c>
      <c r="AC11">
        <f t="shared" si="2"/>
        <v>23269.832534583962</v>
      </c>
      <c r="AE11">
        <f t="shared" si="3"/>
        <v>10360.828076108495</v>
      </c>
      <c r="AF11">
        <f t="shared" si="4"/>
        <v>-518.04140380542481</v>
      </c>
      <c r="AG11">
        <f t="shared" si="4"/>
        <v>-8.7838889583261466</v>
      </c>
      <c r="AH11">
        <f t="shared" si="5"/>
        <v>-9401.2069328894395</v>
      </c>
      <c r="AI11">
        <f t="shared" si="6"/>
        <v>432.79585045530621</v>
      </c>
      <c r="AJ11">
        <f t="shared" si="7"/>
        <v>305.26271813331914</v>
      </c>
      <c r="AK11">
        <f t="shared" si="24"/>
        <v>1721.0209191385484</v>
      </c>
      <c r="AL11">
        <f t="shared" si="8"/>
        <v>2459.0794877271737</v>
      </c>
      <c r="AN11">
        <f t="shared" si="9"/>
        <v>5848.7586024100783</v>
      </c>
      <c r="AO11">
        <f t="shared" si="9"/>
        <v>-292.43793012050395</v>
      </c>
      <c r="AP11">
        <f t="shared" si="9"/>
        <v>-4.9585656407225356</v>
      </c>
      <c r="AQ11">
        <f t="shared" si="9"/>
        <v>-5307.0458768221133</v>
      </c>
      <c r="AR11">
        <f t="shared" si="9"/>
        <v>244.31622982673946</v>
      </c>
      <c r="AS11">
        <f t="shared" si="9"/>
        <v>172.32290079152909</v>
      </c>
      <c r="AT11">
        <f t="shared" si="9"/>
        <v>971.52812804128598</v>
      </c>
      <c r="AU11">
        <f t="shared" si="9"/>
        <v>1388.1672586595546</v>
      </c>
      <c r="AW11">
        <v>8</v>
      </c>
      <c r="AX11">
        <f>(R11*SUMPRODUCT(K12:$K$23, X12:$X$23)-$AZ$3*SUMPRODUCT(K11:$K$22, W12:$W$23))/Z11</f>
        <v>33114.365181789377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14744.078797648601</v>
      </c>
      <c r="P12">
        <f t="shared" si="22"/>
        <v>737.20393988243006</v>
      </c>
      <c r="Q12" s="4">
        <f t="shared" si="23"/>
        <v>12.5</v>
      </c>
      <c r="R12">
        <f t="shared" si="0"/>
        <v>250000</v>
      </c>
      <c r="S12">
        <f t="shared" si="1"/>
        <v>34184.083717919304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23269.832534583962</v>
      </c>
      <c r="AC12">
        <f t="shared" si="2"/>
        <v>22427.851769815006</v>
      </c>
      <c r="AE12">
        <f t="shared" si="3"/>
        <v>9673.4496815777929</v>
      </c>
      <c r="AF12">
        <f t="shared" si="4"/>
        <v>-483.67248407888962</v>
      </c>
      <c r="AG12">
        <f t="shared" si="4"/>
        <v>-8.2011309542788489</v>
      </c>
      <c r="AH12">
        <f t="shared" si="5"/>
        <v>-9898.3822892807384</v>
      </c>
      <c r="AI12">
        <f t="shared" si="6"/>
        <v>-716.80622273611516</v>
      </c>
      <c r="AJ12">
        <f t="shared" si="7"/>
        <v>841.98076476895585</v>
      </c>
      <c r="AK12">
        <f t="shared" si="24"/>
        <v>1684.6537450951007</v>
      </c>
      <c r="AL12">
        <f t="shared" si="8"/>
        <v>1809.8282871279414</v>
      </c>
      <c r="AN12">
        <f t="shared" si="9"/>
        <v>5191.3002928946216</v>
      </c>
      <c r="AO12">
        <f t="shared" si="9"/>
        <v>-259.56501464473109</v>
      </c>
      <c r="AP12">
        <f t="shared" si="9"/>
        <v>-4.4011738238628846</v>
      </c>
      <c r="AQ12">
        <f t="shared" si="9"/>
        <v>-5312.0113888001106</v>
      </c>
      <c r="AR12">
        <f t="shared" si="9"/>
        <v>-384.67728437408289</v>
      </c>
      <c r="AS12">
        <f t="shared" si="9"/>
        <v>451.85276552178107</v>
      </c>
      <c r="AT12">
        <f t="shared" si="9"/>
        <v>904.07701163663592</v>
      </c>
      <c r="AU12">
        <f t="shared" si="9"/>
        <v>971.25249278433409</v>
      </c>
      <c r="AW12">
        <v>9</v>
      </c>
      <c r="AX12">
        <f>(R12*SUMPRODUCT(K13:$K$23, X13:$X$23)-$AZ$3*SUMPRODUCT(K12:$K$22, W13:$W$23))/Z12</f>
        <v>34184.083717919304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14744.078797648601</v>
      </c>
      <c r="P13">
        <f t="shared" si="22"/>
        <v>737.20393988243006</v>
      </c>
      <c r="Q13" s="4">
        <f t="shared" si="23"/>
        <v>12.5</v>
      </c>
      <c r="R13">
        <f t="shared" si="0"/>
        <v>250000</v>
      </c>
      <c r="S13">
        <f t="shared" si="1"/>
        <v>34751.3275668977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22427.851769815006</v>
      </c>
      <c r="AC13">
        <f t="shared" si="2"/>
        <v>21140.510739774047</v>
      </c>
      <c r="AE13">
        <f t="shared" si="3"/>
        <v>8969.3654312841754</v>
      </c>
      <c r="AF13">
        <f t="shared" si="4"/>
        <v>-448.46827156420881</v>
      </c>
      <c r="AG13">
        <f t="shared" si="4"/>
        <v>-7.6042097597126741</v>
      </c>
      <c r="AH13">
        <f t="shared" si="5"/>
        <v>-10298.197700467721</v>
      </c>
      <c r="AI13">
        <f t="shared" si="6"/>
        <v>-1784.9047505074668</v>
      </c>
      <c r="AJ13">
        <f t="shared" si="7"/>
        <v>1287.3410300409596</v>
      </c>
      <c r="AK13">
        <f t="shared" si="24"/>
        <v>1600.0503196569582</v>
      </c>
      <c r="AL13">
        <f t="shared" si="8"/>
        <v>1102.486599190451</v>
      </c>
      <c r="AN13">
        <f t="shared" si="9"/>
        <v>4576.8282896914698</v>
      </c>
      <c r="AO13">
        <f t="shared" si="9"/>
        <v>-228.84141448457351</v>
      </c>
      <c r="AP13">
        <f t="shared" si="9"/>
        <v>-3.8802257100163717</v>
      </c>
      <c r="AQ13">
        <f t="shared" si="9"/>
        <v>-5254.8960045647391</v>
      </c>
      <c r="AR13">
        <f t="shared" si="9"/>
        <v>-910.78935506785967</v>
      </c>
      <c r="AS13">
        <f t="shared" si="9"/>
        <v>656.89584061561095</v>
      </c>
      <c r="AT13">
        <f t="shared" si="9"/>
        <v>816.46306241392188</v>
      </c>
      <c r="AU13">
        <f t="shared" si="9"/>
        <v>562.56954796167315</v>
      </c>
      <c r="AW13">
        <v>10</v>
      </c>
      <c r="AX13">
        <f>(R13*SUMPRODUCT(K14:$K$23, X14:$X$23)-$AZ$3*SUMPRODUCT(K13:$K$22, W14:$W$23))/Z13</f>
        <v>34751.3275668977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14744.078797648601</v>
      </c>
      <c r="P14">
        <f t="shared" si="22"/>
        <v>737.20393988243006</v>
      </c>
      <c r="Q14" s="4">
        <f t="shared" si="23"/>
        <v>12.5</v>
      </c>
      <c r="R14">
        <f t="shared" si="0"/>
        <v>250000</v>
      </c>
      <c r="S14">
        <f t="shared" si="1"/>
        <v>34795.487760360804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21140.510739774047</v>
      </c>
      <c r="AC14">
        <f t="shared" si="2"/>
        <v>19474.904625534866</v>
      </c>
      <c r="AE14">
        <f t="shared" si="3"/>
        <v>8252.2058708626028</v>
      </c>
      <c r="AF14">
        <f t="shared" si="4"/>
        <v>-412.61029354313018</v>
      </c>
      <c r="AG14">
        <f t="shared" si="4"/>
        <v>-6.9962033438286708</v>
      </c>
      <c r="AH14">
        <f t="shared" si="5"/>
        <v>-10639.286365737529</v>
      </c>
      <c r="AI14">
        <f t="shared" si="6"/>
        <v>-2806.6869917618851</v>
      </c>
      <c r="AJ14">
        <f t="shared" si="7"/>
        <v>1665.6061142391809</v>
      </c>
      <c r="AK14">
        <f t="shared" si="24"/>
        <v>1489.5774646986069</v>
      </c>
      <c r="AL14">
        <f t="shared" si="8"/>
        <v>348.49658717590273</v>
      </c>
      <c r="AN14">
        <f t="shared" si="9"/>
        <v>4005.0227000391824</v>
      </c>
      <c r="AO14">
        <f t="shared" si="9"/>
        <v>-200.25113500195914</v>
      </c>
      <c r="AP14">
        <f t="shared" si="9"/>
        <v>-3.3954500947508399</v>
      </c>
      <c r="AQ14">
        <f t="shared" si="9"/>
        <v>-5163.5385827501295</v>
      </c>
      <c r="AR14">
        <f t="shared" si="9"/>
        <v>-1362.1624678076566</v>
      </c>
      <c r="AS14">
        <f t="shared" si="9"/>
        <v>808.36450292710379</v>
      </c>
      <c r="AT14">
        <f t="shared" si="9"/>
        <v>722.93295307247718</v>
      </c>
      <c r="AU14">
        <f t="shared" si="9"/>
        <v>169.13498819192426</v>
      </c>
      <c r="AW14">
        <v>11</v>
      </c>
      <c r="AX14">
        <f>(R14*SUMPRODUCT(K15:$K$23, X15:$X$23)-$AZ$3*SUMPRODUCT(K14:$K$22, W15:$W$23))/Z14</f>
        <v>34795.487760360804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14744.078797648601</v>
      </c>
      <c r="P15">
        <f t="shared" si="22"/>
        <v>737.20393988243006</v>
      </c>
      <c r="Q15" s="4">
        <f t="shared" si="23"/>
        <v>12.5</v>
      </c>
      <c r="R15">
        <f t="shared" si="0"/>
        <v>250000</v>
      </c>
      <c r="S15">
        <f t="shared" si="1"/>
        <v>34264.221922138095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19474.904625534866</v>
      </c>
      <c r="AC15">
        <f t="shared" si="2"/>
        <v>17485.564863998705</v>
      </c>
      <c r="AE15">
        <f t="shared" si="3"/>
        <v>7524.1325123925462</v>
      </c>
      <c r="AF15">
        <f t="shared" si="4"/>
        <v>-376.20662561962729</v>
      </c>
      <c r="AG15">
        <f t="shared" si="4"/>
        <v>-6.3789442321690704</v>
      </c>
      <c r="AH15">
        <f t="shared" si="5"/>
        <v>-10945.941564426259</v>
      </c>
      <c r="AI15">
        <f t="shared" si="6"/>
        <v>-3804.3946218855099</v>
      </c>
      <c r="AJ15">
        <f t="shared" si="7"/>
        <v>1989.3397615361609</v>
      </c>
      <c r="AK15">
        <f t="shared" si="24"/>
        <v>1381.7249035887739</v>
      </c>
      <c r="AL15">
        <f t="shared" si="8"/>
        <v>-433.32995676057499</v>
      </c>
      <c r="AN15">
        <f t="shared" si="9"/>
        <v>3471.4979129540316</v>
      </c>
      <c r="AO15">
        <f t="shared" si="9"/>
        <v>-173.57489564770157</v>
      </c>
      <c r="AP15">
        <f t="shared" si="9"/>
        <v>-2.943128865999133</v>
      </c>
      <c r="AQ15">
        <f t="shared" si="9"/>
        <v>-5050.2583830942613</v>
      </c>
      <c r="AR15">
        <f t="shared" si="9"/>
        <v>-1755.2784946539311</v>
      </c>
      <c r="AS15">
        <f t="shared" si="9"/>
        <v>917.84518932312983</v>
      </c>
      <c r="AT15">
        <f t="shared" si="9"/>
        <v>637.50274349697543</v>
      </c>
      <c r="AU15">
        <f t="shared" si="9"/>
        <v>-199.93056183382575</v>
      </c>
      <c r="AW15">
        <v>12</v>
      </c>
      <c r="AX15">
        <f>(R15*SUMPRODUCT(K16:$K$23, X16:$X$23)-$AZ$3*SUMPRODUCT(K15:$K$22, W16:$W$23))/Z15</f>
        <v>34264.221922138095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14744.078797648601</v>
      </c>
      <c r="P16">
        <f t="shared" si="22"/>
        <v>737.20393988243006</v>
      </c>
      <c r="Q16" s="4">
        <f t="shared" si="23"/>
        <v>12.5</v>
      </c>
      <c r="R16">
        <f t="shared" si="0"/>
        <v>250000</v>
      </c>
      <c r="S16">
        <f t="shared" si="1"/>
        <v>33159.670587800814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17485.564863998705</v>
      </c>
      <c r="AC16">
        <f t="shared" si="2"/>
        <v>15279.251120889814</v>
      </c>
      <c r="AE16">
        <f t="shared" si="3"/>
        <v>6793.7491085432657</v>
      </c>
      <c r="AF16">
        <f t="shared" si="4"/>
        <v>-339.68745542716329</v>
      </c>
      <c r="AG16">
        <f t="shared" si="4"/>
        <v>-5.7597266687379776</v>
      </c>
      <c r="AH16">
        <f t="shared" si="5"/>
        <v>-11108.562422188048</v>
      </c>
      <c r="AI16">
        <f t="shared" si="6"/>
        <v>-4660.2604957406838</v>
      </c>
      <c r="AJ16">
        <f t="shared" si="7"/>
        <v>2206.3137431088908</v>
      </c>
      <c r="AK16">
        <f t="shared" si="24"/>
        <v>1309.4975704861802</v>
      </c>
      <c r="AL16">
        <f t="shared" si="8"/>
        <v>-1144.4491821456129</v>
      </c>
      <c r="AN16">
        <f t="shared" si="9"/>
        <v>2971.946802527717</v>
      </c>
      <c r="AO16">
        <f t="shared" si="9"/>
        <v>-148.59734012638586</v>
      </c>
      <c r="AP16">
        <f t="shared" si="9"/>
        <v>-2.5196104511813293</v>
      </c>
      <c r="AQ16">
        <f t="shared" si="9"/>
        <v>-4859.4753859522916</v>
      </c>
      <c r="AR16">
        <f t="shared" si="9"/>
        <v>-2038.6455340021416</v>
      </c>
      <c r="AS16">
        <f t="shared" si="9"/>
        <v>965.15884961954487</v>
      </c>
      <c r="AT16">
        <f t="shared" si="9"/>
        <v>572.84380911715743</v>
      </c>
      <c r="AU16">
        <f t="shared" si="9"/>
        <v>-500.64287526543922</v>
      </c>
      <c r="AW16">
        <v>13</v>
      </c>
      <c r="AX16">
        <f>(R16*SUMPRODUCT(K17:$K$23, X17:$X$23)-$AZ$3*SUMPRODUCT(K16:$K$22, W17:$W$23))/Z16</f>
        <v>33159.670587800814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14744.078797648601</v>
      </c>
      <c r="P17">
        <f t="shared" si="22"/>
        <v>737.20393988243006</v>
      </c>
      <c r="Q17" s="4">
        <f t="shared" si="23"/>
        <v>12.5</v>
      </c>
      <c r="R17">
        <f t="shared" si="0"/>
        <v>250000</v>
      </c>
      <c r="S17">
        <f t="shared" si="1"/>
        <v>31506.677255153852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15279.251120889814</v>
      </c>
      <c r="AC17">
        <f t="shared" si="2"/>
        <v>12971.945529320055</v>
      </c>
      <c r="AE17">
        <f t="shared" si="3"/>
        <v>6070.4397831038887</v>
      </c>
      <c r="AF17">
        <f t="shared" si="4"/>
        <v>-303.52198915519449</v>
      </c>
      <c r="AG17">
        <f t="shared" si="4"/>
        <v>-5.1465064945868377</v>
      </c>
      <c r="AH17">
        <f t="shared" si="5"/>
        <v>-11112.458149275191</v>
      </c>
      <c r="AI17">
        <f t="shared" si="6"/>
        <v>-5350.6868618210838</v>
      </c>
      <c r="AJ17">
        <f t="shared" si="7"/>
        <v>2307.3055915697587</v>
      </c>
      <c r="AK17">
        <f t="shared" si="24"/>
        <v>1298.5486220455361</v>
      </c>
      <c r="AL17">
        <f t="shared" si="8"/>
        <v>-1744.8326482057889</v>
      </c>
      <c r="AN17">
        <f t="shared" si="9"/>
        <v>2501.2083217114437</v>
      </c>
      <c r="AO17">
        <f t="shared" si="9"/>
        <v>-125.06041608557221</v>
      </c>
      <c r="AP17">
        <f t="shared" si="9"/>
        <v>-2.1205193251123453</v>
      </c>
      <c r="AQ17">
        <f t="shared" si="9"/>
        <v>-4578.6753169019266</v>
      </c>
      <c r="AR17">
        <f t="shared" si="9"/>
        <v>-2204.647930601167</v>
      </c>
      <c r="AS17">
        <f t="shared" si="9"/>
        <v>950.68103013367147</v>
      </c>
      <c r="AT17">
        <f t="shared" si="9"/>
        <v>535.04206213318412</v>
      </c>
      <c r="AU17">
        <f t="shared" si="9"/>
        <v>-718.9248383343114</v>
      </c>
      <c r="AW17">
        <v>14</v>
      </c>
      <c r="AX17">
        <f>(R17*SUMPRODUCT(K18:$K$23, X18:$X$23)-$AZ$3*SUMPRODUCT(K17:$K$22, W18:$W$23))/Z17</f>
        <v>31506.677255153852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14744.078797648601</v>
      </c>
      <c r="P18">
        <f t="shared" si="22"/>
        <v>737.20393988243006</v>
      </c>
      <c r="Q18" s="4">
        <f t="shared" si="23"/>
        <v>12.5</v>
      </c>
      <c r="R18">
        <f t="shared" si="0"/>
        <v>250000</v>
      </c>
      <c r="S18">
        <f t="shared" si="1"/>
        <v>29271.352409398914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12971.945529320055</v>
      </c>
      <c r="AC18">
        <f t="shared" si="2"/>
        <v>10640.998618535454</v>
      </c>
      <c r="AE18">
        <f t="shared" si="3"/>
        <v>5359.9068441736681</v>
      </c>
      <c r="AF18">
        <f t="shared" si="4"/>
        <v>-267.99534220868344</v>
      </c>
      <c r="AG18">
        <f t="shared" si="4"/>
        <v>-4.5441181149178265</v>
      </c>
      <c r="AH18">
        <f t="shared" si="5"/>
        <v>-11018.466294462842</v>
      </c>
      <c r="AI18">
        <f t="shared" si="6"/>
        <v>-5931.0989106127754</v>
      </c>
      <c r="AJ18">
        <f t="shared" si="7"/>
        <v>2330.9469107846016</v>
      </c>
      <c r="AK18">
        <f t="shared" si="24"/>
        <v>1266.2763778930812</v>
      </c>
      <c r="AL18">
        <f t="shared" si="8"/>
        <v>-2333.8756219350926</v>
      </c>
      <c r="AN18">
        <f t="shared" si="9"/>
        <v>2063.7761401282323</v>
      </c>
      <c r="AO18">
        <f t="shared" si="9"/>
        <v>-103.18880700641162</v>
      </c>
      <c r="AP18">
        <f t="shared" si="9"/>
        <v>-1.7496652117538238</v>
      </c>
      <c r="AQ18">
        <f t="shared" si="9"/>
        <v>-4242.5453464807933</v>
      </c>
      <c r="AR18">
        <f t="shared" si="9"/>
        <v>-2283.7076785707268</v>
      </c>
      <c r="AS18">
        <f t="shared" si="9"/>
        <v>897.50675865048743</v>
      </c>
      <c r="AT18">
        <f t="shared" si="9"/>
        <v>487.56649163491824</v>
      </c>
      <c r="AU18">
        <f t="shared" si="9"/>
        <v>-898.63442828532084</v>
      </c>
      <c r="AW18">
        <v>15</v>
      </c>
      <c r="AX18">
        <f>(R18*SUMPRODUCT(K19:$K$23, X19:$X$23)-$AZ$3*SUMPRODUCT(K18:$K$22, W19:$W$23))/Z18</f>
        <v>29271.352409398914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14744.078797648601</v>
      </c>
      <c r="P19">
        <f t="shared" si="22"/>
        <v>737.20393988243006</v>
      </c>
      <c r="Q19" s="4">
        <f t="shared" si="23"/>
        <v>12.5</v>
      </c>
      <c r="R19">
        <f t="shared" si="0"/>
        <v>250000</v>
      </c>
      <c r="S19">
        <f t="shared" si="1"/>
        <v>26337.3076298626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10640.998618535454</v>
      </c>
      <c r="AC19">
        <f t="shared" si="2"/>
        <v>8339.4830067947005</v>
      </c>
      <c r="AE19">
        <f t="shared" si="3"/>
        <v>4668.5863381273048</v>
      </c>
      <c r="AF19">
        <f t="shared" si="4"/>
        <v>-233.42931690636522</v>
      </c>
      <c r="AG19">
        <f t="shared" si="4"/>
        <v>-3.958017996749867</v>
      </c>
      <c r="AH19">
        <f t="shared" si="5"/>
        <v>-10813.178740375621</v>
      </c>
      <c r="AI19">
        <f t="shared" si="6"/>
        <v>-6381.9797371514305</v>
      </c>
      <c r="AJ19">
        <f t="shared" si="7"/>
        <v>2301.5156117407532</v>
      </c>
      <c r="AK19">
        <f t="shared" si="24"/>
        <v>1106.5898239581193</v>
      </c>
      <c r="AL19">
        <f t="shared" si="8"/>
        <v>-2973.874301452558</v>
      </c>
      <c r="AN19">
        <f t="shared" si="9"/>
        <v>1674.6696486778949</v>
      </c>
      <c r="AO19">
        <f t="shared" si="9"/>
        <v>-83.733482433894736</v>
      </c>
      <c r="AP19">
        <f t="shared" si="9"/>
        <v>-1.4197815201457114</v>
      </c>
      <c r="AQ19">
        <f t="shared" si="9"/>
        <v>-3878.7977624721252</v>
      </c>
      <c r="AR19">
        <f t="shared" si="9"/>
        <v>-2289.2813777482706</v>
      </c>
      <c r="AS19">
        <f t="shared" si="9"/>
        <v>825.57717942657393</v>
      </c>
      <c r="AT19">
        <f t="shared" si="9"/>
        <v>396.94508305095076</v>
      </c>
      <c r="AU19">
        <f t="shared" si="9"/>
        <v>-1066.759115270746</v>
      </c>
      <c r="AW19">
        <v>16</v>
      </c>
      <c r="AX19">
        <f>(R19*SUMPRODUCT(K20:$K$23, X20:$X$23)-$AZ$3*SUMPRODUCT(K19:$K$22, W20:$W$23))/Z19</f>
        <v>26337.3076298626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14744.078797648601</v>
      </c>
      <c r="P20">
        <f t="shared" si="22"/>
        <v>737.20393988243006</v>
      </c>
      <c r="Q20" s="4">
        <f t="shared" si="23"/>
        <v>12.5</v>
      </c>
      <c r="R20">
        <f t="shared" si="0"/>
        <v>250000</v>
      </c>
      <c r="S20">
        <f t="shared" si="1"/>
        <v>22274.710162328869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8339.4830067947005</v>
      </c>
      <c r="AC20">
        <f t="shared" si="2"/>
        <v>6047.068969196187</v>
      </c>
      <c r="AE20">
        <f t="shared" si="3"/>
        <v>4002.6766106896257</v>
      </c>
      <c r="AF20">
        <f t="shared" si="4"/>
        <v>-200.13383053448129</v>
      </c>
      <c r="AG20">
        <f t="shared" si="4"/>
        <v>-3.393461084974648</v>
      </c>
      <c r="AH20">
        <f t="shared" si="5"/>
        <v>-10499.534636154411</v>
      </c>
      <c r="AI20">
        <f t="shared" si="6"/>
        <v>-6700.3853170842413</v>
      </c>
      <c r="AJ20">
        <f t="shared" si="7"/>
        <v>2292.4140375985135</v>
      </c>
      <c r="AK20">
        <f t="shared" si="24"/>
        <v>659.31200023137649</v>
      </c>
      <c r="AL20">
        <f t="shared" si="8"/>
        <v>-3748.6592792543515</v>
      </c>
      <c r="AN20">
        <f t="shared" si="9"/>
        <v>1361.8524343472238</v>
      </c>
      <c r="AO20">
        <f t="shared" si="9"/>
        <v>-68.092621717361197</v>
      </c>
      <c r="AP20">
        <f t="shared" si="9"/>
        <v>-1.1545757224286652</v>
      </c>
      <c r="AQ20">
        <f t="shared" si="9"/>
        <v>-3572.3137776289946</v>
      </c>
      <c r="AR20">
        <f t="shared" si="9"/>
        <v>-2279.7085407215609</v>
      </c>
      <c r="AS20">
        <f t="shared" si="9"/>
        <v>779.96049675804386</v>
      </c>
      <c r="AT20">
        <f t="shared" si="9"/>
        <v>224.32130792468388</v>
      </c>
      <c r="AU20">
        <f t="shared" si="9"/>
        <v>-1275.426736038833</v>
      </c>
      <c r="AW20">
        <v>17</v>
      </c>
      <c r="AX20">
        <f>(R20*SUMPRODUCT(K21:$K$23, X21:$X$23)-$AZ$3*SUMPRODUCT(K20:$K$22, W21:$W$23))/Z20</f>
        <v>22274.710162328869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14744.078797648601</v>
      </c>
      <c r="P21">
        <f t="shared" si="22"/>
        <v>737.20393988243006</v>
      </c>
      <c r="Q21" s="4">
        <f t="shared" si="23"/>
        <v>12.5</v>
      </c>
      <c r="R21">
        <f t="shared" si="0"/>
        <v>250000</v>
      </c>
      <c r="S21">
        <f t="shared" si="1"/>
        <v>16756.504807939389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6047.068969196187</v>
      </c>
      <c r="AC21">
        <f t="shared" si="2"/>
        <v>3828.4715277566502</v>
      </c>
      <c r="AE21">
        <f t="shared" si="3"/>
        <v>3368.6790011872235</v>
      </c>
      <c r="AF21">
        <f t="shared" si="4"/>
        <v>-168.43395005936119</v>
      </c>
      <c r="AG21">
        <f t="shared" si="4"/>
        <v>-2.8559592018428304</v>
      </c>
      <c r="AH21">
        <f t="shared" si="5"/>
        <v>-10071.34544564142</v>
      </c>
      <c r="AI21">
        <f t="shared" si="6"/>
        <v>-6873.9563537154008</v>
      </c>
      <c r="AJ21">
        <f t="shared" si="7"/>
        <v>2218.5974414395369</v>
      </c>
      <c r="AK21">
        <f t="shared" si="24"/>
        <v>474.38720924262378</v>
      </c>
      <c r="AL21">
        <f t="shared" si="8"/>
        <v>-4180.9717030332404</v>
      </c>
      <c r="AN21">
        <f t="shared" si="9"/>
        <v>1090.2159034230085</v>
      </c>
      <c r="AO21">
        <f t="shared" si="9"/>
        <v>-54.510795171150434</v>
      </c>
      <c r="AP21">
        <f t="shared" si="9"/>
        <v>-0.92428282429967512</v>
      </c>
      <c r="AQ21">
        <f t="shared" si="9"/>
        <v>-3259.4203751190012</v>
      </c>
      <c r="AR21">
        <f t="shared" si="9"/>
        <v>-2224.6395496914429</v>
      </c>
      <c r="AS21">
        <f t="shared" si="9"/>
        <v>718.01148554033784</v>
      </c>
      <c r="AT21">
        <f t="shared" si="9"/>
        <v>153.52738557591729</v>
      </c>
      <c r="AU21">
        <f t="shared" si="9"/>
        <v>-1353.1006785751879</v>
      </c>
      <c r="AW21">
        <v>18</v>
      </c>
      <c r="AX21">
        <f>(R21*SUMPRODUCT(K22:$K$23, X22:$X$23)-$AZ$3*SUMPRODUCT(K21:$K$22, W22:$W$23))/Z21</f>
        <v>16756.504807939389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14744.078797648601</v>
      </c>
      <c r="P22">
        <f t="shared" si="22"/>
        <v>737.20393988243006</v>
      </c>
      <c r="Q22" s="4">
        <f t="shared" si="23"/>
        <v>12.5</v>
      </c>
      <c r="R22">
        <f t="shared" si="0"/>
        <v>250000</v>
      </c>
      <c r="S22">
        <f t="shared" si="1"/>
        <v>9483.2169862274841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3828.4715277566502</v>
      </c>
      <c r="AC22">
        <f t="shared" si="2"/>
        <v>1784.1421754077771</v>
      </c>
      <c r="AE22">
        <f t="shared" si="3"/>
        <v>2773.9039250735368</v>
      </c>
      <c r="AF22">
        <f t="shared" si="4"/>
        <v>-138.69519625367687</v>
      </c>
      <c r="AG22">
        <f t="shared" si="4"/>
        <v>-2.3517101026989238</v>
      </c>
      <c r="AH22">
        <f t="shared" si="5"/>
        <v>-9513.7901425095679</v>
      </c>
      <c r="AI22">
        <f t="shared" si="6"/>
        <v>-6880.9331237924071</v>
      </c>
      <c r="AJ22">
        <f t="shared" si="7"/>
        <v>2044.329352348873</v>
      </c>
      <c r="AK22">
        <f t="shared" si="24"/>
        <v>452.45761796035578</v>
      </c>
      <c r="AL22">
        <f t="shared" si="8"/>
        <v>-4384.1461534831788</v>
      </c>
      <c r="AN22">
        <f t="shared" si="9"/>
        <v>838.99721845176998</v>
      </c>
      <c r="AO22">
        <f t="shared" si="9"/>
        <v>-41.949860922588513</v>
      </c>
      <c r="AP22">
        <f t="shared" si="9"/>
        <v>-0.71130013441868456</v>
      </c>
      <c r="AQ22">
        <f t="shared" si="9"/>
        <v>-2877.5486397885215</v>
      </c>
      <c r="AR22">
        <f t="shared" si="9"/>
        <v>-2081.2125823937586</v>
      </c>
      <c r="AS22">
        <f t="shared" si="9"/>
        <v>618.32950475187886</v>
      </c>
      <c r="AT22">
        <f t="shared" si="9"/>
        <v>136.85069605501516</v>
      </c>
      <c r="AU22">
        <f t="shared" si="9"/>
        <v>-1326.0323815868646</v>
      </c>
      <c r="AW22">
        <v>19</v>
      </c>
      <c r="AX22">
        <f>(R22*SUMPRODUCT(K23:$K$23, X23:$X$23)-$AZ$3*SUMPRODUCT(K22:$K$22, W23:$W$23))/Z22</f>
        <v>9483.2169862274841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14744.078797648601</v>
      </c>
      <c r="P23">
        <f t="shared" si="22"/>
        <v>737.20393988243006</v>
      </c>
      <c r="Q23" s="4">
        <f t="shared" si="23"/>
        <v>12.5</v>
      </c>
      <c r="R23">
        <f t="shared" si="0"/>
        <v>250000</v>
      </c>
      <c r="S23">
        <f t="shared" si="1"/>
        <v>11827.434475884651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1784.1421754077771</v>
      </c>
      <c r="AC23">
        <f t="shared" si="2"/>
        <v>1784.1421754077769</v>
      </c>
      <c r="AE23">
        <f t="shared" si="3"/>
        <v>2224.1114820002326</v>
      </c>
      <c r="AF23">
        <f t="shared" si="4"/>
        <v>-111.20557410001163</v>
      </c>
      <c r="AG23">
        <f t="shared" si="4"/>
        <v>-1.8855971883056335</v>
      </c>
      <c r="AH23">
        <f t="shared" si="5"/>
        <v>-8851.916267326018</v>
      </c>
      <c r="AI23">
        <f t="shared" si="6"/>
        <v>-6740.8959566141029</v>
      </c>
      <c r="AJ23">
        <f t="shared" si="7"/>
        <v>0</v>
      </c>
      <c r="AK23">
        <f t="shared" si="24"/>
        <v>404.903295855701</v>
      </c>
      <c r="AL23">
        <f t="shared" si="8"/>
        <v>-6335.9926607584021</v>
      </c>
      <c r="AN23">
        <f t="shared" si="9"/>
        <v>609.3908439970354</v>
      </c>
      <c r="AO23">
        <f t="shared" si="9"/>
        <v>-30.469542199851769</v>
      </c>
      <c r="AP23">
        <f t="shared" si="9"/>
        <v>-0.51664031741187988</v>
      </c>
      <c r="AQ23">
        <f t="shared" si="9"/>
        <v>-2425.3625633394959</v>
      </c>
      <c r="AR23">
        <f t="shared" si="9"/>
        <v>-1846.9579018597242</v>
      </c>
      <c r="AS23">
        <f t="shared" si="9"/>
        <v>0</v>
      </c>
      <c r="AT23">
        <f t="shared" si="9"/>
        <v>110.94064447559968</v>
      </c>
      <c r="AU23">
        <f t="shared" si="9"/>
        <v>-1736.0172573841244</v>
      </c>
      <c r="AW23">
        <v>20</v>
      </c>
      <c r="AX23">
        <f>(R23*SUMPRODUCT(K$23:$K24, X$23:$X24)-$AZ$3*SUMPRODUCT(K$22:$K23, W$23:$W24))/Z23</f>
        <v>11827.434475884651</v>
      </c>
    </row>
    <row r="25" spans="5:50" x14ac:dyDescent="0.25">
      <c r="AN25" s="8">
        <f t="shared" ref="AN25:AU25" si="25">SUM(AN3:AN23)</f>
        <v>104275.155521676</v>
      </c>
      <c r="AO25" s="8">
        <f t="shared" si="25"/>
        <v>-16271.816874320253</v>
      </c>
      <c r="AP25" s="8">
        <f t="shared" si="25"/>
        <v>-175.9042646481802</v>
      </c>
      <c r="AQ25" s="8">
        <f t="shared" si="25"/>
        <v>-89497.961308297701</v>
      </c>
      <c r="AR25" s="8">
        <f t="shared" si="25"/>
        <v>-1670.5269255901358</v>
      </c>
      <c r="AS25" s="8">
        <f t="shared" si="25"/>
        <v>-10469.528965593734</v>
      </c>
      <c r="AT25" s="8">
        <f t="shared" si="25"/>
        <v>16110.655435186653</v>
      </c>
      <c r="AU25" s="9">
        <f t="shared" si="25"/>
        <v>3970.5995440027837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21E19-E535-486D-AFB3-2638A6AB89F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868.80228558172996</v>
      </c>
      <c r="K3">
        <v>1</v>
      </c>
      <c r="L3" s="2">
        <v>0</v>
      </c>
      <c r="O3">
        <f>$C$3</f>
        <v>868.80228558172996</v>
      </c>
      <c r="P3">
        <f>O3*B5</f>
        <v>695.04182846538401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868.80228558172996</v>
      </c>
      <c r="AF3">
        <f t="shared" ref="AF3:AG23" si="4">-$Z3*P3</f>
        <v>-695.04182846538401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73.760457116345947</v>
      </c>
      <c r="AJ3">
        <f t="shared" ref="AJ3:AJ23" si="7">AB3-AC3</f>
        <v>0</v>
      </c>
      <c r="AL3">
        <f t="shared" ref="AL3:AL23" si="8">SUM(AI3:AK3)</f>
        <v>73.760457116345947</v>
      </c>
      <c r="AN3">
        <f t="shared" ref="AN3:AU23" si="9">AE3*$K3</f>
        <v>868.80228558172996</v>
      </c>
      <c r="AO3">
        <f t="shared" si="9"/>
        <v>-695.04182846538401</v>
      </c>
      <c r="AP3">
        <f t="shared" si="9"/>
        <v>-100</v>
      </c>
      <c r="AQ3">
        <f t="shared" si="9"/>
        <v>0</v>
      </c>
      <c r="AR3">
        <f t="shared" si="9"/>
        <v>73.760457116345947</v>
      </c>
      <c r="AS3">
        <f t="shared" si="9"/>
        <v>0</v>
      </c>
      <c r="AT3">
        <f t="shared" si="9"/>
        <v>0</v>
      </c>
      <c r="AU3">
        <f t="shared" si="9"/>
        <v>73.760457116345947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642.73025349512136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500000</v>
      </c>
      <c r="S4">
        <f t="shared" si="1"/>
        <v>126.82387902457261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125.41577746547591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-125.41577746547591</v>
      </c>
      <c r="AK4">
        <f>G4*MAX(0, SUM(AB4, AE4:AF4))</f>
        <v>0</v>
      </c>
      <c r="AL4">
        <f t="shared" si="8"/>
        <v>-676.82127746547587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-517.31447602964624</v>
      </c>
      <c r="AR4">
        <f t="shared" si="9"/>
        <v>-517.31447602964624</v>
      </c>
      <c r="AS4">
        <f t="shared" si="9"/>
        <v>-117.66186083635979</v>
      </c>
      <c r="AT4">
        <f t="shared" si="9"/>
        <v>0</v>
      </c>
      <c r="AU4">
        <f t="shared" si="9"/>
        <v>-634.97633686600602</v>
      </c>
      <c r="AW4">
        <v>1</v>
      </c>
      <c r="AX4">
        <f>(R4*SUMPRODUCT(K5:$K$23, X5:$X$23)-$AZ$3*SUMPRODUCT(K4:$K$22, W5:$W$23))/Z4</f>
        <v>126.82387902457261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868.80228558172996</v>
      </c>
      <c r="P5">
        <f t="shared" ref="P5:P23" si="22">O5*$C$5</f>
        <v>43.440114279086501</v>
      </c>
      <c r="Q5" s="4">
        <f t="shared" ref="Q5:Q23" si="23">$C$8</f>
        <v>12.5</v>
      </c>
      <c r="R5">
        <f t="shared" si="0"/>
        <v>500000</v>
      </c>
      <c r="S5">
        <f t="shared" si="1"/>
        <v>251.51644329490375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125.41577746547591</v>
      </c>
      <c r="AC5">
        <f t="shared" si="2"/>
        <v>245.95953356573409</v>
      </c>
      <c r="AE5">
        <f t="shared" si="3"/>
        <v>849.60729454961972</v>
      </c>
      <c r="AF5">
        <f t="shared" si="4"/>
        <v>-42.480364727480989</v>
      </c>
      <c r="AG5">
        <f t="shared" si="4"/>
        <v>-12.223829699940623</v>
      </c>
      <c r="AH5">
        <f t="shared" si="5"/>
        <v>-550.92055737503404</v>
      </c>
      <c r="AI5">
        <f t="shared" si="6"/>
        <v>243.98254274716408</v>
      </c>
      <c r="AJ5">
        <f t="shared" si="7"/>
        <v>-120.54375610025818</v>
      </c>
      <c r="AK5">
        <f>G5*SUM(AB5, AE5:AF5)</f>
        <v>38.234250998792206</v>
      </c>
      <c r="AL5">
        <f t="shared" si="8"/>
        <v>161.67303764569812</v>
      </c>
      <c r="AN5">
        <f t="shared" si="9"/>
        <v>733.68900929968709</v>
      </c>
      <c r="AO5">
        <f t="shared" si="9"/>
        <v>-36.684450464984359</v>
      </c>
      <c r="AP5">
        <f t="shared" si="9"/>
        <v>-10.556041079133813</v>
      </c>
      <c r="AQ5">
        <f t="shared" si="9"/>
        <v>-475.75434031270942</v>
      </c>
      <c r="AR5">
        <f t="shared" si="9"/>
        <v>210.69417744285948</v>
      </c>
      <c r="AS5">
        <f t="shared" si="9"/>
        <v>-104.09706879617224</v>
      </c>
      <c r="AT5">
        <f t="shared" si="9"/>
        <v>33.017665828175275</v>
      </c>
      <c r="AU5">
        <f t="shared" si="9"/>
        <v>139.61477447486254</v>
      </c>
      <c r="AW5">
        <v>2</v>
      </c>
      <c r="AX5">
        <f>(R5*SUMPRODUCT(K6:$K$23, X6:$X$23)-$AZ$3*SUMPRODUCT(K5:$K$22, W6:$W$23))/Z5</f>
        <v>251.51644329490375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868.80228558172996</v>
      </c>
      <c r="P6">
        <f t="shared" si="22"/>
        <v>43.440114279086501</v>
      </c>
      <c r="Q6" s="4">
        <f t="shared" si="23"/>
        <v>12.5</v>
      </c>
      <c r="R6">
        <f t="shared" si="0"/>
        <v>500000</v>
      </c>
      <c r="S6">
        <f t="shared" si="1"/>
        <v>371.24771503789879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245.95953356573409</v>
      </c>
      <c r="AC6">
        <f t="shared" si="2"/>
        <v>359.00536947352884</v>
      </c>
      <c r="AE6">
        <f t="shared" si="3"/>
        <v>840.15247205730145</v>
      </c>
      <c r="AF6">
        <f t="shared" si="4"/>
        <v>-42.007623602865074</v>
      </c>
      <c r="AG6">
        <f t="shared" si="4"/>
        <v>-12.087797275630363</v>
      </c>
      <c r="AH6">
        <f t="shared" si="5"/>
        <v>-551.76509243417581</v>
      </c>
      <c r="AI6">
        <f t="shared" si="6"/>
        <v>234.29195874463016</v>
      </c>
      <c r="AJ6">
        <f t="shared" si="7"/>
        <v>-113.04583590779475</v>
      </c>
      <c r="AK6">
        <f>G6*SUM(AB6, AE6:AF6)</f>
        <v>61.080106348179982</v>
      </c>
      <c r="AL6">
        <f t="shared" si="8"/>
        <v>182.32622918501539</v>
      </c>
      <c r="AN6">
        <f t="shared" si="9"/>
        <v>654.33277330436317</v>
      </c>
      <c r="AO6">
        <f t="shared" si="9"/>
        <v>-32.716638665218156</v>
      </c>
      <c r="AP6">
        <f t="shared" si="9"/>
        <v>-9.4142934497783486</v>
      </c>
      <c r="AQ6">
        <f t="shared" si="9"/>
        <v>-429.72912078793291</v>
      </c>
      <c r="AR6">
        <f t="shared" si="9"/>
        <v>182.47272040143369</v>
      </c>
      <c r="AS6">
        <f t="shared" si="9"/>
        <v>-88.043060968357537</v>
      </c>
      <c r="AT6">
        <f t="shared" si="9"/>
        <v>47.570788291156951</v>
      </c>
      <c r="AU6">
        <f t="shared" si="9"/>
        <v>142.00044772423308</v>
      </c>
      <c r="AW6">
        <v>3</v>
      </c>
      <c r="AX6">
        <f>(R6*SUMPRODUCT(K7:$K$23, X7:$X$23)-$AZ$3*SUMPRODUCT(K6:$K$22, W7:$W$23))/Z6</f>
        <v>371.24771503789879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868.80228558172996</v>
      </c>
      <c r="P7">
        <f t="shared" si="22"/>
        <v>43.440114279086501</v>
      </c>
      <c r="Q7" s="4">
        <f t="shared" si="23"/>
        <v>12.5</v>
      </c>
      <c r="R7">
        <f t="shared" si="0"/>
        <v>500000</v>
      </c>
      <c r="S7">
        <f t="shared" si="1"/>
        <v>473.95706678013892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359.00536947352884</v>
      </c>
      <c r="AC7">
        <f t="shared" si="2"/>
        <v>453.22030565756359</v>
      </c>
      <c r="AE7">
        <f t="shared" si="3"/>
        <v>830.79009688023052</v>
      </c>
      <c r="AF7">
        <f t="shared" si="4"/>
        <v>-41.539504844011525</v>
      </c>
      <c r="AG7">
        <f t="shared" si="4"/>
        <v>-11.953094948466218</v>
      </c>
      <c r="AH7">
        <f t="shared" si="5"/>
        <v>-552.97417631367887</v>
      </c>
      <c r="AI7">
        <f t="shared" si="6"/>
        <v>224.32332077407398</v>
      </c>
      <c r="AJ7">
        <f t="shared" si="7"/>
        <v>-94.214936184034741</v>
      </c>
      <c r="AK7">
        <f>G7*SUM(AB7, AE7:AF7)</f>
        <v>56.379367710128612</v>
      </c>
      <c r="AL7">
        <f t="shared" si="8"/>
        <v>186.48775230016784</v>
      </c>
      <c r="AN7">
        <f t="shared" si="9"/>
        <v>585.71658372692741</v>
      </c>
      <c r="AO7">
        <f t="shared" si="9"/>
        <v>-29.285829186346373</v>
      </c>
      <c r="AP7">
        <f t="shared" si="9"/>
        <v>-8.4270695624198471</v>
      </c>
      <c r="AQ7">
        <f t="shared" si="9"/>
        <v>-389.85316105224609</v>
      </c>
      <c r="AR7">
        <f t="shared" si="9"/>
        <v>158.15052392591519</v>
      </c>
      <c r="AS7">
        <f t="shared" si="9"/>
        <v>-66.422614767540637</v>
      </c>
      <c r="AT7">
        <f t="shared" si="9"/>
        <v>39.748103367945397</v>
      </c>
      <c r="AU7">
        <f t="shared" si="9"/>
        <v>131.47601252631998</v>
      </c>
      <c r="AW7">
        <v>4</v>
      </c>
      <c r="AX7">
        <f>(R7*SUMPRODUCT(K8:$K$23, X8:$X$23)-$AZ$3*SUMPRODUCT(K7:$K$22, W8:$W$23))/Z7</f>
        <v>473.95706678013892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868.80228558172996</v>
      </c>
      <c r="P8">
        <f t="shared" si="22"/>
        <v>43.440114279086501</v>
      </c>
      <c r="Q8" s="4">
        <f t="shared" si="23"/>
        <v>12.5</v>
      </c>
      <c r="R8">
        <f t="shared" si="0"/>
        <v>500000</v>
      </c>
      <c r="S8">
        <f t="shared" si="1"/>
        <v>551.10081453998168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453.22030565756359</v>
      </c>
      <c r="AC8">
        <f t="shared" si="2"/>
        <v>521.10623028709915</v>
      </c>
      <c r="AE8">
        <f t="shared" si="3"/>
        <v>821.51626700501902</v>
      </c>
      <c r="AF8">
        <f t="shared" si="4"/>
        <v>-41.075813350250954</v>
      </c>
      <c r="AG8">
        <f t="shared" si="4"/>
        <v>-11.819666577749487</v>
      </c>
      <c r="AH8">
        <f t="shared" si="5"/>
        <v>-555.89684928274312</v>
      </c>
      <c r="AI8">
        <f t="shared" si="6"/>
        <v>212.72393779427546</v>
      </c>
      <c r="AJ8">
        <f t="shared" si="7"/>
        <v>-67.885924629535566</v>
      </c>
      <c r="AK8">
        <f t="shared" ref="AK8:AK23" si="24">G8*SUM(AB8:AB8, AE8:AF8)</f>
        <v>26.276974173352666</v>
      </c>
      <c r="AL8">
        <f t="shared" si="8"/>
        <v>171.11498733809256</v>
      </c>
      <c r="AN8">
        <f t="shared" si="9"/>
        <v>540.0265052580628</v>
      </c>
      <c r="AO8">
        <f t="shared" si="9"/>
        <v>-27.001325262903141</v>
      </c>
      <c r="AP8">
        <f t="shared" si="9"/>
        <v>-7.7696979252372929</v>
      </c>
      <c r="AQ8">
        <f t="shared" si="9"/>
        <v>-365.42067985647537</v>
      </c>
      <c r="AR8">
        <f t="shared" si="9"/>
        <v>139.83480221344695</v>
      </c>
      <c r="AS8">
        <f t="shared" si="9"/>
        <v>-44.625042870485686</v>
      </c>
      <c r="AT8">
        <f t="shared" si="9"/>
        <v>17.27325812223426</v>
      </c>
      <c r="AU8">
        <f t="shared" si="9"/>
        <v>112.48301746519553</v>
      </c>
      <c r="AW8">
        <v>5</v>
      </c>
      <c r="AX8">
        <f>(R8*SUMPRODUCT(K9:$K$23, X9:$X$23)-$AZ$3*SUMPRODUCT(K8:$K$22, W9:$W$23))/Z8</f>
        <v>551.10081453998168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868.80228558172996</v>
      </c>
      <c r="P9">
        <f t="shared" si="22"/>
        <v>43.440114279086501</v>
      </c>
      <c r="Q9" s="4">
        <f t="shared" si="23"/>
        <v>12.5</v>
      </c>
      <c r="R9">
        <f t="shared" si="0"/>
        <v>500000</v>
      </c>
      <c r="S9">
        <f t="shared" si="1"/>
        <v>608.02504978060324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521.10623028709915</v>
      </c>
      <c r="AC9">
        <f t="shared" si="2"/>
        <v>568.49756125201611</v>
      </c>
      <c r="AE9">
        <f t="shared" si="3"/>
        <v>812.32176329184438</v>
      </c>
      <c r="AF9">
        <f t="shared" si="4"/>
        <v>-40.61608816459222</v>
      </c>
      <c r="AG9">
        <f t="shared" si="4"/>
        <v>-11.687379521969325</v>
      </c>
      <c r="AH9">
        <f t="shared" si="5"/>
        <v>-563.61560010669007</v>
      </c>
      <c r="AI9">
        <f t="shared" si="6"/>
        <v>196.40269549859272</v>
      </c>
      <c r="AJ9">
        <f t="shared" si="7"/>
        <v>-47.391330964916961</v>
      </c>
      <c r="AK9">
        <f t="shared" si="24"/>
        <v>7.6275902419446737</v>
      </c>
      <c r="AL9">
        <f t="shared" si="8"/>
        <v>156.63895477562045</v>
      </c>
      <c r="AN9">
        <f t="shared" si="9"/>
        <v>507.49141517600549</v>
      </c>
      <c r="AO9">
        <f t="shared" si="9"/>
        <v>-25.374570758800274</v>
      </c>
      <c r="AP9">
        <f t="shared" si="9"/>
        <v>-7.3015953053720528</v>
      </c>
      <c r="AQ9">
        <f t="shared" si="9"/>
        <v>-352.11426240054482</v>
      </c>
      <c r="AR9">
        <f t="shared" si="9"/>
        <v>122.70098671128832</v>
      </c>
      <c r="AS9">
        <f t="shared" si="9"/>
        <v>-29.607348596690766</v>
      </c>
      <c r="AT9">
        <f t="shared" si="9"/>
        <v>4.7652749700816202</v>
      </c>
      <c r="AU9">
        <f t="shared" si="9"/>
        <v>97.858913084679187</v>
      </c>
      <c r="AW9">
        <v>6</v>
      </c>
      <c r="AX9">
        <f>(R9*SUMPRODUCT(K10:$K$23, X10:$X$23)-$AZ$3*SUMPRODUCT(K9:$K$22, W10:$W$23))/Z9</f>
        <v>608.02504978060324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868.80228558172996</v>
      </c>
      <c r="P10">
        <f t="shared" si="22"/>
        <v>43.440114279086501</v>
      </c>
      <c r="Q10" s="4">
        <f t="shared" si="23"/>
        <v>12.5</v>
      </c>
      <c r="R10">
        <f t="shared" si="0"/>
        <v>500000</v>
      </c>
      <c r="S10">
        <f t="shared" si="1"/>
        <v>652.65371663380188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568.49756125201611</v>
      </c>
      <c r="AC10">
        <f t="shared" si="2"/>
        <v>603.37377756728301</v>
      </c>
      <c r="AE10">
        <f t="shared" si="3"/>
        <v>803.20161159009956</v>
      </c>
      <c r="AF10">
        <f t="shared" si="4"/>
        <v>-40.160080579504985</v>
      </c>
      <c r="AG10">
        <f t="shared" si="4"/>
        <v>-11.556162214920601</v>
      </c>
      <c r="AH10">
        <f t="shared" si="5"/>
        <v>-573.74047316118731</v>
      </c>
      <c r="AI10">
        <f t="shared" si="6"/>
        <v>177.74489563448662</v>
      </c>
      <c r="AJ10">
        <f t="shared" si="7"/>
        <v>-34.876216315266902</v>
      </c>
      <c r="AK10">
        <f t="shared" si="24"/>
        <v>5.4593102782767051</v>
      </c>
      <c r="AL10">
        <f t="shared" si="8"/>
        <v>148.32798959749644</v>
      </c>
      <c r="AN10">
        <f t="shared" si="9"/>
        <v>476.76358629225598</v>
      </c>
      <c r="AO10">
        <f t="shared" si="9"/>
        <v>-23.838179314612802</v>
      </c>
      <c r="AP10">
        <f t="shared" si="9"/>
        <v>-6.8594948788179426</v>
      </c>
      <c r="AQ10">
        <f t="shared" si="9"/>
        <v>-340.56027980797842</v>
      </c>
      <c r="AR10">
        <f t="shared" si="9"/>
        <v>105.5056322908468</v>
      </c>
      <c r="AS10">
        <f t="shared" si="9"/>
        <v>-20.701788600564722</v>
      </c>
      <c r="AT10">
        <f t="shared" si="9"/>
        <v>3.2405317785662904</v>
      </c>
      <c r="AU10">
        <f t="shared" si="9"/>
        <v>88.044375468848372</v>
      </c>
      <c r="AW10">
        <v>7</v>
      </c>
      <c r="AX10">
        <f>(R10*SUMPRODUCT(K11:$K$23, X11:$X$23)-$AZ$3*SUMPRODUCT(K10:$K$22, W11:$W$23))/Z10</f>
        <v>652.65371663380188</v>
      </c>
    </row>
    <row r="11" spans="1:52" x14ac:dyDescent="0.25">
      <c r="A11" t="s">
        <v>33</v>
      </c>
      <c r="C11" s="7">
        <f>AU25</f>
        <v>359.23381889365032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868.80228558172996</v>
      </c>
      <c r="P11">
        <f t="shared" si="22"/>
        <v>43.440114279086501</v>
      </c>
      <c r="Q11" s="4">
        <f t="shared" si="23"/>
        <v>12.5</v>
      </c>
      <c r="R11">
        <f t="shared" si="0"/>
        <v>500000</v>
      </c>
      <c r="S11">
        <f t="shared" si="1"/>
        <v>685.83527987634011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603.37377756728301</v>
      </c>
      <c r="AC11">
        <f t="shared" si="2"/>
        <v>626.90956836889609</v>
      </c>
      <c r="AE11">
        <f t="shared" si="3"/>
        <v>794.15638395003248</v>
      </c>
      <c r="AF11">
        <f t="shared" si="4"/>
        <v>-39.707819197501628</v>
      </c>
      <c r="AG11">
        <f t="shared" si="4"/>
        <v>-11.426022887046788</v>
      </c>
      <c r="AH11">
        <f t="shared" si="5"/>
        <v>-583.10822898428125</v>
      </c>
      <c r="AI11">
        <f t="shared" si="6"/>
        <v>159.91431288120282</v>
      </c>
      <c r="AJ11">
        <f t="shared" si="7"/>
        <v>-23.535790801613075</v>
      </c>
      <c r="AK11">
        <f t="shared" si="24"/>
        <v>3.2587736215675531</v>
      </c>
      <c r="AL11">
        <f t="shared" si="8"/>
        <v>139.63729570115729</v>
      </c>
      <c r="AN11">
        <f t="shared" si="9"/>
        <v>448.3067326440206</v>
      </c>
      <c r="AO11">
        <f t="shared" si="9"/>
        <v>-22.415336632201033</v>
      </c>
      <c r="AP11">
        <f t="shared" si="9"/>
        <v>-6.450068388457403</v>
      </c>
      <c r="AQ11">
        <f t="shared" si="9"/>
        <v>-329.16859978327926</v>
      </c>
      <c r="AR11">
        <f t="shared" si="9"/>
        <v>90.272727840082894</v>
      </c>
      <c r="AS11">
        <f t="shared" si="9"/>
        <v>-13.286115540598898</v>
      </c>
      <c r="AT11">
        <f t="shared" si="9"/>
        <v>1.8396000891474191</v>
      </c>
      <c r="AU11">
        <f t="shared" si="9"/>
        <v>78.826212388631404</v>
      </c>
      <c r="AW11">
        <v>8</v>
      </c>
      <c r="AX11">
        <f>(R11*SUMPRODUCT(K12:$K$23, X12:$X$23)-$AZ$3*SUMPRODUCT(K11:$K$22, W12:$W$23))/Z11</f>
        <v>685.83527987634011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868.80228558172996</v>
      </c>
      <c r="P12">
        <f t="shared" si="22"/>
        <v>43.440114279086501</v>
      </c>
      <c r="Q12" s="4">
        <f t="shared" si="23"/>
        <v>12.5</v>
      </c>
      <c r="R12">
        <f t="shared" si="0"/>
        <v>500000</v>
      </c>
      <c r="S12">
        <f t="shared" si="1"/>
        <v>706.43542108609211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626.90956836889609</v>
      </c>
      <c r="AC12">
        <f t="shared" si="2"/>
        <v>638.43958707680486</v>
      </c>
      <c r="AE12">
        <f t="shared" si="3"/>
        <v>785.17831340536122</v>
      </c>
      <c r="AF12">
        <f t="shared" si="4"/>
        <v>-39.258915670268067</v>
      </c>
      <c r="AG12">
        <f t="shared" si="4"/>
        <v>-11.296849790162902</v>
      </c>
      <c r="AH12">
        <f t="shared" si="5"/>
        <v>-596.51472053672785</v>
      </c>
      <c r="AI12">
        <f t="shared" si="6"/>
        <v>138.10782740820241</v>
      </c>
      <c r="AJ12">
        <f t="shared" si="7"/>
        <v>-11.530018707908766</v>
      </c>
      <c r="AK12">
        <f t="shared" si="24"/>
        <v>3.157506622039175</v>
      </c>
      <c r="AL12">
        <f t="shared" si="8"/>
        <v>129.73531532233281</v>
      </c>
      <c r="AN12">
        <f t="shared" si="9"/>
        <v>421.36947444077913</v>
      </c>
      <c r="AO12">
        <f t="shared" si="9"/>
        <v>-21.068473722038959</v>
      </c>
      <c r="AP12">
        <f t="shared" si="9"/>
        <v>-6.0625052649153641</v>
      </c>
      <c r="AQ12">
        <f t="shared" si="9"/>
        <v>-320.12230852201861</v>
      </c>
      <c r="AR12">
        <f t="shared" si="9"/>
        <v>74.116186931806226</v>
      </c>
      <c r="AS12">
        <f t="shared" si="9"/>
        <v>-6.1876364136609059</v>
      </c>
      <c r="AT12">
        <f t="shared" si="9"/>
        <v>1.6944901344785952</v>
      </c>
      <c r="AU12">
        <f t="shared" si="9"/>
        <v>69.623040652623899</v>
      </c>
      <c r="AW12">
        <v>9</v>
      </c>
      <c r="AX12">
        <f>(R12*SUMPRODUCT(K13:$K$23, X13:$X$23)-$AZ$3*SUMPRODUCT(K12:$K$22, W13:$W$23))/Z12</f>
        <v>706.43542108609211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868.80228558172996</v>
      </c>
      <c r="P13">
        <f t="shared" si="22"/>
        <v>43.440114279086501</v>
      </c>
      <c r="Q13" s="4">
        <f t="shared" si="23"/>
        <v>12.5</v>
      </c>
      <c r="R13">
        <f t="shared" si="0"/>
        <v>500000</v>
      </c>
      <c r="S13">
        <f t="shared" si="1"/>
        <v>714.84305392086321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638.43958707680486</v>
      </c>
      <c r="AC13">
        <f t="shared" si="2"/>
        <v>638.70494119751902</v>
      </c>
      <c r="AE13">
        <f t="shared" si="3"/>
        <v>776.26593653126577</v>
      </c>
      <c r="AF13">
        <f t="shared" si="4"/>
        <v>-38.813296826563288</v>
      </c>
      <c r="AG13">
        <f t="shared" si="4"/>
        <v>-11.168621869063914</v>
      </c>
      <c r="AH13">
        <f t="shared" si="5"/>
        <v>-610.37692789435062</v>
      </c>
      <c r="AI13">
        <f t="shared" si="6"/>
        <v>115.90708994128795</v>
      </c>
      <c r="AJ13">
        <f t="shared" si="7"/>
        <v>-0.26535412071416431</v>
      </c>
      <c r="AK13">
        <f t="shared" si="24"/>
        <v>2.7517844535630145</v>
      </c>
      <c r="AL13">
        <f t="shared" si="8"/>
        <v>118.3935202741368</v>
      </c>
      <c r="AN13">
        <f t="shared" si="9"/>
        <v>396.10783236105345</v>
      </c>
      <c r="AO13">
        <f t="shared" si="9"/>
        <v>-19.805391618052674</v>
      </c>
      <c r="AP13">
        <f t="shared" si="9"/>
        <v>-5.6990502749401255</v>
      </c>
      <c r="AQ13">
        <f t="shared" si="9"/>
        <v>-311.45908953805065</v>
      </c>
      <c r="AR13">
        <f t="shared" si="9"/>
        <v>59.144300930010012</v>
      </c>
      <c r="AS13">
        <f t="shared" si="9"/>
        <v>-0.13540314036429119</v>
      </c>
      <c r="AT13">
        <f t="shared" si="9"/>
        <v>1.4041623156831504</v>
      </c>
      <c r="AU13">
        <f t="shared" si="9"/>
        <v>60.413060105328867</v>
      </c>
      <c r="AW13">
        <v>10</v>
      </c>
      <c r="AX13">
        <f>(R13*SUMPRODUCT(K14:$K$23, X14:$X$23)-$AZ$3*SUMPRODUCT(K13:$K$22, W14:$W$23))/Z13</f>
        <v>714.84305392086321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868.80228558172996</v>
      </c>
      <c r="P14">
        <f t="shared" si="22"/>
        <v>43.440114279086501</v>
      </c>
      <c r="Q14" s="4">
        <f t="shared" si="23"/>
        <v>12.5</v>
      </c>
      <c r="R14">
        <f t="shared" si="0"/>
        <v>500000</v>
      </c>
      <c r="S14">
        <f t="shared" si="1"/>
        <v>710.21808469957807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638.70494119751902</v>
      </c>
      <c r="AC14">
        <f t="shared" si="2"/>
        <v>627.33593259175382</v>
      </c>
      <c r="AE14">
        <f t="shared" si="3"/>
        <v>767.4134238553072</v>
      </c>
      <c r="AF14">
        <f t="shared" si="4"/>
        <v>-38.370671192765364</v>
      </c>
      <c r="AG14">
        <f t="shared" si="4"/>
        <v>-11.041255251496388</v>
      </c>
      <c r="AH14">
        <f t="shared" si="5"/>
        <v>-627.21595507551183</v>
      </c>
      <c r="AI14">
        <f t="shared" si="6"/>
        <v>90.785542335533592</v>
      </c>
      <c r="AJ14">
        <f t="shared" si="7"/>
        <v>11.369008605765202</v>
      </c>
      <c r="AK14">
        <f t="shared" si="24"/>
        <v>2.4619458489481096</v>
      </c>
      <c r="AL14">
        <f t="shared" si="8"/>
        <v>104.6164967902469</v>
      </c>
      <c r="AN14">
        <f t="shared" si="9"/>
        <v>372.44686220292056</v>
      </c>
      <c r="AO14">
        <f t="shared" si="9"/>
        <v>-18.62234311014603</v>
      </c>
      <c r="AP14">
        <f t="shared" si="9"/>
        <v>-5.3586251495865191</v>
      </c>
      <c r="AQ14">
        <f t="shared" si="9"/>
        <v>-304.40517083726127</v>
      </c>
      <c r="AR14">
        <f t="shared" si="9"/>
        <v>44.060723105926748</v>
      </c>
      <c r="AS14">
        <f t="shared" si="9"/>
        <v>5.5176928757681223</v>
      </c>
      <c r="AT14">
        <f t="shared" si="9"/>
        <v>1.194850100155552</v>
      </c>
      <c r="AU14">
        <f t="shared" si="9"/>
        <v>50.773266081850423</v>
      </c>
      <c r="AW14">
        <v>11</v>
      </c>
      <c r="AX14">
        <f>(R14*SUMPRODUCT(K15:$K$23, X15:$X$23)-$AZ$3*SUMPRODUCT(K14:$K$22, W15:$W$23))/Z14</f>
        <v>710.21808469957807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868.80228558172996</v>
      </c>
      <c r="P15">
        <f t="shared" si="22"/>
        <v>43.440114279086501</v>
      </c>
      <c r="Q15" s="4">
        <f t="shared" si="23"/>
        <v>12.5</v>
      </c>
      <c r="R15">
        <f t="shared" si="0"/>
        <v>500000</v>
      </c>
      <c r="S15">
        <f t="shared" si="1"/>
        <v>689.3056320384236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627.33593259175382</v>
      </c>
      <c r="AC15">
        <f t="shared" si="2"/>
        <v>601.87594909357472</v>
      </c>
      <c r="AE15">
        <f t="shared" si="3"/>
        <v>758.60572713269562</v>
      </c>
      <c r="AF15">
        <f t="shared" si="4"/>
        <v>-37.930286356634781</v>
      </c>
      <c r="AG15">
        <f t="shared" si="4"/>
        <v>-10.914533428983079</v>
      </c>
      <c r="AH15">
        <f t="shared" si="5"/>
        <v>-652.37079993382383</v>
      </c>
      <c r="AI15">
        <f t="shared" si="6"/>
        <v>57.390107413253986</v>
      </c>
      <c r="AJ15">
        <f t="shared" si="7"/>
        <v>25.459983498179099</v>
      </c>
      <c r="AK15">
        <f t="shared" si="24"/>
        <v>5.5268466308080404</v>
      </c>
      <c r="AL15">
        <f t="shared" si="8"/>
        <v>88.376937542241123</v>
      </c>
      <c r="AN15">
        <f t="shared" si="9"/>
        <v>350.00688706088732</v>
      </c>
      <c r="AO15">
        <f t="shared" si="9"/>
        <v>-17.500344353044365</v>
      </c>
      <c r="AP15">
        <f t="shared" si="9"/>
        <v>-5.0357672405657112</v>
      </c>
      <c r="AQ15">
        <f t="shared" si="9"/>
        <v>-300.99202356050534</v>
      </c>
      <c r="AR15">
        <f t="shared" si="9"/>
        <v>26.47875190677194</v>
      </c>
      <c r="AS15">
        <f t="shared" si="9"/>
        <v>11.746773389782861</v>
      </c>
      <c r="AT15">
        <f t="shared" si="9"/>
        <v>2.5499865283428096</v>
      </c>
      <c r="AU15">
        <f t="shared" si="9"/>
        <v>40.775511824897613</v>
      </c>
      <c r="AW15">
        <v>12</v>
      </c>
      <c r="AX15">
        <f>(R15*SUMPRODUCT(K16:$K$23, X16:$X$23)-$AZ$3*SUMPRODUCT(K15:$K$22, W16:$W$23))/Z15</f>
        <v>689.3056320384236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868.80228558172996</v>
      </c>
      <c r="P16">
        <f t="shared" si="22"/>
        <v>43.440114279086501</v>
      </c>
      <c r="Q16" s="4">
        <f t="shared" si="23"/>
        <v>12.5</v>
      </c>
      <c r="R16">
        <f t="shared" si="0"/>
        <v>500000</v>
      </c>
      <c r="S16">
        <f t="shared" si="1"/>
        <v>651.80606341946634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601.87594909357472</v>
      </c>
      <c r="AC16">
        <f t="shared" si="2"/>
        <v>562.55259843780641</v>
      </c>
      <c r="AE16">
        <f t="shared" si="3"/>
        <v>749.83497502105433</v>
      </c>
      <c r="AF16">
        <f t="shared" si="4"/>
        <v>-37.491748751052718</v>
      </c>
      <c r="AG16">
        <f t="shared" si="4"/>
        <v>-10.788343151615074</v>
      </c>
      <c r="AH16">
        <f t="shared" si="5"/>
        <v>-681.79772312694877</v>
      </c>
      <c r="AI16">
        <f t="shared" si="6"/>
        <v>19.757159991437788</v>
      </c>
      <c r="AJ16">
        <f t="shared" si="7"/>
        <v>39.323350655768309</v>
      </c>
      <c r="AK16">
        <f t="shared" si="24"/>
        <v>9.3309561450813927</v>
      </c>
      <c r="AL16">
        <f t="shared" si="8"/>
        <v>68.411466792287484</v>
      </c>
      <c r="AN16">
        <f t="shared" si="9"/>
        <v>328.01765576461031</v>
      </c>
      <c r="AO16">
        <f t="shared" si="9"/>
        <v>-16.400882788230515</v>
      </c>
      <c r="AP16">
        <f t="shared" si="9"/>
        <v>-4.7193944641987402</v>
      </c>
      <c r="AQ16">
        <f t="shared" si="9"/>
        <v>-298.25454706146644</v>
      </c>
      <c r="AR16">
        <f t="shared" si="9"/>
        <v>8.6428314507146098</v>
      </c>
      <c r="AS16">
        <f t="shared" si="9"/>
        <v>17.202122771817482</v>
      </c>
      <c r="AT16">
        <f t="shared" si="9"/>
        <v>4.0818559585941463</v>
      </c>
      <c r="AU16">
        <f t="shared" si="9"/>
        <v>29.926810181126235</v>
      </c>
      <c r="AW16">
        <v>13</v>
      </c>
      <c r="AX16">
        <f>(R16*SUMPRODUCT(K17:$K$23, X17:$X$23)-$AZ$3*SUMPRODUCT(K16:$K$22, W17:$W$23))/Z16</f>
        <v>651.80606341946634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868.80228558172996</v>
      </c>
      <c r="P17">
        <f t="shared" si="22"/>
        <v>43.440114279086501</v>
      </c>
      <c r="Q17" s="4">
        <f t="shared" si="23"/>
        <v>12.5</v>
      </c>
      <c r="R17">
        <f t="shared" si="0"/>
        <v>500000</v>
      </c>
      <c r="S17">
        <f t="shared" si="1"/>
        <v>600.42488936064353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562.55259843780641</v>
      </c>
      <c r="AC17">
        <f t="shared" si="2"/>
        <v>512.17103693504919</v>
      </c>
      <c r="AE17">
        <f t="shared" si="3"/>
        <v>741.10080275280222</v>
      </c>
      <c r="AF17">
        <f t="shared" si="4"/>
        <v>-37.055040137640113</v>
      </c>
      <c r="AG17">
        <f t="shared" si="4"/>
        <v>-10.662679171253824</v>
      </c>
      <c r="AH17">
        <f t="shared" si="5"/>
        <v>-711.22195380394987</v>
      </c>
      <c r="AI17">
        <f t="shared" si="6"/>
        <v>-17.838870360041597</v>
      </c>
      <c r="AJ17">
        <f t="shared" si="7"/>
        <v>50.381561502757222</v>
      </c>
      <c r="AK17">
        <f t="shared" si="24"/>
        <v>17.479057382530968</v>
      </c>
      <c r="AL17">
        <f t="shared" si="8"/>
        <v>50.021748525246593</v>
      </c>
      <c r="AN17">
        <f t="shared" si="9"/>
        <v>305.35637635870728</v>
      </c>
      <c r="AO17">
        <f t="shared" si="9"/>
        <v>-15.267818817935364</v>
      </c>
      <c r="AP17">
        <f t="shared" si="9"/>
        <v>-4.3933525127965058</v>
      </c>
      <c r="AQ17">
        <f t="shared" si="9"/>
        <v>-293.04536952819115</v>
      </c>
      <c r="AR17">
        <f t="shared" si="9"/>
        <v>-7.3501645002157598</v>
      </c>
      <c r="AS17">
        <f t="shared" si="9"/>
        <v>20.758756431824846</v>
      </c>
      <c r="AT17">
        <f t="shared" si="9"/>
        <v>7.2019104616674703</v>
      </c>
      <c r="AU17">
        <f t="shared" si="9"/>
        <v>20.610502393276558</v>
      </c>
      <c r="AW17">
        <v>14</v>
      </c>
      <c r="AX17">
        <f>(R17*SUMPRODUCT(K18:$K$23, X18:$X$23)-$AZ$3*SUMPRODUCT(K17:$K$22, W18:$W$23))/Z17</f>
        <v>600.42488936064353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868.80228558172996</v>
      </c>
      <c r="P18">
        <f t="shared" si="22"/>
        <v>43.440114279086501</v>
      </c>
      <c r="Q18" s="4">
        <f t="shared" si="23"/>
        <v>12.5</v>
      </c>
      <c r="R18">
        <f t="shared" si="0"/>
        <v>500000</v>
      </c>
      <c r="S18">
        <f t="shared" si="1"/>
        <v>536.69496665728639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512.17103693504919</v>
      </c>
      <c r="AC18">
        <f t="shared" si="2"/>
        <v>452.43413524802264</v>
      </c>
      <c r="AE18">
        <f t="shared" si="3"/>
        <v>732.40077734822376</v>
      </c>
      <c r="AF18">
        <f t="shared" si="4"/>
        <v>-36.620038867411189</v>
      </c>
      <c r="AG18">
        <f t="shared" si="4"/>
        <v>-10.537506483103707</v>
      </c>
      <c r="AH18">
        <f t="shared" si="5"/>
        <v>-741.83585750314285</v>
      </c>
      <c r="AI18">
        <f t="shared" si="6"/>
        <v>-56.592625505433944</v>
      </c>
      <c r="AJ18">
        <f t="shared" si="7"/>
        <v>59.736901687026545</v>
      </c>
      <c r="AK18">
        <f t="shared" si="24"/>
        <v>26.091758348982612</v>
      </c>
      <c r="AL18">
        <f t="shared" si="8"/>
        <v>29.236034530575214</v>
      </c>
      <c r="AN18">
        <f t="shared" si="9"/>
        <v>282.0032685727885</v>
      </c>
      <c r="AO18">
        <f t="shared" si="9"/>
        <v>-14.100163428639425</v>
      </c>
      <c r="AP18">
        <f t="shared" si="9"/>
        <v>-4.0573567952800333</v>
      </c>
      <c r="AQ18">
        <f t="shared" si="9"/>
        <v>-285.63614762647683</v>
      </c>
      <c r="AR18">
        <f t="shared" si="9"/>
        <v>-21.790399277607801</v>
      </c>
      <c r="AS18">
        <f t="shared" si="9"/>
        <v>23.001069975849152</v>
      </c>
      <c r="AT18">
        <f t="shared" si="9"/>
        <v>10.046358994682031</v>
      </c>
      <c r="AU18">
        <f t="shared" si="9"/>
        <v>11.25702969292338</v>
      </c>
      <c r="AW18">
        <v>15</v>
      </c>
      <c r="AX18">
        <f>(R18*SUMPRODUCT(K19:$K$23, X19:$X$23)-$AZ$3*SUMPRODUCT(K18:$K$22, W19:$W$23))/Z18</f>
        <v>536.69496665728639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868.80228558172996</v>
      </c>
      <c r="P19">
        <f t="shared" si="22"/>
        <v>43.440114279086501</v>
      </c>
      <c r="Q19" s="4">
        <f t="shared" si="23"/>
        <v>12.5</v>
      </c>
      <c r="R19">
        <f t="shared" si="0"/>
        <v>500000</v>
      </c>
      <c r="S19">
        <f t="shared" si="1"/>
        <v>458.7342409613625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452.43413524802264</v>
      </c>
      <c r="AC19">
        <f t="shared" si="2"/>
        <v>382.1326698521998</v>
      </c>
      <c r="AE19">
        <f t="shared" si="3"/>
        <v>723.72565053630433</v>
      </c>
      <c r="AF19">
        <f t="shared" si="4"/>
        <v>-36.186282526815219</v>
      </c>
      <c r="AG19">
        <f t="shared" si="4"/>
        <v>-10.412692026525262</v>
      </c>
      <c r="AH19">
        <f t="shared" si="5"/>
        <v>-777.5756698962615</v>
      </c>
      <c r="AI19">
        <f t="shared" si="6"/>
        <v>-100.44899391329773</v>
      </c>
      <c r="AJ19">
        <f t="shared" si="7"/>
        <v>70.301465395822845</v>
      </c>
      <c r="AK19">
        <f t="shared" si="24"/>
        <v>25.421409122642512</v>
      </c>
      <c r="AL19">
        <f t="shared" si="8"/>
        <v>-4.7261193948323701</v>
      </c>
      <c r="AN19">
        <f t="shared" si="9"/>
        <v>259.60778984093503</v>
      </c>
      <c r="AO19">
        <f t="shared" si="9"/>
        <v>-12.980389492046751</v>
      </c>
      <c r="AP19">
        <f t="shared" si="9"/>
        <v>-3.7351390838467289</v>
      </c>
      <c r="AQ19">
        <f t="shared" si="9"/>
        <v>-278.92434231986192</v>
      </c>
      <c r="AR19">
        <f t="shared" si="9"/>
        <v>-36.032081054820424</v>
      </c>
      <c r="AS19">
        <f t="shared" si="9"/>
        <v>25.217854362995283</v>
      </c>
      <c r="AT19">
        <f t="shared" si="9"/>
        <v>9.1189193475191725</v>
      </c>
      <c r="AU19">
        <f t="shared" si="9"/>
        <v>-1.6953073443059647</v>
      </c>
      <c r="AW19">
        <v>16</v>
      </c>
      <c r="AX19">
        <f>(R19*SUMPRODUCT(K20:$K$23, X20:$X$23)-$AZ$3*SUMPRODUCT(K19:$K$22, W20:$W$23))/Z19</f>
        <v>458.7342409613625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868.80228558172996</v>
      </c>
      <c r="P20">
        <f t="shared" si="22"/>
        <v>43.440114279086501</v>
      </c>
      <c r="Q20" s="4">
        <f t="shared" si="23"/>
        <v>12.5</v>
      </c>
      <c r="R20">
        <f t="shared" si="0"/>
        <v>500000</v>
      </c>
      <c r="S20">
        <f t="shared" si="1"/>
        <v>362.00611888531478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382.1326698521998</v>
      </c>
      <c r="AC20">
        <f t="shared" si="2"/>
        <v>297.95327206255217</v>
      </c>
      <c r="AE20">
        <f t="shared" si="3"/>
        <v>715.07764719996123</v>
      </c>
      <c r="AF20">
        <f t="shared" si="4"/>
        <v>-35.753882359998059</v>
      </c>
      <c r="AG20">
        <f t="shared" si="4"/>
        <v>-10.288267812295777</v>
      </c>
      <c r="AH20">
        <f t="shared" si="5"/>
        <v>-811.8917585693307</v>
      </c>
      <c r="AI20">
        <f t="shared" si="6"/>
        <v>-142.85626154166334</v>
      </c>
      <c r="AJ20">
        <f t="shared" si="7"/>
        <v>84.179397789647624</v>
      </c>
      <c r="AK20">
        <f t="shared" si="24"/>
        <v>4.5642626691763004</v>
      </c>
      <c r="AL20">
        <f t="shared" si="8"/>
        <v>-54.112601082839419</v>
      </c>
      <c r="AN20">
        <f t="shared" si="9"/>
        <v>243.29475730960195</v>
      </c>
      <c r="AO20">
        <f t="shared" si="9"/>
        <v>-12.164737865480095</v>
      </c>
      <c r="AP20">
        <f t="shared" si="9"/>
        <v>-3.5004333170391204</v>
      </c>
      <c r="AQ20">
        <f t="shared" si="9"/>
        <v>-276.23434900567531</v>
      </c>
      <c r="AR20">
        <f t="shared" si="9"/>
        <v>-48.604762878592588</v>
      </c>
      <c r="AS20">
        <f t="shared" si="9"/>
        <v>28.640814372951176</v>
      </c>
      <c r="AT20">
        <f t="shared" si="9"/>
        <v>1.552923913567668</v>
      </c>
      <c r="AU20">
        <f t="shared" si="9"/>
        <v>-18.411024592073744</v>
      </c>
      <c r="AW20">
        <v>17</v>
      </c>
      <c r="AX20">
        <f>(R20*SUMPRODUCT(K21:$K$23, X21:$X$23)-$AZ$3*SUMPRODUCT(K20:$K$22, W21:$W$23))/Z20</f>
        <v>362.00611888531478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868.80228558172996</v>
      </c>
      <c r="P21">
        <f t="shared" si="22"/>
        <v>43.440114279086501</v>
      </c>
      <c r="Q21" s="4">
        <f t="shared" si="23"/>
        <v>12.5</v>
      </c>
      <c r="R21">
        <f t="shared" si="0"/>
        <v>500000</v>
      </c>
      <c r="S21">
        <f t="shared" si="1"/>
        <v>248.89331910006658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297.95327206255217</v>
      </c>
      <c r="AC21">
        <f t="shared" si="2"/>
        <v>202.38210371207128</v>
      </c>
      <c r="AE21">
        <f t="shared" si="3"/>
        <v>706.44738437191427</v>
      </c>
      <c r="AF21">
        <f t="shared" si="4"/>
        <v>-35.322369218595718</v>
      </c>
      <c r="AG21">
        <f t="shared" si="4"/>
        <v>-10.16409884181666</v>
      </c>
      <c r="AH21">
        <f t="shared" si="5"/>
        <v>-851.45169424633605</v>
      </c>
      <c r="AI21">
        <f t="shared" si="6"/>
        <v>-190.49077793483411</v>
      </c>
      <c r="AJ21">
        <f t="shared" si="7"/>
        <v>95.571168350480889</v>
      </c>
      <c r="AK21">
        <f t="shared" si="24"/>
        <v>1.5505252595453933</v>
      </c>
      <c r="AL21">
        <f t="shared" si="8"/>
        <v>-93.369084324807829</v>
      </c>
      <c r="AN21">
        <f t="shared" si="9"/>
        <v>228.62973085367091</v>
      </c>
      <c r="AO21">
        <f t="shared" si="9"/>
        <v>-11.431486542683547</v>
      </c>
      <c r="AP21">
        <f t="shared" si="9"/>
        <v>-3.2894384408269848</v>
      </c>
      <c r="AQ21">
        <f t="shared" si="9"/>
        <v>-275.55791980674667</v>
      </c>
      <c r="AR21">
        <f t="shared" si="9"/>
        <v>-61.649113936586296</v>
      </c>
      <c r="AS21">
        <f t="shared" si="9"/>
        <v>30.929989947896832</v>
      </c>
      <c r="AT21">
        <f t="shared" si="9"/>
        <v>0.50180123900785012</v>
      </c>
      <c r="AU21">
        <f t="shared" si="9"/>
        <v>-30.217322749681614</v>
      </c>
      <c r="AW21">
        <v>18</v>
      </c>
      <c r="AX21">
        <f>(R21*SUMPRODUCT(K22:$K$23, X22:$X$23)-$AZ$3*SUMPRODUCT(K21:$K$22, W22:$W$23))/Z21</f>
        <v>248.89331910006658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868.80228558172996</v>
      </c>
      <c r="P22">
        <f t="shared" si="22"/>
        <v>43.440114279086501</v>
      </c>
      <c r="Q22" s="4">
        <f t="shared" si="23"/>
        <v>12.5</v>
      </c>
      <c r="R22">
        <f t="shared" si="0"/>
        <v>500000</v>
      </c>
      <c r="S22">
        <f t="shared" si="1"/>
        <v>126.00581127721276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202.38210371207128</v>
      </c>
      <c r="AC22">
        <f t="shared" si="2"/>
        <v>101.20902911726174</v>
      </c>
      <c r="AE22">
        <f t="shared" si="3"/>
        <v>697.83000424589522</v>
      </c>
      <c r="AF22">
        <f t="shared" si="4"/>
        <v>-34.891500212294766</v>
      </c>
      <c r="AG22">
        <f t="shared" si="4"/>
        <v>-10.040115222801301</v>
      </c>
      <c r="AH22">
        <f t="shared" si="5"/>
        <v>-893.70522388767222</v>
      </c>
      <c r="AI22">
        <f t="shared" si="6"/>
        <v>-240.80683507687309</v>
      </c>
      <c r="AJ22">
        <f t="shared" si="7"/>
        <v>101.17307459480955</v>
      </c>
      <c r="AK22">
        <f t="shared" si="24"/>
        <v>18.171732762659108</v>
      </c>
      <c r="AL22">
        <f t="shared" si="8"/>
        <v>-121.46202771940443</v>
      </c>
      <c r="AN22">
        <f t="shared" si="9"/>
        <v>211.0662259144292</v>
      </c>
      <c r="AO22">
        <f t="shared" si="9"/>
        <v>-10.553311295721461</v>
      </c>
      <c r="AP22">
        <f t="shared" si="9"/>
        <v>-3.0367413480776024</v>
      </c>
      <c r="AQ22">
        <f t="shared" si="9"/>
        <v>-270.31080282915553</v>
      </c>
      <c r="AR22">
        <f t="shared" si="9"/>
        <v>-72.834629558525393</v>
      </c>
      <c r="AS22">
        <f t="shared" si="9"/>
        <v>30.600889742426229</v>
      </c>
      <c r="AT22">
        <f t="shared" si="9"/>
        <v>5.4962369476858193</v>
      </c>
      <c r="AU22">
        <f t="shared" si="9"/>
        <v>-36.737502868413351</v>
      </c>
      <c r="AW22">
        <v>19</v>
      </c>
      <c r="AX22">
        <f>(R22*SUMPRODUCT(K23:$K$23, X23:$X$23)-$AZ$3*SUMPRODUCT(K22:$K$22, W23:$W$23))/Z22</f>
        <v>126.00581127721276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868.80228558172996</v>
      </c>
      <c r="P23">
        <f t="shared" si="22"/>
        <v>43.440114279086501</v>
      </c>
      <c r="Q23" s="4">
        <f t="shared" si="23"/>
        <v>12.5</v>
      </c>
      <c r="R23">
        <f t="shared" si="0"/>
        <v>500000</v>
      </c>
      <c r="S23">
        <f t="shared" si="1"/>
        <v>127.57999454846741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101.20902911726174</v>
      </c>
      <c r="AC23">
        <f t="shared" si="2"/>
        <v>101.20902911726174</v>
      </c>
      <c r="AE23">
        <f t="shared" si="3"/>
        <v>689.21962357648601</v>
      </c>
      <c r="AF23">
        <f t="shared" si="4"/>
        <v>-34.460981178824305</v>
      </c>
      <c r="AG23">
        <f t="shared" si="4"/>
        <v>-9.9162323093308924</v>
      </c>
      <c r="AH23">
        <f t="shared" si="5"/>
        <v>-939.27044969585393</v>
      </c>
      <c r="AI23">
        <f t="shared" si="6"/>
        <v>-294.42803960752315</v>
      </c>
      <c r="AJ23">
        <f t="shared" si="7"/>
        <v>0</v>
      </c>
      <c r="AK23">
        <f t="shared" si="24"/>
        <v>52.917737006044639</v>
      </c>
      <c r="AL23">
        <f t="shared" si="8"/>
        <v>-241.51030260147851</v>
      </c>
      <c r="AN23">
        <f t="shared" si="9"/>
        <v>188.84131101776754</v>
      </c>
      <c r="AO23">
        <f t="shared" si="9"/>
        <v>-9.442065550888378</v>
      </c>
      <c r="AP23">
        <f t="shared" si="9"/>
        <v>-2.7169776448522427</v>
      </c>
      <c r="AQ23">
        <f t="shared" si="9"/>
        <v>-257.35347203318446</v>
      </c>
      <c r="AR23">
        <f t="shared" si="9"/>
        <v>-80.671204211157573</v>
      </c>
      <c r="AS23">
        <f t="shared" si="9"/>
        <v>0</v>
      </c>
      <c r="AT23">
        <f t="shared" si="9"/>
        <v>14.499086344145461</v>
      </c>
      <c r="AU23">
        <f t="shared" si="9"/>
        <v>-66.172117867012119</v>
      </c>
      <c r="AW23">
        <v>20</v>
      </c>
      <c r="AX23">
        <f>(R23*SUMPRODUCT(K$23:$K24, X$23:$X24)-$AZ$3*SUMPRODUCT(K$22:$K23, W$23:$W24))/Z23</f>
        <v>127.57999454846741</v>
      </c>
    </row>
    <row r="25" spans="5:50" x14ac:dyDescent="0.25">
      <c r="AN25" s="8">
        <f t="shared" ref="AN25:AU25" si="25">SUM(AN3:AN23)</f>
        <v>8401.8770629812025</v>
      </c>
      <c r="AO25" s="8">
        <f t="shared" si="25"/>
        <v>-1071.695567335358</v>
      </c>
      <c r="AP25" s="8">
        <f t="shared" si="25"/>
        <v>-208.38304212614239</v>
      </c>
      <c r="AQ25" s="8">
        <f t="shared" si="25"/>
        <v>-6672.210462699406</v>
      </c>
      <c r="AR25" s="8">
        <f t="shared" si="25"/>
        <v>449.58799082029645</v>
      </c>
      <c r="AS25" s="8">
        <f t="shared" si="25"/>
        <v>-297.15197665948347</v>
      </c>
      <c r="AT25" s="8">
        <f t="shared" si="25"/>
        <v>206.79780473283694</v>
      </c>
      <c r="AU25" s="9">
        <f t="shared" si="25"/>
        <v>359.23381889365032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DD6AC-6657-4E74-96D8-98D5FCC51E1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2064.5297238531839</v>
      </c>
      <c r="K3">
        <v>1</v>
      </c>
      <c r="L3" s="2">
        <v>0</v>
      </c>
      <c r="O3">
        <f>$C$3</f>
        <v>2064.5297238531839</v>
      </c>
      <c r="P3">
        <f>O3*B5</f>
        <v>1651.6237790825471</v>
      </c>
      <c r="Q3" s="4">
        <f>B8</f>
        <v>100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2064.5297238531839</v>
      </c>
      <c r="AF3">
        <f t="shared" ref="AF3:AG23" si="4">-$Z3*P3</f>
        <v>-1651.6237790825471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312.90594477063678</v>
      </c>
      <c r="AJ3">
        <f t="shared" ref="AJ3:AJ23" si="7">AB3-AC3</f>
        <v>1.8189894035458565E-12</v>
      </c>
      <c r="AL3">
        <f t="shared" ref="AL3:AL23" si="8">SUM(AI3:AK3)</f>
        <v>312.9059447706386</v>
      </c>
      <c r="AN3">
        <f t="shared" ref="AN3:AU23" si="9">AE3*$K3</f>
        <v>2064.5297238531839</v>
      </c>
      <c r="AO3">
        <f t="shared" si="9"/>
        <v>-1651.6237790825471</v>
      </c>
      <c r="AP3">
        <f t="shared" si="9"/>
        <v>-100</v>
      </c>
      <c r="AQ3">
        <f t="shared" si="9"/>
        <v>0</v>
      </c>
      <c r="AR3">
        <f t="shared" si="9"/>
        <v>312.90594477063678</v>
      </c>
      <c r="AS3">
        <f t="shared" si="9"/>
        <v>1.8189894035458565E-12</v>
      </c>
      <c r="AT3">
        <f t="shared" si="9"/>
        <v>0</v>
      </c>
      <c r="AU3">
        <f t="shared" si="9"/>
        <v>312.9059447706386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1422.5772915857508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500000</v>
      </c>
      <c r="S4">
        <f t="shared" si="1"/>
        <v>798.00736801482481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-1.8189894035458565E-12</v>
      </c>
      <c r="AC4">
        <f t="shared" si="2"/>
        <v>788.94937151819795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-788.94937151819977</v>
      </c>
      <c r="AK4">
        <f>G4*MAX(0, SUM(AB4, AE4:AF4))</f>
        <v>0</v>
      </c>
      <c r="AL4">
        <f t="shared" si="8"/>
        <v>-1464.3333715181998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-633.62792006754853</v>
      </c>
      <c r="AR4">
        <f t="shared" si="9"/>
        <v>-633.62792006754853</v>
      </c>
      <c r="AS4">
        <f t="shared" si="9"/>
        <v>-740.17203444807171</v>
      </c>
      <c r="AT4">
        <f t="shared" si="9"/>
        <v>0</v>
      </c>
      <c r="AU4">
        <f t="shared" si="9"/>
        <v>-1373.7999545156204</v>
      </c>
      <c r="AW4">
        <v>1</v>
      </c>
      <c r="AX4">
        <f>(R4*SUMPRODUCT(K5:$K$23, X5:$X$23)-$AZ$3*SUMPRODUCT(K4:$K$22, W5:$W$23))/Z4</f>
        <v>798.00736801482481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2064.5297238531839</v>
      </c>
      <c r="P5">
        <f t="shared" ref="P5:P23" si="22">O5*$C$5</f>
        <v>103.22648619265919</v>
      </c>
      <c r="Q5" s="4">
        <f t="shared" ref="Q5:Q23" si="23">$C$8</f>
        <v>12.5</v>
      </c>
      <c r="R5">
        <f t="shared" si="0"/>
        <v>500000</v>
      </c>
      <c r="S5">
        <f t="shared" si="1"/>
        <v>1544.0334525187557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788.94937151819795</v>
      </c>
      <c r="AC5">
        <f t="shared" si="2"/>
        <v>1509.0992429547896</v>
      </c>
      <c r="AE5">
        <f t="shared" si="3"/>
        <v>2017.8191335440997</v>
      </c>
      <c r="AF5">
        <f t="shared" si="4"/>
        <v>-100.89095667720498</v>
      </c>
      <c r="AG5">
        <f t="shared" si="4"/>
        <v>-12.217183835079977</v>
      </c>
      <c r="AH5">
        <f t="shared" si="5"/>
        <v>-694.01643680090388</v>
      </c>
      <c r="AI5">
        <f t="shared" si="6"/>
        <v>1210.6945562309108</v>
      </c>
      <c r="AJ5">
        <f t="shared" si="7"/>
        <v>-720.14987143659164</v>
      </c>
      <c r="AK5">
        <f>G5*SUM(AB5, AE5:AF5)</f>
        <v>110.94097948378881</v>
      </c>
      <c r="AL5">
        <f t="shared" si="8"/>
        <v>601.48566427810806</v>
      </c>
      <c r="AN5">
        <f t="shared" si="9"/>
        <v>1742.5129592616281</v>
      </c>
      <c r="AO5">
        <f t="shared" si="9"/>
        <v>-87.125647963081391</v>
      </c>
      <c r="AP5">
        <f t="shared" si="9"/>
        <v>-10.550301959381867</v>
      </c>
      <c r="AQ5">
        <f t="shared" si="9"/>
        <v>-599.32657737370175</v>
      </c>
      <c r="AR5">
        <f t="shared" si="9"/>
        <v>1045.5104319654631</v>
      </c>
      <c r="AS5">
        <f t="shared" si="9"/>
        <v>-621.89443182888272</v>
      </c>
      <c r="AT5">
        <f t="shared" si="9"/>
        <v>95.804470901284304</v>
      </c>
      <c r="AU5">
        <f t="shared" si="9"/>
        <v>519.42047103786467</v>
      </c>
      <c r="AW5">
        <v>2</v>
      </c>
      <c r="AX5">
        <f>(R5*SUMPRODUCT(K6:$K$23, X6:$X$23)-$AZ$3*SUMPRODUCT(K5:$K$22, W6:$W$23))/Z5</f>
        <v>1544.0334525187557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2064.5297238531839</v>
      </c>
      <c r="P6">
        <f t="shared" si="22"/>
        <v>103.22648619265919</v>
      </c>
      <c r="Q6" s="4">
        <f t="shared" si="23"/>
        <v>12.5</v>
      </c>
      <c r="R6">
        <f t="shared" si="0"/>
        <v>500000</v>
      </c>
      <c r="S6">
        <f t="shared" si="1"/>
        <v>2222.819154208888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1509.0992429547896</v>
      </c>
      <c r="AC6">
        <f t="shared" si="2"/>
        <v>2147.5928613588258</v>
      </c>
      <c r="AE6">
        <f t="shared" si="3"/>
        <v>1994.6603791922989</v>
      </c>
      <c r="AF6">
        <f t="shared" si="4"/>
        <v>-99.733018959614952</v>
      </c>
      <c r="AG6">
        <f t="shared" si="4"/>
        <v>-12.076965737925519</v>
      </c>
      <c r="AH6">
        <f t="shared" si="5"/>
        <v>-721.85035214628681</v>
      </c>
      <c r="AI6">
        <f t="shared" si="6"/>
        <v>1161.0000423484717</v>
      </c>
      <c r="AJ6">
        <f t="shared" si="7"/>
        <v>-638.49361840403617</v>
      </c>
      <c r="AK6">
        <f>G6*SUM(AB6, AE6:AF6)</f>
        <v>199.13555628646722</v>
      </c>
      <c r="AL6">
        <f t="shared" si="8"/>
        <v>721.64198023090273</v>
      </c>
      <c r="AN6">
        <f t="shared" si="9"/>
        <v>1553.4938015729747</v>
      </c>
      <c r="AO6">
        <f t="shared" si="9"/>
        <v>-77.674690078648737</v>
      </c>
      <c r="AP6">
        <f t="shared" si="9"/>
        <v>-9.4058575642203319</v>
      </c>
      <c r="AQ6">
        <f t="shared" si="9"/>
        <v>-562.19598053910897</v>
      </c>
      <c r="AR6">
        <f t="shared" si="9"/>
        <v>904.21727339099652</v>
      </c>
      <c r="AS6">
        <f t="shared" si="9"/>
        <v>-497.27557075968008</v>
      </c>
      <c r="AT6">
        <f t="shared" si="9"/>
        <v>155.0919923967613</v>
      </c>
      <c r="AU6">
        <f t="shared" si="9"/>
        <v>562.03369502807777</v>
      </c>
      <c r="AW6">
        <v>3</v>
      </c>
      <c r="AX6">
        <f>(R6*SUMPRODUCT(K7:$K$23, X7:$X$23)-$AZ$3*SUMPRODUCT(K6:$K$22, W7:$W$23))/Z6</f>
        <v>2222.819154208888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2064.5297238531839</v>
      </c>
      <c r="P7">
        <f t="shared" si="22"/>
        <v>103.22648619265919</v>
      </c>
      <c r="Q7" s="4">
        <f t="shared" si="23"/>
        <v>12.5</v>
      </c>
      <c r="R7">
        <f t="shared" si="0"/>
        <v>500000</v>
      </c>
      <c r="S7">
        <f t="shared" si="1"/>
        <v>2812.7810296478237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2147.5928613588258</v>
      </c>
      <c r="AC7">
        <f t="shared" si="2"/>
        <v>2686.1689339817549</v>
      </c>
      <c r="AE7">
        <f t="shared" si="3"/>
        <v>1971.5987661473612</v>
      </c>
      <c r="AF7">
        <f t="shared" si="4"/>
        <v>-98.579938307368053</v>
      </c>
      <c r="AG7">
        <f t="shared" si="4"/>
        <v>-11.937335797154455</v>
      </c>
      <c r="AH7">
        <f t="shared" si="5"/>
        <v>-754.41133567236398</v>
      </c>
      <c r="AI7">
        <f t="shared" si="6"/>
        <v>1106.6701563704746</v>
      </c>
      <c r="AJ7">
        <f t="shared" si="7"/>
        <v>-538.57607262292913</v>
      </c>
      <c r="AK7">
        <f>G7*SUM(AB7, AE7:AF7)</f>
        <v>197.412033939662</v>
      </c>
      <c r="AL7">
        <f t="shared" si="8"/>
        <v>765.50611768720751</v>
      </c>
      <c r="AN7">
        <f t="shared" si="9"/>
        <v>1389.9998304319429</v>
      </c>
      <c r="AO7">
        <f t="shared" si="9"/>
        <v>-69.499991521597138</v>
      </c>
      <c r="AP7">
        <f t="shared" si="9"/>
        <v>-8.4159591792997031</v>
      </c>
      <c r="AQ7">
        <f t="shared" si="9"/>
        <v>-531.86867767706065</v>
      </c>
      <c r="AR7">
        <f t="shared" si="9"/>
        <v>780.21520205398519</v>
      </c>
      <c r="AS7">
        <f t="shared" si="9"/>
        <v>-379.70233217554153</v>
      </c>
      <c r="AT7">
        <f t="shared" si="9"/>
        <v>139.1777568605182</v>
      </c>
      <c r="AU7">
        <f t="shared" si="9"/>
        <v>539.6906267389619</v>
      </c>
      <c r="AW7">
        <v>4</v>
      </c>
      <c r="AX7">
        <f>(R7*SUMPRODUCT(K8:$K$23, X8:$X$23)-$AZ$3*SUMPRODUCT(K7:$K$22, W8:$W$23))/Z7</f>
        <v>2812.7810296478237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2064.5297238531839</v>
      </c>
      <c r="P8">
        <f t="shared" si="22"/>
        <v>103.22648619265919</v>
      </c>
      <c r="Q8" s="4">
        <f t="shared" si="23"/>
        <v>12.5</v>
      </c>
      <c r="R8">
        <f t="shared" si="0"/>
        <v>500000</v>
      </c>
      <c r="S8">
        <f t="shared" si="1"/>
        <v>3312.5993652339562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2686.1689339817549</v>
      </c>
      <c r="AC8">
        <f t="shared" si="2"/>
        <v>3126.640161679923</v>
      </c>
      <c r="AE8">
        <f t="shared" si="3"/>
        <v>1948.6333352978322</v>
      </c>
      <c r="AF8">
        <f t="shared" si="4"/>
        <v>-97.431666764891602</v>
      </c>
      <c r="AG8">
        <f t="shared" si="4"/>
        <v>-11.798288205684889</v>
      </c>
      <c r="AH8">
        <f t="shared" si="5"/>
        <v>-786.96933992083927</v>
      </c>
      <c r="AI8">
        <f t="shared" si="6"/>
        <v>1052.4340404064164</v>
      </c>
      <c r="AJ8">
        <f t="shared" si="7"/>
        <v>-440.47122769816815</v>
      </c>
      <c r="AK8">
        <f t="shared" ref="AK8:AK23" si="24">G8*SUM(AB8:AB8, AE8:AF8)</f>
        <v>96.645993833563011</v>
      </c>
      <c r="AL8">
        <f t="shared" si="8"/>
        <v>708.6088065418113</v>
      </c>
      <c r="AN8">
        <f t="shared" si="9"/>
        <v>1280.9407340485714</v>
      </c>
      <c r="AO8">
        <f t="shared" si="9"/>
        <v>-64.047036702428557</v>
      </c>
      <c r="AP8">
        <f t="shared" si="9"/>
        <v>-7.7556447798306412</v>
      </c>
      <c r="AQ8">
        <f t="shared" si="9"/>
        <v>-517.31696553258735</v>
      </c>
      <c r="AR8">
        <f t="shared" si="9"/>
        <v>691.82108703372467</v>
      </c>
      <c r="AS8">
        <f t="shared" si="9"/>
        <v>-289.54525590558626</v>
      </c>
      <c r="AT8">
        <f t="shared" si="9"/>
        <v>63.530571935482385</v>
      </c>
      <c r="AU8">
        <f t="shared" si="9"/>
        <v>465.80640306362085</v>
      </c>
      <c r="AW8">
        <v>5</v>
      </c>
      <c r="AX8">
        <f>(R8*SUMPRODUCT(K9:$K$23, X9:$X$23)-$AZ$3*SUMPRODUCT(K8:$K$22, W9:$W$23))/Z8</f>
        <v>3312.5993652339562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2064.5297238531839</v>
      </c>
      <c r="P9">
        <f t="shared" si="22"/>
        <v>103.22648619265919</v>
      </c>
      <c r="Q9" s="4">
        <f t="shared" si="23"/>
        <v>12.5</v>
      </c>
      <c r="R9">
        <f t="shared" si="0"/>
        <v>500000</v>
      </c>
      <c r="S9">
        <f t="shared" si="1"/>
        <v>3748.423839941157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3126.640161679923</v>
      </c>
      <c r="AC9">
        <f t="shared" si="2"/>
        <v>3496.4650542840272</v>
      </c>
      <c r="AE9">
        <f t="shared" si="3"/>
        <v>1925.7576894230369</v>
      </c>
      <c r="AF9">
        <f t="shared" si="4"/>
        <v>-96.287884471151841</v>
      </c>
      <c r="AG9">
        <f t="shared" si="4"/>
        <v>-11.659784230599824</v>
      </c>
      <c r="AH9">
        <f t="shared" si="5"/>
        <v>-820.84372112869949</v>
      </c>
      <c r="AI9">
        <f t="shared" si="6"/>
        <v>996.96629959258587</v>
      </c>
      <c r="AJ9">
        <f t="shared" si="7"/>
        <v>-369.82489260410421</v>
      </c>
      <c r="AK9">
        <f t="shared" si="24"/>
        <v>29.241048803127665</v>
      </c>
      <c r="AL9">
        <f t="shared" si="8"/>
        <v>656.38245579160935</v>
      </c>
      <c r="AN9">
        <f t="shared" si="9"/>
        <v>1203.1014546882859</v>
      </c>
      <c r="AO9">
        <f t="shared" si="9"/>
        <v>-60.15507273441429</v>
      </c>
      <c r="AP9">
        <f t="shared" si="9"/>
        <v>-7.2843553715156082</v>
      </c>
      <c r="AQ9">
        <f t="shared" si="9"/>
        <v>-512.8154390273055</v>
      </c>
      <c r="AR9">
        <f t="shared" si="9"/>
        <v>622.84658755505063</v>
      </c>
      <c r="AS9">
        <f t="shared" si="9"/>
        <v>-231.04509394701748</v>
      </c>
      <c r="AT9">
        <f t="shared" si="9"/>
        <v>18.26810742850731</v>
      </c>
      <c r="AU9">
        <f t="shared" si="9"/>
        <v>410.06960103654046</v>
      </c>
      <c r="AW9">
        <v>6</v>
      </c>
      <c r="AX9">
        <f>(R9*SUMPRODUCT(K10:$K$23, X10:$X$23)-$AZ$3*SUMPRODUCT(K9:$K$22, W10:$W$23))/Z9</f>
        <v>3748.423839941157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2064.5297238531839</v>
      </c>
      <c r="P10">
        <f t="shared" si="22"/>
        <v>103.22648619265919</v>
      </c>
      <c r="Q10" s="4">
        <f t="shared" si="23"/>
        <v>12.5</v>
      </c>
      <c r="R10">
        <f t="shared" si="0"/>
        <v>500000</v>
      </c>
      <c r="S10">
        <f t="shared" si="1"/>
        <v>4138.6775585953992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3496.4650542840272</v>
      </c>
      <c r="AC10">
        <f t="shared" si="2"/>
        <v>3814.7603637495054</v>
      </c>
      <c r="AE10">
        <f t="shared" si="3"/>
        <v>1902.9475113327551</v>
      </c>
      <c r="AF10">
        <f t="shared" si="4"/>
        <v>-95.147375566637749</v>
      </c>
      <c r="AG10">
        <f t="shared" si="4"/>
        <v>-11.521676639881115</v>
      </c>
      <c r="AH10">
        <f t="shared" si="5"/>
        <v>-860.38993650840689</v>
      </c>
      <c r="AI10">
        <f t="shared" si="6"/>
        <v>935.88852261782927</v>
      </c>
      <c r="AJ10">
        <f t="shared" si="7"/>
        <v>-318.29530946547811</v>
      </c>
      <c r="AK10">
        <f t="shared" si="24"/>
        <v>21.747487279205597</v>
      </c>
      <c r="AL10">
        <f t="shared" si="8"/>
        <v>639.3407004315568</v>
      </c>
      <c r="AN10">
        <f t="shared" si="9"/>
        <v>1129.5496260681441</v>
      </c>
      <c r="AO10">
        <f t="shared" si="9"/>
        <v>-56.47748130340721</v>
      </c>
      <c r="AP10">
        <f t="shared" si="9"/>
        <v>-6.8390249666639722</v>
      </c>
      <c r="AQ10">
        <f t="shared" si="9"/>
        <v>-510.70937336322788</v>
      </c>
      <c r="AR10">
        <f t="shared" si="9"/>
        <v>555.52374643484507</v>
      </c>
      <c r="AS10">
        <f t="shared" si="9"/>
        <v>-188.93340233760472</v>
      </c>
      <c r="AT10">
        <f t="shared" si="9"/>
        <v>12.908851125874758</v>
      </c>
      <c r="AU10">
        <f t="shared" si="9"/>
        <v>379.49919522311518</v>
      </c>
      <c r="AW10">
        <v>7</v>
      </c>
      <c r="AX10">
        <f>(R10*SUMPRODUCT(K11:$K$23, X11:$X$23)-$AZ$3*SUMPRODUCT(K10:$K$22, W11:$W$23))/Z10</f>
        <v>4138.6775585953992</v>
      </c>
    </row>
    <row r="11" spans="1:52" x14ac:dyDescent="0.25">
      <c r="A11" t="s">
        <v>33</v>
      </c>
      <c r="C11" s="7">
        <f>AU25</f>
        <v>850.0040306878127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2064.5297238531839</v>
      </c>
      <c r="P11">
        <f t="shared" si="22"/>
        <v>103.22648619265919</v>
      </c>
      <c r="Q11" s="4">
        <f t="shared" si="23"/>
        <v>12.5</v>
      </c>
      <c r="R11">
        <f t="shared" si="0"/>
        <v>500000</v>
      </c>
      <c r="S11">
        <f t="shared" si="1"/>
        <v>4486.5079794373305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3814.7603637495054</v>
      </c>
      <c r="AC11">
        <f t="shared" si="2"/>
        <v>4085.9528533916746</v>
      </c>
      <c r="AE11">
        <f t="shared" si="3"/>
        <v>1880.2086510827467</v>
      </c>
      <c r="AF11">
        <f t="shared" si="4"/>
        <v>-94.010432554137338</v>
      </c>
      <c r="AG11">
        <f t="shared" si="4"/>
        <v>-11.38400085355501</v>
      </c>
      <c r="AH11">
        <f t="shared" si="5"/>
        <v>-898.36079709176067</v>
      </c>
      <c r="AI11">
        <f t="shared" si="6"/>
        <v>876.45342058329345</v>
      </c>
      <c r="AJ11">
        <f t="shared" si="7"/>
        <v>-271.19248964216922</v>
      </c>
      <c r="AK11">
        <f t="shared" si="24"/>
        <v>13.442300597467474</v>
      </c>
      <c r="AL11">
        <f t="shared" si="8"/>
        <v>618.70323153859169</v>
      </c>
      <c r="AN11">
        <f t="shared" si="9"/>
        <v>1061.390695952603</v>
      </c>
      <c r="AO11">
        <f t="shared" si="9"/>
        <v>-53.069534797630148</v>
      </c>
      <c r="AP11">
        <f t="shared" si="9"/>
        <v>-6.4263466619631142</v>
      </c>
      <c r="AQ11">
        <f t="shared" si="9"/>
        <v>-507.13083949096011</v>
      </c>
      <c r="AR11">
        <f t="shared" si="9"/>
        <v>494.76397500204951</v>
      </c>
      <c r="AS11">
        <f t="shared" si="9"/>
        <v>-153.09002282946807</v>
      </c>
      <c r="AT11">
        <f t="shared" si="9"/>
        <v>7.5882710028665796</v>
      </c>
      <c r="AU11">
        <f t="shared" si="9"/>
        <v>349.26222317544801</v>
      </c>
      <c r="AW11">
        <v>8</v>
      </c>
      <c r="AX11">
        <f>(R11*SUMPRODUCT(K12:$K$23, X12:$X$23)-$AZ$3*SUMPRODUCT(K11:$K$22, W12:$W$23))/Z11</f>
        <v>4486.5079794373305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2064.5297238531839</v>
      </c>
      <c r="P12">
        <f t="shared" si="22"/>
        <v>103.22648619265919</v>
      </c>
      <c r="Q12" s="4">
        <f t="shared" si="23"/>
        <v>12.5</v>
      </c>
      <c r="R12">
        <f t="shared" si="0"/>
        <v>500000</v>
      </c>
      <c r="S12">
        <f t="shared" si="1"/>
        <v>4792.2344544754242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4085.9528533916746</v>
      </c>
      <c r="AC12">
        <f t="shared" si="2"/>
        <v>4311.7103947741498</v>
      </c>
      <c r="AE12">
        <f t="shared" si="3"/>
        <v>1857.5164373155415</v>
      </c>
      <c r="AF12">
        <f t="shared" si="4"/>
        <v>-92.875821865777084</v>
      </c>
      <c r="AG12">
        <f t="shared" si="4"/>
        <v>-11.246607495245465</v>
      </c>
      <c r="AH12">
        <f t="shared" si="5"/>
        <v>-942.13399095976877</v>
      </c>
      <c r="AI12">
        <f t="shared" si="6"/>
        <v>811.26001699475034</v>
      </c>
      <c r="AJ12">
        <f t="shared" si="7"/>
        <v>-225.75754138247521</v>
      </c>
      <c r="AK12">
        <f t="shared" si="24"/>
        <v>13.45636497833531</v>
      </c>
      <c r="AL12">
        <f t="shared" si="8"/>
        <v>598.95884059061041</v>
      </c>
      <c r="AN12">
        <f t="shared" si="9"/>
        <v>996.84455313359638</v>
      </c>
      <c r="AO12">
        <f t="shared" si="9"/>
        <v>-49.842227656679825</v>
      </c>
      <c r="AP12">
        <f t="shared" si="9"/>
        <v>-6.0355425113056249</v>
      </c>
      <c r="AQ12">
        <f t="shared" si="9"/>
        <v>-505.60044495085373</v>
      </c>
      <c r="AR12">
        <f t="shared" si="9"/>
        <v>435.36633801475728</v>
      </c>
      <c r="AS12">
        <f t="shared" si="9"/>
        <v>-121.15380027602083</v>
      </c>
      <c r="AT12">
        <f t="shared" si="9"/>
        <v>7.2214188064019709</v>
      </c>
      <c r="AU12">
        <f t="shared" si="9"/>
        <v>321.43395654513836</v>
      </c>
      <c r="AW12">
        <v>9</v>
      </c>
      <c r="AX12">
        <f>(R12*SUMPRODUCT(K13:$K$23, X13:$X$23)-$AZ$3*SUMPRODUCT(K12:$K$22, W13:$W$23))/Z12</f>
        <v>4792.2344544754242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2064.5297238531839</v>
      </c>
      <c r="P13">
        <f t="shared" si="22"/>
        <v>103.22648619265919</v>
      </c>
      <c r="Q13" s="4">
        <f t="shared" si="23"/>
        <v>12.5</v>
      </c>
      <c r="R13">
        <f t="shared" si="0"/>
        <v>500000</v>
      </c>
      <c r="S13">
        <f t="shared" si="1"/>
        <v>5056.5080488524563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4311.7103947741498</v>
      </c>
      <c r="AC13">
        <f t="shared" si="2"/>
        <v>4493.989419927374</v>
      </c>
      <c r="AE13">
        <f t="shared" si="3"/>
        <v>1834.858097027527</v>
      </c>
      <c r="AF13">
        <f t="shared" si="4"/>
        <v>-91.742904851376352</v>
      </c>
      <c r="AG13">
        <f t="shared" si="4"/>
        <v>-11.10941922891643</v>
      </c>
      <c r="AH13">
        <f t="shared" si="5"/>
        <v>-988.88765506324489</v>
      </c>
      <c r="AI13">
        <f t="shared" si="6"/>
        <v>743.11811788398927</v>
      </c>
      <c r="AJ13">
        <f t="shared" si="7"/>
        <v>-182.27902515322421</v>
      </c>
      <c r="AK13">
        <f t="shared" si="24"/>
        <v>12.109651173900602</v>
      </c>
      <c r="AL13">
        <f t="shared" si="8"/>
        <v>572.94874390466566</v>
      </c>
      <c r="AN13">
        <f t="shared" si="9"/>
        <v>936.27921734065137</v>
      </c>
      <c r="AO13">
        <f t="shared" si="9"/>
        <v>-46.813960867032563</v>
      </c>
      <c r="AP13">
        <f t="shared" si="9"/>
        <v>-5.6688407444747542</v>
      </c>
      <c r="AQ13">
        <f t="shared" si="9"/>
        <v>-504.60303236548145</v>
      </c>
      <c r="AR13">
        <f t="shared" si="9"/>
        <v>379.19338336366252</v>
      </c>
      <c r="AS13">
        <f t="shared" si="9"/>
        <v>-93.012131719915402</v>
      </c>
      <c r="AT13">
        <f t="shared" si="9"/>
        <v>6.1792324658433024</v>
      </c>
      <c r="AU13">
        <f t="shared" si="9"/>
        <v>292.3604841095904</v>
      </c>
      <c r="AW13">
        <v>10</v>
      </c>
      <c r="AX13">
        <f>(R13*SUMPRODUCT(K14:$K$23, X14:$X$23)-$AZ$3*SUMPRODUCT(K13:$K$22, W14:$W$23))/Z13</f>
        <v>5056.5080488524563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2064.5297238531839</v>
      </c>
      <c r="P14">
        <f t="shared" si="22"/>
        <v>103.22648619265919</v>
      </c>
      <c r="Q14" s="4">
        <f t="shared" si="23"/>
        <v>12.5</v>
      </c>
      <c r="R14">
        <f t="shared" si="0"/>
        <v>500000</v>
      </c>
      <c r="S14">
        <f t="shared" si="1"/>
        <v>5280.0198706666561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4493.989419927374</v>
      </c>
      <c r="AC14">
        <f t="shared" si="2"/>
        <v>4634.7348692735704</v>
      </c>
      <c r="AE14">
        <f t="shared" si="3"/>
        <v>1812.2181609490724</v>
      </c>
      <c r="AF14">
        <f t="shared" si="4"/>
        <v>-90.61090804745362</v>
      </c>
      <c r="AG14">
        <f t="shared" si="4"/>
        <v>-10.972342393591191</v>
      </c>
      <c r="AH14">
        <f t="shared" si="5"/>
        <v>-1039.305721442975</v>
      </c>
      <c r="AI14">
        <f t="shared" si="6"/>
        <v>671.32918906505256</v>
      </c>
      <c r="AJ14">
        <f t="shared" si="7"/>
        <v>-140.74544934619644</v>
      </c>
      <c r="AK14">
        <f t="shared" si="24"/>
        <v>11.188074011092187</v>
      </c>
      <c r="AL14">
        <f t="shared" si="8"/>
        <v>541.77181372994835</v>
      </c>
      <c r="AN14">
        <f t="shared" si="9"/>
        <v>879.51936556154044</v>
      </c>
      <c r="AO14">
        <f t="shared" si="9"/>
        <v>-43.975968278077019</v>
      </c>
      <c r="AP14">
        <f t="shared" si="9"/>
        <v>-5.3251798424099981</v>
      </c>
      <c r="AQ14">
        <f t="shared" si="9"/>
        <v>-504.40367967027152</v>
      </c>
      <c r="AR14">
        <f t="shared" si="9"/>
        <v>325.8145377707819</v>
      </c>
      <c r="AS14">
        <f t="shared" si="9"/>
        <v>-68.307641420948855</v>
      </c>
      <c r="AT14">
        <f t="shared" si="9"/>
        <v>5.4298803356754854</v>
      </c>
      <c r="AU14">
        <f t="shared" si="9"/>
        <v>262.93677668550856</v>
      </c>
      <c r="AW14">
        <v>11</v>
      </c>
      <c r="AX14">
        <f>(R14*SUMPRODUCT(K15:$K$23, X15:$X$23)-$AZ$3*SUMPRODUCT(K14:$K$22, W15:$W$23))/Z14</f>
        <v>5280.0198706666561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2064.5297238531839</v>
      </c>
      <c r="P15">
        <f t="shared" si="22"/>
        <v>103.22648619265919</v>
      </c>
      <c r="Q15" s="4">
        <f t="shared" si="23"/>
        <v>12.5</v>
      </c>
      <c r="R15">
        <f t="shared" si="0"/>
        <v>500000</v>
      </c>
      <c r="S15">
        <f t="shared" si="1"/>
        <v>5464.732103881186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4634.7348692735704</v>
      </c>
      <c r="AC15">
        <f t="shared" si="2"/>
        <v>4736.9698388223678</v>
      </c>
      <c r="AE15">
        <f t="shared" si="3"/>
        <v>1789.5872747904848</v>
      </c>
      <c r="AF15">
        <f t="shared" si="4"/>
        <v>-89.479363739524231</v>
      </c>
      <c r="AG15">
        <f t="shared" si="4"/>
        <v>-10.83532035234183</v>
      </c>
      <c r="AH15">
        <f t="shared" si="5"/>
        <v>-1091.9446925380166</v>
      </c>
      <c r="AI15">
        <f t="shared" si="6"/>
        <v>597.32789816060222</v>
      </c>
      <c r="AJ15">
        <f t="shared" si="7"/>
        <v>-102.23496954879738</v>
      </c>
      <c r="AK15">
        <f t="shared" si="24"/>
        <v>25.97285539933058</v>
      </c>
      <c r="AL15">
        <f t="shared" si="8"/>
        <v>521.06578401113541</v>
      </c>
      <c r="AN15">
        <f t="shared" si="9"/>
        <v>825.68302448846373</v>
      </c>
      <c r="AO15">
        <f t="shared" si="9"/>
        <v>-41.284151224423184</v>
      </c>
      <c r="AP15">
        <f t="shared" si="9"/>
        <v>-4.9992197675133898</v>
      </c>
      <c r="AQ15">
        <f t="shared" si="9"/>
        <v>-503.80342384501455</v>
      </c>
      <c r="AR15">
        <f t="shared" si="9"/>
        <v>275.5962296515126</v>
      </c>
      <c r="AS15">
        <f t="shared" si="9"/>
        <v>-47.16935578088512</v>
      </c>
      <c r="AT15">
        <f t="shared" si="9"/>
        <v>11.983403158268155</v>
      </c>
      <c r="AU15">
        <f t="shared" si="9"/>
        <v>240.41027702889565</v>
      </c>
      <c r="AW15">
        <v>12</v>
      </c>
      <c r="AX15">
        <f>(R15*SUMPRODUCT(K16:$K$23, X16:$X$23)-$AZ$3*SUMPRODUCT(K15:$K$22, W16:$W$23))/Z15</f>
        <v>5464.732103881186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2064.5297238531839</v>
      </c>
      <c r="P16">
        <f t="shared" si="22"/>
        <v>103.22648619265919</v>
      </c>
      <c r="Q16" s="4">
        <f t="shared" si="23"/>
        <v>12.5</v>
      </c>
      <c r="R16">
        <f t="shared" si="0"/>
        <v>500000</v>
      </c>
      <c r="S16">
        <f t="shared" si="1"/>
        <v>5609.4978049502206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4736.9698388223678</v>
      </c>
      <c r="AC16">
        <f t="shared" si="2"/>
        <v>4800.8797541494805</v>
      </c>
      <c r="AE16">
        <f t="shared" si="3"/>
        <v>1766.9244730499586</v>
      </c>
      <c r="AF16">
        <f t="shared" si="4"/>
        <v>-88.346223652497926</v>
      </c>
      <c r="AG16">
        <f t="shared" si="4"/>
        <v>-10.698105073489916</v>
      </c>
      <c r="AH16">
        <f t="shared" si="5"/>
        <v>-1154.4830131397594</v>
      </c>
      <c r="AI16">
        <f t="shared" si="6"/>
        <v>513.3971311842115</v>
      </c>
      <c r="AJ16">
        <f t="shared" si="7"/>
        <v>-63.909915327112685</v>
      </c>
      <c r="AK16">
        <f t="shared" si="24"/>
        <v>45.550391426360783</v>
      </c>
      <c r="AL16">
        <f t="shared" si="8"/>
        <v>495.03760728345958</v>
      </c>
      <c r="AN16">
        <f t="shared" si="9"/>
        <v>772.94663875433776</v>
      </c>
      <c r="AO16">
        <f t="shared" si="9"/>
        <v>-38.647331937716885</v>
      </c>
      <c r="AP16">
        <f t="shared" si="9"/>
        <v>-4.6799195346030826</v>
      </c>
      <c r="AQ16">
        <f t="shared" si="9"/>
        <v>-505.03220602577858</v>
      </c>
      <c r="AR16">
        <f t="shared" si="9"/>
        <v>224.58718125623926</v>
      </c>
      <c r="AS16">
        <f t="shared" si="9"/>
        <v>-27.957592409083894</v>
      </c>
      <c r="AT16">
        <f t="shared" si="9"/>
        <v>19.926161238898914</v>
      </c>
      <c r="AU16">
        <f t="shared" si="9"/>
        <v>216.55575008605427</v>
      </c>
      <c r="AW16">
        <v>13</v>
      </c>
      <c r="AX16">
        <f>(R16*SUMPRODUCT(K17:$K$23, X17:$X$23)-$AZ$3*SUMPRODUCT(K16:$K$22, W17:$W$23))/Z16</f>
        <v>5609.4978049502206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2064.5297238531839</v>
      </c>
      <c r="P17">
        <f t="shared" si="22"/>
        <v>103.22648619265919</v>
      </c>
      <c r="Q17" s="4">
        <f t="shared" si="23"/>
        <v>12.5</v>
      </c>
      <c r="R17">
        <f t="shared" si="0"/>
        <v>500000</v>
      </c>
      <c r="S17">
        <f t="shared" si="1"/>
        <v>5715.0773706649697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4800.8797541494805</v>
      </c>
      <c r="AC17">
        <f t="shared" si="2"/>
        <v>4828.3135281435998</v>
      </c>
      <c r="AE17">
        <f t="shared" si="3"/>
        <v>1744.1927988763277</v>
      </c>
      <c r="AF17">
        <f t="shared" si="4"/>
        <v>-87.209639943816384</v>
      </c>
      <c r="AG17">
        <f t="shared" si="4"/>
        <v>-10.56047279632412</v>
      </c>
      <c r="AH17">
        <f t="shared" si="5"/>
        <v>-1226.0490572358617</v>
      </c>
      <c r="AI17">
        <f t="shared" si="6"/>
        <v>420.37362890032546</v>
      </c>
      <c r="AJ17">
        <f t="shared" si="7"/>
        <v>-27.433773994119292</v>
      </c>
      <c r="AK17">
        <f t="shared" si="24"/>
        <v>89.11850820053148</v>
      </c>
      <c r="AL17">
        <f t="shared" si="8"/>
        <v>482.05836310673766</v>
      </c>
      <c r="AN17">
        <f t="shared" si="9"/>
        <v>718.66120068618841</v>
      </c>
      <c r="AO17">
        <f t="shared" si="9"/>
        <v>-35.93306003430942</v>
      </c>
      <c r="AP17">
        <f t="shared" si="9"/>
        <v>-4.3512403356495275</v>
      </c>
      <c r="AQ17">
        <f t="shared" si="9"/>
        <v>-505.17000651587324</v>
      </c>
      <c r="AR17">
        <f t="shared" si="9"/>
        <v>173.20689380035617</v>
      </c>
      <c r="AS17">
        <f t="shared" si="9"/>
        <v>-11.303560575796896</v>
      </c>
      <c r="AT17">
        <f t="shared" si="9"/>
        <v>36.719572600011105</v>
      </c>
      <c r="AU17">
        <f t="shared" si="9"/>
        <v>198.62290582457038</v>
      </c>
      <c r="AW17">
        <v>14</v>
      </c>
      <c r="AX17">
        <f>(R17*SUMPRODUCT(K18:$K$23, X18:$X$23)-$AZ$3*SUMPRODUCT(K17:$K$22, W18:$W$23))/Z17</f>
        <v>5715.0773706649697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2064.5297238531839</v>
      </c>
      <c r="P18">
        <f t="shared" si="22"/>
        <v>103.22648619265919</v>
      </c>
      <c r="Q18" s="4">
        <f t="shared" si="23"/>
        <v>12.5</v>
      </c>
      <c r="R18">
        <f t="shared" si="0"/>
        <v>500000</v>
      </c>
      <c r="S18">
        <f t="shared" si="1"/>
        <v>5521.1359957090572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4828.3135281435998</v>
      </c>
      <c r="AC18">
        <f t="shared" si="2"/>
        <v>4596.984321847799</v>
      </c>
      <c r="AE18">
        <f t="shared" si="3"/>
        <v>1718.9597901442405</v>
      </c>
      <c r="AF18">
        <f t="shared" si="4"/>
        <v>-85.947989507212029</v>
      </c>
      <c r="AG18">
        <f t="shared" si="4"/>
        <v>-10.407695819801635</v>
      </c>
      <c r="AH18">
        <f t="shared" si="5"/>
        <v>-1886.8899423697412</v>
      </c>
      <c r="AI18">
        <f t="shared" si="6"/>
        <v>-264.28583755251429</v>
      </c>
      <c r="AJ18">
        <f t="shared" si="7"/>
        <v>231.32920629580076</v>
      </c>
      <c r="AK18">
        <f t="shared" si="24"/>
        <v>139.56462710166159</v>
      </c>
      <c r="AL18">
        <f t="shared" si="8"/>
        <v>106.60799584494805</v>
      </c>
      <c r="AN18">
        <f t="shared" si="9"/>
        <v>661.86751073776156</v>
      </c>
      <c r="AO18">
        <f t="shared" si="9"/>
        <v>-33.093375536888075</v>
      </c>
      <c r="AP18">
        <f t="shared" si="9"/>
        <v>-4.0073745553931133</v>
      </c>
      <c r="AQ18">
        <f t="shared" si="9"/>
        <v>-726.52726163395846</v>
      </c>
      <c r="AR18">
        <f t="shared" si="9"/>
        <v>-101.76050098847807</v>
      </c>
      <c r="AS18">
        <f t="shared" si="9"/>
        <v>89.070894391948585</v>
      </c>
      <c r="AT18">
        <f t="shared" si="9"/>
        <v>53.737901756893045</v>
      </c>
      <c r="AU18">
        <f t="shared" si="9"/>
        <v>41.048295160363558</v>
      </c>
      <c r="AW18">
        <v>15</v>
      </c>
      <c r="AX18">
        <f>(R18*SUMPRODUCT(K19:$K$23, X19:$X$23)-$AZ$3*SUMPRODUCT(K18:$K$22, W19:$W$23))/Z18</f>
        <v>5521.1359957090572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2064.5297238531839</v>
      </c>
      <c r="P19">
        <f t="shared" si="22"/>
        <v>103.22648619265919</v>
      </c>
      <c r="Q19" s="4">
        <f t="shared" si="23"/>
        <v>12.5</v>
      </c>
      <c r="R19">
        <f t="shared" si="0"/>
        <v>500000</v>
      </c>
      <c r="S19">
        <f t="shared" si="1"/>
        <v>5033.9919707561057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4596.984321847799</v>
      </c>
      <c r="AC19">
        <f t="shared" si="2"/>
        <v>4123.3734177711121</v>
      </c>
      <c r="AE19">
        <f t="shared" si="3"/>
        <v>1691.0688441674106</v>
      </c>
      <c r="AF19">
        <f t="shared" si="4"/>
        <v>-84.553442208370527</v>
      </c>
      <c r="AG19">
        <f t="shared" si="4"/>
        <v>-10.238825969839056</v>
      </c>
      <c r="AH19">
        <f t="shared" si="5"/>
        <v>-2591.7156705825146</v>
      </c>
      <c r="AI19">
        <f t="shared" si="6"/>
        <v>-995.43909459331371</v>
      </c>
      <c r="AJ19">
        <f t="shared" si="7"/>
        <v>473.61090407668689</v>
      </c>
      <c r="AK19">
        <f t="shared" si="24"/>
        <v>138.33804384089254</v>
      </c>
      <c r="AL19">
        <f t="shared" si="8"/>
        <v>-383.49014667573431</v>
      </c>
      <c r="AN19">
        <f t="shared" si="9"/>
        <v>606.60368300866742</v>
      </c>
      <c r="AO19">
        <f t="shared" si="9"/>
        <v>-30.330184150433372</v>
      </c>
      <c r="AP19">
        <f t="shared" si="9"/>
        <v>-3.6727715517975104</v>
      </c>
      <c r="AQ19">
        <f t="shared" si="9"/>
        <v>-929.67490738714969</v>
      </c>
      <c r="AR19">
        <f t="shared" si="9"/>
        <v>-357.07418008071318</v>
      </c>
      <c r="AS19">
        <f t="shared" si="9"/>
        <v>169.88907324315991</v>
      </c>
      <c r="AT19">
        <f t="shared" si="9"/>
        <v>49.623270621732573</v>
      </c>
      <c r="AU19">
        <f t="shared" si="9"/>
        <v>-137.56183621582068</v>
      </c>
      <c r="AW19">
        <v>16</v>
      </c>
      <c r="AX19">
        <f>(R19*SUMPRODUCT(K20:$K$23, X20:$X$23)-$AZ$3*SUMPRODUCT(K19:$K$22, W20:$W$23))/Z19</f>
        <v>5033.9919707561057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2064.5297238531839</v>
      </c>
      <c r="P20">
        <f t="shared" si="22"/>
        <v>103.22648619265919</v>
      </c>
      <c r="Q20" s="4">
        <f t="shared" si="23"/>
        <v>12.5</v>
      </c>
      <c r="R20">
        <f t="shared" si="0"/>
        <v>500000</v>
      </c>
      <c r="S20">
        <f t="shared" si="1"/>
        <v>4240.873328378213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4123.3734177711121</v>
      </c>
      <c r="AC20">
        <f t="shared" si="2"/>
        <v>3410.8042457454976</v>
      </c>
      <c r="AE20">
        <f t="shared" si="3"/>
        <v>1660.4378868064648</v>
      </c>
      <c r="AF20">
        <f t="shared" si="4"/>
        <v>-83.021894340323243</v>
      </c>
      <c r="AG20">
        <f t="shared" si="4"/>
        <v>-10.053366316442924</v>
      </c>
      <c r="AH20">
        <f t="shared" si="5"/>
        <v>-3322.8557479095625</v>
      </c>
      <c r="AI20">
        <f t="shared" si="6"/>
        <v>-1755.4931217598639</v>
      </c>
      <c r="AJ20">
        <f t="shared" si="7"/>
        <v>712.56917202561453</v>
      </c>
      <c r="AK20">
        <f t="shared" si="24"/>
        <v>24.513394464020191</v>
      </c>
      <c r="AL20">
        <f t="shared" si="8"/>
        <v>-1018.4105552702292</v>
      </c>
      <c r="AN20">
        <f t="shared" si="9"/>
        <v>564.93981357143593</v>
      </c>
      <c r="AO20">
        <f t="shared" si="9"/>
        <v>-28.246990678571798</v>
      </c>
      <c r="AP20">
        <f t="shared" si="9"/>
        <v>-3.4205115034445179</v>
      </c>
      <c r="AQ20">
        <f t="shared" si="9"/>
        <v>-1130.5532845671598</v>
      </c>
      <c r="AR20">
        <f t="shared" si="9"/>
        <v>-597.28097317774018</v>
      </c>
      <c r="AS20">
        <f t="shared" si="9"/>
        <v>242.4412851571027</v>
      </c>
      <c r="AT20">
        <f t="shared" si="9"/>
        <v>8.3403255301176973</v>
      </c>
      <c r="AU20">
        <f t="shared" si="9"/>
        <v>-346.49936249051973</v>
      </c>
      <c r="AW20">
        <v>17</v>
      </c>
      <c r="AX20">
        <f>(R20*SUMPRODUCT(K21:$K$23, X21:$X$23)-$AZ$3*SUMPRODUCT(K20:$K$22, W21:$W$23))/Z20</f>
        <v>4240.873328378213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2064.5297238531839</v>
      </c>
      <c r="P21">
        <f t="shared" si="22"/>
        <v>103.22648619265919</v>
      </c>
      <c r="Q21" s="4">
        <f t="shared" si="23"/>
        <v>12.5</v>
      </c>
      <c r="R21">
        <f t="shared" si="0"/>
        <v>500000</v>
      </c>
      <c r="S21">
        <f t="shared" si="1"/>
        <v>3123.7375335636825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3410.8042457454976</v>
      </c>
      <c r="AC21">
        <f t="shared" si="2"/>
        <v>2461.3600535265496</v>
      </c>
      <c r="AE21">
        <f t="shared" si="3"/>
        <v>1626.7535082607251</v>
      </c>
      <c r="AF21">
        <f t="shared" si="4"/>
        <v>-81.337675413036251</v>
      </c>
      <c r="AG21">
        <f t="shared" si="4"/>
        <v>-9.8494192737062853</v>
      </c>
      <c r="AH21">
        <f t="shared" si="5"/>
        <v>-4136.5351828884041</v>
      </c>
      <c r="AI21">
        <f t="shared" si="6"/>
        <v>-2600.9687693144215</v>
      </c>
      <c r="AJ21">
        <f t="shared" si="7"/>
        <v>949.44419221894805</v>
      </c>
      <c r="AK21">
        <f t="shared" si="24"/>
        <v>7.9299521257490984</v>
      </c>
      <c r="AL21">
        <f t="shared" si="8"/>
        <v>-1643.5946249697242</v>
      </c>
      <c r="AN21">
        <f t="shared" si="9"/>
        <v>526.47122062683206</v>
      </c>
      <c r="AO21">
        <f t="shared" si="9"/>
        <v>-26.323561031341601</v>
      </c>
      <c r="AP21">
        <f t="shared" si="9"/>
        <v>-3.1875977283354393</v>
      </c>
      <c r="AQ21">
        <f t="shared" si="9"/>
        <v>-1338.7195514515872</v>
      </c>
      <c r="AR21">
        <f t="shared" si="9"/>
        <v>-841.75948958443234</v>
      </c>
      <c r="AS21">
        <f t="shared" si="9"/>
        <v>307.27153207679004</v>
      </c>
      <c r="AT21">
        <f t="shared" si="9"/>
        <v>2.566394695911328</v>
      </c>
      <c r="AU21">
        <f t="shared" si="9"/>
        <v>-531.92156281173095</v>
      </c>
      <c r="AW21">
        <v>18</v>
      </c>
      <c r="AX21">
        <f>(R21*SUMPRODUCT(K22:$K$23, X22:$X$23)-$AZ$3*SUMPRODUCT(K21:$K$22, W22:$W$23))/Z21</f>
        <v>3123.7375335636825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2064.5297238531839</v>
      </c>
      <c r="P22">
        <f t="shared" si="22"/>
        <v>103.22648619265919</v>
      </c>
      <c r="Q22" s="4">
        <f t="shared" si="23"/>
        <v>12.5</v>
      </c>
      <c r="R22">
        <f t="shared" si="0"/>
        <v>500000</v>
      </c>
      <c r="S22">
        <f t="shared" si="1"/>
        <v>1692.9771495657828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2461.3600535265496</v>
      </c>
      <c r="AC22">
        <f t="shared" si="2"/>
        <v>1303.6259175238581</v>
      </c>
      <c r="AE22">
        <f t="shared" si="3"/>
        <v>1589.7287545810477</v>
      </c>
      <c r="AF22">
        <f t="shared" si="4"/>
        <v>-79.486437729052383</v>
      </c>
      <c r="AG22">
        <f t="shared" si="4"/>
        <v>-9.625247436580981</v>
      </c>
      <c r="AH22">
        <f t="shared" si="5"/>
        <v>-5027.105775529677</v>
      </c>
      <c r="AI22">
        <f t="shared" si="6"/>
        <v>-3526.4887061142626</v>
      </c>
      <c r="AJ22">
        <f t="shared" si="7"/>
        <v>1157.7341360026915</v>
      </c>
      <c r="AK22">
        <f t="shared" si="24"/>
        <v>83.403649777949454</v>
      </c>
      <c r="AL22">
        <f t="shared" si="8"/>
        <v>-2285.3509203336221</v>
      </c>
      <c r="AN22">
        <f t="shared" si="9"/>
        <v>480.83064129589019</v>
      </c>
      <c r="AO22">
        <f t="shared" si="9"/>
        <v>-24.041532064794509</v>
      </c>
      <c r="AP22">
        <f t="shared" si="9"/>
        <v>-2.911260102848511</v>
      </c>
      <c r="AQ22">
        <f t="shared" si="9"/>
        <v>-1520.5024674459171</v>
      </c>
      <c r="AR22">
        <f t="shared" si="9"/>
        <v>-1066.62461831767</v>
      </c>
      <c r="AS22">
        <f t="shared" si="9"/>
        <v>350.1692005382526</v>
      </c>
      <c r="AT22">
        <f t="shared" si="9"/>
        <v>25.226335180505618</v>
      </c>
      <c r="AU22">
        <f t="shared" si="9"/>
        <v>-691.22908259891187</v>
      </c>
      <c r="AW22">
        <v>19</v>
      </c>
      <c r="AX22">
        <f>(R22*SUMPRODUCT(K23:$K$23, X23:$X$23)-$AZ$3*SUMPRODUCT(K22:$K$22, W23:$W$23))/Z22</f>
        <v>1692.9771495657828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2064.5297238531839</v>
      </c>
      <c r="P23">
        <f t="shared" si="22"/>
        <v>103.22648619265919</v>
      </c>
      <c r="Q23" s="4">
        <f t="shared" si="23"/>
        <v>12.5</v>
      </c>
      <c r="R23">
        <f t="shared" si="0"/>
        <v>500000</v>
      </c>
      <c r="S23">
        <f t="shared" si="1"/>
        <v>1737.2752038066124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1303.6259175238581</v>
      </c>
      <c r="AC23">
        <f t="shared" si="2"/>
        <v>1303.6259175238581</v>
      </c>
      <c r="AE23">
        <f t="shared" si="3"/>
        <v>1549.1929255746052</v>
      </c>
      <c r="AF23">
        <f t="shared" si="4"/>
        <v>-77.459646278730261</v>
      </c>
      <c r="AG23">
        <f t="shared" si="4"/>
        <v>-9.3798172755490317</v>
      </c>
      <c r="AH23">
        <f t="shared" si="5"/>
        <v>-5967.1074666456052</v>
      </c>
      <c r="AI23">
        <f t="shared" si="6"/>
        <v>-4504.7540046252798</v>
      </c>
      <c r="AJ23">
        <f t="shared" si="7"/>
        <v>0</v>
      </c>
      <c r="AK23">
        <f t="shared" si="24"/>
        <v>194.27514377738132</v>
      </c>
      <c r="AL23">
        <f t="shared" si="8"/>
        <v>-4310.4788608478984</v>
      </c>
      <c r="AN23">
        <f t="shared" si="9"/>
        <v>424.46792441407229</v>
      </c>
      <c r="AO23">
        <f t="shared" si="9"/>
        <v>-21.223396220703616</v>
      </c>
      <c r="AP23">
        <f t="shared" si="9"/>
        <v>-2.5700037126485187</v>
      </c>
      <c r="AQ23">
        <f t="shared" si="9"/>
        <v>-1634.9453185008092</v>
      </c>
      <c r="AR23">
        <f t="shared" si="9"/>
        <v>-1234.2707940200892</v>
      </c>
      <c r="AS23">
        <f t="shared" si="9"/>
        <v>0</v>
      </c>
      <c r="AT23">
        <f t="shared" si="9"/>
        <v>53.230017826116956</v>
      </c>
      <c r="AU23">
        <f t="shared" si="9"/>
        <v>-1181.0407761939721</v>
      </c>
      <c r="AW23">
        <v>20</v>
      </c>
      <c r="AX23">
        <f>(R23*SUMPRODUCT(K$23:$K24, X$23:$X24)-$AZ$3*SUMPRODUCT(K$22:$K23, W$23:$W24))/Z23</f>
        <v>1737.2752038066124</v>
      </c>
    </row>
    <row r="25" spans="5:50" x14ac:dyDescent="0.25">
      <c r="AN25" s="8">
        <f t="shared" ref="AN25:AU25" si="25">SUM(AN3:AN23)</f>
        <v>19820.63361949677</v>
      </c>
      <c r="AO25" s="8">
        <f t="shared" si="25"/>
        <v>-2539.4289738647271</v>
      </c>
      <c r="AP25" s="8">
        <f t="shared" si="25"/>
        <v>-207.50695237329921</v>
      </c>
      <c r="AQ25" s="8">
        <f t="shared" si="25"/>
        <v>-14684.527357431356</v>
      </c>
      <c r="AR25" s="8">
        <f t="shared" si="25"/>
        <v>2389.1703358273899</v>
      </c>
      <c r="AS25" s="8">
        <f t="shared" si="25"/>
        <v>-2311.7202410072482</v>
      </c>
      <c r="AT25" s="8">
        <f t="shared" si="25"/>
        <v>772.55393586767104</v>
      </c>
      <c r="AU25" s="9">
        <f t="shared" si="25"/>
        <v>850.0040306878127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F668-1575-446E-9F43-E30F0312090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8389.277508846475</v>
      </c>
      <c r="K3">
        <v>1</v>
      </c>
      <c r="L3" s="2">
        <v>0</v>
      </c>
      <c r="O3">
        <f>$C$3</f>
        <v>8389.277508846475</v>
      </c>
      <c r="P3">
        <f>O3*B5</f>
        <v>6711.4220070771808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8389.277508846475</v>
      </c>
      <c r="AF3">
        <f t="shared" ref="AF3:AG23" si="4">-$Z3*P3</f>
        <v>-6711.4220070771808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1577.8555017692943</v>
      </c>
      <c r="AJ3">
        <f t="shared" ref="AJ3:AJ23" si="7">AB3-AC3</f>
        <v>0</v>
      </c>
      <c r="AL3">
        <f t="shared" ref="AL3:AL23" si="8">SUM(AI3:AK3)</f>
        <v>1577.8555017692943</v>
      </c>
      <c r="AN3">
        <f t="shared" ref="AN3:AU23" si="9">AE3*$K3</f>
        <v>8389.277508846475</v>
      </c>
      <c r="AO3">
        <f t="shared" si="9"/>
        <v>-6711.4220070771808</v>
      </c>
      <c r="AP3">
        <f t="shared" si="9"/>
        <v>-100</v>
      </c>
      <c r="AQ3">
        <f t="shared" si="9"/>
        <v>0</v>
      </c>
      <c r="AR3">
        <f t="shared" si="9"/>
        <v>1577.8555017692943</v>
      </c>
      <c r="AS3">
        <f t="shared" si="9"/>
        <v>0</v>
      </c>
      <c r="AT3">
        <f t="shared" si="9"/>
        <v>0</v>
      </c>
      <c r="AU3">
        <f t="shared" si="9"/>
        <v>1577.8555017692943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6698.9570914720107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500000</v>
      </c>
      <c r="S4">
        <f t="shared" si="1"/>
        <v>5671.8425615893248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5601.8588646214412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-5601.8588646214412</v>
      </c>
      <c r="AK4">
        <f>H4*SUM(AB4, AE4:AF4)</f>
        <v>0</v>
      </c>
      <c r="AL4">
        <f t="shared" si="8"/>
        <v>-6771.2558646214411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-1097.0982268505486</v>
      </c>
      <c r="AR4">
        <f t="shared" si="9"/>
        <v>-1097.0982268505486</v>
      </c>
      <c r="AS4">
        <f t="shared" si="9"/>
        <v>-5255.5200906477539</v>
      </c>
      <c r="AT4">
        <f t="shared" si="9"/>
        <v>0</v>
      </c>
      <c r="AU4">
        <f t="shared" si="9"/>
        <v>-6352.6183174983025</v>
      </c>
      <c r="AW4">
        <v>1</v>
      </c>
      <c r="AX4">
        <f>(R4*SUMPRODUCT(K5:$K$23, X5:$X$23)-$AZ$3*SUMPRODUCT(K4:$K$22, W5:$W$23))/Z4</f>
        <v>5671.8425615893248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8389.277508846475</v>
      </c>
      <c r="P5">
        <f t="shared" ref="P5:P23" si="22">O5*$C$5</f>
        <v>419.4638754423238</v>
      </c>
      <c r="Q5" s="4">
        <f t="shared" ref="Q5:Q23" si="23">$C$8</f>
        <v>12.5</v>
      </c>
      <c r="R5">
        <f t="shared" si="0"/>
        <v>500000</v>
      </c>
      <c r="S5">
        <f t="shared" si="1"/>
        <v>11019.99990097923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5601.8588646214412</v>
      </c>
      <c r="AC5">
        <f t="shared" si="2"/>
        <v>10748.107236703094</v>
      </c>
      <c r="AE5">
        <f t="shared" si="3"/>
        <v>8182.2917526098117</v>
      </c>
      <c r="AF5">
        <f t="shared" si="4"/>
        <v>-409.11458763049063</v>
      </c>
      <c r="AG5">
        <f t="shared" si="4"/>
        <v>-12.191591802723183</v>
      </c>
      <c r="AH5">
        <f t="shared" si="5"/>
        <v>-1228.6248610726439</v>
      </c>
      <c r="AI5">
        <f t="shared" si="6"/>
        <v>6532.3607121039531</v>
      </c>
      <c r="AJ5">
        <f t="shared" si="7"/>
        <v>-5146.2483720816526</v>
      </c>
      <c r="AK5">
        <f>H5*SUM(AB5, AE5:AF5)</f>
        <v>1155.6031129575058</v>
      </c>
      <c r="AL5">
        <f t="shared" si="8"/>
        <v>2541.7154529798063</v>
      </c>
      <c r="AN5">
        <f t="shared" si="9"/>
        <v>7065.9204179216049</v>
      </c>
      <c r="AO5">
        <f t="shared" si="9"/>
        <v>-353.29602089608028</v>
      </c>
      <c r="AP5">
        <f t="shared" si="9"/>
        <v>-10.528201639638526</v>
      </c>
      <c r="AQ5">
        <f t="shared" si="9"/>
        <v>-1060.994371051398</v>
      </c>
      <c r="AR5">
        <f t="shared" si="9"/>
        <v>5641.101824334487</v>
      </c>
      <c r="AS5">
        <f t="shared" si="9"/>
        <v>-4444.107170388942</v>
      </c>
      <c r="AT5">
        <f t="shared" si="9"/>
        <v>997.93552683522717</v>
      </c>
      <c r="AU5">
        <f t="shared" si="9"/>
        <v>2194.9301807807719</v>
      </c>
      <c r="AW5">
        <v>2</v>
      </c>
      <c r="AX5">
        <f>(R5*SUMPRODUCT(K6:$K$23, X6:$X$23)-$AZ$3*SUMPRODUCT(K5:$K$22, W6:$W$23))/Z5</f>
        <v>11019.99990097923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8389.277508846475</v>
      </c>
      <c r="P6">
        <f t="shared" si="22"/>
        <v>419.4638754423238</v>
      </c>
      <c r="Q6" s="4">
        <f t="shared" si="23"/>
        <v>12.5</v>
      </c>
      <c r="R6">
        <f t="shared" si="0"/>
        <v>500000</v>
      </c>
      <c r="S6">
        <f t="shared" si="1"/>
        <v>15969.925640185584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10748.107236703094</v>
      </c>
      <c r="AC6">
        <f t="shared" si="2"/>
        <v>15378.656525071106</v>
      </c>
      <c r="AE6">
        <f t="shared" si="3"/>
        <v>8078.6736399954116</v>
      </c>
      <c r="AF6">
        <f t="shared" si="4"/>
        <v>-403.93368199977061</v>
      </c>
      <c r="AG6">
        <f t="shared" si="4"/>
        <v>-12.037201105036262</v>
      </c>
      <c r="AH6">
        <f t="shared" si="5"/>
        <v>-1298.9911863875659</v>
      </c>
      <c r="AI6">
        <f t="shared" si="6"/>
        <v>6363.7115705030392</v>
      </c>
      <c r="AJ6">
        <f t="shared" si="7"/>
        <v>-4630.5492883680126</v>
      </c>
      <c r="AK6">
        <f>H6*SUM(AB6, AE6:AF6)</f>
        <v>2004.4057747832223</v>
      </c>
      <c r="AL6">
        <f t="shared" si="8"/>
        <v>3737.5680569182487</v>
      </c>
      <c r="AN6">
        <f t="shared" si="9"/>
        <v>6291.8828466156292</v>
      </c>
      <c r="AO6">
        <f t="shared" si="9"/>
        <v>-314.59414233078149</v>
      </c>
      <c r="AP6">
        <f t="shared" si="9"/>
        <v>-9.3748878255321344</v>
      </c>
      <c r="AQ6">
        <f t="shared" si="9"/>
        <v>-1011.6883943762647</v>
      </c>
      <c r="AR6">
        <f t="shared" si="9"/>
        <v>4956.2254220830509</v>
      </c>
      <c r="AS6">
        <f t="shared" si="9"/>
        <v>-3606.3931947506489</v>
      </c>
      <c r="AT6">
        <f t="shared" si="9"/>
        <v>1561.0837711749709</v>
      </c>
      <c r="AU6">
        <f t="shared" si="9"/>
        <v>2910.9159985073729</v>
      </c>
      <c r="AW6">
        <v>3</v>
      </c>
      <c r="AX6">
        <f>(R6*SUMPRODUCT(K7:$K$23, X7:$X$23)-$AZ$3*SUMPRODUCT(K6:$K$22, W7:$W$23))/Z6</f>
        <v>15969.925640185584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8389.277508846475</v>
      </c>
      <c r="P7">
        <f t="shared" si="22"/>
        <v>419.4638754423238</v>
      </c>
      <c r="Q7" s="4">
        <f t="shared" si="23"/>
        <v>12.5</v>
      </c>
      <c r="R7">
        <f t="shared" si="0"/>
        <v>500000</v>
      </c>
      <c r="S7">
        <f t="shared" si="1"/>
        <v>20440.247997960108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15378.656525071106</v>
      </c>
      <c r="AC7">
        <f t="shared" si="2"/>
        <v>19430.240094884808</v>
      </c>
      <c r="AE7">
        <f t="shared" si="3"/>
        <v>7974.7406311201175</v>
      </c>
      <c r="AF7">
        <f t="shared" si="4"/>
        <v>-398.73703155600595</v>
      </c>
      <c r="AG7">
        <f t="shared" si="4"/>
        <v>-11.882341212802251</v>
      </c>
      <c r="AH7">
        <f t="shared" si="5"/>
        <v>-1379.5152473459293</v>
      </c>
      <c r="AI7">
        <f t="shared" si="6"/>
        <v>6184.6060110053804</v>
      </c>
      <c r="AJ7">
        <f t="shared" si="7"/>
        <v>-4051.5835698137016</v>
      </c>
      <c r="AK7">
        <f>H7*SUM(AB7, AE7:AF7)</f>
        <v>2403.3529150493073</v>
      </c>
      <c r="AL7">
        <f t="shared" si="8"/>
        <v>4536.3753562409856</v>
      </c>
      <c r="AN7">
        <f t="shared" si="9"/>
        <v>5622.2839633118238</v>
      </c>
      <c r="AO7">
        <f t="shared" si="9"/>
        <v>-281.11419816559123</v>
      </c>
      <c r="AP7">
        <f t="shared" si="9"/>
        <v>-8.3771873641430048</v>
      </c>
      <c r="AQ7">
        <f t="shared" si="9"/>
        <v>-972.57413263455135</v>
      </c>
      <c r="AR7">
        <f t="shared" si="9"/>
        <v>4360.2184451475387</v>
      </c>
      <c r="AS7">
        <f t="shared" si="9"/>
        <v>-2856.4130652336626</v>
      </c>
      <c r="AT7">
        <f t="shared" si="9"/>
        <v>1694.3914764739536</v>
      </c>
      <c r="AU7">
        <f t="shared" si="9"/>
        <v>3198.1968563878295</v>
      </c>
      <c r="AW7">
        <v>4</v>
      </c>
      <c r="AX7">
        <f>(R7*SUMPRODUCT(K8:$K$23, X8:$X$23)-$AZ$3*SUMPRODUCT(K7:$K$22, W8:$W$23))/Z7</f>
        <v>20440.247997960108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8389.277508846475</v>
      </c>
      <c r="P8">
        <f t="shared" si="22"/>
        <v>419.4638754423238</v>
      </c>
      <c r="Q8" s="4">
        <f t="shared" si="23"/>
        <v>12.5</v>
      </c>
      <c r="R8">
        <f t="shared" si="0"/>
        <v>500000</v>
      </c>
      <c r="S8">
        <f t="shared" si="1"/>
        <v>24042.757554936008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19430.240094884808</v>
      </c>
      <c r="AC8">
        <f t="shared" si="2"/>
        <v>22524.103388743766</v>
      </c>
      <c r="AE8">
        <f t="shared" si="3"/>
        <v>7859.371103100726</v>
      </c>
      <c r="AF8">
        <f t="shared" si="4"/>
        <v>-392.96855515503637</v>
      </c>
      <c r="AG8">
        <f t="shared" si="4"/>
        <v>-11.710440939063341</v>
      </c>
      <c r="AH8">
        <f t="shared" si="5"/>
        <v>-2123.0744644355514</v>
      </c>
      <c r="AI8">
        <f t="shared" si="6"/>
        <v>5331.6176425710746</v>
      </c>
      <c r="AJ8">
        <f t="shared" si="7"/>
        <v>-3093.8632938589581</v>
      </c>
      <c r="AK8">
        <f t="shared" ref="AK8:AK23" si="24">H8*SUM(AB8:AB8, AE8:AF8)</f>
        <v>1950.0065916052113</v>
      </c>
      <c r="AL8">
        <f t="shared" si="8"/>
        <v>4187.7609403173283</v>
      </c>
      <c r="AN8">
        <f t="shared" si="9"/>
        <v>5166.384258959245</v>
      </c>
      <c r="AO8">
        <f t="shared" si="9"/>
        <v>-258.31921294796234</v>
      </c>
      <c r="AP8">
        <f t="shared" si="9"/>
        <v>-7.6978980810792477</v>
      </c>
      <c r="AQ8">
        <f t="shared" si="9"/>
        <v>-1395.6102021102881</v>
      </c>
      <c r="AR8">
        <f t="shared" si="9"/>
        <v>3504.7569458199155</v>
      </c>
      <c r="AS8">
        <f t="shared" si="9"/>
        <v>-2033.7615327082069</v>
      </c>
      <c r="AT8">
        <f t="shared" si="9"/>
        <v>1281.8434487412469</v>
      </c>
      <c r="AU8">
        <f t="shared" si="9"/>
        <v>2752.8388618529557</v>
      </c>
      <c r="AW8">
        <v>5</v>
      </c>
      <c r="AX8">
        <f>(R8*SUMPRODUCT(K9:$K$23, X9:$X$23)-$AZ$3*SUMPRODUCT(K8:$K$22, W9:$W$23))/Z8</f>
        <v>24042.757554936008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8389.277508846475</v>
      </c>
      <c r="P9">
        <f t="shared" si="22"/>
        <v>419.4638754423238</v>
      </c>
      <c r="Q9" s="4">
        <f t="shared" si="23"/>
        <v>12.5</v>
      </c>
      <c r="R9">
        <f t="shared" si="0"/>
        <v>500000</v>
      </c>
      <c r="S9">
        <f t="shared" si="1"/>
        <v>26938.775576463628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22524.103388743766</v>
      </c>
      <c r="AC9">
        <f t="shared" si="2"/>
        <v>24827.709647506432</v>
      </c>
      <c r="AE9">
        <f t="shared" si="3"/>
        <v>7731.8490423141584</v>
      </c>
      <c r="AF9">
        <f t="shared" si="4"/>
        <v>-386.59245211570794</v>
      </c>
      <c r="AG9">
        <f t="shared" si="4"/>
        <v>-11.520433425525828</v>
      </c>
      <c r="AH9">
        <f t="shared" si="5"/>
        <v>-2916.1241658751642</v>
      </c>
      <c r="AI9">
        <f t="shared" si="6"/>
        <v>4417.6119908977607</v>
      </c>
      <c r="AJ9">
        <f t="shared" si="7"/>
        <v>-2303.6062587626657</v>
      </c>
      <c r="AK9">
        <f t="shared" si="24"/>
        <v>1559.180590900784</v>
      </c>
      <c r="AL9">
        <f t="shared" si="8"/>
        <v>3673.186323035879</v>
      </c>
      <c r="AN9">
        <f t="shared" si="9"/>
        <v>4830.4098076977498</v>
      </c>
      <c r="AO9">
        <f t="shared" si="9"/>
        <v>-241.52049038488749</v>
      </c>
      <c r="AP9">
        <f t="shared" si="9"/>
        <v>-7.197297089356165</v>
      </c>
      <c r="AQ9">
        <f t="shared" si="9"/>
        <v>-1821.8248564112967</v>
      </c>
      <c r="AR9">
        <f t="shared" si="9"/>
        <v>2759.8671638122096</v>
      </c>
      <c r="AS9">
        <f t="shared" si="9"/>
        <v>-1439.1592754209616</v>
      </c>
      <c r="AT9">
        <f t="shared" si="9"/>
        <v>974.08539368028471</v>
      </c>
      <c r="AU9">
        <f t="shared" si="9"/>
        <v>2294.7932820715328</v>
      </c>
      <c r="AW9">
        <v>6</v>
      </c>
      <c r="AX9">
        <f>(R9*SUMPRODUCT(K10:$K$23, X10:$X$23)-$AZ$3*SUMPRODUCT(K9:$K$22, W10:$W$23))/Z9</f>
        <v>26938.775576463628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8389.277508846475</v>
      </c>
      <c r="P10">
        <f t="shared" si="22"/>
        <v>419.4638754423238</v>
      </c>
      <c r="Q10" s="4">
        <f t="shared" si="23"/>
        <v>12.5</v>
      </c>
      <c r="R10">
        <f t="shared" si="0"/>
        <v>500000</v>
      </c>
      <c r="S10">
        <f t="shared" si="1"/>
        <v>29245.668984966753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24827.709647506432</v>
      </c>
      <c r="AC10">
        <f t="shared" si="2"/>
        <v>26465.598013441941</v>
      </c>
      <c r="AE10">
        <f t="shared" si="3"/>
        <v>7591.799192094727</v>
      </c>
      <c r="AF10">
        <f t="shared" si="4"/>
        <v>-379.58995960473641</v>
      </c>
      <c r="AG10">
        <f t="shared" si="4"/>
        <v>-11.311759540808477</v>
      </c>
      <c r="AH10">
        <f t="shared" si="5"/>
        <v>-3738.7820184836764</v>
      </c>
      <c r="AI10">
        <f t="shared" si="6"/>
        <v>3462.1154544655055</v>
      </c>
      <c r="AJ10">
        <f t="shared" si="7"/>
        <v>-1637.8883659355088</v>
      </c>
      <c r="AK10">
        <f t="shared" si="24"/>
        <v>1682.0957411998124</v>
      </c>
      <c r="AL10">
        <f t="shared" si="8"/>
        <v>3506.3228297298092</v>
      </c>
      <c r="AN10">
        <f t="shared" si="9"/>
        <v>4506.3323541747095</v>
      </c>
      <c r="AO10">
        <f t="shared" si="9"/>
        <v>-225.31661770873549</v>
      </c>
      <c r="AP10">
        <f t="shared" si="9"/>
        <v>-6.7144225909543334</v>
      </c>
      <c r="AQ10">
        <f t="shared" si="9"/>
        <v>-2219.262384158355</v>
      </c>
      <c r="AR10">
        <f t="shared" si="9"/>
        <v>2055.0389297166644</v>
      </c>
      <c r="AS10">
        <f t="shared" si="9"/>
        <v>-972.21609123001599</v>
      </c>
      <c r="AT10">
        <f t="shared" si="9"/>
        <v>998.4566595598676</v>
      </c>
      <c r="AU10">
        <f t="shared" si="9"/>
        <v>2081.279498046516</v>
      </c>
      <c r="AW10">
        <v>7</v>
      </c>
      <c r="AX10">
        <f>(R10*SUMPRODUCT(K11:$K$23, X11:$X$23)-$AZ$3*SUMPRODUCT(K10:$K$22, W11:$W$23))/Z10</f>
        <v>29245.668984966753</v>
      </c>
    </row>
    <row r="11" spans="1:52" x14ac:dyDescent="0.25">
      <c r="A11" t="s">
        <v>33</v>
      </c>
      <c r="C11" s="7">
        <f>AU25</f>
        <v>3168.8053885605764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8389.277508846475</v>
      </c>
      <c r="P11">
        <f t="shared" si="22"/>
        <v>419.4638754423238</v>
      </c>
      <c r="Q11" s="4">
        <f t="shared" si="23"/>
        <v>12.5</v>
      </c>
      <c r="R11">
        <f t="shared" si="0"/>
        <v>500000</v>
      </c>
      <c r="S11">
        <f t="shared" si="1"/>
        <v>30946.438343036316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26465.598013441941</v>
      </c>
      <c r="AC11">
        <f t="shared" si="2"/>
        <v>27436.577915351081</v>
      </c>
      <c r="AE11">
        <f t="shared" si="3"/>
        <v>7437.7885905168514</v>
      </c>
      <c r="AF11">
        <f t="shared" si="4"/>
        <v>-371.88942952584262</v>
      </c>
      <c r="AG11">
        <f t="shared" si="4"/>
        <v>-11.082284175654159</v>
      </c>
      <c r="AH11">
        <f t="shared" si="5"/>
        <v>-4654.3107898493035</v>
      </c>
      <c r="AI11">
        <f t="shared" si="6"/>
        <v>2400.506086966051</v>
      </c>
      <c r="AJ11">
        <f t="shared" si="7"/>
        <v>-970.97990190914061</v>
      </c>
      <c r="AK11">
        <f t="shared" si="24"/>
        <v>1726.8721044832969</v>
      </c>
      <c r="AL11">
        <f t="shared" si="8"/>
        <v>3156.3982895402073</v>
      </c>
      <c r="AN11">
        <f t="shared" si="9"/>
        <v>4198.682738690145</v>
      </c>
      <c r="AO11">
        <f t="shared" si="9"/>
        <v>-209.93413693450728</v>
      </c>
      <c r="AP11">
        <f t="shared" si="9"/>
        <v>-6.256025525235402</v>
      </c>
      <c r="AQ11">
        <f t="shared" si="9"/>
        <v>-2627.390404555932</v>
      </c>
      <c r="AR11">
        <f t="shared" si="9"/>
        <v>1355.1021716744704</v>
      </c>
      <c r="AS11">
        <f t="shared" si="9"/>
        <v>-548.1248228752977</v>
      </c>
      <c r="AT11">
        <f t="shared" si="9"/>
        <v>974.83116235167165</v>
      </c>
      <c r="AU11">
        <f t="shared" si="9"/>
        <v>1781.8085111508444</v>
      </c>
      <c r="AW11">
        <v>8</v>
      </c>
      <c r="AX11">
        <f>(R11*SUMPRODUCT(K12:$K$23, X12:$X$23)-$AZ$3*SUMPRODUCT(K11:$K$22, W12:$W$23))/Z11</f>
        <v>30946.438343036316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8389.277508846475</v>
      </c>
      <c r="P12">
        <f t="shared" si="22"/>
        <v>419.4638754423238</v>
      </c>
      <c r="Q12" s="4">
        <f t="shared" si="23"/>
        <v>12.5</v>
      </c>
      <c r="R12">
        <f t="shared" si="0"/>
        <v>500000</v>
      </c>
      <c r="S12">
        <f t="shared" si="1"/>
        <v>32033.290293967486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27436.577915351081</v>
      </c>
      <c r="AC12">
        <f t="shared" si="2"/>
        <v>27753.777126775887</v>
      </c>
      <c r="AE12">
        <f t="shared" si="3"/>
        <v>7268.5052362243923</v>
      </c>
      <c r="AF12">
        <f t="shared" si="4"/>
        <v>-363.42526181121968</v>
      </c>
      <c r="AG12">
        <f t="shared" si="4"/>
        <v>-10.830052451715552</v>
      </c>
      <c r="AH12">
        <f t="shared" si="5"/>
        <v>-5656.3552872826494</v>
      </c>
      <c r="AI12">
        <f t="shared" si="6"/>
        <v>1237.894634678808</v>
      </c>
      <c r="AJ12">
        <f t="shared" si="7"/>
        <v>-317.19921142480598</v>
      </c>
      <c r="AK12">
        <f t="shared" si="24"/>
        <v>1782.3320444787648</v>
      </c>
      <c r="AL12">
        <f t="shared" si="8"/>
        <v>2703.027467732767</v>
      </c>
      <c r="AN12">
        <f t="shared" si="9"/>
        <v>3900.6760363448047</v>
      </c>
      <c r="AO12">
        <f t="shared" si="9"/>
        <v>-195.03380181724029</v>
      </c>
      <c r="AP12">
        <f t="shared" si="9"/>
        <v>-5.8119963730958215</v>
      </c>
      <c r="AQ12">
        <f t="shared" si="9"/>
        <v>-3035.5085131116389</v>
      </c>
      <c r="AR12">
        <f t="shared" si="9"/>
        <v>664.32172504283028</v>
      </c>
      <c r="AS12">
        <f t="shared" si="9"/>
        <v>-170.22638390433602</v>
      </c>
      <c r="AT12">
        <f t="shared" si="9"/>
        <v>956.49651045984751</v>
      </c>
      <c r="AU12">
        <f t="shared" si="9"/>
        <v>1450.5918515983419</v>
      </c>
      <c r="AW12">
        <v>9</v>
      </c>
      <c r="AX12">
        <f>(R12*SUMPRODUCT(K13:$K$23, X13:$X$23)-$AZ$3*SUMPRODUCT(K12:$K$22, W13:$W$23))/Z12</f>
        <v>32033.290293967486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8389.277508846475</v>
      </c>
      <c r="P13">
        <f t="shared" si="22"/>
        <v>419.4638754423238</v>
      </c>
      <c r="Q13" s="4">
        <f t="shared" si="23"/>
        <v>12.5</v>
      </c>
      <c r="R13">
        <f t="shared" si="0"/>
        <v>500000</v>
      </c>
      <c r="S13">
        <f t="shared" si="1"/>
        <v>32502.835160743205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27753.777126775887</v>
      </c>
      <c r="AC13">
        <f t="shared" si="2"/>
        <v>27442.53758572018</v>
      </c>
      <c r="AE13">
        <f t="shared" si="3"/>
        <v>7083.1686594410949</v>
      </c>
      <c r="AF13">
        <f t="shared" si="4"/>
        <v>-354.15843297205481</v>
      </c>
      <c r="AG13">
        <f t="shared" si="4"/>
        <v>-10.553901471211182</v>
      </c>
      <c r="AH13">
        <f t="shared" si="5"/>
        <v>-6714.0182394885815</v>
      </c>
      <c r="AI13">
        <f t="shared" si="6"/>
        <v>4.438085509247685</v>
      </c>
      <c r="AJ13">
        <f t="shared" si="7"/>
        <v>311.23954105570738</v>
      </c>
      <c r="AK13">
        <f t="shared" si="24"/>
        <v>1782.7601061627627</v>
      </c>
      <c r="AL13">
        <f t="shared" si="8"/>
        <v>2098.437732727718</v>
      </c>
      <c r="AN13">
        <f t="shared" si="9"/>
        <v>3614.3523139456415</v>
      </c>
      <c r="AO13">
        <f t="shared" si="9"/>
        <v>-180.7176156972821</v>
      </c>
      <c r="AP13">
        <f t="shared" si="9"/>
        <v>-5.385374828366202</v>
      </c>
      <c r="AQ13">
        <f t="shared" si="9"/>
        <v>-3425.9846865885015</v>
      </c>
      <c r="AR13">
        <f t="shared" si="9"/>
        <v>2.2646368314916998</v>
      </c>
      <c r="AS13">
        <f t="shared" si="9"/>
        <v>158.81724825324704</v>
      </c>
      <c r="AT13">
        <f t="shared" si="9"/>
        <v>909.69500017917005</v>
      </c>
      <c r="AU13">
        <f t="shared" si="9"/>
        <v>1070.776885263909</v>
      </c>
      <c r="AW13">
        <v>10</v>
      </c>
      <c r="AX13">
        <f>(R13*SUMPRODUCT(K14:$K$23, X14:$X$23)-$AZ$3*SUMPRODUCT(K13:$K$22, W14:$W$23))/Z13</f>
        <v>32502.835160743205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8389.277508846475</v>
      </c>
      <c r="P14">
        <f t="shared" si="22"/>
        <v>419.4638754423238</v>
      </c>
      <c r="Q14" s="4">
        <f t="shared" si="23"/>
        <v>12.5</v>
      </c>
      <c r="R14">
        <f t="shared" si="0"/>
        <v>500000</v>
      </c>
      <c r="S14">
        <f t="shared" si="1"/>
        <v>32330.355017799022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27442.53758572018</v>
      </c>
      <c r="AC14">
        <f t="shared" si="2"/>
        <v>26515.974672195131</v>
      </c>
      <c r="AE14">
        <f t="shared" si="3"/>
        <v>6880.526669754252</v>
      </c>
      <c r="AF14">
        <f t="shared" si="4"/>
        <v>-344.02633348771263</v>
      </c>
      <c r="AG14">
        <f t="shared" si="4"/>
        <v>-10.25196547393198</v>
      </c>
      <c r="AH14">
        <f t="shared" si="5"/>
        <v>-7855.8793026835774</v>
      </c>
      <c r="AI14">
        <f t="shared" si="6"/>
        <v>-1329.6309318909698</v>
      </c>
      <c r="AJ14">
        <f t="shared" si="7"/>
        <v>926.56291352504923</v>
      </c>
      <c r="AK14">
        <f t="shared" si="24"/>
        <v>1746.5225491901176</v>
      </c>
      <c r="AL14">
        <f t="shared" si="8"/>
        <v>1343.454530824197</v>
      </c>
      <c r="AN14">
        <f t="shared" si="9"/>
        <v>3339.3090201360042</v>
      </c>
      <c r="AO14">
        <f t="shared" si="9"/>
        <v>-166.96545100680024</v>
      </c>
      <c r="AP14">
        <f t="shared" si="9"/>
        <v>-4.9755610906521897</v>
      </c>
      <c r="AQ14">
        <f t="shared" si="9"/>
        <v>-3812.6745052625411</v>
      </c>
      <c r="AR14">
        <f t="shared" si="9"/>
        <v>-645.30649722398925</v>
      </c>
      <c r="AS14">
        <f t="shared" si="9"/>
        <v>449.68649107324842</v>
      </c>
      <c r="AT14">
        <f t="shared" si="9"/>
        <v>847.63547651357226</v>
      </c>
      <c r="AU14">
        <f t="shared" si="9"/>
        <v>652.01547036283137</v>
      </c>
      <c r="AW14">
        <v>11</v>
      </c>
      <c r="AX14">
        <f>(R14*SUMPRODUCT(K15:$K$23, X15:$X$23)-$AZ$3*SUMPRODUCT(K14:$K$22, W15:$W$23))/Z14</f>
        <v>32330.355017799022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8389.277508846475</v>
      </c>
      <c r="P15">
        <f t="shared" si="22"/>
        <v>419.4638754423238</v>
      </c>
      <c r="Q15" s="4">
        <f t="shared" si="23"/>
        <v>12.5</v>
      </c>
      <c r="R15">
        <f t="shared" si="0"/>
        <v>500000</v>
      </c>
      <c r="S15">
        <f t="shared" si="1"/>
        <v>31487.484671498321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26515.974672195131</v>
      </c>
      <c r="AC15">
        <f t="shared" si="2"/>
        <v>24994.868391306496</v>
      </c>
      <c r="AE15">
        <f t="shared" si="3"/>
        <v>6659.4359447698398</v>
      </c>
      <c r="AF15">
        <f t="shared" si="4"/>
        <v>-332.971797238492</v>
      </c>
      <c r="AG15">
        <f t="shared" si="4"/>
        <v>-9.9225409127119093</v>
      </c>
      <c r="AH15">
        <f t="shared" si="5"/>
        <v>-9076.1962592300497</v>
      </c>
      <c r="AI15">
        <f t="shared" si="6"/>
        <v>-2759.6546526114143</v>
      </c>
      <c r="AJ15">
        <f t="shared" si="7"/>
        <v>1521.1062808886345</v>
      </c>
      <c r="AK15">
        <f t="shared" si="24"/>
        <v>1704.5225747438042</v>
      </c>
      <c r="AL15">
        <f t="shared" si="8"/>
        <v>465.97420302102432</v>
      </c>
      <c r="AN15">
        <f t="shared" si="9"/>
        <v>3072.5426413799769</v>
      </c>
      <c r="AO15">
        <f t="shared" si="9"/>
        <v>-153.62713206899886</v>
      </c>
      <c r="AP15">
        <f t="shared" si="9"/>
        <v>-4.5780799331944664</v>
      </c>
      <c r="AQ15">
        <f t="shared" si="9"/>
        <v>-4187.5919010707712</v>
      </c>
      <c r="AR15">
        <f t="shared" si="9"/>
        <v>-1273.2544716929881</v>
      </c>
      <c r="AS15">
        <f t="shared" si="9"/>
        <v>701.81077629732602</v>
      </c>
      <c r="AT15">
        <f t="shared" si="9"/>
        <v>786.43571881013622</v>
      </c>
      <c r="AU15">
        <f t="shared" si="9"/>
        <v>214.99202341447409</v>
      </c>
      <c r="AW15">
        <v>12</v>
      </c>
      <c r="AX15">
        <f>(R15*SUMPRODUCT(K16:$K$23, X16:$X$23)-$AZ$3*SUMPRODUCT(K15:$K$22, W16:$W$23))/Z15</f>
        <v>31487.484671498321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8389.277508846475</v>
      </c>
      <c r="P16">
        <f t="shared" si="22"/>
        <v>419.4638754423238</v>
      </c>
      <c r="Q16" s="4">
        <f t="shared" si="23"/>
        <v>12.5</v>
      </c>
      <c r="R16">
        <f t="shared" si="0"/>
        <v>500000</v>
      </c>
      <c r="S16">
        <f t="shared" si="1"/>
        <v>30007.920479920042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24994.868391306496</v>
      </c>
      <c r="AC16">
        <f t="shared" si="2"/>
        <v>22967.428964727624</v>
      </c>
      <c r="AE16">
        <f t="shared" si="3"/>
        <v>6420.9759346287074</v>
      </c>
      <c r="AF16">
        <f t="shared" si="4"/>
        <v>-321.0487967314354</v>
      </c>
      <c r="AG16">
        <f t="shared" si="4"/>
        <v>-9.567236165238608</v>
      </c>
      <c r="AH16">
        <f t="shared" si="5"/>
        <v>-10243.173533847281</v>
      </c>
      <c r="AI16">
        <f t="shared" si="6"/>
        <v>-4152.8136321152479</v>
      </c>
      <c r="AJ16">
        <f t="shared" si="7"/>
        <v>2027.4394265788724</v>
      </c>
      <c r="AK16">
        <f t="shared" si="24"/>
        <v>1700.8853154474461</v>
      </c>
      <c r="AL16">
        <f t="shared" si="8"/>
        <v>-424.48889008892934</v>
      </c>
      <c r="AN16">
        <f t="shared" si="9"/>
        <v>2808.8760113366907</v>
      </c>
      <c r="AO16">
        <f t="shared" si="9"/>
        <v>-140.44380056683457</v>
      </c>
      <c r="AP16">
        <f t="shared" si="9"/>
        <v>-4.1852173926400953</v>
      </c>
      <c r="AQ16">
        <f t="shared" si="9"/>
        <v>-4480.908309282775</v>
      </c>
      <c r="AR16">
        <f t="shared" si="9"/>
        <v>-1816.6613159055589</v>
      </c>
      <c r="AS16">
        <f t="shared" si="9"/>
        <v>886.90972022540586</v>
      </c>
      <c r="AT16">
        <f t="shared" si="9"/>
        <v>744.05760265031029</v>
      </c>
      <c r="AU16">
        <f t="shared" si="9"/>
        <v>-185.69399302984269</v>
      </c>
      <c r="AW16">
        <v>13</v>
      </c>
      <c r="AX16">
        <f>(R16*SUMPRODUCT(K17:$K$23, X17:$X$23)-$AZ$3*SUMPRODUCT(K16:$K$22, W17:$W$23))/Z16</f>
        <v>30007.920479920042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8389.277508846475</v>
      </c>
      <c r="P17">
        <f t="shared" si="22"/>
        <v>419.4638754423238</v>
      </c>
      <c r="Q17" s="4">
        <f t="shared" si="23"/>
        <v>12.5</v>
      </c>
      <c r="R17">
        <f t="shared" si="0"/>
        <v>500000</v>
      </c>
      <c r="S17">
        <f t="shared" si="1"/>
        <v>27920.998235660514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22967.428964727624</v>
      </c>
      <c r="AC17">
        <f t="shared" si="2"/>
        <v>20520.883168496392</v>
      </c>
      <c r="AE17">
        <f t="shared" si="3"/>
        <v>6165.8033202859215</v>
      </c>
      <c r="AF17">
        <f t="shared" si="4"/>
        <v>-308.29016601429612</v>
      </c>
      <c r="AG17">
        <f t="shared" si="4"/>
        <v>-9.1870296842965544</v>
      </c>
      <c r="AH17">
        <f t="shared" si="5"/>
        <v>-11381.364771586646</v>
      </c>
      <c r="AI17">
        <f t="shared" si="6"/>
        <v>-5533.0386469993173</v>
      </c>
      <c r="AJ17">
        <f t="shared" si="7"/>
        <v>2446.5457962312321</v>
      </c>
      <c r="AK17">
        <f t="shared" si="24"/>
        <v>1778.4989287422538</v>
      </c>
      <c r="AL17">
        <f t="shared" si="8"/>
        <v>-1307.9939220258314</v>
      </c>
      <c r="AN17">
        <f t="shared" si="9"/>
        <v>2540.501038764899</v>
      </c>
      <c r="AO17">
        <f t="shared" si="9"/>
        <v>-127.02505193824497</v>
      </c>
      <c r="AP17">
        <f t="shared" si="9"/>
        <v>-3.7853394349006009</v>
      </c>
      <c r="AQ17">
        <f t="shared" si="9"/>
        <v>-4689.4731347735051</v>
      </c>
      <c r="AR17">
        <f t="shared" si="9"/>
        <v>-2279.7824873817508</v>
      </c>
      <c r="AS17">
        <f t="shared" si="9"/>
        <v>1008.0522867575215</v>
      </c>
      <c r="AT17">
        <f t="shared" si="9"/>
        <v>732.79638373259593</v>
      </c>
      <c r="AU17">
        <f t="shared" si="9"/>
        <v>-538.93381689163357</v>
      </c>
      <c r="AW17">
        <v>14</v>
      </c>
      <c r="AX17">
        <f>(R17*SUMPRODUCT(K18:$K$23, X18:$X$23)-$AZ$3*SUMPRODUCT(K17:$K$22, W18:$W$23))/Z17</f>
        <v>27920.998235660514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8389.277508846475</v>
      </c>
      <c r="P18">
        <f t="shared" si="22"/>
        <v>419.4638754423238</v>
      </c>
      <c r="Q18" s="4">
        <f t="shared" si="23"/>
        <v>12.5</v>
      </c>
      <c r="R18">
        <f t="shared" si="0"/>
        <v>500000</v>
      </c>
      <c r="S18">
        <f t="shared" si="1"/>
        <v>25233.51418484301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20520.883168496392</v>
      </c>
      <c r="AC18">
        <f t="shared" si="2"/>
        <v>17728.313924175854</v>
      </c>
      <c r="AE18">
        <f t="shared" si="3"/>
        <v>5894.0559838151448</v>
      </c>
      <c r="AF18">
        <f t="shared" si="4"/>
        <v>-294.70279919075728</v>
      </c>
      <c r="AG18">
        <f t="shared" si="4"/>
        <v>-8.7821269137894706</v>
      </c>
      <c r="AH18">
        <f t="shared" si="5"/>
        <v>-12521.298946564795</v>
      </c>
      <c r="AI18">
        <f t="shared" si="6"/>
        <v>-6930.7278888541969</v>
      </c>
      <c r="AJ18">
        <f t="shared" si="7"/>
        <v>2792.5692443205371</v>
      </c>
      <c r="AK18">
        <f t="shared" si="24"/>
        <v>1831.0285683537666</v>
      </c>
      <c r="AL18">
        <f t="shared" si="8"/>
        <v>-2307.130076179893</v>
      </c>
      <c r="AN18">
        <f t="shared" si="9"/>
        <v>2269.4446865620935</v>
      </c>
      <c r="AO18">
        <f t="shared" si="9"/>
        <v>-113.47223432810469</v>
      </c>
      <c r="AP18">
        <f t="shared" si="9"/>
        <v>-3.3814662290181858</v>
      </c>
      <c r="AQ18">
        <f t="shared" si="9"/>
        <v>-4821.1953604050186</v>
      </c>
      <c r="AR18">
        <f t="shared" si="9"/>
        <v>-2668.6043744000476</v>
      </c>
      <c r="AS18">
        <f t="shared" si="9"/>
        <v>1075.2496160170047</v>
      </c>
      <c r="AT18">
        <f t="shared" si="9"/>
        <v>705.01842310362736</v>
      </c>
      <c r="AU18">
        <f t="shared" si="9"/>
        <v>-888.33633527941561</v>
      </c>
      <c r="AW18">
        <v>15</v>
      </c>
      <c r="AX18">
        <f>(R18*SUMPRODUCT(K19:$K$23, X19:$X$23)-$AZ$3*SUMPRODUCT(K18:$K$22, W19:$W$23))/Z18</f>
        <v>25233.51418484301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8389.277508846475</v>
      </c>
      <c r="P19">
        <f t="shared" si="22"/>
        <v>419.4638754423238</v>
      </c>
      <c r="Q19" s="4">
        <f t="shared" si="23"/>
        <v>12.5</v>
      </c>
      <c r="R19">
        <f t="shared" si="0"/>
        <v>500000</v>
      </c>
      <c r="S19">
        <f t="shared" si="1"/>
        <v>21848.275491123142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17728.313924175854</v>
      </c>
      <c r="AC19">
        <f t="shared" si="2"/>
        <v>14593.869641710342</v>
      </c>
      <c r="AE19">
        <f t="shared" si="3"/>
        <v>5603.7384919455781</v>
      </c>
      <c r="AF19">
        <f t="shared" si="4"/>
        <v>-280.18692459727896</v>
      </c>
      <c r="AG19">
        <f t="shared" si="4"/>
        <v>-8.3495546637306486</v>
      </c>
      <c r="AH19">
        <f t="shared" si="5"/>
        <v>-13790.039236837092</v>
      </c>
      <c r="AI19">
        <f t="shared" si="6"/>
        <v>-8474.8372241525249</v>
      </c>
      <c r="AJ19">
        <f t="shared" si="7"/>
        <v>3134.4442824655125</v>
      </c>
      <c r="AK19">
        <f t="shared" si="24"/>
        <v>1692.0069270778733</v>
      </c>
      <c r="AL19">
        <f t="shared" si="8"/>
        <v>-3648.3860146091392</v>
      </c>
      <c r="AN19">
        <f t="shared" si="9"/>
        <v>2010.1182867603636</v>
      </c>
      <c r="AO19">
        <f t="shared" si="9"/>
        <v>-100.5059143380182</v>
      </c>
      <c r="AP19">
        <f t="shared" si="9"/>
        <v>-2.9950706193720169</v>
      </c>
      <c r="AQ19">
        <f t="shared" si="9"/>
        <v>-4946.6280564218687</v>
      </c>
      <c r="AR19">
        <f t="shared" si="9"/>
        <v>-3040.0107546188956</v>
      </c>
      <c r="AS19">
        <f t="shared" si="9"/>
        <v>1124.3572090438267</v>
      </c>
      <c r="AT19">
        <f t="shared" si="9"/>
        <v>606.94018293912086</v>
      </c>
      <c r="AU19">
        <f t="shared" si="9"/>
        <v>-1308.713362635948</v>
      </c>
      <c r="AW19">
        <v>16</v>
      </c>
      <c r="AX19">
        <f>(R19*SUMPRODUCT(K20:$K$23, X20:$X$23)-$AZ$3*SUMPRODUCT(K19:$K$22, W20:$W$23))/Z19</f>
        <v>21848.275491123142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8389.277508846475</v>
      </c>
      <c r="P20">
        <f t="shared" si="22"/>
        <v>419.4638754423238</v>
      </c>
      <c r="Q20" s="4">
        <f t="shared" si="23"/>
        <v>12.5</v>
      </c>
      <c r="R20">
        <f t="shared" si="0"/>
        <v>500000</v>
      </c>
      <c r="S20">
        <f t="shared" si="1"/>
        <v>17596.926146044862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14593.869641710342</v>
      </c>
      <c r="AC20">
        <f t="shared" si="2"/>
        <v>11110.196550262417</v>
      </c>
      <c r="AE20">
        <f t="shared" si="3"/>
        <v>5296.7501974161305</v>
      </c>
      <c r="AF20">
        <f t="shared" si="4"/>
        <v>-264.83750987080651</v>
      </c>
      <c r="AG20">
        <f t="shared" si="4"/>
        <v>-7.8921429643832832</v>
      </c>
      <c r="AH20">
        <f t="shared" si="5"/>
        <v>-14956.646108402334</v>
      </c>
      <c r="AI20">
        <f t="shared" si="6"/>
        <v>-9932.6255638213934</v>
      </c>
      <c r="AJ20">
        <f t="shared" si="7"/>
        <v>3483.6730914479249</v>
      </c>
      <c r="AK20">
        <f t="shared" si="24"/>
        <v>1065.6799804785828</v>
      </c>
      <c r="AL20">
        <f t="shared" si="8"/>
        <v>-5383.2724918948861</v>
      </c>
      <c r="AN20">
        <f t="shared" si="9"/>
        <v>1802.1421293981309</v>
      </c>
      <c r="AO20">
        <f t="shared" si="9"/>
        <v>-90.10710646990654</v>
      </c>
      <c r="AP20">
        <f t="shared" si="9"/>
        <v>-2.6851867271910121</v>
      </c>
      <c r="AQ20">
        <f t="shared" si="9"/>
        <v>-5088.7810566560602</v>
      </c>
      <c r="AR20">
        <f t="shared" si="9"/>
        <v>-3379.4312204550265</v>
      </c>
      <c r="AS20">
        <f t="shared" si="9"/>
        <v>1185.2690440662113</v>
      </c>
      <c r="AT20">
        <f t="shared" si="9"/>
        <v>362.58209613387032</v>
      </c>
      <c r="AU20">
        <f t="shared" si="9"/>
        <v>-1831.5800802549452</v>
      </c>
      <c r="AW20">
        <v>17</v>
      </c>
      <c r="AX20">
        <f>(R20*SUMPRODUCT(K21:$K$23, X21:$X$23)-$AZ$3*SUMPRODUCT(K20:$K$22, W21:$W$23))/Z20</f>
        <v>17596.926146044862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8389.277508846475</v>
      </c>
      <c r="P21">
        <f t="shared" si="22"/>
        <v>419.4638754423238</v>
      </c>
      <c r="Q21" s="4">
        <f t="shared" si="23"/>
        <v>12.5</v>
      </c>
      <c r="R21">
        <f t="shared" si="0"/>
        <v>500000</v>
      </c>
      <c r="S21">
        <f t="shared" si="1"/>
        <v>12491.875339473634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11110.196550262417</v>
      </c>
      <c r="AC21">
        <f t="shared" si="2"/>
        <v>7411.5234659037651</v>
      </c>
      <c r="AE21">
        <f t="shared" si="3"/>
        <v>4977.4213582101174</v>
      </c>
      <c r="AF21">
        <f t="shared" si="4"/>
        <v>-248.8710679105059</v>
      </c>
      <c r="AG21">
        <f t="shared" si="4"/>
        <v>-7.4163438880187202</v>
      </c>
      <c r="AH21">
        <f t="shared" si="5"/>
        <v>-15875.105868829225</v>
      </c>
      <c r="AI21">
        <f t="shared" si="6"/>
        <v>-11153.971922417633</v>
      </c>
      <c r="AJ21">
        <f t="shared" si="7"/>
        <v>3698.673084358652</v>
      </c>
      <c r="AK21">
        <f t="shared" si="24"/>
        <v>812.52771292083207</v>
      </c>
      <c r="AL21">
        <f t="shared" si="8"/>
        <v>-6642.7711251381497</v>
      </c>
      <c r="AN21">
        <f t="shared" si="9"/>
        <v>1610.8581200065582</v>
      </c>
      <c r="AO21">
        <f t="shared" si="9"/>
        <v>-80.542906000327918</v>
      </c>
      <c r="AP21">
        <f t="shared" si="9"/>
        <v>-2.4001740887518501</v>
      </c>
      <c r="AQ21">
        <f t="shared" si="9"/>
        <v>-5137.7091378020732</v>
      </c>
      <c r="AR21">
        <f t="shared" si="9"/>
        <v>-3609.7940978845945</v>
      </c>
      <c r="AS21">
        <f t="shared" si="9"/>
        <v>1197.012899332145</v>
      </c>
      <c r="AT21">
        <f t="shared" si="9"/>
        <v>262.96083250616118</v>
      </c>
      <c r="AU21">
        <f t="shared" si="9"/>
        <v>-2149.8203660462887</v>
      </c>
      <c r="AW21">
        <v>18</v>
      </c>
      <c r="AX21">
        <f>(R21*SUMPRODUCT(K22:$K$23, X22:$X$23)-$AZ$3*SUMPRODUCT(K21:$K$22, W22:$W$23))/Z21</f>
        <v>12491.875339473634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8389.277508846475</v>
      </c>
      <c r="P22">
        <f t="shared" si="22"/>
        <v>419.4638754423238</v>
      </c>
      <c r="Q22" s="4">
        <f t="shared" si="23"/>
        <v>12.5</v>
      </c>
      <c r="R22">
        <f t="shared" si="0"/>
        <v>500000</v>
      </c>
      <c r="S22">
        <f t="shared" si="1"/>
        <v>6575.1827784574525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7411.5234659037651</v>
      </c>
      <c r="AC22">
        <f t="shared" si="2"/>
        <v>3642.2905413279077</v>
      </c>
      <c r="AE22">
        <f t="shared" si="3"/>
        <v>4647.1994997856154</v>
      </c>
      <c r="AF22">
        <f t="shared" si="4"/>
        <v>-232.3599749892808</v>
      </c>
      <c r="AG22">
        <f t="shared" si="4"/>
        <v>-6.9243142435167302</v>
      </c>
      <c r="AH22">
        <f t="shared" si="5"/>
        <v>-16714.648224872115</v>
      </c>
      <c r="AI22">
        <f t="shared" si="6"/>
        <v>-12306.733014319298</v>
      </c>
      <c r="AJ22">
        <f t="shared" si="7"/>
        <v>3769.2329245758574</v>
      </c>
      <c r="AK22">
        <f t="shared" si="24"/>
        <v>827.84540934900701</v>
      </c>
      <c r="AL22">
        <f t="shared" si="8"/>
        <v>-7709.6546803944329</v>
      </c>
      <c r="AN22">
        <f t="shared" si="9"/>
        <v>1405.5957088734519</v>
      </c>
      <c r="AO22">
        <f t="shared" si="9"/>
        <v>-70.279785443672594</v>
      </c>
      <c r="AP22">
        <f t="shared" si="9"/>
        <v>-2.094333670854335</v>
      </c>
      <c r="AQ22">
        <f t="shared" si="9"/>
        <v>-5055.5259831847825</v>
      </c>
      <c r="AR22">
        <f t="shared" si="9"/>
        <v>-3722.3043934258581</v>
      </c>
      <c r="AS22">
        <f t="shared" si="9"/>
        <v>1140.0452304173223</v>
      </c>
      <c r="AT22">
        <f t="shared" si="9"/>
        <v>250.39079020498912</v>
      </c>
      <c r="AU22">
        <f t="shared" si="9"/>
        <v>-2331.8683728035467</v>
      </c>
      <c r="AW22">
        <v>19</v>
      </c>
      <c r="AX22">
        <f>(R22*SUMPRODUCT(K23:$K$23, X23:$X$23)-$AZ$3*SUMPRODUCT(K22:$K$22, W23:$W$23))/Z22</f>
        <v>6575.1827784574525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8389.277508846475</v>
      </c>
      <c r="P23">
        <f t="shared" si="22"/>
        <v>419.4638754423238</v>
      </c>
      <c r="Q23" s="4">
        <f t="shared" si="23"/>
        <v>12.5</v>
      </c>
      <c r="R23">
        <f t="shared" si="0"/>
        <v>500000</v>
      </c>
      <c r="S23">
        <f t="shared" si="1"/>
        <v>7091.3266096549842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3642.2905413279077</v>
      </c>
      <c r="AC23">
        <f t="shared" si="2"/>
        <v>3642.2905413279077</v>
      </c>
      <c r="AE23">
        <f t="shared" si="3"/>
        <v>4308.952019985034</v>
      </c>
      <c r="AF23">
        <f t="shared" si="4"/>
        <v>-215.44760099925173</v>
      </c>
      <c r="AG23">
        <f t="shared" si="4"/>
        <v>-6.4203264456344025</v>
      </c>
      <c r="AH23">
        <f t="shared" si="5"/>
        <v>-17389.786217886387</v>
      </c>
      <c r="AI23">
        <f t="shared" si="6"/>
        <v>-13302.702125346239</v>
      </c>
      <c r="AJ23">
        <f t="shared" si="7"/>
        <v>0</v>
      </c>
      <c r="AK23">
        <f t="shared" si="24"/>
        <v>803.74909637659243</v>
      </c>
      <c r="AL23">
        <f t="shared" si="8"/>
        <v>-12498.953028969647</v>
      </c>
      <c r="AN23">
        <f t="shared" si="9"/>
        <v>1180.6224325769367</v>
      </c>
      <c r="AO23">
        <f t="shared" si="9"/>
        <v>-59.03112162884684</v>
      </c>
      <c r="AP23">
        <f t="shared" si="9"/>
        <v>-1.7591241190495439</v>
      </c>
      <c r="AQ23">
        <f t="shared" si="9"/>
        <v>-4764.6786530301679</v>
      </c>
      <c r="AR23">
        <f t="shared" si="9"/>
        <v>-3644.8464662011274</v>
      </c>
      <c r="AS23">
        <f t="shared" si="9"/>
        <v>0</v>
      </c>
      <c r="AT23">
        <f t="shared" si="9"/>
        <v>220.22157799495366</v>
      </c>
      <c r="AU23">
        <f t="shared" si="9"/>
        <v>-3424.6248882061741</v>
      </c>
      <c r="AW23">
        <v>20</v>
      </c>
      <c r="AX23">
        <f>(R23*SUMPRODUCT(K$23:$K24, X$23:$X24)-$AZ$3*SUMPRODUCT(K$22:$K23, W$23:$W24))/Z23</f>
        <v>7091.3266096549842</v>
      </c>
    </row>
    <row r="25" spans="5:50" x14ac:dyDescent="0.25">
      <c r="AN25" s="8">
        <f t="shared" ref="AN25:AU25" si="25">SUM(AN3:AN23)</f>
        <v>75626.212322302948</v>
      </c>
      <c r="AO25" s="8">
        <f t="shared" si="25"/>
        <v>-10073.268747750002</v>
      </c>
      <c r="AP25" s="8">
        <f t="shared" si="25"/>
        <v>-200.18284462302509</v>
      </c>
      <c r="AQ25" s="8">
        <f t="shared" si="25"/>
        <v>-65653.102269738331</v>
      </c>
      <c r="AR25" s="8">
        <f t="shared" si="25"/>
        <v>-300.34153980842939</v>
      </c>
      <c r="AS25" s="8">
        <f t="shared" si="25"/>
        <v>-12398.711105676575</v>
      </c>
      <c r="AT25" s="8">
        <f t="shared" si="25"/>
        <v>15867.858034045576</v>
      </c>
      <c r="AU25" s="9">
        <f t="shared" si="25"/>
        <v>3168.8053885605764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005D-ACF8-4D25-9D0F-B80B62EBA35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29460.368384052064</v>
      </c>
      <c r="K3">
        <v>1</v>
      </c>
      <c r="L3" s="2">
        <v>0</v>
      </c>
      <c r="O3">
        <f>$C$3</f>
        <v>29460.368384052064</v>
      </c>
      <c r="P3">
        <f>O3*B5</f>
        <v>23568.294707241654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29460.368384052064</v>
      </c>
      <c r="AF3">
        <f t="shared" ref="AF3:AG23" si="4">-$Z3*P3</f>
        <v>-23568.294707241654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5792.0736768104107</v>
      </c>
      <c r="AJ3">
        <f t="shared" ref="AJ3:AJ23" si="7">AB3-AC3</f>
        <v>0</v>
      </c>
      <c r="AL3">
        <f t="shared" ref="AL3:AL23" si="8">SUM(AI3:AK3)</f>
        <v>5792.0736768104107</v>
      </c>
      <c r="AN3">
        <f t="shared" ref="AN3:AU23" si="9">AE3*$K3</f>
        <v>29460.368384052064</v>
      </c>
      <c r="AO3">
        <f t="shared" si="9"/>
        <v>-23568.294707241654</v>
      </c>
      <c r="AP3">
        <f t="shared" si="9"/>
        <v>-100</v>
      </c>
      <c r="AQ3">
        <f t="shared" si="9"/>
        <v>0</v>
      </c>
      <c r="AR3">
        <f t="shared" si="9"/>
        <v>5792.0736768104107</v>
      </c>
      <c r="AS3">
        <f t="shared" si="9"/>
        <v>0</v>
      </c>
      <c r="AT3">
        <f t="shared" si="9"/>
        <v>0</v>
      </c>
      <c r="AU3">
        <f t="shared" si="9"/>
        <v>5792.0736768104107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22536.913635471232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500000</v>
      </c>
      <c r="S4">
        <f t="shared" si="1"/>
        <v>14214.353751756989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13807.696072848077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-13807.696072848077</v>
      </c>
      <c r="AK4">
        <f>H4*SUM(AB4, AE4:AF4)</f>
        <v>0</v>
      </c>
      <c r="AL4">
        <f t="shared" si="8"/>
        <v>-23112.169072848075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-8729.2175626231347</v>
      </c>
      <c r="AR4">
        <f t="shared" si="9"/>
        <v>-8729.2175626231347</v>
      </c>
      <c r="AS4">
        <f t="shared" si="9"/>
        <v>-12954.025774320364</v>
      </c>
      <c r="AT4">
        <f t="shared" si="9"/>
        <v>0</v>
      </c>
      <c r="AU4">
        <f t="shared" si="9"/>
        <v>-21683.243336943495</v>
      </c>
      <c r="AW4">
        <v>1</v>
      </c>
      <c r="AX4">
        <f>(R4*SUMPRODUCT(K5:$K$23, X5:$X$23)-$AZ$3*SUMPRODUCT(K4:$K$22, W5:$W$23))/Z4</f>
        <v>14214.353751756989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29460.368384052064</v>
      </c>
      <c r="P5">
        <f t="shared" ref="P5:P23" si="22">O5*$C$5</f>
        <v>1473.0184192026034</v>
      </c>
      <c r="Q5" s="4">
        <f t="shared" ref="Q5:Q23" si="23">$C$8</f>
        <v>12.5</v>
      </c>
      <c r="R5">
        <f t="shared" si="0"/>
        <v>500000</v>
      </c>
      <c r="S5">
        <f t="shared" si="1"/>
        <v>26657.966021930526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13807.696072848077</v>
      </c>
      <c r="AC5">
        <f t="shared" si="2"/>
        <v>25063.220385734137</v>
      </c>
      <c r="AE5">
        <f t="shared" si="3"/>
        <v>27697.976088910156</v>
      </c>
      <c r="AF5">
        <f t="shared" si="4"/>
        <v>-1384.8988044455079</v>
      </c>
      <c r="AG5">
        <f t="shared" si="4"/>
        <v>-11.752219001402596</v>
      </c>
      <c r="AH5">
        <f t="shared" si="5"/>
        <v>-10749.81167389614</v>
      </c>
      <c r="AI5">
        <f t="shared" si="6"/>
        <v>15551.513391567107</v>
      </c>
      <c r="AJ5">
        <f t="shared" si="7"/>
        <v>-11255.52431288606</v>
      </c>
      <c r="AK5">
        <f>H5*SUM(AB5, AE5:AF5)</f>
        <v>3466.4348180718198</v>
      </c>
      <c r="AL5">
        <f t="shared" si="8"/>
        <v>7762.4238967528663</v>
      </c>
      <c r="AN5">
        <f t="shared" si="9"/>
        <v>23918.933802294541</v>
      </c>
      <c r="AO5">
        <f t="shared" si="9"/>
        <v>-1195.9466901147273</v>
      </c>
      <c r="AP5">
        <f t="shared" si="9"/>
        <v>-10.148775759726542</v>
      </c>
      <c r="AQ5">
        <f t="shared" si="9"/>
        <v>-9283.1343701680562</v>
      </c>
      <c r="AR5">
        <f t="shared" si="9"/>
        <v>13429.703966252033</v>
      </c>
      <c r="AS5">
        <f t="shared" si="9"/>
        <v>-9719.8488469282074</v>
      </c>
      <c r="AT5">
        <f t="shared" si="9"/>
        <v>2993.4831583823211</v>
      </c>
      <c r="AU5">
        <f t="shared" si="9"/>
        <v>6703.338277706147</v>
      </c>
      <c r="AW5">
        <v>2</v>
      </c>
      <c r="AX5">
        <f>(R5*SUMPRODUCT(K6:$K$23, X6:$X$23)-$AZ$3*SUMPRODUCT(K5:$K$22, W6:$W$23))/Z5</f>
        <v>26657.966021930526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29460.368384052064</v>
      </c>
      <c r="P6">
        <f t="shared" si="22"/>
        <v>1473.0184192026034</v>
      </c>
      <c r="Q6" s="4">
        <f t="shared" si="23"/>
        <v>12.5</v>
      </c>
      <c r="R6">
        <f t="shared" si="0"/>
        <v>500000</v>
      </c>
      <c r="S6">
        <f t="shared" si="1"/>
        <v>37409.647569617933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25063.220385734137</v>
      </c>
      <c r="AC6">
        <f t="shared" si="2"/>
        <v>33912.286762689037</v>
      </c>
      <c r="AE6">
        <f t="shared" si="3"/>
        <v>26706.171420492614</v>
      </c>
      <c r="AF6">
        <f t="shared" si="4"/>
        <v>-1335.3085710246307</v>
      </c>
      <c r="AG6">
        <f t="shared" si="4"/>
        <v>-11.331397435507631</v>
      </c>
      <c r="AH6">
        <f t="shared" si="5"/>
        <v>-12131.975035237559</v>
      </c>
      <c r="AI6">
        <f t="shared" si="6"/>
        <v>13227.556416794916</v>
      </c>
      <c r="AJ6">
        <f t="shared" si="7"/>
        <v>-8849.0663769548992</v>
      </c>
      <c r="AK6">
        <f>H6*SUM(AB6, AE6:AF6)</f>
        <v>5487.2282559899904</v>
      </c>
      <c r="AL6">
        <f t="shared" si="8"/>
        <v>9865.7182958300073</v>
      </c>
      <c r="AN6">
        <f t="shared" si="9"/>
        <v>20799.466514836149</v>
      </c>
      <c r="AO6">
        <f t="shared" si="9"/>
        <v>-1039.9733257418075</v>
      </c>
      <c r="AP6">
        <f t="shared" si="9"/>
        <v>-8.8251894221456979</v>
      </c>
      <c r="AQ6">
        <f t="shared" si="9"/>
        <v>-9448.7002472628174</v>
      </c>
      <c r="AR6">
        <f t="shared" si="9"/>
        <v>10301.967752409379</v>
      </c>
      <c r="AS6">
        <f t="shared" si="9"/>
        <v>-6891.884909186314</v>
      </c>
      <c r="AT6">
        <f t="shared" si="9"/>
        <v>4273.5972361111035</v>
      </c>
      <c r="AU6">
        <f t="shared" si="9"/>
        <v>7683.680079334169</v>
      </c>
      <c r="AW6">
        <v>3</v>
      </c>
      <c r="AX6">
        <f>(R6*SUMPRODUCT(K7:$K$23, X7:$X$23)-$AZ$3*SUMPRODUCT(K6:$K$22, W7:$W$23))/Z6</f>
        <v>37409.647569617933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29460.368384052064</v>
      </c>
      <c r="P7">
        <f t="shared" si="22"/>
        <v>1473.0184192026034</v>
      </c>
      <c r="Q7" s="4">
        <f t="shared" si="23"/>
        <v>12.5</v>
      </c>
      <c r="R7">
        <f t="shared" si="0"/>
        <v>500000</v>
      </c>
      <c r="S7">
        <f t="shared" si="1"/>
        <v>46319.039717436797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33912.286762689037</v>
      </c>
      <c r="AC7">
        <f t="shared" si="2"/>
        <v>40320.102854188197</v>
      </c>
      <c r="AE7">
        <f t="shared" si="3"/>
        <v>25644.855562929322</v>
      </c>
      <c r="AF7">
        <f t="shared" si="4"/>
        <v>-1282.2427781464662</v>
      </c>
      <c r="AG7">
        <f t="shared" si="4"/>
        <v>-10.881082353000968</v>
      </c>
      <c r="AH7">
        <f t="shared" si="5"/>
        <v>-13480.04432606346</v>
      </c>
      <c r="AI7">
        <f t="shared" si="6"/>
        <v>10871.687376366397</v>
      </c>
      <c r="AJ7">
        <f t="shared" si="7"/>
        <v>-6407.8160914991604</v>
      </c>
      <c r="AK7">
        <f>H7*SUM(AB7, AE7:AF7)</f>
        <v>6101.381982620308</v>
      </c>
      <c r="AL7">
        <f t="shared" si="8"/>
        <v>10565.253267487544</v>
      </c>
      <c r="AN7">
        <f t="shared" si="9"/>
        <v>18079.918437755376</v>
      </c>
      <c r="AO7">
        <f t="shared" si="9"/>
        <v>-903.99592188776876</v>
      </c>
      <c r="AP7">
        <f t="shared" si="9"/>
        <v>-7.6712883398390703</v>
      </c>
      <c r="AQ7">
        <f t="shared" si="9"/>
        <v>-9503.5864543865428</v>
      </c>
      <c r="AR7">
        <f t="shared" si="9"/>
        <v>7664.6647731412259</v>
      </c>
      <c r="AS7">
        <f t="shared" si="9"/>
        <v>-4517.5841218583873</v>
      </c>
      <c r="AT7">
        <f t="shared" si="9"/>
        <v>4301.544546923732</v>
      </c>
      <c r="AU7">
        <f t="shared" si="9"/>
        <v>7448.6251982065687</v>
      </c>
      <c r="AW7">
        <v>4</v>
      </c>
      <c r="AX7">
        <f>(R7*SUMPRODUCT(K8:$K$23, X8:$X$23)-$AZ$3*SUMPRODUCT(K7:$K$22, W8:$W$23))/Z7</f>
        <v>46319.039717436797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29460.368384052064</v>
      </c>
      <c r="P8">
        <f t="shared" si="22"/>
        <v>1473.0184192026034</v>
      </c>
      <c r="Q8" s="4">
        <f t="shared" si="23"/>
        <v>12.5</v>
      </c>
      <c r="R8">
        <f t="shared" si="0"/>
        <v>500000</v>
      </c>
      <c r="S8">
        <f t="shared" si="1"/>
        <v>53360.495091589524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40320.102854188197</v>
      </c>
      <c r="AC8">
        <f t="shared" si="2"/>
        <v>44402.408091005214</v>
      </c>
      <c r="AE8">
        <f t="shared" si="3"/>
        <v>24514.601996378537</v>
      </c>
      <c r="AF8">
        <f t="shared" si="4"/>
        <v>-1225.7300998189269</v>
      </c>
      <c r="AG8">
        <f t="shared" si="4"/>
        <v>-10.401517080845956</v>
      </c>
      <c r="AH8">
        <f t="shared" si="5"/>
        <v>-14830.177945000078</v>
      </c>
      <c r="AI8">
        <f t="shared" si="6"/>
        <v>8448.2924344786861</v>
      </c>
      <c r="AJ8">
        <f t="shared" si="7"/>
        <v>-4082.3052368170174</v>
      </c>
      <c r="AK8">
        <f t="shared" ref="AK8:AK23" si="24">H8*SUM(AB8:AB8, AE8:AF8)</f>
        <v>4611.6506694292166</v>
      </c>
      <c r="AL8">
        <f t="shared" si="8"/>
        <v>8977.6378670908853</v>
      </c>
      <c r="AN8">
        <f t="shared" si="9"/>
        <v>16114.756792534396</v>
      </c>
      <c r="AO8">
        <f t="shared" si="9"/>
        <v>-805.73783962671973</v>
      </c>
      <c r="AP8">
        <f t="shared" si="9"/>
        <v>-6.8374725421194498</v>
      </c>
      <c r="AQ8">
        <f t="shared" si="9"/>
        <v>-9748.6677862030228</v>
      </c>
      <c r="AR8">
        <f t="shared" si="9"/>
        <v>5553.5136941625315</v>
      </c>
      <c r="AS8">
        <f t="shared" si="9"/>
        <v>-2683.5171973795054</v>
      </c>
      <c r="AT8">
        <f t="shared" si="9"/>
        <v>3031.4842134071223</v>
      </c>
      <c r="AU8">
        <f t="shared" si="9"/>
        <v>5901.4807101901488</v>
      </c>
      <c r="AW8">
        <v>5</v>
      </c>
      <c r="AX8">
        <f>(R8*SUMPRODUCT(K9:$K$23, X9:$X$23)-$AZ$3*SUMPRODUCT(K8:$K$22, W9:$W$23))/Z8</f>
        <v>53360.495091589524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29460.368384052064</v>
      </c>
      <c r="P9">
        <f t="shared" si="22"/>
        <v>1473.0184192026034</v>
      </c>
      <c r="Q9" s="4">
        <f t="shared" si="23"/>
        <v>12.5</v>
      </c>
      <c r="R9">
        <f t="shared" si="0"/>
        <v>500000</v>
      </c>
      <c r="S9">
        <f t="shared" si="1"/>
        <v>58809.504913129145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44402.408091005214</v>
      </c>
      <c r="AC9">
        <f t="shared" si="2"/>
        <v>46526.22325104539</v>
      </c>
      <c r="AE9">
        <f t="shared" si="3"/>
        <v>23307.111299766158</v>
      </c>
      <c r="AF9">
        <f t="shared" si="4"/>
        <v>-1165.3555649883081</v>
      </c>
      <c r="AG9">
        <f t="shared" si="4"/>
        <v>-9.8891801843451823</v>
      </c>
      <c r="AH9">
        <f t="shared" si="5"/>
        <v>-16332.869027692523</v>
      </c>
      <c r="AI9">
        <f t="shared" si="6"/>
        <v>5798.997526900981</v>
      </c>
      <c r="AJ9">
        <f t="shared" si="7"/>
        <v>-2123.8151600401761</v>
      </c>
      <c r="AK9">
        <f t="shared" si="24"/>
        <v>3473.6053517058763</v>
      </c>
      <c r="AL9">
        <f t="shared" si="8"/>
        <v>7148.7877185666812</v>
      </c>
      <c r="AN9">
        <f t="shared" si="9"/>
        <v>14560.928232737095</v>
      </c>
      <c r="AO9">
        <f t="shared" si="9"/>
        <v>-728.04641163685483</v>
      </c>
      <c r="AP9">
        <f t="shared" si="9"/>
        <v>-6.1781848935651116</v>
      </c>
      <c r="AQ9">
        <f t="shared" si="9"/>
        <v>-10203.827093291968</v>
      </c>
      <c r="AR9">
        <f t="shared" si="9"/>
        <v>3622.8765429147052</v>
      </c>
      <c r="AS9">
        <f t="shared" si="9"/>
        <v>-1326.8362486969511</v>
      </c>
      <c r="AT9">
        <f t="shared" si="9"/>
        <v>2170.1066933828142</v>
      </c>
      <c r="AU9">
        <f t="shared" si="9"/>
        <v>4466.1469876005685</v>
      </c>
      <c r="AW9">
        <v>6</v>
      </c>
      <c r="AX9">
        <f>(R9*SUMPRODUCT(K10:$K$23, X10:$X$23)-$AZ$3*SUMPRODUCT(K9:$K$22, W10:$W$23))/Z9</f>
        <v>58809.504913129145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29460.368384052064</v>
      </c>
      <c r="P10">
        <f t="shared" si="22"/>
        <v>1473.0184192026034</v>
      </c>
      <c r="Q10" s="4">
        <f t="shared" si="23"/>
        <v>12.5</v>
      </c>
      <c r="R10">
        <f t="shared" si="0"/>
        <v>500000</v>
      </c>
      <c r="S10">
        <f t="shared" si="1"/>
        <v>63052.388583039174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46526.22325104539</v>
      </c>
      <c r="AC10">
        <f t="shared" si="2"/>
        <v>47150.190505434563</v>
      </c>
      <c r="AE10">
        <f t="shared" si="3"/>
        <v>22030.283275295111</v>
      </c>
      <c r="AF10">
        <f t="shared" si="4"/>
        <v>-1101.5141637647557</v>
      </c>
      <c r="AG10">
        <f t="shared" si="4"/>
        <v>-9.3474235403743631</v>
      </c>
      <c r="AH10">
        <f t="shared" si="5"/>
        <v>-17714.593685094685</v>
      </c>
      <c r="AI10">
        <f t="shared" si="6"/>
        <v>3204.828002895294</v>
      </c>
      <c r="AJ10">
        <f t="shared" si="7"/>
        <v>-623.96725438917201</v>
      </c>
      <c r="AK10">
        <f t="shared" si="24"/>
        <v>3541.3870990352266</v>
      </c>
      <c r="AL10">
        <f t="shared" si="8"/>
        <v>6122.2478475413482</v>
      </c>
      <c r="AN10">
        <f t="shared" si="9"/>
        <v>13076.712882299538</v>
      </c>
      <c r="AO10">
        <f t="shared" si="9"/>
        <v>-653.83564411497696</v>
      </c>
      <c r="AP10">
        <f t="shared" si="9"/>
        <v>-5.5484340486804742</v>
      </c>
      <c r="AQ10">
        <f t="shared" si="9"/>
        <v>-10515.010295230832</v>
      </c>
      <c r="AR10">
        <f t="shared" si="9"/>
        <v>1902.3185089050471</v>
      </c>
      <c r="AS10">
        <f t="shared" si="9"/>
        <v>-370.37384093712507</v>
      </c>
      <c r="AT10">
        <f t="shared" si="9"/>
        <v>2102.0929109475096</v>
      </c>
      <c r="AU10">
        <f t="shared" si="9"/>
        <v>3634.0375789154314</v>
      </c>
      <c r="AW10">
        <v>7</v>
      </c>
      <c r="AX10">
        <f>(R10*SUMPRODUCT(K11:$K$23, X11:$X$23)-$AZ$3*SUMPRODUCT(K10:$K$22, W11:$W$23))/Z10</f>
        <v>63052.388583039174</v>
      </c>
    </row>
    <row r="11" spans="1:52" x14ac:dyDescent="0.25">
      <c r="A11" t="s">
        <v>33</v>
      </c>
      <c r="C11" s="7">
        <f>AU25</f>
        <v>7939.6836302970296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29460.368384052064</v>
      </c>
      <c r="P11">
        <f t="shared" si="22"/>
        <v>1473.0184192026034</v>
      </c>
      <c r="Q11" s="4">
        <f t="shared" si="23"/>
        <v>12.5</v>
      </c>
      <c r="R11">
        <f t="shared" si="0"/>
        <v>500000</v>
      </c>
      <c r="S11">
        <f t="shared" si="1"/>
        <v>66228.730363578754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47150.190505434563</v>
      </c>
      <c r="AC11">
        <f t="shared" si="2"/>
        <v>46539.665069167924</v>
      </c>
      <c r="AE11">
        <f t="shared" si="3"/>
        <v>20702.128364551652</v>
      </c>
      <c r="AF11">
        <f t="shared" si="4"/>
        <v>-1035.1064182275827</v>
      </c>
      <c r="AG11">
        <f t="shared" si="4"/>
        <v>-8.7838889583261466</v>
      </c>
      <c r="AH11">
        <f t="shared" si="5"/>
        <v>-18802.413865778879</v>
      </c>
      <c r="AI11">
        <f t="shared" si="6"/>
        <v>855.82419158686389</v>
      </c>
      <c r="AJ11">
        <f t="shared" si="7"/>
        <v>610.52543626663828</v>
      </c>
      <c r="AK11">
        <f t="shared" si="24"/>
        <v>3441.0864412655701</v>
      </c>
      <c r="AL11">
        <f t="shared" si="8"/>
        <v>4907.4360691190723</v>
      </c>
      <c r="AN11">
        <f t="shared" si="9"/>
        <v>11686.493634575125</v>
      </c>
      <c r="AO11">
        <f t="shared" si="9"/>
        <v>-584.32468172875633</v>
      </c>
      <c r="AP11">
        <f t="shared" si="9"/>
        <v>-4.9585656407225356</v>
      </c>
      <c r="AQ11">
        <f t="shared" si="9"/>
        <v>-10614.091753644227</v>
      </c>
      <c r="AR11">
        <f t="shared" si="9"/>
        <v>483.1186335614189</v>
      </c>
      <c r="AS11">
        <f t="shared" si="9"/>
        <v>344.64580158305819</v>
      </c>
      <c r="AT11">
        <f t="shared" si="9"/>
        <v>1942.5169279083336</v>
      </c>
      <c r="AU11">
        <f t="shared" si="9"/>
        <v>2770.2813630528108</v>
      </c>
      <c r="AW11">
        <v>8</v>
      </c>
      <c r="AX11">
        <f>(R11*SUMPRODUCT(K12:$K$23, X12:$X$23)-$AZ$3*SUMPRODUCT(K11:$K$22, W12:$W$23))/Z11</f>
        <v>66228.730363578754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29460.368384052064</v>
      </c>
      <c r="P12">
        <f t="shared" si="22"/>
        <v>1473.0184192026034</v>
      </c>
      <c r="Q12" s="4">
        <f t="shared" si="23"/>
        <v>12.5</v>
      </c>
      <c r="R12">
        <f t="shared" si="0"/>
        <v>500000</v>
      </c>
      <c r="S12">
        <f t="shared" si="1"/>
        <v>68368.167435838608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46539.665069167924</v>
      </c>
      <c r="AC12">
        <f t="shared" si="2"/>
        <v>44855.703539630013</v>
      </c>
      <c r="AE12">
        <f t="shared" si="3"/>
        <v>19328.667126312586</v>
      </c>
      <c r="AF12">
        <f t="shared" si="4"/>
        <v>-966.43335631562934</v>
      </c>
      <c r="AG12">
        <f t="shared" si="4"/>
        <v>-8.2011309542788489</v>
      </c>
      <c r="AH12">
        <f t="shared" si="5"/>
        <v>-19796.764578561477</v>
      </c>
      <c r="AI12">
        <f t="shared" si="6"/>
        <v>-1442.7319395187988</v>
      </c>
      <c r="AJ12">
        <f t="shared" si="7"/>
        <v>1683.9615295379117</v>
      </c>
      <c r="AK12">
        <f t="shared" si="24"/>
        <v>3368.4085497526576</v>
      </c>
      <c r="AL12">
        <f t="shared" si="8"/>
        <v>3609.6381397717705</v>
      </c>
      <c r="AN12">
        <f t="shared" si="9"/>
        <v>10372.816173859812</v>
      </c>
      <c r="AO12">
        <f t="shared" si="9"/>
        <v>-518.64080869299062</v>
      </c>
      <c r="AP12">
        <f t="shared" si="9"/>
        <v>-4.4011738238628846</v>
      </c>
      <c r="AQ12">
        <f t="shared" si="9"/>
        <v>-10624.022777600221</v>
      </c>
      <c r="AR12">
        <f t="shared" si="9"/>
        <v>-774.24858625726188</v>
      </c>
      <c r="AS12">
        <f t="shared" si="9"/>
        <v>903.70553104356213</v>
      </c>
      <c r="AT12">
        <f t="shared" si="9"/>
        <v>1807.6716028430913</v>
      </c>
      <c r="AU12">
        <f t="shared" si="9"/>
        <v>1937.1285476293915</v>
      </c>
      <c r="AW12">
        <v>9</v>
      </c>
      <c r="AX12">
        <f>(R12*SUMPRODUCT(K13:$K$23, X13:$X$23)-$AZ$3*SUMPRODUCT(K12:$K$22, W13:$W$23))/Z12</f>
        <v>68368.167435838608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29460.368384052064</v>
      </c>
      <c r="P13">
        <f t="shared" si="22"/>
        <v>1473.0184192026034</v>
      </c>
      <c r="Q13" s="4">
        <f t="shared" si="23"/>
        <v>12.5</v>
      </c>
      <c r="R13">
        <f t="shared" si="0"/>
        <v>500000</v>
      </c>
      <c r="S13">
        <f t="shared" si="1"/>
        <v>69502.655133795401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44855.703539630013</v>
      </c>
      <c r="AC13">
        <f t="shared" si="2"/>
        <v>42281.021479548093</v>
      </c>
      <c r="AE13">
        <f t="shared" si="3"/>
        <v>17921.825663259151</v>
      </c>
      <c r="AF13">
        <f t="shared" si="4"/>
        <v>-896.09128316295767</v>
      </c>
      <c r="AG13">
        <f t="shared" si="4"/>
        <v>-7.6042097597126741</v>
      </c>
      <c r="AH13">
        <f t="shared" si="5"/>
        <v>-20596.395400935442</v>
      </c>
      <c r="AI13">
        <f t="shared" si="6"/>
        <v>-3578.2652305989614</v>
      </c>
      <c r="AJ13">
        <f t="shared" si="7"/>
        <v>2574.6820600819192</v>
      </c>
      <c r="AK13">
        <f t="shared" si="24"/>
        <v>3199.2703404498448</v>
      </c>
      <c r="AL13">
        <f t="shared" si="8"/>
        <v>2195.6871699328026</v>
      </c>
      <c r="AN13">
        <f t="shared" si="9"/>
        <v>9145.0303064281816</v>
      </c>
      <c r="AO13">
        <f t="shared" si="9"/>
        <v>-457.25151532140916</v>
      </c>
      <c r="AP13">
        <f t="shared" si="9"/>
        <v>-3.8802257100163717</v>
      </c>
      <c r="AQ13">
        <f t="shared" si="9"/>
        <v>-10509.792009129478</v>
      </c>
      <c r="AR13">
        <f t="shared" si="9"/>
        <v>-1825.8934437327223</v>
      </c>
      <c r="AS13">
        <f t="shared" si="9"/>
        <v>1313.7916812312219</v>
      </c>
      <c r="AT13">
        <f t="shared" si="9"/>
        <v>1632.5024454316708</v>
      </c>
      <c r="AU13">
        <f t="shared" si="9"/>
        <v>1120.4006829301704</v>
      </c>
      <c r="AW13">
        <v>10</v>
      </c>
      <c r="AX13">
        <f>(R13*SUMPRODUCT(K14:$K$23, X14:$X$23)-$AZ$3*SUMPRODUCT(K13:$K$22, W14:$W$23))/Z13</f>
        <v>69502.655133795401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29460.368384052064</v>
      </c>
      <c r="P14">
        <f t="shared" si="22"/>
        <v>1473.0184192026034</v>
      </c>
      <c r="Q14" s="4">
        <f t="shared" si="23"/>
        <v>12.5</v>
      </c>
      <c r="R14">
        <f t="shared" si="0"/>
        <v>500000</v>
      </c>
      <c r="S14">
        <f t="shared" si="1"/>
        <v>69590.975520721608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42281.021479548093</v>
      </c>
      <c r="AC14">
        <f t="shared" si="2"/>
        <v>38949.809251069732</v>
      </c>
      <c r="AE14">
        <f t="shared" si="3"/>
        <v>16488.858223914362</v>
      </c>
      <c r="AF14">
        <f t="shared" si="4"/>
        <v>-824.44291119571812</v>
      </c>
      <c r="AG14">
        <f t="shared" si="4"/>
        <v>-6.9962033438286708</v>
      </c>
      <c r="AH14">
        <f t="shared" si="5"/>
        <v>-21278.572731475058</v>
      </c>
      <c r="AI14">
        <f t="shared" si="6"/>
        <v>-5621.1536221002425</v>
      </c>
      <c r="AJ14">
        <f t="shared" si="7"/>
        <v>3331.2122284783618</v>
      </c>
      <c r="AK14">
        <f t="shared" si="24"/>
        <v>2978.3954511225102</v>
      </c>
      <c r="AL14">
        <f t="shared" si="8"/>
        <v>688.45405750062946</v>
      </c>
      <c r="AN14">
        <f t="shared" si="9"/>
        <v>8002.4968496819383</v>
      </c>
      <c r="AO14">
        <f t="shared" si="9"/>
        <v>-400.12484248409697</v>
      </c>
      <c r="AP14">
        <f t="shared" si="9"/>
        <v>-3.3954500947508399</v>
      </c>
      <c r="AQ14">
        <f t="shared" si="9"/>
        <v>-10327.077165500259</v>
      </c>
      <c r="AR14">
        <f t="shared" si="9"/>
        <v>-2728.1006083971674</v>
      </c>
      <c r="AS14">
        <f t="shared" si="9"/>
        <v>1616.7290058542076</v>
      </c>
      <c r="AT14">
        <f t="shared" si="9"/>
        <v>1445.4973104290968</v>
      </c>
      <c r="AU14">
        <f t="shared" si="9"/>
        <v>334.12570788613687</v>
      </c>
      <c r="AW14">
        <v>11</v>
      </c>
      <c r="AX14">
        <f>(R14*SUMPRODUCT(K15:$K$23, X15:$X$23)-$AZ$3*SUMPRODUCT(K14:$K$22, W15:$W$23))/Z14</f>
        <v>69590.975520721608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29460.368384052064</v>
      </c>
      <c r="P15">
        <f t="shared" si="22"/>
        <v>1473.0184192026034</v>
      </c>
      <c r="Q15" s="4">
        <f t="shared" si="23"/>
        <v>12.5</v>
      </c>
      <c r="R15">
        <f t="shared" si="0"/>
        <v>500000</v>
      </c>
      <c r="S15">
        <f t="shared" si="1"/>
        <v>68528.443844276189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38949.809251069732</v>
      </c>
      <c r="AC15">
        <f t="shared" si="2"/>
        <v>34971.12972799741</v>
      </c>
      <c r="AE15">
        <f t="shared" si="3"/>
        <v>15034.083758481996</v>
      </c>
      <c r="AF15">
        <f t="shared" si="4"/>
        <v>-751.70418792409987</v>
      </c>
      <c r="AG15">
        <f t="shared" si="4"/>
        <v>-6.3789442321690704</v>
      </c>
      <c r="AH15">
        <f t="shared" si="5"/>
        <v>-21891.883128852518</v>
      </c>
      <c r="AI15">
        <f t="shared" si="6"/>
        <v>-7615.8825025267906</v>
      </c>
      <c r="AJ15">
        <f t="shared" si="7"/>
        <v>3978.6795230723219</v>
      </c>
      <c r="AK15">
        <f t="shared" si="24"/>
        <v>2762.750599842474</v>
      </c>
      <c r="AL15">
        <f t="shared" si="8"/>
        <v>-874.45237961199473</v>
      </c>
      <c r="AN15">
        <f t="shared" si="9"/>
        <v>6936.4528475257493</v>
      </c>
      <c r="AO15">
        <f t="shared" si="9"/>
        <v>-346.82264237628749</v>
      </c>
      <c r="AP15">
        <f t="shared" si="9"/>
        <v>-2.943128865999133</v>
      </c>
      <c r="AQ15">
        <f t="shared" si="9"/>
        <v>-10100.516766188523</v>
      </c>
      <c r="AR15">
        <f t="shared" si="9"/>
        <v>-3513.8296899050597</v>
      </c>
      <c r="AS15">
        <f t="shared" si="9"/>
        <v>1835.6903786462597</v>
      </c>
      <c r="AT15">
        <f t="shared" si="9"/>
        <v>1274.6828854448111</v>
      </c>
      <c r="AU15">
        <f t="shared" si="9"/>
        <v>-403.45642581398903</v>
      </c>
      <c r="AW15">
        <v>12</v>
      </c>
      <c r="AX15">
        <f>(R15*SUMPRODUCT(K16:$K$23, X16:$X$23)-$AZ$3*SUMPRODUCT(K15:$K$22, W16:$W$23))/Z15</f>
        <v>68528.443844276189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29460.368384052064</v>
      </c>
      <c r="P16">
        <f t="shared" si="22"/>
        <v>1473.0184192026034</v>
      </c>
      <c r="Q16" s="4">
        <f t="shared" si="23"/>
        <v>12.5</v>
      </c>
      <c r="R16">
        <f t="shared" si="0"/>
        <v>500000</v>
      </c>
      <c r="S16">
        <f t="shared" si="1"/>
        <v>66319.341175601628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34971.12972799741</v>
      </c>
      <c r="AC16">
        <f t="shared" si="2"/>
        <v>30558.502241779628</v>
      </c>
      <c r="AE16">
        <f t="shared" si="3"/>
        <v>13574.693556197586</v>
      </c>
      <c r="AF16">
        <f t="shared" si="4"/>
        <v>-678.73467780987937</v>
      </c>
      <c r="AG16">
        <f t="shared" si="4"/>
        <v>-5.7597266687379776</v>
      </c>
      <c r="AH16">
        <f t="shared" si="5"/>
        <v>-22217.124844376096</v>
      </c>
      <c r="AI16">
        <f t="shared" si="6"/>
        <v>-9326.925692657127</v>
      </c>
      <c r="AJ16">
        <f t="shared" si="7"/>
        <v>4412.6274862177816</v>
      </c>
      <c r="AK16">
        <f t="shared" si="24"/>
        <v>2618.329746769266</v>
      </c>
      <c r="AL16">
        <f t="shared" si="8"/>
        <v>-2295.9684596700795</v>
      </c>
      <c r="AN16">
        <f t="shared" si="9"/>
        <v>5938.2921660887678</v>
      </c>
      <c r="AO16">
        <f t="shared" si="9"/>
        <v>-296.91460830443839</v>
      </c>
      <c r="AP16">
        <f t="shared" si="9"/>
        <v>-2.5196104511813293</v>
      </c>
      <c r="AQ16">
        <f t="shared" si="9"/>
        <v>-9718.9507719045832</v>
      </c>
      <c r="AR16">
        <f t="shared" si="9"/>
        <v>-4080.0928245714349</v>
      </c>
      <c r="AS16">
        <f t="shared" si="9"/>
        <v>1930.3176992390897</v>
      </c>
      <c r="AT16">
        <f t="shared" si="9"/>
        <v>1145.396539458412</v>
      </c>
      <c r="AU16">
        <f t="shared" si="9"/>
        <v>-1004.3785858739334</v>
      </c>
      <c r="AW16">
        <v>13</v>
      </c>
      <c r="AX16">
        <f>(R16*SUMPRODUCT(K17:$K$23, X17:$X$23)-$AZ$3*SUMPRODUCT(K16:$K$22, W17:$W$23))/Z16</f>
        <v>66319.341175601628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29460.368384052064</v>
      </c>
      <c r="P17">
        <f t="shared" si="22"/>
        <v>1473.0184192026034</v>
      </c>
      <c r="Q17" s="4">
        <f t="shared" si="23"/>
        <v>12.5</v>
      </c>
      <c r="R17">
        <f t="shared" si="0"/>
        <v>500000</v>
      </c>
      <c r="S17">
        <f t="shared" si="1"/>
        <v>63013.354510307705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30558.502241779628</v>
      </c>
      <c r="AC17">
        <f t="shared" si="2"/>
        <v>25943.891058640111</v>
      </c>
      <c r="AE17">
        <f t="shared" si="3"/>
        <v>12129.438177715574</v>
      </c>
      <c r="AF17">
        <f t="shared" si="4"/>
        <v>-606.47190888577882</v>
      </c>
      <c r="AG17">
        <f t="shared" si="4"/>
        <v>-5.1465064945868377</v>
      </c>
      <c r="AH17">
        <f t="shared" si="5"/>
        <v>-22224.916298550383</v>
      </c>
      <c r="AI17">
        <f t="shared" si="6"/>
        <v>-10707.096536215173</v>
      </c>
      <c r="AJ17">
        <f t="shared" si="7"/>
        <v>4614.6111831395174</v>
      </c>
      <c r="AK17">
        <f t="shared" si="24"/>
        <v>2596.4266071046013</v>
      </c>
      <c r="AL17">
        <f t="shared" si="8"/>
        <v>-3496.0587459710541</v>
      </c>
      <c r="AN17">
        <f t="shared" si="9"/>
        <v>4997.7024386648927</v>
      </c>
      <c r="AO17">
        <f t="shared" si="9"/>
        <v>-249.88512193324468</v>
      </c>
      <c r="AP17">
        <f t="shared" si="9"/>
        <v>-2.1205193251123453</v>
      </c>
      <c r="AQ17">
        <f t="shared" si="9"/>
        <v>-9157.3506338038533</v>
      </c>
      <c r="AR17">
        <f t="shared" si="9"/>
        <v>-4411.6538363973168</v>
      </c>
      <c r="AS17">
        <f t="shared" si="9"/>
        <v>1901.3620602673429</v>
      </c>
      <c r="AT17">
        <f t="shared" si="9"/>
        <v>1069.8078011544781</v>
      </c>
      <c r="AU17">
        <f t="shared" si="9"/>
        <v>-1440.4839749754956</v>
      </c>
      <c r="AW17">
        <v>14</v>
      </c>
      <c r="AX17">
        <f>(R17*SUMPRODUCT(K18:$K$23, X18:$X$23)-$AZ$3*SUMPRODUCT(K17:$K$22, W18:$W$23))/Z17</f>
        <v>63013.354510307705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29460.368384052064</v>
      </c>
      <c r="P18">
        <f t="shared" si="22"/>
        <v>1473.0184192026034</v>
      </c>
      <c r="Q18" s="4">
        <f t="shared" si="23"/>
        <v>12.5</v>
      </c>
      <c r="R18">
        <f t="shared" si="0"/>
        <v>500000</v>
      </c>
      <c r="S18">
        <f t="shared" si="1"/>
        <v>58542.704818797829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25943.891058640111</v>
      </c>
      <c r="AC18">
        <f t="shared" si="2"/>
        <v>21281.997237070907</v>
      </c>
      <c r="AE18">
        <f t="shared" si="3"/>
        <v>10709.711491689872</v>
      </c>
      <c r="AF18">
        <f t="shared" si="4"/>
        <v>-535.48557458449363</v>
      </c>
      <c r="AG18">
        <f t="shared" si="4"/>
        <v>-4.5441181149178265</v>
      </c>
      <c r="AH18">
        <f t="shared" si="5"/>
        <v>-22036.932588925683</v>
      </c>
      <c r="AI18">
        <f t="shared" si="6"/>
        <v>-11867.250789935224</v>
      </c>
      <c r="AJ18">
        <f t="shared" si="7"/>
        <v>4661.8938215692033</v>
      </c>
      <c r="AK18">
        <f t="shared" si="24"/>
        <v>2531.8799999997586</v>
      </c>
      <c r="AL18">
        <f t="shared" si="8"/>
        <v>-4673.4769683662616</v>
      </c>
      <c r="AN18">
        <f t="shared" si="9"/>
        <v>4123.6625349622491</v>
      </c>
      <c r="AO18">
        <f t="shared" si="9"/>
        <v>-206.18312674811247</v>
      </c>
      <c r="AP18">
        <f t="shared" si="9"/>
        <v>-1.7496652117538238</v>
      </c>
      <c r="AQ18">
        <f t="shared" si="9"/>
        <v>-8485.0906929615867</v>
      </c>
      <c r="AR18">
        <f t="shared" si="9"/>
        <v>-4569.3609499592039</v>
      </c>
      <c r="AS18">
        <f t="shared" si="9"/>
        <v>1795.0135173009749</v>
      </c>
      <c r="AT18">
        <f t="shared" si="9"/>
        <v>974.87394568196828</v>
      </c>
      <c r="AU18">
        <f t="shared" si="9"/>
        <v>-1799.4734869762608</v>
      </c>
      <c r="AW18">
        <v>15</v>
      </c>
      <c r="AX18">
        <f>(R18*SUMPRODUCT(K19:$K$23, X19:$X$23)-$AZ$3*SUMPRODUCT(K18:$K$22, W19:$W$23))/Z18</f>
        <v>58542.704818797829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29460.368384052064</v>
      </c>
      <c r="P19">
        <f t="shared" si="22"/>
        <v>1473.0184192026034</v>
      </c>
      <c r="Q19" s="4">
        <f t="shared" si="23"/>
        <v>12.5</v>
      </c>
      <c r="R19">
        <f t="shared" si="0"/>
        <v>500000</v>
      </c>
      <c r="S19">
        <f t="shared" si="1"/>
        <v>52674.6152597252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21281.997237070907</v>
      </c>
      <c r="AC19">
        <f t="shared" si="2"/>
        <v>16678.966013589401</v>
      </c>
      <c r="AE19">
        <f t="shared" si="3"/>
        <v>9328.3734603967096</v>
      </c>
      <c r="AF19">
        <f t="shared" si="4"/>
        <v>-466.41867301983552</v>
      </c>
      <c r="AG19">
        <f t="shared" si="4"/>
        <v>-3.958017996749867</v>
      </c>
      <c r="AH19">
        <f t="shared" si="5"/>
        <v>-21626.357480751241</v>
      </c>
      <c r="AI19">
        <f t="shared" si="6"/>
        <v>-12768.360711371119</v>
      </c>
      <c r="AJ19">
        <f t="shared" si="7"/>
        <v>4603.0312234815065</v>
      </c>
      <c r="AK19">
        <f t="shared" si="24"/>
        <v>2212.5660785944674</v>
      </c>
      <c r="AL19">
        <f t="shared" si="8"/>
        <v>-5952.7634092951448</v>
      </c>
      <c r="AN19">
        <f t="shared" si="9"/>
        <v>3346.1829286689676</v>
      </c>
      <c r="AO19">
        <f t="shared" si="9"/>
        <v>-167.3091464334484</v>
      </c>
      <c r="AP19">
        <f t="shared" si="9"/>
        <v>-1.4197815201457114</v>
      </c>
      <c r="AQ19">
        <f t="shared" si="9"/>
        <v>-7757.5955249442504</v>
      </c>
      <c r="AR19">
        <f t="shared" si="9"/>
        <v>-4580.1415242288776</v>
      </c>
      <c r="AS19">
        <f t="shared" si="9"/>
        <v>1651.1543588531479</v>
      </c>
      <c r="AT19">
        <f t="shared" si="9"/>
        <v>793.67007251336952</v>
      </c>
      <c r="AU19">
        <f t="shared" si="9"/>
        <v>-2135.3170928623599</v>
      </c>
      <c r="AW19">
        <v>16</v>
      </c>
      <c r="AX19">
        <f>(R19*SUMPRODUCT(K20:$K$23, X20:$X$23)-$AZ$3*SUMPRODUCT(K19:$K$22, W20:$W$23))/Z19</f>
        <v>52674.6152597252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29460.368384052064</v>
      </c>
      <c r="P20">
        <f t="shared" si="22"/>
        <v>1473.0184192026034</v>
      </c>
      <c r="Q20" s="4">
        <f t="shared" si="23"/>
        <v>12.5</v>
      </c>
      <c r="R20">
        <f t="shared" si="0"/>
        <v>500000</v>
      </c>
      <c r="S20">
        <f t="shared" si="1"/>
        <v>44549.420324657738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16678.966013589401</v>
      </c>
      <c r="AC20">
        <f t="shared" si="2"/>
        <v>12094.137938392374</v>
      </c>
      <c r="AE20">
        <f t="shared" si="3"/>
        <v>7997.8090928238507</v>
      </c>
      <c r="AF20">
        <f t="shared" si="4"/>
        <v>-399.89045464119255</v>
      </c>
      <c r="AG20">
        <f t="shared" si="4"/>
        <v>-3.393461084974648</v>
      </c>
      <c r="AH20">
        <f t="shared" si="5"/>
        <v>-20999.069272308821</v>
      </c>
      <c r="AI20">
        <f t="shared" si="6"/>
        <v>-13404.544095211138</v>
      </c>
      <c r="AJ20">
        <f t="shared" si="7"/>
        <v>4584.8280751970269</v>
      </c>
      <c r="AK20">
        <f t="shared" si="24"/>
        <v>1318.2348365912228</v>
      </c>
      <c r="AL20">
        <f t="shared" si="8"/>
        <v>-7501.4811834228885</v>
      </c>
      <c r="AN20">
        <f t="shared" si="9"/>
        <v>2721.1380888025219</v>
      </c>
      <c r="AO20">
        <f t="shared" si="9"/>
        <v>-136.05690444012609</v>
      </c>
      <c r="AP20">
        <f t="shared" si="9"/>
        <v>-1.1545757224286652</v>
      </c>
      <c r="AQ20">
        <f t="shared" si="9"/>
        <v>-7144.6275552579891</v>
      </c>
      <c r="AR20">
        <f t="shared" si="9"/>
        <v>-4560.7009466180225</v>
      </c>
      <c r="AS20">
        <f t="shared" si="9"/>
        <v>1559.9209935160877</v>
      </c>
      <c r="AT20">
        <f t="shared" si="9"/>
        <v>448.51020850864279</v>
      </c>
      <c r="AU20">
        <f t="shared" si="9"/>
        <v>-2552.2697445932918</v>
      </c>
      <c r="AW20">
        <v>17</v>
      </c>
      <c r="AX20">
        <f>(R20*SUMPRODUCT(K21:$K$23, X21:$X$23)-$AZ$3*SUMPRODUCT(K20:$K$22, W21:$W$23))/Z20</f>
        <v>44549.420324657738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29460.368384052064</v>
      </c>
      <c r="P21">
        <f t="shared" si="22"/>
        <v>1473.0184192026034</v>
      </c>
      <c r="Q21" s="4">
        <f t="shared" si="23"/>
        <v>12.5</v>
      </c>
      <c r="R21">
        <f t="shared" si="0"/>
        <v>500000</v>
      </c>
      <c r="S21">
        <f t="shared" si="1"/>
        <v>33513.009615878778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12094.137938392374</v>
      </c>
      <c r="AC21">
        <f t="shared" si="2"/>
        <v>7656.9430555133004</v>
      </c>
      <c r="AE21">
        <f t="shared" si="3"/>
        <v>6731.0088140890466</v>
      </c>
      <c r="AF21">
        <f t="shared" si="4"/>
        <v>-336.55044070445234</v>
      </c>
      <c r="AG21">
        <f t="shared" si="4"/>
        <v>-2.8559592018428304</v>
      </c>
      <c r="AH21">
        <f t="shared" si="5"/>
        <v>-20142.69089128284</v>
      </c>
      <c r="AI21">
        <f t="shared" si="6"/>
        <v>-13751.088477100089</v>
      </c>
      <c r="AJ21">
        <f t="shared" si="7"/>
        <v>4437.1948828790737</v>
      </c>
      <c r="AK21">
        <f t="shared" si="24"/>
        <v>948.46499079415855</v>
      </c>
      <c r="AL21">
        <f t="shared" si="8"/>
        <v>-8365.4286034268571</v>
      </c>
      <c r="AN21">
        <f t="shared" si="9"/>
        <v>2178.3769995936395</v>
      </c>
      <c r="AO21">
        <f t="shared" si="9"/>
        <v>-108.91884997968199</v>
      </c>
      <c r="AP21">
        <f t="shared" si="9"/>
        <v>-0.92428282429967512</v>
      </c>
      <c r="AQ21">
        <f t="shared" si="9"/>
        <v>-6518.8407502380023</v>
      </c>
      <c r="AR21">
        <f t="shared" si="9"/>
        <v>-4450.3068834483447</v>
      </c>
      <c r="AS21">
        <f t="shared" si="9"/>
        <v>1436.0229710806757</v>
      </c>
      <c r="AT21">
        <f t="shared" si="9"/>
        <v>306.95463012038999</v>
      </c>
      <c r="AU21">
        <f t="shared" si="9"/>
        <v>-2707.329282247279</v>
      </c>
      <c r="AW21">
        <v>18</v>
      </c>
      <c r="AX21">
        <f>(R21*SUMPRODUCT(K22:$K$23, X22:$X$23)-$AZ$3*SUMPRODUCT(K21:$K$22, W22:$W$23))/Z21</f>
        <v>33513.009615878778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29460.368384052064</v>
      </c>
      <c r="P22">
        <f t="shared" si="22"/>
        <v>1473.0184192026034</v>
      </c>
      <c r="Q22" s="4">
        <f t="shared" si="23"/>
        <v>12.5</v>
      </c>
      <c r="R22">
        <f t="shared" si="0"/>
        <v>500000</v>
      </c>
      <c r="S22">
        <f t="shared" si="1"/>
        <v>18966.433972454968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7656.9430555133004</v>
      </c>
      <c r="AC22">
        <f t="shared" si="2"/>
        <v>3568.2843508155543</v>
      </c>
      <c r="AE22">
        <f t="shared" si="3"/>
        <v>5542.5796766405765</v>
      </c>
      <c r="AF22">
        <f t="shared" si="4"/>
        <v>-277.12898383202884</v>
      </c>
      <c r="AG22">
        <f t="shared" si="4"/>
        <v>-2.3517101026989238</v>
      </c>
      <c r="AH22">
        <f t="shared" si="5"/>
        <v>-19027.580285019136</v>
      </c>
      <c r="AI22">
        <f t="shared" si="6"/>
        <v>-13764.481302313288</v>
      </c>
      <c r="AJ22">
        <f t="shared" si="7"/>
        <v>4088.6587046977461</v>
      </c>
      <c r="AK22">
        <f t="shared" si="24"/>
        <v>904.56756238252945</v>
      </c>
      <c r="AL22">
        <f t="shared" si="8"/>
        <v>-8771.2550352330127</v>
      </c>
      <c r="AN22">
        <f t="shared" si="9"/>
        <v>1676.4131193280159</v>
      </c>
      <c r="AO22">
        <f t="shared" si="9"/>
        <v>-83.820655966400793</v>
      </c>
      <c r="AP22">
        <f t="shared" si="9"/>
        <v>-0.71130013441868456</v>
      </c>
      <c r="AQ22">
        <f t="shared" si="9"/>
        <v>-5755.0972795770431</v>
      </c>
      <c r="AR22">
        <f t="shared" si="9"/>
        <v>-4163.2161163498467</v>
      </c>
      <c r="AS22">
        <f t="shared" si="9"/>
        <v>1236.6590095037577</v>
      </c>
      <c r="AT22">
        <f t="shared" si="9"/>
        <v>273.59623449125792</v>
      </c>
      <c r="AU22">
        <f t="shared" si="9"/>
        <v>-2652.9608723548308</v>
      </c>
      <c r="AW22">
        <v>19</v>
      </c>
      <c r="AX22">
        <f>(R22*SUMPRODUCT(K23:$K$23, X23:$X$23)-$AZ$3*SUMPRODUCT(K22:$K$22, W23:$W$23))/Z22</f>
        <v>18966.433972454968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29460.368384052064</v>
      </c>
      <c r="P23">
        <f t="shared" si="22"/>
        <v>1473.0184192026034</v>
      </c>
      <c r="Q23" s="4">
        <f t="shared" si="23"/>
        <v>12.5</v>
      </c>
      <c r="R23">
        <f t="shared" si="0"/>
        <v>500000</v>
      </c>
      <c r="S23">
        <f t="shared" si="1"/>
        <v>23654.868951769302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3568.2843508155543</v>
      </c>
      <c r="AC23">
        <f t="shared" si="2"/>
        <v>3568.2843508155538</v>
      </c>
      <c r="AE23">
        <f t="shared" si="3"/>
        <v>4444.0310233133405</v>
      </c>
      <c r="AF23">
        <f t="shared" si="4"/>
        <v>-222.20155116566704</v>
      </c>
      <c r="AG23">
        <f t="shared" si="4"/>
        <v>-1.8855971883056335</v>
      </c>
      <c r="AH23">
        <f t="shared" si="5"/>
        <v>-17703.832534652036</v>
      </c>
      <c r="AI23">
        <f t="shared" si="6"/>
        <v>-13483.888659692668</v>
      </c>
      <c r="AJ23">
        <f t="shared" si="7"/>
        <v>0</v>
      </c>
      <c r="AK23">
        <f t="shared" si="24"/>
        <v>809.39282620587937</v>
      </c>
      <c r="AL23">
        <f t="shared" si="8"/>
        <v>-12674.495833486788</v>
      </c>
      <c r="AN23">
        <f t="shared" si="9"/>
        <v>1217.6331258406058</v>
      </c>
      <c r="AO23">
        <f t="shared" si="9"/>
        <v>-60.881656292030293</v>
      </c>
      <c r="AP23">
        <f t="shared" si="9"/>
        <v>-0.51664031741187988</v>
      </c>
      <c r="AQ23">
        <f t="shared" si="9"/>
        <v>-4850.7251266789917</v>
      </c>
      <c r="AR23">
        <f t="shared" si="9"/>
        <v>-3694.4902974478277</v>
      </c>
      <c r="AS23">
        <f t="shared" si="9"/>
        <v>0</v>
      </c>
      <c r="AT23">
        <f t="shared" si="9"/>
        <v>221.76792012384161</v>
      </c>
      <c r="AU23">
        <f t="shared" si="9"/>
        <v>-3472.7223773239862</v>
      </c>
      <c r="AW23">
        <v>20</v>
      </c>
      <c r="AX23">
        <f>(R23*SUMPRODUCT(K$23:$K24, X$23:$X24)-$AZ$3*SUMPRODUCT(K$22:$K23, W$23:$W24))/Z23</f>
        <v>23654.868951769302</v>
      </c>
    </row>
    <row r="25" spans="5:50" x14ac:dyDescent="0.25">
      <c r="AN25" s="8">
        <f t="shared" ref="AN25:AU25" si="25">SUM(AN3:AN23)</f>
        <v>208353.77626052959</v>
      </c>
      <c r="AO25" s="8">
        <f t="shared" si="25"/>
        <v>-32512.965101065533</v>
      </c>
      <c r="AP25" s="8">
        <f t="shared" si="25"/>
        <v>-175.9042646481802</v>
      </c>
      <c r="AQ25" s="8">
        <f t="shared" si="25"/>
        <v>-178995.9226165954</v>
      </c>
      <c r="AR25" s="8">
        <f t="shared" si="25"/>
        <v>-3331.0157217794672</v>
      </c>
      <c r="AS25" s="8">
        <f t="shared" si="25"/>
        <v>-20939.057931187468</v>
      </c>
      <c r="AT25" s="8">
        <f t="shared" si="25"/>
        <v>32209.757283263974</v>
      </c>
      <c r="AU25" s="9">
        <f t="shared" si="25"/>
        <v>7939.6836302970296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42B8-72C1-456E-B163-5ACA6A2C140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1713.3890764594421</v>
      </c>
      <c r="K3">
        <v>1</v>
      </c>
      <c r="L3" s="2">
        <v>0</v>
      </c>
      <c r="O3">
        <f>$C$3</f>
        <v>1713.3890764594421</v>
      </c>
      <c r="P3">
        <f>O3*B5</f>
        <v>1370.7112611675539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1713.3890764594421</v>
      </c>
      <c r="AF3">
        <f t="shared" ref="AF3:AG23" si="4">-$Z3*P3</f>
        <v>-1370.7112611675539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242.67781529188824</v>
      </c>
      <c r="AJ3">
        <f t="shared" ref="AJ3:AJ23" si="7">AB3-AC3</f>
        <v>0</v>
      </c>
      <c r="AL3">
        <f t="shared" ref="AL3:AL23" si="8">SUM(AI3:AK3)</f>
        <v>242.67781529188824</v>
      </c>
      <c r="AN3">
        <f t="shared" ref="AN3:AU23" si="9">AE3*$K3</f>
        <v>1713.3890764594421</v>
      </c>
      <c r="AO3">
        <f t="shared" si="9"/>
        <v>-1370.7112611675539</v>
      </c>
      <c r="AP3">
        <f t="shared" si="9"/>
        <v>-100</v>
      </c>
      <c r="AQ3">
        <f t="shared" si="9"/>
        <v>0</v>
      </c>
      <c r="AR3">
        <f t="shared" si="9"/>
        <v>242.67781529188824</v>
      </c>
      <c r="AS3">
        <f t="shared" si="9"/>
        <v>0</v>
      </c>
      <c r="AT3">
        <f t="shared" si="9"/>
        <v>0</v>
      </c>
      <c r="AU3">
        <f t="shared" si="9"/>
        <v>242.67781529188824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1285.4605069902427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1000000</v>
      </c>
      <c r="S4">
        <f t="shared" si="1"/>
        <v>253.64775804914521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250.83155493095182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-250.83155493095182</v>
      </c>
      <c r="AK4">
        <f>G4*MAX(0, SUM(AB4, AE4:AF4))</f>
        <v>0</v>
      </c>
      <c r="AL4">
        <f t="shared" si="8"/>
        <v>-1353.6425549309517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-1034.6289520592925</v>
      </c>
      <c r="AR4">
        <f t="shared" si="9"/>
        <v>-1034.6289520592925</v>
      </c>
      <c r="AS4">
        <f t="shared" si="9"/>
        <v>-235.32372167271959</v>
      </c>
      <c r="AT4">
        <f t="shared" si="9"/>
        <v>0</v>
      </c>
      <c r="AU4">
        <f t="shared" si="9"/>
        <v>-1269.952673732012</v>
      </c>
      <c r="AW4">
        <v>1</v>
      </c>
      <c r="AX4">
        <f>(R4*SUMPRODUCT(K5:$K$23, X5:$X$23)-$AZ$3*SUMPRODUCT(K4:$K$22, W5:$W$23))/Z4</f>
        <v>253.64775804914521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1713.3890764594421</v>
      </c>
      <c r="P5">
        <f t="shared" ref="P5:P23" si="22">O5*$C$5</f>
        <v>85.669453822972116</v>
      </c>
      <c r="Q5" s="4">
        <f t="shared" ref="Q5:Q23" si="23">$C$8</f>
        <v>12.5</v>
      </c>
      <c r="R5">
        <f t="shared" si="0"/>
        <v>1000000</v>
      </c>
      <c r="S5">
        <f t="shared" si="1"/>
        <v>503.0328865898075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250.83155493095182</v>
      </c>
      <c r="AC5">
        <f t="shared" si="2"/>
        <v>491.91906713146818</v>
      </c>
      <c r="AE5">
        <f t="shared" si="3"/>
        <v>1675.5341024303011</v>
      </c>
      <c r="AF5">
        <f t="shared" si="4"/>
        <v>-83.776705121515064</v>
      </c>
      <c r="AG5">
        <f t="shared" si="4"/>
        <v>-12.223829699940623</v>
      </c>
      <c r="AH5">
        <f t="shared" si="5"/>
        <v>-1101.8411147500681</v>
      </c>
      <c r="AI5">
        <f t="shared" si="6"/>
        <v>477.69245285877741</v>
      </c>
      <c r="AJ5">
        <f t="shared" si="7"/>
        <v>-241.08751220051636</v>
      </c>
      <c r="AK5">
        <f>G5*SUM(AB5, AE5:AF5)</f>
        <v>75.546147041829258</v>
      </c>
      <c r="AL5">
        <f t="shared" si="8"/>
        <v>312.15108770009033</v>
      </c>
      <c r="AN5">
        <f t="shared" si="9"/>
        <v>1446.9284380516012</v>
      </c>
      <c r="AO5">
        <f t="shared" si="9"/>
        <v>-72.346421902580076</v>
      </c>
      <c r="AP5">
        <f t="shared" si="9"/>
        <v>-10.556041079133813</v>
      </c>
      <c r="AQ5">
        <f t="shared" si="9"/>
        <v>-951.50868062541883</v>
      </c>
      <c r="AR5">
        <f t="shared" si="9"/>
        <v>412.51729444446863</v>
      </c>
      <c r="AS5">
        <f t="shared" si="9"/>
        <v>-208.19413759234448</v>
      </c>
      <c r="AT5">
        <f t="shared" si="9"/>
        <v>65.238820494014789</v>
      </c>
      <c r="AU5">
        <f t="shared" si="9"/>
        <v>269.56197734613897</v>
      </c>
      <c r="AW5">
        <v>2</v>
      </c>
      <c r="AX5">
        <f>(R5*SUMPRODUCT(K6:$K$23, X6:$X$23)-$AZ$3*SUMPRODUCT(K5:$K$22, W6:$W$23))/Z5</f>
        <v>503.0328865898075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1713.3890764594421</v>
      </c>
      <c r="P6">
        <f t="shared" si="22"/>
        <v>85.669453822972116</v>
      </c>
      <c r="Q6" s="4">
        <f t="shared" si="23"/>
        <v>12.5</v>
      </c>
      <c r="R6">
        <f t="shared" si="0"/>
        <v>1000000</v>
      </c>
      <c r="S6">
        <f t="shared" si="1"/>
        <v>742.49543007579757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491.91906713146818</v>
      </c>
      <c r="AC6">
        <f t="shared" si="2"/>
        <v>718.01073894705769</v>
      </c>
      <c r="AE6">
        <f t="shared" si="3"/>
        <v>1656.8879848417014</v>
      </c>
      <c r="AF6">
        <f t="shared" si="4"/>
        <v>-82.844399242085089</v>
      </c>
      <c r="AG6">
        <f t="shared" si="4"/>
        <v>-12.087797275630363</v>
      </c>
      <c r="AH6">
        <f t="shared" si="5"/>
        <v>-1103.5301848683516</v>
      </c>
      <c r="AI6">
        <f t="shared" si="6"/>
        <v>458.42560345563425</v>
      </c>
      <c r="AJ6">
        <f t="shared" si="7"/>
        <v>-226.09167181558951</v>
      </c>
      <c r="AK6">
        <f>G6*SUM(AB6, AE6:AF6)</f>
        <v>120.85881518476843</v>
      </c>
      <c r="AL6">
        <f t="shared" si="8"/>
        <v>353.19274682481318</v>
      </c>
      <c r="AN6">
        <f t="shared" si="9"/>
        <v>1290.427804754712</v>
      </c>
      <c r="AO6">
        <f t="shared" si="9"/>
        <v>-64.521390237735616</v>
      </c>
      <c r="AP6">
        <f t="shared" si="9"/>
        <v>-9.4142934497783486</v>
      </c>
      <c r="AQ6">
        <f t="shared" si="9"/>
        <v>-859.45824157586583</v>
      </c>
      <c r="AR6">
        <f t="shared" si="9"/>
        <v>357.03387949133219</v>
      </c>
      <c r="AS6">
        <f t="shared" si="9"/>
        <v>-176.08612193671507</v>
      </c>
      <c r="AT6">
        <f t="shared" si="9"/>
        <v>94.128014078777042</v>
      </c>
      <c r="AU6">
        <f t="shared" si="9"/>
        <v>275.07577163339414</v>
      </c>
      <c r="AW6">
        <v>3</v>
      </c>
      <c r="AX6">
        <f>(R6*SUMPRODUCT(K7:$K$23, X7:$X$23)-$AZ$3*SUMPRODUCT(K6:$K$22, W7:$W$23))/Z6</f>
        <v>742.49543007579757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1713.3890764594421</v>
      </c>
      <c r="P7">
        <f t="shared" si="22"/>
        <v>85.669453822972116</v>
      </c>
      <c r="Q7" s="4">
        <f t="shared" si="23"/>
        <v>12.5</v>
      </c>
      <c r="R7">
        <f t="shared" si="0"/>
        <v>1000000</v>
      </c>
      <c r="S7">
        <f t="shared" si="1"/>
        <v>947.91413356027783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718.01073894705769</v>
      </c>
      <c r="AC7">
        <f t="shared" si="2"/>
        <v>906.44061131512717</v>
      </c>
      <c r="AE7">
        <f t="shared" si="3"/>
        <v>1638.4241851667646</v>
      </c>
      <c r="AF7">
        <f t="shared" si="4"/>
        <v>-81.921209258338237</v>
      </c>
      <c r="AG7">
        <f t="shared" si="4"/>
        <v>-11.953094948466218</v>
      </c>
      <c r="AH7">
        <f t="shared" si="5"/>
        <v>-1105.9483526273577</v>
      </c>
      <c r="AI7">
        <f t="shared" si="6"/>
        <v>438.60152833260236</v>
      </c>
      <c r="AJ7">
        <f t="shared" si="7"/>
        <v>-188.42987236806948</v>
      </c>
      <c r="AK7">
        <f>G7*SUM(AB7, AE7:AF7)</f>
        <v>111.67862339940426</v>
      </c>
      <c r="AL7">
        <f t="shared" si="8"/>
        <v>361.85027936393715</v>
      </c>
      <c r="AN7">
        <f t="shared" si="9"/>
        <v>1155.1079147851215</v>
      </c>
      <c r="AO7">
        <f t="shared" si="9"/>
        <v>-57.75539573925608</v>
      </c>
      <c r="AP7">
        <f t="shared" si="9"/>
        <v>-8.4270695624198471</v>
      </c>
      <c r="AQ7">
        <f t="shared" si="9"/>
        <v>-779.70632210449219</v>
      </c>
      <c r="AR7">
        <f t="shared" si="9"/>
        <v>309.21912737895337</v>
      </c>
      <c r="AS7">
        <f t="shared" si="9"/>
        <v>-132.84522953508127</v>
      </c>
      <c r="AT7">
        <f t="shared" si="9"/>
        <v>78.734715325157737</v>
      </c>
      <c r="AU7">
        <f t="shared" si="9"/>
        <v>255.10861316902987</v>
      </c>
      <c r="AW7">
        <v>4</v>
      </c>
      <c r="AX7">
        <f>(R7*SUMPRODUCT(K8:$K$23, X8:$X$23)-$AZ$3*SUMPRODUCT(K7:$K$22, W8:$W$23))/Z7</f>
        <v>947.91413356027783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1713.3890764594421</v>
      </c>
      <c r="P8">
        <f t="shared" si="22"/>
        <v>85.669453822972116</v>
      </c>
      <c r="Q8" s="4">
        <f t="shared" si="23"/>
        <v>12.5</v>
      </c>
      <c r="R8">
        <f t="shared" si="0"/>
        <v>1000000</v>
      </c>
      <c r="S8">
        <f t="shared" si="1"/>
        <v>1102.2016290799634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906.44061131512717</v>
      </c>
      <c r="AC8">
        <f t="shared" si="2"/>
        <v>1042.2124605741983</v>
      </c>
      <c r="AE8">
        <f t="shared" si="3"/>
        <v>1620.1350081366982</v>
      </c>
      <c r="AF8">
        <f t="shared" si="4"/>
        <v>-81.006750406834925</v>
      </c>
      <c r="AG8">
        <f t="shared" si="4"/>
        <v>-11.819666577749487</v>
      </c>
      <c r="AH8">
        <f t="shared" si="5"/>
        <v>-1111.7936985654862</v>
      </c>
      <c r="AI8">
        <f t="shared" si="6"/>
        <v>415.51489258662741</v>
      </c>
      <c r="AJ8">
        <f t="shared" si="7"/>
        <v>-135.77184925907113</v>
      </c>
      <c r="AK8">
        <f t="shared" ref="AK8:AK23" si="24">G8*SUM(AB8:AB8, AE8:AF8)</f>
        <v>52.090616910658298</v>
      </c>
      <c r="AL8">
        <f t="shared" si="8"/>
        <v>331.83366023821458</v>
      </c>
      <c r="AN8">
        <f t="shared" si="9"/>
        <v>1065.0012441992933</v>
      </c>
      <c r="AO8">
        <f t="shared" si="9"/>
        <v>-53.250062209964682</v>
      </c>
      <c r="AP8">
        <f t="shared" si="9"/>
        <v>-7.7696979252372929</v>
      </c>
      <c r="AQ8">
        <f t="shared" si="9"/>
        <v>-730.84135971295075</v>
      </c>
      <c r="AR8">
        <f t="shared" si="9"/>
        <v>273.14012435114063</v>
      </c>
      <c r="AS8">
        <f t="shared" si="9"/>
        <v>-89.250085740971372</v>
      </c>
      <c r="AT8">
        <f t="shared" si="9"/>
        <v>34.241943753047416</v>
      </c>
      <c r="AU8">
        <f t="shared" si="9"/>
        <v>218.13198236321665</v>
      </c>
      <c r="AW8">
        <v>5</v>
      </c>
      <c r="AX8">
        <f>(R8*SUMPRODUCT(K9:$K$23, X9:$X$23)-$AZ$3*SUMPRODUCT(K8:$K$22, W9:$W$23))/Z8</f>
        <v>1102.2016290799634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1713.3890764594421</v>
      </c>
      <c r="P9">
        <f t="shared" si="22"/>
        <v>85.669453822972116</v>
      </c>
      <c r="Q9" s="4">
        <f t="shared" si="23"/>
        <v>12.5</v>
      </c>
      <c r="R9">
        <f t="shared" si="0"/>
        <v>1000000</v>
      </c>
      <c r="S9">
        <f t="shared" si="1"/>
        <v>1216.0500995612065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1042.2124605741983</v>
      </c>
      <c r="AC9">
        <f t="shared" si="2"/>
        <v>1136.9951225040322</v>
      </c>
      <c r="AE9">
        <f t="shared" si="3"/>
        <v>1602.0022724302412</v>
      </c>
      <c r="AF9">
        <f t="shared" si="4"/>
        <v>-80.100113621512079</v>
      </c>
      <c r="AG9">
        <f t="shared" si="4"/>
        <v>-11.687379521969325</v>
      </c>
      <c r="AH9">
        <f t="shared" si="5"/>
        <v>-1127.2312002133801</v>
      </c>
      <c r="AI9">
        <f t="shared" si="6"/>
        <v>382.98357907337959</v>
      </c>
      <c r="AJ9">
        <f t="shared" si="7"/>
        <v>-94.782661929833921</v>
      </c>
      <c r="AK9">
        <f t="shared" si="24"/>
        <v>15.128276254359271</v>
      </c>
      <c r="AL9">
        <f t="shared" si="8"/>
        <v>303.32919339790493</v>
      </c>
      <c r="AN9">
        <f t="shared" si="9"/>
        <v>1000.8378909561615</v>
      </c>
      <c r="AO9">
        <f t="shared" si="9"/>
        <v>-50.041894547808084</v>
      </c>
      <c r="AP9">
        <f t="shared" si="9"/>
        <v>-7.3015953053720528</v>
      </c>
      <c r="AQ9">
        <f t="shared" si="9"/>
        <v>-704.22852480108963</v>
      </c>
      <c r="AR9">
        <f t="shared" si="9"/>
        <v>239.26587630189172</v>
      </c>
      <c r="AS9">
        <f t="shared" si="9"/>
        <v>-59.214697193381532</v>
      </c>
      <c r="AT9">
        <f t="shared" si="9"/>
        <v>9.4512675548495011</v>
      </c>
      <c r="AU9">
        <f t="shared" si="9"/>
        <v>189.50244666335968</v>
      </c>
      <c r="AW9">
        <v>6</v>
      </c>
      <c r="AX9">
        <f>(R9*SUMPRODUCT(K10:$K$23, X10:$X$23)-$AZ$3*SUMPRODUCT(K9:$K$22, W10:$W$23))/Z9</f>
        <v>1216.0500995612065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1713.3890764594421</v>
      </c>
      <c r="P10">
        <f t="shared" si="22"/>
        <v>85.669453822972116</v>
      </c>
      <c r="Q10" s="4">
        <f t="shared" si="23"/>
        <v>12.5</v>
      </c>
      <c r="R10">
        <f t="shared" si="0"/>
        <v>1000000</v>
      </c>
      <c r="S10">
        <f t="shared" si="1"/>
        <v>1305.3074332676038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1136.9951225040322</v>
      </c>
      <c r="AC10">
        <f t="shared" si="2"/>
        <v>1206.747555134566</v>
      </c>
      <c r="AE10">
        <f t="shared" si="3"/>
        <v>1584.0161683870647</v>
      </c>
      <c r="AF10">
        <f t="shared" si="4"/>
        <v>-79.200808419353251</v>
      </c>
      <c r="AG10">
        <f t="shared" si="4"/>
        <v>-11.556162214920601</v>
      </c>
      <c r="AH10">
        <f t="shared" si="5"/>
        <v>-1147.4809463223746</v>
      </c>
      <c r="AI10">
        <f t="shared" si="6"/>
        <v>345.77825143041628</v>
      </c>
      <c r="AJ10">
        <f t="shared" si="7"/>
        <v>-69.752432630533804</v>
      </c>
      <c r="AK10">
        <f t="shared" si="24"/>
        <v>10.831422978134151</v>
      </c>
      <c r="AL10">
        <f t="shared" si="8"/>
        <v>286.8572417780166</v>
      </c>
      <c r="AN10">
        <f t="shared" si="9"/>
        <v>940.23868763169173</v>
      </c>
      <c r="AO10">
        <f t="shared" si="9"/>
        <v>-47.011934381584595</v>
      </c>
      <c r="AP10">
        <f t="shared" si="9"/>
        <v>-6.8594948788179426</v>
      </c>
      <c r="AQ10">
        <f t="shared" si="9"/>
        <v>-681.12055961595684</v>
      </c>
      <c r="AR10">
        <f t="shared" si="9"/>
        <v>205.24669875533237</v>
      </c>
      <c r="AS10">
        <f t="shared" si="9"/>
        <v>-41.403577201129444</v>
      </c>
      <c r="AT10">
        <f t="shared" si="9"/>
        <v>6.4293049082413454</v>
      </c>
      <c r="AU10">
        <f t="shared" si="9"/>
        <v>170.27242646244429</v>
      </c>
      <c r="AW10">
        <v>7</v>
      </c>
      <c r="AX10">
        <f>(R10*SUMPRODUCT(K11:$K$23, X11:$X$23)-$AZ$3*SUMPRODUCT(K10:$K$22, W11:$W$23))/Z10</f>
        <v>1305.3074332676038</v>
      </c>
    </row>
    <row r="11" spans="1:52" x14ac:dyDescent="0.25">
      <c r="A11" t="s">
        <v>33</v>
      </c>
      <c r="C11" s="7">
        <f>AU25</f>
        <v>718.41120712767326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1713.3890764594421</v>
      </c>
      <c r="P11">
        <f t="shared" si="22"/>
        <v>85.669453822972116</v>
      </c>
      <c r="Q11" s="4">
        <f t="shared" si="23"/>
        <v>12.5</v>
      </c>
      <c r="R11">
        <f t="shared" si="0"/>
        <v>1000000</v>
      </c>
      <c r="S11">
        <f t="shared" si="1"/>
        <v>1371.6705597526802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1206.747555134566</v>
      </c>
      <c r="AC11">
        <f t="shared" si="2"/>
        <v>1253.8191367377922</v>
      </c>
      <c r="AE11">
        <f t="shared" si="3"/>
        <v>1566.1778241633235</v>
      </c>
      <c r="AF11">
        <f t="shared" si="4"/>
        <v>-78.308891208166187</v>
      </c>
      <c r="AG11">
        <f t="shared" si="4"/>
        <v>-11.426022887046788</v>
      </c>
      <c r="AH11">
        <f t="shared" si="5"/>
        <v>-1166.2164579685625</v>
      </c>
      <c r="AI11">
        <f t="shared" si="6"/>
        <v>310.22645209954794</v>
      </c>
      <c r="AJ11">
        <f t="shared" si="7"/>
        <v>-47.07158160322615</v>
      </c>
      <c r="AK11">
        <f t="shared" si="24"/>
        <v>6.4670795714153364</v>
      </c>
      <c r="AL11">
        <f t="shared" si="8"/>
        <v>269.62195006773715</v>
      </c>
      <c r="AN11">
        <f t="shared" si="9"/>
        <v>884.11813753594174</v>
      </c>
      <c r="AO11">
        <f t="shared" si="9"/>
        <v>-44.205906876797094</v>
      </c>
      <c r="AP11">
        <f t="shared" si="9"/>
        <v>-6.450068388457403</v>
      </c>
      <c r="AQ11">
        <f t="shared" si="9"/>
        <v>-658.33719956655852</v>
      </c>
      <c r="AR11">
        <f t="shared" si="9"/>
        <v>175.12496270412865</v>
      </c>
      <c r="AS11">
        <f t="shared" si="9"/>
        <v>-26.572231081197796</v>
      </c>
      <c r="AT11">
        <f t="shared" si="9"/>
        <v>3.650710831020052</v>
      </c>
      <c r="AU11">
        <f t="shared" si="9"/>
        <v>152.20344245395091</v>
      </c>
      <c r="AW11">
        <v>8</v>
      </c>
      <c r="AX11">
        <f>(R11*SUMPRODUCT(K12:$K$23, X12:$X$23)-$AZ$3*SUMPRODUCT(K11:$K$22, W12:$W$23))/Z11</f>
        <v>1371.6705597526802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1713.3890764594421</v>
      </c>
      <c r="P12">
        <f t="shared" si="22"/>
        <v>85.669453822972116</v>
      </c>
      <c r="Q12" s="4">
        <f t="shared" si="23"/>
        <v>12.5</v>
      </c>
      <c r="R12">
        <f t="shared" si="0"/>
        <v>1000000</v>
      </c>
      <c r="S12">
        <f t="shared" si="1"/>
        <v>1412.8708421721842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1253.8191367377922</v>
      </c>
      <c r="AC12">
        <f t="shared" si="2"/>
        <v>1276.8791741536097</v>
      </c>
      <c r="AE12">
        <f t="shared" si="3"/>
        <v>1548.4719223094605</v>
      </c>
      <c r="AF12">
        <f t="shared" si="4"/>
        <v>-77.423596115473046</v>
      </c>
      <c r="AG12">
        <f t="shared" si="4"/>
        <v>-11.296849790162902</v>
      </c>
      <c r="AH12">
        <f t="shared" si="5"/>
        <v>-1193.0294410734557</v>
      </c>
      <c r="AI12">
        <f t="shared" si="6"/>
        <v>266.72203533036895</v>
      </c>
      <c r="AJ12">
        <f t="shared" si="7"/>
        <v>-23.060037415817533</v>
      </c>
      <c r="AK12">
        <f t="shared" si="24"/>
        <v>6.267195164743093</v>
      </c>
      <c r="AL12">
        <f t="shared" si="8"/>
        <v>249.92919307929452</v>
      </c>
      <c r="AN12">
        <f t="shared" si="9"/>
        <v>830.99442375070726</v>
      </c>
      <c r="AO12">
        <f t="shared" si="9"/>
        <v>-41.549721187535376</v>
      </c>
      <c r="AP12">
        <f t="shared" si="9"/>
        <v>-6.0625052649153641</v>
      </c>
      <c r="AQ12">
        <f t="shared" si="9"/>
        <v>-640.24461704403723</v>
      </c>
      <c r="AR12">
        <f t="shared" si="9"/>
        <v>143.13758025421936</v>
      </c>
      <c r="AS12">
        <f t="shared" si="9"/>
        <v>-12.375272827321812</v>
      </c>
      <c r="AT12">
        <f t="shared" si="9"/>
        <v>3.3633184815462811</v>
      </c>
      <c r="AU12">
        <f t="shared" si="9"/>
        <v>134.12562590844382</v>
      </c>
      <c r="AW12">
        <v>9</v>
      </c>
      <c r="AX12">
        <f>(R12*SUMPRODUCT(K13:$K$23, X13:$X$23)-$AZ$3*SUMPRODUCT(K12:$K$22, W13:$W$23))/Z12</f>
        <v>1412.8708421721842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1713.3890764594421</v>
      </c>
      <c r="P13">
        <f t="shared" si="22"/>
        <v>85.669453822972116</v>
      </c>
      <c r="Q13" s="4">
        <f t="shared" si="23"/>
        <v>12.5</v>
      </c>
      <c r="R13">
        <f t="shared" si="0"/>
        <v>1000000</v>
      </c>
      <c r="S13">
        <f t="shared" si="1"/>
        <v>1429.6861078417264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1276.8791741536097</v>
      </c>
      <c r="AC13">
        <f t="shared" si="2"/>
        <v>1277.409882395038</v>
      </c>
      <c r="AE13">
        <f t="shared" si="3"/>
        <v>1530.8955767648119</v>
      </c>
      <c r="AF13">
        <f t="shared" si="4"/>
        <v>-76.544778838240603</v>
      </c>
      <c r="AG13">
        <f t="shared" si="4"/>
        <v>-11.168621869063914</v>
      </c>
      <c r="AH13">
        <f t="shared" si="5"/>
        <v>-1220.7538557887012</v>
      </c>
      <c r="AI13">
        <f t="shared" si="6"/>
        <v>222.42832026880637</v>
      </c>
      <c r="AJ13">
        <f t="shared" si="7"/>
        <v>-0.53070824142832862</v>
      </c>
      <c r="AK13">
        <f t="shared" si="24"/>
        <v>5.4624599441603623</v>
      </c>
      <c r="AL13">
        <f t="shared" si="8"/>
        <v>227.36007197153842</v>
      </c>
      <c r="AN13">
        <f t="shared" si="9"/>
        <v>781.1752389820474</v>
      </c>
      <c r="AO13">
        <f t="shared" si="9"/>
        <v>-39.058761949102369</v>
      </c>
      <c r="AP13">
        <f t="shared" si="9"/>
        <v>-5.6990502749401255</v>
      </c>
      <c r="AQ13">
        <f t="shared" si="9"/>
        <v>-622.9181790761013</v>
      </c>
      <c r="AR13">
        <f t="shared" si="9"/>
        <v>113.49924768190368</v>
      </c>
      <c r="AS13">
        <f t="shared" si="9"/>
        <v>-0.27080628072858237</v>
      </c>
      <c r="AT13">
        <f t="shared" si="9"/>
        <v>2.787347822460188</v>
      </c>
      <c r="AU13">
        <f t="shared" si="9"/>
        <v>116.0157892236353</v>
      </c>
      <c r="AW13">
        <v>10</v>
      </c>
      <c r="AX13">
        <f>(R13*SUMPRODUCT(K14:$K$23, X14:$X$23)-$AZ$3*SUMPRODUCT(K13:$K$22, W14:$W$23))/Z13</f>
        <v>1429.6861078417264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1713.3890764594421</v>
      </c>
      <c r="P14">
        <f t="shared" si="22"/>
        <v>85.669453822972116</v>
      </c>
      <c r="Q14" s="4">
        <f t="shared" si="23"/>
        <v>12.5</v>
      </c>
      <c r="R14">
        <f t="shared" si="0"/>
        <v>1000000</v>
      </c>
      <c r="S14">
        <f t="shared" si="1"/>
        <v>1420.4361693991561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1277.409882395038</v>
      </c>
      <c r="AC14">
        <f t="shared" si="2"/>
        <v>1254.6718651835076</v>
      </c>
      <c r="AE14">
        <f t="shared" si="3"/>
        <v>1513.4372910651489</v>
      </c>
      <c r="AF14">
        <f t="shared" si="4"/>
        <v>-75.67186455325745</v>
      </c>
      <c r="AG14">
        <f t="shared" si="4"/>
        <v>-11.041255251496388</v>
      </c>
      <c r="AH14">
        <f t="shared" si="5"/>
        <v>-1254.4319101510237</v>
      </c>
      <c r="AI14">
        <f t="shared" si="6"/>
        <v>172.29226110937157</v>
      </c>
      <c r="AJ14">
        <f t="shared" si="7"/>
        <v>22.738017211530405</v>
      </c>
      <c r="AK14">
        <f t="shared" si="24"/>
        <v>4.8873155560324735</v>
      </c>
      <c r="AL14">
        <f t="shared" si="8"/>
        <v>199.91759387693443</v>
      </c>
      <c r="AN14">
        <f t="shared" si="9"/>
        <v>734.51278369139084</v>
      </c>
      <c r="AO14">
        <f t="shared" si="9"/>
        <v>-36.725639184569545</v>
      </c>
      <c r="AP14">
        <f t="shared" si="9"/>
        <v>-5.3586251495865191</v>
      </c>
      <c r="AQ14">
        <f t="shared" si="9"/>
        <v>-608.81034167452253</v>
      </c>
      <c r="AR14">
        <f t="shared" si="9"/>
        <v>83.618177682712357</v>
      </c>
      <c r="AS14">
        <f t="shared" si="9"/>
        <v>11.035385751536245</v>
      </c>
      <c r="AT14">
        <f t="shared" si="9"/>
        <v>2.3719487916893942</v>
      </c>
      <c r="AU14">
        <f t="shared" si="9"/>
        <v>97.025512225937987</v>
      </c>
      <c r="AW14">
        <v>11</v>
      </c>
      <c r="AX14">
        <f>(R14*SUMPRODUCT(K15:$K$23, X15:$X$23)-$AZ$3*SUMPRODUCT(K14:$K$22, W15:$W$23))/Z14</f>
        <v>1420.4361693991561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1713.3890764594421</v>
      </c>
      <c r="P15">
        <f t="shared" si="22"/>
        <v>85.669453822972116</v>
      </c>
      <c r="Q15" s="4">
        <f t="shared" si="23"/>
        <v>12.5</v>
      </c>
      <c r="R15">
        <f t="shared" si="0"/>
        <v>1000000</v>
      </c>
      <c r="S15">
        <f t="shared" si="1"/>
        <v>1378.6112640768472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1254.6718651835076</v>
      </c>
      <c r="AC15">
        <f t="shared" si="2"/>
        <v>1203.7518981871494</v>
      </c>
      <c r="AE15">
        <f t="shared" si="3"/>
        <v>1496.0673881496818</v>
      </c>
      <c r="AF15">
        <f t="shared" si="4"/>
        <v>-74.803369407484112</v>
      </c>
      <c r="AG15">
        <f t="shared" si="4"/>
        <v>-10.914533428983079</v>
      </c>
      <c r="AH15">
        <f t="shared" si="5"/>
        <v>-1304.7415998676477</v>
      </c>
      <c r="AI15">
        <f t="shared" si="6"/>
        <v>105.60788544556704</v>
      </c>
      <c r="AJ15">
        <f t="shared" si="7"/>
        <v>50.919966996358198</v>
      </c>
      <c r="AK15">
        <f t="shared" si="24"/>
        <v>10.971337124095392</v>
      </c>
      <c r="AL15">
        <f t="shared" si="8"/>
        <v>167.49918956602062</v>
      </c>
      <c r="AN15">
        <f t="shared" si="9"/>
        <v>690.25828652620771</v>
      </c>
      <c r="AO15">
        <f t="shared" si="9"/>
        <v>-34.512914326310394</v>
      </c>
      <c r="AP15">
        <f t="shared" si="9"/>
        <v>-5.0357672405657112</v>
      </c>
      <c r="AQ15">
        <f t="shared" si="9"/>
        <v>-601.98404712101069</v>
      </c>
      <c r="AR15">
        <f t="shared" si="9"/>
        <v>48.725557838320981</v>
      </c>
      <c r="AS15">
        <f t="shared" si="9"/>
        <v>23.493546779565722</v>
      </c>
      <c r="AT15">
        <f t="shared" si="9"/>
        <v>5.0619754325008861</v>
      </c>
      <c r="AU15">
        <f t="shared" si="9"/>
        <v>77.281080050387587</v>
      </c>
      <c r="AW15">
        <v>12</v>
      </c>
      <c r="AX15">
        <f>(R15*SUMPRODUCT(K16:$K$23, X16:$X$23)-$AZ$3*SUMPRODUCT(K15:$K$22, W16:$W$23))/Z15</f>
        <v>1378.6112640768472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1713.3890764594421</v>
      </c>
      <c r="P16">
        <f t="shared" si="22"/>
        <v>85.669453822972116</v>
      </c>
      <c r="Q16" s="4">
        <f t="shared" si="23"/>
        <v>12.5</v>
      </c>
      <c r="R16">
        <f t="shared" si="0"/>
        <v>1000000</v>
      </c>
      <c r="S16">
        <f t="shared" si="1"/>
        <v>1303.6121268389327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1203.7518981871494</v>
      </c>
      <c r="AC16">
        <f t="shared" si="2"/>
        <v>1125.1051968756128</v>
      </c>
      <c r="AE16">
        <f t="shared" si="3"/>
        <v>1478.7703447258639</v>
      </c>
      <c r="AF16">
        <f t="shared" si="4"/>
        <v>-73.938517236293194</v>
      </c>
      <c r="AG16">
        <f t="shared" si="4"/>
        <v>-10.788343151615074</v>
      </c>
      <c r="AH16">
        <f t="shared" si="5"/>
        <v>-1363.5954462538975</v>
      </c>
      <c r="AI16">
        <f t="shared" si="6"/>
        <v>30.448038084058226</v>
      </c>
      <c r="AJ16">
        <f t="shared" si="7"/>
        <v>78.646701311536617</v>
      </c>
      <c r="AK16">
        <f t="shared" si="24"/>
        <v>18.520944452304715</v>
      </c>
      <c r="AL16">
        <f t="shared" si="8"/>
        <v>127.61568384789956</v>
      </c>
      <c r="AN16">
        <f t="shared" si="9"/>
        <v>646.89271379690263</v>
      </c>
      <c r="AO16">
        <f t="shared" si="9"/>
        <v>-32.344635689845134</v>
      </c>
      <c r="AP16">
        <f t="shared" si="9"/>
        <v>-4.7193944641987402</v>
      </c>
      <c r="AQ16">
        <f t="shared" si="9"/>
        <v>-596.50909412293288</v>
      </c>
      <c r="AR16">
        <f t="shared" si="9"/>
        <v>13.319589519925929</v>
      </c>
      <c r="AS16">
        <f t="shared" si="9"/>
        <v>34.404245543634964</v>
      </c>
      <c r="AT16">
        <f t="shared" si="9"/>
        <v>8.1020450954838079</v>
      </c>
      <c r="AU16">
        <f t="shared" si="9"/>
        <v>55.825880159044701</v>
      </c>
      <c r="AW16">
        <v>13</v>
      </c>
      <c r="AX16">
        <f>(R16*SUMPRODUCT(K17:$K$23, X17:$X$23)-$AZ$3*SUMPRODUCT(K16:$K$22, W17:$W$23))/Z16</f>
        <v>1303.6121268389327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1713.3890764594421</v>
      </c>
      <c r="P17">
        <f t="shared" si="22"/>
        <v>85.669453822972116</v>
      </c>
      <c r="Q17" s="4">
        <f t="shared" si="23"/>
        <v>12.5</v>
      </c>
      <c r="R17">
        <f t="shared" si="0"/>
        <v>1000000</v>
      </c>
      <c r="S17">
        <f t="shared" si="1"/>
        <v>1200.8497787212871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1125.1051968756128</v>
      </c>
      <c r="AC17">
        <f t="shared" si="2"/>
        <v>1024.3420738700984</v>
      </c>
      <c r="AE17">
        <f t="shared" si="3"/>
        <v>1461.5454414254334</v>
      </c>
      <c r="AF17">
        <f t="shared" si="4"/>
        <v>-73.077272071271679</v>
      </c>
      <c r="AG17">
        <f t="shared" si="4"/>
        <v>-10.662679171253824</v>
      </c>
      <c r="AH17">
        <f t="shared" si="5"/>
        <v>-1422.4439076078997</v>
      </c>
      <c r="AI17">
        <f t="shared" si="6"/>
        <v>-44.638417424991758</v>
      </c>
      <c r="AJ17">
        <f t="shared" si="7"/>
        <v>100.76312300551444</v>
      </c>
      <c r="AK17">
        <f t="shared" si="24"/>
        <v>34.68731245397089</v>
      </c>
      <c r="AL17">
        <f t="shared" si="8"/>
        <v>90.812018034493576</v>
      </c>
      <c r="AN17">
        <f t="shared" si="9"/>
        <v>602.2017763568939</v>
      </c>
      <c r="AO17">
        <f t="shared" si="9"/>
        <v>-30.110088817844701</v>
      </c>
      <c r="AP17">
        <f t="shared" si="9"/>
        <v>-4.3933525127965058</v>
      </c>
      <c r="AQ17">
        <f t="shared" si="9"/>
        <v>-586.09073905638229</v>
      </c>
      <c r="AR17">
        <f t="shared" si="9"/>
        <v>-18.392404030129516</v>
      </c>
      <c r="AS17">
        <f t="shared" si="9"/>
        <v>41.517512863649692</v>
      </c>
      <c r="AT17">
        <f t="shared" si="9"/>
        <v>14.292242023248514</v>
      </c>
      <c r="AU17">
        <f t="shared" si="9"/>
        <v>37.417350856768692</v>
      </c>
      <c r="AW17">
        <v>14</v>
      </c>
      <c r="AX17">
        <f>(R17*SUMPRODUCT(K18:$K$23, X18:$X$23)-$AZ$3*SUMPRODUCT(K17:$K$22, W18:$W$23))/Z17</f>
        <v>1200.8497787212871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1713.3890764594421</v>
      </c>
      <c r="P18">
        <f t="shared" si="22"/>
        <v>85.669453822972116</v>
      </c>
      <c r="Q18" s="4">
        <f t="shared" si="23"/>
        <v>12.5</v>
      </c>
      <c r="R18">
        <f t="shared" si="0"/>
        <v>1000000</v>
      </c>
      <c r="S18">
        <f t="shared" si="1"/>
        <v>1073.3899333145728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1024.3420738700984</v>
      </c>
      <c r="AC18">
        <f t="shared" si="2"/>
        <v>904.86827049604528</v>
      </c>
      <c r="AE18">
        <f t="shared" si="3"/>
        <v>1444.3878801016353</v>
      </c>
      <c r="AF18">
        <f t="shared" si="4"/>
        <v>-72.219394005081782</v>
      </c>
      <c r="AG18">
        <f t="shared" si="4"/>
        <v>-10.537506483103707</v>
      </c>
      <c r="AH18">
        <f t="shared" si="5"/>
        <v>-1483.6717150062857</v>
      </c>
      <c r="AI18">
        <f t="shared" si="6"/>
        <v>-122.04073539283581</v>
      </c>
      <c r="AJ18">
        <f t="shared" si="7"/>
        <v>119.47380337405309</v>
      </c>
      <c r="AK18">
        <f t="shared" si="24"/>
        <v>51.764628095279683</v>
      </c>
      <c r="AL18">
        <f t="shared" si="8"/>
        <v>49.19769607649696</v>
      </c>
      <c r="AN18">
        <f t="shared" si="9"/>
        <v>556.14646498650382</v>
      </c>
      <c r="AO18">
        <f t="shared" si="9"/>
        <v>-27.807323249325194</v>
      </c>
      <c r="AP18">
        <f t="shared" si="9"/>
        <v>-4.0573567952800333</v>
      </c>
      <c r="AQ18">
        <f t="shared" si="9"/>
        <v>-571.27229525295365</v>
      </c>
      <c r="AR18">
        <f t="shared" si="9"/>
        <v>-46.990510311055118</v>
      </c>
      <c r="AS18">
        <f t="shared" si="9"/>
        <v>46.002139951698304</v>
      </c>
      <c r="AT18">
        <f t="shared" si="9"/>
        <v>19.931429308659883</v>
      </c>
      <c r="AU18">
        <f t="shared" si="9"/>
        <v>18.943058949303069</v>
      </c>
      <c r="AW18">
        <v>15</v>
      </c>
      <c r="AX18">
        <f>(R18*SUMPRODUCT(K19:$K$23, X19:$X$23)-$AZ$3*SUMPRODUCT(K18:$K$22, W19:$W$23))/Z18</f>
        <v>1073.3899333145728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1713.3890764594421</v>
      </c>
      <c r="P19">
        <f t="shared" si="22"/>
        <v>85.669453822972116</v>
      </c>
      <c r="Q19" s="4">
        <f t="shared" si="23"/>
        <v>12.5</v>
      </c>
      <c r="R19">
        <f t="shared" si="0"/>
        <v>1000000</v>
      </c>
      <c r="S19">
        <f t="shared" si="1"/>
        <v>917.468481922725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904.86827049604528</v>
      </c>
      <c r="AC19">
        <f t="shared" si="2"/>
        <v>764.26533970439959</v>
      </c>
      <c r="AE19">
        <f t="shared" si="3"/>
        <v>1427.2794219827772</v>
      </c>
      <c r="AF19">
        <f t="shared" si="4"/>
        <v>-71.363971099138865</v>
      </c>
      <c r="AG19">
        <f t="shared" si="4"/>
        <v>-10.412692026525262</v>
      </c>
      <c r="AH19">
        <f t="shared" si="5"/>
        <v>-1555.151339792523</v>
      </c>
      <c r="AI19">
        <f t="shared" si="6"/>
        <v>-209.64858093540988</v>
      </c>
      <c r="AJ19">
        <f t="shared" si="7"/>
        <v>140.60293079164569</v>
      </c>
      <c r="AK19">
        <f t="shared" si="24"/>
        <v>50.415476986766947</v>
      </c>
      <c r="AL19">
        <f t="shared" si="8"/>
        <v>-18.630173156997245</v>
      </c>
      <c r="AN19">
        <f t="shared" si="9"/>
        <v>511.97972042557711</v>
      </c>
      <c r="AO19">
        <f t="shared" si="9"/>
        <v>-25.598986021278858</v>
      </c>
      <c r="AP19">
        <f t="shared" si="9"/>
        <v>-3.7351390838467289</v>
      </c>
      <c r="AQ19">
        <f t="shared" si="9"/>
        <v>-557.84868463972384</v>
      </c>
      <c r="AR19">
        <f t="shared" si="9"/>
        <v>-75.203089319272294</v>
      </c>
      <c r="AS19">
        <f t="shared" si="9"/>
        <v>50.435708725990565</v>
      </c>
      <c r="AT19">
        <f t="shared" si="9"/>
        <v>18.084547016693783</v>
      </c>
      <c r="AU19">
        <f t="shared" si="9"/>
        <v>-6.6828335765879467</v>
      </c>
      <c r="AW19">
        <v>16</v>
      </c>
      <c r="AX19">
        <f>(R19*SUMPRODUCT(K20:$K$23, X20:$X$23)-$AZ$3*SUMPRODUCT(K19:$K$22, W20:$W$23))/Z19</f>
        <v>917.468481922725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1713.3890764594421</v>
      </c>
      <c r="P20">
        <f t="shared" si="22"/>
        <v>85.669453822972116</v>
      </c>
      <c r="Q20" s="4">
        <f t="shared" si="23"/>
        <v>12.5</v>
      </c>
      <c r="R20">
        <f t="shared" si="0"/>
        <v>1000000</v>
      </c>
      <c r="S20">
        <f t="shared" si="1"/>
        <v>724.01223777062955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764.26533970439959</v>
      </c>
      <c r="AC20">
        <f t="shared" si="2"/>
        <v>595.90654412510435</v>
      </c>
      <c r="AE20">
        <f t="shared" si="3"/>
        <v>1410.2244548221493</v>
      </c>
      <c r="AF20">
        <f t="shared" si="4"/>
        <v>-70.511222741107474</v>
      </c>
      <c r="AG20">
        <f t="shared" si="4"/>
        <v>-10.288267812295777</v>
      </c>
      <c r="AH20">
        <f t="shared" si="5"/>
        <v>-1623.7835171386614</v>
      </c>
      <c r="AI20">
        <f t="shared" si="6"/>
        <v>-294.35855286991546</v>
      </c>
      <c r="AJ20">
        <f t="shared" si="7"/>
        <v>168.35879557929525</v>
      </c>
      <c r="AK20">
        <f t="shared" si="24"/>
        <v>9.0471078586773981</v>
      </c>
      <c r="AL20">
        <f t="shared" si="8"/>
        <v>-116.95264943194282</v>
      </c>
      <c r="AN20">
        <f t="shared" si="9"/>
        <v>479.80833666316158</v>
      </c>
      <c r="AO20">
        <f t="shared" si="9"/>
        <v>-23.990416833158083</v>
      </c>
      <c r="AP20">
        <f t="shared" si="9"/>
        <v>-3.5004333170391204</v>
      </c>
      <c r="AQ20">
        <f t="shared" si="9"/>
        <v>-552.46869801135063</v>
      </c>
      <c r="AR20">
        <f t="shared" si="9"/>
        <v>-100.1512114983862</v>
      </c>
      <c r="AS20">
        <f t="shared" si="9"/>
        <v>57.281628745902353</v>
      </c>
      <c r="AT20">
        <f t="shared" si="9"/>
        <v>3.0781467151849036</v>
      </c>
      <c r="AU20">
        <f t="shared" si="9"/>
        <v>-39.791436037298951</v>
      </c>
      <c r="AW20">
        <v>17</v>
      </c>
      <c r="AX20">
        <f>(R20*SUMPRODUCT(K21:$K$23, X21:$X$23)-$AZ$3*SUMPRODUCT(K20:$K$22, W21:$W$23))/Z20</f>
        <v>724.01223777062955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1713.3890764594421</v>
      </c>
      <c r="P21">
        <f t="shared" si="22"/>
        <v>85.669453822972116</v>
      </c>
      <c r="Q21" s="4">
        <f t="shared" si="23"/>
        <v>12.5</v>
      </c>
      <c r="R21">
        <f t="shared" si="0"/>
        <v>1000000</v>
      </c>
      <c r="S21">
        <f t="shared" si="1"/>
        <v>497.78663820013315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595.90654412510435</v>
      </c>
      <c r="AC21">
        <f t="shared" si="2"/>
        <v>404.76420742414257</v>
      </c>
      <c r="AE21">
        <f t="shared" si="3"/>
        <v>1393.2044742098185</v>
      </c>
      <c r="AF21">
        <f t="shared" si="4"/>
        <v>-69.660223710490939</v>
      </c>
      <c r="AG21">
        <f t="shared" si="4"/>
        <v>-10.16409884181666</v>
      </c>
      <c r="AH21">
        <f t="shared" si="5"/>
        <v>-1702.9033884926721</v>
      </c>
      <c r="AI21">
        <f t="shared" si="6"/>
        <v>-389.52323683516124</v>
      </c>
      <c r="AJ21">
        <f t="shared" si="7"/>
        <v>191.14233670096178</v>
      </c>
      <c r="AK21">
        <f t="shared" si="24"/>
        <v>3.071121271399091</v>
      </c>
      <c r="AL21">
        <f t="shared" si="8"/>
        <v>-195.30977886280039</v>
      </c>
      <c r="AN21">
        <f t="shared" si="9"/>
        <v>450.88703137589874</v>
      </c>
      <c r="AO21">
        <f t="shared" si="9"/>
        <v>-22.544351568794941</v>
      </c>
      <c r="AP21">
        <f t="shared" si="9"/>
        <v>-3.2894384408269848</v>
      </c>
      <c r="AQ21">
        <f t="shared" si="9"/>
        <v>-551.11583961349334</v>
      </c>
      <c r="AR21">
        <f t="shared" si="9"/>
        <v>-126.06259824721658</v>
      </c>
      <c r="AS21">
        <f t="shared" si="9"/>
        <v>61.859979895793664</v>
      </c>
      <c r="AT21">
        <f t="shared" si="9"/>
        <v>0.99391638391190662</v>
      </c>
      <c r="AU21">
        <f t="shared" si="9"/>
        <v>-63.208701967511026</v>
      </c>
      <c r="AW21">
        <v>18</v>
      </c>
      <c r="AX21">
        <f>(R21*SUMPRODUCT(K22:$K$23, X22:$X$23)-$AZ$3*SUMPRODUCT(K21:$K$22, W22:$W$23))/Z21</f>
        <v>497.78663820013315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1713.3890764594421</v>
      </c>
      <c r="P22">
        <f t="shared" si="22"/>
        <v>85.669453822972116</v>
      </c>
      <c r="Q22" s="4">
        <f t="shared" si="23"/>
        <v>12.5</v>
      </c>
      <c r="R22">
        <f t="shared" si="0"/>
        <v>1000000</v>
      </c>
      <c r="S22">
        <f t="shared" si="1"/>
        <v>252.01162255442551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404.76420742414257</v>
      </c>
      <c r="AC22">
        <f t="shared" si="2"/>
        <v>202.41805823452347</v>
      </c>
      <c r="AE22">
        <f t="shared" si="3"/>
        <v>1376.2098999313528</v>
      </c>
      <c r="AF22">
        <f t="shared" si="4"/>
        <v>-68.810494996567641</v>
      </c>
      <c r="AG22">
        <f t="shared" si="4"/>
        <v>-10.040115222801301</v>
      </c>
      <c r="AH22">
        <f t="shared" si="5"/>
        <v>-1787.4104477753444</v>
      </c>
      <c r="AI22">
        <f t="shared" si="6"/>
        <v>-490.05115806336062</v>
      </c>
      <c r="AJ22">
        <f t="shared" si="7"/>
        <v>202.3461491896191</v>
      </c>
      <c r="AK22">
        <f t="shared" si="24"/>
        <v>35.955435859537481</v>
      </c>
      <c r="AL22">
        <f t="shared" si="8"/>
        <v>-251.74957301420403</v>
      </c>
      <c r="AN22">
        <f t="shared" si="9"/>
        <v>416.24955630631081</v>
      </c>
      <c r="AO22">
        <f t="shared" si="9"/>
        <v>-20.812477815315543</v>
      </c>
      <c r="AP22">
        <f t="shared" si="9"/>
        <v>-3.0367413480776024</v>
      </c>
      <c r="AQ22">
        <f t="shared" si="9"/>
        <v>-540.62160565831107</v>
      </c>
      <c r="AR22">
        <f t="shared" si="9"/>
        <v>-148.22126851539335</v>
      </c>
      <c r="AS22">
        <f t="shared" si="9"/>
        <v>61.201779484852459</v>
      </c>
      <c r="AT22">
        <f t="shared" si="9"/>
        <v>10.875110129696814</v>
      </c>
      <c r="AU22">
        <f t="shared" si="9"/>
        <v>-76.144378900844075</v>
      </c>
      <c r="AW22">
        <v>19</v>
      </c>
      <c r="AX22">
        <f>(R22*SUMPRODUCT(K23:$K$23, X23:$X$23)-$AZ$3*SUMPRODUCT(K22:$K$22, W23:$W$23))/Z22</f>
        <v>252.01162255442551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1713.3890764594421</v>
      </c>
      <c r="P23">
        <f t="shared" si="22"/>
        <v>85.669453822972116</v>
      </c>
      <c r="Q23" s="4">
        <f t="shared" si="23"/>
        <v>12.5</v>
      </c>
      <c r="R23">
        <f t="shared" si="0"/>
        <v>1000000</v>
      </c>
      <c r="S23">
        <f t="shared" si="1"/>
        <v>255.15998909693482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202.41805823452347</v>
      </c>
      <c r="AC23">
        <f t="shared" si="2"/>
        <v>202.41805823452347</v>
      </c>
      <c r="AE23">
        <f t="shared" si="3"/>
        <v>1359.2291294753391</v>
      </c>
      <c r="AF23">
        <f t="shared" si="4"/>
        <v>-67.961456473766958</v>
      </c>
      <c r="AG23">
        <f t="shared" si="4"/>
        <v>-9.9162323093308924</v>
      </c>
      <c r="AH23">
        <f t="shared" si="5"/>
        <v>-1878.5408993917079</v>
      </c>
      <c r="AI23">
        <f t="shared" si="6"/>
        <v>-597.18945869946651</v>
      </c>
      <c r="AJ23">
        <f t="shared" si="7"/>
        <v>0</v>
      </c>
      <c r="AK23">
        <f t="shared" si="24"/>
        <v>104.5580011865267</v>
      </c>
      <c r="AL23">
        <f t="shared" si="8"/>
        <v>-492.63145751293985</v>
      </c>
      <c r="AN23">
        <f t="shared" si="9"/>
        <v>372.41918541394676</v>
      </c>
      <c r="AO23">
        <f t="shared" si="9"/>
        <v>-18.620959270697337</v>
      </c>
      <c r="AP23">
        <f t="shared" si="9"/>
        <v>-2.7169776448522427</v>
      </c>
      <c r="AQ23">
        <f t="shared" si="9"/>
        <v>-514.70694406636892</v>
      </c>
      <c r="AR23">
        <f t="shared" si="9"/>
        <v>-163.62569556797177</v>
      </c>
      <c r="AS23">
        <f t="shared" si="9"/>
        <v>0</v>
      </c>
      <c r="AT23">
        <f t="shared" si="9"/>
        <v>28.6481541529553</v>
      </c>
      <c r="AU23">
        <f t="shared" si="9"/>
        <v>-134.97754141501647</v>
      </c>
      <c r="AW23">
        <v>20</v>
      </c>
      <c r="AX23">
        <f>(R23*SUMPRODUCT(K$23:$K24, X$23:$X24)-$AZ$3*SUMPRODUCT(K$22:$K23, W$23:$W24))/Z23</f>
        <v>255.15998909693482</v>
      </c>
    </row>
    <row r="25" spans="5:50" x14ac:dyDescent="0.25">
      <c r="AN25" s="8">
        <f t="shared" ref="AN25:AU25" si="25">SUM(AN3:AN23)</f>
        <v>16569.574712649515</v>
      </c>
      <c r="AO25" s="8">
        <f t="shared" si="25"/>
        <v>-2113.5205429770572</v>
      </c>
      <c r="AP25" s="8">
        <f t="shared" si="25"/>
        <v>-208.38304212614239</v>
      </c>
      <c r="AQ25" s="8">
        <f t="shared" si="25"/>
        <v>-13344.420925398812</v>
      </c>
      <c r="AR25" s="8">
        <f t="shared" si="25"/>
        <v>903.25020214750054</v>
      </c>
      <c r="AS25" s="8">
        <f t="shared" si="25"/>
        <v>-594.30395331896693</v>
      </c>
      <c r="AT25" s="8">
        <f t="shared" si="25"/>
        <v>409.46495829913943</v>
      </c>
      <c r="AU25" s="9">
        <f t="shared" si="25"/>
        <v>718.41120712767326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496B-3D40-4844-A89B-EE34B2228E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4104.7490296206324</v>
      </c>
      <c r="K3">
        <v>1</v>
      </c>
      <c r="L3" s="2">
        <v>0</v>
      </c>
      <c r="O3">
        <f>$C$3</f>
        <v>4104.7490296206324</v>
      </c>
      <c r="P3">
        <f>O3*B5</f>
        <v>3283.799223696506</v>
      </c>
      <c r="Q3" s="4">
        <f>B8</f>
        <v>100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4104.7490296206324</v>
      </c>
      <c r="AF3">
        <f t="shared" ref="AF3:AG23" si="4">-$Z3*P3</f>
        <v>-3283.799223696506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720.94980592412639</v>
      </c>
      <c r="AJ3">
        <f t="shared" ref="AJ3:AJ23" si="7">AB3-AC3</f>
        <v>3.637978807091713E-12</v>
      </c>
      <c r="AL3">
        <f t="shared" ref="AL3:AL23" si="8">SUM(AI3:AK3)</f>
        <v>720.94980592413003</v>
      </c>
      <c r="AN3">
        <f t="shared" ref="AN3:AU23" si="9">AE3*$K3</f>
        <v>4104.7490296206324</v>
      </c>
      <c r="AO3">
        <f t="shared" si="9"/>
        <v>-3283.799223696506</v>
      </c>
      <c r="AP3">
        <f t="shared" si="9"/>
        <v>-100</v>
      </c>
      <c r="AQ3">
        <f t="shared" si="9"/>
        <v>0</v>
      </c>
      <c r="AR3">
        <f t="shared" si="9"/>
        <v>720.94980592412639</v>
      </c>
      <c r="AS3">
        <f t="shared" si="9"/>
        <v>3.637978807091713E-12</v>
      </c>
      <c r="AT3">
        <f t="shared" si="9"/>
        <v>0</v>
      </c>
      <c r="AU3">
        <f t="shared" si="9"/>
        <v>720.94980592413003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2845.1545831715016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1000000</v>
      </c>
      <c r="S4">
        <f t="shared" si="1"/>
        <v>1596.0147360296496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-3.637978807091713E-12</v>
      </c>
      <c r="AC4">
        <f t="shared" si="2"/>
        <v>1577.8987430363959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-1577.8987430363995</v>
      </c>
      <c r="AK4">
        <f>G4*MAX(0, SUM(AB4, AE4:AF4))</f>
        <v>0</v>
      </c>
      <c r="AL4">
        <f t="shared" si="8"/>
        <v>-2928.6667430363996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-1267.2558401350971</v>
      </c>
      <c r="AR4">
        <f t="shared" si="9"/>
        <v>-1267.2558401350971</v>
      </c>
      <c r="AS4">
        <f t="shared" si="9"/>
        <v>-1480.3440688961434</v>
      </c>
      <c r="AT4">
        <f t="shared" si="9"/>
        <v>0</v>
      </c>
      <c r="AU4">
        <f t="shared" si="9"/>
        <v>-2747.5999090312407</v>
      </c>
      <c r="AW4">
        <v>1</v>
      </c>
      <c r="AX4">
        <f>(R4*SUMPRODUCT(K5:$K$23, X5:$X$23)-$AZ$3*SUMPRODUCT(K4:$K$22, W5:$W$23))/Z4</f>
        <v>1596.0147360296496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4104.7490296206324</v>
      </c>
      <c r="P5">
        <f t="shared" ref="P5:P23" si="22">O5*$C$5</f>
        <v>205.23745148103163</v>
      </c>
      <c r="Q5" s="4">
        <f t="shared" ref="Q5:Q23" si="23">$C$8</f>
        <v>12.5</v>
      </c>
      <c r="R5">
        <f t="shared" si="0"/>
        <v>1000000</v>
      </c>
      <c r="S5">
        <f t="shared" si="1"/>
        <v>3088.0669050375113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1577.8987430363959</v>
      </c>
      <c r="AC5">
        <f t="shared" si="2"/>
        <v>3018.1984859095792</v>
      </c>
      <c r="AE5">
        <f t="shared" si="3"/>
        <v>4011.877879339313</v>
      </c>
      <c r="AF5">
        <f t="shared" si="4"/>
        <v>-200.59389396696565</v>
      </c>
      <c r="AG5">
        <f t="shared" si="4"/>
        <v>-12.217183835079977</v>
      </c>
      <c r="AH5">
        <f t="shared" si="5"/>
        <v>-1388.0328736018078</v>
      </c>
      <c r="AI5">
        <f t="shared" si="6"/>
        <v>2411.0339279354594</v>
      </c>
      <c r="AJ5">
        <f t="shared" si="7"/>
        <v>-1440.2997428731833</v>
      </c>
      <c r="AK5">
        <f>G5*SUM(AB5, AE5:AF5)</f>
        <v>220.95649186475848</v>
      </c>
      <c r="AL5">
        <f t="shared" si="8"/>
        <v>1191.6906769270345</v>
      </c>
      <c r="AN5">
        <f t="shared" si="9"/>
        <v>3464.5073383981899</v>
      </c>
      <c r="AO5">
        <f t="shared" si="9"/>
        <v>-173.2253669199095</v>
      </c>
      <c r="AP5">
        <f t="shared" si="9"/>
        <v>-10.550301959381867</v>
      </c>
      <c r="AQ5">
        <f t="shared" si="9"/>
        <v>-1198.6531547474035</v>
      </c>
      <c r="AR5">
        <f t="shared" si="9"/>
        <v>2082.0785147714951</v>
      </c>
      <c r="AS5">
        <f t="shared" si="9"/>
        <v>-1243.7888636577654</v>
      </c>
      <c r="AT5">
        <f t="shared" si="9"/>
        <v>190.80974310669725</v>
      </c>
      <c r="AU5">
        <f t="shared" si="9"/>
        <v>1029.0993942204268</v>
      </c>
      <c r="AW5">
        <v>2</v>
      </c>
      <c r="AX5">
        <f>(R5*SUMPRODUCT(K6:$K$23, X6:$X$23)-$AZ$3*SUMPRODUCT(K5:$K$22, W6:$W$23))/Z5</f>
        <v>3088.0669050375113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4104.7490296206324</v>
      </c>
      <c r="P6">
        <f t="shared" si="22"/>
        <v>205.23745148103163</v>
      </c>
      <c r="Q6" s="4">
        <f t="shared" si="23"/>
        <v>12.5</v>
      </c>
      <c r="R6">
        <f t="shared" si="0"/>
        <v>1000000</v>
      </c>
      <c r="S6">
        <f t="shared" si="1"/>
        <v>4445.638308417776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3018.1984859095792</v>
      </c>
      <c r="AC6">
        <f t="shared" si="2"/>
        <v>4295.1857227176515</v>
      </c>
      <c r="AE6">
        <f t="shared" si="3"/>
        <v>3965.8330714809122</v>
      </c>
      <c r="AF6">
        <f t="shared" si="4"/>
        <v>-198.29165357404563</v>
      </c>
      <c r="AG6">
        <f t="shared" si="4"/>
        <v>-12.076965737925519</v>
      </c>
      <c r="AH6">
        <f t="shared" si="5"/>
        <v>-1443.7007042925736</v>
      </c>
      <c r="AI6">
        <f t="shared" si="6"/>
        <v>2311.7637478763672</v>
      </c>
      <c r="AJ6">
        <f t="shared" si="7"/>
        <v>-1276.9872368080723</v>
      </c>
      <c r="AK6">
        <f>G6*SUM(AB6, AE6:AF6)</f>
        <v>396.96578437326212</v>
      </c>
      <c r="AL6">
        <f t="shared" si="8"/>
        <v>1431.742295441557</v>
      </c>
      <c r="AN6">
        <f t="shared" si="9"/>
        <v>3088.6947767586635</v>
      </c>
      <c r="AO6">
        <f t="shared" si="9"/>
        <v>-154.43473883793317</v>
      </c>
      <c r="AP6">
        <f t="shared" si="9"/>
        <v>-9.4058575642203319</v>
      </c>
      <c r="AQ6">
        <f t="shared" si="9"/>
        <v>-1124.3919610782179</v>
      </c>
      <c r="AR6">
        <f t="shared" si="9"/>
        <v>1800.4622192782917</v>
      </c>
      <c r="AS6">
        <f t="shared" si="9"/>
        <v>-994.55114151936016</v>
      </c>
      <c r="AT6">
        <f t="shared" si="9"/>
        <v>309.16736096704921</v>
      </c>
      <c r="AU6">
        <f t="shared" si="9"/>
        <v>1115.0784387259807</v>
      </c>
      <c r="AW6">
        <v>3</v>
      </c>
      <c r="AX6">
        <f>(R6*SUMPRODUCT(K7:$K$23, X7:$X$23)-$AZ$3*SUMPRODUCT(K6:$K$22, W7:$W$23))/Z6</f>
        <v>4445.638308417776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4104.7490296206324</v>
      </c>
      <c r="P7">
        <f t="shared" si="22"/>
        <v>205.23745148103163</v>
      </c>
      <c r="Q7" s="4">
        <f t="shared" si="23"/>
        <v>12.5</v>
      </c>
      <c r="R7">
        <f t="shared" si="0"/>
        <v>1000000</v>
      </c>
      <c r="S7">
        <f t="shared" si="1"/>
        <v>5625.5620592956475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4295.1857227176515</v>
      </c>
      <c r="AC7">
        <f t="shared" si="2"/>
        <v>5372.3378679635098</v>
      </c>
      <c r="AE7">
        <f t="shared" si="3"/>
        <v>3919.981402370031</v>
      </c>
      <c r="AF7">
        <f t="shared" si="4"/>
        <v>-195.99907011850155</v>
      </c>
      <c r="AG7">
        <f t="shared" si="4"/>
        <v>-11.937335797154455</v>
      </c>
      <c r="AH7">
        <f t="shared" si="5"/>
        <v>-1508.822671344728</v>
      </c>
      <c r="AI7">
        <f t="shared" si="6"/>
        <v>2203.222325109647</v>
      </c>
      <c r="AJ7">
        <f t="shared" si="7"/>
        <v>-1077.1521452458583</v>
      </c>
      <c r="AK7">
        <f>G7*SUM(AB7, AE7:AF7)</f>
        <v>393.74115149898677</v>
      </c>
      <c r="AL7">
        <f t="shared" si="8"/>
        <v>1519.8113313627755</v>
      </c>
      <c r="AN7">
        <f t="shared" si="9"/>
        <v>2763.632021964585</v>
      </c>
      <c r="AO7">
        <f t="shared" si="9"/>
        <v>-138.18160109822924</v>
      </c>
      <c r="AP7">
        <f t="shared" si="9"/>
        <v>-8.4159591792997031</v>
      </c>
      <c r="AQ7">
        <f t="shared" si="9"/>
        <v>-1063.7373553541213</v>
      </c>
      <c r="AR7">
        <f t="shared" si="9"/>
        <v>1553.2971063329344</v>
      </c>
      <c r="AS7">
        <f t="shared" si="9"/>
        <v>-759.40466435108306</v>
      </c>
      <c r="AT7">
        <f t="shared" si="9"/>
        <v>277.59204520457848</v>
      </c>
      <c r="AU7">
        <f t="shared" si="9"/>
        <v>1071.4844871864298</v>
      </c>
      <c r="AW7">
        <v>4</v>
      </c>
      <c r="AX7">
        <f>(R7*SUMPRODUCT(K8:$K$23, X8:$X$23)-$AZ$3*SUMPRODUCT(K7:$K$22, W8:$W$23))/Z7</f>
        <v>5625.5620592956475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4104.7490296206324</v>
      </c>
      <c r="P8">
        <f t="shared" si="22"/>
        <v>205.23745148103163</v>
      </c>
      <c r="Q8" s="4">
        <f t="shared" si="23"/>
        <v>12.5</v>
      </c>
      <c r="R8">
        <f t="shared" si="0"/>
        <v>1000000</v>
      </c>
      <c r="S8">
        <f t="shared" si="1"/>
        <v>6625.1987304679124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5372.3378679635098</v>
      </c>
      <c r="AC8">
        <f t="shared" si="2"/>
        <v>6253.2803233598461</v>
      </c>
      <c r="AE8">
        <f t="shared" si="3"/>
        <v>3874.3209650775684</v>
      </c>
      <c r="AF8">
        <f t="shared" si="4"/>
        <v>-193.71604825387843</v>
      </c>
      <c r="AG8">
        <f t="shared" si="4"/>
        <v>-11.798288205684889</v>
      </c>
      <c r="AH8">
        <f t="shared" si="5"/>
        <v>-1573.9386798416785</v>
      </c>
      <c r="AI8">
        <f t="shared" si="6"/>
        <v>2094.8679487763266</v>
      </c>
      <c r="AJ8">
        <f t="shared" si="7"/>
        <v>-880.9424553963363</v>
      </c>
      <c r="AK8">
        <f t="shared" ref="AK8:AK23" si="24">G8*SUM(AB8:AB8, AE8:AF8)</f>
        <v>192.82768131596734</v>
      </c>
      <c r="AL8">
        <f t="shared" si="8"/>
        <v>1406.7531746959576</v>
      </c>
      <c r="AN8">
        <f t="shared" si="9"/>
        <v>2546.798030727372</v>
      </c>
      <c r="AO8">
        <f t="shared" si="9"/>
        <v>-127.3399015363686</v>
      </c>
      <c r="AP8">
        <f t="shared" si="9"/>
        <v>-7.7556447798306412</v>
      </c>
      <c r="AQ8">
        <f t="shared" si="9"/>
        <v>-1034.6339310651747</v>
      </c>
      <c r="AR8">
        <f t="shared" si="9"/>
        <v>1377.0685533459978</v>
      </c>
      <c r="AS8">
        <f t="shared" si="9"/>
        <v>-579.09051181117252</v>
      </c>
      <c r="AT8">
        <f t="shared" si="9"/>
        <v>126.75593051578745</v>
      </c>
      <c r="AU8">
        <f t="shared" si="9"/>
        <v>924.73397205061281</v>
      </c>
      <c r="AW8">
        <v>5</v>
      </c>
      <c r="AX8">
        <f>(R8*SUMPRODUCT(K9:$K$23, X9:$X$23)-$AZ$3*SUMPRODUCT(K8:$K$22, W9:$W$23))/Z8</f>
        <v>6625.1987304679124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4104.7490296206324</v>
      </c>
      <c r="P9">
        <f t="shared" si="22"/>
        <v>205.23745148103163</v>
      </c>
      <c r="Q9" s="4">
        <f t="shared" si="23"/>
        <v>12.5</v>
      </c>
      <c r="R9">
        <f t="shared" si="0"/>
        <v>1000000</v>
      </c>
      <c r="S9">
        <f t="shared" si="1"/>
        <v>7496.847679882314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6253.2803233598461</v>
      </c>
      <c r="AC9">
        <f t="shared" si="2"/>
        <v>6992.9301085680545</v>
      </c>
      <c r="AE9">
        <f t="shared" si="3"/>
        <v>3828.8390404912461</v>
      </c>
      <c r="AF9">
        <f t="shared" si="4"/>
        <v>-191.44195202456231</v>
      </c>
      <c r="AG9">
        <f t="shared" si="4"/>
        <v>-11.659784230599824</v>
      </c>
      <c r="AH9">
        <f t="shared" si="5"/>
        <v>-1641.687442257399</v>
      </c>
      <c r="AI9">
        <f t="shared" si="6"/>
        <v>1984.0498619786852</v>
      </c>
      <c r="AJ9">
        <f t="shared" si="7"/>
        <v>-739.64978520820841</v>
      </c>
      <c r="AK9">
        <f t="shared" si="24"/>
        <v>58.354996729776524</v>
      </c>
      <c r="AL9">
        <f t="shared" si="8"/>
        <v>1302.7550735002533</v>
      </c>
      <c r="AN9">
        <f t="shared" si="9"/>
        <v>2392.0360514112426</v>
      </c>
      <c r="AO9">
        <f t="shared" si="9"/>
        <v>-119.60180257056213</v>
      </c>
      <c r="AP9">
        <f t="shared" si="9"/>
        <v>-7.2843553715156082</v>
      </c>
      <c r="AQ9">
        <f t="shared" si="9"/>
        <v>-1025.630878054611</v>
      </c>
      <c r="AR9">
        <f t="shared" si="9"/>
        <v>1239.5190154145539</v>
      </c>
      <c r="AS9">
        <f t="shared" si="9"/>
        <v>-462.09018789403495</v>
      </c>
      <c r="AT9">
        <f t="shared" si="9"/>
        <v>36.456809618118953</v>
      </c>
      <c r="AU9">
        <f t="shared" si="9"/>
        <v>813.88563713863789</v>
      </c>
      <c r="AW9">
        <v>6</v>
      </c>
      <c r="AX9">
        <f>(R9*SUMPRODUCT(K10:$K$23, X10:$X$23)-$AZ$3*SUMPRODUCT(K9:$K$22, W10:$W$23))/Z9</f>
        <v>7496.847679882314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4104.7490296206324</v>
      </c>
      <c r="P10">
        <f t="shared" si="22"/>
        <v>205.23745148103163</v>
      </c>
      <c r="Q10" s="4">
        <f t="shared" si="23"/>
        <v>12.5</v>
      </c>
      <c r="R10">
        <f t="shared" si="0"/>
        <v>1000000</v>
      </c>
      <c r="S10">
        <f t="shared" si="1"/>
        <v>8277.3551171907984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6992.9301085680545</v>
      </c>
      <c r="AC10">
        <f t="shared" si="2"/>
        <v>7629.5207274990107</v>
      </c>
      <c r="AE10">
        <f t="shared" si="3"/>
        <v>3783.4872805723771</v>
      </c>
      <c r="AF10">
        <f t="shared" si="4"/>
        <v>-189.17436402861887</v>
      </c>
      <c r="AG10">
        <f t="shared" si="4"/>
        <v>-11.521676639881115</v>
      </c>
      <c r="AH10">
        <f t="shared" si="5"/>
        <v>-1720.7798730168138</v>
      </c>
      <c r="AI10">
        <f t="shared" si="6"/>
        <v>1862.0113668870631</v>
      </c>
      <c r="AJ10">
        <f t="shared" si="7"/>
        <v>-636.59061893095623</v>
      </c>
      <c r="AK10">
        <f t="shared" si="24"/>
        <v>43.407696402958436</v>
      </c>
      <c r="AL10">
        <f t="shared" si="8"/>
        <v>1268.8284443590653</v>
      </c>
      <c r="AN10">
        <f t="shared" si="9"/>
        <v>2245.7984876372175</v>
      </c>
      <c r="AO10">
        <f t="shared" si="9"/>
        <v>-112.28992438186089</v>
      </c>
      <c r="AP10">
        <f t="shared" si="9"/>
        <v>-6.8390249666639722</v>
      </c>
      <c r="AQ10">
        <f t="shared" si="9"/>
        <v>-1021.4187467264558</v>
      </c>
      <c r="AR10">
        <f t="shared" si="9"/>
        <v>1105.2507915622368</v>
      </c>
      <c r="AS10">
        <f t="shared" si="9"/>
        <v>-377.86680467520944</v>
      </c>
      <c r="AT10">
        <f t="shared" si="9"/>
        <v>25.765895774025633</v>
      </c>
      <c r="AU10">
        <f t="shared" si="9"/>
        <v>753.14988266105297</v>
      </c>
      <c r="AW10">
        <v>7</v>
      </c>
      <c r="AX10">
        <f>(R10*SUMPRODUCT(K11:$K$23, X11:$X$23)-$AZ$3*SUMPRODUCT(K10:$K$22, W11:$W$23))/Z10</f>
        <v>8277.3551171907984</v>
      </c>
    </row>
    <row r="11" spans="1:52" x14ac:dyDescent="0.25">
      <c r="A11" t="s">
        <v>33</v>
      </c>
      <c r="C11" s="7">
        <f>AU25</f>
        <v>1699.9120648941857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4104.7490296206324</v>
      </c>
      <c r="P11">
        <f t="shared" si="22"/>
        <v>205.23745148103163</v>
      </c>
      <c r="Q11" s="4">
        <f t="shared" si="23"/>
        <v>12.5</v>
      </c>
      <c r="R11">
        <f t="shared" si="0"/>
        <v>1000000</v>
      </c>
      <c r="S11">
        <f t="shared" si="1"/>
        <v>8973.015958874661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7629.5207274990107</v>
      </c>
      <c r="AC11">
        <f t="shared" si="2"/>
        <v>8171.9057067833492</v>
      </c>
      <c r="AE11">
        <f t="shared" si="3"/>
        <v>3738.27731654643</v>
      </c>
      <c r="AF11">
        <f t="shared" si="4"/>
        <v>-186.9138658273215</v>
      </c>
      <c r="AG11">
        <f t="shared" si="4"/>
        <v>-11.38400085355501</v>
      </c>
      <c r="AH11">
        <f t="shared" si="5"/>
        <v>-1796.7215941835213</v>
      </c>
      <c r="AI11">
        <f t="shared" si="6"/>
        <v>1743.2578556820324</v>
      </c>
      <c r="AJ11">
        <f t="shared" si="7"/>
        <v>-542.38497928433844</v>
      </c>
      <c r="AK11">
        <f t="shared" si="24"/>
        <v>26.834122027723485</v>
      </c>
      <c r="AL11">
        <f t="shared" si="8"/>
        <v>1227.7069984254174</v>
      </c>
      <c r="AN11">
        <f t="shared" si="9"/>
        <v>2110.2832179759102</v>
      </c>
      <c r="AO11">
        <f t="shared" si="9"/>
        <v>-105.51416089879552</v>
      </c>
      <c r="AP11">
        <f t="shared" si="9"/>
        <v>-6.4263466619631142</v>
      </c>
      <c r="AQ11">
        <f t="shared" si="9"/>
        <v>-1014.2616789819202</v>
      </c>
      <c r="AR11">
        <f t="shared" si="9"/>
        <v>984.08103143323171</v>
      </c>
      <c r="AS11">
        <f t="shared" si="9"/>
        <v>-306.18004565893614</v>
      </c>
      <c r="AT11">
        <f t="shared" si="9"/>
        <v>15.148046169174366</v>
      </c>
      <c r="AU11">
        <f t="shared" si="9"/>
        <v>693.04903194346991</v>
      </c>
      <c r="AW11">
        <v>8</v>
      </c>
      <c r="AX11">
        <f>(R11*SUMPRODUCT(K12:$K$23, X12:$X$23)-$AZ$3*SUMPRODUCT(K11:$K$22, W12:$W$23))/Z11</f>
        <v>8973.015958874661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4104.7490296206324</v>
      </c>
      <c r="P12">
        <f t="shared" si="22"/>
        <v>205.23745148103163</v>
      </c>
      <c r="Q12" s="4">
        <f t="shared" si="23"/>
        <v>12.5</v>
      </c>
      <c r="R12">
        <f t="shared" si="0"/>
        <v>1000000</v>
      </c>
      <c r="S12">
        <f t="shared" si="1"/>
        <v>9584.4689089508483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8171.9057067833492</v>
      </c>
      <c r="AC12">
        <f t="shared" si="2"/>
        <v>8623.4207895482996</v>
      </c>
      <c r="AE12">
        <f t="shared" si="3"/>
        <v>3693.1600962106363</v>
      </c>
      <c r="AF12">
        <f t="shared" si="4"/>
        <v>-184.65800481053182</v>
      </c>
      <c r="AG12">
        <f t="shared" si="4"/>
        <v>-11.246607495245465</v>
      </c>
      <c r="AH12">
        <f t="shared" si="5"/>
        <v>-1884.2679819195375</v>
      </c>
      <c r="AI12">
        <f t="shared" si="6"/>
        <v>1612.9875019853214</v>
      </c>
      <c r="AJ12">
        <f t="shared" si="7"/>
        <v>-451.51508276495042</v>
      </c>
      <c r="AK12">
        <f t="shared" si="24"/>
        <v>26.864937935821946</v>
      </c>
      <c r="AL12">
        <f t="shared" si="8"/>
        <v>1188.3373571561929</v>
      </c>
      <c r="AN12">
        <f t="shared" si="9"/>
        <v>1981.9509813212671</v>
      </c>
      <c r="AO12">
        <f t="shared" si="9"/>
        <v>-99.097549066063365</v>
      </c>
      <c r="AP12">
        <f t="shared" si="9"/>
        <v>-6.0355425113056249</v>
      </c>
      <c r="AQ12">
        <f t="shared" si="9"/>
        <v>-1011.2008899017075</v>
      </c>
      <c r="AR12">
        <f t="shared" si="9"/>
        <v>865.61699984219069</v>
      </c>
      <c r="AS12">
        <f t="shared" si="9"/>
        <v>-242.30760055204166</v>
      </c>
      <c r="AT12">
        <f t="shared" si="9"/>
        <v>14.417189809797094</v>
      </c>
      <c r="AU12">
        <f t="shared" si="9"/>
        <v>637.72658909994607</v>
      </c>
      <c r="AW12">
        <v>9</v>
      </c>
      <c r="AX12">
        <f>(R12*SUMPRODUCT(K13:$K$23, X13:$X$23)-$AZ$3*SUMPRODUCT(K12:$K$22, W13:$W$23))/Z12</f>
        <v>9584.4689089508483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4104.7490296206324</v>
      </c>
      <c r="P13">
        <f t="shared" si="22"/>
        <v>205.23745148103163</v>
      </c>
      <c r="Q13" s="4">
        <f t="shared" si="23"/>
        <v>12.5</v>
      </c>
      <c r="R13">
        <f t="shared" si="0"/>
        <v>1000000</v>
      </c>
      <c r="S13">
        <f t="shared" si="1"/>
        <v>10113.016097704913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8623.4207895482996</v>
      </c>
      <c r="AC13">
        <f t="shared" si="2"/>
        <v>8987.978839854748</v>
      </c>
      <c r="AE13">
        <f t="shared" si="3"/>
        <v>3648.1102239634806</v>
      </c>
      <c r="AF13">
        <f t="shared" si="4"/>
        <v>-182.40551119817405</v>
      </c>
      <c r="AG13">
        <f t="shared" si="4"/>
        <v>-11.10941922891643</v>
      </c>
      <c r="AH13">
        <f t="shared" si="5"/>
        <v>-1977.7753101264898</v>
      </c>
      <c r="AI13">
        <f t="shared" si="6"/>
        <v>1476.8199834099005</v>
      </c>
      <c r="AJ13">
        <f t="shared" si="7"/>
        <v>-364.55805030644842</v>
      </c>
      <c r="AK13">
        <f t="shared" si="24"/>
        <v>24.17825100462721</v>
      </c>
      <c r="AL13">
        <f t="shared" si="8"/>
        <v>1136.4401841080792</v>
      </c>
      <c r="AN13">
        <f t="shared" si="9"/>
        <v>1861.5334835965321</v>
      </c>
      <c r="AO13">
        <f t="shared" si="9"/>
        <v>-93.076674179826611</v>
      </c>
      <c r="AP13">
        <f t="shared" si="9"/>
        <v>-5.6688407444747542</v>
      </c>
      <c r="AQ13">
        <f t="shared" si="9"/>
        <v>-1009.2060647309629</v>
      </c>
      <c r="AR13">
        <f t="shared" si="9"/>
        <v>753.5819039412678</v>
      </c>
      <c r="AS13">
        <f t="shared" si="9"/>
        <v>-186.0242634398308</v>
      </c>
      <c r="AT13">
        <f t="shared" si="9"/>
        <v>12.337517524625538</v>
      </c>
      <c r="AU13">
        <f t="shared" si="9"/>
        <v>579.89515802606252</v>
      </c>
      <c r="AW13">
        <v>10</v>
      </c>
      <c r="AX13">
        <f>(R13*SUMPRODUCT(K14:$K$23, X14:$X$23)-$AZ$3*SUMPRODUCT(K13:$K$22, W14:$W$23))/Z13</f>
        <v>10113.016097704913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4104.7490296206324</v>
      </c>
      <c r="P14">
        <f t="shared" si="22"/>
        <v>205.23745148103163</v>
      </c>
      <c r="Q14" s="4">
        <f t="shared" si="23"/>
        <v>12.5</v>
      </c>
      <c r="R14">
        <f t="shared" si="0"/>
        <v>1000000</v>
      </c>
      <c r="S14">
        <f t="shared" si="1"/>
        <v>10560.039741333312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8987.978839854748</v>
      </c>
      <c r="AC14">
        <f t="shared" si="2"/>
        <v>9269.4697385471409</v>
      </c>
      <c r="AE14">
        <f t="shared" si="3"/>
        <v>3603.0969434207018</v>
      </c>
      <c r="AF14">
        <f t="shared" si="4"/>
        <v>-180.1548471710351</v>
      </c>
      <c r="AG14">
        <f t="shared" si="4"/>
        <v>-10.972342393591191</v>
      </c>
      <c r="AH14">
        <f t="shared" si="5"/>
        <v>-2078.6114428859501</v>
      </c>
      <c r="AI14">
        <f t="shared" si="6"/>
        <v>1333.3583109701253</v>
      </c>
      <c r="AJ14">
        <f t="shared" si="7"/>
        <v>-281.49089869239288</v>
      </c>
      <c r="AK14">
        <f t="shared" si="24"/>
        <v>22.339657684987944</v>
      </c>
      <c r="AL14">
        <f t="shared" si="8"/>
        <v>1074.2070699627204</v>
      </c>
      <c r="AN14">
        <f t="shared" si="9"/>
        <v>1748.6821432550237</v>
      </c>
      <c r="AO14">
        <f t="shared" si="9"/>
        <v>-87.434107162751189</v>
      </c>
      <c r="AP14">
        <f t="shared" si="9"/>
        <v>-5.3251798424099981</v>
      </c>
      <c r="AQ14">
        <f t="shared" si="9"/>
        <v>-1008.807359340543</v>
      </c>
      <c r="AR14">
        <f t="shared" si="9"/>
        <v>647.11549690931929</v>
      </c>
      <c r="AS14">
        <f t="shared" si="9"/>
        <v>-136.61528284189771</v>
      </c>
      <c r="AT14">
        <f t="shared" si="9"/>
        <v>10.842050906096592</v>
      </c>
      <c r="AU14">
        <f t="shared" si="9"/>
        <v>521.34226497351824</v>
      </c>
      <c r="AW14">
        <v>11</v>
      </c>
      <c r="AX14">
        <f>(R14*SUMPRODUCT(K15:$K$23, X15:$X$23)-$AZ$3*SUMPRODUCT(K14:$K$22, W15:$W$23))/Z14</f>
        <v>10560.039741333312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4104.7490296206324</v>
      </c>
      <c r="P15">
        <f t="shared" si="22"/>
        <v>205.23745148103163</v>
      </c>
      <c r="Q15" s="4">
        <f t="shared" si="23"/>
        <v>12.5</v>
      </c>
      <c r="R15">
        <f t="shared" si="0"/>
        <v>1000000</v>
      </c>
      <c r="S15">
        <f t="shared" si="1"/>
        <v>10929.464207762372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9269.4697385471409</v>
      </c>
      <c r="AC15">
        <f t="shared" si="2"/>
        <v>9473.9396776447356</v>
      </c>
      <c r="AE15">
        <f t="shared" si="3"/>
        <v>3558.1016561523047</v>
      </c>
      <c r="AF15">
        <f t="shared" si="4"/>
        <v>-177.90508280761526</v>
      </c>
      <c r="AG15">
        <f t="shared" si="4"/>
        <v>-10.83532035234183</v>
      </c>
      <c r="AH15">
        <f t="shared" si="5"/>
        <v>-2183.8893850760332</v>
      </c>
      <c r="AI15">
        <f t="shared" si="6"/>
        <v>1185.4718679163143</v>
      </c>
      <c r="AJ15">
        <f t="shared" si="7"/>
        <v>-204.46993909759476</v>
      </c>
      <c r="AK15">
        <f t="shared" si="24"/>
        <v>51.863631878756507</v>
      </c>
      <c r="AL15">
        <f t="shared" si="8"/>
        <v>1032.865560697476</v>
      </c>
      <c r="AN15">
        <f t="shared" si="9"/>
        <v>1641.6433991648694</v>
      </c>
      <c r="AO15">
        <f t="shared" si="9"/>
        <v>-82.082169958243483</v>
      </c>
      <c r="AP15">
        <f t="shared" si="9"/>
        <v>-4.9992197675133898</v>
      </c>
      <c r="AQ15">
        <f t="shared" si="9"/>
        <v>-1007.6068476900291</v>
      </c>
      <c r="AR15">
        <f t="shared" si="9"/>
        <v>546.95516174908335</v>
      </c>
      <c r="AS15">
        <f t="shared" si="9"/>
        <v>-94.338711561770239</v>
      </c>
      <c r="AT15">
        <f t="shared" si="9"/>
        <v>23.928936595518344</v>
      </c>
      <c r="AU15">
        <f t="shared" si="9"/>
        <v>476.54538678283143</v>
      </c>
      <c r="AW15">
        <v>12</v>
      </c>
      <c r="AX15">
        <f>(R15*SUMPRODUCT(K16:$K$23, X16:$X$23)-$AZ$3*SUMPRODUCT(K15:$K$22, W16:$W$23))/Z15</f>
        <v>10929.464207762372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4104.7490296206324</v>
      </c>
      <c r="P16">
        <f t="shared" si="22"/>
        <v>205.23745148103163</v>
      </c>
      <c r="Q16" s="4">
        <f t="shared" si="23"/>
        <v>12.5</v>
      </c>
      <c r="R16">
        <f t="shared" si="0"/>
        <v>1000000</v>
      </c>
      <c r="S16">
        <f t="shared" si="1"/>
        <v>11218.995609900441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9473.9396776447356</v>
      </c>
      <c r="AC16">
        <f t="shared" si="2"/>
        <v>9601.759508298961</v>
      </c>
      <c r="AE16">
        <f t="shared" si="3"/>
        <v>3513.0429135349841</v>
      </c>
      <c r="AF16">
        <f t="shared" si="4"/>
        <v>-175.6521456767492</v>
      </c>
      <c r="AG16">
        <f t="shared" si="4"/>
        <v>-10.698105073489916</v>
      </c>
      <c r="AH16">
        <f t="shared" si="5"/>
        <v>-2308.9660262795187</v>
      </c>
      <c r="AI16">
        <f t="shared" si="6"/>
        <v>1017.7266365052265</v>
      </c>
      <c r="AJ16">
        <f t="shared" si="7"/>
        <v>-127.81983065422537</v>
      </c>
      <c r="AK16">
        <f t="shared" si="24"/>
        <v>90.960446163071097</v>
      </c>
      <c r="AL16">
        <f t="shared" si="8"/>
        <v>980.86725201407216</v>
      </c>
      <c r="AN16">
        <f t="shared" si="9"/>
        <v>1536.7916134691716</v>
      </c>
      <c r="AO16">
        <f t="shared" si="9"/>
        <v>-76.839580673458585</v>
      </c>
      <c r="AP16">
        <f t="shared" si="9"/>
        <v>-4.6799195346030826</v>
      </c>
      <c r="AQ16">
        <f t="shared" si="9"/>
        <v>-1010.0644120515572</v>
      </c>
      <c r="AR16">
        <f t="shared" si="9"/>
        <v>445.20770120955279</v>
      </c>
      <c r="AS16">
        <f t="shared" si="9"/>
        <v>-55.915184818167788</v>
      </c>
      <c r="AT16">
        <f t="shared" si="9"/>
        <v>39.790931753851375</v>
      </c>
      <c r="AU16">
        <f t="shared" si="9"/>
        <v>429.08344814523639</v>
      </c>
      <c r="AW16">
        <v>13</v>
      </c>
      <c r="AX16">
        <f>(R16*SUMPRODUCT(K17:$K$23, X17:$X$23)-$AZ$3*SUMPRODUCT(K16:$K$22, W17:$W$23))/Z16</f>
        <v>11218.995609900441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4104.7490296206324</v>
      </c>
      <c r="P17">
        <f t="shared" si="22"/>
        <v>205.23745148103163</v>
      </c>
      <c r="Q17" s="4">
        <f t="shared" si="23"/>
        <v>12.5</v>
      </c>
      <c r="R17">
        <f t="shared" si="0"/>
        <v>1000000</v>
      </c>
      <c r="S17">
        <f t="shared" si="1"/>
        <v>11430.154741329939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9601.759508298961</v>
      </c>
      <c r="AC17">
        <f t="shared" si="2"/>
        <v>9656.6270562871996</v>
      </c>
      <c r="AE17">
        <f t="shared" si="3"/>
        <v>3467.8472370437216</v>
      </c>
      <c r="AF17">
        <f t="shared" si="4"/>
        <v>-173.3923618521861</v>
      </c>
      <c r="AG17">
        <f t="shared" si="4"/>
        <v>-10.56047279632412</v>
      </c>
      <c r="AH17">
        <f t="shared" si="5"/>
        <v>-2452.0981144717234</v>
      </c>
      <c r="AI17">
        <f t="shared" si="6"/>
        <v>831.79628792348785</v>
      </c>
      <c r="AJ17">
        <f t="shared" si="7"/>
        <v>-54.867547988238584</v>
      </c>
      <c r="AK17">
        <f t="shared" si="24"/>
        <v>177.96775849216885</v>
      </c>
      <c r="AL17">
        <f t="shared" si="8"/>
        <v>954.89649842741812</v>
      </c>
      <c r="AN17">
        <f t="shared" si="9"/>
        <v>1428.8599636322845</v>
      </c>
      <c r="AO17">
        <f t="shared" si="9"/>
        <v>-71.442998181614229</v>
      </c>
      <c r="AP17">
        <f t="shared" si="9"/>
        <v>-4.3512403356495275</v>
      </c>
      <c r="AQ17">
        <f t="shared" si="9"/>
        <v>-1010.3400130317465</v>
      </c>
      <c r="AR17">
        <f t="shared" si="9"/>
        <v>342.72571208327406</v>
      </c>
      <c r="AS17">
        <f t="shared" si="9"/>
        <v>-22.607121151593791</v>
      </c>
      <c r="AT17">
        <f t="shared" si="9"/>
        <v>73.328202641249604</v>
      </c>
      <c r="AU17">
        <f t="shared" si="9"/>
        <v>393.44679357292989</v>
      </c>
      <c r="AW17">
        <v>14</v>
      </c>
      <c r="AX17">
        <f>(R17*SUMPRODUCT(K18:$K$23, X18:$X$23)-$AZ$3*SUMPRODUCT(K17:$K$22, W18:$W$23))/Z17</f>
        <v>11430.154741329939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4104.7490296206324</v>
      </c>
      <c r="P18">
        <f t="shared" si="22"/>
        <v>205.23745148103163</v>
      </c>
      <c r="Q18" s="4">
        <f t="shared" si="23"/>
        <v>12.5</v>
      </c>
      <c r="R18">
        <f t="shared" si="0"/>
        <v>1000000</v>
      </c>
      <c r="S18">
        <f t="shared" si="1"/>
        <v>11042.271991418114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9656.6270562871996</v>
      </c>
      <c r="AC18">
        <f t="shared" si="2"/>
        <v>9193.9686436955981</v>
      </c>
      <c r="AE18">
        <f t="shared" si="3"/>
        <v>3417.6783453533981</v>
      </c>
      <c r="AF18">
        <f t="shared" si="4"/>
        <v>-170.88391726766989</v>
      </c>
      <c r="AG18">
        <f t="shared" si="4"/>
        <v>-10.407695819801635</v>
      </c>
      <c r="AH18">
        <f t="shared" si="5"/>
        <v>-3773.7798847394824</v>
      </c>
      <c r="AI18">
        <f t="shared" si="6"/>
        <v>-537.3931524735558</v>
      </c>
      <c r="AJ18">
        <f t="shared" si="7"/>
        <v>462.65841259160152</v>
      </c>
      <c r="AK18">
        <f t="shared" si="24"/>
        <v>278.71390406245524</v>
      </c>
      <c r="AL18">
        <f t="shared" si="8"/>
        <v>203.97916418050096</v>
      </c>
      <c r="AN18">
        <f t="shared" si="9"/>
        <v>1315.9413454061034</v>
      </c>
      <c r="AO18">
        <f t="shared" si="9"/>
        <v>-65.797067270305163</v>
      </c>
      <c r="AP18">
        <f t="shared" si="9"/>
        <v>-4.0073745553931133</v>
      </c>
      <c r="AQ18">
        <f t="shared" si="9"/>
        <v>-1453.0545232679169</v>
      </c>
      <c r="AR18">
        <f t="shared" si="9"/>
        <v>-206.9176196875116</v>
      </c>
      <c r="AS18">
        <f t="shared" si="9"/>
        <v>178.14178878389717</v>
      </c>
      <c r="AT18">
        <f t="shared" si="9"/>
        <v>107.31587728084159</v>
      </c>
      <c r="AU18">
        <f t="shared" si="9"/>
        <v>78.540046377227171</v>
      </c>
      <c r="AW18">
        <v>15</v>
      </c>
      <c r="AX18">
        <f>(R18*SUMPRODUCT(K19:$K$23, X19:$X$23)-$AZ$3*SUMPRODUCT(K18:$K$22, W19:$W$23))/Z18</f>
        <v>11042.271991418114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4104.7490296206324</v>
      </c>
      <c r="P19">
        <f t="shared" si="22"/>
        <v>205.23745148103163</v>
      </c>
      <c r="Q19" s="4">
        <f t="shared" si="23"/>
        <v>12.5</v>
      </c>
      <c r="R19">
        <f t="shared" si="0"/>
        <v>1000000</v>
      </c>
      <c r="S19">
        <f t="shared" si="1"/>
        <v>10067.983941512211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9193.9686436955981</v>
      </c>
      <c r="AC19">
        <f t="shared" si="2"/>
        <v>8246.7468355422243</v>
      </c>
      <c r="AE19">
        <f t="shared" si="3"/>
        <v>3362.2248771321115</v>
      </c>
      <c r="AF19">
        <f t="shared" si="4"/>
        <v>-168.11124385660557</v>
      </c>
      <c r="AG19">
        <f t="shared" si="4"/>
        <v>-10.238825969839056</v>
      </c>
      <c r="AH19">
        <f t="shared" si="5"/>
        <v>-5183.4313411650292</v>
      </c>
      <c r="AI19">
        <f t="shared" si="6"/>
        <v>-1999.5565338593624</v>
      </c>
      <c r="AJ19">
        <f t="shared" si="7"/>
        <v>947.22180815337379</v>
      </c>
      <c r="AK19">
        <f t="shared" si="24"/>
        <v>276.25423477645563</v>
      </c>
      <c r="AL19">
        <f t="shared" si="8"/>
        <v>-776.08049092953297</v>
      </c>
      <c r="AN19">
        <f t="shared" si="9"/>
        <v>1206.0644370607276</v>
      </c>
      <c r="AO19">
        <f t="shared" si="9"/>
        <v>-60.303221853036376</v>
      </c>
      <c r="AP19">
        <f t="shared" si="9"/>
        <v>-3.6727715517975104</v>
      </c>
      <c r="AQ19">
        <f t="shared" si="9"/>
        <v>-1859.3498147742994</v>
      </c>
      <c r="AR19">
        <f t="shared" si="9"/>
        <v>-717.26137111840569</v>
      </c>
      <c r="AS19">
        <f t="shared" si="9"/>
        <v>339.77814648631983</v>
      </c>
      <c r="AT19">
        <f t="shared" si="9"/>
        <v>99.095218293519395</v>
      </c>
      <c r="AU19">
        <f t="shared" si="9"/>
        <v>-278.38800633856653</v>
      </c>
      <c r="AW19">
        <v>16</v>
      </c>
      <c r="AX19">
        <f>(R19*SUMPRODUCT(K20:$K$23, X20:$X$23)-$AZ$3*SUMPRODUCT(K19:$K$22, W20:$W$23))/Z19</f>
        <v>10067.983941512211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4104.7490296206324</v>
      </c>
      <c r="P20">
        <f t="shared" si="22"/>
        <v>205.23745148103163</v>
      </c>
      <c r="Q20" s="4">
        <f t="shared" si="23"/>
        <v>12.5</v>
      </c>
      <c r="R20">
        <f t="shared" si="0"/>
        <v>1000000</v>
      </c>
      <c r="S20">
        <f t="shared" si="1"/>
        <v>8481.7466567564261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8246.7468355422243</v>
      </c>
      <c r="AC20">
        <f t="shared" si="2"/>
        <v>6821.6084914909952</v>
      </c>
      <c r="AE20">
        <f t="shared" si="3"/>
        <v>3301.3236505471878</v>
      </c>
      <c r="AF20">
        <f t="shared" si="4"/>
        <v>-165.06618252735939</v>
      </c>
      <c r="AG20">
        <f t="shared" si="4"/>
        <v>-10.053366316442924</v>
      </c>
      <c r="AH20">
        <f t="shared" si="5"/>
        <v>-6645.711495819125</v>
      </c>
      <c r="AI20">
        <f t="shared" si="6"/>
        <v>-3519.5073941157393</v>
      </c>
      <c r="AJ20">
        <f t="shared" si="7"/>
        <v>1425.1383440512291</v>
      </c>
      <c r="AK20">
        <f t="shared" si="24"/>
        <v>48.946918505316816</v>
      </c>
      <c r="AL20">
        <f t="shared" si="8"/>
        <v>-2045.4221315591935</v>
      </c>
      <c r="AN20">
        <f t="shared" si="9"/>
        <v>1123.2273019656077</v>
      </c>
      <c r="AO20">
        <f t="shared" si="9"/>
        <v>-56.161365098280385</v>
      </c>
      <c r="AP20">
        <f t="shared" si="9"/>
        <v>-3.4205115034445179</v>
      </c>
      <c r="AQ20">
        <f t="shared" si="9"/>
        <v>-2261.1065691343197</v>
      </c>
      <c r="AR20">
        <f t="shared" si="9"/>
        <v>-1197.4611437704366</v>
      </c>
      <c r="AS20">
        <f t="shared" si="9"/>
        <v>484.8825703142054</v>
      </c>
      <c r="AT20">
        <f t="shared" si="9"/>
        <v>16.653476311886266</v>
      </c>
      <c r="AU20">
        <f t="shared" si="9"/>
        <v>-695.92509714434493</v>
      </c>
      <c r="AW20">
        <v>17</v>
      </c>
      <c r="AX20">
        <f>(R20*SUMPRODUCT(K21:$K$23, X21:$X$23)-$AZ$3*SUMPRODUCT(K20:$K$22, W21:$W$23))/Z20</f>
        <v>8481.7466567564261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4104.7490296206324</v>
      </c>
      <c r="P21">
        <f t="shared" si="22"/>
        <v>205.23745148103163</v>
      </c>
      <c r="Q21" s="4">
        <f t="shared" si="23"/>
        <v>12.5</v>
      </c>
      <c r="R21">
        <f t="shared" si="0"/>
        <v>1000000</v>
      </c>
      <c r="S21">
        <f t="shared" si="1"/>
        <v>6247.475067127365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6821.6084914909952</v>
      </c>
      <c r="AC21">
        <f t="shared" si="2"/>
        <v>4922.7201070530991</v>
      </c>
      <c r="AE21">
        <f t="shared" si="3"/>
        <v>3234.3515364858104</v>
      </c>
      <c r="AF21">
        <f t="shared" si="4"/>
        <v>-161.71757682429052</v>
      </c>
      <c r="AG21">
        <f t="shared" si="4"/>
        <v>-9.8494192737062853</v>
      </c>
      <c r="AH21">
        <f t="shared" si="5"/>
        <v>-8273.0703657768081</v>
      </c>
      <c r="AI21">
        <f t="shared" si="6"/>
        <v>-5210.2858253889945</v>
      </c>
      <c r="AJ21">
        <f t="shared" si="7"/>
        <v>1898.8883844378961</v>
      </c>
      <c r="AK21">
        <f t="shared" si="24"/>
        <v>15.830787921844024</v>
      </c>
      <c r="AL21">
        <f t="shared" si="8"/>
        <v>-3295.5666530292542</v>
      </c>
      <c r="AN21">
        <f t="shared" si="9"/>
        <v>1046.7430945764661</v>
      </c>
      <c r="AO21">
        <f t="shared" si="9"/>
        <v>-52.337154728823307</v>
      </c>
      <c r="AP21">
        <f t="shared" si="9"/>
        <v>-3.1875977283354393</v>
      </c>
      <c r="AQ21">
        <f t="shared" si="9"/>
        <v>-2677.4391029031744</v>
      </c>
      <c r="AR21">
        <f t="shared" si="9"/>
        <v>-1686.2207607838673</v>
      </c>
      <c r="AS21">
        <f t="shared" si="9"/>
        <v>614.54306415358008</v>
      </c>
      <c r="AT21">
        <f t="shared" si="9"/>
        <v>5.1233663848733144</v>
      </c>
      <c r="AU21">
        <f t="shared" si="9"/>
        <v>-1066.5543302454139</v>
      </c>
      <c r="AW21">
        <v>18</v>
      </c>
      <c r="AX21">
        <f>(R21*SUMPRODUCT(K22:$K$23, X22:$X$23)-$AZ$3*SUMPRODUCT(K21:$K$22, W22:$W$23))/Z21</f>
        <v>6247.475067127365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4104.7490296206324</v>
      </c>
      <c r="P22">
        <f t="shared" si="22"/>
        <v>205.23745148103163</v>
      </c>
      <c r="Q22" s="4">
        <f t="shared" si="23"/>
        <v>12.5</v>
      </c>
      <c r="R22">
        <f t="shared" si="0"/>
        <v>1000000</v>
      </c>
      <c r="S22">
        <f t="shared" si="1"/>
        <v>3385.9542991315657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4922.7201070530991</v>
      </c>
      <c r="AC22">
        <f t="shared" si="2"/>
        <v>2607.2518350477162</v>
      </c>
      <c r="AE22">
        <f t="shared" si="3"/>
        <v>3160.7380060131409</v>
      </c>
      <c r="AF22">
        <f t="shared" si="4"/>
        <v>-158.03690030065704</v>
      </c>
      <c r="AG22">
        <f t="shared" si="4"/>
        <v>-9.625247436580981</v>
      </c>
      <c r="AH22">
        <f t="shared" si="5"/>
        <v>-10054.211551059354</v>
      </c>
      <c r="AI22">
        <f t="shared" si="6"/>
        <v>-7061.1356927834513</v>
      </c>
      <c r="AJ22">
        <f t="shared" si="7"/>
        <v>2315.4682720053829</v>
      </c>
      <c r="AK22">
        <f t="shared" si="24"/>
        <v>166.43384546807724</v>
      </c>
      <c r="AL22">
        <f t="shared" si="8"/>
        <v>-4579.2335753099915</v>
      </c>
      <c r="AN22">
        <f t="shared" si="9"/>
        <v>955.999366571255</v>
      </c>
      <c r="AO22">
        <f t="shared" si="9"/>
        <v>-47.799968328562748</v>
      </c>
      <c r="AP22">
        <f t="shared" si="9"/>
        <v>-2.911260102848511</v>
      </c>
      <c r="AQ22">
        <f t="shared" si="9"/>
        <v>-3041.0049348918342</v>
      </c>
      <c r="AR22">
        <f t="shared" si="9"/>
        <v>-2135.7167967519904</v>
      </c>
      <c r="AS22">
        <f t="shared" si="9"/>
        <v>700.33840107650519</v>
      </c>
      <c r="AT22">
        <f t="shared" si="9"/>
        <v>50.339715136401743</v>
      </c>
      <c r="AU22">
        <f t="shared" si="9"/>
        <v>-1385.0386805390838</v>
      </c>
      <c r="AW22">
        <v>19</v>
      </c>
      <c r="AX22">
        <f>(R22*SUMPRODUCT(K23:$K$23, X23:$X$23)-$AZ$3*SUMPRODUCT(K22:$K$22, W23:$W$23))/Z22</f>
        <v>3385.9542991315657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4104.7490296206324</v>
      </c>
      <c r="P23">
        <f t="shared" si="22"/>
        <v>205.23745148103163</v>
      </c>
      <c r="Q23" s="4">
        <f t="shared" si="23"/>
        <v>12.5</v>
      </c>
      <c r="R23">
        <f t="shared" si="0"/>
        <v>1000000</v>
      </c>
      <c r="S23">
        <f t="shared" si="1"/>
        <v>3474.5504076132247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2607.2518350477162</v>
      </c>
      <c r="AC23">
        <f t="shared" si="2"/>
        <v>2607.2518350477162</v>
      </c>
      <c r="AE23">
        <f t="shared" si="3"/>
        <v>3080.1436687862983</v>
      </c>
      <c r="AF23">
        <f t="shared" si="4"/>
        <v>-154.00718343931493</v>
      </c>
      <c r="AG23">
        <f t="shared" si="4"/>
        <v>-9.3798172755490317</v>
      </c>
      <c r="AH23">
        <f t="shared" si="5"/>
        <v>-11934.21493329121</v>
      </c>
      <c r="AI23">
        <f t="shared" si="6"/>
        <v>-9017.4582652197751</v>
      </c>
      <c r="AJ23">
        <f t="shared" si="7"/>
        <v>0</v>
      </c>
      <c r="AK23">
        <f t="shared" si="24"/>
        <v>387.33718242762905</v>
      </c>
      <c r="AL23">
        <f t="shared" si="8"/>
        <v>-8630.1210827921459</v>
      </c>
      <c r="AN23">
        <f t="shared" si="9"/>
        <v>843.93761964923442</v>
      </c>
      <c r="AO23">
        <f t="shared" si="9"/>
        <v>-42.196880982461721</v>
      </c>
      <c r="AP23">
        <f t="shared" si="9"/>
        <v>-2.5700037126485187</v>
      </c>
      <c r="AQ23">
        <f t="shared" si="9"/>
        <v>-3269.8906370016184</v>
      </c>
      <c r="AR23">
        <f t="shared" si="9"/>
        <v>-2470.7199020474936</v>
      </c>
      <c r="AS23">
        <f t="shared" si="9"/>
        <v>0</v>
      </c>
      <c r="AT23">
        <f t="shared" si="9"/>
        <v>106.12765341183641</v>
      </c>
      <c r="AU23">
        <f t="shared" si="9"/>
        <v>-2364.5922486356571</v>
      </c>
      <c r="AW23">
        <v>20</v>
      </c>
      <c r="AX23">
        <f>(R23*SUMPRODUCT(K$23:$K24, X$23:$X24)-$AZ$3*SUMPRODUCT(K$22:$K23, W$23:$W24))/Z23</f>
        <v>3474.5504076132247</v>
      </c>
    </row>
    <row r="25" spans="5:50" x14ac:dyDescent="0.25">
      <c r="AN25" s="8">
        <f t="shared" ref="AN25:AU25" si="25">SUM(AN3:AN23)</f>
        <v>39407.873704162361</v>
      </c>
      <c r="AO25" s="8">
        <f t="shared" si="25"/>
        <v>-5048.9554574235926</v>
      </c>
      <c r="AP25" s="8">
        <f t="shared" si="25"/>
        <v>-207.50695237329921</v>
      </c>
      <c r="AQ25" s="8">
        <f t="shared" si="25"/>
        <v>-29369.054714862712</v>
      </c>
      <c r="AR25" s="8">
        <f t="shared" si="25"/>
        <v>4782.3565795027489</v>
      </c>
      <c r="AS25" s="8">
        <f t="shared" si="25"/>
        <v>-4623.4404820144964</v>
      </c>
      <c r="AT25" s="8">
        <f t="shared" si="25"/>
        <v>1540.9959674059285</v>
      </c>
      <c r="AU25" s="9">
        <f t="shared" si="25"/>
        <v>1699.9120648941857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476B-ED1A-4CEF-B0AA-CD62043067C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16754.52082476018</v>
      </c>
      <c r="K3">
        <v>1</v>
      </c>
      <c r="L3" s="2">
        <v>0</v>
      </c>
      <c r="O3">
        <f>$C$3</f>
        <v>16754.52082476018</v>
      </c>
      <c r="P3">
        <f>O3*B5</f>
        <v>13403.616659808145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16754.52082476018</v>
      </c>
      <c r="AF3">
        <f t="shared" ref="AF3:AG23" si="4">-$Z3*P3</f>
        <v>-13403.616659808145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3250.904164952035</v>
      </c>
      <c r="AJ3">
        <f t="shared" ref="AJ3:AJ23" si="7">AB3-AC3</f>
        <v>0</v>
      </c>
      <c r="AL3">
        <f t="shared" ref="AL3:AL23" si="8">SUM(AI3:AK3)</f>
        <v>3250.904164952035</v>
      </c>
      <c r="AN3">
        <f t="shared" ref="AN3:AU23" si="9">AE3*$K3</f>
        <v>16754.52082476018</v>
      </c>
      <c r="AO3">
        <f t="shared" si="9"/>
        <v>-13403.616659808145</v>
      </c>
      <c r="AP3">
        <f t="shared" si="9"/>
        <v>-100</v>
      </c>
      <c r="AQ3">
        <f t="shared" si="9"/>
        <v>0</v>
      </c>
      <c r="AR3">
        <f t="shared" si="9"/>
        <v>3250.904164952035</v>
      </c>
      <c r="AS3">
        <f t="shared" si="9"/>
        <v>0</v>
      </c>
      <c r="AT3">
        <f t="shared" si="9"/>
        <v>0</v>
      </c>
      <c r="AU3">
        <f t="shared" si="9"/>
        <v>3250.904164952035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13397.914182944021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1000000</v>
      </c>
      <c r="S4">
        <f t="shared" si="1"/>
        <v>11343.68512317865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11203.717729242882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-11203.717729242882</v>
      </c>
      <c r="AK4">
        <f>H4*SUM(AB4, AE4:AF4)</f>
        <v>0</v>
      </c>
      <c r="AL4">
        <f t="shared" si="8"/>
        <v>-13542.511729242882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-2194.1964537010972</v>
      </c>
      <c r="AR4">
        <f t="shared" si="9"/>
        <v>-2194.1964537010972</v>
      </c>
      <c r="AS4">
        <f t="shared" si="9"/>
        <v>-10511.040181295508</v>
      </c>
      <c r="AT4">
        <f t="shared" si="9"/>
        <v>0</v>
      </c>
      <c r="AU4">
        <f t="shared" si="9"/>
        <v>-12705.236634996605</v>
      </c>
      <c r="AW4">
        <v>1</v>
      </c>
      <c r="AX4">
        <f>(R4*SUMPRODUCT(K5:$K$23, X5:$X$23)-$AZ$3*SUMPRODUCT(K4:$K$22, W5:$W$23))/Z4</f>
        <v>11343.68512317865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16754.52082476018</v>
      </c>
      <c r="P5">
        <f t="shared" ref="P5:P23" si="22">O5*$C$5</f>
        <v>837.72604123800909</v>
      </c>
      <c r="Q5" s="4">
        <f t="shared" ref="Q5:Q23" si="23">$C$8</f>
        <v>12.5</v>
      </c>
      <c r="R5">
        <f t="shared" si="0"/>
        <v>1000000</v>
      </c>
      <c r="S5">
        <f t="shared" si="1"/>
        <v>22039.99980195846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11203.717729242882</v>
      </c>
      <c r="AC5">
        <f t="shared" si="2"/>
        <v>21496.214473406188</v>
      </c>
      <c r="AE5">
        <f t="shared" si="3"/>
        <v>16341.142299656085</v>
      </c>
      <c r="AF5">
        <f t="shared" si="4"/>
        <v>-817.05711498280436</v>
      </c>
      <c r="AG5">
        <f t="shared" si="4"/>
        <v>-12.191591802723183</v>
      </c>
      <c r="AH5">
        <f t="shared" si="5"/>
        <v>-2457.2497221452877</v>
      </c>
      <c r="AI5">
        <f t="shared" si="6"/>
        <v>13054.643870725271</v>
      </c>
      <c r="AJ5">
        <f t="shared" si="7"/>
        <v>-10292.496744163305</v>
      </c>
      <c r="AK5">
        <f>H5*SUM(AB5, AE5:AF5)</f>
        <v>2309.2821717623569</v>
      </c>
      <c r="AL5">
        <f t="shared" si="8"/>
        <v>5071.4292983243231</v>
      </c>
      <c r="AN5">
        <f t="shared" si="9"/>
        <v>14111.597889487835</v>
      </c>
      <c r="AO5">
        <f t="shared" si="9"/>
        <v>-705.57989447439184</v>
      </c>
      <c r="AP5">
        <f t="shared" si="9"/>
        <v>-10.528201639638526</v>
      </c>
      <c r="AQ5">
        <f t="shared" si="9"/>
        <v>-2121.9887421027961</v>
      </c>
      <c r="AR5">
        <f t="shared" si="9"/>
        <v>11273.501051271011</v>
      </c>
      <c r="AS5">
        <f t="shared" si="9"/>
        <v>-8888.214340777884</v>
      </c>
      <c r="AT5">
        <f t="shared" si="9"/>
        <v>1994.2095126336058</v>
      </c>
      <c r="AU5">
        <f t="shared" si="9"/>
        <v>4379.4962231267309</v>
      </c>
      <c r="AW5">
        <v>2</v>
      </c>
      <c r="AX5">
        <f>(R5*SUMPRODUCT(K6:$K$23, X6:$X$23)-$AZ$3*SUMPRODUCT(K5:$K$22, W6:$W$23))/Z5</f>
        <v>22039.99980195846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16754.52082476018</v>
      </c>
      <c r="P6">
        <f t="shared" si="22"/>
        <v>837.72604123800909</v>
      </c>
      <c r="Q6" s="4">
        <f t="shared" si="23"/>
        <v>12.5</v>
      </c>
      <c r="R6">
        <f t="shared" si="0"/>
        <v>1000000</v>
      </c>
      <c r="S6">
        <f t="shared" si="1"/>
        <v>31939.851280371167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21496.214473406188</v>
      </c>
      <c r="AC6">
        <f t="shared" si="2"/>
        <v>30757.313050142213</v>
      </c>
      <c r="AE6">
        <f t="shared" si="3"/>
        <v>16134.202926892503</v>
      </c>
      <c r="AF6">
        <f t="shared" si="4"/>
        <v>-806.71014634462529</v>
      </c>
      <c r="AG6">
        <f t="shared" si="4"/>
        <v>-12.037201105036262</v>
      </c>
      <c r="AH6">
        <f t="shared" si="5"/>
        <v>-2597.9823727751318</v>
      </c>
      <c r="AI6">
        <f t="shared" si="6"/>
        <v>12717.47320666771</v>
      </c>
      <c r="AJ6">
        <f t="shared" si="7"/>
        <v>-9261.0985767360253</v>
      </c>
      <c r="AK6">
        <f>H6*SUM(AB6, AE6:AF6)</f>
        <v>4006.4193492302029</v>
      </c>
      <c r="AL6">
        <f t="shared" si="8"/>
        <v>7462.7939791618874</v>
      </c>
      <c r="AN6">
        <f t="shared" si="9"/>
        <v>12565.740264213506</v>
      </c>
      <c r="AO6">
        <f t="shared" si="9"/>
        <v>-628.28701321067535</v>
      </c>
      <c r="AP6">
        <f t="shared" si="9"/>
        <v>-9.3748878255321344</v>
      </c>
      <c r="AQ6">
        <f t="shared" si="9"/>
        <v>-2023.3767887525294</v>
      </c>
      <c r="AR6">
        <f t="shared" si="9"/>
        <v>9904.7015744247674</v>
      </c>
      <c r="AS6">
        <f t="shared" si="9"/>
        <v>-7212.7863895012979</v>
      </c>
      <c r="AT6">
        <f t="shared" si="9"/>
        <v>3120.3044340066672</v>
      </c>
      <c r="AU6">
        <f t="shared" si="9"/>
        <v>5812.2196189301367</v>
      </c>
      <c r="AW6">
        <v>3</v>
      </c>
      <c r="AX6">
        <f>(R6*SUMPRODUCT(K7:$K$23, X7:$X$23)-$AZ$3*SUMPRODUCT(K6:$K$22, W7:$W$23))/Z6</f>
        <v>31939.851280371167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16754.52082476018</v>
      </c>
      <c r="P7">
        <f t="shared" si="22"/>
        <v>837.72604123800909</v>
      </c>
      <c r="Q7" s="4">
        <f t="shared" si="23"/>
        <v>12.5</v>
      </c>
      <c r="R7">
        <f t="shared" si="0"/>
        <v>1000000</v>
      </c>
      <c r="S7">
        <f t="shared" si="1"/>
        <v>40880.495995920217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30757.313050142213</v>
      </c>
      <c r="AC7">
        <f t="shared" si="2"/>
        <v>38860.480189769616</v>
      </c>
      <c r="AE7">
        <f t="shared" si="3"/>
        <v>15926.634663744117</v>
      </c>
      <c r="AF7">
        <f t="shared" si="4"/>
        <v>-796.33173318720594</v>
      </c>
      <c r="AG7">
        <f t="shared" si="4"/>
        <v>-11.882341212802251</v>
      </c>
      <c r="AH7">
        <f t="shared" si="5"/>
        <v>-2759.0304946918586</v>
      </c>
      <c r="AI7">
        <f t="shared" si="6"/>
        <v>12359.39009465225</v>
      </c>
      <c r="AJ7">
        <f t="shared" si="7"/>
        <v>-8103.1671396274032</v>
      </c>
      <c r="AK7">
        <f>H7*SUM(AB7, AE7:AF7)</f>
        <v>4804.433393179198</v>
      </c>
      <c r="AL7">
        <f t="shared" si="8"/>
        <v>9060.6563482040438</v>
      </c>
      <c r="AN7">
        <f t="shared" si="9"/>
        <v>11228.460811636147</v>
      </c>
      <c r="AO7">
        <f t="shared" si="9"/>
        <v>-561.42304058180741</v>
      </c>
      <c r="AP7">
        <f t="shared" si="9"/>
        <v>-8.3771873641430048</v>
      </c>
      <c r="AQ7">
        <f t="shared" si="9"/>
        <v>-1945.1482652691027</v>
      </c>
      <c r="AR7">
        <f t="shared" si="9"/>
        <v>8713.5123184210934</v>
      </c>
      <c r="AS7">
        <f t="shared" si="9"/>
        <v>-5712.8261304673251</v>
      </c>
      <c r="AT7">
        <f t="shared" si="9"/>
        <v>3387.1808587556752</v>
      </c>
      <c r="AU7">
        <f t="shared" si="9"/>
        <v>6387.8670467094435</v>
      </c>
      <c r="AW7">
        <v>4</v>
      </c>
      <c r="AX7">
        <f>(R7*SUMPRODUCT(K8:$K$23, X8:$X$23)-$AZ$3*SUMPRODUCT(K7:$K$22, W8:$W$23))/Z7</f>
        <v>40880.495995920217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16754.52082476018</v>
      </c>
      <c r="P8">
        <f t="shared" si="22"/>
        <v>837.72604123800909</v>
      </c>
      <c r="Q8" s="4">
        <f t="shared" si="23"/>
        <v>12.5</v>
      </c>
      <c r="R8">
        <f t="shared" si="0"/>
        <v>1000000</v>
      </c>
      <c r="S8">
        <f t="shared" si="1"/>
        <v>48085.515109872016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38860.480189769616</v>
      </c>
      <c r="AC8">
        <f t="shared" si="2"/>
        <v>45048.206777487532</v>
      </c>
      <c r="AE8">
        <f t="shared" si="3"/>
        <v>15696.226126452872</v>
      </c>
      <c r="AF8">
        <f t="shared" si="4"/>
        <v>-784.81130632264365</v>
      </c>
      <c r="AG8">
        <f t="shared" si="4"/>
        <v>-11.710440939063341</v>
      </c>
      <c r="AH8">
        <f t="shared" si="5"/>
        <v>-4246.1489288711027</v>
      </c>
      <c r="AI8">
        <f t="shared" si="6"/>
        <v>10653.555450320062</v>
      </c>
      <c r="AJ8">
        <f t="shared" si="7"/>
        <v>-6187.7265877179161</v>
      </c>
      <c r="AK8">
        <f t="shared" ref="AK8:AK23" si="24">H8*SUM(AB8:AB8, AE8:AF8)</f>
        <v>3898.4623882177393</v>
      </c>
      <c r="AL8">
        <f t="shared" si="8"/>
        <v>8364.291250819886</v>
      </c>
      <c r="AN8">
        <f t="shared" si="9"/>
        <v>10317.967496505895</v>
      </c>
      <c r="AO8">
        <f t="shared" si="9"/>
        <v>-515.8983748252947</v>
      </c>
      <c r="AP8">
        <f t="shared" si="9"/>
        <v>-7.6978980810792477</v>
      </c>
      <c r="AQ8">
        <f t="shared" si="9"/>
        <v>-2791.2204042205763</v>
      </c>
      <c r="AR8">
        <f t="shared" si="9"/>
        <v>7003.1508193789441</v>
      </c>
      <c r="AS8">
        <f t="shared" si="9"/>
        <v>-4067.5230654164138</v>
      </c>
      <c r="AT8">
        <f t="shared" si="9"/>
        <v>2562.6674771327016</v>
      </c>
      <c r="AU8">
        <f t="shared" si="9"/>
        <v>5498.2952310952323</v>
      </c>
      <c r="AW8">
        <v>5</v>
      </c>
      <c r="AX8">
        <f>(R8*SUMPRODUCT(K9:$K$23, X9:$X$23)-$AZ$3*SUMPRODUCT(K8:$K$22, W9:$W$23))/Z8</f>
        <v>48085.515109872016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16754.52082476018</v>
      </c>
      <c r="P9">
        <f t="shared" si="22"/>
        <v>837.72604123800909</v>
      </c>
      <c r="Q9" s="4">
        <f t="shared" si="23"/>
        <v>12.5</v>
      </c>
      <c r="R9">
        <f t="shared" si="0"/>
        <v>1000000</v>
      </c>
      <c r="S9">
        <f t="shared" si="1"/>
        <v>53877.551152927255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45048.206777487532</v>
      </c>
      <c r="AC9">
        <f t="shared" si="2"/>
        <v>49655.419295012864</v>
      </c>
      <c r="AE9">
        <f t="shared" si="3"/>
        <v>15441.54733905886</v>
      </c>
      <c r="AF9">
        <f t="shared" si="4"/>
        <v>-772.07736695294307</v>
      </c>
      <c r="AG9">
        <f t="shared" si="4"/>
        <v>-11.520433425525828</v>
      </c>
      <c r="AH9">
        <f t="shared" si="5"/>
        <v>-5832.2483317503284</v>
      </c>
      <c r="AI9">
        <f t="shared" si="6"/>
        <v>8825.7012069300636</v>
      </c>
      <c r="AJ9">
        <f t="shared" si="7"/>
        <v>-4607.2125175253314</v>
      </c>
      <c r="AK9">
        <f t="shared" si="24"/>
        <v>3117.2627263287782</v>
      </c>
      <c r="AL9">
        <f t="shared" si="8"/>
        <v>7335.7514157335099</v>
      </c>
      <c r="AN9">
        <f t="shared" si="9"/>
        <v>9646.981117248295</v>
      </c>
      <c r="AO9">
        <f t="shared" si="9"/>
        <v>-482.34905586241484</v>
      </c>
      <c r="AP9">
        <f t="shared" si="9"/>
        <v>-7.197297089356165</v>
      </c>
      <c r="AQ9">
        <f t="shared" si="9"/>
        <v>-3643.6497128225933</v>
      </c>
      <c r="AR9">
        <f t="shared" si="9"/>
        <v>5513.7850514739321</v>
      </c>
      <c r="AS9">
        <f t="shared" si="9"/>
        <v>-2878.3185508419233</v>
      </c>
      <c r="AT9">
        <f t="shared" si="9"/>
        <v>1947.4845362374494</v>
      </c>
      <c r="AU9">
        <f t="shared" si="9"/>
        <v>4582.9510368694582</v>
      </c>
      <c r="AW9">
        <v>6</v>
      </c>
      <c r="AX9">
        <f>(R9*SUMPRODUCT(K10:$K$23, X10:$X$23)-$AZ$3*SUMPRODUCT(K9:$K$22, W10:$W$23))/Z9</f>
        <v>53877.551152927255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16754.52082476018</v>
      </c>
      <c r="P10">
        <f t="shared" si="22"/>
        <v>837.72604123800909</v>
      </c>
      <c r="Q10" s="4">
        <f t="shared" si="23"/>
        <v>12.5</v>
      </c>
      <c r="R10">
        <f t="shared" si="0"/>
        <v>1000000</v>
      </c>
      <c r="S10">
        <f t="shared" si="1"/>
        <v>58491.337969933506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49655.419295012864</v>
      </c>
      <c r="AC10">
        <f t="shared" si="2"/>
        <v>52931.196026883881</v>
      </c>
      <c r="AE10">
        <f t="shared" si="3"/>
        <v>15161.848863292424</v>
      </c>
      <c r="AF10">
        <f t="shared" si="4"/>
        <v>-758.09244316462127</v>
      </c>
      <c r="AG10">
        <f t="shared" si="4"/>
        <v>-11.311759540808477</v>
      </c>
      <c r="AH10">
        <f t="shared" si="5"/>
        <v>-7477.5640369673529</v>
      </c>
      <c r="AI10">
        <f t="shared" si="6"/>
        <v>6914.8806236196397</v>
      </c>
      <c r="AJ10">
        <f t="shared" si="7"/>
        <v>-3275.7767318710175</v>
      </c>
      <c r="AK10">
        <f t="shared" si="24"/>
        <v>3363.1067250448855</v>
      </c>
      <c r="AL10">
        <f t="shared" si="8"/>
        <v>7002.2106167935071</v>
      </c>
      <c r="AN10">
        <f t="shared" si="9"/>
        <v>8999.7546501107663</v>
      </c>
      <c r="AO10">
        <f t="shared" si="9"/>
        <v>-449.98773250553842</v>
      </c>
      <c r="AP10">
        <f t="shared" si="9"/>
        <v>-6.7144225909543334</v>
      </c>
      <c r="AQ10">
        <f t="shared" si="9"/>
        <v>-4438.5247683167099</v>
      </c>
      <c r="AR10">
        <f t="shared" si="9"/>
        <v>4104.5277266975636</v>
      </c>
      <c r="AS10">
        <f t="shared" si="9"/>
        <v>-1944.432182460032</v>
      </c>
      <c r="AT10">
        <f t="shared" si="9"/>
        <v>1996.2694299650825</v>
      </c>
      <c r="AU10">
        <f t="shared" si="9"/>
        <v>4156.3649742026137</v>
      </c>
      <c r="AW10">
        <v>7</v>
      </c>
      <c r="AX10">
        <f>(R10*SUMPRODUCT(K11:$K$23, X11:$X$23)-$AZ$3*SUMPRODUCT(K10:$K$22, W11:$W$23))/Z10</f>
        <v>58491.337969933506</v>
      </c>
    </row>
    <row r="11" spans="1:52" x14ac:dyDescent="0.25">
      <c r="A11" t="s">
        <v>33</v>
      </c>
      <c r="C11" s="7">
        <f>AU25</f>
        <v>6337.1952452217829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16754.52082476018</v>
      </c>
      <c r="P11">
        <f t="shared" si="22"/>
        <v>837.72604123800909</v>
      </c>
      <c r="Q11" s="4">
        <f t="shared" si="23"/>
        <v>12.5</v>
      </c>
      <c r="R11">
        <f t="shared" si="0"/>
        <v>1000000</v>
      </c>
      <c r="S11">
        <f t="shared" si="1"/>
        <v>61892.876686072632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52931.196026883881</v>
      </c>
      <c r="AC11">
        <f t="shared" si="2"/>
        <v>54873.155830702162</v>
      </c>
      <c r="AE11">
        <f t="shared" si="3"/>
        <v>14854.268880552627</v>
      </c>
      <c r="AF11">
        <f t="shared" si="4"/>
        <v>-742.71344402763134</v>
      </c>
      <c r="AG11">
        <f t="shared" si="4"/>
        <v>-11.082284175654159</v>
      </c>
      <c r="AH11">
        <f t="shared" si="5"/>
        <v>-9308.6215796986071</v>
      </c>
      <c r="AI11">
        <f t="shared" si="6"/>
        <v>4791.8515726507339</v>
      </c>
      <c r="AJ11">
        <f t="shared" si="7"/>
        <v>-1941.9598038182812</v>
      </c>
      <c r="AK11">
        <f t="shared" si="24"/>
        <v>3452.7017003655578</v>
      </c>
      <c r="AL11">
        <f t="shared" si="8"/>
        <v>6302.593469198011</v>
      </c>
      <c r="AN11">
        <f t="shared" si="9"/>
        <v>8385.3367954230234</v>
      </c>
      <c r="AO11">
        <f t="shared" si="9"/>
        <v>-419.26683977115118</v>
      </c>
      <c r="AP11">
        <f t="shared" si="9"/>
        <v>-6.256025525235402</v>
      </c>
      <c r="AQ11">
        <f t="shared" si="9"/>
        <v>-5254.7808091118641</v>
      </c>
      <c r="AR11">
        <f t="shared" si="9"/>
        <v>2705.0331210147724</v>
      </c>
      <c r="AS11">
        <f t="shared" si="9"/>
        <v>-1096.2496457505954</v>
      </c>
      <c r="AT11">
        <f t="shared" si="9"/>
        <v>1949.0738214385844</v>
      </c>
      <c r="AU11">
        <f t="shared" si="9"/>
        <v>3557.8572967027617</v>
      </c>
      <c r="AW11">
        <v>8</v>
      </c>
      <c r="AX11">
        <f>(R11*SUMPRODUCT(K12:$K$23, X12:$X$23)-$AZ$3*SUMPRODUCT(K11:$K$22, W12:$W$23))/Z11</f>
        <v>61892.876686072632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16754.52082476018</v>
      </c>
      <c r="P12">
        <f t="shared" si="22"/>
        <v>837.72604123800909</v>
      </c>
      <c r="Q12" s="4">
        <f t="shared" si="23"/>
        <v>12.5</v>
      </c>
      <c r="R12">
        <f t="shared" si="0"/>
        <v>1000000</v>
      </c>
      <c r="S12">
        <f t="shared" si="1"/>
        <v>64066.580587934972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54873.155830702162</v>
      </c>
      <c r="AC12">
        <f t="shared" si="2"/>
        <v>55507.554253551774</v>
      </c>
      <c r="AE12">
        <f t="shared" si="3"/>
        <v>14516.187146841061</v>
      </c>
      <c r="AF12">
        <f t="shared" si="4"/>
        <v>-725.80935734205309</v>
      </c>
      <c r="AG12">
        <f t="shared" si="4"/>
        <v>-10.830052451715552</v>
      </c>
      <c r="AH12">
        <f t="shared" si="5"/>
        <v>-11312.710574565299</v>
      </c>
      <c r="AI12">
        <f t="shared" si="6"/>
        <v>2466.837162481992</v>
      </c>
      <c r="AJ12">
        <f t="shared" si="7"/>
        <v>-634.39842284961196</v>
      </c>
      <c r="AK12">
        <f t="shared" si="24"/>
        <v>3563.6373948884407</v>
      </c>
      <c r="AL12">
        <f t="shared" si="8"/>
        <v>5396.0761345208211</v>
      </c>
      <c r="AN12">
        <f t="shared" si="9"/>
        <v>7790.1771413171664</v>
      </c>
      <c r="AO12">
        <f t="shared" si="9"/>
        <v>-389.50885706585836</v>
      </c>
      <c r="AP12">
        <f t="shared" si="9"/>
        <v>-5.8119963730958215</v>
      </c>
      <c r="AQ12">
        <f t="shared" si="9"/>
        <v>-6071.0170262232778</v>
      </c>
      <c r="AR12">
        <f t="shared" si="9"/>
        <v>1323.839261654934</v>
      </c>
      <c r="AS12">
        <f t="shared" si="9"/>
        <v>-340.45276780867204</v>
      </c>
      <c r="AT12">
        <f t="shared" si="9"/>
        <v>1912.4420409283766</v>
      </c>
      <c r="AU12">
        <f t="shared" si="9"/>
        <v>2895.8285347746391</v>
      </c>
      <c r="AW12">
        <v>9</v>
      </c>
      <c r="AX12">
        <f>(R12*SUMPRODUCT(K13:$K$23, X13:$X$23)-$AZ$3*SUMPRODUCT(K12:$K$22, W13:$W$23))/Z12</f>
        <v>64066.580587934972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16754.52082476018</v>
      </c>
      <c r="P13">
        <f t="shared" si="22"/>
        <v>837.72604123800909</v>
      </c>
      <c r="Q13" s="4">
        <f t="shared" si="23"/>
        <v>12.5</v>
      </c>
      <c r="R13">
        <f t="shared" si="0"/>
        <v>1000000</v>
      </c>
      <c r="S13">
        <f t="shared" si="1"/>
        <v>65005.67032148641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55507.554253551774</v>
      </c>
      <c r="AC13">
        <f t="shared" si="2"/>
        <v>54885.07517144036</v>
      </c>
      <c r="AE13">
        <f t="shared" si="3"/>
        <v>14146.044958549988</v>
      </c>
      <c r="AF13">
        <f t="shared" si="4"/>
        <v>-707.30224792749948</v>
      </c>
      <c r="AG13">
        <f t="shared" si="4"/>
        <v>-10.553901471211182</v>
      </c>
      <c r="AH13">
        <f t="shared" si="5"/>
        <v>-13428.036478977163</v>
      </c>
      <c r="AI13">
        <f t="shared" si="6"/>
        <v>0.1523301741162868</v>
      </c>
      <c r="AJ13">
        <f t="shared" si="7"/>
        <v>622.47908211141475</v>
      </c>
      <c r="AK13">
        <f t="shared" si="24"/>
        <v>3564.5235530478099</v>
      </c>
      <c r="AL13">
        <f t="shared" si="8"/>
        <v>4187.1549653333404</v>
      </c>
      <c r="AN13">
        <f t="shared" si="9"/>
        <v>7218.3499768800648</v>
      </c>
      <c r="AO13">
        <f t="shared" si="9"/>
        <v>-360.91749884400326</v>
      </c>
      <c r="AP13">
        <f t="shared" si="9"/>
        <v>-5.385374828366202</v>
      </c>
      <c r="AQ13">
        <f t="shared" si="9"/>
        <v>-6851.969373177003</v>
      </c>
      <c r="AR13">
        <f t="shared" si="9"/>
        <v>7.7730030692843524E-2</v>
      </c>
      <c r="AS13">
        <f t="shared" si="9"/>
        <v>317.63449650649409</v>
      </c>
      <c r="AT13">
        <f t="shared" si="9"/>
        <v>1818.8814316739245</v>
      </c>
      <c r="AU13">
        <f t="shared" si="9"/>
        <v>2136.5936582111112</v>
      </c>
      <c r="AW13">
        <v>10</v>
      </c>
      <c r="AX13">
        <f>(R13*SUMPRODUCT(K14:$K$23, X14:$X$23)-$AZ$3*SUMPRODUCT(K13:$K$22, W14:$W$23))/Z13</f>
        <v>65005.67032148641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16754.52082476018</v>
      </c>
      <c r="P14">
        <f t="shared" si="22"/>
        <v>837.72604123800909</v>
      </c>
      <c r="Q14" s="4">
        <f t="shared" si="23"/>
        <v>12.5</v>
      </c>
      <c r="R14">
        <f t="shared" si="0"/>
        <v>1000000</v>
      </c>
      <c r="S14">
        <f t="shared" si="1"/>
        <v>64660.710035598044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54885.07517144036</v>
      </c>
      <c r="AC14">
        <f t="shared" si="2"/>
        <v>53031.949344390261</v>
      </c>
      <c r="AE14">
        <f t="shared" si="3"/>
        <v>13741.341522217259</v>
      </c>
      <c r="AF14">
        <f t="shared" si="4"/>
        <v>-687.06707611086301</v>
      </c>
      <c r="AG14">
        <f t="shared" si="4"/>
        <v>-10.25196547393198</v>
      </c>
      <c r="AH14">
        <f t="shared" si="5"/>
        <v>-15711.758605367155</v>
      </c>
      <c r="AI14">
        <f t="shared" si="6"/>
        <v>-2667.7361247346907</v>
      </c>
      <c r="AJ14">
        <f t="shared" si="7"/>
        <v>1853.1258270500985</v>
      </c>
      <c r="AK14">
        <f t="shared" si="24"/>
        <v>3492.0825703419036</v>
      </c>
      <c r="AL14">
        <f t="shared" si="8"/>
        <v>2677.4722726573114</v>
      </c>
      <c r="AN14">
        <f t="shared" si="9"/>
        <v>6669.0513526558871</v>
      </c>
      <c r="AO14">
        <f t="shared" si="9"/>
        <v>-333.4525676327944</v>
      </c>
      <c r="AP14">
        <f t="shared" si="9"/>
        <v>-4.9755610906521897</v>
      </c>
      <c r="AQ14">
        <f t="shared" si="9"/>
        <v>-7625.3490105250821</v>
      </c>
      <c r="AR14">
        <f t="shared" si="9"/>
        <v>-1294.7257865926413</v>
      </c>
      <c r="AS14">
        <f t="shared" si="9"/>
        <v>899.37298214649684</v>
      </c>
      <c r="AT14">
        <f t="shared" si="9"/>
        <v>1694.8038116708492</v>
      </c>
      <c r="AU14">
        <f t="shared" si="9"/>
        <v>1299.4510072247049</v>
      </c>
      <c r="AW14">
        <v>11</v>
      </c>
      <c r="AX14">
        <f>(R14*SUMPRODUCT(K15:$K$23, X15:$X$23)-$AZ$3*SUMPRODUCT(K14:$K$22, W15:$W$23))/Z14</f>
        <v>64660.710035598044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16754.52082476018</v>
      </c>
      <c r="P15">
        <f t="shared" si="22"/>
        <v>837.72604123800909</v>
      </c>
      <c r="Q15" s="4">
        <f t="shared" si="23"/>
        <v>12.5</v>
      </c>
      <c r="R15">
        <f t="shared" si="0"/>
        <v>1000000</v>
      </c>
      <c r="S15">
        <f t="shared" si="1"/>
        <v>62974.969342996643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53031.949344390261</v>
      </c>
      <c r="AC15">
        <f t="shared" si="2"/>
        <v>49989.736782612992</v>
      </c>
      <c r="AE15">
        <f t="shared" si="3"/>
        <v>13299.793468525326</v>
      </c>
      <c r="AF15">
        <f t="shared" si="4"/>
        <v>-664.98967342626634</v>
      </c>
      <c r="AG15">
        <f t="shared" si="4"/>
        <v>-9.9225409127119093</v>
      </c>
      <c r="AH15">
        <f t="shared" si="5"/>
        <v>-18152.392518460099</v>
      </c>
      <c r="AI15">
        <f t="shared" si="6"/>
        <v>-5527.5112642737513</v>
      </c>
      <c r="AJ15">
        <f t="shared" si="7"/>
        <v>3042.212561777269</v>
      </c>
      <c r="AK15">
        <f t="shared" si="24"/>
        <v>3408.1044879394958</v>
      </c>
      <c r="AL15">
        <f t="shared" si="8"/>
        <v>922.80578544301352</v>
      </c>
      <c r="AN15">
        <f t="shared" si="9"/>
        <v>6136.282846249871</v>
      </c>
      <c r="AO15">
        <f t="shared" si="9"/>
        <v>-306.81414231249357</v>
      </c>
      <c r="AP15">
        <f t="shared" si="9"/>
        <v>-4.5780799331944664</v>
      </c>
      <c r="AQ15">
        <f t="shared" si="9"/>
        <v>-8375.1838021415424</v>
      </c>
      <c r="AR15">
        <f t="shared" si="9"/>
        <v>-2550.29317813736</v>
      </c>
      <c r="AS15">
        <f t="shared" si="9"/>
        <v>1403.621552594652</v>
      </c>
      <c r="AT15">
        <f t="shared" si="9"/>
        <v>1572.4374334881429</v>
      </c>
      <c r="AU15">
        <f t="shared" si="9"/>
        <v>425.76580794543486</v>
      </c>
      <c r="AW15">
        <v>12</v>
      </c>
      <c r="AX15">
        <f>(R15*SUMPRODUCT(K16:$K$23, X16:$X$23)-$AZ$3*SUMPRODUCT(K15:$K$22, W16:$W$23))/Z15</f>
        <v>62974.969342996643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16754.52082476018</v>
      </c>
      <c r="P16">
        <f t="shared" si="22"/>
        <v>837.72604123800909</v>
      </c>
      <c r="Q16" s="4">
        <f t="shared" si="23"/>
        <v>12.5</v>
      </c>
      <c r="R16">
        <f t="shared" si="0"/>
        <v>1000000</v>
      </c>
      <c r="S16">
        <f t="shared" si="1"/>
        <v>60015.840959840083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49989.736782612992</v>
      </c>
      <c r="AC16">
        <f t="shared" si="2"/>
        <v>45934.857929455247</v>
      </c>
      <c r="AE16">
        <f t="shared" si="3"/>
        <v>12823.556605271118</v>
      </c>
      <c r="AF16">
        <f t="shared" si="4"/>
        <v>-641.17783026355596</v>
      </c>
      <c r="AG16">
        <f t="shared" si="4"/>
        <v>-9.567236165238608</v>
      </c>
      <c r="AH16">
        <f t="shared" si="5"/>
        <v>-20486.347067694562</v>
      </c>
      <c r="AI16">
        <f t="shared" si="6"/>
        <v>-8313.5355288522369</v>
      </c>
      <c r="AJ16">
        <f t="shared" si="7"/>
        <v>4054.8788531577447</v>
      </c>
      <c r="AK16">
        <f t="shared" si="24"/>
        <v>3400.8147210018446</v>
      </c>
      <c r="AL16">
        <f t="shared" si="8"/>
        <v>-857.8419546926475</v>
      </c>
      <c r="AN16">
        <f t="shared" si="9"/>
        <v>5609.7049568909588</v>
      </c>
      <c r="AO16">
        <f t="shared" si="9"/>
        <v>-280.48524784454793</v>
      </c>
      <c r="AP16">
        <f t="shared" si="9"/>
        <v>-4.1852173926400953</v>
      </c>
      <c r="AQ16">
        <f t="shared" si="9"/>
        <v>-8961.81661856555</v>
      </c>
      <c r="AR16">
        <f t="shared" si="9"/>
        <v>-3636.782126911779</v>
      </c>
      <c r="AS16">
        <f t="shared" si="9"/>
        <v>1773.8194404508117</v>
      </c>
      <c r="AT16">
        <f t="shared" si="9"/>
        <v>1487.6970395272372</v>
      </c>
      <c r="AU16">
        <f t="shared" si="9"/>
        <v>-375.26564693373007</v>
      </c>
      <c r="AW16">
        <v>13</v>
      </c>
      <c r="AX16">
        <f>(R16*SUMPRODUCT(K17:$K$23, X17:$X$23)-$AZ$3*SUMPRODUCT(K16:$K$22, W17:$W$23))/Z16</f>
        <v>60015.840959840083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16754.52082476018</v>
      </c>
      <c r="P17">
        <f t="shared" si="22"/>
        <v>837.72604123800909</v>
      </c>
      <c r="Q17" s="4">
        <f t="shared" si="23"/>
        <v>12.5</v>
      </c>
      <c r="R17">
        <f t="shared" si="0"/>
        <v>1000000</v>
      </c>
      <c r="S17">
        <f t="shared" si="1"/>
        <v>55841.996471321028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45934.857929455247</v>
      </c>
      <c r="AC17">
        <f t="shared" si="2"/>
        <v>41041.766336992783</v>
      </c>
      <c r="AE17">
        <f t="shared" si="3"/>
        <v>12313.942413058927</v>
      </c>
      <c r="AF17">
        <f t="shared" si="4"/>
        <v>-615.6971206529463</v>
      </c>
      <c r="AG17">
        <f t="shared" si="4"/>
        <v>-9.1870296842965544</v>
      </c>
      <c r="AH17">
        <f t="shared" si="5"/>
        <v>-22762.729543173293</v>
      </c>
      <c r="AI17">
        <f t="shared" si="6"/>
        <v>-11073.67128045161</v>
      </c>
      <c r="AJ17">
        <f t="shared" si="7"/>
        <v>4893.0915924624642</v>
      </c>
      <c r="AK17">
        <f t="shared" si="24"/>
        <v>3555.9624687888377</v>
      </c>
      <c r="AL17">
        <f t="shared" si="8"/>
        <v>-2624.6172192003082</v>
      </c>
      <c r="AN17">
        <f t="shared" si="9"/>
        <v>5073.7238712662447</v>
      </c>
      <c r="AO17">
        <f t="shared" si="9"/>
        <v>-253.68619356331223</v>
      </c>
      <c r="AP17">
        <f t="shared" si="9"/>
        <v>-3.7853394349006009</v>
      </c>
      <c r="AQ17">
        <f t="shared" si="9"/>
        <v>-9378.9462695470102</v>
      </c>
      <c r="AR17">
        <f t="shared" si="9"/>
        <v>-4562.6939312789782</v>
      </c>
      <c r="AS17">
        <f t="shared" si="9"/>
        <v>2016.1045735150431</v>
      </c>
      <c r="AT17">
        <f t="shared" si="9"/>
        <v>1465.1661554050536</v>
      </c>
      <c r="AU17">
        <f t="shared" si="9"/>
        <v>-1081.4232023588813</v>
      </c>
      <c r="AW17">
        <v>14</v>
      </c>
      <c r="AX17">
        <f>(R17*SUMPRODUCT(K18:$K$23, X18:$X$23)-$AZ$3*SUMPRODUCT(K17:$K$22, W18:$W$23))/Z17</f>
        <v>55841.996471321028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16754.52082476018</v>
      </c>
      <c r="P18">
        <f t="shared" si="22"/>
        <v>837.72604123800909</v>
      </c>
      <c r="Q18" s="4">
        <f t="shared" si="23"/>
        <v>12.5</v>
      </c>
      <c r="R18">
        <f t="shared" si="0"/>
        <v>1000000</v>
      </c>
      <c r="S18">
        <f t="shared" si="1"/>
        <v>50467.028369686021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41041.766336992783</v>
      </c>
      <c r="AC18">
        <f t="shared" si="2"/>
        <v>35456.627848351709</v>
      </c>
      <c r="AE18">
        <f t="shared" si="3"/>
        <v>11771.226261021802</v>
      </c>
      <c r="AF18">
        <f t="shared" si="4"/>
        <v>-588.56131305109022</v>
      </c>
      <c r="AG18">
        <f t="shared" si="4"/>
        <v>-8.7821269137894706</v>
      </c>
      <c r="AH18">
        <f t="shared" si="5"/>
        <v>-25042.59789312959</v>
      </c>
      <c r="AI18">
        <f t="shared" si="6"/>
        <v>-13868.715072072668</v>
      </c>
      <c r="AJ18">
        <f t="shared" si="7"/>
        <v>5585.1384886410742</v>
      </c>
      <c r="AK18">
        <f t="shared" si="24"/>
        <v>3660.9326330759409</v>
      </c>
      <c r="AL18">
        <f t="shared" si="8"/>
        <v>-4622.6439503556521</v>
      </c>
      <c r="AN18">
        <f t="shared" si="9"/>
        <v>4532.3877081846776</v>
      </c>
      <c r="AO18">
        <f t="shared" si="9"/>
        <v>-226.6193854092339</v>
      </c>
      <c r="AP18">
        <f t="shared" si="9"/>
        <v>-3.3814662290181858</v>
      </c>
      <c r="AQ18">
        <f t="shared" si="9"/>
        <v>-9642.3907208100372</v>
      </c>
      <c r="AR18">
        <f t="shared" si="9"/>
        <v>-5340.0038642636118</v>
      </c>
      <c r="AS18">
        <f t="shared" si="9"/>
        <v>2150.4992320340093</v>
      </c>
      <c r="AT18">
        <f t="shared" si="9"/>
        <v>1409.6038678306081</v>
      </c>
      <c r="AU18">
        <f t="shared" si="9"/>
        <v>-1779.9007643989939</v>
      </c>
      <c r="AW18">
        <v>15</v>
      </c>
      <c r="AX18">
        <f>(R18*SUMPRODUCT(K19:$K$23, X19:$X$23)-$AZ$3*SUMPRODUCT(K18:$K$22, W19:$W$23))/Z18</f>
        <v>50467.028369686021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16754.52082476018</v>
      </c>
      <c r="P19">
        <f t="shared" si="22"/>
        <v>837.72604123800909</v>
      </c>
      <c r="Q19" s="4">
        <f t="shared" si="23"/>
        <v>12.5</v>
      </c>
      <c r="R19">
        <f t="shared" si="0"/>
        <v>1000000</v>
      </c>
      <c r="S19">
        <f t="shared" si="1"/>
        <v>43696.550982246285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35456.627848351709</v>
      </c>
      <c r="AC19">
        <f t="shared" si="2"/>
        <v>29187.739283420684</v>
      </c>
      <c r="AE19">
        <f t="shared" si="3"/>
        <v>11191.422999275892</v>
      </c>
      <c r="AF19">
        <f t="shared" si="4"/>
        <v>-559.5711499637946</v>
      </c>
      <c r="AG19">
        <f t="shared" si="4"/>
        <v>-8.3495546637306486</v>
      </c>
      <c r="AH19">
        <f t="shared" si="5"/>
        <v>-27580.078473674184</v>
      </c>
      <c r="AI19">
        <f t="shared" si="6"/>
        <v>-16956.576179025818</v>
      </c>
      <c r="AJ19">
        <f t="shared" si="7"/>
        <v>6268.888564931025</v>
      </c>
      <c r="AK19">
        <f t="shared" si="24"/>
        <v>3382.8944098085235</v>
      </c>
      <c r="AL19">
        <f t="shared" si="8"/>
        <v>-7304.7932042862703</v>
      </c>
      <c r="AN19">
        <f t="shared" si="9"/>
        <v>4014.4778451116667</v>
      </c>
      <c r="AO19">
        <f t="shared" si="9"/>
        <v>-200.72389225558334</v>
      </c>
      <c r="AP19">
        <f t="shared" si="9"/>
        <v>-2.9950706193720169</v>
      </c>
      <c r="AQ19">
        <f t="shared" si="9"/>
        <v>-9893.2561128437374</v>
      </c>
      <c r="AR19">
        <f t="shared" si="9"/>
        <v>-6082.4972306070258</v>
      </c>
      <c r="AS19">
        <f t="shared" si="9"/>
        <v>2248.7144180876535</v>
      </c>
      <c r="AT19">
        <f t="shared" si="9"/>
        <v>1213.4788097462776</v>
      </c>
      <c r="AU19">
        <f t="shared" si="9"/>
        <v>-2620.3040027730949</v>
      </c>
      <c r="AW19">
        <v>16</v>
      </c>
      <c r="AX19">
        <f>(R19*SUMPRODUCT(K20:$K$23, X20:$X$23)-$AZ$3*SUMPRODUCT(K19:$K$22, W20:$W$23))/Z19</f>
        <v>43696.550982246285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16754.52082476018</v>
      </c>
      <c r="P20">
        <f t="shared" si="22"/>
        <v>837.72604123800909</v>
      </c>
      <c r="Q20" s="4">
        <f t="shared" si="23"/>
        <v>12.5</v>
      </c>
      <c r="R20">
        <f t="shared" si="0"/>
        <v>1000000</v>
      </c>
      <c r="S20">
        <f t="shared" si="1"/>
        <v>35193.852292089723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29187.739283420684</v>
      </c>
      <c r="AC20">
        <f t="shared" si="2"/>
        <v>22220.393100524834</v>
      </c>
      <c r="AE20">
        <f t="shared" si="3"/>
        <v>10578.325891899542</v>
      </c>
      <c r="AF20">
        <f t="shared" si="4"/>
        <v>-528.9162945949771</v>
      </c>
      <c r="AG20">
        <f t="shared" si="4"/>
        <v>-7.8921429643832832</v>
      </c>
      <c r="AH20">
        <f t="shared" si="5"/>
        <v>-29913.292216804668</v>
      </c>
      <c r="AI20">
        <f t="shared" si="6"/>
        <v>-19871.774762464487</v>
      </c>
      <c r="AJ20">
        <f t="shared" si="7"/>
        <v>6967.3461828958498</v>
      </c>
      <c r="AK20">
        <f t="shared" si="24"/>
        <v>2130.5771842233808</v>
      </c>
      <c r="AL20">
        <f t="shared" si="8"/>
        <v>-10773.851395345257</v>
      </c>
      <c r="AN20">
        <f t="shared" si="9"/>
        <v>3599.1213551273163</v>
      </c>
      <c r="AO20">
        <f t="shared" si="9"/>
        <v>-179.95606775636583</v>
      </c>
      <c r="AP20">
        <f t="shared" si="9"/>
        <v>-2.6851867271910121</v>
      </c>
      <c r="AQ20">
        <f t="shared" si="9"/>
        <v>-10177.56211331212</v>
      </c>
      <c r="AR20">
        <f t="shared" si="9"/>
        <v>-6761.0820126683611</v>
      </c>
      <c r="AS20">
        <f t="shared" si="9"/>
        <v>2370.5380881324227</v>
      </c>
      <c r="AT20">
        <f t="shared" si="9"/>
        <v>724.89786388197786</v>
      </c>
      <c r="AU20">
        <f t="shared" si="9"/>
        <v>-3665.6460606539604</v>
      </c>
      <c r="AW20">
        <v>17</v>
      </c>
      <c r="AX20">
        <f>(R20*SUMPRODUCT(K21:$K$23, X21:$X$23)-$AZ$3*SUMPRODUCT(K20:$K$22, W21:$W$23))/Z20</f>
        <v>35193.852292089723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16754.52082476018</v>
      </c>
      <c r="P21">
        <f t="shared" si="22"/>
        <v>837.72604123800909</v>
      </c>
      <c r="Q21" s="4">
        <f t="shared" si="23"/>
        <v>12.5</v>
      </c>
      <c r="R21">
        <f t="shared" si="0"/>
        <v>1000000</v>
      </c>
      <c r="S21">
        <f t="shared" si="1"/>
        <v>24983.750678947268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22220.393100524834</v>
      </c>
      <c r="AC21">
        <f t="shared" si="2"/>
        <v>14823.04693180753</v>
      </c>
      <c r="AE21">
        <f t="shared" si="3"/>
        <v>9940.5830492314017</v>
      </c>
      <c r="AF21">
        <f t="shared" si="4"/>
        <v>-497.02915246157016</v>
      </c>
      <c r="AG21">
        <f t="shared" si="4"/>
        <v>-7.4163438880187202</v>
      </c>
      <c r="AH21">
        <f t="shared" si="5"/>
        <v>-31750.21173765845</v>
      </c>
      <c r="AI21">
        <f t="shared" si="6"/>
        <v>-22314.074184776637</v>
      </c>
      <c r="AJ21">
        <f t="shared" si="7"/>
        <v>7397.346168717304</v>
      </c>
      <c r="AK21">
        <f t="shared" si="24"/>
        <v>1624.3604809612164</v>
      </c>
      <c r="AL21">
        <f t="shared" si="8"/>
        <v>-13292.367535098116</v>
      </c>
      <c r="AN21">
        <f t="shared" si="9"/>
        <v>3217.1013402434128</v>
      </c>
      <c r="AO21">
        <f t="shared" si="9"/>
        <v>-160.85506701217065</v>
      </c>
      <c r="AP21">
        <f t="shared" si="9"/>
        <v>-2.4001740887518501</v>
      </c>
      <c r="AQ21">
        <f t="shared" si="9"/>
        <v>-10275.418275604146</v>
      </c>
      <c r="AR21">
        <f t="shared" si="9"/>
        <v>-7221.5721764616555</v>
      </c>
      <c r="AS21">
        <f t="shared" si="9"/>
        <v>2394.0257986642901</v>
      </c>
      <c r="AT21">
        <f t="shared" si="9"/>
        <v>525.69675787204585</v>
      </c>
      <c r="AU21">
        <f t="shared" si="9"/>
        <v>-4301.8496199253186</v>
      </c>
      <c r="AW21">
        <v>18</v>
      </c>
      <c r="AX21">
        <f>(R21*SUMPRODUCT(K22:$K$23, X22:$X$23)-$AZ$3*SUMPRODUCT(K21:$K$22, W22:$W$23))/Z21</f>
        <v>24983.750678947268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16754.52082476018</v>
      </c>
      <c r="P22">
        <f t="shared" si="22"/>
        <v>837.72604123800909</v>
      </c>
      <c r="Q22" s="4">
        <f t="shared" si="23"/>
        <v>12.5</v>
      </c>
      <c r="R22">
        <f t="shared" si="0"/>
        <v>1000000</v>
      </c>
      <c r="S22">
        <f t="shared" si="1"/>
        <v>13150.365556914905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14823.04693180753</v>
      </c>
      <c r="AC22">
        <f t="shared" si="2"/>
        <v>7284.5810826558154</v>
      </c>
      <c r="AE22">
        <f t="shared" si="3"/>
        <v>9281.0853752147668</v>
      </c>
      <c r="AF22">
        <f t="shared" si="4"/>
        <v>-464.05426876073835</v>
      </c>
      <c r="AG22">
        <f t="shared" si="4"/>
        <v>-6.9243142435167302</v>
      </c>
      <c r="AH22">
        <f t="shared" si="5"/>
        <v>-33429.29644974423</v>
      </c>
      <c r="AI22">
        <f t="shared" si="6"/>
        <v>-24619.189657533716</v>
      </c>
      <c r="AJ22">
        <f t="shared" si="7"/>
        <v>7538.4658491517148</v>
      </c>
      <c r="AK22">
        <f t="shared" si="24"/>
        <v>1654.8054626783094</v>
      </c>
      <c r="AL22">
        <f t="shared" si="8"/>
        <v>-15425.918345703692</v>
      </c>
      <c r="AN22">
        <f t="shared" si="9"/>
        <v>2807.1645681860309</v>
      </c>
      <c r="AO22">
        <f t="shared" si="9"/>
        <v>-140.35822840930155</v>
      </c>
      <c r="AP22">
        <f t="shared" si="9"/>
        <v>-2.094333670854335</v>
      </c>
      <c r="AQ22">
        <f t="shared" si="9"/>
        <v>-10111.051966369565</v>
      </c>
      <c r="AR22">
        <f t="shared" si="9"/>
        <v>-7446.3399602636891</v>
      </c>
      <c r="AS22">
        <f t="shared" si="9"/>
        <v>2280.0904608346445</v>
      </c>
      <c r="AT22">
        <f t="shared" si="9"/>
        <v>500.51379491418027</v>
      </c>
      <c r="AU22">
        <f t="shared" si="9"/>
        <v>-4665.7357045148647</v>
      </c>
      <c r="AW22">
        <v>19</v>
      </c>
      <c r="AX22">
        <f>(R22*SUMPRODUCT(K23:$K$23, X23:$X$23)-$AZ$3*SUMPRODUCT(K22:$K$22, W23:$W$23))/Z22</f>
        <v>13150.365556914905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16754.52082476018</v>
      </c>
      <c r="P23">
        <f t="shared" si="22"/>
        <v>837.72604123800909</v>
      </c>
      <c r="Q23" s="4">
        <f t="shared" si="23"/>
        <v>12.5</v>
      </c>
      <c r="R23">
        <f t="shared" si="0"/>
        <v>1000000</v>
      </c>
      <c r="S23">
        <f t="shared" si="1"/>
        <v>14182.653219309968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7284.5810826558154</v>
      </c>
      <c r="AC23">
        <f t="shared" si="2"/>
        <v>7284.5810826558154</v>
      </c>
      <c r="AE23">
        <f t="shared" si="3"/>
        <v>8605.5594508112081</v>
      </c>
      <c r="AF23">
        <f t="shared" si="4"/>
        <v>-430.27797254056048</v>
      </c>
      <c r="AG23">
        <f t="shared" si="4"/>
        <v>-6.4203264456344025</v>
      </c>
      <c r="AH23">
        <f t="shared" si="5"/>
        <v>-34779.572435772774</v>
      </c>
      <c r="AI23">
        <f t="shared" si="6"/>
        <v>-26610.711283947763</v>
      </c>
      <c r="AJ23">
        <f t="shared" si="7"/>
        <v>0</v>
      </c>
      <c r="AK23">
        <f t="shared" si="24"/>
        <v>1606.2797200802597</v>
      </c>
      <c r="AL23">
        <f t="shared" si="8"/>
        <v>-25004.431563867503</v>
      </c>
      <c r="AN23">
        <f t="shared" si="9"/>
        <v>2357.8625348762789</v>
      </c>
      <c r="AO23">
        <f t="shared" si="9"/>
        <v>-117.89312674381398</v>
      </c>
      <c r="AP23">
        <f t="shared" si="9"/>
        <v>-1.7591241190495439</v>
      </c>
      <c r="AQ23">
        <f t="shared" si="9"/>
        <v>-9529.3573060603358</v>
      </c>
      <c r="AR23">
        <f t="shared" si="9"/>
        <v>-7291.1470220469209</v>
      </c>
      <c r="AS23">
        <f t="shared" si="9"/>
        <v>0</v>
      </c>
      <c r="AT23">
        <f t="shared" si="9"/>
        <v>440.1093030798574</v>
      </c>
      <c r="AU23">
        <f t="shared" si="9"/>
        <v>-6851.0377189670635</v>
      </c>
      <c r="AW23">
        <v>20</v>
      </c>
      <c r="AX23">
        <f>(R23*SUMPRODUCT(K$23:$K24, X$23:$X24)-$AZ$3*SUMPRODUCT(K$22:$K23, W$23:$W24))/Z23</f>
        <v>14182.653219309968</v>
      </c>
    </row>
    <row r="25" spans="5:50" x14ac:dyDescent="0.25">
      <c r="AN25" s="8">
        <f t="shared" ref="AN25:AU25" si="25">SUM(AN3:AN23)</f>
        <v>151035.76534637524</v>
      </c>
      <c r="AO25" s="8">
        <f t="shared" si="25"/>
        <v>-20117.67888588889</v>
      </c>
      <c r="AP25" s="8">
        <f t="shared" si="25"/>
        <v>-200.18284462302509</v>
      </c>
      <c r="AQ25" s="8">
        <f t="shared" si="25"/>
        <v>-131306.20453947666</v>
      </c>
      <c r="AR25" s="8">
        <f t="shared" si="25"/>
        <v>-588.30092361338666</v>
      </c>
      <c r="AS25" s="8">
        <f t="shared" si="25"/>
        <v>-24797.42221135315</v>
      </c>
      <c r="AT25" s="8">
        <f t="shared" si="25"/>
        <v>31722.918380188297</v>
      </c>
      <c r="AU25" s="9">
        <f t="shared" si="25"/>
        <v>6337.1952452217829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D2054-0A38-42D1-B445-EADC2240035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58892.947556858984</v>
      </c>
      <c r="K3">
        <v>1</v>
      </c>
      <c r="L3" s="2">
        <v>0</v>
      </c>
      <c r="O3">
        <f>$C$3</f>
        <v>58892.947556858984</v>
      </c>
      <c r="P3">
        <f>O3*B5</f>
        <v>47114.358045487192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58892.947556858984</v>
      </c>
      <c r="AF3">
        <f t="shared" ref="AF3:AG23" si="4">-$Z3*P3</f>
        <v>-47114.358045487192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11678.589511371792</v>
      </c>
      <c r="AJ3">
        <f t="shared" ref="AJ3:AJ23" si="7">AB3-AC3</f>
        <v>0</v>
      </c>
      <c r="AL3">
        <f t="shared" ref="AL3:AL23" si="8">SUM(AI3:AK3)</f>
        <v>11678.589511371792</v>
      </c>
      <c r="AN3">
        <f t="shared" ref="AN3:AU23" si="9">AE3*$K3</f>
        <v>58892.947556858984</v>
      </c>
      <c r="AO3">
        <f t="shared" si="9"/>
        <v>-47114.358045487192</v>
      </c>
      <c r="AP3">
        <f t="shared" si="9"/>
        <v>-100</v>
      </c>
      <c r="AQ3">
        <f t="shared" si="9"/>
        <v>0</v>
      </c>
      <c r="AR3">
        <f t="shared" si="9"/>
        <v>11678.589511371792</v>
      </c>
      <c r="AS3">
        <f t="shared" si="9"/>
        <v>0</v>
      </c>
      <c r="AT3">
        <f t="shared" si="9"/>
        <v>0</v>
      </c>
      <c r="AU3">
        <f t="shared" si="9"/>
        <v>11678.589511371792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45073.827270942464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1000000</v>
      </c>
      <c r="S4">
        <f t="shared" si="1"/>
        <v>28428.707503513979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27615.392145696154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-27615.392145696154</v>
      </c>
      <c r="AK4">
        <f>H4*SUM(AB4, AE4:AF4)</f>
        <v>0</v>
      </c>
      <c r="AL4">
        <f t="shared" si="8"/>
        <v>-46224.338145696151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-17458.435125246269</v>
      </c>
      <c r="AR4">
        <f t="shared" si="9"/>
        <v>-17458.435125246269</v>
      </c>
      <c r="AS4">
        <f t="shared" si="9"/>
        <v>-25908.051548640728</v>
      </c>
      <c r="AT4">
        <f t="shared" si="9"/>
        <v>0</v>
      </c>
      <c r="AU4">
        <f t="shared" si="9"/>
        <v>-43366.48667388699</v>
      </c>
      <c r="AW4">
        <v>1</v>
      </c>
      <c r="AX4">
        <f>(R4*SUMPRODUCT(K5:$K$23, X5:$X$23)-$AZ$3*SUMPRODUCT(K4:$K$22, W5:$W$23))/Z4</f>
        <v>28428.707503513979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58892.947556858984</v>
      </c>
      <c r="P5">
        <f t="shared" ref="P5:P23" si="22">O5*$C$5</f>
        <v>2944.6473778429495</v>
      </c>
      <c r="Q5" s="4">
        <f t="shared" ref="Q5:Q23" si="23">$C$8</f>
        <v>12.5</v>
      </c>
      <c r="R5">
        <f t="shared" si="0"/>
        <v>1000000</v>
      </c>
      <c r="S5">
        <f t="shared" si="1"/>
        <v>53315.932043861052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27615.392145696154</v>
      </c>
      <c r="AC5">
        <f t="shared" si="2"/>
        <v>50126.440771468275</v>
      </c>
      <c r="AE5">
        <f t="shared" si="3"/>
        <v>55369.825386105978</v>
      </c>
      <c r="AF5">
        <f t="shared" si="4"/>
        <v>-2768.4912693052993</v>
      </c>
      <c r="AG5">
        <f t="shared" si="4"/>
        <v>-11.752219001402596</v>
      </c>
      <c r="AH5">
        <f t="shared" si="5"/>
        <v>-21499.62334779228</v>
      </c>
      <c r="AI5">
        <f t="shared" si="6"/>
        <v>31089.958550006995</v>
      </c>
      <c r="AJ5">
        <f t="shared" si="7"/>
        <v>-22511.04862577212</v>
      </c>
      <c r="AK5">
        <f>H5*SUM(AB5, AE5:AF5)</f>
        <v>6930.7251490797262</v>
      </c>
      <c r="AL5">
        <f t="shared" si="8"/>
        <v>15509.635073314601</v>
      </c>
      <c r="AN5">
        <f t="shared" si="9"/>
        <v>47815.305486711753</v>
      </c>
      <c r="AO5">
        <f t="shared" si="9"/>
        <v>-2390.7652743355879</v>
      </c>
      <c r="AP5">
        <f t="shared" si="9"/>
        <v>-10.148775759726542</v>
      </c>
      <c r="AQ5">
        <f t="shared" si="9"/>
        <v>-18566.268740336112</v>
      </c>
      <c r="AR5">
        <f t="shared" si="9"/>
        <v>26848.122696280323</v>
      </c>
      <c r="AS5">
        <f t="shared" si="9"/>
        <v>-19439.697693856415</v>
      </c>
      <c r="AT5">
        <f t="shared" si="9"/>
        <v>5985.1144181292693</v>
      </c>
      <c r="AU5">
        <f t="shared" si="9"/>
        <v>13393.539420553181</v>
      </c>
      <c r="AW5">
        <v>2</v>
      </c>
      <c r="AX5">
        <f>(R5*SUMPRODUCT(K6:$K$23, X6:$X$23)-$AZ$3*SUMPRODUCT(K5:$K$22, W6:$W$23))/Z5</f>
        <v>53315.932043861052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58892.947556858984</v>
      </c>
      <c r="P6">
        <f t="shared" si="22"/>
        <v>2944.6473778429495</v>
      </c>
      <c r="Q6" s="4">
        <f t="shared" si="23"/>
        <v>12.5</v>
      </c>
      <c r="R6">
        <f t="shared" si="0"/>
        <v>1000000</v>
      </c>
      <c r="S6">
        <f t="shared" si="1"/>
        <v>74819.295139235866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50126.440771468275</v>
      </c>
      <c r="AC6">
        <f t="shared" si="2"/>
        <v>67824.573525378073</v>
      </c>
      <c r="AE6">
        <f t="shared" si="3"/>
        <v>53387.151593222188</v>
      </c>
      <c r="AF6">
        <f t="shared" si="4"/>
        <v>-2669.3575796611094</v>
      </c>
      <c r="AG6">
        <f t="shared" si="4"/>
        <v>-11.331397435507631</v>
      </c>
      <c r="AH6">
        <f t="shared" si="5"/>
        <v>-24263.950070475119</v>
      </c>
      <c r="AI6">
        <f t="shared" si="6"/>
        <v>26442.512545650454</v>
      </c>
      <c r="AJ6">
        <f t="shared" si="7"/>
        <v>-17698.132753909798</v>
      </c>
      <c r="AK6">
        <f>H6*SUM(AB6, AE6:AF6)</f>
        <v>10971.852744611195</v>
      </c>
      <c r="AL6">
        <f t="shared" si="8"/>
        <v>19716.23253635185</v>
      </c>
      <c r="AN6">
        <f t="shared" si="9"/>
        <v>41579.313425421868</v>
      </c>
      <c r="AO6">
        <f t="shared" si="9"/>
        <v>-2078.9656712710935</v>
      </c>
      <c r="AP6">
        <f t="shared" si="9"/>
        <v>-8.8251894221456979</v>
      </c>
      <c r="AQ6">
        <f t="shared" si="9"/>
        <v>-18897.400494525635</v>
      </c>
      <c r="AR6">
        <f t="shared" si="9"/>
        <v>20594.122070202993</v>
      </c>
      <c r="AS6">
        <f t="shared" si="9"/>
        <v>-13783.769818372628</v>
      </c>
      <c r="AT6">
        <f t="shared" si="9"/>
        <v>8545.1665899268828</v>
      </c>
      <c r="AU6">
        <f t="shared" si="9"/>
        <v>15355.51884175725</v>
      </c>
      <c r="AW6">
        <v>3</v>
      </c>
      <c r="AX6">
        <f>(R6*SUMPRODUCT(K7:$K$23, X7:$X$23)-$AZ$3*SUMPRODUCT(K6:$K$22, W7:$W$23))/Z6</f>
        <v>74819.295139235866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58892.947556858984</v>
      </c>
      <c r="P7">
        <f t="shared" si="22"/>
        <v>2944.6473778429495</v>
      </c>
      <c r="Q7" s="4">
        <f t="shared" si="23"/>
        <v>12.5</v>
      </c>
      <c r="R7">
        <f t="shared" si="0"/>
        <v>1000000</v>
      </c>
      <c r="S7">
        <f t="shared" si="1"/>
        <v>92638.079434873594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67824.573525378073</v>
      </c>
      <c r="AC7">
        <f t="shared" si="2"/>
        <v>80640.205708376394</v>
      </c>
      <c r="AE7">
        <f t="shared" si="3"/>
        <v>51265.520990171979</v>
      </c>
      <c r="AF7">
        <f t="shared" si="4"/>
        <v>-2563.276049508599</v>
      </c>
      <c r="AG7">
        <f t="shared" si="4"/>
        <v>-10.881082353000968</v>
      </c>
      <c r="AH7">
        <f t="shared" si="5"/>
        <v>-26960.08865212692</v>
      </c>
      <c r="AI7">
        <f t="shared" si="6"/>
        <v>21731.275206183462</v>
      </c>
      <c r="AJ7">
        <f t="shared" si="7"/>
        <v>-12815.632182998321</v>
      </c>
      <c r="AK7">
        <f>H7*SUM(AB7, AE7:AF7)</f>
        <v>12200.357893394541</v>
      </c>
      <c r="AL7">
        <f t="shared" si="8"/>
        <v>21116.00091657968</v>
      </c>
      <c r="AN7">
        <f t="shared" si="9"/>
        <v>36142.782551334894</v>
      </c>
      <c r="AO7">
        <f t="shared" si="9"/>
        <v>-1807.1391275667447</v>
      </c>
      <c r="AP7">
        <f t="shared" si="9"/>
        <v>-7.6712883398390703</v>
      </c>
      <c r="AQ7">
        <f t="shared" si="9"/>
        <v>-19007.172908773086</v>
      </c>
      <c r="AR7">
        <f t="shared" si="9"/>
        <v>15320.799226655228</v>
      </c>
      <c r="AS7">
        <f t="shared" si="9"/>
        <v>-9035.1682437167747</v>
      </c>
      <c r="AT7">
        <f t="shared" si="9"/>
        <v>8601.3927854933117</v>
      </c>
      <c r="AU7">
        <f t="shared" si="9"/>
        <v>14887.023768431764</v>
      </c>
      <c r="AW7">
        <v>4</v>
      </c>
      <c r="AX7">
        <f>(R7*SUMPRODUCT(K8:$K$23, X8:$X$23)-$AZ$3*SUMPRODUCT(K7:$K$22, W8:$W$23))/Z7</f>
        <v>92638.079434873594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58892.947556858984</v>
      </c>
      <c r="P8">
        <f t="shared" si="22"/>
        <v>2944.6473778429495</v>
      </c>
      <c r="Q8" s="4">
        <f t="shared" si="23"/>
        <v>12.5</v>
      </c>
      <c r="R8">
        <f t="shared" si="0"/>
        <v>1000000</v>
      </c>
      <c r="S8">
        <f t="shared" si="1"/>
        <v>106720.99018317905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80640.205708376394</v>
      </c>
      <c r="AC8">
        <f t="shared" si="2"/>
        <v>88804.816182010429</v>
      </c>
      <c r="AE8">
        <f t="shared" si="3"/>
        <v>49006.079996322704</v>
      </c>
      <c r="AF8">
        <f t="shared" si="4"/>
        <v>-2450.3039998161353</v>
      </c>
      <c r="AG8">
        <f t="shared" si="4"/>
        <v>-10.401517080845956</v>
      </c>
      <c r="AH8">
        <f t="shared" si="5"/>
        <v>-29660.355890000155</v>
      </c>
      <c r="AI8">
        <f t="shared" si="6"/>
        <v>16885.018589425566</v>
      </c>
      <c r="AJ8">
        <f t="shared" si="7"/>
        <v>-8164.6104736340349</v>
      </c>
      <c r="AK8">
        <f t="shared" ref="AK8:AK23" si="24">H8*SUM(AB8:AB8, AE8:AF8)</f>
        <v>9221.7086736040164</v>
      </c>
      <c r="AL8">
        <f t="shared" si="8"/>
        <v>17942.11678939555</v>
      </c>
      <c r="AN8">
        <f t="shared" si="9"/>
        <v>32214.312947560324</v>
      </c>
      <c r="AO8">
        <f t="shared" si="9"/>
        <v>-1610.7156473780162</v>
      </c>
      <c r="AP8">
        <f t="shared" si="9"/>
        <v>-6.8374725421194498</v>
      </c>
      <c r="AQ8">
        <f t="shared" si="9"/>
        <v>-19497.335572406046</v>
      </c>
      <c r="AR8">
        <f t="shared" si="9"/>
        <v>11099.424255234138</v>
      </c>
      <c r="AS8">
        <f t="shared" si="9"/>
        <v>-5367.0343947590109</v>
      </c>
      <c r="AT8">
        <f t="shared" si="9"/>
        <v>6061.9214829058492</v>
      </c>
      <c r="AU8">
        <f t="shared" si="9"/>
        <v>11794.311343380978</v>
      </c>
      <c r="AW8">
        <v>5</v>
      </c>
      <c r="AX8">
        <f>(R8*SUMPRODUCT(K9:$K$23, X9:$X$23)-$AZ$3*SUMPRODUCT(K8:$K$22, W9:$W$23))/Z8</f>
        <v>106720.99018317905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58892.947556858984</v>
      </c>
      <c r="P9">
        <f t="shared" si="22"/>
        <v>2944.6473778429495</v>
      </c>
      <c r="Q9" s="4">
        <f t="shared" si="23"/>
        <v>12.5</v>
      </c>
      <c r="R9">
        <f t="shared" si="0"/>
        <v>1000000</v>
      </c>
      <c r="S9">
        <f t="shared" si="1"/>
        <v>117619.00982625829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88804.816182010429</v>
      </c>
      <c r="AC9">
        <f t="shared" si="2"/>
        <v>93052.446502090781</v>
      </c>
      <c r="AE9">
        <f t="shared" si="3"/>
        <v>46592.23759815759</v>
      </c>
      <c r="AF9">
        <f t="shared" si="4"/>
        <v>-2329.6118799078799</v>
      </c>
      <c r="AG9">
        <f t="shared" si="4"/>
        <v>-9.8891801843451823</v>
      </c>
      <c r="AH9">
        <f t="shared" si="5"/>
        <v>-32665.738055385045</v>
      </c>
      <c r="AI9">
        <f t="shared" si="6"/>
        <v>11586.998482680319</v>
      </c>
      <c r="AJ9">
        <f t="shared" si="7"/>
        <v>-4247.6303200803522</v>
      </c>
      <c r="AK9">
        <f t="shared" si="24"/>
        <v>6946.1204671935793</v>
      </c>
      <c r="AL9">
        <f t="shared" si="8"/>
        <v>14285.488629793546</v>
      </c>
      <c r="AN9">
        <f t="shared" si="9"/>
        <v>29108.121514664679</v>
      </c>
      <c r="AO9">
        <f t="shared" si="9"/>
        <v>-1455.4060757332343</v>
      </c>
      <c r="AP9">
        <f t="shared" si="9"/>
        <v>-6.1781848935651116</v>
      </c>
      <c r="AQ9">
        <f t="shared" si="9"/>
        <v>-20407.654186583935</v>
      </c>
      <c r="AR9">
        <f t="shared" si="9"/>
        <v>7238.883067453944</v>
      </c>
      <c r="AS9">
        <f t="shared" si="9"/>
        <v>-2653.6724973939022</v>
      </c>
      <c r="AT9">
        <f t="shared" si="9"/>
        <v>4339.5322705549843</v>
      </c>
      <c r="AU9">
        <f t="shared" si="9"/>
        <v>8924.7428406150266</v>
      </c>
      <c r="AW9">
        <v>6</v>
      </c>
      <c r="AX9">
        <f>(R9*SUMPRODUCT(K10:$K$23, X10:$X$23)-$AZ$3*SUMPRODUCT(K9:$K$22, W10:$W$23))/Z9</f>
        <v>117619.00982625829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58892.947556858984</v>
      </c>
      <c r="P10">
        <f t="shared" si="22"/>
        <v>2944.6473778429495</v>
      </c>
      <c r="Q10" s="4">
        <f t="shared" si="23"/>
        <v>12.5</v>
      </c>
      <c r="R10">
        <f t="shared" si="0"/>
        <v>1000000</v>
      </c>
      <c r="S10">
        <f t="shared" si="1"/>
        <v>126104.77716607835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93052.446502090781</v>
      </c>
      <c r="AC10">
        <f t="shared" si="2"/>
        <v>94300.381010869125</v>
      </c>
      <c r="AE10">
        <f t="shared" si="3"/>
        <v>44039.785948401317</v>
      </c>
      <c r="AF10">
        <f t="shared" si="4"/>
        <v>-2201.9892974200661</v>
      </c>
      <c r="AG10">
        <f t="shared" si="4"/>
        <v>-9.3474235403743631</v>
      </c>
      <c r="AH10">
        <f t="shared" si="5"/>
        <v>-35429.187370189371</v>
      </c>
      <c r="AI10">
        <f t="shared" si="6"/>
        <v>6399.2618572515057</v>
      </c>
      <c r="AJ10">
        <f t="shared" si="7"/>
        <v>-1247.934508778344</v>
      </c>
      <c r="AK10">
        <f t="shared" si="24"/>
        <v>7081.7377655362816</v>
      </c>
      <c r="AL10">
        <f t="shared" si="8"/>
        <v>12233.065114009443</v>
      </c>
      <c r="AN10">
        <f t="shared" si="9"/>
        <v>26141.090836130392</v>
      </c>
      <c r="AO10">
        <f t="shared" si="9"/>
        <v>-1307.0545418065196</v>
      </c>
      <c r="AP10">
        <f t="shared" si="9"/>
        <v>-5.5484340486804742</v>
      </c>
      <c r="AQ10">
        <f t="shared" si="9"/>
        <v>-21030.020590461663</v>
      </c>
      <c r="AR10">
        <f t="shared" si="9"/>
        <v>3798.4672698135273</v>
      </c>
      <c r="AS10">
        <f t="shared" si="9"/>
        <v>-740.74768187425013</v>
      </c>
      <c r="AT10">
        <f t="shared" si="9"/>
        <v>4203.5706173376439</v>
      </c>
      <c r="AU10">
        <f t="shared" si="9"/>
        <v>7261.2902052769205</v>
      </c>
      <c r="AW10">
        <v>7</v>
      </c>
      <c r="AX10">
        <f>(R10*SUMPRODUCT(K11:$K$23, X11:$X$23)-$AZ$3*SUMPRODUCT(K10:$K$22, W11:$W$23))/Z10</f>
        <v>126104.77716607835</v>
      </c>
    </row>
    <row r="11" spans="1:52" x14ac:dyDescent="0.25">
      <c r="A11" t="s">
        <v>33</v>
      </c>
      <c r="C11" s="7">
        <f>AU25</f>
        <v>15877.851802885496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58892.947556858984</v>
      </c>
      <c r="P11">
        <f t="shared" si="22"/>
        <v>2944.6473778429495</v>
      </c>
      <c r="Q11" s="4">
        <f t="shared" si="23"/>
        <v>12.5</v>
      </c>
      <c r="R11">
        <f t="shared" si="0"/>
        <v>1000000</v>
      </c>
      <c r="S11">
        <f t="shared" si="1"/>
        <v>132457.46072715751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94300.381010869125</v>
      </c>
      <c r="AC11">
        <f t="shared" si="2"/>
        <v>93079.330138335848</v>
      </c>
      <c r="AE11">
        <f t="shared" si="3"/>
        <v>41384.728941437956</v>
      </c>
      <c r="AF11">
        <f t="shared" si="4"/>
        <v>-2069.2364470718981</v>
      </c>
      <c r="AG11">
        <f t="shared" si="4"/>
        <v>-8.7838889583261466</v>
      </c>
      <c r="AH11">
        <f t="shared" si="5"/>
        <v>-37604.827731557758</v>
      </c>
      <c r="AI11">
        <f t="shared" si="6"/>
        <v>1701.880873849972</v>
      </c>
      <c r="AJ11">
        <f t="shared" si="7"/>
        <v>1221.0508725332766</v>
      </c>
      <c r="AK11">
        <f t="shared" si="24"/>
        <v>6881.2174855196126</v>
      </c>
      <c r="AL11">
        <f t="shared" si="8"/>
        <v>9804.1492319028621</v>
      </c>
      <c r="AN11">
        <f t="shared" si="9"/>
        <v>23361.963698905212</v>
      </c>
      <c r="AO11">
        <f t="shared" si="9"/>
        <v>-1168.0981849452608</v>
      </c>
      <c r="AP11">
        <f t="shared" si="9"/>
        <v>-4.9585656407225356</v>
      </c>
      <c r="AQ11">
        <f t="shared" si="9"/>
        <v>-21228.183507288453</v>
      </c>
      <c r="AR11">
        <f t="shared" si="9"/>
        <v>960.72344103077376</v>
      </c>
      <c r="AS11">
        <f t="shared" si="9"/>
        <v>689.29160316611637</v>
      </c>
      <c r="AT11">
        <f t="shared" si="9"/>
        <v>3884.4945276424287</v>
      </c>
      <c r="AU11">
        <f t="shared" si="9"/>
        <v>5534.5095718393195</v>
      </c>
      <c r="AW11">
        <v>8</v>
      </c>
      <c r="AX11">
        <f>(R11*SUMPRODUCT(K12:$K$23, X12:$X$23)-$AZ$3*SUMPRODUCT(K11:$K$22, W12:$W$23))/Z11</f>
        <v>132457.46072715751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58892.947556858984</v>
      </c>
      <c r="P12">
        <f t="shared" si="22"/>
        <v>2944.6473778429495</v>
      </c>
      <c r="Q12" s="4">
        <f t="shared" si="23"/>
        <v>12.5</v>
      </c>
      <c r="R12">
        <f t="shared" si="0"/>
        <v>1000000</v>
      </c>
      <c r="S12">
        <f t="shared" si="1"/>
        <v>136736.33487167722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93079.330138335848</v>
      </c>
      <c r="AC12">
        <f t="shared" si="2"/>
        <v>89711.407079260025</v>
      </c>
      <c r="AE12">
        <f t="shared" si="3"/>
        <v>38639.102015782169</v>
      </c>
      <c r="AF12">
        <f t="shared" si="4"/>
        <v>-1931.9551007891087</v>
      </c>
      <c r="AG12">
        <f t="shared" si="4"/>
        <v>-8.2011309542788489</v>
      </c>
      <c r="AH12">
        <f t="shared" si="5"/>
        <v>-39593.529157122954</v>
      </c>
      <c r="AI12">
        <f t="shared" si="6"/>
        <v>-2894.5833730841696</v>
      </c>
      <c r="AJ12">
        <f t="shared" si="7"/>
        <v>3367.9230590758234</v>
      </c>
      <c r="AK12">
        <f t="shared" si="24"/>
        <v>6735.9181590677708</v>
      </c>
      <c r="AL12">
        <f t="shared" si="8"/>
        <v>7209.2578450594247</v>
      </c>
      <c r="AN12">
        <f t="shared" si="9"/>
        <v>20735.847935790189</v>
      </c>
      <c r="AO12">
        <f t="shared" si="9"/>
        <v>-1036.7923967895097</v>
      </c>
      <c r="AP12">
        <f t="shared" si="9"/>
        <v>-4.4011738238628846</v>
      </c>
      <c r="AQ12">
        <f t="shared" si="9"/>
        <v>-21248.045555200442</v>
      </c>
      <c r="AR12">
        <f t="shared" si="9"/>
        <v>-1553.3911900236217</v>
      </c>
      <c r="AS12">
        <f t="shared" si="9"/>
        <v>1807.4110620871243</v>
      </c>
      <c r="AT12">
        <f t="shared" si="9"/>
        <v>3614.8607852560017</v>
      </c>
      <c r="AU12">
        <f t="shared" si="9"/>
        <v>3868.8806573195043</v>
      </c>
      <c r="AW12">
        <v>9</v>
      </c>
      <c r="AX12">
        <f>(R12*SUMPRODUCT(K13:$K$23, X13:$X$23)-$AZ$3*SUMPRODUCT(K12:$K$22, W13:$W$23))/Z12</f>
        <v>136736.33487167722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58892.947556858984</v>
      </c>
      <c r="P13">
        <f t="shared" si="22"/>
        <v>2944.6473778429495</v>
      </c>
      <c r="Q13" s="4">
        <f t="shared" si="23"/>
        <v>12.5</v>
      </c>
      <c r="R13">
        <f t="shared" si="0"/>
        <v>1000000</v>
      </c>
      <c r="S13">
        <f t="shared" si="1"/>
        <v>139005.3102675908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89711.407079260025</v>
      </c>
      <c r="AC13">
        <f t="shared" si="2"/>
        <v>84562.042959096187</v>
      </c>
      <c r="AE13">
        <f t="shared" si="3"/>
        <v>35826.746127209102</v>
      </c>
      <c r="AF13">
        <f t="shared" si="4"/>
        <v>-1791.3373063604552</v>
      </c>
      <c r="AG13">
        <f t="shared" si="4"/>
        <v>-7.6042097597126741</v>
      </c>
      <c r="AH13">
        <f t="shared" si="5"/>
        <v>-41192.790801870884</v>
      </c>
      <c r="AI13">
        <f t="shared" si="6"/>
        <v>-7164.9861907819432</v>
      </c>
      <c r="AJ13">
        <f t="shared" si="7"/>
        <v>5149.3641201638384</v>
      </c>
      <c r="AK13">
        <f t="shared" si="24"/>
        <v>6397.7103820356187</v>
      </c>
      <c r="AL13">
        <f t="shared" si="8"/>
        <v>4382.088311417514</v>
      </c>
      <c r="AN13">
        <f t="shared" si="9"/>
        <v>18281.434339901607</v>
      </c>
      <c r="AO13">
        <f t="shared" si="9"/>
        <v>-914.07171699508046</v>
      </c>
      <c r="AP13">
        <f t="shared" si="9"/>
        <v>-3.8802257100163717</v>
      </c>
      <c r="AQ13">
        <f t="shared" si="9"/>
        <v>-21019.584018258956</v>
      </c>
      <c r="AR13">
        <f t="shared" si="9"/>
        <v>-3656.1016210624439</v>
      </c>
      <c r="AS13">
        <f t="shared" si="9"/>
        <v>2627.5833624624438</v>
      </c>
      <c r="AT13">
        <f t="shared" si="9"/>
        <v>3264.5812114671689</v>
      </c>
      <c r="AU13">
        <f t="shared" si="9"/>
        <v>2236.0629528671689</v>
      </c>
      <c r="AW13">
        <v>10</v>
      </c>
      <c r="AX13">
        <f>(R13*SUMPRODUCT(K14:$K$23, X14:$X$23)-$AZ$3*SUMPRODUCT(K13:$K$22, W14:$W$23))/Z13</f>
        <v>139005.3102675908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58892.947556858984</v>
      </c>
      <c r="P14">
        <f t="shared" si="22"/>
        <v>2944.6473778429495</v>
      </c>
      <c r="Q14" s="4">
        <f t="shared" si="23"/>
        <v>12.5</v>
      </c>
      <c r="R14">
        <f t="shared" si="0"/>
        <v>1000000</v>
      </c>
      <c r="S14">
        <f t="shared" si="1"/>
        <v>139181.95104144322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84562.042959096187</v>
      </c>
      <c r="AC14">
        <f t="shared" si="2"/>
        <v>77899.618502139463</v>
      </c>
      <c r="AE14">
        <f t="shared" si="3"/>
        <v>32962.162930017868</v>
      </c>
      <c r="AF14">
        <f t="shared" si="4"/>
        <v>-1648.1081465008936</v>
      </c>
      <c r="AG14">
        <f t="shared" si="4"/>
        <v>-6.9962033438286708</v>
      </c>
      <c r="AH14">
        <f t="shared" si="5"/>
        <v>-42557.145462950117</v>
      </c>
      <c r="AI14">
        <f t="shared" si="6"/>
        <v>-11250.08688277697</v>
      </c>
      <c r="AJ14">
        <f t="shared" si="7"/>
        <v>6662.4244569567236</v>
      </c>
      <c r="AK14">
        <f t="shared" si="24"/>
        <v>5956.0314239703175</v>
      </c>
      <c r="AL14">
        <f t="shared" si="8"/>
        <v>1368.3689981500711</v>
      </c>
      <c r="AN14">
        <f t="shared" si="9"/>
        <v>15997.445148967445</v>
      </c>
      <c r="AO14">
        <f t="shared" si="9"/>
        <v>-799.87225744837235</v>
      </c>
      <c r="AP14">
        <f t="shared" si="9"/>
        <v>-3.3954500947508399</v>
      </c>
      <c r="AQ14">
        <f t="shared" si="9"/>
        <v>-20654.154331000518</v>
      </c>
      <c r="AR14">
        <f t="shared" si="9"/>
        <v>-5459.9768895761954</v>
      </c>
      <c r="AS14">
        <f t="shared" si="9"/>
        <v>3233.4580117084151</v>
      </c>
      <c r="AT14">
        <f t="shared" si="9"/>
        <v>2890.6260251423364</v>
      </c>
      <c r="AU14">
        <f t="shared" si="9"/>
        <v>664.10714727455638</v>
      </c>
      <c r="AW14">
        <v>11</v>
      </c>
      <c r="AX14">
        <f>(R14*SUMPRODUCT(K15:$K$23, X15:$X$23)-$AZ$3*SUMPRODUCT(K14:$K$22, W15:$W$23))/Z14</f>
        <v>139181.95104144322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58892.947556858984</v>
      </c>
      <c r="P15">
        <f t="shared" si="22"/>
        <v>2944.6473778429495</v>
      </c>
      <c r="Q15" s="4">
        <f t="shared" si="23"/>
        <v>12.5</v>
      </c>
      <c r="R15">
        <f t="shared" si="0"/>
        <v>1000000</v>
      </c>
      <c r="S15">
        <f t="shared" si="1"/>
        <v>137056.88768855238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77899.618502139463</v>
      </c>
      <c r="AC15">
        <f t="shared" si="2"/>
        <v>69942.259455994819</v>
      </c>
      <c r="AE15">
        <f t="shared" si="3"/>
        <v>30053.986250660892</v>
      </c>
      <c r="AF15">
        <f t="shared" si="4"/>
        <v>-1502.6993125330448</v>
      </c>
      <c r="AG15">
        <f t="shared" si="4"/>
        <v>-6.3789442321690704</v>
      </c>
      <c r="AH15">
        <f t="shared" si="5"/>
        <v>-43783.766257705036</v>
      </c>
      <c r="AI15">
        <f t="shared" si="6"/>
        <v>-15238.858263809358</v>
      </c>
      <c r="AJ15">
        <f t="shared" si="7"/>
        <v>7957.3590461446438</v>
      </c>
      <c r="AK15">
        <f t="shared" si="24"/>
        <v>5524.8019923498732</v>
      </c>
      <c r="AL15">
        <f t="shared" si="8"/>
        <v>-1756.6972253148406</v>
      </c>
      <c r="AN15">
        <f t="shared" si="9"/>
        <v>13866.362716669184</v>
      </c>
      <c r="AO15">
        <f t="shared" si="9"/>
        <v>-693.31813583345934</v>
      </c>
      <c r="AP15">
        <f t="shared" si="9"/>
        <v>-2.943128865999133</v>
      </c>
      <c r="AQ15">
        <f t="shared" si="9"/>
        <v>-20201.033532377045</v>
      </c>
      <c r="AR15">
        <f t="shared" si="9"/>
        <v>-7030.9320804073195</v>
      </c>
      <c r="AS15">
        <f t="shared" si="9"/>
        <v>3671.3807572925193</v>
      </c>
      <c r="AT15">
        <f t="shared" si="9"/>
        <v>2549.0431693404821</v>
      </c>
      <c r="AU15">
        <f t="shared" si="9"/>
        <v>-810.50815377431843</v>
      </c>
      <c r="AW15">
        <v>12</v>
      </c>
      <c r="AX15">
        <f>(R15*SUMPRODUCT(K16:$K$23, X16:$X$23)-$AZ$3*SUMPRODUCT(K15:$K$22, W16:$W$23))/Z15</f>
        <v>137056.88768855238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58892.947556858984</v>
      </c>
      <c r="P16">
        <f t="shared" si="22"/>
        <v>2944.6473778429495</v>
      </c>
      <c r="Q16" s="4">
        <f t="shared" si="23"/>
        <v>12.5</v>
      </c>
      <c r="R16">
        <f t="shared" si="0"/>
        <v>1000000</v>
      </c>
      <c r="S16">
        <f t="shared" si="1"/>
        <v>132638.68235120326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69942.259455994819</v>
      </c>
      <c r="AC16">
        <f t="shared" si="2"/>
        <v>61117.004483559256</v>
      </c>
      <c r="AE16">
        <f t="shared" si="3"/>
        <v>27136.582451506223</v>
      </c>
      <c r="AF16">
        <f t="shared" si="4"/>
        <v>-1356.8291225753112</v>
      </c>
      <c r="AG16">
        <f t="shared" si="4"/>
        <v>-5.7597266687379776</v>
      </c>
      <c r="AH16">
        <f t="shared" si="5"/>
        <v>-44434.249688752192</v>
      </c>
      <c r="AI16">
        <f t="shared" si="6"/>
        <v>-18660.256086490019</v>
      </c>
      <c r="AJ16">
        <f t="shared" si="7"/>
        <v>8825.2549724355631</v>
      </c>
      <c r="AK16">
        <f t="shared" si="24"/>
        <v>5235.9940993354385</v>
      </c>
      <c r="AL16">
        <f t="shared" si="8"/>
        <v>-4599.0070147190172</v>
      </c>
      <c r="AN16">
        <f t="shared" si="9"/>
        <v>11870.982893210867</v>
      </c>
      <c r="AO16">
        <f t="shared" si="9"/>
        <v>-593.54914466054333</v>
      </c>
      <c r="AP16">
        <f t="shared" si="9"/>
        <v>-2.5196104511813293</v>
      </c>
      <c r="AQ16">
        <f t="shared" si="9"/>
        <v>-19437.901543809166</v>
      </c>
      <c r="AR16">
        <f t="shared" si="9"/>
        <v>-8162.9874057100242</v>
      </c>
      <c r="AS16">
        <f t="shared" si="9"/>
        <v>3860.6353984781795</v>
      </c>
      <c r="AT16">
        <f t="shared" si="9"/>
        <v>2290.5020001409212</v>
      </c>
      <c r="AU16">
        <f t="shared" si="9"/>
        <v>-2011.8500070909236</v>
      </c>
      <c r="AW16">
        <v>13</v>
      </c>
      <c r="AX16">
        <f>(R16*SUMPRODUCT(K17:$K$23, X17:$X$23)-$AZ$3*SUMPRODUCT(K16:$K$22, W17:$W$23))/Z16</f>
        <v>132638.68235120326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58892.947556858984</v>
      </c>
      <c r="P17">
        <f t="shared" si="22"/>
        <v>2944.6473778429495</v>
      </c>
      <c r="Q17" s="4">
        <f t="shared" si="23"/>
        <v>12.5</v>
      </c>
      <c r="R17">
        <f t="shared" si="0"/>
        <v>1000000</v>
      </c>
      <c r="S17">
        <f t="shared" si="1"/>
        <v>126026.70902061541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61117.004483559256</v>
      </c>
      <c r="AC17">
        <f t="shared" si="2"/>
        <v>51887.782117280221</v>
      </c>
      <c r="AE17">
        <f t="shared" si="3"/>
        <v>24247.434966938941</v>
      </c>
      <c r="AF17">
        <f t="shared" si="4"/>
        <v>-1212.3717483469472</v>
      </c>
      <c r="AG17">
        <f t="shared" si="4"/>
        <v>-5.1465064945868377</v>
      </c>
      <c r="AH17">
        <f t="shared" si="5"/>
        <v>-44449.832597100765</v>
      </c>
      <c r="AI17">
        <f t="shared" si="6"/>
        <v>-21419.91588500336</v>
      </c>
      <c r="AJ17">
        <f t="shared" si="7"/>
        <v>9229.2223662790348</v>
      </c>
      <c r="AK17">
        <f t="shared" si="24"/>
        <v>5192.182577222733</v>
      </c>
      <c r="AL17">
        <f t="shared" si="8"/>
        <v>-6998.5109415015922</v>
      </c>
      <c r="AN17">
        <f t="shared" si="9"/>
        <v>9990.6906725717872</v>
      </c>
      <c r="AO17">
        <f t="shared" si="9"/>
        <v>-499.53453362858949</v>
      </c>
      <c r="AP17">
        <f t="shared" si="9"/>
        <v>-2.1205193251123453</v>
      </c>
      <c r="AQ17">
        <f t="shared" si="9"/>
        <v>-18314.701267607707</v>
      </c>
      <c r="AR17">
        <f t="shared" si="9"/>
        <v>-8825.665647989621</v>
      </c>
      <c r="AS17">
        <f t="shared" si="9"/>
        <v>3802.7241205346859</v>
      </c>
      <c r="AT17">
        <f t="shared" si="9"/>
        <v>2139.3392791970668</v>
      </c>
      <c r="AU17">
        <f t="shared" si="9"/>
        <v>-2883.6022482578674</v>
      </c>
      <c r="AW17">
        <v>14</v>
      </c>
      <c r="AX17">
        <f>(R17*SUMPRODUCT(K18:$K$23, X18:$X$23)-$AZ$3*SUMPRODUCT(K17:$K$22, W18:$W$23))/Z17</f>
        <v>126026.70902061541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58892.947556858984</v>
      </c>
      <c r="P18">
        <f t="shared" si="22"/>
        <v>2944.6473778429495</v>
      </c>
      <c r="Q18" s="4">
        <f t="shared" si="23"/>
        <v>12.5</v>
      </c>
      <c r="R18">
        <f t="shared" si="0"/>
        <v>1000000</v>
      </c>
      <c r="S18">
        <f t="shared" si="1"/>
        <v>117085.40963759566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51887.782117280221</v>
      </c>
      <c r="AC18">
        <f t="shared" si="2"/>
        <v>42563.994474141815</v>
      </c>
      <c r="AE18">
        <f t="shared" si="3"/>
        <v>21409.320786722277</v>
      </c>
      <c r="AF18">
        <f t="shared" si="4"/>
        <v>-1070.4660393361139</v>
      </c>
      <c r="AG18">
        <f t="shared" si="4"/>
        <v>-4.5441181149178265</v>
      </c>
      <c r="AH18">
        <f t="shared" si="5"/>
        <v>-44073.865177851367</v>
      </c>
      <c r="AI18">
        <f t="shared" si="6"/>
        <v>-23739.554548580123</v>
      </c>
      <c r="AJ18">
        <f t="shared" si="7"/>
        <v>9323.7876431384066</v>
      </c>
      <c r="AK18">
        <f t="shared" si="24"/>
        <v>5063.087244213114</v>
      </c>
      <c r="AL18">
        <f t="shared" si="8"/>
        <v>-9352.6796612286016</v>
      </c>
      <c r="AN18">
        <f t="shared" si="9"/>
        <v>8243.4353246302817</v>
      </c>
      <c r="AO18">
        <f t="shared" si="9"/>
        <v>-412.17176623151408</v>
      </c>
      <c r="AP18">
        <f t="shared" si="9"/>
        <v>-1.7496652117538238</v>
      </c>
      <c r="AQ18">
        <f t="shared" si="9"/>
        <v>-16970.181385923173</v>
      </c>
      <c r="AR18">
        <f t="shared" si="9"/>
        <v>-9140.6674927361601</v>
      </c>
      <c r="AS18">
        <f t="shared" si="9"/>
        <v>3590.0270346019497</v>
      </c>
      <c r="AT18">
        <f t="shared" si="9"/>
        <v>1949.4888537760685</v>
      </c>
      <c r="AU18">
        <f t="shared" si="9"/>
        <v>-3601.151604358141</v>
      </c>
      <c r="AW18">
        <v>15</v>
      </c>
      <c r="AX18">
        <f>(R18*SUMPRODUCT(K19:$K$23, X19:$X$23)-$AZ$3*SUMPRODUCT(K18:$K$22, W19:$W$23))/Z18</f>
        <v>117085.40963759566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58892.947556858984</v>
      </c>
      <c r="P19">
        <f t="shared" si="22"/>
        <v>2944.6473778429495</v>
      </c>
      <c r="Q19" s="4">
        <f t="shared" si="23"/>
        <v>12.5</v>
      </c>
      <c r="R19">
        <f t="shared" si="0"/>
        <v>1000000</v>
      </c>
      <c r="S19">
        <f t="shared" si="1"/>
        <v>105349.2305194504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42563.994474141815</v>
      </c>
      <c r="AC19">
        <f t="shared" si="2"/>
        <v>33357.932027178802</v>
      </c>
      <c r="AE19">
        <f t="shared" si="3"/>
        <v>18647.947704935519</v>
      </c>
      <c r="AF19">
        <f t="shared" si="4"/>
        <v>-932.39738524677603</v>
      </c>
      <c r="AG19">
        <f t="shared" si="4"/>
        <v>-3.958017996749867</v>
      </c>
      <c r="AH19">
        <f t="shared" si="5"/>
        <v>-43252.714961502483</v>
      </c>
      <c r="AI19">
        <f t="shared" si="6"/>
        <v>-25541.122659810488</v>
      </c>
      <c r="AJ19">
        <f t="shared" si="7"/>
        <v>9206.0624469630129</v>
      </c>
      <c r="AK19">
        <f t="shared" si="24"/>
        <v>4424.5185878671637</v>
      </c>
      <c r="AL19">
        <f t="shared" si="8"/>
        <v>-11910.541624980311</v>
      </c>
      <c r="AN19">
        <f t="shared" si="9"/>
        <v>6689.2094886511131</v>
      </c>
      <c r="AO19">
        <f t="shared" si="9"/>
        <v>-334.46047443255566</v>
      </c>
      <c r="AP19">
        <f t="shared" si="9"/>
        <v>-1.4197815201457114</v>
      </c>
      <c r="AQ19">
        <f t="shared" si="9"/>
        <v>-15515.191049888501</v>
      </c>
      <c r="AR19">
        <f t="shared" si="9"/>
        <v>-9161.8618171900889</v>
      </c>
      <c r="AS19">
        <f t="shared" si="9"/>
        <v>3302.3087177062957</v>
      </c>
      <c r="AT19">
        <f t="shared" si="9"/>
        <v>1587.1200514382069</v>
      </c>
      <c r="AU19">
        <f t="shared" si="9"/>
        <v>-4272.4330480455856</v>
      </c>
      <c r="AW19">
        <v>16</v>
      </c>
      <c r="AX19">
        <f>(R19*SUMPRODUCT(K20:$K$23, X20:$X$23)-$AZ$3*SUMPRODUCT(K19:$K$22, W20:$W$23))/Z19</f>
        <v>105349.2305194504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58892.947556858984</v>
      </c>
      <c r="P20">
        <f t="shared" si="22"/>
        <v>2944.6473778429495</v>
      </c>
      <c r="Q20" s="4">
        <f t="shared" si="23"/>
        <v>12.5</v>
      </c>
      <c r="R20">
        <f t="shared" si="0"/>
        <v>1000000</v>
      </c>
      <c r="S20">
        <f t="shared" si="1"/>
        <v>89098.840649315476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33357.932027178802</v>
      </c>
      <c r="AC20">
        <f t="shared" si="2"/>
        <v>24188.275876784748</v>
      </c>
      <c r="AE20">
        <f t="shared" si="3"/>
        <v>15988.074057092297</v>
      </c>
      <c r="AF20">
        <f t="shared" si="4"/>
        <v>-799.40370285461495</v>
      </c>
      <c r="AG20">
        <f t="shared" si="4"/>
        <v>-3.393461084974648</v>
      </c>
      <c r="AH20">
        <f t="shared" si="5"/>
        <v>-41998.138544617643</v>
      </c>
      <c r="AI20">
        <f t="shared" si="6"/>
        <v>-26812.861651464933</v>
      </c>
      <c r="AJ20">
        <f t="shared" si="7"/>
        <v>9169.6561503940538</v>
      </c>
      <c r="AK20">
        <f t="shared" si="24"/>
        <v>2636.0805093109147</v>
      </c>
      <c r="AL20">
        <f t="shared" si="8"/>
        <v>-15007.124991759963</v>
      </c>
      <c r="AN20">
        <f t="shared" si="9"/>
        <v>5439.7093977131162</v>
      </c>
      <c r="AO20">
        <f t="shared" si="9"/>
        <v>-271.98546988565585</v>
      </c>
      <c r="AP20">
        <f t="shared" si="9"/>
        <v>-1.1545757224286652</v>
      </c>
      <c r="AQ20">
        <f t="shared" si="9"/>
        <v>-14289.255110515978</v>
      </c>
      <c r="AR20">
        <f t="shared" si="9"/>
        <v>-9122.6857584109457</v>
      </c>
      <c r="AS20">
        <f t="shared" si="9"/>
        <v>3119.8419870321754</v>
      </c>
      <c r="AT20">
        <f t="shared" si="9"/>
        <v>896.88800967656039</v>
      </c>
      <c r="AU20">
        <f t="shared" si="9"/>
        <v>-5105.9557617022101</v>
      </c>
      <c r="AW20">
        <v>17</v>
      </c>
      <c r="AX20">
        <f>(R20*SUMPRODUCT(K21:$K$23, X21:$X$23)-$AZ$3*SUMPRODUCT(K20:$K$22, W21:$W$23))/Z20</f>
        <v>89098.840649315476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58892.947556858984</v>
      </c>
      <c r="P21">
        <f t="shared" si="22"/>
        <v>2944.6473778429495</v>
      </c>
      <c r="Q21" s="4">
        <f t="shared" si="23"/>
        <v>12.5</v>
      </c>
      <c r="R21">
        <f t="shared" si="0"/>
        <v>1000000</v>
      </c>
      <c r="S21">
        <f t="shared" si="1"/>
        <v>67026.019231757557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24188.275876784748</v>
      </c>
      <c r="AC21">
        <f t="shared" si="2"/>
        <v>15313.886111026601</v>
      </c>
      <c r="AE21">
        <f t="shared" si="3"/>
        <v>13455.668439892692</v>
      </c>
      <c r="AF21">
        <f t="shared" si="4"/>
        <v>-672.78342199463464</v>
      </c>
      <c r="AG21">
        <f t="shared" si="4"/>
        <v>-2.8559592018428304</v>
      </c>
      <c r="AH21">
        <f t="shared" si="5"/>
        <v>-40285.381782565681</v>
      </c>
      <c r="AI21">
        <f t="shared" si="6"/>
        <v>-27505.352723869466</v>
      </c>
      <c r="AJ21">
        <f t="shared" si="7"/>
        <v>8874.3897657581474</v>
      </c>
      <c r="AK21">
        <f t="shared" si="24"/>
        <v>1896.6205538972281</v>
      </c>
      <c r="AL21">
        <f t="shared" si="8"/>
        <v>-16734.34240421409</v>
      </c>
      <c r="AN21">
        <f t="shared" si="9"/>
        <v>4354.699191934902</v>
      </c>
      <c r="AO21">
        <f t="shared" si="9"/>
        <v>-217.73495959674511</v>
      </c>
      <c r="AP21">
        <f t="shared" si="9"/>
        <v>-0.92428282429967512</v>
      </c>
      <c r="AQ21">
        <f t="shared" si="9"/>
        <v>-13037.681500476005</v>
      </c>
      <c r="AR21">
        <f t="shared" si="9"/>
        <v>-8901.6415509621493</v>
      </c>
      <c r="AS21">
        <f t="shared" si="9"/>
        <v>2872.0459421613514</v>
      </c>
      <c r="AT21">
        <f t="shared" si="9"/>
        <v>613.80911920933534</v>
      </c>
      <c r="AU21">
        <f t="shared" si="9"/>
        <v>-5415.7864895914618</v>
      </c>
      <c r="AW21">
        <v>18</v>
      </c>
      <c r="AX21">
        <f>(R21*SUMPRODUCT(K22:$K$23, X22:$X$23)-$AZ$3*SUMPRODUCT(K21:$K$22, W22:$W$23))/Z21</f>
        <v>67026.019231757557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58892.947556858984</v>
      </c>
      <c r="P22">
        <f t="shared" si="22"/>
        <v>2944.6473778429495</v>
      </c>
      <c r="Q22" s="4">
        <f t="shared" si="23"/>
        <v>12.5</v>
      </c>
      <c r="R22">
        <f t="shared" si="0"/>
        <v>1000000</v>
      </c>
      <c r="S22">
        <f t="shared" si="1"/>
        <v>37932.867944909936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15313.886111026601</v>
      </c>
      <c r="AC22">
        <f t="shared" si="2"/>
        <v>7136.5687016311085</v>
      </c>
      <c r="AE22">
        <f t="shared" si="3"/>
        <v>11079.931179774652</v>
      </c>
      <c r="AF22">
        <f t="shared" si="4"/>
        <v>-553.99655898873266</v>
      </c>
      <c r="AG22">
        <f t="shared" si="4"/>
        <v>-2.3517101026989238</v>
      </c>
      <c r="AH22">
        <f t="shared" si="5"/>
        <v>-38055.160570038272</v>
      </c>
      <c r="AI22">
        <f t="shared" si="6"/>
        <v>-27531.577659355051</v>
      </c>
      <c r="AJ22">
        <f t="shared" si="7"/>
        <v>8177.3174093954922</v>
      </c>
      <c r="AK22">
        <f t="shared" si="24"/>
        <v>1808.7874512268766</v>
      </c>
      <c r="AL22">
        <f t="shared" si="8"/>
        <v>-17545.472798732684</v>
      </c>
      <c r="AN22">
        <f t="shared" si="9"/>
        <v>3351.2449210805066</v>
      </c>
      <c r="AO22">
        <f t="shared" si="9"/>
        <v>-167.56224605402534</v>
      </c>
      <c r="AP22">
        <f t="shared" si="9"/>
        <v>-0.71130013441868456</v>
      </c>
      <c r="AQ22">
        <f t="shared" si="9"/>
        <v>-11510.194559154086</v>
      </c>
      <c r="AR22">
        <f t="shared" si="9"/>
        <v>-8327.2231842620222</v>
      </c>
      <c r="AS22">
        <f t="shared" si="9"/>
        <v>2473.3180190075154</v>
      </c>
      <c r="AT22">
        <f t="shared" si="9"/>
        <v>547.08731136374342</v>
      </c>
      <c r="AU22">
        <f t="shared" si="9"/>
        <v>-5306.8178538907641</v>
      </c>
      <c r="AW22">
        <v>19</v>
      </c>
      <c r="AX22">
        <f>(R22*SUMPRODUCT(K23:$K$23, X23:$X$23)-$AZ$3*SUMPRODUCT(K22:$K$22, W23:$W$23))/Z22</f>
        <v>37932.867944909936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58892.947556858984</v>
      </c>
      <c r="P23">
        <f t="shared" si="22"/>
        <v>2944.6473778429495</v>
      </c>
      <c r="Q23" s="4">
        <f t="shared" si="23"/>
        <v>12.5</v>
      </c>
      <c r="R23">
        <f t="shared" si="0"/>
        <v>1000000</v>
      </c>
      <c r="S23">
        <f t="shared" si="1"/>
        <v>47309.737903538604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7136.5687016311085</v>
      </c>
      <c r="AC23">
        <f t="shared" si="2"/>
        <v>7136.5687016311076</v>
      </c>
      <c r="AE23">
        <f t="shared" si="3"/>
        <v>8883.8701059395553</v>
      </c>
      <c r="AF23">
        <f t="shared" si="4"/>
        <v>-444.19350529697778</v>
      </c>
      <c r="AG23">
        <f t="shared" si="4"/>
        <v>-1.8855971883056335</v>
      </c>
      <c r="AH23">
        <f t="shared" si="5"/>
        <v>-35407.665069304072</v>
      </c>
      <c r="AI23">
        <f t="shared" si="6"/>
        <v>-26969.874065849799</v>
      </c>
      <c r="AJ23">
        <f t="shared" si="7"/>
        <v>0</v>
      </c>
      <c r="AK23">
        <f t="shared" si="24"/>
        <v>1618.3718869062359</v>
      </c>
      <c r="AL23">
        <f t="shared" si="8"/>
        <v>-25351.502178943563</v>
      </c>
      <c r="AN23">
        <f t="shared" si="9"/>
        <v>2434.1176895277463</v>
      </c>
      <c r="AO23">
        <f t="shared" si="9"/>
        <v>-121.70588447638731</v>
      </c>
      <c r="AP23">
        <f t="shared" si="9"/>
        <v>-0.51664031741187988</v>
      </c>
      <c r="AQ23">
        <f t="shared" si="9"/>
        <v>-9701.4502533579835</v>
      </c>
      <c r="AR23">
        <f t="shared" si="9"/>
        <v>-7389.5550886240362</v>
      </c>
      <c r="AS23">
        <f t="shared" si="9"/>
        <v>0</v>
      </c>
      <c r="AT23">
        <f t="shared" si="9"/>
        <v>443.42247142032539</v>
      </c>
      <c r="AU23">
        <f t="shared" si="9"/>
        <v>-6946.1326172037107</v>
      </c>
      <c r="AW23">
        <v>20</v>
      </c>
      <c r="AX23">
        <f>(R23*SUMPRODUCT(K$23:$K24, X$23:$X24)-$AZ$3*SUMPRODUCT(K$22:$K23, W$23:$W24))/Z23</f>
        <v>47309.737903538604</v>
      </c>
    </row>
    <row r="25" spans="5:50" x14ac:dyDescent="0.25">
      <c r="AN25" s="8">
        <f t="shared" ref="AN25:AU25" si="25">SUM(AN3:AN23)</f>
        <v>416511.01773823687</v>
      </c>
      <c r="AO25" s="8">
        <f t="shared" si="25"/>
        <v>-64995.261554556091</v>
      </c>
      <c r="AP25" s="8">
        <f t="shared" si="25"/>
        <v>-175.9042646481802</v>
      </c>
      <c r="AQ25" s="8">
        <f t="shared" si="25"/>
        <v>-357991.8452331908</v>
      </c>
      <c r="AR25" s="8">
        <f t="shared" si="25"/>
        <v>-6651.9933141581805</v>
      </c>
      <c r="AS25" s="8">
        <f t="shared" si="25"/>
        <v>-41878.115862374936</v>
      </c>
      <c r="AT25" s="8">
        <f t="shared" si="25"/>
        <v>64407.960979418589</v>
      </c>
      <c r="AU25" s="9">
        <f t="shared" si="25"/>
        <v>15877.851802885496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F527-7350-424F-B813-BFE4E3A327E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3402.5626582148661</v>
      </c>
      <c r="K3">
        <v>1</v>
      </c>
      <c r="L3" s="2">
        <v>0</v>
      </c>
      <c r="O3">
        <f>$C$3</f>
        <v>3402.5626582148661</v>
      </c>
      <c r="P3">
        <f>O3*B5</f>
        <v>2722.0501265718931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3402.5626582148661</v>
      </c>
      <c r="AF3">
        <f t="shared" ref="AF3:AG23" si="4">-$Z3*P3</f>
        <v>-2722.0501265718931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580.51253164297304</v>
      </c>
      <c r="AJ3">
        <f t="shared" ref="AJ3:AJ23" si="7">AB3-AC3</f>
        <v>0</v>
      </c>
      <c r="AL3">
        <f t="shared" ref="AL3:AL23" si="8">SUM(AI3:AK3)</f>
        <v>580.51253164297304</v>
      </c>
      <c r="AN3">
        <f t="shared" ref="AN3:AU23" si="9">AE3*$K3</f>
        <v>3402.5626582148661</v>
      </c>
      <c r="AO3">
        <f t="shared" si="9"/>
        <v>-2722.0501265718931</v>
      </c>
      <c r="AP3">
        <f t="shared" si="9"/>
        <v>-100</v>
      </c>
      <c r="AQ3">
        <f t="shared" si="9"/>
        <v>0</v>
      </c>
      <c r="AR3">
        <f t="shared" si="9"/>
        <v>580.51253164297304</v>
      </c>
      <c r="AS3">
        <f t="shared" si="9"/>
        <v>0</v>
      </c>
      <c r="AT3">
        <f t="shared" si="9"/>
        <v>0</v>
      </c>
      <c r="AU3">
        <f t="shared" si="9"/>
        <v>580.51253164297304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2570.9210139804854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2000000</v>
      </c>
      <c r="S4">
        <f t="shared" si="1"/>
        <v>507.29551609829042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501.66310986190365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-501.66310986190365</v>
      </c>
      <c r="AK4">
        <f>G4*MAX(0, SUM(AB4, AE4:AF4))</f>
        <v>0</v>
      </c>
      <c r="AL4">
        <f t="shared" si="8"/>
        <v>-2707.2851098619035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-2069.257904118585</v>
      </c>
      <c r="AR4">
        <f t="shared" si="9"/>
        <v>-2069.257904118585</v>
      </c>
      <c r="AS4">
        <f t="shared" si="9"/>
        <v>-470.64744334543917</v>
      </c>
      <c r="AT4">
        <f t="shared" si="9"/>
        <v>0</v>
      </c>
      <c r="AU4">
        <f t="shared" si="9"/>
        <v>-2539.9053474640241</v>
      </c>
      <c r="AW4">
        <v>1</v>
      </c>
      <c r="AX4">
        <f>(R4*SUMPRODUCT(K5:$K$23, X5:$X$23)-$AZ$3*SUMPRODUCT(K4:$K$22, W5:$W$23))/Z4</f>
        <v>507.29551609829042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3402.5626582148661</v>
      </c>
      <c r="P5">
        <f t="shared" ref="P5:P23" si="22">O5*$C$5</f>
        <v>170.12813291074332</v>
      </c>
      <c r="Q5" s="4">
        <f t="shared" ref="Q5:Q23" si="23">$C$8</f>
        <v>12.5</v>
      </c>
      <c r="R5">
        <f t="shared" si="0"/>
        <v>2000000</v>
      </c>
      <c r="S5">
        <f t="shared" si="1"/>
        <v>1006.065773179615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501.66310986190365</v>
      </c>
      <c r="AC5">
        <f t="shared" si="2"/>
        <v>983.83813426293636</v>
      </c>
      <c r="AE5">
        <f t="shared" si="3"/>
        <v>3327.3877181916637</v>
      </c>
      <c r="AF5">
        <f t="shared" si="4"/>
        <v>-166.3693859095832</v>
      </c>
      <c r="AG5">
        <f t="shared" si="4"/>
        <v>-12.223829699940623</v>
      </c>
      <c r="AH5">
        <f t="shared" si="5"/>
        <v>-2203.6822295001361</v>
      </c>
      <c r="AI5">
        <f t="shared" si="6"/>
        <v>945.11227308200341</v>
      </c>
      <c r="AJ5">
        <f t="shared" si="7"/>
        <v>-482.17502440103272</v>
      </c>
      <c r="AK5">
        <f>G5*SUM(AB5, AE5:AF5)</f>
        <v>150.16993912790335</v>
      </c>
      <c r="AL5">
        <f t="shared" si="8"/>
        <v>613.10718780887407</v>
      </c>
      <c r="AN5">
        <f t="shared" si="9"/>
        <v>2873.4072955554298</v>
      </c>
      <c r="AO5">
        <f t="shared" si="9"/>
        <v>-143.67036477777148</v>
      </c>
      <c r="AP5">
        <f t="shared" si="9"/>
        <v>-10.556041079133813</v>
      </c>
      <c r="AQ5">
        <f t="shared" si="9"/>
        <v>-1903.0173612508377</v>
      </c>
      <c r="AR5">
        <f t="shared" si="9"/>
        <v>816.1635284476863</v>
      </c>
      <c r="AS5">
        <f t="shared" si="9"/>
        <v>-416.38827518468895</v>
      </c>
      <c r="AT5">
        <f t="shared" si="9"/>
        <v>129.68112982569383</v>
      </c>
      <c r="AU5">
        <f t="shared" si="9"/>
        <v>529.45638308869127</v>
      </c>
      <c r="AW5">
        <v>2</v>
      </c>
      <c r="AX5">
        <f>(R5*SUMPRODUCT(K6:$K$23, X6:$X$23)-$AZ$3*SUMPRODUCT(K5:$K$22, W6:$W$23))/Z5</f>
        <v>1006.065773179615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3402.5626582148661</v>
      </c>
      <c r="P6">
        <f t="shared" si="22"/>
        <v>170.12813291074332</v>
      </c>
      <c r="Q6" s="4">
        <f t="shared" si="23"/>
        <v>12.5</v>
      </c>
      <c r="R6">
        <f t="shared" si="0"/>
        <v>2000000</v>
      </c>
      <c r="S6">
        <f t="shared" si="1"/>
        <v>1484.9908601515951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983.83813426293636</v>
      </c>
      <c r="AC6">
        <f t="shared" si="2"/>
        <v>1436.0214778941154</v>
      </c>
      <c r="AE6">
        <f t="shared" si="3"/>
        <v>3290.359010410501</v>
      </c>
      <c r="AF6">
        <f t="shared" si="4"/>
        <v>-164.51795052052506</v>
      </c>
      <c r="AG6">
        <f t="shared" si="4"/>
        <v>-12.087797275630363</v>
      </c>
      <c r="AH6">
        <f t="shared" si="5"/>
        <v>-2207.0603697367033</v>
      </c>
      <c r="AI6">
        <f t="shared" si="6"/>
        <v>906.69289287764241</v>
      </c>
      <c r="AJ6">
        <f t="shared" si="7"/>
        <v>-452.18334363117901</v>
      </c>
      <c r="AK6">
        <f>G6*SUM(AB6, AE6:AF6)</f>
        <v>240.41623285794535</v>
      </c>
      <c r="AL6">
        <f t="shared" si="8"/>
        <v>694.92578210440877</v>
      </c>
      <c r="AN6">
        <f t="shared" si="9"/>
        <v>2562.6178676554096</v>
      </c>
      <c r="AO6">
        <f t="shared" si="9"/>
        <v>-128.13089338277049</v>
      </c>
      <c r="AP6">
        <f t="shared" si="9"/>
        <v>-9.4142934497783486</v>
      </c>
      <c r="AQ6">
        <f t="shared" si="9"/>
        <v>-1718.9164831517317</v>
      </c>
      <c r="AR6">
        <f t="shared" si="9"/>
        <v>706.15619767112912</v>
      </c>
      <c r="AS6">
        <f t="shared" si="9"/>
        <v>-352.17224387343015</v>
      </c>
      <c r="AT6">
        <f t="shared" si="9"/>
        <v>187.24246565401722</v>
      </c>
      <c r="AU6">
        <f t="shared" si="9"/>
        <v>541.2264194517162</v>
      </c>
      <c r="AW6">
        <v>3</v>
      </c>
      <c r="AX6">
        <f>(R6*SUMPRODUCT(K7:$K$23, X7:$X$23)-$AZ$3*SUMPRODUCT(K6:$K$22, W7:$W$23))/Z6</f>
        <v>1484.9908601515951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3402.5626582148661</v>
      </c>
      <c r="P7">
        <f t="shared" si="22"/>
        <v>170.12813291074332</v>
      </c>
      <c r="Q7" s="4">
        <f t="shared" si="23"/>
        <v>12.5</v>
      </c>
      <c r="R7">
        <f t="shared" si="0"/>
        <v>2000000</v>
      </c>
      <c r="S7">
        <f t="shared" si="1"/>
        <v>1895.8282671205557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1436.0214778941154</v>
      </c>
      <c r="AC7">
        <f t="shared" si="2"/>
        <v>1812.8812226302543</v>
      </c>
      <c r="AE7">
        <f t="shared" si="3"/>
        <v>3253.6923617398324</v>
      </c>
      <c r="AF7">
        <f t="shared" si="4"/>
        <v>-162.68461808699163</v>
      </c>
      <c r="AG7">
        <f t="shared" si="4"/>
        <v>-11.953094948466218</v>
      </c>
      <c r="AH7">
        <f t="shared" si="5"/>
        <v>-2211.8967052547155</v>
      </c>
      <c r="AI7">
        <f t="shared" si="6"/>
        <v>867.15794344965934</v>
      </c>
      <c r="AJ7">
        <f t="shared" si="7"/>
        <v>-376.85974473613896</v>
      </c>
      <c r="AK7">
        <f>G7*SUM(AB7, AE7:AF7)</f>
        <v>222.27713477795555</v>
      </c>
      <c r="AL7">
        <f t="shared" si="8"/>
        <v>712.57533349147593</v>
      </c>
      <c r="AN7">
        <f t="shared" si="9"/>
        <v>2293.8905769015096</v>
      </c>
      <c r="AO7">
        <f t="shared" si="9"/>
        <v>-114.69452884507548</v>
      </c>
      <c r="AP7">
        <f t="shared" si="9"/>
        <v>-8.4270695624198471</v>
      </c>
      <c r="AQ7">
        <f t="shared" si="9"/>
        <v>-1559.4126442089844</v>
      </c>
      <c r="AR7">
        <f t="shared" si="9"/>
        <v>611.3563342850299</v>
      </c>
      <c r="AS7">
        <f t="shared" si="9"/>
        <v>-265.69045907016255</v>
      </c>
      <c r="AT7">
        <f t="shared" si="9"/>
        <v>156.7079392395824</v>
      </c>
      <c r="AU7">
        <f t="shared" si="9"/>
        <v>502.37381445444981</v>
      </c>
      <c r="AW7">
        <v>4</v>
      </c>
      <c r="AX7">
        <f>(R7*SUMPRODUCT(K8:$K$23, X8:$X$23)-$AZ$3*SUMPRODUCT(K7:$K$22, W8:$W$23))/Z7</f>
        <v>1895.8282671205557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3402.5626582148661</v>
      </c>
      <c r="P8">
        <f t="shared" si="22"/>
        <v>170.12813291074332</v>
      </c>
      <c r="Q8" s="4">
        <f t="shared" si="23"/>
        <v>12.5</v>
      </c>
      <c r="R8">
        <f t="shared" si="0"/>
        <v>2000000</v>
      </c>
      <c r="S8">
        <f t="shared" si="1"/>
        <v>2204.4032581599267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1812.8812226302543</v>
      </c>
      <c r="AC8">
        <f t="shared" si="2"/>
        <v>2084.4249211483966</v>
      </c>
      <c r="AE8">
        <f t="shared" si="3"/>
        <v>3217.3724904000564</v>
      </c>
      <c r="AF8">
        <f t="shared" si="4"/>
        <v>-160.86862452000281</v>
      </c>
      <c r="AG8">
        <f t="shared" si="4"/>
        <v>-11.819666577749487</v>
      </c>
      <c r="AH8">
        <f t="shared" si="5"/>
        <v>-2223.5873971309725</v>
      </c>
      <c r="AI8">
        <f t="shared" si="6"/>
        <v>821.09680217133155</v>
      </c>
      <c r="AJ8">
        <f t="shared" si="7"/>
        <v>-271.54369851814226</v>
      </c>
      <c r="AK8">
        <f t="shared" ref="AK8:AK23" si="24">G8*SUM(AB8:AB8, AE8:AF8)</f>
        <v>103.71790238526957</v>
      </c>
      <c r="AL8">
        <f t="shared" si="8"/>
        <v>653.27100603845884</v>
      </c>
      <c r="AN8">
        <f t="shared" si="9"/>
        <v>2114.9507220817545</v>
      </c>
      <c r="AO8">
        <f t="shared" si="9"/>
        <v>-105.74753610408773</v>
      </c>
      <c r="AP8">
        <f t="shared" si="9"/>
        <v>-7.7696979252372929</v>
      </c>
      <c r="AQ8">
        <f t="shared" si="9"/>
        <v>-1461.6827194259015</v>
      </c>
      <c r="AR8">
        <f t="shared" si="9"/>
        <v>539.75076862652804</v>
      </c>
      <c r="AS8">
        <f t="shared" si="9"/>
        <v>-178.50017148194274</v>
      </c>
      <c r="AT8">
        <f t="shared" si="9"/>
        <v>68.179315014673747</v>
      </c>
      <c r="AU8">
        <f t="shared" si="9"/>
        <v>429.42991215925906</v>
      </c>
      <c r="AW8">
        <v>5</v>
      </c>
      <c r="AX8">
        <f>(R8*SUMPRODUCT(K9:$K$23, X9:$X$23)-$AZ$3*SUMPRODUCT(K8:$K$22, W9:$W$23))/Z8</f>
        <v>2204.4032581599267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3402.5626582148661</v>
      </c>
      <c r="P9">
        <f t="shared" si="22"/>
        <v>170.12813291074332</v>
      </c>
      <c r="Q9" s="4">
        <f t="shared" si="23"/>
        <v>12.5</v>
      </c>
      <c r="R9">
        <f t="shared" si="0"/>
        <v>2000000</v>
      </c>
      <c r="S9">
        <f t="shared" si="1"/>
        <v>2432.100199122413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2084.4249211483966</v>
      </c>
      <c r="AC9">
        <f t="shared" si="2"/>
        <v>2273.9902450080644</v>
      </c>
      <c r="AE9">
        <f t="shared" si="3"/>
        <v>3181.3632907070346</v>
      </c>
      <c r="AF9">
        <f t="shared" si="4"/>
        <v>-159.06816453535174</v>
      </c>
      <c r="AG9">
        <f t="shared" si="4"/>
        <v>-11.687379521969325</v>
      </c>
      <c r="AH9">
        <f t="shared" si="5"/>
        <v>-2254.4624004267603</v>
      </c>
      <c r="AI9">
        <f t="shared" si="6"/>
        <v>756.14534622295332</v>
      </c>
      <c r="AJ9">
        <f t="shared" si="7"/>
        <v>-189.56532385966784</v>
      </c>
      <c r="AK9">
        <f t="shared" si="24"/>
        <v>30.129648279188473</v>
      </c>
      <c r="AL9">
        <f t="shared" si="8"/>
        <v>596.70967064247395</v>
      </c>
      <c r="AN9">
        <f t="shared" si="9"/>
        <v>1987.5308425164733</v>
      </c>
      <c r="AO9">
        <f t="shared" si="9"/>
        <v>-99.376542125823676</v>
      </c>
      <c r="AP9">
        <f t="shared" si="9"/>
        <v>-7.3015953053720528</v>
      </c>
      <c r="AQ9">
        <f t="shared" si="9"/>
        <v>-1408.4570496021793</v>
      </c>
      <c r="AR9">
        <f t="shared" si="9"/>
        <v>472.39565548309849</v>
      </c>
      <c r="AS9">
        <f t="shared" si="9"/>
        <v>-118.42939438676306</v>
      </c>
      <c r="AT9">
        <f t="shared" si="9"/>
        <v>18.82325272438527</v>
      </c>
      <c r="AU9">
        <f t="shared" si="9"/>
        <v>372.78951382072069</v>
      </c>
      <c r="AW9">
        <v>6</v>
      </c>
      <c r="AX9">
        <f>(R9*SUMPRODUCT(K10:$K$23, X10:$X$23)-$AZ$3*SUMPRODUCT(K9:$K$22, W10:$W$23))/Z9</f>
        <v>2432.100199122413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3402.5626582148661</v>
      </c>
      <c r="P10">
        <f t="shared" si="22"/>
        <v>170.12813291074332</v>
      </c>
      <c r="Q10" s="4">
        <f t="shared" si="23"/>
        <v>12.5</v>
      </c>
      <c r="R10">
        <f t="shared" si="0"/>
        <v>2000000</v>
      </c>
      <c r="S10">
        <f t="shared" si="1"/>
        <v>2610.6148665352075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2273.9902450080644</v>
      </c>
      <c r="AC10">
        <f t="shared" si="2"/>
        <v>2413.4951102691321</v>
      </c>
      <c r="AE10">
        <f t="shared" si="3"/>
        <v>3145.6452819809947</v>
      </c>
      <c r="AF10">
        <f t="shared" si="4"/>
        <v>-157.28226409904974</v>
      </c>
      <c r="AG10">
        <f t="shared" si="4"/>
        <v>-11.556162214920601</v>
      </c>
      <c r="AH10">
        <f t="shared" si="5"/>
        <v>-2294.9618926447492</v>
      </c>
      <c r="AI10">
        <f t="shared" si="6"/>
        <v>681.8449630222749</v>
      </c>
      <c r="AJ10">
        <f t="shared" si="7"/>
        <v>-139.50486526106761</v>
      </c>
      <c r="AK10">
        <f t="shared" si="24"/>
        <v>21.575648377849038</v>
      </c>
      <c r="AL10">
        <f t="shared" si="8"/>
        <v>563.9157461390563</v>
      </c>
      <c r="AN10">
        <f t="shared" si="9"/>
        <v>1867.188890310563</v>
      </c>
      <c r="AO10">
        <f t="shared" si="9"/>
        <v>-93.359444515528153</v>
      </c>
      <c r="AP10">
        <f t="shared" si="9"/>
        <v>-6.8594948788179426</v>
      </c>
      <c r="AQ10">
        <f t="shared" si="9"/>
        <v>-1362.2411192319137</v>
      </c>
      <c r="AR10">
        <f t="shared" si="9"/>
        <v>404.72883168430315</v>
      </c>
      <c r="AS10">
        <f t="shared" si="9"/>
        <v>-82.807154402258888</v>
      </c>
      <c r="AT10">
        <f t="shared" si="9"/>
        <v>12.806851167591452</v>
      </c>
      <c r="AU10">
        <f t="shared" si="9"/>
        <v>334.72852844963569</v>
      </c>
      <c r="AW10">
        <v>7</v>
      </c>
      <c r="AX10">
        <f>(R10*SUMPRODUCT(K11:$K$23, X11:$X$23)-$AZ$3*SUMPRODUCT(K10:$K$22, W11:$W$23))/Z10</f>
        <v>2610.6148665352075</v>
      </c>
    </row>
    <row r="11" spans="1:52" x14ac:dyDescent="0.25">
      <c r="A11" t="s">
        <v>33</v>
      </c>
      <c r="C11" s="7">
        <f>AU25</f>
        <v>1436.7659835957172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3402.5626582148661</v>
      </c>
      <c r="P11">
        <f t="shared" si="22"/>
        <v>170.12813291074332</v>
      </c>
      <c r="Q11" s="4">
        <f t="shared" si="23"/>
        <v>12.5</v>
      </c>
      <c r="R11">
        <f t="shared" si="0"/>
        <v>2000000</v>
      </c>
      <c r="S11">
        <f t="shared" si="1"/>
        <v>2743.3411195053604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2413.4951102691321</v>
      </c>
      <c r="AC11">
        <f t="shared" si="2"/>
        <v>2507.6382734755844</v>
      </c>
      <c r="AE11">
        <f t="shared" si="3"/>
        <v>3110.2207045899054</v>
      </c>
      <c r="AF11">
        <f t="shared" si="4"/>
        <v>-155.51103522949529</v>
      </c>
      <c r="AG11">
        <f t="shared" si="4"/>
        <v>-11.426022887046788</v>
      </c>
      <c r="AH11">
        <f t="shared" si="5"/>
        <v>-2332.432915937125</v>
      </c>
      <c r="AI11">
        <f t="shared" si="6"/>
        <v>610.85073053623819</v>
      </c>
      <c r="AJ11">
        <f t="shared" si="7"/>
        <v>-94.1431632064523</v>
      </c>
      <c r="AK11">
        <f t="shared" si="24"/>
        <v>12.8836914711109</v>
      </c>
      <c r="AL11">
        <f t="shared" si="8"/>
        <v>529.59125880089675</v>
      </c>
      <c r="AN11">
        <f t="shared" si="9"/>
        <v>1755.740947319784</v>
      </c>
      <c r="AO11">
        <f t="shared" si="9"/>
        <v>-87.78704736598921</v>
      </c>
      <c r="AP11">
        <f t="shared" si="9"/>
        <v>-6.450068388457403</v>
      </c>
      <c r="AQ11">
        <f t="shared" si="9"/>
        <v>-1316.674399133117</v>
      </c>
      <c r="AR11">
        <f t="shared" si="9"/>
        <v>344.82943243222013</v>
      </c>
      <c r="AS11">
        <f t="shared" si="9"/>
        <v>-53.144462162395591</v>
      </c>
      <c r="AT11">
        <f t="shared" si="9"/>
        <v>7.272932314765316</v>
      </c>
      <c r="AU11">
        <f t="shared" si="9"/>
        <v>298.95790258458987</v>
      </c>
      <c r="AW11">
        <v>8</v>
      </c>
      <c r="AX11">
        <f>(R11*SUMPRODUCT(K12:$K$23, X12:$X$23)-$AZ$3*SUMPRODUCT(K11:$K$22, W12:$W$23))/Z11</f>
        <v>2743.3411195053604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3402.5626582148661</v>
      </c>
      <c r="P12">
        <f t="shared" si="22"/>
        <v>170.12813291074332</v>
      </c>
      <c r="Q12" s="4">
        <f t="shared" si="23"/>
        <v>12.5</v>
      </c>
      <c r="R12">
        <f t="shared" si="0"/>
        <v>2000000</v>
      </c>
      <c r="S12">
        <f t="shared" si="1"/>
        <v>2825.7416843443684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2507.6382734755844</v>
      </c>
      <c r="AC12">
        <f t="shared" si="2"/>
        <v>2553.7583483072194</v>
      </c>
      <c r="AE12">
        <f t="shared" si="3"/>
        <v>3075.0591401176589</v>
      </c>
      <c r="AF12">
        <f t="shared" si="4"/>
        <v>-153.75295700588296</v>
      </c>
      <c r="AG12">
        <f t="shared" si="4"/>
        <v>-11.296849790162902</v>
      </c>
      <c r="AH12">
        <f t="shared" si="5"/>
        <v>-2386.0588821469114</v>
      </c>
      <c r="AI12">
        <f t="shared" si="6"/>
        <v>523.95045117470181</v>
      </c>
      <c r="AJ12">
        <f t="shared" si="7"/>
        <v>-46.120074831635065</v>
      </c>
      <c r="AK12">
        <f t="shared" si="24"/>
        <v>12.486572250150928</v>
      </c>
      <c r="AL12">
        <f t="shared" si="8"/>
        <v>490.31694859321766</v>
      </c>
      <c r="AN12">
        <f t="shared" si="9"/>
        <v>1650.2443223705634</v>
      </c>
      <c r="AO12">
        <f t="shared" si="9"/>
        <v>-82.512216118528173</v>
      </c>
      <c r="AP12">
        <f t="shared" si="9"/>
        <v>-6.0625052649153641</v>
      </c>
      <c r="AQ12">
        <f t="shared" si="9"/>
        <v>-1280.4892340880745</v>
      </c>
      <c r="AR12">
        <f t="shared" si="9"/>
        <v>281.18036689904551</v>
      </c>
      <c r="AS12">
        <f t="shared" si="9"/>
        <v>-24.750545654643624</v>
      </c>
      <c r="AT12">
        <f t="shared" si="9"/>
        <v>6.700975175681652</v>
      </c>
      <c r="AU12">
        <f t="shared" si="9"/>
        <v>263.13079642008353</v>
      </c>
      <c r="AW12">
        <v>9</v>
      </c>
      <c r="AX12">
        <f>(R12*SUMPRODUCT(K13:$K$23, X13:$X$23)-$AZ$3*SUMPRODUCT(K12:$K$22, W13:$W$23))/Z12</f>
        <v>2825.7416843443684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3402.5626582148661</v>
      </c>
      <c r="P13">
        <f t="shared" si="22"/>
        <v>170.12813291074332</v>
      </c>
      <c r="Q13" s="4">
        <f t="shared" si="23"/>
        <v>12.5</v>
      </c>
      <c r="R13">
        <f t="shared" si="0"/>
        <v>2000000</v>
      </c>
      <c r="S13">
        <f t="shared" si="1"/>
        <v>2859.3722156834529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2553.7583483072194</v>
      </c>
      <c r="AC13">
        <f t="shared" si="2"/>
        <v>2554.8197647900761</v>
      </c>
      <c r="AE13">
        <f t="shared" si="3"/>
        <v>3040.1548572319039</v>
      </c>
      <c r="AF13">
        <f t="shared" si="4"/>
        <v>-152.0077428615952</v>
      </c>
      <c r="AG13">
        <f t="shared" si="4"/>
        <v>-11.168621869063914</v>
      </c>
      <c r="AH13">
        <f t="shared" si="5"/>
        <v>-2441.5077115774025</v>
      </c>
      <c r="AI13">
        <f t="shared" si="6"/>
        <v>435.47078092384254</v>
      </c>
      <c r="AJ13">
        <f t="shared" si="7"/>
        <v>-1.0614164828566572</v>
      </c>
      <c r="AK13">
        <f t="shared" si="24"/>
        <v>10.883810925355057</v>
      </c>
      <c r="AL13">
        <f t="shared" si="8"/>
        <v>445.29317536634096</v>
      </c>
      <c r="AN13">
        <f t="shared" si="9"/>
        <v>1551.310052224035</v>
      </c>
      <c r="AO13">
        <f t="shared" si="9"/>
        <v>-77.565502611201751</v>
      </c>
      <c r="AP13">
        <f t="shared" si="9"/>
        <v>-5.6990502749401255</v>
      </c>
      <c r="AQ13">
        <f t="shared" si="9"/>
        <v>-1245.8363581522026</v>
      </c>
      <c r="AR13">
        <f t="shared" si="9"/>
        <v>222.2091411856907</v>
      </c>
      <c r="AS13">
        <f t="shared" si="9"/>
        <v>-0.54161256145716474</v>
      </c>
      <c r="AT13">
        <f t="shared" si="9"/>
        <v>5.5537188360142631</v>
      </c>
      <c r="AU13">
        <f t="shared" si="9"/>
        <v>227.22124746024781</v>
      </c>
      <c r="AW13">
        <v>10</v>
      </c>
      <c r="AX13">
        <f>(R13*SUMPRODUCT(K14:$K$23, X14:$X$23)-$AZ$3*SUMPRODUCT(K13:$K$22, W14:$W$23))/Z13</f>
        <v>2859.3722156834529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3402.5626582148661</v>
      </c>
      <c r="P14">
        <f t="shared" si="22"/>
        <v>170.12813291074332</v>
      </c>
      <c r="Q14" s="4">
        <f t="shared" si="23"/>
        <v>12.5</v>
      </c>
      <c r="R14">
        <f t="shared" si="0"/>
        <v>2000000</v>
      </c>
      <c r="S14">
        <f t="shared" si="1"/>
        <v>2840.8723387983123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2554.8197647900761</v>
      </c>
      <c r="AC14">
        <f t="shared" si="2"/>
        <v>2509.3437303670153</v>
      </c>
      <c r="AE14">
        <f t="shared" si="3"/>
        <v>3005.485025484832</v>
      </c>
      <c r="AF14">
        <f t="shared" si="4"/>
        <v>-150.27425127424161</v>
      </c>
      <c r="AG14">
        <f t="shared" si="4"/>
        <v>-11.041255251496388</v>
      </c>
      <c r="AH14">
        <f t="shared" si="5"/>
        <v>-2508.8638203020473</v>
      </c>
      <c r="AI14">
        <f t="shared" si="6"/>
        <v>335.30569865704683</v>
      </c>
      <c r="AJ14">
        <f t="shared" si="7"/>
        <v>45.47603442306081</v>
      </c>
      <c r="AK14">
        <f t="shared" si="24"/>
        <v>9.7380549702011994</v>
      </c>
      <c r="AL14">
        <f t="shared" si="8"/>
        <v>390.51978805030882</v>
      </c>
      <c r="AN14">
        <f t="shared" si="9"/>
        <v>1458.6446266683313</v>
      </c>
      <c r="AO14">
        <f t="shared" si="9"/>
        <v>-72.932231333416567</v>
      </c>
      <c r="AP14">
        <f t="shared" si="9"/>
        <v>-5.3586251495865191</v>
      </c>
      <c r="AQ14">
        <f t="shared" si="9"/>
        <v>-1217.6206833490451</v>
      </c>
      <c r="AR14">
        <f t="shared" si="9"/>
        <v>162.73308683628323</v>
      </c>
      <c r="AS14">
        <f t="shared" si="9"/>
        <v>22.070771503072489</v>
      </c>
      <c r="AT14">
        <f t="shared" si="9"/>
        <v>4.7261461747570772</v>
      </c>
      <c r="AU14">
        <f t="shared" si="9"/>
        <v>189.53000451411279</v>
      </c>
      <c r="AW14">
        <v>11</v>
      </c>
      <c r="AX14">
        <f>(R14*SUMPRODUCT(K15:$K$23, X15:$X$23)-$AZ$3*SUMPRODUCT(K14:$K$22, W15:$W$23))/Z14</f>
        <v>2840.8723387983123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3402.5626582148661</v>
      </c>
      <c r="P15">
        <f t="shared" si="22"/>
        <v>170.12813291074332</v>
      </c>
      <c r="Q15" s="4">
        <f t="shared" si="23"/>
        <v>12.5</v>
      </c>
      <c r="R15">
        <f t="shared" si="0"/>
        <v>2000000</v>
      </c>
      <c r="S15">
        <f t="shared" si="1"/>
        <v>2757.2225281536944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2509.3437303670153</v>
      </c>
      <c r="AC15">
        <f t="shared" si="2"/>
        <v>2407.5037963742989</v>
      </c>
      <c r="AE15">
        <f t="shared" si="3"/>
        <v>2970.9907101836543</v>
      </c>
      <c r="AF15">
        <f t="shared" si="4"/>
        <v>-148.54953550918273</v>
      </c>
      <c r="AG15">
        <f t="shared" si="4"/>
        <v>-10.914533428983079</v>
      </c>
      <c r="AH15">
        <f t="shared" si="5"/>
        <v>-2609.4831997352953</v>
      </c>
      <c r="AI15">
        <f t="shared" si="6"/>
        <v>202.04344151019313</v>
      </c>
      <c r="AJ15">
        <f t="shared" si="7"/>
        <v>101.8399339927164</v>
      </c>
      <c r="AK15">
        <f t="shared" si="24"/>
        <v>21.8603181106701</v>
      </c>
      <c r="AL15">
        <f t="shared" si="8"/>
        <v>325.74369361357964</v>
      </c>
      <c r="AN15">
        <f t="shared" si="9"/>
        <v>1370.7610854568486</v>
      </c>
      <c r="AO15">
        <f t="shared" si="9"/>
        <v>-68.53805427284243</v>
      </c>
      <c r="AP15">
        <f t="shared" si="9"/>
        <v>-5.0357672405657112</v>
      </c>
      <c r="AQ15">
        <f t="shared" si="9"/>
        <v>-1203.9680942420214</v>
      </c>
      <c r="AR15">
        <f t="shared" si="9"/>
        <v>93.219169701419062</v>
      </c>
      <c r="AS15">
        <f t="shared" si="9"/>
        <v>46.987093559131445</v>
      </c>
      <c r="AT15">
        <f t="shared" si="9"/>
        <v>10.085953240817041</v>
      </c>
      <c r="AU15">
        <f t="shared" si="9"/>
        <v>150.29221650136756</v>
      </c>
      <c r="AW15">
        <v>12</v>
      </c>
      <c r="AX15">
        <f>(R15*SUMPRODUCT(K16:$K$23, X16:$X$23)-$AZ$3*SUMPRODUCT(K15:$K$22, W16:$W$23))/Z15</f>
        <v>2757.2225281536944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3402.5626582148661</v>
      </c>
      <c r="P16">
        <f t="shared" si="22"/>
        <v>170.12813291074332</v>
      </c>
      <c r="Q16" s="4">
        <f t="shared" si="23"/>
        <v>12.5</v>
      </c>
      <c r="R16">
        <f t="shared" si="0"/>
        <v>2000000</v>
      </c>
      <c r="S16">
        <f t="shared" si="1"/>
        <v>2607.2242536778654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2407.5037963742989</v>
      </c>
      <c r="AC16">
        <f t="shared" si="2"/>
        <v>2250.2103937512256</v>
      </c>
      <c r="AE16">
        <f t="shared" si="3"/>
        <v>2936.6410841354823</v>
      </c>
      <c r="AF16">
        <f t="shared" si="4"/>
        <v>-146.83205420677413</v>
      </c>
      <c r="AG16">
        <f t="shared" si="4"/>
        <v>-10.788343151615074</v>
      </c>
      <c r="AH16">
        <f t="shared" si="5"/>
        <v>-2727.1908925077951</v>
      </c>
      <c r="AI16">
        <f t="shared" si="6"/>
        <v>51.829794269297963</v>
      </c>
      <c r="AJ16">
        <f t="shared" si="7"/>
        <v>157.29340262307323</v>
      </c>
      <c r="AK16">
        <f t="shared" si="24"/>
        <v>36.900921066751351</v>
      </c>
      <c r="AL16">
        <f t="shared" si="8"/>
        <v>246.02411795912255</v>
      </c>
      <c r="AN16">
        <f t="shared" si="9"/>
        <v>1284.6428298614869</v>
      </c>
      <c r="AO16">
        <f t="shared" si="9"/>
        <v>-64.232141493074352</v>
      </c>
      <c r="AP16">
        <f t="shared" si="9"/>
        <v>-4.7193944641987402</v>
      </c>
      <c r="AQ16">
        <f t="shared" si="9"/>
        <v>-1193.0181882458658</v>
      </c>
      <c r="AR16">
        <f t="shared" si="9"/>
        <v>22.673105658348071</v>
      </c>
      <c r="AS16">
        <f t="shared" si="9"/>
        <v>68.808491087269928</v>
      </c>
      <c r="AT16">
        <f t="shared" si="9"/>
        <v>16.142423369263128</v>
      </c>
      <c r="AU16">
        <f t="shared" si="9"/>
        <v>107.62402011488113</v>
      </c>
      <c r="AW16">
        <v>13</v>
      </c>
      <c r="AX16">
        <f>(R16*SUMPRODUCT(K17:$K$23, X17:$X$23)-$AZ$3*SUMPRODUCT(K16:$K$22, W17:$W$23))/Z16</f>
        <v>2607.2242536778654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3402.5626582148661</v>
      </c>
      <c r="P17">
        <f t="shared" si="22"/>
        <v>170.12813291074332</v>
      </c>
      <c r="Q17" s="4">
        <f t="shared" si="23"/>
        <v>12.5</v>
      </c>
      <c r="R17">
        <f t="shared" si="0"/>
        <v>2000000</v>
      </c>
      <c r="S17">
        <f t="shared" si="1"/>
        <v>2401.6995574425741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2250.2103937512256</v>
      </c>
      <c r="AC17">
        <f t="shared" si="2"/>
        <v>2048.6841477401967</v>
      </c>
      <c r="AE17">
        <f t="shared" si="3"/>
        <v>2902.4347187706958</v>
      </c>
      <c r="AF17">
        <f t="shared" si="4"/>
        <v>-145.12173593853478</v>
      </c>
      <c r="AG17">
        <f t="shared" si="4"/>
        <v>-10.662679171253824</v>
      </c>
      <c r="AH17">
        <f t="shared" si="5"/>
        <v>-2844.8878152157995</v>
      </c>
      <c r="AI17">
        <f t="shared" si="6"/>
        <v>-98.23751155489208</v>
      </c>
      <c r="AJ17">
        <f t="shared" si="7"/>
        <v>201.52624601102889</v>
      </c>
      <c r="AK17">
        <f t="shared" si="24"/>
        <v>69.103822596850733</v>
      </c>
      <c r="AL17">
        <f t="shared" si="8"/>
        <v>172.39255705298754</v>
      </c>
      <c r="AN17">
        <f t="shared" si="9"/>
        <v>1195.8925763532673</v>
      </c>
      <c r="AO17">
        <f t="shared" si="9"/>
        <v>-59.794628817663366</v>
      </c>
      <c r="AP17">
        <f t="shared" si="9"/>
        <v>-4.3933525127965058</v>
      </c>
      <c r="AQ17">
        <f t="shared" si="9"/>
        <v>-1172.1814781127646</v>
      </c>
      <c r="AR17">
        <f t="shared" si="9"/>
        <v>-40.476883089957028</v>
      </c>
      <c r="AS17">
        <f t="shared" si="9"/>
        <v>83.035025727299384</v>
      </c>
      <c r="AT17">
        <f t="shared" si="9"/>
        <v>28.472905146410604</v>
      </c>
      <c r="AU17">
        <f t="shared" si="9"/>
        <v>71.031047783752967</v>
      </c>
      <c r="AW17">
        <v>14</v>
      </c>
      <c r="AX17">
        <f>(R17*SUMPRODUCT(K18:$K$23, X18:$X$23)-$AZ$3*SUMPRODUCT(K17:$K$22, W18:$W$23))/Z17</f>
        <v>2401.6995574425741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3402.5626582148661</v>
      </c>
      <c r="P18">
        <f t="shared" si="22"/>
        <v>170.12813291074332</v>
      </c>
      <c r="Q18" s="4">
        <f t="shared" si="23"/>
        <v>12.5</v>
      </c>
      <c r="R18">
        <f t="shared" si="0"/>
        <v>2000000</v>
      </c>
      <c r="S18">
        <f t="shared" si="1"/>
        <v>2146.7798666291455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2048.6841477401967</v>
      </c>
      <c r="AC18">
        <f t="shared" si="2"/>
        <v>1809.7365409920906</v>
      </c>
      <c r="AE18">
        <f t="shared" si="3"/>
        <v>2868.3620856084585</v>
      </c>
      <c r="AF18">
        <f t="shared" si="4"/>
        <v>-143.41810428042294</v>
      </c>
      <c r="AG18">
        <f t="shared" si="4"/>
        <v>-10.537506483103707</v>
      </c>
      <c r="AH18">
        <f t="shared" si="5"/>
        <v>-2967.3434300125714</v>
      </c>
      <c r="AI18">
        <f t="shared" si="6"/>
        <v>-252.93695516763955</v>
      </c>
      <c r="AJ18">
        <f t="shared" si="7"/>
        <v>238.94760674810618</v>
      </c>
      <c r="AK18">
        <f t="shared" si="24"/>
        <v>103.11036758787384</v>
      </c>
      <c r="AL18">
        <f t="shared" si="8"/>
        <v>89.121019168340467</v>
      </c>
      <c r="AN18">
        <f t="shared" si="9"/>
        <v>1104.4328578139343</v>
      </c>
      <c r="AO18">
        <f t="shared" si="9"/>
        <v>-55.221642890696721</v>
      </c>
      <c r="AP18">
        <f t="shared" si="9"/>
        <v>-4.0573567952800333</v>
      </c>
      <c r="AQ18">
        <f t="shared" si="9"/>
        <v>-1142.5445905059073</v>
      </c>
      <c r="AR18">
        <f t="shared" si="9"/>
        <v>-97.390732377949746</v>
      </c>
      <c r="AS18">
        <f t="shared" si="9"/>
        <v>92.004279903396608</v>
      </c>
      <c r="AT18">
        <f t="shared" si="9"/>
        <v>39.701569936615591</v>
      </c>
      <c r="AU18">
        <f t="shared" si="9"/>
        <v>34.315117462062453</v>
      </c>
      <c r="AW18">
        <v>15</v>
      </c>
      <c r="AX18">
        <f>(R18*SUMPRODUCT(K19:$K$23, X19:$X$23)-$AZ$3*SUMPRODUCT(K18:$K$22, W19:$W$23))/Z18</f>
        <v>2146.7798666291455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3402.5626582148661</v>
      </c>
      <c r="P19">
        <f t="shared" si="22"/>
        <v>170.12813291074332</v>
      </c>
      <c r="Q19" s="4">
        <f t="shared" si="23"/>
        <v>12.5</v>
      </c>
      <c r="R19">
        <f t="shared" si="0"/>
        <v>2000000</v>
      </c>
      <c r="S19">
        <f t="shared" si="1"/>
        <v>1834.93696384545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1809.7365409920906</v>
      </c>
      <c r="AC19">
        <f t="shared" si="2"/>
        <v>1528.5306794087992</v>
      </c>
      <c r="AE19">
        <f t="shared" si="3"/>
        <v>2834.3869648757232</v>
      </c>
      <c r="AF19">
        <f t="shared" si="4"/>
        <v>-141.71934824378616</v>
      </c>
      <c r="AG19">
        <f t="shared" si="4"/>
        <v>-10.412692026525262</v>
      </c>
      <c r="AH19">
        <f t="shared" si="5"/>
        <v>-3110.302679585046</v>
      </c>
      <c r="AI19">
        <f t="shared" si="6"/>
        <v>-428.04775497963419</v>
      </c>
      <c r="AJ19">
        <f t="shared" si="7"/>
        <v>281.20586158329138</v>
      </c>
      <c r="AK19">
        <f t="shared" si="24"/>
        <v>100.40361271501583</v>
      </c>
      <c r="AL19">
        <f t="shared" si="8"/>
        <v>-46.438280681326987</v>
      </c>
      <c r="AN19">
        <f t="shared" si="9"/>
        <v>1016.7235815948613</v>
      </c>
      <c r="AO19">
        <f t="shared" si="9"/>
        <v>-50.836179079743069</v>
      </c>
      <c r="AP19">
        <f t="shared" si="9"/>
        <v>-3.7351390838467289</v>
      </c>
      <c r="AQ19">
        <f t="shared" si="9"/>
        <v>-1115.6973692794477</v>
      </c>
      <c r="AR19">
        <f t="shared" si="9"/>
        <v>-153.54510584817604</v>
      </c>
      <c r="AS19">
        <f t="shared" si="9"/>
        <v>100.87141745198113</v>
      </c>
      <c r="AT19">
        <f t="shared" si="9"/>
        <v>36.015802355043</v>
      </c>
      <c r="AU19">
        <f t="shared" si="9"/>
        <v>-16.657886041151908</v>
      </c>
      <c r="AW19">
        <v>16</v>
      </c>
      <c r="AX19">
        <f>(R19*SUMPRODUCT(K20:$K$23, X20:$X$23)-$AZ$3*SUMPRODUCT(K19:$K$22, W20:$W$23))/Z19</f>
        <v>1834.93696384545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3402.5626582148661</v>
      </c>
      <c r="P20">
        <f t="shared" si="22"/>
        <v>170.12813291074332</v>
      </c>
      <c r="Q20" s="4">
        <f t="shared" si="23"/>
        <v>12.5</v>
      </c>
      <c r="R20">
        <f t="shared" si="0"/>
        <v>2000000</v>
      </c>
      <c r="S20">
        <f t="shared" si="1"/>
        <v>1448.0244755412591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1528.5306794087992</v>
      </c>
      <c r="AC20">
        <f t="shared" si="2"/>
        <v>1191.8130882502087</v>
      </c>
      <c r="AE20">
        <f t="shared" si="3"/>
        <v>2800.5180700665251</v>
      </c>
      <c r="AF20">
        <f t="shared" si="4"/>
        <v>-140.02590350332625</v>
      </c>
      <c r="AG20">
        <f t="shared" si="4"/>
        <v>-10.288267812295777</v>
      </c>
      <c r="AH20">
        <f t="shared" si="5"/>
        <v>-3247.5670342773228</v>
      </c>
      <c r="AI20">
        <f t="shared" si="6"/>
        <v>-597.36313552642014</v>
      </c>
      <c r="AJ20">
        <f t="shared" si="7"/>
        <v>336.71759115859049</v>
      </c>
      <c r="AK20">
        <f t="shared" si="24"/>
        <v>18.012798237679593</v>
      </c>
      <c r="AL20">
        <f t="shared" si="8"/>
        <v>-242.63274613015005</v>
      </c>
      <c r="AN20">
        <f t="shared" si="9"/>
        <v>952.83549537028091</v>
      </c>
      <c r="AO20">
        <f t="shared" si="9"/>
        <v>-47.64177476851404</v>
      </c>
      <c r="AP20">
        <f t="shared" si="9"/>
        <v>-3.5004333170391204</v>
      </c>
      <c r="AQ20">
        <f t="shared" si="9"/>
        <v>-1104.9373960227013</v>
      </c>
      <c r="AR20">
        <f t="shared" si="9"/>
        <v>-203.24410873797359</v>
      </c>
      <c r="AS20">
        <f t="shared" si="9"/>
        <v>114.56325749180471</v>
      </c>
      <c r="AT20">
        <f t="shared" si="9"/>
        <v>6.1285923184193747</v>
      </c>
      <c r="AU20">
        <f t="shared" si="9"/>
        <v>-82.552258927749506</v>
      </c>
      <c r="AW20">
        <v>17</v>
      </c>
      <c r="AX20">
        <f>(R20*SUMPRODUCT(K21:$K$23, X21:$X$23)-$AZ$3*SUMPRODUCT(K20:$K$22, W21:$W$23))/Z20</f>
        <v>1448.0244755412591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3402.5626582148661</v>
      </c>
      <c r="P21">
        <f t="shared" si="22"/>
        <v>170.12813291074332</v>
      </c>
      <c r="Q21" s="4">
        <f t="shared" si="23"/>
        <v>12.5</v>
      </c>
      <c r="R21">
        <f t="shared" si="0"/>
        <v>2000000</v>
      </c>
      <c r="S21">
        <f t="shared" si="1"/>
        <v>995.57327640026631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1191.8130882502087</v>
      </c>
      <c r="AC21">
        <f t="shared" si="2"/>
        <v>809.52841484828514</v>
      </c>
      <c r="AE21">
        <f t="shared" si="3"/>
        <v>2766.7186538856267</v>
      </c>
      <c r="AF21">
        <f t="shared" si="4"/>
        <v>-138.33593269428135</v>
      </c>
      <c r="AG21">
        <f t="shared" si="4"/>
        <v>-10.16409884181666</v>
      </c>
      <c r="AH21">
        <f t="shared" si="5"/>
        <v>-3405.8067769853442</v>
      </c>
      <c r="AI21">
        <f t="shared" si="6"/>
        <v>-787.5881546358155</v>
      </c>
      <c r="AJ21">
        <f t="shared" si="7"/>
        <v>382.28467340192356</v>
      </c>
      <c r="AK21">
        <f t="shared" si="24"/>
        <v>6.1123132951064871</v>
      </c>
      <c r="AL21">
        <f t="shared" si="8"/>
        <v>-399.19116793878544</v>
      </c>
      <c r="AN21">
        <f t="shared" si="9"/>
        <v>895.4016324203543</v>
      </c>
      <c r="AO21">
        <f t="shared" si="9"/>
        <v>-44.770081621017717</v>
      </c>
      <c r="AP21">
        <f t="shared" si="9"/>
        <v>-3.2894384408269848</v>
      </c>
      <c r="AQ21">
        <f t="shared" si="9"/>
        <v>-1102.2316792269867</v>
      </c>
      <c r="AR21">
        <f t="shared" si="9"/>
        <v>-254.88956686847717</v>
      </c>
      <c r="AS21">
        <f t="shared" si="9"/>
        <v>123.71995979158733</v>
      </c>
      <c r="AT21">
        <f t="shared" si="9"/>
        <v>1.9781466737200197</v>
      </c>
      <c r="AU21">
        <f t="shared" si="9"/>
        <v>-129.19146040316983</v>
      </c>
      <c r="AW21">
        <v>18</v>
      </c>
      <c r="AX21">
        <f>(R21*SUMPRODUCT(K22:$K$23, X22:$X$23)-$AZ$3*SUMPRODUCT(K21:$K$22, W22:$W$23))/Z21</f>
        <v>995.57327640026631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3402.5626582148661</v>
      </c>
      <c r="P22">
        <f t="shared" si="22"/>
        <v>170.12813291074332</v>
      </c>
      <c r="Q22" s="4">
        <f t="shared" si="23"/>
        <v>12.5</v>
      </c>
      <c r="R22">
        <f t="shared" si="0"/>
        <v>2000000</v>
      </c>
      <c r="S22">
        <f t="shared" si="1"/>
        <v>504.02324510885103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809.52841484828514</v>
      </c>
      <c r="AC22">
        <f t="shared" si="2"/>
        <v>404.83611646904694</v>
      </c>
      <c r="AE22">
        <f t="shared" si="3"/>
        <v>2732.9696913022672</v>
      </c>
      <c r="AF22">
        <f t="shared" si="4"/>
        <v>-136.64848456511336</v>
      </c>
      <c r="AG22">
        <f t="shared" si="4"/>
        <v>-10.040115222801301</v>
      </c>
      <c r="AH22">
        <f t="shared" si="5"/>
        <v>-3574.8208955506889</v>
      </c>
      <c r="AI22">
        <f t="shared" si="6"/>
        <v>-988.53980403633659</v>
      </c>
      <c r="AJ22">
        <f t="shared" si="7"/>
        <v>404.6922983792382</v>
      </c>
      <c r="AK22">
        <f t="shared" si="24"/>
        <v>71.522842053294227</v>
      </c>
      <c r="AL22">
        <f t="shared" si="8"/>
        <v>-512.3246636038042</v>
      </c>
      <c r="AN22">
        <f t="shared" si="9"/>
        <v>826.61621709007386</v>
      </c>
      <c r="AO22">
        <f t="shared" si="9"/>
        <v>-41.330810854503696</v>
      </c>
      <c r="AP22">
        <f t="shared" si="9"/>
        <v>-3.0367413480776024</v>
      </c>
      <c r="AQ22">
        <f t="shared" si="9"/>
        <v>-1081.2432113166221</v>
      </c>
      <c r="AR22">
        <f t="shared" si="9"/>
        <v>-298.99454642912951</v>
      </c>
      <c r="AS22">
        <f t="shared" si="9"/>
        <v>122.40355896970492</v>
      </c>
      <c r="AT22">
        <f t="shared" si="9"/>
        <v>21.632856493718805</v>
      </c>
      <c r="AU22">
        <f t="shared" si="9"/>
        <v>-154.95813096570581</v>
      </c>
      <c r="AW22">
        <v>19</v>
      </c>
      <c r="AX22">
        <f>(R22*SUMPRODUCT(K23:$K$23, X23:$X$23)-$AZ$3*SUMPRODUCT(K22:$K$22, W23:$W$23))/Z22</f>
        <v>504.02324510885103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3402.5626582148661</v>
      </c>
      <c r="P23">
        <f t="shared" si="22"/>
        <v>170.12813291074332</v>
      </c>
      <c r="Q23" s="4">
        <f t="shared" si="23"/>
        <v>12.5</v>
      </c>
      <c r="R23">
        <f t="shared" si="0"/>
        <v>2000000</v>
      </c>
      <c r="S23">
        <f t="shared" si="1"/>
        <v>510.31997819386964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404.83611646904694</v>
      </c>
      <c r="AC23">
        <f t="shared" si="2"/>
        <v>404.83611646904694</v>
      </c>
      <c r="AE23">
        <f t="shared" si="3"/>
        <v>2699.2481412730449</v>
      </c>
      <c r="AF23">
        <f t="shared" si="4"/>
        <v>-134.96240706365225</v>
      </c>
      <c r="AG23">
        <f t="shared" si="4"/>
        <v>-9.9162323093308924</v>
      </c>
      <c r="AH23">
        <f t="shared" si="5"/>
        <v>-3757.0817987834157</v>
      </c>
      <c r="AI23">
        <f t="shared" si="6"/>
        <v>-1202.7122968833542</v>
      </c>
      <c r="AJ23">
        <f t="shared" si="7"/>
        <v>0</v>
      </c>
      <c r="AK23">
        <f t="shared" si="24"/>
        <v>207.83852954749077</v>
      </c>
      <c r="AL23">
        <f t="shared" si="8"/>
        <v>-994.87376733586336</v>
      </c>
      <c r="AN23">
        <f t="shared" si="9"/>
        <v>739.5749342063051</v>
      </c>
      <c r="AO23">
        <f t="shared" si="9"/>
        <v>-36.978746710315257</v>
      </c>
      <c r="AP23">
        <f t="shared" si="9"/>
        <v>-2.7169776448522427</v>
      </c>
      <c r="AQ23">
        <f t="shared" si="9"/>
        <v>-1029.4138881327378</v>
      </c>
      <c r="AR23">
        <f t="shared" si="9"/>
        <v>-329.53467828160041</v>
      </c>
      <c r="AS23">
        <f t="shared" si="9"/>
        <v>0</v>
      </c>
      <c r="AT23">
        <f t="shared" si="9"/>
        <v>56.946289770574964</v>
      </c>
      <c r="AU23">
        <f t="shared" si="9"/>
        <v>-272.58838851102541</v>
      </c>
      <c r="AW23">
        <v>20</v>
      </c>
      <c r="AX23">
        <f>(R23*SUMPRODUCT(K$23:$K24, X$23:$X24)-$AZ$3*SUMPRODUCT(K$22:$K23, W$23:$W24))/Z23</f>
        <v>510.31997819386964</v>
      </c>
    </row>
    <row r="25" spans="5:50" x14ac:dyDescent="0.25">
      <c r="AN25" s="8">
        <f t="shared" ref="AN25:AU25" si="25">SUM(AN3:AN23)</f>
        <v>32904.970011986137</v>
      </c>
      <c r="AO25" s="8">
        <f t="shared" si="25"/>
        <v>-4197.1704942604565</v>
      </c>
      <c r="AP25" s="8">
        <f t="shared" si="25"/>
        <v>-208.38304212614239</v>
      </c>
      <c r="AQ25" s="8">
        <f t="shared" si="25"/>
        <v>-26688.841850797624</v>
      </c>
      <c r="AR25" s="8">
        <f t="shared" si="25"/>
        <v>1810.5746248019063</v>
      </c>
      <c r="AS25" s="8">
        <f t="shared" si="25"/>
        <v>-1188.6079066379339</v>
      </c>
      <c r="AT25" s="8">
        <f t="shared" si="25"/>
        <v>814.79926543174474</v>
      </c>
      <c r="AU25" s="9">
        <f t="shared" si="25"/>
        <v>1436.7659835957172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94B0-AB34-4981-AEBA-193D29F0EE1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8185.1876411555286</v>
      </c>
      <c r="K3">
        <v>1</v>
      </c>
      <c r="L3" s="2">
        <v>0</v>
      </c>
      <c r="O3">
        <f>$C$3</f>
        <v>8185.1876411555286</v>
      </c>
      <c r="P3">
        <f>O3*B5</f>
        <v>6548.1501129244234</v>
      </c>
      <c r="Q3" s="4">
        <f>B8</f>
        <v>100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8185.1876411555286</v>
      </c>
      <c r="AF3">
        <f t="shared" ref="AF3:AG23" si="4">-$Z3*P3</f>
        <v>-6548.1501129244234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1537.0375282311052</v>
      </c>
      <c r="AJ3">
        <f t="shared" ref="AJ3:AJ23" si="7">AB3-AC3</f>
        <v>7.2759576141834259E-12</v>
      </c>
      <c r="AL3">
        <f t="shared" ref="AL3:AL23" si="8">SUM(AI3:AK3)</f>
        <v>1537.0375282311124</v>
      </c>
      <c r="AN3">
        <f t="shared" ref="AN3:AU23" si="9">AE3*$K3</f>
        <v>8185.1876411555286</v>
      </c>
      <c r="AO3">
        <f t="shared" si="9"/>
        <v>-6548.1501129244234</v>
      </c>
      <c r="AP3">
        <f t="shared" si="9"/>
        <v>-100</v>
      </c>
      <c r="AQ3">
        <f t="shared" si="9"/>
        <v>0</v>
      </c>
      <c r="AR3">
        <f t="shared" si="9"/>
        <v>1537.0375282311052</v>
      </c>
      <c r="AS3">
        <f t="shared" si="9"/>
        <v>7.2759576141834259E-12</v>
      </c>
      <c r="AT3">
        <f t="shared" si="9"/>
        <v>0</v>
      </c>
      <c r="AU3">
        <f t="shared" si="9"/>
        <v>1537.0375282311124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5690.3091663430032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2000000</v>
      </c>
      <c r="S4">
        <f t="shared" si="1"/>
        <v>3192.0294720592992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-7.2759576141834259E-12</v>
      </c>
      <c r="AC4">
        <f t="shared" si="2"/>
        <v>3155.7974860727918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-3155.7974860727991</v>
      </c>
      <c r="AK4">
        <f>G4*MAX(0, SUM(AB4, AE4:AF4))</f>
        <v>0</v>
      </c>
      <c r="AL4">
        <f t="shared" si="8"/>
        <v>-5857.3334860727991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-2534.5116802701941</v>
      </c>
      <c r="AR4">
        <f t="shared" si="9"/>
        <v>-2534.5116802701941</v>
      </c>
      <c r="AS4">
        <f t="shared" si="9"/>
        <v>-2960.6881377922869</v>
      </c>
      <c r="AT4">
        <f t="shared" si="9"/>
        <v>0</v>
      </c>
      <c r="AU4">
        <f t="shared" si="9"/>
        <v>-5495.1998180624814</v>
      </c>
      <c r="AW4">
        <v>1</v>
      </c>
      <c r="AX4">
        <f>(R4*SUMPRODUCT(K5:$K$23, X5:$X$23)-$AZ$3*SUMPRODUCT(K4:$K$22, W5:$W$23))/Z4</f>
        <v>3192.0294720592992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8185.1876411555286</v>
      </c>
      <c r="P5">
        <f t="shared" ref="P5:P23" si="22">O5*$C$5</f>
        <v>409.25938205777646</v>
      </c>
      <c r="Q5" s="4">
        <f t="shared" ref="Q5:Q23" si="23">$C$8</f>
        <v>12.5</v>
      </c>
      <c r="R5">
        <f t="shared" si="0"/>
        <v>2000000</v>
      </c>
      <c r="S5">
        <f t="shared" si="1"/>
        <v>6176.1338100750227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3155.7974860727918</v>
      </c>
      <c r="AC5">
        <f t="shared" si="2"/>
        <v>6036.3969718191584</v>
      </c>
      <c r="AE5">
        <f t="shared" si="3"/>
        <v>7999.9953709297388</v>
      </c>
      <c r="AF5">
        <f t="shared" si="4"/>
        <v>-399.99976854648696</v>
      </c>
      <c r="AG5">
        <f t="shared" si="4"/>
        <v>-12.217183835079977</v>
      </c>
      <c r="AH5">
        <f t="shared" si="5"/>
        <v>-2776.0657472036155</v>
      </c>
      <c r="AI5">
        <f t="shared" si="6"/>
        <v>4811.7126713445568</v>
      </c>
      <c r="AJ5">
        <f t="shared" si="7"/>
        <v>-2880.5994857463666</v>
      </c>
      <c r="AK5">
        <f>G5*SUM(AB5, AE5:AF5)</f>
        <v>440.98751662669775</v>
      </c>
      <c r="AL5">
        <f t="shared" si="8"/>
        <v>2372.1007022248882</v>
      </c>
      <c r="AN5">
        <f t="shared" si="9"/>
        <v>6908.4960966713134</v>
      </c>
      <c r="AO5">
        <f t="shared" si="9"/>
        <v>-345.4248048335657</v>
      </c>
      <c r="AP5">
        <f t="shared" si="9"/>
        <v>-10.550301959381867</v>
      </c>
      <c r="AQ5">
        <f t="shared" si="9"/>
        <v>-2397.306309494807</v>
      </c>
      <c r="AR5">
        <f t="shared" si="9"/>
        <v>4155.2146803835594</v>
      </c>
      <c r="AS5">
        <f t="shared" si="9"/>
        <v>-2487.5777273155309</v>
      </c>
      <c r="AT5">
        <f t="shared" si="9"/>
        <v>380.82028751752313</v>
      </c>
      <c r="AU5">
        <f t="shared" si="9"/>
        <v>2048.457240585552</v>
      </c>
      <c r="AW5">
        <v>2</v>
      </c>
      <c r="AX5">
        <f>(R5*SUMPRODUCT(K6:$K$23, X6:$X$23)-$AZ$3*SUMPRODUCT(K5:$K$22, W6:$W$23))/Z5</f>
        <v>6176.1338100750227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8185.1876411555286</v>
      </c>
      <c r="P6">
        <f t="shared" si="22"/>
        <v>409.25938205777646</v>
      </c>
      <c r="Q6" s="4">
        <f t="shared" si="23"/>
        <v>12.5</v>
      </c>
      <c r="R6">
        <f t="shared" si="0"/>
        <v>2000000</v>
      </c>
      <c r="S6">
        <f t="shared" si="1"/>
        <v>8891.276616835552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6036.3969718191584</v>
      </c>
      <c r="AC6">
        <f t="shared" si="2"/>
        <v>8590.371445435303</v>
      </c>
      <c r="AE6">
        <f t="shared" si="3"/>
        <v>7908.1784560581382</v>
      </c>
      <c r="AF6">
        <f t="shared" si="4"/>
        <v>-395.40892280290694</v>
      </c>
      <c r="AG6">
        <f t="shared" si="4"/>
        <v>-12.076965737925519</v>
      </c>
      <c r="AH6">
        <f t="shared" si="5"/>
        <v>-2887.4014085851472</v>
      </c>
      <c r="AI6">
        <f t="shared" si="6"/>
        <v>4613.2911589321593</v>
      </c>
      <c r="AJ6">
        <f t="shared" si="7"/>
        <v>-2553.9744736161447</v>
      </c>
      <c r="AK6">
        <f>G6*SUM(AB6, AE6:AF6)</f>
        <v>792.62624054685193</v>
      </c>
      <c r="AL6">
        <f t="shared" si="8"/>
        <v>2851.9429258628666</v>
      </c>
      <c r="AN6">
        <f t="shared" si="9"/>
        <v>6159.0967271300406</v>
      </c>
      <c r="AO6">
        <f t="shared" si="9"/>
        <v>-307.95483635650203</v>
      </c>
      <c r="AP6">
        <f t="shared" si="9"/>
        <v>-9.4058575642203319</v>
      </c>
      <c r="AQ6">
        <f t="shared" si="9"/>
        <v>-2248.7839221564359</v>
      </c>
      <c r="AR6">
        <f t="shared" si="9"/>
        <v>3592.9521110528826</v>
      </c>
      <c r="AS6">
        <f t="shared" si="9"/>
        <v>-1989.1022830387203</v>
      </c>
      <c r="AT6">
        <f t="shared" si="9"/>
        <v>617.31809810762502</v>
      </c>
      <c r="AU6">
        <f t="shared" si="9"/>
        <v>2221.1679261217873</v>
      </c>
      <c r="AW6">
        <v>3</v>
      </c>
      <c r="AX6">
        <f>(R6*SUMPRODUCT(K7:$K$23, X7:$X$23)-$AZ$3*SUMPRODUCT(K6:$K$22, W7:$W$23))/Z6</f>
        <v>8891.276616835552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8185.1876411555286</v>
      </c>
      <c r="P7">
        <f t="shared" si="22"/>
        <v>409.25938205777646</v>
      </c>
      <c r="Q7" s="4">
        <f t="shared" si="23"/>
        <v>12.5</v>
      </c>
      <c r="R7">
        <f t="shared" si="0"/>
        <v>2000000</v>
      </c>
      <c r="S7">
        <f t="shared" si="1"/>
        <v>11251.124118591295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8590.371445435303</v>
      </c>
      <c r="AC7">
        <f t="shared" si="2"/>
        <v>10744.67573592702</v>
      </c>
      <c r="AE7">
        <f t="shared" si="3"/>
        <v>7816.7466748153702</v>
      </c>
      <c r="AF7">
        <f t="shared" si="4"/>
        <v>-390.83733374076854</v>
      </c>
      <c r="AG7">
        <f t="shared" si="4"/>
        <v>-11.937335797154455</v>
      </c>
      <c r="AH7">
        <f t="shared" si="5"/>
        <v>-3017.6453426894559</v>
      </c>
      <c r="AI7">
        <f t="shared" si="6"/>
        <v>4396.3266625879914</v>
      </c>
      <c r="AJ7">
        <f t="shared" si="7"/>
        <v>-2154.3042904917165</v>
      </c>
      <c r="AK7">
        <f>G7*SUM(AB7, AE7:AF7)</f>
        <v>786.39938661763631</v>
      </c>
      <c r="AL7">
        <f t="shared" si="8"/>
        <v>3028.421758713911</v>
      </c>
      <c r="AN7">
        <f t="shared" si="9"/>
        <v>5510.8964050298682</v>
      </c>
      <c r="AO7">
        <f t="shared" si="9"/>
        <v>-275.54482025149343</v>
      </c>
      <c r="AP7">
        <f t="shared" si="9"/>
        <v>-8.4159591792997031</v>
      </c>
      <c r="AQ7">
        <f t="shared" si="9"/>
        <v>-2127.4747107082426</v>
      </c>
      <c r="AR7">
        <f t="shared" si="9"/>
        <v>3099.4609148908326</v>
      </c>
      <c r="AS7">
        <f t="shared" si="9"/>
        <v>-1518.8093287021661</v>
      </c>
      <c r="AT7">
        <f t="shared" si="9"/>
        <v>554.42062189269916</v>
      </c>
      <c r="AU7">
        <f t="shared" si="9"/>
        <v>2135.0722080813657</v>
      </c>
      <c r="AW7">
        <v>4</v>
      </c>
      <c r="AX7">
        <f>(R7*SUMPRODUCT(K8:$K$23, X8:$X$23)-$AZ$3*SUMPRODUCT(K7:$K$22, W8:$W$23))/Z7</f>
        <v>11251.124118591295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8185.1876411555286</v>
      </c>
      <c r="P8">
        <f t="shared" si="22"/>
        <v>409.25938205777646</v>
      </c>
      <c r="Q8" s="4">
        <f t="shared" si="23"/>
        <v>12.5</v>
      </c>
      <c r="R8">
        <f t="shared" si="0"/>
        <v>2000000</v>
      </c>
      <c r="S8">
        <f t="shared" si="1"/>
        <v>13250.397460935825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10744.67573592702</v>
      </c>
      <c r="AC8">
        <f t="shared" si="2"/>
        <v>12506.560646719692</v>
      </c>
      <c r="AE8">
        <f t="shared" si="3"/>
        <v>7725.6962246370394</v>
      </c>
      <c r="AF8">
        <f t="shared" si="4"/>
        <v>-386.28481123185202</v>
      </c>
      <c r="AG8">
        <f t="shared" si="4"/>
        <v>-11.798288205684889</v>
      </c>
      <c r="AH8">
        <f t="shared" si="5"/>
        <v>-3147.8773596833571</v>
      </c>
      <c r="AI8">
        <f t="shared" si="6"/>
        <v>4179.735765516145</v>
      </c>
      <c r="AJ8">
        <f t="shared" si="7"/>
        <v>-1761.8849107926726</v>
      </c>
      <c r="AK8">
        <f t="shared" ref="AK8:AK23" si="24">G8*SUM(AB8:AB8, AE8:AF8)</f>
        <v>385.19105628077597</v>
      </c>
      <c r="AL8">
        <f t="shared" si="8"/>
        <v>2803.0419110042485</v>
      </c>
      <c r="AN8">
        <f t="shared" si="9"/>
        <v>5078.5126240849722</v>
      </c>
      <c r="AO8">
        <f t="shared" si="9"/>
        <v>-253.92563120424865</v>
      </c>
      <c r="AP8">
        <f t="shared" si="9"/>
        <v>-7.7556447798306412</v>
      </c>
      <c r="AQ8">
        <f t="shared" si="9"/>
        <v>-2069.2678621303494</v>
      </c>
      <c r="AR8">
        <f t="shared" si="9"/>
        <v>2747.5634859705428</v>
      </c>
      <c r="AS8">
        <f t="shared" si="9"/>
        <v>-1158.181023622345</v>
      </c>
      <c r="AT8">
        <f t="shared" si="9"/>
        <v>253.20664767639758</v>
      </c>
      <c r="AU8">
        <f t="shared" si="9"/>
        <v>1842.5891100245956</v>
      </c>
      <c r="AW8">
        <v>5</v>
      </c>
      <c r="AX8">
        <f>(R8*SUMPRODUCT(K9:$K$23, X9:$X$23)-$AZ$3*SUMPRODUCT(K8:$K$22, W9:$W$23))/Z8</f>
        <v>13250.397460935825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8185.1876411555286</v>
      </c>
      <c r="P9">
        <f t="shared" si="22"/>
        <v>409.25938205777646</v>
      </c>
      <c r="Q9" s="4">
        <f t="shared" si="23"/>
        <v>12.5</v>
      </c>
      <c r="R9">
        <f t="shared" si="0"/>
        <v>2000000</v>
      </c>
      <c r="S9">
        <f t="shared" si="1"/>
        <v>14993.695359764628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12506.560646719692</v>
      </c>
      <c r="AC9">
        <f t="shared" si="2"/>
        <v>13985.860217136109</v>
      </c>
      <c r="AE9">
        <f t="shared" si="3"/>
        <v>7635.0017426276636</v>
      </c>
      <c r="AF9">
        <f t="shared" si="4"/>
        <v>-381.75008713138322</v>
      </c>
      <c r="AG9">
        <f t="shared" si="4"/>
        <v>-11.659784230599824</v>
      </c>
      <c r="AH9">
        <f t="shared" si="5"/>
        <v>-3283.3748845147979</v>
      </c>
      <c r="AI9">
        <f t="shared" si="6"/>
        <v>3958.2169867508824</v>
      </c>
      <c r="AJ9">
        <f t="shared" si="7"/>
        <v>-1479.2995704164168</v>
      </c>
      <c r="AK9">
        <f t="shared" si="24"/>
        <v>116.58289258307424</v>
      </c>
      <c r="AL9">
        <f t="shared" si="8"/>
        <v>2595.5003089175398</v>
      </c>
      <c r="AN9">
        <f t="shared" si="9"/>
        <v>4769.9052448571547</v>
      </c>
      <c r="AO9">
        <f t="shared" si="9"/>
        <v>-238.49526224285779</v>
      </c>
      <c r="AP9">
        <f t="shared" si="9"/>
        <v>-7.2843553715156082</v>
      </c>
      <c r="AQ9">
        <f t="shared" si="9"/>
        <v>-2051.261756109222</v>
      </c>
      <c r="AR9">
        <f t="shared" si="9"/>
        <v>2472.8638711335598</v>
      </c>
      <c r="AS9">
        <f t="shared" si="9"/>
        <v>-924.18037578806991</v>
      </c>
      <c r="AT9">
        <f t="shared" si="9"/>
        <v>72.834213997342232</v>
      </c>
      <c r="AU9">
        <f t="shared" si="9"/>
        <v>1621.5177093428319</v>
      </c>
      <c r="AW9">
        <v>6</v>
      </c>
      <c r="AX9">
        <f>(R9*SUMPRODUCT(K10:$K$23, X10:$X$23)-$AZ$3*SUMPRODUCT(K9:$K$22, W10:$W$23))/Z9</f>
        <v>14993.695359764628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8185.1876411555286</v>
      </c>
      <c r="P10">
        <f t="shared" si="22"/>
        <v>409.25938205777646</v>
      </c>
      <c r="Q10" s="4">
        <f t="shared" si="23"/>
        <v>12.5</v>
      </c>
      <c r="R10">
        <f t="shared" si="0"/>
        <v>2000000</v>
      </c>
      <c r="S10">
        <f t="shared" si="1"/>
        <v>16554.710234381597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13985.860217136109</v>
      </c>
      <c r="AC10">
        <f t="shared" si="2"/>
        <v>15259.041454998021</v>
      </c>
      <c r="AE10">
        <f t="shared" si="3"/>
        <v>7544.5668190516208</v>
      </c>
      <c r="AF10">
        <f t="shared" si="4"/>
        <v>-377.22834095258105</v>
      </c>
      <c r="AG10">
        <f t="shared" si="4"/>
        <v>-11.521676639881115</v>
      </c>
      <c r="AH10">
        <f t="shared" si="5"/>
        <v>-3441.5597460336276</v>
      </c>
      <c r="AI10">
        <f t="shared" si="6"/>
        <v>3714.2570554255317</v>
      </c>
      <c r="AJ10">
        <f t="shared" si="7"/>
        <v>-1273.1812378619125</v>
      </c>
      <c r="AK10">
        <f t="shared" si="24"/>
        <v>86.728114650464107</v>
      </c>
      <c r="AL10">
        <f t="shared" si="8"/>
        <v>2527.8039322140835</v>
      </c>
      <c r="AN10">
        <f t="shared" si="9"/>
        <v>4478.2962107753638</v>
      </c>
      <c r="AO10">
        <f t="shared" si="9"/>
        <v>-223.91481053876822</v>
      </c>
      <c r="AP10">
        <f t="shared" si="9"/>
        <v>-6.8390249666639722</v>
      </c>
      <c r="AQ10">
        <f t="shared" si="9"/>
        <v>-2042.8374934529115</v>
      </c>
      <c r="AR10">
        <f t="shared" si="9"/>
        <v>2204.7048818170206</v>
      </c>
      <c r="AS10">
        <f t="shared" si="9"/>
        <v>-755.73360935041887</v>
      </c>
      <c r="AT10">
        <f t="shared" si="9"/>
        <v>51.47998507032738</v>
      </c>
      <c r="AU10">
        <f t="shared" si="9"/>
        <v>1500.4512575369295</v>
      </c>
      <c r="AW10">
        <v>7</v>
      </c>
      <c r="AX10">
        <f>(R10*SUMPRODUCT(K11:$K$23, X11:$X$23)-$AZ$3*SUMPRODUCT(K10:$K$22, W11:$W$23))/Z10</f>
        <v>16554.710234381597</v>
      </c>
    </row>
    <row r="11" spans="1:52" x14ac:dyDescent="0.25">
      <c r="A11" t="s">
        <v>33</v>
      </c>
      <c r="C11" s="7">
        <f>AU25</f>
        <v>3399.7281333069232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8185.1876411555286</v>
      </c>
      <c r="P11">
        <f t="shared" si="22"/>
        <v>409.25938205777646</v>
      </c>
      <c r="Q11" s="4">
        <f t="shared" si="23"/>
        <v>12.5</v>
      </c>
      <c r="R11">
        <f t="shared" si="0"/>
        <v>2000000</v>
      </c>
      <c r="S11">
        <f t="shared" si="1"/>
        <v>17946.031917749322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15259.041454998021</v>
      </c>
      <c r="AC11">
        <f t="shared" si="2"/>
        <v>16343.811413566698</v>
      </c>
      <c r="AE11">
        <f t="shared" si="3"/>
        <v>7454.4146474737963</v>
      </c>
      <c r="AF11">
        <f t="shared" si="4"/>
        <v>-372.72073237368983</v>
      </c>
      <c r="AG11">
        <f t="shared" si="4"/>
        <v>-11.38400085355501</v>
      </c>
      <c r="AH11">
        <f t="shared" si="5"/>
        <v>-3593.4431883670427</v>
      </c>
      <c r="AI11">
        <f t="shared" si="6"/>
        <v>3476.8667258795081</v>
      </c>
      <c r="AJ11">
        <f t="shared" si="7"/>
        <v>-1084.7699585686769</v>
      </c>
      <c r="AK11">
        <f t="shared" si="24"/>
        <v>53.617764888235499</v>
      </c>
      <c r="AL11">
        <f t="shared" si="8"/>
        <v>2445.7145321990665</v>
      </c>
      <c r="AN11">
        <f t="shared" si="9"/>
        <v>4208.0682620225252</v>
      </c>
      <c r="AO11">
        <f t="shared" si="9"/>
        <v>-210.40341310112626</v>
      </c>
      <c r="AP11">
        <f t="shared" si="9"/>
        <v>-6.4263466619631142</v>
      </c>
      <c r="AQ11">
        <f t="shared" si="9"/>
        <v>-2028.5233579638405</v>
      </c>
      <c r="AR11">
        <f t="shared" si="9"/>
        <v>1962.7151442955949</v>
      </c>
      <c r="AS11">
        <f t="shared" si="9"/>
        <v>-612.36009131787227</v>
      </c>
      <c r="AT11">
        <f t="shared" si="9"/>
        <v>30.267596501789935</v>
      </c>
      <c r="AU11">
        <f t="shared" si="9"/>
        <v>1380.6226494795126</v>
      </c>
      <c r="AW11">
        <v>8</v>
      </c>
      <c r="AX11">
        <f>(R11*SUMPRODUCT(K12:$K$23, X12:$X$23)-$AZ$3*SUMPRODUCT(K11:$K$22, W12:$W$23))/Z11</f>
        <v>17946.031917749322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8185.1876411555286</v>
      </c>
      <c r="P12">
        <f t="shared" si="22"/>
        <v>409.25938205777646</v>
      </c>
      <c r="Q12" s="4">
        <f t="shared" si="23"/>
        <v>12.5</v>
      </c>
      <c r="R12">
        <f t="shared" si="0"/>
        <v>2000000</v>
      </c>
      <c r="S12">
        <f t="shared" si="1"/>
        <v>19168.937817901697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16343.811413566698</v>
      </c>
      <c r="AC12">
        <f t="shared" si="2"/>
        <v>17246.841579096599</v>
      </c>
      <c r="AE12">
        <f t="shared" si="3"/>
        <v>7364.447414000826</v>
      </c>
      <c r="AF12">
        <f t="shared" si="4"/>
        <v>-368.22237070004132</v>
      </c>
      <c r="AG12">
        <f t="shared" si="4"/>
        <v>-11.246607495245465</v>
      </c>
      <c r="AH12">
        <f t="shared" si="5"/>
        <v>-3768.5359638390751</v>
      </c>
      <c r="AI12">
        <f t="shared" si="6"/>
        <v>3216.4424719664644</v>
      </c>
      <c r="AJ12">
        <f t="shared" si="7"/>
        <v>-903.03016552990084</v>
      </c>
      <c r="AK12">
        <f t="shared" si="24"/>
        <v>53.682083850795209</v>
      </c>
      <c r="AL12">
        <f t="shared" si="8"/>
        <v>2367.0943902873587</v>
      </c>
      <c r="AN12">
        <f t="shared" si="9"/>
        <v>3952.1638376966089</v>
      </c>
      <c r="AO12">
        <f t="shared" si="9"/>
        <v>-197.60819188483046</v>
      </c>
      <c r="AP12">
        <f t="shared" si="9"/>
        <v>-6.0355425113056249</v>
      </c>
      <c r="AQ12">
        <f t="shared" si="9"/>
        <v>-2022.4017798034149</v>
      </c>
      <c r="AR12">
        <f t="shared" si="9"/>
        <v>1726.1183234970579</v>
      </c>
      <c r="AS12">
        <f t="shared" si="9"/>
        <v>-484.61520110408333</v>
      </c>
      <c r="AT12">
        <f t="shared" si="9"/>
        <v>28.80873181658734</v>
      </c>
      <c r="AU12">
        <f t="shared" si="9"/>
        <v>1270.3118542095619</v>
      </c>
      <c r="AW12">
        <v>9</v>
      </c>
      <c r="AX12">
        <f>(R12*SUMPRODUCT(K13:$K$23, X13:$X$23)-$AZ$3*SUMPRODUCT(K12:$K$22, W13:$W$23))/Z12</f>
        <v>19168.937817901697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8185.1876411555286</v>
      </c>
      <c r="P13">
        <f t="shared" si="22"/>
        <v>409.25938205777646</v>
      </c>
      <c r="Q13" s="4">
        <f t="shared" si="23"/>
        <v>12.5</v>
      </c>
      <c r="R13">
        <f t="shared" si="0"/>
        <v>2000000</v>
      </c>
      <c r="S13">
        <f t="shared" si="1"/>
        <v>20226.032195409825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17246.841579096599</v>
      </c>
      <c r="AC13">
        <f t="shared" si="2"/>
        <v>17975.957679709496</v>
      </c>
      <c r="AE13">
        <f t="shared" si="3"/>
        <v>7274.6144778353873</v>
      </c>
      <c r="AF13">
        <f t="shared" si="4"/>
        <v>-363.7307238917694</v>
      </c>
      <c r="AG13">
        <f t="shared" si="4"/>
        <v>-11.10941922891643</v>
      </c>
      <c r="AH13">
        <f t="shared" si="5"/>
        <v>-3955.5506202529796</v>
      </c>
      <c r="AI13">
        <f t="shared" si="6"/>
        <v>2944.223714461722</v>
      </c>
      <c r="AJ13">
        <f t="shared" si="7"/>
        <v>-729.11610061289684</v>
      </c>
      <c r="AK13">
        <f t="shared" si="24"/>
        <v>48.315450666080437</v>
      </c>
      <c r="AL13">
        <f t="shared" si="8"/>
        <v>2263.4230645149055</v>
      </c>
      <c r="AN13">
        <f t="shared" si="9"/>
        <v>3712.042016108293</v>
      </c>
      <c r="AO13">
        <f t="shared" si="9"/>
        <v>-185.60210080541466</v>
      </c>
      <c r="AP13">
        <f t="shared" si="9"/>
        <v>-5.6688407444747542</v>
      </c>
      <c r="AQ13">
        <f t="shared" si="9"/>
        <v>-2018.4121294619258</v>
      </c>
      <c r="AR13">
        <f t="shared" si="9"/>
        <v>1502.3589450964778</v>
      </c>
      <c r="AS13">
        <f t="shared" si="9"/>
        <v>-372.04852687966161</v>
      </c>
      <c r="AT13">
        <f t="shared" si="9"/>
        <v>24.654087642190014</v>
      </c>
      <c r="AU13">
        <f t="shared" si="9"/>
        <v>1154.9645058590063</v>
      </c>
      <c r="AW13">
        <v>10</v>
      </c>
      <c r="AX13">
        <f>(R13*SUMPRODUCT(K14:$K$23, X14:$X$23)-$AZ$3*SUMPRODUCT(K13:$K$22, W14:$W$23))/Z13</f>
        <v>20226.032195409825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8185.1876411555286</v>
      </c>
      <c r="P14">
        <f t="shared" si="22"/>
        <v>409.25938205777646</v>
      </c>
      <c r="Q14" s="4">
        <f t="shared" si="23"/>
        <v>12.5</v>
      </c>
      <c r="R14">
        <f t="shared" si="0"/>
        <v>2000000</v>
      </c>
      <c r="S14">
        <f t="shared" si="1"/>
        <v>21120.079482666624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17975.957679709496</v>
      </c>
      <c r="AC14">
        <f t="shared" si="2"/>
        <v>18538.939477094282</v>
      </c>
      <c r="AE14">
        <f t="shared" si="3"/>
        <v>7184.8545083639592</v>
      </c>
      <c r="AF14">
        <f t="shared" si="4"/>
        <v>-359.24272541819801</v>
      </c>
      <c r="AG14">
        <f t="shared" si="4"/>
        <v>-10.972342393591191</v>
      </c>
      <c r="AH14">
        <f t="shared" si="5"/>
        <v>-4157.2228857719001</v>
      </c>
      <c r="AI14">
        <f t="shared" si="6"/>
        <v>2657.4165547802704</v>
      </c>
      <c r="AJ14">
        <f t="shared" si="7"/>
        <v>-562.98179738478575</v>
      </c>
      <c r="AK14">
        <f t="shared" si="24"/>
        <v>44.642825032779463</v>
      </c>
      <c r="AL14">
        <f t="shared" si="8"/>
        <v>2139.0775824282641</v>
      </c>
      <c r="AN14">
        <f t="shared" si="9"/>
        <v>3487.0076986419895</v>
      </c>
      <c r="AO14">
        <f t="shared" si="9"/>
        <v>-174.35038493209947</v>
      </c>
      <c r="AP14">
        <f t="shared" si="9"/>
        <v>-5.3251798424099981</v>
      </c>
      <c r="AQ14">
        <f t="shared" si="9"/>
        <v>-2017.6147186810861</v>
      </c>
      <c r="AR14">
        <f t="shared" si="9"/>
        <v>1289.717415186394</v>
      </c>
      <c r="AS14">
        <f t="shared" si="9"/>
        <v>-273.23056568379542</v>
      </c>
      <c r="AT14">
        <f t="shared" si="9"/>
        <v>21.666392046938807</v>
      </c>
      <c r="AU14">
        <f t="shared" si="9"/>
        <v>1038.1532415495374</v>
      </c>
      <c r="AW14">
        <v>11</v>
      </c>
      <c r="AX14">
        <f>(R14*SUMPRODUCT(K15:$K$23, X15:$X$23)-$AZ$3*SUMPRODUCT(K14:$K$22, W15:$W$23))/Z14</f>
        <v>21120.079482666624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8185.1876411555286</v>
      </c>
      <c r="P15">
        <f t="shared" si="22"/>
        <v>409.25938205777646</v>
      </c>
      <c r="Q15" s="4">
        <f t="shared" si="23"/>
        <v>12.5</v>
      </c>
      <c r="R15">
        <f t="shared" si="0"/>
        <v>2000000</v>
      </c>
      <c r="S15">
        <f t="shared" si="1"/>
        <v>21858.928415524744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18538.939477094282</v>
      </c>
      <c r="AC15">
        <f t="shared" si="2"/>
        <v>18947.879355289471</v>
      </c>
      <c r="AE15">
        <f t="shared" si="3"/>
        <v>7095.1304188759441</v>
      </c>
      <c r="AF15">
        <f t="shared" si="4"/>
        <v>-354.75652094379723</v>
      </c>
      <c r="AG15">
        <f t="shared" si="4"/>
        <v>-10.83532035234183</v>
      </c>
      <c r="AH15">
        <f t="shared" si="5"/>
        <v>-4367.7787701520665</v>
      </c>
      <c r="AI15">
        <f t="shared" si="6"/>
        <v>2361.7598074277385</v>
      </c>
      <c r="AJ15">
        <f t="shared" si="7"/>
        <v>-408.93987819518952</v>
      </c>
      <c r="AK15">
        <f t="shared" si="24"/>
        <v>103.64518483760838</v>
      </c>
      <c r="AL15">
        <f t="shared" si="8"/>
        <v>2056.4651140701571</v>
      </c>
      <c r="AN15">
        <f t="shared" si="9"/>
        <v>3273.5641485176807</v>
      </c>
      <c r="AO15">
        <f t="shared" si="9"/>
        <v>-163.67820742588404</v>
      </c>
      <c r="AP15">
        <f t="shared" si="9"/>
        <v>-4.9992197675133898</v>
      </c>
      <c r="AQ15">
        <f t="shared" si="9"/>
        <v>-2015.2136953800582</v>
      </c>
      <c r="AR15">
        <f t="shared" si="9"/>
        <v>1089.6730259442249</v>
      </c>
      <c r="AS15">
        <f t="shared" si="9"/>
        <v>-188.67742312354048</v>
      </c>
      <c r="AT15">
        <f t="shared" si="9"/>
        <v>47.820003470018733</v>
      </c>
      <c r="AU15">
        <f t="shared" si="9"/>
        <v>948.81560629070304</v>
      </c>
      <c r="AW15">
        <v>12</v>
      </c>
      <c r="AX15">
        <f>(R15*SUMPRODUCT(K16:$K$23, X16:$X$23)-$AZ$3*SUMPRODUCT(K15:$K$22, W16:$W$23))/Z15</f>
        <v>21858.928415524744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8185.1876411555286</v>
      </c>
      <c r="P16">
        <f t="shared" si="22"/>
        <v>409.25938205777646</v>
      </c>
      <c r="Q16" s="4">
        <f t="shared" si="23"/>
        <v>12.5</v>
      </c>
      <c r="R16">
        <f t="shared" si="0"/>
        <v>2000000</v>
      </c>
      <c r="S16">
        <f t="shared" si="1"/>
        <v>22437.991219800882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18947.879355289471</v>
      </c>
      <c r="AC16">
        <f t="shared" si="2"/>
        <v>19203.519016597922</v>
      </c>
      <c r="AE16">
        <f t="shared" si="3"/>
        <v>7005.2797945050334</v>
      </c>
      <c r="AF16">
        <f t="shared" si="4"/>
        <v>-350.26398972525169</v>
      </c>
      <c r="AG16">
        <f t="shared" si="4"/>
        <v>-10.698105073489916</v>
      </c>
      <c r="AH16">
        <f t="shared" si="5"/>
        <v>-4617.9320525590374</v>
      </c>
      <c r="AI16">
        <f t="shared" si="6"/>
        <v>2026.3856471472536</v>
      </c>
      <c r="AJ16">
        <f t="shared" si="7"/>
        <v>-255.63966130845074</v>
      </c>
      <c r="AK16">
        <f t="shared" si="24"/>
        <v>181.7805556364917</v>
      </c>
      <c r="AL16">
        <f t="shared" si="8"/>
        <v>1952.5265414752946</v>
      </c>
      <c r="AN16">
        <f t="shared" si="9"/>
        <v>3064.4815628988385</v>
      </c>
      <c r="AO16">
        <f t="shared" si="9"/>
        <v>-153.22407814494193</v>
      </c>
      <c r="AP16">
        <f t="shared" si="9"/>
        <v>-4.6799195346030826</v>
      </c>
      <c r="AQ16">
        <f t="shared" si="9"/>
        <v>-2020.1288241031143</v>
      </c>
      <c r="AR16">
        <f t="shared" si="9"/>
        <v>886.44874111617867</v>
      </c>
      <c r="AS16">
        <f t="shared" si="9"/>
        <v>-111.83036963633558</v>
      </c>
      <c r="AT16">
        <f t="shared" si="9"/>
        <v>79.52047278375629</v>
      </c>
      <c r="AU16">
        <f t="shared" si="9"/>
        <v>854.13884426359948</v>
      </c>
      <c r="AW16">
        <v>13</v>
      </c>
      <c r="AX16">
        <f>(R16*SUMPRODUCT(K17:$K$23, X17:$X$23)-$AZ$3*SUMPRODUCT(K16:$K$22, W17:$W$23))/Z16</f>
        <v>22437.991219800882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8185.1876411555286</v>
      </c>
      <c r="P17">
        <f t="shared" si="22"/>
        <v>409.25938205777646</v>
      </c>
      <c r="Q17" s="4">
        <f t="shared" si="23"/>
        <v>12.5</v>
      </c>
      <c r="R17">
        <f t="shared" si="0"/>
        <v>2000000</v>
      </c>
      <c r="S17">
        <f t="shared" si="1"/>
        <v>22860.309482659879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19203.519016597922</v>
      </c>
      <c r="AC17">
        <f t="shared" si="2"/>
        <v>19313.254112574399</v>
      </c>
      <c r="AE17">
        <f t="shared" si="3"/>
        <v>6915.1561133785081</v>
      </c>
      <c r="AF17">
        <f t="shared" si="4"/>
        <v>-345.75780566892547</v>
      </c>
      <c r="AG17">
        <f t="shared" si="4"/>
        <v>-10.56047279632412</v>
      </c>
      <c r="AH17">
        <f t="shared" si="5"/>
        <v>-4904.1962289434468</v>
      </c>
      <c r="AI17">
        <f t="shared" si="6"/>
        <v>1654.6416059698113</v>
      </c>
      <c r="AJ17">
        <f t="shared" si="7"/>
        <v>-109.73509597647717</v>
      </c>
      <c r="AK17">
        <f t="shared" si="24"/>
        <v>355.66625907544352</v>
      </c>
      <c r="AL17">
        <f t="shared" si="8"/>
        <v>1900.5727690687777</v>
      </c>
      <c r="AN17">
        <f t="shared" si="9"/>
        <v>2849.2574895244757</v>
      </c>
      <c r="AO17">
        <f t="shared" si="9"/>
        <v>-142.46287447622382</v>
      </c>
      <c r="AP17">
        <f t="shared" si="9"/>
        <v>-4.3512403356495275</v>
      </c>
      <c r="AQ17">
        <f t="shared" si="9"/>
        <v>-2020.680026063493</v>
      </c>
      <c r="AR17">
        <f t="shared" si="9"/>
        <v>681.76334864910928</v>
      </c>
      <c r="AS17">
        <f t="shared" si="9"/>
        <v>-45.214242303187582</v>
      </c>
      <c r="AT17">
        <f t="shared" si="9"/>
        <v>146.54546272372656</v>
      </c>
      <c r="AU17">
        <f t="shared" si="9"/>
        <v>783.09456906964829</v>
      </c>
      <c r="AW17">
        <v>14</v>
      </c>
      <c r="AX17">
        <f>(R17*SUMPRODUCT(K18:$K$23, X18:$X$23)-$AZ$3*SUMPRODUCT(K17:$K$22, W18:$W$23))/Z17</f>
        <v>22860.309482659879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8185.1876411555286</v>
      </c>
      <c r="P18">
        <f t="shared" si="22"/>
        <v>409.25938205777646</v>
      </c>
      <c r="Q18" s="4">
        <f t="shared" si="23"/>
        <v>12.5</v>
      </c>
      <c r="R18">
        <f t="shared" si="0"/>
        <v>2000000</v>
      </c>
      <c r="S18">
        <f t="shared" si="1"/>
        <v>22084.543982836229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19313.254112574399</v>
      </c>
      <c r="AC18">
        <f t="shared" si="2"/>
        <v>18387.937287391196</v>
      </c>
      <c r="AE18">
        <f t="shared" si="3"/>
        <v>6815.1154557717118</v>
      </c>
      <c r="AF18">
        <f t="shared" si="4"/>
        <v>-340.7557727885856</v>
      </c>
      <c r="AG18">
        <f t="shared" si="4"/>
        <v>-10.407695819801635</v>
      </c>
      <c r="AH18">
        <f t="shared" si="5"/>
        <v>-7547.5597694789649</v>
      </c>
      <c r="AI18">
        <f t="shared" si="6"/>
        <v>-1083.6077823156411</v>
      </c>
      <c r="AJ18">
        <f t="shared" si="7"/>
        <v>925.31682518320304</v>
      </c>
      <c r="AK18">
        <f t="shared" si="24"/>
        <v>557.01245798404261</v>
      </c>
      <c r="AL18">
        <f t="shared" si="8"/>
        <v>398.72150085160456</v>
      </c>
      <c r="AN18">
        <f t="shared" si="9"/>
        <v>2624.0890147427872</v>
      </c>
      <c r="AO18">
        <f t="shared" si="9"/>
        <v>-131.20445073713935</v>
      </c>
      <c r="AP18">
        <f t="shared" si="9"/>
        <v>-4.0073745553931133</v>
      </c>
      <c r="AQ18">
        <f t="shared" si="9"/>
        <v>-2906.1090465358338</v>
      </c>
      <c r="AR18">
        <f t="shared" si="9"/>
        <v>-417.23185708557952</v>
      </c>
      <c r="AS18">
        <f t="shared" si="9"/>
        <v>356.28357756779434</v>
      </c>
      <c r="AT18">
        <f t="shared" si="9"/>
        <v>214.4718283287387</v>
      </c>
      <c r="AU18">
        <f t="shared" si="9"/>
        <v>153.52354881095354</v>
      </c>
      <c r="AW18">
        <v>15</v>
      </c>
      <c r="AX18">
        <f>(R18*SUMPRODUCT(K19:$K$23, X19:$X$23)-$AZ$3*SUMPRODUCT(K18:$K$22, W19:$W$23))/Z18</f>
        <v>22084.543982836229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8185.1876411555286</v>
      </c>
      <c r="P19">
        <f t="shared" si="22"/>
        <v>409.25938205777646</v>
      </c>
      <c r="Q19" s="4">
        <f t="shared" si="23"/>
        <v>12.5</v>
      </c>
      <c r="R19">
        <f t="shared" si="0"/>
        <v>2000000</v>
      </c>
      <c r="S19">
        <f t="shared" si="1"/>
        <v>20135.967883024423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18387.937287391196</v>
      </c>
      <c r="AC19">
        <f t="shared" si="2"/>
        <v>16493.493671084449</v>
      </c>
      <c r="AE19">
        <f t="shared" si="3"/>
        <v>6704.5369430615119</v>
      </c>
      <c r="AF19">
        <f t="shared" si="4"/>
        <v>-335.22684715307565</v>
      </c>
      <c r="AG19">
        <f t="shared" si="4"/>
        <v>-10.238825969839056</v>
      </c>
      <c r="AH19">
        <f t="shared" si="5"/>
        <v>-10366.862682330058</v>
      </c>
      <c r="AI19">
        <f t="shared" si="6"/>
        <v>-4007.7914123914616</v>
      </c>
      <c r="AJ19">
        <f t="shared" si="7"/>
        <v>1894.4436163067476</v>
      </c>
      <c r="AK19">
        <f t="shared" si="24"/>
        <v>552.08661664758188</v>
      </c>
      <c r="AL19">
        <f t="shared" si="8"/>
        <v>-1561.2611794371321</v>
      </c>
      <c r="AN19">
        <f t="shared" si="9"/>
        <v>2404.9859451648472</v>
      </c>
      <c r="AO19">
        <f t="shared" si="9"/>
        <v>-120.24929725824238</v>
      </c>
      <c r="AP19">
        <f t="shared" si="9"/>
        <v>-3.6727715517975104</v>
      </c>
      <c r="AQ19">
        <f t="shared" si="9"/>
        <v>-3718.6996295485988</v>
      </c>
      <c r="AR19">
        <f t="shared" si="9"/>
        <v>-1437.6357531937915</v>
      </c>
      <c r="AS19">
        <f t="shared" si="9"/>
        <v>679.55629297263965</v>
      </c>
      <c r="AT19">
        <f t="shared" si="9"/>
        <v>198.03911363709307</v>
      </c>
      <c r="AU19">
        <f t="shared" si="9"/>
        <v>-560.04034658405885</v>
      </c>
      <c r="AW19">
        <v>16</v>
      </c>
      <c r="AX19">
        <f>(R19*SUMPRODUCT(K20:$K$23, X20:$X$23)-$AZ$3*SUMPRODUCT(K19:$K$22, W20:$W$23))/Z19</f>
        <v>20135.967883024423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8185.1876411555286</v>
      </c>
      <c r="P20">
        <f t="shared" si="22"/>
        <v>409.25938205777646</v>
      </c>
      <c r="Q20" s="4">
        <f t="shared" si="23"/>
        <v>12.5</v>
      </c>
      <c r="R20">
        <f t="shared" si="0"/>
        <v>2000000</v>
      </c>
      <c r="S20">
        <f t="shared" si="1"/>
        <v>16963.493313512852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16493.493671084449</v>
      </c>
      <c r="AC20">
        <f t="shared" si="2"/>
        <v>13643.21698298199</v>
      </c>
      <c r="AE20">
        <f t="shared" si="3"/>
        <v>6583.0951780286323</v>
      </c>
      <c r="AF20">
        <f t="shared" si="4"/>
        <v>-329.15475890143165</v>
      </c>
      <c r="AG20">
        <f t="shared" si="4"/>
        <v>-10.053366316442924</v>
      </c>
      <c r="AH20">
        <f t="shared" si="5"/>
        <v>-13291.42299163825</v>
      </c>
      <c r="AI20">
        <f t="shared" si="6"/>
        <v>-7047.5359388274928</v>
      </c>
      <c r="AJ20">
        <f t="shared" si="7"/>
        <v>2850.2766881024581</v>
      </c>
      <c r="AK20">
        <f t="shared" si="24"/>
        <v>97.813966587910102</v>
      </c>
      <c r="AL20">
        <f t="shared" si="8"/>
        <v>-4099.4452841371249</v>
      </c>
      <c r="AN20">
        <f t="shared" si="9"/>
        <v>2239.8022787539508</v>
      </c>
      <c r="AO20">
        <f t="shared" si="9"/>
        <v>-111.99011393769754</v>
      </c>
      <c r="AP20">
        <f t="shared" si="9"/>
        <v>-3.4205115034445179</v>
      </c>
      <c r="AQ20">
        <f t="shared" si="9"/>
        <v>-4522.2131382686393</v>
      </c>
      <c r="AR20">
        <f t="shared" si="9"/>
        <v>-2397.8214849558303</v>
      </c>
      <c r="AS20">
        <f t="shared" si="9"/>
        <v>969.76514062841079</v>
      </c>
      <c r="AT20">
        <f t="shared" si="9"/>
        <v>33.279777875423413</v>
      </c>
      <c r="AU20">
        <f t="shared" si="9"/>
        <v>-1394.7765664519964</v>
      </c>
      <c r="AW20">
        <v>17</v>
      </c>
      <c r="AX20">
        <f>(R20*SUMPRODUCT(K21:$K$23, X21:$X$23)-$AZ$3*SUMPRODUCT(K20:$K$22, W21:$W$23))/Z20</f>
        <v>16963.493313512852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8185.1876411555286</v>
      </c>
      <c r="P21">
        <f t="shared" si="22"/>
        <v>409.25938205777646</v>
      </c>
      <c r="Q21" s="4">
        <f t="shared" si="23"/>
        <v>12.5</v>
      </c>
      <c r="R21">
        <f t="shared" si="0"/>
        <v>2000000</v>
      </c>
      <c r="S21">
        <f t="shared" si="1"/>
        <v>12494.95013425473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13643.21698298199</v>
      </c>
      <c r="AC21">
        <f t="shared" si="2"/>
        <v>9845.4402141061983</v>
      </c>
      <c r="AE21">
        <f t="shared" si="3"/>
        <v>6449.54759293598</v>
      </c>
      <c r="AF21">
        <f t="shared" si="4"/>
        <v>-322.47737964679902</v>
      </c>
      <c r="AG21">
        <f t="shared" si="4"/>
        <v>-9.8494192737062853</v>
      </c>
      <c r="AH21">
        <f t="shared" si="5"/>
        <v>-16546.140731553616</v>
      </c>
      <c r="AI21">
        <f t="shared" si="6"/>
        <v>-10428.919937538141</v>
      </c>
      <c r="AJ21">
        <f t="shared" si="7"/>
        <v>3797.7767688757922</v>
      </c>
      <c r="AK21">
        <f t="shared" si="24"/>
        <v>31.632459514033876</v>
      </c>
      <c r="AL21">
        <f t="shared" si="8"/>
        <v>-6599.5107091483151</v>
      </c>
      <c r="AN21">
        <f t="shared" si="9"/>
        <v>2087.2868424757339</v>
      </c>
      <c r="AO21">
        <f t="shared" si="9"/>
        <v>-104.36434212378671</v>
      </c>
      <c r="AP21">
        <f t="shared" si="9"/>
        <v>-3.1875977283354393</v>
      </c>
      <c r="AQ21">
        <f t="shared" si="9"/>
        <v>-5354.8782058063489</v>
      </c>
      <c r="AR21">
        <f t="shared" si="9"/>
        <v>-3375.1433031827373</v>
      </c>
      <c r="AS21">
        <f t="shared" si="9"/>
        <v>1229.0861283071602</v>
      </c>
      <c r="AT21">
        <f t="shared" si="9"/>
        <v>10.237309762797288</v>
      </c>
      <c r="AU21">
        <f t="shared" si="9"/>
        <v>-2135.81986511278</v>
      </c>
      <c r="AW21">
        <v>18</v>
      </c>
      <c r="AX21">
        <f>(R21*SUMPRODUCT(K22:$K$23, X22:$X$23)-$AZ$3*SUMPRODUCT(K21:$K$22, W22:$W$23))/Z21</f>
        <v>12494.95013425473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8185.1876411555286</v>
      </c>
      <c r="P22">
        <f t="shared" si="22"/>
        <v>409.25938205777646</v>
      </c>
      <c r="Q22" s="4">
        <f t="shared" si="23"/>
        <v>12.5</v>
      </c>
      <c r="R22">
        <f t="shared" si="0"/>
        <v>2000000</v>
      </c>
      <c r="S22">
        <f t="shared" si="1"/>
        <v>6771.9085982631314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9845.4402141061983</v>
      </c>
      <c r="AC22">
        <f t="shared" si="2"/>
        <v>5214.5036700954324</v>
      </c>
      <c r="AE22">
        <f t="shared" si="3"/>
        <v>6302.7565088773263</v>
      </c>
      <c r="AF22">
        <f t="shared" si="4"/>
        <v>-315.13782544386629</v>
      </c>
      <c r="AG22">
        <f t="shared" si="4"/>
        <v>-9.625247436580981</v>
      </c>
      <c r="AH22">
        <f t="shared" si="5"/>
        <v>-20108.423102118708</v>
      </c>
      <c r="AI22">
        <f t="shared" si="6"/>
        <v>-14130.429666121829</v>
      </c>
      <c r="AJ22">
        <f t="shared" si="7"/>
        <v>4630.9365440107658</v>
      </c>
      <c r="AK22">
        <f t="shared" si="24"/>
        <v>332.49423684833283</v>
      </c>
      <c r="AL22">
        <f t="shared" si="8"/>
        <v>-9166.9988852627303</v>
      </c>
      <c r="AN22">
        <f t="shared" si="9"/>
        <v>1906.3368171219843</v>
      </c>
      <c r="AO22">
        <f t="shared" si="9"/>
        <v>-95.316840856099205</v>
      </c>
      <c r="AP22">
        <f t="shared" si="9"/>
        <v>-2.911260102848511</v>
      </c>
      <c r="AQ22">
        <f t="shared" si="9"/>
        <v>-6082.0098697836684</v>
      </c>
      <c r="AR22">
        <f t="shared" si="9"/>
        <v>-4273.9011536206317</v>
      </c>
      <c r="AS22">
        <f t="shared" si="9"/>
        <v>1400.6768021530104</v>
      </c>
      <c r="AT22">
        <f t="shared" si="9"/>
        <v>100.56647504819401</v>
      </c>
      <c r="AU22">
        <f t="shared" si="9"/>
        <v>-2772.6578764194273</v>
      </c>
      <c r="AW22">
        <v>19</v>
      </c>
      <c r="AX22">
        <f>(R22*SUMPRODUCT(K23:$K$23, X23:$X$23)-$AZ$3*SUMPRODUCT(K22:$K$22, W23:$W$23))/Z22</f>
        <v>6771.9085982631314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8185.1876411555286</v>
      </c>
      <c r="P23">
        <f t="shared" si="22"/>
        <v>409.25938205777646</v>
      </c>
      <c r="Q23" s="4">
        <f t="shared" si="23"/>
        <v>12.5</v>
      </c>
      <c r="R23">
        <f t="shared" si="0"/>
        <v>2000000</v>
      </c>
      <c r="S23">
        <f t="shared" si="1"/>
        <v>6949.1008152264494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5214.5036700954324</v>
      </c>
      <c r="AC23">
        <f t="shared" si="2"/>
        <v>5214.5036700954324</v>
      </c>
      <c r="AE23">
        <f t="shared" si="3"/>
        <v>6142.0451552096838</v>
      </c>
      <c r="AF23">
        <f t="shared" si="4"/>
        <v>-307.10225776048424</v>
      </c>
      <c r="AG23">
        <f t="shared" si="4"/>
        <v>-9.3798172755490317</v>
      </c>
      <c r="AH23">
        <f t="shared" si="5"/>
        <v>-23868.429866582421</v>
      </c>
      <c r="AI23">
        <f t="shared" si="6"/>
        <v>-18042.866786408769</v>
      </c>
      <c r="AJ23">
        <f t="shared" si="7"/>
        <v>0</v>
      </c>
      <c r="AK23">
        <f t="shared" si="24"/>
        <v>773.46125972812433</v>
      </c>
      <c r="AL23">
        <f t="shared" si="8"/>
        <v>-17269.405526680646</v>
      </c>
      <c r="AN23">
        <f t="shared" si="9"/>
        <v>1682.8770101195582</v>
      </c>
      <c r="AO23">
        <f t="shared" si="9"/>
        <v>-84.143850505977923</v>
      </c>
      <c r="AP23">
        <f t="shared" si="9"/>
        <v>-2.5700037126485187</v>
      </c>
      <c r="AQ23">
        <f t="shared" si="9"/>
        <v>-6539.7812740032368</v>
      </c>
      <c r="AR23">
        <f t="shared" si="9"/>
        <v>-4943.6181181023039</v>
      </c>
      <c r="AS23">
        <f t="shared" si="9"/>
        <v>0</v>
      </c>
      <c r="AT23">
        <f t="shared" si="9"/>
        <v>211.92292458327526</v>
      </c>
      <c r="AU23">
        <f t="shared" si="9"/>
        <v>-4731.6951935190291</v>
      </c>
      <c r="AW23">
        <v>20</v>
      </c>
      <c r="AX23">
        <f>(R23*SUMPRODUCT(K$23:$K24, X$23:$X24)-$AZ$3*SUMPRODUCT(K$22:$K23, W$23:$W24))/Z23</f>
        <v>6949.1008152264494</v>
      </c>
    </row>
    <row r="25" spans="5:50" x14ac:dyDescent="0.25">
      <c r="AN25" s="8">
        <f t="shared" ref="AN25:AU25" si="25">SUM(AN3:AN23)</f>
        <v>78582.353873493499</v>
      </c>
      <c r="AO25" s="8">
        <f t="shared" si="25"/>
        <v>-10068.008424541322</v>
      </c>
      <c r="AP25" s="8">
        <f t="shared" si="25"/>
        <v>-207.50695237329921</v>
      </c>
      <c r="AQ25" s="8">
        <f t="shared" si="25"/>
        <v>-58738.109429725424</v>
      </c>
      <c r="AR25" s="8">
        <f t="shared" si="25"/>
        <v>9568.7290668534824</v>
      </c>
      <c r="AS25" s="8">
        <f t="shared" si="25"/>
        <v>-9246.8809640289928</v>
      </c>
      <c r="AT25" s="8">
        <f t="shared" si="25"/>
        <v>3077.8800304824445</v>
      </c>
      <c r="AU25" s="9">
        <f t="shared" si="25"/>
        <v>3399.7281333069232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47E5-3454-4089-810C-6B74E7F1F31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33485.007456587591</v>
      </c>
      <c r="K3">
        <v>1</v>
      </c>
      <c r="L3" s="2">
        <v>0</v>
      </c>
      <c r="O3">
        <f>$C$3</f>
        <v>33485.007456587591</v>
      </c>
      <c r="P3">
        <f>O3*B5</f>
        <v>26788.005965270073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33485.007456587591</v>
      </c>
      <c r="AF3">
        <f t="shared" ref="AF3:AG23" si="4">-$Z3*P3</f>
        <v>-26788.005965270073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6597.0014913175182</v>
      </c>
      <c r="AJ3">
        <f t="shared" ref="AJ3:AJ23" si="7">AB3-AC3</f>
        <v>0</v>
      </c>
      <c r="AL3">
        <f t="shared" ref="AL3:AL23" si="8">SUM(AI3:AK3)</f>
        <v>6597.0014913175182</v>
      </c>
      <c r="AN3">
        <f t="shared" ref="AN3:AU23" si="9">AE3*$K3</f>
        <v>33485.007456587591</v>
      </c>
      <c r="AO3">
        <f t="shared" si="9"/>
        <v>-26788.005965270073</v>
      </c>
      <c r="AP3">
        <f t="shared" si="9"/>
        <v>-100</v>
      </c>
      <c r="AQ3">
        <f t="shared" si="9"/>
        <v>0</v>
      </c>
      <c r="AR3">
        <f t="shared" si="9"/>
        <v>6597.0014913175182</v>
      </c>
      <c r="AS3">
        <f t="shared" si="9"/>
        <v>0</v>
      </c>
      <c r="AT3">
        <f t="shared" si="9"/>
        <v>0</v>
      </c>
      <c r="AU3">
        <f t="shared" si="9"/>
        <v>6597.0014913175182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26795.828365888043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2000000</v>
      </c>
      <c r="S4">
        <f t="shared" si="1"/>
        <v>22687.370246357299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22407.435458485765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-22407.435458485765</v>
      </c>
      <c r="AK4">
        <f>H4*SUM(AB4, AE4:AF4)</f>
        <v>0</v>
      </c>
      <c r="AL4">
        <f t="shared" si="8"/>
        <v>-27085.023458485764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-4388.3929074021944</v>
      </c>
      <c r="AR4">
        <f t="shared" si="9"/>
        <v>-4388.3929074021944</v>
      </c>
      <c r="AS4">
        <f t="shared" si="9"/>
        <v>-21022.080362591016</v>
      </c>
      <c r="AT4">
        <f t="shared" si="9"/>
        <v>0</v>
      </c>
      <c r="AU4">
        <f t="shared" si="9"/>
        <v>-25410.47326999321</v>
      </c>
      <c r="AW4">
        <v>1</v>
      </c>
      <c r="AX4">
        <f>(R4*SUMPRODUCT(K5:$K$23, X5:$X$23)-$AZ$3*SUMPRODUCT(K4:$K$22, W5:$W$23))/Z4</f>
        <v>22687.370246357299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33485.007456587591</v>
      </c>
      <c r="P5">
        <f t="shared" ref="P5:P23" si="22">O5*$C$5</f>
        <v>1674.2503728293796</v>
      </c>
      <c r="Q5" s="4">
        <f t="shared" ref="Q5:Q23" si="23">$C$8</f>
        <v>12.5</v>
      </c>
      <c r="R5">
        <f t="shared" si="0"/>
        <v>2000000</v>
      </c>
      <c r="S5">
        <f t="shared" si="1"/>
        <v>44079.99960391692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22407.435458485765</v>
      </c>
      <c r="AC5">
        <f t="shared" si="2"/>
        <v>42992.428946812375</v>
      </c>
      <c r="AE5">
        <f t="shared" si="3"/>
        <v>32658.843393748633</v>
      </c>
      <c r="AF5">
        <f t="shared" si="4"/>
        <v>-1632.9421696874317</v>
      </c>
      <c r="AG5">
        <f t="shared" si="4"/>
        <v>-12.191591802723183</v>
      </c>
      <c r="AH5">
        <f t="shared" si="5"/>
        <v>-4914.4994442905754</v>
      </c>
      <c r="AI5">
        <f t="shared" si="6"/>
        <v>26099.210187967903</v>
      </c>
      <c r="AJ5">
        <f t="shared" si="7"/>
        <v>-20584.993488326611</v>
      </c>
      <c r="AK5">
        <f>H5*SUM(AB5, AE5:AF5)</f>
        <v>4616.6402893720579</v>
      </c>
      <c r="AL5">
        <f t="shared" si="8"/>
        <v>10130.856989013351</v>
      </c>
      <c r="AN5">
        <f t="shared" si="9"/>
        <v>28202.952832620296</v>
      </c>
      <c r="AO5">
        <f t="shared" si="9"/>
        <v>-1410.1476416310149</v>
      </c>
      <c r="AP5">
        <f t="shared" si="9"/>
        <v>-10.528201639638526</v>
      </c>
      <c r="AQ5">
        <f t="shared" si="9"/>
        <v>-4243.9774842055922</v>
      </c>
      <c r="AR5">
        <f t="shared" si="9"/>
        <v>22538.299505144052</v>
      </c>
      <c r="AS5">
        <f t="shared" si="9"/>
        <v>-17776.428681555768</v>
      </c>
      <c r="AT5">
        <f t="shared" si="9"/>
        <v>3986.7574842303616</v>
      </c>
      <c r="AU5">
        <f t="shared" si="9"/>
        <v>8748.6283078186443</v>
      </c>
      <c r="AW5">
        <v>2</v>
      </c>
      <c r="AX5">
        <f>(R5*SUMPRODUCT(K6:$K$23, X6:$X$23)-$AZ$3*SUMPRODUCT(K5:$K$22, W6:$W$23))/Z5</f>
        <v>44079.99960391692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33485.007456587591</v>
      </c>
      <c r="P6">
        <f t="shared" si="22"/>
        <v>1674.2503728293796</v>
      </c>
      <c r="Q6" s="4">
        <f t="shared" si="23"/>
        <v>12.5</v>
      </c>
      <c r="R6">
        <f t="shared" si="0"/>
        <v>2000000</v>
      </c>
      <c r="S6">
        <f t="shared" si="1"/>
        <v>63879.702560742335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42992.428946812375</v>
      </c>
      <c r="AC6">
        <f t="shared" si="2"/>
        <v>61514.626100284426</v>
      </c>
      <c r="AE6">
        <f t="shared" si="3"/>
        <v>32245.261500686691</v>
      </c>
      <c r="AF6">
        <f t="shared" si="4"/>
        <v>-1612.2630750343344</v>
      </c>
      <c r="AG6">
        <f t="shared" si="4"/>
        <v>-12.037201105036262</v>
      </c>
      <c r="AH6">
        <f t="shared" si="5"/>
        <v>-5195.9647455502636</v>
      </c>
      <c r="AI6">
        <f t="shared" si="6"/>
        <v>25424.996478997058</v>
      </c>
      <c r="AJ6">
        <f t="shared" si="7"/>
        <v>-18522.197153472051</v>
      </c>
      <c r="AK6">
        <f>H6*SUM(AB6, AE6:AF6)</f>
        <v>8010.4464981241636</v>
      </c>
      <c r="AL6">
        <f t="shared" si="8"/>
        <v>14913.245823649171</v>
      </c>
      <c r="AN6">
        <f t="shared" si="9"/>
        <v>25113.455099409261</v>
      </c>
      <c r="AO6">
        <f t="shared" si="9"/>
        <v>-1255.6727549704628</v>
      </c>
      <c r="AP6">
        <f t="shared" si="9"/>
        <v>-9.3748878255321344</v>
      </c>
      <c r="AQ6">
        <f t="shared" si="9"/>
        <v>-4046.7535775050587</v>
      </c>
      <c r="AR6">
        <f t="shared" si="9"/>
        <v>19801.653879108206</v>
      </c>
      <c r="AS6">
        <f t="shared" si="9"/>
        <v>-14425.572779002596</v>
      </c>
      <c r="AT6">
        <f t="shared" si="9"/>
        <v>6238.7457596700597</v>
      </c>
      <c r="AU6">
        <f t="shared" si="9"/>
        <v>11614.826859775671</v>
      </c>
      <c r="AW6">
        <v>3</v>
      </c>
      <c r="AX6">
        <f>(R6*SUMPRODUCT(K7:$K$23, X7:$X$23)-$AZ$3*SUMPRODUCT(K6:$K$22, W7:$W$23))/Z6</f>
        <v>63879.702560742335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33485.007456587591</v>
      </c>
      <c r="P7">
        <f t="shared" si="22"/>
        <v>1674.2503728293796</v>
      </c>
      <c r="Q7" s="4">
        <f t="shared" si="23"/>
        <v>12.5</v>
      </c>
      <c r="R7">
        <f t="shared" si="0"/>
        <v>2000000</v>
      </c>
      <c r="S7">
        <f t="shared" si="1"/>
        <v>81760.991991840434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61514.626100284426</v>
      </c>
      <c r="AC7">
        <f t="shared" si="2"/>
        <v>77720.960379539232</v>
      </c>
      <c r="AE7">
        <f t="shared" si="3"/>
        <v>31830.422728992115</v>
      </c>
      <c r="AF7">
        <f t="shared" si="4"/>
        <v>-1591.5211364496056</v>
      </c>
      <c r="AG7">
        <f t="shared" si="4"/>
        <v>-11.882341212802251</v>
      </c>
      <c r="AH7">
        <f t="shared" si="5"/>
        <v>-5518.0609893837172</v>
      </c>
      <c r="AI7">
        <f t="shared" si="6"/>
        <v>24708.958261945987</v>
      </c>
      <c r="AJ7">
        <f t="shared" si="7"/>
        <v>-16206.334279254806</v>
      </c>
      <c r="AK7">
        <f>H7*SUM(AB7, AE7:AF7)</f>
        <v>9606.5943494389794</v>
      </c>
      <c r="AL7">
        <f t="shared" si="8"/>
        <v>18109.21833213016</v>
      </c>
      <c r="AN7">
        <f t="shared" si="9"/>
        <v>22440.814508284791</v>
      </c>
      <c r="AO7">
        <f t="shared" si="9"/>
        <v>-1122.0407254142394</v>
      </c>
      <c r="AP7">
        <f t="shared" si="9"/>
        <v>-8.3771873641430048</v>
      </c>
      <c r="AQ7">
        <f t="shared" si="9"/>
        <v>-3890.2965305382054</v>
      </c>
      <c r="AR7">
        <f t="shared" si="9"/>
        <v>17420.100064968203</v>
      </c>
      <c r="AS7">
        <f t="shared" si="9"/>
        <v>-11425.65226093465</v>
      </c>
      <c r="AT7">
        <f t="shared" si="9"/>
        <v>6772.7596233191189</v>
      </c>
      <c r="AU7">
        <f t="shared" si="9"/>
        <v>12767.20742735267</v>
      </c>
      <c r="AW7">
        <v>4</v>
      </c>
      <c r="AX7">
        <f>(R7*SUMPRODUCT(K8:$K$23, X8:$X$23)-$AZ$3*SUMPRODUCT(K7:$K$22, W8:$W$23))/Z7</f>
        <v>81760.991991840434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33485.007456587591</v>
      </c>
      <c r="P8">
        <f t="shared" si="22"/>
        <v>1674.2503728293796</v>
      </c>
      <c r="Q8" s="4">
        <f t="shared" si="23"/>
        <v>12.5</v>
      </c>
      <c r="R8">
        <f t="shared" si="0"/>
        <v>2000000</v>
      </c>
      <c r="S8">
        <f t="shared" si="1"/>
        <v>96171.030219744032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77720.960379539232</v>
      </c>
      <c r="AC8">
        <f t="shared" si="2"/>
        <v>90096.413554975064</v>
      </c>
      <c r="AE8">
        <f t="shared" si="3"/>
        <v>31369.936173157166</v>
      </c>
      <c r="AF8">
        <f t="shared" si="4"/>
        <v>-1568.4968086578583</v>
      </c>
      <c r="AG8">
        <f t="shared" si="4"/>
        <v>-11.710440939063341</v>
      </c>
      <c r="AH8">
        <f t="shared" si="5"/>
        <v>-8492.2978577422055</v>
      </c>
      <c r="AI8">
        <f t="shared" si="6"/>
        <v>21297.43106581804</v>
      </c>
      <c r="AJ8">
        <f t="shared" si="7"/>
        <v>-12375.453175435832</v>
      </c>
      <c r="AK8">
        <f t="shared" ref="AK8:AK23" si="24">H8*SUM(AB8:AB8, AE8:AF8)</f>
        <v>7795.3739814427954</v>
      </c>
      <c r="AL8">
        <f t="shared" si="8"/>
        <v>16717.351871825005</v>
      </c>
      <c r="AN8">
        <f t="shared" si="9"/>
        <v>20621.133971599193</v>
      </c>
      <c r="AO8">
        <f t="shared" si="9"/>
        <v>-1031.0566985799596</v>
      </c>
      <c r="AP8">
        <f t="shared" si="9"/>
        <v>-7.6978980810792477</v>
      </c>
      <c r="AQ8">
        <f t="shared" si="9"/>
        <v>-5582.4408084411525</v>
      </c>
      <c r="AR8">
        <f t="shared" si="9"/>
        <v>13999.938566497003</v>
      </c>
      <c r="AS8">
        <f t="shared" si="9"/>
        <v>-8135.0461308328277</v>
      </c>
      <c r="AT8">
        <f t="shared" si="9"/>
        <v>5124.315533915611</v>
      </c>
      <c r="AU8">
        <f t="shared" si="9"/>
        <v>10989.207969579787</v>
      </c>
      <c r="AW8">
        <v>5</v>
      </c>
      <c r="AX8">
        <f>(R8*SUMPRODUCT(K9:$K$23, X9:$X$23)-$AZ$3*SUMPRODUCT(K8:$K$22, W9:$W$23))/Z8</f>
        <v>96171.030219744032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33485.007456587591</v>
      </c>
      <c r="P9">
        <f t="shared" si="22"/>
        <v>1674.2503728293796</v>
      </c>
      <c r="Q9" s="4">
        <f t="shared" si="23"/>
        <v>12.5</v>
      </c>
      <c r="R9">
        <f t="shared" si="0"/>
        <v>2000000</v>
      </c>
      <c r="S9">
        <f t="shared" si="1"/>
        <v>107755.10230585451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90096.413554975064</v>
      </c>
      <c r="AC9">
        <f t="shared" si="2"/>
        <v>99310.838590025727</v>
      </c>
      <c r="AE9">
        <f t="shared" si="3"/>
        <v>30860.94393254826</v>
      </c>
      <c r="AF9">
        <f t="shared" si="4"/>
        <v>-1543.0471966274131</v>
      </c>
      <c r="AG9">
        <f t="shared" si="4"/>
        <v>-11.520433425525828</v>
      </c>
      <c r="AH9">
        <f t="shared" si="5"/>
        <v>-11664.496663500657</v>
      </c>
      <c r="AI9">
        <f t="shared" si="6"/>
        <v>17641.879638994666</v>
      </c>
      <c r="AJ9">
        <f t="shared" si="7"/>
        <v>-9214.4250350506627</v>
      </c>
      <c r="AK9">
        <f t="shared" si="24"/>
        <v>6233.4269971847662</v>
      </c>
      <c r="AL9">
        <f t="shared" si="8"/>
        <v>14660.881601128769</v>
      </c>
      <c r="AN9">
        <f t="shared" si="9"/>
        <v>19280.123736349386</v>
      </c>
      <c r="AO9">
        <f t="shared" si="9"/>
        <v>-964.00618681746937</v>
      </c>
      <c r="AP9">
        <f t="shared" si="9"/>
        <v>-7.197297089356165</v>
      </c>
      <c r="AQ9">
        <f t="shared" si="9"/>
        <v>-7287.2994256451866</v>
      </c>
      <c r="AR9">
        <f t="shared" si="9"/>
        <v>11021.620826797374</v>
      </c>
      <c r="AS9">
        <f t="shared" si="9"/>
        <v>-5756.6371016838466</v>
      </c>
      <c r="AT9">
        <f t="shared" si="9"/>
        <v>3894.2828213517782</v>
      </c>
      <c r="AU9">
        <f t="shared" si="9"/>
        <v>9159.2665464653073</v>
      </c>
      <c r="AW9">
        <v>6</v>
      </c>
      <c r="AX9">
        <f>(R9*SUMPRODUCT(K10:$K$23, X10:$X$23)-$AZ$3*SUMPRODUCT(K9:$K$22, W10:$W$23))/Z9</f>
        <v>107755.10230585451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33485.007456587591</v>
      </c>
      <c r="P10">
        <f t="shared" si="22"/>
        <v>1674.2503728293796</v>
      </c>
      <c r="Q10" s="4">
        <f t="shared" si="23"/>
        <v>12.5</v>
      </c>
      <c r="R10">
        <f t="shared" si="0"/>
        <v>2000000</v>
      </c>
      <c r="S10">
        <f t="shared" si="1"/>
        <v>116982.67593986701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99310.838590025727</v>
      </c>
      <c r="AC10">
        <f t="shared" si="2"/>
        <v>105862.39205376776</v>
      </c>
      <c r="AE10">
        <f t="shared" si="3"/>
        <v>30301.948205687815</v>
      </c>
      <c r="AF10">
        <f t="shared" si="4"/>
        <v>-1515.0974102843909</v>
      </c>
      <c r="AG10">
        <f t="shared" si="4"/>
        <v>-11.311759540808477</v>
      </c>
      <c r="AH10">
        <f t="shared" si="5"/>
        <v>-14955.128073934706</v>
      </c>
      <c r="AI10">
        <f t="shared" si="6"/>
        <v>13820.410961927912</v>
      </c>
      <c r="AJ10">
        <f t="shared" si="7"/>
        <v>-6551.5534637420351</v>
      </c>
      <c r="AK10">
        <f t="shared" si="24"/>
        <v>6725.1286927350311</v>
      </c>
      <c r="AL10">
        <f t="shared" si="8"/>
        <v>13993.986190920907</v>
      </c>
      <c r="AN10">
        <f t="shared" si="9"/>
        <v>17986.599241982884</v>
      </c>
      <c r="AO10">
        <f t="shared" si="9"/>
        <v>-899.32996209914415</v>
      </c>
      <c r="AP10">
        <f t="shared" si="9"/>
        <v>-6.7144225909543334</v>
      </c>
      <c r="AQ10">
        <f t="shared" si="9"/>
        <v>-8877.0495366334198</v>
      </c>
      <c r="AR10">
        <f t="shared" si="9"/>
        <v>8203.5053206593657</v>
      </c>
      <c r="AS10">
        <f t="shared" si="9"/>
        <v>-3888.864364920064</v>
      </c>
      <c r="AT10">
        <f t="shared" si="9"/>
        <v>3991.8949707755119</v>
      </c>
      <c r="AU10">
        <f t="shared" si="9"/>
        <v>8306.5359265148127</v>
      </c>
      <c r="AW10">
        <v>7</v>
      </c>
      <c r="AX10">
        <f>(R10*SUMPRODUCT(K11:$K$23, X11:$X$23)-$AZ$3*SUMPRODUCT(K10:$K$22, W11:$W$23))/Z10</f>
        <v>116982.67593986701</v>
      </c>
    </row>
    <row r="11" spans="1:52" x14ac:dyDescent="0.25">
      <c r="A11" t="s">
        <v>33</v>
      </c>
      <c r="C11" s="7">
        <f>AU25</f>
        <v>12673.974958544231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33485.007456587591</v>
      </c>
      <c r="P11">
        <f t="shared" si="22"/>
        <v>1674.2503728293796</v>
      </c>
      <c r="Q11" s="4">
        <f t="shared" si="23"/>
        <v>12.5</v>
      </c>
      <c r="R11">
        <f t="shared" si="0"/>
        <v>2000000</v>
      </c>
      <c r="S11">
        <f t="shared" si="1"/>
        <v>123785.75337214526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105862.39205376776</v>
      </c>
      <c r="AC11">
        <f t="shared" si="2"/>
        <v>109746.31166140432</v>
      </c>
      <c r="AE11">
        <f t="shared" si="3"/>
        <v>29687.229460624178</v>
      </c>
      <c r="AF11">
        <f t="shared" si="4"/>
        <v>-1484.3614730312088</v>
      </c>
      <c r="AG11">
        <f t="shared" si="4"/>
        <v>-11.082284175654159</v>
      </c>
      <c r="AH11">
        <f t="shared" si="5"/>
        <v>-18617.243159397214</v>
      </c>
      <c r="AI11">
        <f t="shared" si="6"/>
        <v>9574.5425440201034</v>
      </c>
      <c r="AJ11">
        <f t="shared" si="7"/>
        <v>-3883.9196076365624</v>
      </c>
      <c r="AK11">
        <f t="shared" si="24"/>
        <v>6904.3608921300793</v>
      </c>
      <c r="AL11">
        <f t="shared" si="8"/>
        <v>12594.983828513621</v>
      </c>
      <c r="AN11">
        <f t="shared" si="9"/>
        <v>16758.644908888778</v>
      </c>
      <c r="AO11">
        <f t="shared" si="9"/>
        <v>-837.93224544443899</v>
      </c>
      <c r="AP11">
        <f t="shared" si="9"/>
        <v>-6.256025525235402</v>
      </c>
      <c r="AQ11">
        <f t="shared" si="9"/>
        <v>-10509.561618223728</v>
      </c>
      <c r="AR11">
        <f t="shared" si="9"/>
        <v>5404.8950196953783</v>
      </c>
      <c r="AS11">
        <f t="shared" si="9"/>
        <v>-2192.4992915011908</v>
      </c>
      <c r="AT11">
        <f t="shared" si="9"/>
        <v>3897.5591396124096</v>
      </c>
      <c r="AU11">
        <f t="shared" si="9"/>
        <v>7109.9548678065976</v>
      </c>
      <c r="AW11">
        <v>8</v>
      </c>
      <c r="AX11">
        <f>(R11*SUMPRODUCT(K12:$K$23, X12:$X$23)-$AZ$3*SUMPRODUCT(K11:$K$22, W12:$W$23))/Z11</f>
        <v>123785.75337214526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33485.007456587591</v>
      </c>
      <c r="P12">
        <f t="shared" si="22"/>
        <v>1674.2503728293796</v>
      </c>
      <c r="Q12" s="4">
        <f t="shared" si="23"/>
        <v>12.5</v>
      </c>
      <c r="R12">
        <f t="shared" si="0"/>
        <v>2000000</v>
      </c>
      <c r="S12">
        <f t="shared" si="1"/>
        <v>128133.16117586994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109746.31166140432</v>
      </c>
      <c r="AC12">
        <f t="shared" si="2"/>
        <v>111015.10850710355</v>
      </c>
      <c r="AE12">
        <f t="shared" si="3"/>
        <v>29011.5509680744</v>
      </c>
      <c r="AF12">
        <f t="shared" si="4"/>
        <v>-1450.5775484037199</v>
      </c>
      <c r="AG12">
        <f t="shared" si="4"/>
        <v>-10.830052451715552</v>
      </c>
      <c r="AH12">
        <f t="shared" si="5"/>
        <v>-22625.421149130598</v>
      </c>
      <c r="AI12">
        <f t="shared" si="6"/>
        <v>4924.7222180883691</v>
      </c>
      <c r="AJ12">
        <f t="shared" si="7"/>
        <v>-1268.7968456992239</v>
      </c>
      <c r="AK12">
        <f t="shared" si="24"/>
        <v>7126.2480957077933</v>
      </c>
      <c r="AL12">
        <f t="shared" si="8"/>
        <v>10782.173468096938</v>
      </c>
      <c r="AN12">
        <f t="shared" si="9"/>
        <v>15569.17935126189</v>
      </c>
      <c r="AO12">
        <f t="shared" si="9"/>
        <v>-778.45896756309446</v>
      </c>
      <c r="AP12">
        <f t="shared" si="9"/>
        <v>-5.8119963730958215</v>
      </c>
      <c r="AQ12">
        <f t="shared" si="9"/>
        <v>-12142.034052446556</v>
      </c>
      <c r="AR12">
        <f t="shared" si="9"/>
        <v>2642.8743348791468</v>
      </c>
      <c r="AS12">
        <f t="shared" si="9"/>
        <v>-680.90553561734407</v>
      </c>
      <c r="AT12">
        <f t="shared" si="9"/>
        <v>3824.3331018654353</v>
      </c>
      <c r="AU12">
        <f t="shared" si="9"/>
        <v>5786.3019011272381</v>
      </c>
      <c r="AW12">
        <v>9</v>
      </c>
      <c r="AX12">
        <f>(R12*SUMPRODUCT(K13:$K$23, X13:$X$23)-$AZ$3*SUMPRODUCT(K12:$K$22, W13:$W$23))/Z12</f>
        <v>128133.16117586994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33485.007456587591</v>
      </c>
      <c r="P13">
        <f t="shared" si="22"/>
        <v>1674.2503728293796</v>
      </c>
      <c r="Q13" s="4">
        <f t="shared" si="23"/>
        <v>12.5</v>
      </c>
      <c r="R13">
        <f t="shared" si="0"/>
        <v>2000000</v>
      </c>
      <c r="S13">
        <f t="shared" si="1"/>
        <v>130011.34064297282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111015.10850710355</v>
      </c>
      <c r="AC13">
        <f t="shared" si="2"/>
        <v>109770.15034288072</v>
      </c>
      <c r="AE13">
        <f t="shared" si="3"/>
        <v>28271.797556767771</v>
      </c>
      <c r="AF13">
        <f t="shared" si="4"/>
        <v>-1413.5898778383887</v>
      </c>
      <c r="AG13">
        <f t="shared" si="4"/>
        <v>-10.553901471211182</v>
      </c>
      <c r="AH13">
        <f t="shared" si="5"/>
        <v>-26856.072957954326</v>
      </c>
      <c r="AI13">
        <f t="shared" si="6"/>
        <v>-8.4191804961556045</v>
      </c>
      <c r="AJ13">
        <f t="shared" si="7"/>
        <v>1244.9581642228295</v>
      </c>
      <c r="AK13">
        <f t="shared" si="24"/>
        <v>7128.0504468179024</v>
      </c>
      <c r="AL13">
        <f t="shared" si="8"/>
        <v>8364.5894305445763</v>
      </c>
      <c r="AN13">
        <f t="shared" si="9"/>
        <v>14426.345302748909</v>
      </c>
      <c r="AO13">
        <f t="shared" si="9"/>
        <v>-721.31726513744559</v>
      </c>
      <c r="AP13">
        <f t="shared" si="9"/>
        <v>-5.385374828366202</v>
      </c>
      <c r="AQ13">
        <f t="shared" si="9"/>
        <v>-13703.938746354006</v>
      </c>
      <c r="AR13">
        <f t="shared" si="9"/>
        <v>-4.2960835709095093</v>
      </c>
      <c r="AS13">
        <f t="shared" si="9"/>
        <v>635.26899301298818</v>
      </c>
      <c r="AT13">
        <f t="shared" si="9"/>
        <v>3637.2542946634326</v>
      </c>
      <c r="AU13">
        <f t="shared" si="9"/>
        <v>4268.2272041055112</v>
      </c>
      <c r="AW13">
        <v>10</v>
      </c>
      <c r="AX13">
        <f>(R13*SUMPRODUCT(K14:$K$23, X14:$X$23)-$AZ$3*SUMPRODUCT(K13:$K$22, W14:$W$23))/Z13</f>
        <v>130011.34064297282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33485.007456587591</v>
      </c>
      <c r="P14">
        <f t="shared" si="22"/>
        <v>1674.2503728293796</v>
      </c>
      <c r="Q14" s="4">
        <f t="shared" si="23"/>
        <v>12.5</v>
      </c>
      <c r="R14">
        <f t="shared" si="0"/>
        <v>2000000</v>
      </c>
      <c r="S14">
        <f t="shared" si="1"/>
        <v>129321.42007119609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109770.15034288072</v>
      </c>
      <c r="AC14">
        <f t="shared" si="2"/>
        <v>106063.89868878052</v>
      </c>
      <c r="AE14">
        <f t="shared" si="3"/>
        <v>27462.971227143273</v>
      </c>
      <c r="AF14">
        <f t="shared" si="4"/>
        <v>-1373.1485613571635</v>
      </c>
      <c r="AG14">
        <f t="shared" si="4"/>
        <v>-10.25196547393198</v>
      </c>
      <c r="AH14">
        <f t="shared" si="5"/>
        <v>-31423.51721073431</v>
      </c>
      <c r="AI14">
        <f t="shared" si="6"/>
        <v>-5343.9465104221345</v>
      </c>
      <c r="AJ14">
        <f t="shared" si="7"/>
        <v>3706.2516541001969</v>
      </c>
      <c r="AK14">
        <f t="shared" si="24"/>
        <v>6983.2026126454748</v>
      </c>
      <c r="AL14">
        <f t="shared" si="8"/>
        <v>5345.5077563235373</v>
      </c>
      <c r="AN14">
        <f t="shared" si="9"/>
        <v>13328.536017695655</v>
      </c>
      <c r="AO14">
        <f t="shared" si="9"/>
        <v>-666.42680088478266</v>
      </c>
      <c r="AP14">
        <f t="shared" si="9"/>
        <v>-4.9755610906521897</v>
      </c>
      <c r="AQ14">
        <f t="shared" si="9"/>
        <v>-15250.698021050164</v>
      </c>
      <c r="AR14">
        <f t="shared" si="9"/>
        <v>-2593.5643653299467</v>
      </c>
      <c r="AS14">
        <f t="shared" si="9"/>
        <v>1798.7459642929937</v>
      </c>
      <c r="AT14">
        <f t="shared" si="9"/>
        <v>3389.1404819854029</v>
      </c>
      <c r="AU14">
        <f t="shared" si="9"/>
        <v>2594.3220809484501</v>
      </c>
      <c r="AW14">
        <v>11</v>
      </c>
      <c r="AX14">
        <f>(R14*SUMPRODUCT(K15:$K$23, X15:$X$23)-$AZ$3*SUMPRODUCT(K14:$K$22, W15:$W$23))/Z14</f>
        <v>129321.42007119609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33485.007456587591</v>
      </c>
      <c r="P15">
        <f t="shared" si="22"/>
        <v>1674.2503728293796</v>
      </c>
      <c r="Q15" s="4">
        <f t="shared" si="23"/>
        <v>12.5</v>
      </c>
      <c r="R15">
        <f t="shared" si="0"/>
        <v>2000000</v>
      </c>
      <c r="S15">
        <f t="shared" si="1"/>
        <v>125949.93868599329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106063.89868878052</v>
      </c>
      <c r="AC15">
        <f t="shared" si="2"/>
        <v>99979.473565225984</v>
      </c>
      <c r="AE15">
        <f t="shared" si="3"/>
        <v>26580.508516036298</v>
      </c>
      <c r="AF15">
        <f t="shared" si="4"/>
        <v>-1329.0254258018149</v>
      </c>
      <c r="AG15">
        <f t="shared" si="4"/>
        <v>-9.9225409127119093</v>
      </c>
      <c r="AH15">
        <f t="shared" si="5"/>
        <v>-36304.785036920199</v>
      </c>
      <c r="AI15">
        <f t="shared" si="6"/>
        <v>-11063.224487598425</v>
      </c>
      <c r="AJ15">
        <f t="shared" si="7"/>
        <v>6084.425123554538</v>
      </c>
      <c r="AK15">
        <f t="shared" si="24"/>
        <v>6815.2683143308786</v>
      </c>
      <c r="AL15">
        <f t="shared" si="8"/>
        <v>1836.4689502869915</v>
      </c>
      <c r="AN15">
        <f t="shared" si="9"/>
        <v>12263.763255989659</v>
      </c>
      <c r="AO15">
        <f t="shared" si="9"/>
        <v>-613.18816279948294</v>
      </c>
      <c r="AP15">
        <f t="shared" si="9"/>
        <v>-4.5780799331944664</v>
      </c>
      <c r="AQ15">
        <f t="shared" si="9"/>
        <v>-16750.367604283085</v>
      </c>
      <c r="AR15">
        <f t="shared" si="9"/>
        <v>-5104.3705910261042</v>
      </c>
      <c r="AS15">
        <f t="shared" si="9"/>
        <v>2807.2431051893041</v>
      </c>
      <c r="AT15">
        <f t="shared" si="9"/>
        <v>3144.4408628441561</v>
      </c>
      <c r="AU15">
        <f t="shared" si="9"/>
        <v>847.31337700735617</v>
      </c>
      <c r="AW15">
        <v>12</v>
      </c>
      <c r="AX15">
        <f>(R15*SUMPRODUCT(K16:$K$23, X16:$X$23)-$AZ$3*SUMPRODUCT(K15:$K$22, W16:$W$23))/Z15</f>
        <v>125949.93868599329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33485.007456587591</v>
      </c>
      <c r="P16">
        <f t="shared" si="22"/>
        <v>1674.2503728293796</v>
      </c>
      <c r="Q16" s="4">
        <f t="shared" si="23"/>
        <v>12.5</v>
      </c>
      <c r="R16">
        <f t="shared" si="0"/>
        <v>2000000</v>
      </c>
      <c r="S16">
        <f t="shared" si="1"/>
        <v>120031.68191968017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99979.473565225984</v>
      </c>
      <c r="AC16">
        <f t="shared" si="2"/>
        <v>91869.715858910495</v>
      </c>
      <c r="AE16">
        <f t="shared" si="3"/>
        <v>25628.717946555938</v>
      </c>
      <c r="AF16">
        <f t="shared" si="4"/>
        <v>-1281.435897327797</v>
      </c>
      <c r="AG16">
        <f t="shared" si="4"/>
        <v>-9.567236165238608</v>
      </c>
      <c r="AH16">
        <f t="shared" si="5"/>
        <v>-40972.694135389123</v>
      </c>
      <c r="AI16">
        <f t="shared" si="6"/>
        <v>-16634.97932232622</v>
      </c>
      <c r="AJ16">
        <f t="shared" si="7"/>
        <v>8109.7577063154895</v>
      </c>
      <c r="AK16">
        <f t="shared" si="24"/>
        <v>6800.6735321106407</v>
      </c>
      <c r="AL16">
        <f t="shared" si="8"/>
        <v>-1724.5480839000902</v>
      </c>
      <c r="AN16">
        <f t="shared" si="9"/>
        <v>11211.362847999493</v>
      </c>
      <c r="AO16">
        <f t="shared" si="9"/>
        <v>-560.5681423999747</v>
      </c>
      <c r="AP16">
        <f t="shared" si="9"/>
        <v>-4.1852173926400953</v>
      </c>
      <c r="AQ16">
        <f t="shared" si="9"/>
        <v>-17923.6332371311</v>
      </c>
      <c r="AR16">
        <f t="shared" si="9"/>
        <v>-7277.0237489242209</v>
      </c>
      <c r="AS16">
        <f t="shared" si="9"/>
        <v>3547.6388809016235</v>
      </c>
      <c r="AT16">
        <f t="shared" si="9"/>
        <v>2974.9759132810905</v>
      </c>
      <c r="AU16">
        <f t="shared" si="9"/>
        <v>-754.40895474150761</v>
      </c>
      <c r="AW16">
        <v>13</v>
      </c>
      <c r="AX16">
        <f>(R16*SUMPRODUCT(K17:$K$23, X17:$X$23)-$AZ$3*SUMPRODUCT(K16:$K$22, W17:$W$23))/Z16</f>
        <v>120031.68191968017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33485.007456587591</v>
      </c>
      <c r="P17">
        <f t="shared" si="22"/>
        <v>1674.2503728293796</v>
      </c>
      <c r="Q17" s="4">
        <f t="shared" si="23"/>
        <v>12.5</v>
      </c>
      <c r="R17">
        <f t="shared" si="0"/>
        <v>2000000</v>
      </c>
      <c r="S17">
        <f t="shared" si="1"/>
        <v>111683.99294264206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91869.715858910495</v>
      </c>
      <c r="AC17">
        <f t="shared" si="2"/>
        <v>82083.532673985566</v>
      </c>
      <c r="AE17">
        <f t="shared" si="3"/>
        <v>24610.220598604934</v>
      </c>
      <c r="AF17">
        <f t="shared" si="4"/>
        <v>-1230.5110299302467</v>
      </c>
      <c r="AG17">
        <f t="shared" si="4"/>
        <v>-9.1870296842965544</v>
      </c>
      <c r="AH17">
        <f t="shared" si="5"/>
        <v>-45525.459086346586</v>
      </c>
      <c r="AI17">
        <f t="shared" si="6"/>
        <v>-22154.936547356196</v>
      </c>
      <c r="AJ17">
        <f t="shared" si="7"/>
        <v>9786.1831849249284</v>
      </c>
      <c r="AK17">
        <f t="shared" si="24"/>
        <v>7110.8895488820062</v>
      </c>
      <c r="AL17">
        <f t="shared" si="8"/>
        <v>-5257.8638135492611</v>
      </c>
      <c r="AN17">
        <f t="shared" si="9"/>
        <v>10140.169536268935</v>
      </c>
      <c r="AO17">
        <f t="shared" si="9"/>
        <v>-507.00847681344675</v>
      </c>
      <c r="AP17">
        <f t="shared" si="9"/>
        <v>-3.7853394349006009</v>
      </c>
      <c r="AQ17">
        <f t="shared" si="9"/>
        <v>-18757.89253909402</v>
      </c>
      <c r="AR17">
        <f t="shared" si="9"/>
        <v>-9128.5168190734312</v>
      </c>
      <c r="AS17">
        <f t="shared" si="9"/>
        <v>4032.2091470300861</v>
      </c>
      <c r="AT17">
        <f t="shared" si="9"/>
        <v>2929.9056987499689</v>
      </c>
      <c r="AU17">
        <f t="shared" si="9"/>
        <v>-2166.4019732933762</v>
      </c>
      <c r="AW17">
        <v>14</v>
      </c>
      <c r="AX17">
        <f>(R17*SUMPRODUCT(K18:$K$23, X18:$X$23)-$AZ$3*SUMPRODUCT(K17:$K$22, W18:$W$23))/Z17</f>
        <v>111683.99294264206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33485.007456587591</v>
      </c>
      <c r="P18">
        <f t="shared" si="22"/>
        <v>1674.2503728293796</v>
      </c>
      <c r="Q18" s="4">
        <f t="shared" si="23"/>
        <v>12.5</v>
      </c>
      <c r="R18">
        <f t="shared" si="0"/>
        <v>2000000</v>
      </c>
      <c r="S18">
        <f t="shared" si="1"/>
        <v>100934.05673937204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82083.532673985566</v>
      </c>
      <c r="AC18">
        <f t="shared" si="2"/>
        <v>70913.255696703418</v>
      </c>
      <c r="AE18">
        <f t="shared" si="3"/>
        <v>23525.566815435119</v>
      </c>
      <c r="AF18">
        <f t="shared" si="4"/>
        <v>-1176.2783407717559</v>
      </c>
      <c r="AG18">
        <f t="shared" si="4"/>
        <v>-8.7821269137894706</v>
      </c>
      <c r="AH18">
        <f t="shared" si="5"/>
        <v>-50085.195786259181</v>
      </c>
      <c r="AI18">
        <f t="shared" si="6"/>
        <v>-27744.689438509606</v>
      </c>
      <c r="AJ18">
        <f t="shared" si="7"/>
        <v>11170.276977282148</v>
      </c>
      <c r="AK18">
        <f t="shared" si="24"/>
        <v>7320.7407625202895</v>
      </c>
      <c r="AL18">
        <f t="shared" si="8"/>
        <v>-9253.6716987071668</v>
      </c>
      <c r="AN18">
        <f t="shared" si="9"/>
        <v>9058.273751429846</v>
      </c>
      <c r="AO18">
        <f t="shared" si="9"/>
        <v>-452.91368757149229</v>
      </c>
      <c r="AP18">
        <f t="shared" si="9"/>
        <v>-3.3814662290181858</v>
      </c>
      <c r="AQ18">
        <f t="shared" si="9"/>
        <v>-19284.781441620074</v>
      </c>
      <c r="AR18">
        <f t="shared" si="9"/>
        <v>-10682.802843990738</v>
      </c>
      <c r="AS18">
        <f t="shared" si="9"/>
        <v>4300.9984640680186</v>
      </c>
      <c r="AT18">
        <f t="shared" si="9"/>
        <v>2818.7747572845697</v>
      </c>
      <c r="AU18">
        <f t="shared" si="9"/>
        <v>-3563.0296226381492</v>
      </c>
      <c r="AW18">
        <v>15</v>
      </c>
      <c r="AX18">
        <f>(R18*SUMPRODUCT(K19:$K$23, X19:$X$23)-$AZ$3*SUMPRODUCT(K18:$K$22, W19:$W$23))/Z18</f>
        <v>100934.05673937204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33485.007456587591</v>
      </c>
      <c r="P19">
        <f t="shared" si="22"/>
        <v>1674.2503728293796</v>
      </c>
      <c r="Q19" s="4">
        <f t="shared" si="23"/>
        <v>12.5</v>
      </c>
      <c r="R19">
        <f t="shared" si="0"/>
        <v>2000000</v>
      </c>
      <c r="S19">
        <f t="shared" si="1"/>
        <v>87393.101964492569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70913.255696703418</v>
      </c>
      <c r="AC19">
        <f t="shared" si="2"/>
        <v>58375.478566841368</v>
      </c>
      <c r="AE19">
        <f t="shared" si="3"/>
        <v>22366.79201393652</v>
      </c>
      <c r="AF19">
        <f t="shared" si="4"/>
        <v>-1118.339600696826</v>
      </c>
      <c r="AG19">
        <f t="shared" si="4"/>
        <v>-8.3495546637306486</v>
      </c>
      <c r="AH19">
        <f t="shared" si="5"/>
        <v>-55160.156947348369</v>
      </c>
      <c r="AI19">
        <f t="shared" si="6"/>
        <v>-33920.054088772406</v>
      </c>
      <c r="AJ19">
        <f t="shared" si="7"/>
        <v>12537.77712986205</v>
      </c>
      <c r="AK19">
        <f t="shared" si="24"/>
        <v>6764.6693752698247</v>
      </c>
      <c r="AL19">
        <f t="shared" si="8"/>
        <v>-14617.607583640531</v>
      </c>
      <c r="AN19">
        <f t="shared" si="9"/>
        <v>8023.196961814273</v>
      </c>
      <c r="AO19">
        <f t="shared" si="9"/>
        <v>-401.15984809071364</v>
      </c>
      <c r="AP19">
        <f t="shared" si="9"/>
        <v>-2.9950706193720169</v>
      </c>
      <c r="AQ19">
        <f t="shared" si="9"/>
        <v>-19786.512225687475</v>
      </c>
      <c r="AR19">
        <f t="shared" si="9"/>
        <v>-12167.470182583287</v>
      </c>
      <c r="AS19">
        <f t="shared" si="9"/>
        <v>4497.428836175307</v>
      </c>
      <c r="AT19">
        <f t="shared" si="9"/>
        <v>2426.5560633605915</v>
      </c>
      <c r="AU19">
        <f t="shared" si="9"/>
        <v>-5243.4852830473883</v>
      </c>
      <c r="AW19">
        <v>16</v>
      </c>
      <c r="AX19">
        <f>(R19*SUMPRODUCT(K20:$K$23, X20:$X$23)-$AZ$3*SUMPRODUCT(K19:$K$22, W20:$W$23))/Z19</f>
        <v>87393.101964492569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33485.007456587591</v>
      </c>
      <c r="P20">
        <f t="shared" si="22"/>
        <v>1674.2503728293796</v>
      </c>
      <c r="Q20" s="4">
        <f t="shared" si="23"/>
        <v>12.5</v>
      </c>
      <c r="R20">
        <f t="shared" si="0"/>
        <v>2000000</v>
      </c>
      <c r="S20">
        <f t="shared" si="1"/>
        <v>70387.704584179446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58375.478566841368</v>
      </c>
      <c r="AC20">
        <f t="shared" si="2"/>
        <v>44440.786201049668</v>
      </c>
      <c r="AE20">
        <f t="shared" si="3"/>
        <v>21141.477280866362</v>
      </c>
      <c r="AF20">
        <f t="shared" si="4"/>
        <v>-1057.0738640433183</v>
      </c>
      <c r="AG20">
        <f t="shared" si="4"/>
        <v>-7.8921429643832832</v>
      </c>
      <c r="AH20">
        <f t="shared" si="5"/>
        <v>-59826.584433609336</v>
      </c>
      <c r="AI20">
        <f t="shared" si="6"/>
        <v>-39750.073159750675</v>
      </c>
      <c r="AJ20">
        <f t="shared" si="7"/>
        <v>13934.6923657917</v>
      </c>
      <c r="AK20">
        <f t="shared" si="24"/>
        <v>4260.3715917129775</v>
      </c>
      <c r="AL20">
        <f t="shared" si="8"/>
        <v>-21555.009202245998</v>
      </c>
      <c r="AN20">
        <f t="shared" si="9"/>
        <v>7193.0798065856861</v>
      </c>
      <c r="AO20">
        <f t="shared" si="9"/>
        <v>-359.65399032928434</v>
      </c>
      <c r="AP20">
        <f t="shared" si="9"/>
        <v>-2.6851867271910121</v>
      </c>
      <c r="AQ20">
        <f t="shared" si="9"/>
        <v>-20355.124226624241</v>
      </c>
      <c r="AR20">
        <f t="shared" si="9"/>
        <v>-13524.383597095029</v>
      </c>
      <c r="AS20">
        <f t="shared" si="9"/>
        <v>4741.0761762648453</v>
      </c>
      <c r="AT20">
        <f t="shared" si="9"/>
        <v>1449.5293993781931</v>
      </c>
      <c r="AU20">
        <f t="shared" si="9"/>
        <v>-7333.7780214519908</v>
      </c>
      <c r="AW20">
        <v>17</v>
      </c>
      <c r="AX20">
        <f>(R20*SUMPRODUCT(K21:$K$23, X21:$X$23)-$AZ$3*SUMPRODUCT(K20:$K$22, W21:$W$23))/Z20</f>
        <v>70387.704584179446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33485.007456587591</v>
      </c>
      <c r="P21">
        <f t="shared" si="22"/>
        <v>1674.2503728293796</v>
      </c>
      <c r="Q21" s="4">
        <f t="shared" si="23"/>
        <v>12.5</v>
      </c>
      <c r="R21">
        <f t="shared" si="0"/>
        <v>2000000</v>
      </c>
      <c r="S21">
        <f t="shared" si="1"/>
        <v>49967.501357894536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44440.786201049668</v>
      </c>
      <c r="AC21">
        <f t="shared" si="2"/>
        <v>29646.09386361506</v>
      </c>
      <c r="AE21">
        <f t="shared" si="3"/>
        <v>19866.906431273972</v>
      </c>
      <c r="AF21">
        <f t="shared" si="4"/>
        <v>-993.34532156369858</v>
      </c>
      <c r="AG21">
        <f t="shared" si="4"/>
        <v>-7.4163438880187202</v>
      </c>
      <c r="AH21">
        <f t="shared" si="5"/>
        <v>-63500.4234753169</v>
      </c>
      <c r="AI21">
        <f t="shared" si="6"/>
        <v>-44634.278709494647</v>
      </c>
      <c r="AJ21">
        <f t="shared" si="7"/>
        <v>14794.692337434608</v>
      </c>
      <c r="AK21">
        <f t="shared" si="24"/>
        <v>3248.0260170419851</v>
      </c>
      <c r="AL21">
        <f t="shared" si="8"/>
        <v>-26591.560355018053</v>
      </c>
      <c r="AN21">
        <f t="shared" si="9"/>
        <v>6429.5877807171219</v>
      </c>
      <c r="AO21">
        <f t="shared" si="9"/>
        <v>-321.47938903585606</v>
      </c>
      <c r="AP21">
        <f t="shared" si="9"/>
        <v>-2.4001740887518501</v>
      </c>
      <c r="AQ21">
        <f t="shared" si="9"/>
        <v>-20550.836551208293</v>
      </c>
      <c r="AR21">
        <f t="shared" si="9"/>
        <v>-14445.128333615778</v>
      </c>
      <c r="AS21">
        <f t="shared" si="9"/>
        <v>4788.0515973285801</v>
      </c>
      <c r="AT21">
        <f t="shared" si="9"/>
        <v>1051.1686086038153</v>
      </c>
      <c r="AU21">
        <f t="shared" si="9"/>
        <v>-8605.9081276833822</v>
      </c>
      <c r="AW21">
        <v>18</v>
      </c>
      <c r="AX21">
        <f>(R21*SUMPRODUCT(K22:$K$23, X22:$X$23)-$AZ$3*SUMPRODUCT(K21:$K$22, W22:$W$23))/Z21</f>
        <v>49967.501357894536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33485.007456587591</v>
      </c>
      <c r="P22">
        <f t="shared" si="22"/>
        <v>1674.2503728293796</v>
      </c>
      <c r="Q22" s="4">
        <f t="shared" si="23"/>
        <v>12.5</v>
      </c>
      <c r="R22">
        <f t="shared" si="0"/>
        <v>2000000</v>
      </c>
      <c r="S22">
        <f t="shared" si="1"/>
        <v>26300.73111382981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29646.09386361506</v>
      </c>
      <c r="AC22">
        <f t="shared" si="2"/>
        <v>14569.162165311631</v>
      </c>
      <c r="AE22">
        <f t="shared" si="3"/>
        <v>18548.857126073068</v>
      </c>
      <c r="AF22">
        <f t="shared" si="4"/>
        <v>-927.44285630365346</v>
      </c>
      <c r="AG22">
        <f t="shared" si="4"/>
        <v>-6.9243142435167302</v>
      </c>
      <c r="AH22">
        <f t="shared" si="5"/>
        <v>-66858.59289948846</v>
      </c>
      <c r="AI22">
        <f t="shared" si="6"/>
        <v>-49244.102943962556</v>
      </c>
      <c r="AJ22">
        <f t="shared" si="7"/>
        <v>15076.93169830343</v>
      </c>
      <c r="AK22">
        <f t="shared" si="24"/>
        <v>3308.7255693369134</v>
      </c>
      <c r="AL22">
        <f t="shared" si="8"/>
        <v>-30858.445676322212</v>
      </c>
      <c r="AN22">
        <f t="shared" si="9"/>
        <v>5610.3022868111893</v>
      </c>
      <c r="AO22">
        <f t="shared" si="9"/>
        <v>-280.51511434055948</v>
      </c>
      <c r="AP22">
        <f t="shared" si="9"/>
        <v>-2.094333670854335</v>
      </c>
      <c r="AQ22">
        <f t="shared" si="9"/>
        <v>-20222.10393273913</v>
      </c>
      <c r="AR22">
        <f t="shared" si="9"/>
        <v>-14894.411093939354</v>
      </c>
      <c r="AS22">
        <f t="shared" si="9"/>
        <v>4560.1809216692891</v>
      </c>
      <c r="AT22">
        <f t="shared" si="9"/>
        <v>1000.7598043325623</v>
      </c>
      <c r="AU22">
        <f t="shared" si="9"/>
        <v>-9333.4703679375016</v>
      </c>
      <c r="AW22">
        <v>19</v>
      </c>
      <c r="AX22">
        <f>(R22*SUMPRODUCT(K23:$K$23, X23:$X$23)-$AZ$3*SUMPRODUCT(K22:$K$22, W23:$W$23))/Z22</f>
        <v>26300.73111382981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33485.007456587591</v>
      </c>
      <c r="P23">
        <f t="shared" si="22"/>
        <v>1674.2503728293796</v>
      </c>
      <c r="Q23" s="4">
        <f t="shared" si="23"/>
        <v>12.5</v>
      </c>
      <c r="R23">
        <f t="shared" si="0"/>
        <v>2000000</v>
      </c>
      <c r="S23">
        <f t="shared" si="1"/>
        <v>28365.306438619937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14569.162165311631</v>
      </c>
      <c r="AC23">
        <f t="shared" si="2"/>
        <v>14569.162165311631</v>
      </c>
      <c r="AE23">
        <f t="shared" si="3"/>
        <v>17198.77431246356</v>
      </c>
      <c r="AF23">
        <f t="shared" si="4"/>
        <v>-859.93871562317793</v>
      </c>
      <c r="AG23">
        <f t="shared" si="4"/>
        <v>-6.4203264456344025</v>
      </c>
      <c r="AH23">
        <f t="shared" si="5"/>
        <v>-69559.144871545548</v>
      </c>
      <c r="AI23">
        <f t="shared" si="6"/>
        <v>-53226.729601150801</v>
      </c>
      <c r="AJ23">
        <f t="shared" si="7"/>
        <v>0</v>
      </c>
      <c r="AK23">
        <f t="shared" si="24"/>
        <v>3211.3409674875943</v>
      </c>
      <c r="AL23">
        <f t="shared" si="8"/>
        <v>-50015.388633663206</v>
      </c>
      <c r="AN23">
        <f t="shared" si="9"/>
        <v>4712.3427394749651</v>
      </c>
      <c r="AO23">
        <f t="shared" si="9"/>
        <v>-235.61713697374822</v>
      </c>
      <c r="AP23">
        <f t="shared" si="9"/>
        <v>-1.7591241190495439</v>
      </c>
      <c r="AQ23">
        <f t="shared" si="9"/>
        <v>-19058.714612120672</v>
      </c>
      <c r="AR23">
        <f t="shared" si="9"/>
        <v>-14583.748133738505</v>
      </c>
      <c r="AS23">
        <f t="shared" si="9"/>
        <v>0</v>
      </c>
      <c r="AT23">
        <f t="shared" si="9"/>
        <v>879.88475324966487</v>
      </c>
      <c r="AU23">
        <f t="shared" si="9"/>
        <v>-13703.86338048884</v>
      </c>
      <c r="AW23">
        <v>20</v>
      </c>
      <c r="AX23">
        <f>(R23*SUMPRODUCT(K$23:$K24, X$23:$X24)-$AZ$3*SUMPRODUCT(K$22:$K23, W$23:$W24))/Z23</f>
        <v>28365.306438619937</v>
      </c>
    </row>
    <row r="25" spans="5:50" x14ac:dyDescent="0.25">
      <c r="AN25" s="8">
        <f t="shared" ref="AN25:AU25" si="25">SUM(AN3:AN23)</f>
        <v>301854.87139451975</v>
      </c>
      <c r="AO25" s="8">
        <f t="shared" si="25"/>
        <v>-40206.499162166685</v>
      </c>
      <c r="AP25" s="8">
        <f t="shared" si="25"/>
        <v>-200.18284462302509</v>
      </c>
      <c r="AQ25" s="8">
        <f t="shared" si="25"/>
        <v>-262612.40907895332</v>
      </c>
      <c r="AR25" s="8">
        <f t="shared" si="25"/>
        <v>-1164.2196912232521</v>
      </c>
      <c r="AS25" s="8">
        <f t="shared" si="25"/>
        <v>-49594.844422706301</v>
      </c>
      <c r="AT25" s="8">
        <f t="shared" si="25"/>
        <v>63433.039072473737</v>
      </c>
      <c r="AU25" s="9">
        <f t="shared" si="25"/>
        <v>12673.974958544231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2FEF-8A51-4704-BFA2-D7515DFB1A9C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117758.10590247283</v>
      </c>
      <c r="K3">
        <v>1</v>
      </c>
      <c r="L3" s="2">
        <v>0</v>
      </c>
      <c r="O3">
        <f>$C$3</f>
        <v>117758.10590247283</v>
      </c>
      <c r="P3">
        <f>O3*B5</f>
        <v>94206.484721978268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117758.10590247283</v>
      </c>
      <c r="AF3">
        <f t="shared" ref="AF3:AG23" si="4">-$Z3*P3</f>
        <v>-94206.484721978268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23451.621180494563</v>
      </c>
      <c r="AJ3">
        <f t="shared" ref="AJ3:AJ23" si="7">AB3-AC3</f>
        <v>0</v>
      </c>
      <c r="AL3">
        <f t="shared" ref="AL3:AL23" si="8">SUM(AI3:AK3)</f>
        <v>23451.621180494563</v>
      </c>
      <c r="AN3">
        <f t="shared" ref="AN3:AU23" si="9">AE3*$K3</f>
        <v>117758.10590247283</v>
      </c>
      <c r="AO3">
        <f t="shared" si="9"/>
        <v>-94206.484721978268</v>
      </c>
      <c r="AP3">
        <f t="shared" si="9"/>
        <v>-100</v>
      </c>
      <c r="AQ3">
        <f t="shared" si="9"/>
        <v>0</v>
      </c>
      <c r="AR3">
        <f t="shared" si="9"/>
        <v>23451.621180494563</v>
      </c>
      <c r="AS3">
        <f t="shared" si="9"/>
        <v>0</v>
      </c>
      <c r="AT3">
        <f t="shared" si="9"/>
        <v>0</v>
      </c>
      <c r="AU3">
        <f t="shared" si="9"/>
        <v>23451.621180494563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90147.654541884927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2000000</v>
      </c>
      <c r="S4">
        <f t="shared" si="1"/>
        <v>56857.415007027957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55230.784291392309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-55230.784291392309</v>
      </c>
      <c r="AK4">
        <f>H4*SUM(AB4, AE4:AF4)</f>
        <v>0</v>
      </c>
      <c r="AL4">
        <f t="shared" si="8"/>
        <v>-92448.676291392301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-34916.870250492539</v>
      </c>
      <c r="AR4">
        <f t="shared" si="9"/>
        <v>-34916.870250492539</v>
      </c>
      <c r="AS4">
        <f t="shared" si="9"/>
        <v>-51816.103097281455</v>
      </c>
      <c r="AT4">
        <f t="shared" si="9"/>
        <v>0</v>
      </c>
      <c r="AU4">
        <f t="shared" si="9"/>
        <v>-86732.973347773979</v>
      </c>
      <c r="AW4">
        <v>1</v>
      </c>
      <c r="AX4">
        <f>(R4*SUMPRODUCT(K5:$K$23, X5:$X$23)-$AZ$3*SUMPRODUCT(K4:$K$22, W5:$W$23))/Z4</f>
        <v>56857.415007027957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117758.10590247283</v>
      </c>
      <c r="P5">
        <f t="shared" ref="P5:P23" si="22">O5*$C$5</f>
        <v>5887.9052951236417</v>
      </c>
      <c r="Q5" s="4">
        <f t="shared" ref="Q5:Q23" si="23">$C$8</f>
        <v>12.5</v>
      </c>
      <c r="R5">
        <f t="shared" si="0"/>
        <v>2000000</v>
      </c>
      <c r="S5">
        <f t="shared" si="1"/>
        <v>106631.8640877221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55230.784291392309</v>
      </c>
      <c r="AC5">
        <f t="shared" si="2"/>
        <v>100252.88154293655</v>
      </c>
      <c r="AE5">
        <f t="shared" si="3"/>
        <v>110713.52398049763</v>
      </c>
      <c r="AF5">
        <f t="shared" si="4"/>
        <v>-5535.6761990248815</v>
      </c>
      <c r="AG5">
        <f t="shared" si="4"/>
        <v>-11.752219001402596</v>
      </c>
      <c r="AH5">
        <f t="shared" si="5"/>
        <v>-42999.246695584559</v>
      </c>
      <c r="AI5">
        <f t="shared" si="6"/>
        <v>62166.848866886794</v>
      </c>
      <c r="AJ5">
        <f t="shared" si="7"/>
        <v>-45022.097251544241</v>
      </c>
      <c r="AK5">
        <f>H5*SUM(AB5, AE5:AF5)</f>
        <v>13859.305811095539</v>
      </c>
      <c r="AL5">
        <f t="shared" si="8"/>
        <v>31004.057426438092</v>
      </c>
      <c r="AN5">
        <f t="shared" si="9"/>
        <v>95608.048855546178</v>
      </c>
      <c r="AO5">
        <f t="shared" si="9"/>
        <v>-4780.4024427773093</v>
      </c>
      <c r="AP5">
        <f t="shared" si="9"/>
        <v>-10.148775759726542</v>
      </c>
      <c r="AQ5">
        <f t="shared" si="9"/>
        <v>-37132.537480672225</v>
      </c>
      <c r="AR5">
        <f t="shared" si="9"/>
        <v>53684.960156336929</v>
      </c>
      <c r="AS5">
        <f t="shared" si="9"/>
        <v>-38879.39538771283</v>
      </c>
      <c r="AT5">
        <f t="shared" si="9"/>
        <v>11968.376937623167</v>
      </c>
      <c r="AU5">
        <f t="shared" si="9"/>
        <v>26773.941706247268</v>
      </c>
      <c r="AW5">
        <v>2</v>
      </c>
      <c r="AX5">
        <f>(R5*SUMPRODUCT(K6:$K$23, X6:$X$23)-$AZ$3*SUMPRODUCT(K5:$K$22, W6:$W$23))/Z5</f>
        <v>106631.8640877221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117758.10590247283</v>
      </c>
      <c r="P6">
        <f t="shared" si="22"/>
        <v>5887.9052951236417</v>
      </c>
      <c r="Q6" s="4">
        <f t="shared" si="23"/>
        <v>12.5</v>
      </c>
      <c r="R6">
        <f t="shared" si="0"/>
        <v>2000000</v>
      </c>
      <c r="S6">
        <f t="shared" si="1"/>
        <v>149638.59027847173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100252.88154293655</v>
      </c>
      <c r="AC6">
        <f t="shared" si="2"/>
        <v>135649.14705075615</v>
      </c>
      <c r="AE6">
        <f t="shared" si="3"/>
        <v>106749.11193868134</v>
      </c>
      <c r="AF6">
        <f t="shared" si="4"/>
        <v>-5337.4555969340672</v>
      </c>
      <c r="AG6">
        <f t="shared" si="4"/>
        <v>-11.331397435507631</v>
      </c>
      <c r="AH6">
        <f t="shared" si="5"/>
        <v>-48527.900140950238</v>
      </c>
      <c r="AI6">
        <f t="shared" si="6"/>
        <v>52872.424803361515</v>
      </c>
      <c r="AJ6">
        <f t="shared" si="7"/>
        <v>-35396.265507819597</v>
      </c>
      <c r="AK6">
        <f>H6*SUM(AB6, AE6:AF6)</f>
        <v>21941.1017218536</v>
      </c>
      <c r="AL6">
        <f t="shared" si="8"/>
        <v>39417.261017395518</v>
      </c>
      <c r="AN6">
        <f t="shared" si="9"/>
        <v>83139.007246593304</v>
      </c>
      <c r="AO6">
        <f t="shared" si="9"/>
        <v>-4156.950362329665</v>
      </c>
      <c r="AP6">
        <f t="shared" si="9"/>
        <v>-8.8251894221456979</v>
      </c>
      <c r="AQ6">
        <f t="shared" si="9"/>
        <v>-37794.800989051269</v>
      </c>
      <c r="AR6">
        <f t="shared" si="9"/>
        <v>41178.430705790212</v>
      </c>
      <c r="AS6">
        <f t="shared" si="9"/>
        <v>-27567.539636745256</v>
      </c>
      <c r="AT6">
        <f t="shared" si="9"/>
        <v>17088.30529755844</v>
      </c>
      <c r="AU6">
        <f t="shared" si="9"/>
        <v>30699.196366603399</v>
      </c>
      <c r="AW6">
        <v>3</v>
      </c>
      <c r="AX6">
        <f>(R6*SUMPRODUCT(K7:$K$23, X7:$X$23)-$AZ$3*SUMPRODUCT(K6:$K$22, W7:$W$23))/Z6</f>
        <v>149638.59027847173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117758.10590247283</v>
      </c>
      <c r="P7">
        <f t="shared" si="22"/>
        <v>5887.9052951236417</v>
      </c>
      <c r="Q7" s="4">
        <f t="shared" si="23"/>
        <v>12.5</v>
      </c>
      <c r="R7">
        <f t="shared" si="0"/>
        <v>2000000</v>
      </c>
      <c r="S7">
        <f t="shared" si="1"/>
        <v>185276.15886974719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135649.14705075615</v>
      </c>
      <c r="AC7">
        <f t="shared" si="2"/>
        <v>161280.41141675279</v>
      </c>
      <c r="AE7">
        <f t="shared" si="3"/>
        <v>102506.8518446573</v>
      </c>
      <c r="AF7">
        <f t="shared" si="4"/>
        <v>-5125.3425922328652</v>
      </c>
      <c r="AG7">
        <f t="shared" si="4"/>
        <v>-10.881082353000968</v>
      </c>
      <c r="AH7">
        <f t="shared" si="5"/>
        <v>-53920.177304253841</v>
      </c>
      <c r="AI7">
        <f t="shared" si="6"/>
        <v>43450.450865817591</v>
      </c>
      <c r="AJ7">
        <f t="shared" si="7"/>
        <v>-25631.264365996642</v>
      </c>
      <c r="AK7">
        <f>H7*SUM(AB7, AE7:AF7)</f>
        <v>24398.309714943007</v>
      </c>
      <c r="AL7">
        <f t="shared" si="8"/>
        <v>42217.49621476396</v>
      </c>
      <c r="AN7">
        <f t="shared" si="9"/>
        <v>72268.510778493946</v>
      </c>
      <c r="AO7">
        <f t="shared" si="9"/>
        <v>-3613.4255389246973</v>
      </c>
      <c r="AP7">
        <f t="shared" si="9"/>
        <v>-7.6712883398390703</v>
      </c>
      <c r="AQ7">
        <f t="shared" si="9"/>
        <v>-38014.345817546171</v>
      </c>
      <c r="AR7">
        <f t="shared" si="9"/>
        <v>30633.068133683235</v>
      </c>
      <c r="AS7">
        <f t="shared" si="9"/>
        <v>-18070.336487433549</v>
      </c>
      <c r="AT7">
        <f t="shared" si="9"/>
        <v>17201.089262632471</v>
      </c>
      <c r="AU7">
        <f t="shared" si="9"/>
        <v>29763.820908882157</v>
      </c>
      <c r="AW7">
        <v>4</v>
      </c>
      <c r="AX7">
        <f>(R7*SUMPRODUCT(K8:$K$23, X8:$X$23)-$AZ$3*SUMPRODUCT(K7:$K$22, W8:$W$23))/Z7</f>
        <v>185276.15886974719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117758.10590247283</v>
      </c>
      <c r="P8">
        <f t="shared" si="22"/>
        <v>5887.9052951236417</v>
      </c>
      <c r="Q8" s="4">
        <f t="shared" si="23"/>
        <v>12.5</v>
      </c>
      <c r="R8">
        <f t="shared" si="0"/>
        <v>2000000</v>
      </c>
      <c r="S8">
        <f t="shared" si="1"/>
        <v>213441.9803663581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161280.41141675279</v>
      </c>
      <c r="AC8">
        <f t="shared" si="2"/>
        <v>177609.63236402086</v>
      </c>
      <c r="AE8">
        <f t="shared" si="3"/>
        <v>97989.035996211052</v>
      </c>
      <c r="AF8">
        <f t="shared" si="4"/>
        <v>-4899.4517998105521</v>
      </c>
      <c r="AG8">
        <f t="shared" si="4"/>
        <v>-10.401517080845956</v>
      </c>
      <c r="AH8">
        <f t="shared" si="5"/>
        <v>-59320.711780000311</v>
      </c>
      <c r="AI8">
        <f t="shared" si="6"/>
        <v>33758.470899319342</v>
      </c>
      <c r="AJ8">
        <f t="shared" si="7"/>
        <v>-16329.22094726807</v>
      </c>
      <c r="AK8">
        <f t="shared" ref="AK8:AK23" si="24">H8*SUM(AB8:AB8, AE8:AF8)</f>
        <v>18441.824681953618</v>
      </c>
      <c r="AL8">
        <f t="shared" si="8"/>
        <v>35871.074634004894</v>
      </c>
      <c r="AN8">
        <f t="shared" si="9"/>
        <v>64413.425257612187</v>
      </c>
      <c r="AO8">
        <f t="shared" si="9"/>
        <v>-3220.671262880609</v>
      </c>
      <c r="AP8">
        <f t="shared" si="9"/>
        <v>-6.8374725421194498</v>
      </c>
      <c r="AQ8">
        <f t="shared" si="9"/>
        <v>-38994.671144812091</v>
      </c>
      <c r="AR8">
        <f t="shared" si="9"/>
        <v>22191.245377377363</v>
      </c>
      <c r="AS8">
        <f t="shared" si="9"/>
        <v>-10734.068789518022</v>
      </c>
      <c r="AT8">
        <f t="shared" si="9"/>
        <v>12122.796021903305</v>
      </c>
      <c r="AU8">
        <f t="shared" si="9"/>
        <v>23579.972609762648</v>
      </c>
      <c r="AW8">
        <v>5</v>
      </c>
      <c r="AX8">
        <f>(R8*SUMPRODUCT(K9:$K$23, X9:$X$23)-$AZ$3*SUMPRODUCT(K8:$K$22, W9:$W$23))/Z8</f>
        <v>213441.9803663581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117758.10590247283</v>
      </c>
      <c r="P9">
        <f t="shared" si="22"/>
        <v>5887.9052951236417</v>
      </c>
      <c r="Q9" s="4">
        <f t="shared" si="23"/>
        <v>12.5</v>
      </c>
      <c r="R9">
        <f t="shared" si="0"/>
        <v>2000000</v>
      </c>
      <c r="S9">
        <f t="shared" si="1"/>
        <v>235238.01965251658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177609.63236402086</v>
      </c>
      <c r="AC9">
        <f t="shared" si="2"/>
        <v>186104.89300418156</v>
      </c>
      <c r="AE9">
        <f t="shared" si="3"/>
        <v>93162.490194940459</v>
      </c>
      <c r="AF9">
        <f t="shared" si="4"/>
        <v>-4658.1245097470237</v>
      </c>
      <c r="AG9">
        <f t="shared" si="4"/>
        <v>-9.8891801843451823</v>
      </c>
      <c r="AH9">
        <f t="shared" si="5"/>
        <v>-65331.476110770091</v>
      </c>
      <c r="AI9">
        <f t="shared" si="6"/>
        <v>23163.000394239003</v>
      </c>
      <c r="AJ9">
        <f t="shared" si="7"/>
        <v>-8495.2606401607045</v>
      </c>
      <c r="AK9">
        <f t="shared" si="24"/>
        <v>13891.150698168987</v>
      </c>
      <c r="AL9">
        <f t="shared" si="8"/>
        <v>28558.890452247288</v>
      </c>
      <c r="AN9">
        <f t="shared" si="9"/>
        <v>58202.508078519859</v>
      </c>
      <c r="AO9">
        <f t="shared" si="9"/>
        <v>-2910.1254039259934</v>
      </c>
      <c r="AP9">
        <f t="shared" si="9"/>
        <v>-6.1781848935651116</v>
      </c>
      <c r="AQ9">
        <f t="shared" si="9"/>
        <v>-40815.308373167871</v>
      </c>
      <c r="AR9">
        <f t="shared" si="9"/>
        <v>14470.896116532427</v>
      </c>
      <c r="AS9">
        <f t="shared" si="9"/>
        <v>-5307.3449947878044</v>
      </c>
      <c r="AT9">
        <f t="shared" si="9"/>
        <v>8678.3834248993262</v>
      </c>
      <c r="AU9">
        <f t="shared" si="9"/>
        <v>17841.934546643948</v>
      </c>
      <c r="AW9">
        <v>6</v>
      </c>
      <c r="AX9">
        <f>(R9*SUMPRODUCT(K10:$K$23, X10:$X$23)-$AZ$3*SUMPRODUCT(K9:$K$22, W10:$W$23))/Z9</f>
        <v>235238.01965251658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117758.10590247283</v>
      </c>
      <c r="P10">
        <f t="shared" si="22"/>
        <v>5887.9052951236417</v>
      </c>
      <c r="Q10" s="4">
        <f t="shared" si="23"/>
        <v>12.5</v>
      </c>
      <c r="R10">
        <f t="shared" si="0"/>
        <v>2000000</v>
      </c>
      <c r="S10">
        <f t="shared" si="1"/>
        <v>252209.55433215669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186104.89300418156</v>
      </c>
      <c r="AC10">
        <f t="shared" si="2"/>
        <v>188600.76202173825</v>
      </c>
      <c r="AE10">
        <f t="shared" si="3"/>
        <v>88058.791294613737</v>
      </c>
      <c r="AF10">
        <f t="shared" si="4"/>
        <v>-4402.9395647306874</v>
      </c>
      <c r="AG10">
        <f t="shared" si="4"/>
        <v>-9.3474235403743631</v>
      </c>
      <c r="AH10">
        <f t="shared" si="5"/>
        <v>-70858.374740378742</v>
      </c>
      <c r="AI10">
        <f t="shared" si="6"/>
        <v>12788.129565963944</v>
      </c>
      <c r="AJ10">
        <f t="shared" si="7"/>
        <v>-2495.869017556688</v>
      </c>
      <c r="AK10">
        <f t="shared" si="24"/>
        <v>14162.439098538394</v>
      </c>
      <c r="AL10">
        <f t="shared" si="8"/>
        <v>24454.69964694565</v>
      </c>
      <c r="AN10">
        <f t="shared" si="9"/>
        <v>52269.846743792106</v>
      </c>
      <c r="AO10">
        <f t="shared" si="9"/>
        <v>-2613.4923371896057</v>
      </c>
      <c r="AP10">
        <f t="shared" si="9"/>
        <v>-5.5484340486804742</v>
      </c>
      <c r="AQ10">
        <f t="shared" si="9"/>
        <v>-42060.041180923326</v>
      </c>
      <c r="AR10">
        <f t="shared" si="9"/>
        <v>7590.7647916304959</v>
      </c>
      <c r="AS10">
        <f t="shared" si="9"/>
        <v>-1481.4953637485003</v>
      </c>
      <c r="AT10">
        <f t="shared" si="9"/>
        <v>8406.5260301179133</v>
      </c>
      <c r="AU10">
        <f t="shared" si="9"/>
        <v>14515.79545799991</v>
      </c>
      <c r="AW10">
        <v>7</v>
      </c>
      <c r="AX10">
        <f>(R10*SUMPRODUCT(K11:$K$23, X11:$X$23)-$AZ$3*SUMPRODUCT(K10:$K$22, W11:$W$23))/Z10</f>
        <v>252209.55433215669</v>
      </c>
    </row>
    <row r="11" spans="1:52" x14ac:dyDescent="0.25">
      <c r="A11" t="s">
        <v>33</v>
      </c>
      <c r="C11" s="7">
        <f>AU25</f>
        <v>31754.188148062443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117758.10590247283</v>
      </c>
      <c r="P11">
        <f t="shared" si="22"/>
        <v>5887.9052951236417</v>
      </c>
      <c r="Q11" s="4">
        <f t="shared" si="23"/>
        <v>12.5</v>
      </c>
      <c r="R11">
        <f t="shared" si="0"/>
        <v>2000000</v>
      </c>
      <c r="S11">
        <f t="shared" si="1"/>
        <v>264914.92145431502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188600.76202173825</v>
      </c>
      <c r="AC11">
        <f t="shared" si="2"/>
        <v>186158.6602766717</v>
      </c>
      <c r="AE11">
        <f t="shared" si="3"/>
        <v>82749.93009521057</v>
      </c>
      <c r="AF11">
        <f t="shared" si="4"/>
        <v>-4137.4965047605292</v>
      </c>
      <c r="AG11">
        <f t="shared" si="4"/>
        <v>-8.7838889583261466</v>
      </c>
      <c r="AH11">
        <f t="shared" si="5"/>
        <v>-75209.655463115516</v>
      </c>
      <c r="AI11">
        <f t="shared" si="6"/>
        <v>3393.9942383761954</v>
      </c>
      <c r="AJ11">
        <f t="shared" si="7"/>
        <v>2442.1017450665531</v>
      </c>
      <c r="AK11">
        <f t="shared" si="24"/>
        <v>13761.479574027699</v>
      </c>
      <c r="AL11">
        <f t="shared" si="8"/>
        <v>19597.575557470445</v>
      </c>
      <c r="AN11">
        <f t="shared" si="9"/>
        <v>46712.903827565387</v>
      </c>
      <c r="AO11">
        <f t="shared" si="9"/>
        <v>-2335.6451913782698</v>
      </c>
      <c r="AP11">
        <f t="shared" si="9"/>
        <v>-4.9585656407225356</v>
      </c>
      <c r="AQ11">
        <f t="shared" si="9"/>
        <v>-42456.367014576907</v>
      </c>
      <c r="AR11">
        <f t="shared" si="9"/>
        <v>1915.9330559694874</v>
      </c>
      <c r="AS11">
        <f t="shared" si="9"/>
        <v>1378.5832063322327</v>
      </c>
      <c r="AT11">
        <f t="shared" si="9"/>
        <v>7768.4497271106193</v>
      </c>
      <c r="AU11">
        <f t="shared" si="9"/>
        <v>11062.965989412338</v>
      </c>
      <c r="AW11">
        <v>8</v>
      </c>
      <c r="AX11">
        <f>(R11*SUMPRODUCT(K12:$K$23, X12:$X$23)-$AZ$3*SUMPRODUCT(K11:$K$22, W12:$W$23))/Z11</f>
        <v>264914.92145431502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117758.10590247283</v>
      </c>
      <c r="P12">
        <f t="shared" si="22"/>
        <v>5887.9052951236417</v>
      </c>
      <c r="Q12" s="4">
        <f t="shared" si="23"/>
        <v>12.5</v>
      </c>
      <c r="R12">
        <f t="shared" si="0"/>
        <v>2000000</v>
      </c>
      <c r="S12">
        <f t="shared" si="1"/>
        <v>273472.66974335443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186158.6602766717</v>
      </c>
      <c r="AC12">
        <f t="shared" si="2"/>
        <v>179422.81415852005</v>
      </c>
      <c r="AE12">
        <f t="shared" si="3"/>
        <v>77259.971794721336</v>
      </c>
      <c r="AF12">
        <f t="shared" si="4"/>
        <v>-3862.9985897360671</v>
      </c>
      <c r="AG12">
        <f t="shared" si="4"/>
        <v>-8.2011309542788489</v>
      </c>
      <c r="AH12">
        <f t="shared" si="5"/>
        <v>-79187.058314245907</v>
      </c>
      <c r="AI12">
        <f t="shared" si="6"/>
        <v>-5798.286240214904</v>
      </c>
      <c r="AJ12">
        <f t="shared" si="7"/>
        <v>6735.8461181516468</v>
      </c>
      <c r="AK12">
        <f t="shared" si="24"/>
        <v>13470.937377697997</v>
      </c>
      <c r="AL12">
        <f t="shared" si="8"/>
        <v>14408.49725563474</v>
      </c>
      <c r="AN12">
        <f t="shared" si="9"/>
        <v>41461.911459650946</v>
      </c>
      <c r="AO12">
        <f t="shared" si="9"/>
        <v>-2073.0955729825473</v>
      </c>
      <c r="AP12">
        <f t="shared" si="9"/>
        <v>-4.4011738238628846</v>
      </c>
      <c r="AQ12">
        <f t="shared" si="9"/>
        <v>-42496.091110400885</v>
      </c>
      <c r="AR12">
        <f t="shared" si="9"/>
        <v>-3111.6763975563376</v>
      </c>
      <c r="AS12">
        <f t="shared" si="9"/>
        <v>3614.8221241742485</v>
      </c>
      <c r="AT12">
        <f t="shared" si="9"/>
        <v>7229.239150081823</v>
      </c>
      <c r="AU12">
        <f t="shared" si="9"/>
        <v>7732.3848766997344</v>
      </c>
      <c r="AW12">
        <v>9</v>
      </c>
      <c r="AX12">
        <f>(R12*SUMPRODUCT(K13:$K$23, X13:$X$23)-$AZ$3*SUMPRODUCT(K12:$K$22, W13:$W$23))/Z12</f>
        <v>273472.66974335443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117758.10590247283</v>
      </c>
      <c r="P13">
        <f t="shared" si="22"/>
        <v>5887.9052951236417</v>
      </c>
      <c r="Q13" s="4">
        <f t="shared" si="23"/>
        <v>12.5</v>
      </c>
      <c r="R13">
        <f t="shared" si="0"/>
        <v>2000000</v>
      </c>
      <c r="S13">
        <f t="shared" si="1"/>
        <v>278010.6205351816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179422.81415852005</v>
      </c>
      <c r="AC13">
        <f t="shared" si="2"/>
        <v>169124.08591819237</v>
      </c>
      <c r="AE13">
        <f t="shared" si="3"/>
        <v>71636.587055109005</v>
      </c>
      <c r="AF13">
        <f t="shared" si="4"/>
        <v>-3581.8293527554501</v>
      </c>
      <c r="AG13">
        <f t="shared" si="4"/>
        <v>-7.6042097597126741</v>
      </c>
      <c r="AH13">
        <f t="shared" si="5"/>
        <v>-82385.581603741768</v>
      </c>
      <c r="AI13">
        <f t="shared" si="6"/>
        <v>-14338.428111147921</v>
      </c>
      <c r="AJ13">
        <f t="shared" si="7"/>
        <v>10298.728240327677</v>
      </c>
      <c r="AK13">
        <f t="shared" si="24"/>
        <v>12794.590465207166</v>
      </c>
      <c r="AL13">
        <f t="shared" si="8"/>
        <v>8754.8905943869213</v>
      </c>
      <c r="AN13">
        <f t="shared" si="9"/>
        <v>36554.242406848462</v>
      </c>
      <c r="AO13">
        <f t="shared" si="9"/>
        <v>-1827.7121203424228</v>
      </c>
      <c r="AP13">
        <f t="shared" si="9"/>
        <v>-3.8802257100163717</v>
      </c>
      <c r="AQ13">
        <f t="shared" si="9"/>
        <v>-42039.168036517913</v>
      </c>
      <c r="AR13">
        <f t="shared" si="9"/>
        <v>-7316.5179757218939</v>
      </c>
      <c r="AS13">
        <f t="shared" si="9"/>
        <v>5255.1667249248876</v>
      </c>
      <c r="AT13">
        <f t="shared" si="9"/>
        <v>6528.7387435381652</v>
      </c>
      <c r="AU13">
        <f t="shared" si="9"/>
        <v>4467.387492741158</v>
      </c>
      <c r="AW13">
        <v>10</v>
      </c>
      <c r="AX13">
        <f>(R13*SUMPRODUCT(K14:$K$23, X14:$X$23)-$AZ$3*SUMPRODUCT(K13:$K$22, W14:$W$23))/Z13</f>
        <v>278010.6205351816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117758.10590247283</v>
      </c>
      <c r="P14">
        <f t="shared" si="22"/>
        <v>5887.9052951236417</v>
      </c>
      <c r="Q14" s="4">
        <f t="shared" si="23"/>
        <v>12.5</v>
      </c>
      <c r="R14">
        <f t="shared" si="0"/>
        <v>2000000</v>
      </c>
      <c r="S14">
        <f t="shared" si="1"/>
        <v>278363.90208288643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169124.08591819237</v>
      </c>
      <c r="AC14">
        <f t="shared" si="2"/>
        <v>155799.23700427893</v>
      </c>
      <c r="AE14">
        <f t="shared" si="3"/>
        <v>65908.772342224896</v>
      </c>
      <c r="AF14">
        <f t="shared" si="4"/>
        <v>-3295.4386171112446</v>
      </c>
      <c r="AG14">
        <f t="shared" si="4"/>
        <v>-6.9962033438286708</v>
      </c>
      <c r="AH14">
        <f t="shared" si="5"/>
        <v>-85114.290925900234</v>
      </c>
      <c r="AI14">
        <f t="shared" si="6"/>
        <v>-22507.953404130407</v>
      </c>
      <c r="AJ14">
        <f t="shared" si="7"/>
        <v>13324.848913913447</v>
      </c>
      <c r="AK14">
        <f t="shared" si="24"/>
        <v>11911.303369665929</v>
      </c>
      <c r="AL14">
        <f t="shared" si="8"/>
        <v>2728.1988794489698</v>
      </c>
      <c r="AN14">
        <f t="shared" si="9"/>
        <v>31987.341747538467</v>
      </c>
      <c r="AO14">
        <f t="shared" si="9"/>
        <v>-1599.3670873769231</v>
      </c>
      <c r="AP14">
        <f t="shared" si="9"/>
        <v>-3.3954500947508399</v>
      </c>
      <c r="AQ14">
        <f t="shared" si="9"/>
        <v>-41308.308662001036</v>
      </c>
      <c r="AR14">
        <f t="shared" si="9"/>
        <v>-10923.729451934241</v>
      </c>
      <c r="AS14">
        <f t="shared" si="9"/>
        <v>6466.9160234168303</v>
      </c>
      <c r="AT14">
        <f t="shared" si="9"/>
        <v>5780.8834545688142</v>
      </c>
      <c r="AU14">
        <f t="shared" si="9"/>
        <v>1324.0700260514027</v>
      </c>
      <c r="AW14">
        <v>11</v>
      </c>
      <c r="AX14">
        <f>(R14*SUMPRODUCT(K15:$K$23, X15:$X$23)-$AZ$3*SUMPRODUCT(K14:$K$22, W15:$W$23))/Z14</f>
        <v>278363.90208288643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117758.10590247283</v>
      </c>
      <c r="P15">
        <f t="shared" si="22"/>
        <v>5887.9052951236417</v>
      </c>
      <c r="Q15" s="4">
        <f t="shared" si="23"/>
        <v>12.5</v>
      </c>
      <c r="R15">
        <f t="shared" si="0"/>
        <v>2000000</v>
      </c>
      <c r="S15">
        <f t="shared" si="1"/>
        <v>274113.77537710476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155799.23700427893</v>
      </c>
      <c r="AC15">
        <f t="shared" si="2"/>
        <v>139884.51891198964</v>
      </c>
      <c r="AE15">
        <f t="shared" si="3"/>
        <v>60093.791235018689</v>
      </c>
      <c r="AF15">
        <f t="shared" si="4"/>
        <v>-3004.6895617509344</v>
      </c>
      <c r="AG15">
        <f t="shared" si="4"/>
        <v>-6.3789442321690704</v>
      </c>
      <c r="AH15">
        <f t="shared" si="5"/>
        <v>-87567.532515410072</v>
      </c>
      <c r="AI15">
        <f t="shared" si="6"/>
        <v>-30484.809786374492</v>
      </c>
      <c r="AJ15">
        <f t="shared" si="7"/>
        <v>15914.718092289288</v>
      </c>
      <c r="AK15">
        <f t="shared" si="24"/>
        <v>11048.904777364673</v>
      </c>
      <c r="AL15">
        <f t="shared" si="8"/>
        <v>-3521.1869167205314</v>
      </c>
      <c r="AN15">
        <f t="shared" si="9"/>
        <v>27726.182454956055</v>
      </c>
      <c r="AO15">
        <f t="shared" si="9"/>
        <v>-1386.3091227478028</v>
      </c>
      <c r="AP15">
        <f t="shared" si="9"/>
        <v>-2.943128865999133</v>
      </c>
      <c r="AQ15">
        <f t="shared" si="9"/>
        <v>-40402.06706475409</v>
      </c>
      <c r="AR15">
        <f t="shared" si="9"/>
        <v>-14065.13686141184</v>
      </c>
      <c r="AS15">
        <f t="shared" si="9"/>
        <v>7342.7615145850386</v>
      </c>
      <c r="AT15">
        <f t="shared" si="9"/>
        <v>5097.7637371318242</v>
      </c>
      <c r="AU15">
        <f t="shared" si="9"/>
        <v>-1624.611609694977</v>
      </c>
      <c r="AW15">
        <v>12</v>
      </c>
      <c r="AX15">
        <f>(R15*SUMPRODUCT(K16:$K$23, X16:$X$23)-$AZ$3*SUMPRODUCT(K15:$K$22, W16:$W$23))/Z15</f>
        <v>274113.77537710476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117758.10590247283</v>
      </c>
      <c r="P16">
        <f t="shared" si="22"/>
        <v>5887.9052951236417</v>
      </c>
      <c r="Q16" s="4">
        <f t="shared" si="23"/>
        <v>12.5</v>
      </c>
      <c r="R16">
        <f t="shared" si="0"/>
        <v>2000000</v>
      </c>
      <c r="S16">
        <f t="shared" si="1"/>
        <v>265277.36470240651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139884.51891198964</v>
      </c>
      <c r="AC16">
        <f t="shared" si="2"/>
        <v>122234.00896711851</v>
      </c>
      <c r="AE16">
        <f t="shared" si="3"/>
        <v>54260.360242123505</v>
      </c>
      <c r="AF16">
        <f t="shared" si="4"/>
        <v>-2713.0180121061753</v>
      </c>
      <c r="AG16">
        <f t="shared" si="4"/>
        <v>-5.7597266687379776</v>
      </c>
      <c r="AH16">
        <f t="shared" si="5"/>
        <v>-88868.499377504384</v>
      </c>
      <c r="AI16">
        <f t="shared" si="6"/>
        <v>-37326.916874155795</v>
      </c>
      <c r="AJ16">
        <f t="shared" si="7"/>
        <v>17650.509944871126</v>
      </c>
      <c r="AK16">
        <f t="shared" si="24"/>
        <v>10471.322804467782</v>
      </c>
      <c r="AL16">
        <f t="shared" si="8"/>
        <v>-9205.0841248168872</v>
      </c>
      <c r="AN16">
        <f t="shared" si="9"/>
        <v>23736.364347455066</v>
      </c>
      <c r="AO16">
        <f t="shared" si="9"/>
        <v>-1186.8182173727535</v>
      </c>
      <c r="AP16">
        <f t="shared" si="9"/>
        <v>-2.5196104511813293</v>
      </c>
      <c r="AQ16">
        <f t="shared" si="9"/>
        <v>-38875.803087618333</v>
      </c>
      <c r="AR16">
        <f t="shared" si="9"/>
        <v>-16328.776567987201</v>
      </c>
      <c r="AS16">
        <f t="shared" si="9"/>
        <v>7721.2707969563589</v>
      </c>
      <c r="AT16">
        <f t="shared" si="9"/>
        <v>4580.7129215059394</v>
      </c>
      <c r="AU16">
        <f t="shared" si="9"/>
        <v>-4026.7928495249016</v>
      </c>
      <c r="AW16">
        <v>13</v>
      </c>
      <c r="AX16">
        <f>(R16*SUMPRODUCT(K17:$K$23, X17:$X$23)-$AZ$3*SUMPRODUCT(K16:$K$22, W17:$W$23))/Z16</f>
        <v>265277.36470240651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117758.10590247283</v>
      </c>
      <c r="P17">
        <f t="shared" si="22"/>
        <v>5887.9052951236417</v>
      </c>
      <c r="Q17" s="4">
        <f t="shared" si="23"/>
        <v>12.5</v>
      </c>
      <c r="R17">
        <f t="shared" si="0"/>
        <v>2000000</v>
      </c>
      <c r="S17">
        <f t="shared" si="1"/>
        <v>252053.41804123082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122234.00896711851</v>
      </c>
      <c r="AC17">
        <f t="shared" si="2"/>
        <v>103775.56423456044</v>
      </c>
      <c r="AE17">
        <f t="shared" si="3"/>
        <v>48483.428545385679</v>
      </c>
      <c r="AF17">
        <f t="shared" si="4"/>
        <v>-2424.1714272692843</v>
      </c>
      <c r="AG17">
        <f t="shared" si="4"/>
        <v>-5.1465064945868377</v>
      </c>
      <c r="AH17">
        <f t="shared" si="5"/>
        <v>-88899.665194201531</v>
      </c>
      <c r="AI17">
        <f t="shared" si="6"/>
        <v>-42845.554582579724</v>
      </c>
      <c r="AJ17">
        <f t="shared" si="7"/>
        <v>18458.44473255807</v>
      </c>
      <c r="AK17">
        <f t="shared" si="24"/>
        <v>10383.694517458995</v>
      </c>
      <c r="AL17">
        <f t="shared" si="8"/>
        <v>-14003.415332562659</v>
      </c>
      <c r="AN17">
        <f t="shared" si="9"/>
        <v>19976.66714038558</v>
      </c>
      <c r="AO17">
        <f t="shared" si="9"/>
        <v>-998.83335701927922</v>
      </c>
      <c r="AP17">
        <f t="shared" si="9"/>
        <v>-2.1205193251123453</v>
      </c>
      <c r="AQ17">
        <f t="shared" si="9"/>
        <v>-36629.402535215413</v>
      </c>
      <c r="AR17">
        <f t="shared" si="9"/>
        <v>-17653.689271174222</v>
      </c>
      <c r="AS17">
        <f t="shared" si="9"/>
        <v>7605.4482410693718</v>
      </c>
      <c r="AT17">
        <f t="shared" si="9"/>
        <v>4278.4022352822431</v>
      </c>
      <c r="AU17">
        <f t="shared" si="9"/>
        <v>-5769.8387948226073</v>
      </c>
      <c r="AW17">
        <v>14</v>
      </c>
      <c r="AX17">
        <f>(R17*SUMPRODUCT(K18:$K$23, X18:$X$23)-$AZ$3*SUMPRODUCT(K17:$K$22, W18:$W$23))/Z17</f>
        <v>252053.41804123082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117758.10590247283</v>
      </c>
      <c r="P18">
        <f t="shared" si="22"/>
        <v>5887.9052951236417</v>
      </c>
      <c r="Q18" s="4">
        <f t="shared" si="23"/>
        <v>12.5</v>
      </c>
      <c r="R18">
        <f t="shared" si="0"/>
        <v>2000000</v>
      </c>
      <c r="S18">
        <f t="shared" si="1"/>
        <v>234170.81927519132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103775.56423456044</v>
      </c>
      <c r="AC18">
        <f t="shared" si="2"/>
        <v>85127.98894828363</v>
      </c>
      <c r="AE18">
        <f t="shared" si="3"/>
        <v>42808.539376787092</v>
      </c>
      <c r="AF18">
        <f t="shared" si="4"/>
        <v>-2140.4269688393547</v>
      </c>
      <c r="AG18">
        <f t="shared" si="4"/>
        <v>-4.5441181149178265</v>
      </c>
      <c r="AH18">
        <f t="shared" si="5"/>
        <v>-88147.730355702734</v>
      </c>
      <c r="AI18">
        <f t="shared" si="6"/>
        <v>-47484.16206586991</v>
      </c>
      <c r="AJ18">
        <f t="shared" si="7"/>
        <v>18647.575286276813</v>
      </c>
      <c r="AK18">
        <f t="shared" si="24"/>
        <v>10125.501732639821</v>
      </c>
      <c r="AL18">
        <f t="shared" si="8"/>
        <v>-18711.085046953274</v>
      </c>
      <c r="AN18">
        <f t="shared" si="9"/>
        <v>16482.980903966349</v>
      </c>
      <c r="AO18">
        <f t="shared" si="9"/>
        <v>-824.14904519831748</v>
      </c>
      <c r="AP18">
        <f t="shared" si="9"/>
        <v>-1.7496652117538238</v>
      </c>
      <c r="AQ18">
        <f t="shared" si="9"/>
        <v>-33940.362771846347</v>
      </c>
      <c r="AR18">
        <f t="shared" si="9"/>
        <v>-18283.280578290065</v>
      </c>
      <c r="AS18">
        <f t="shared" si="9"/>
        <v>7180.0540692038994</v>
      </c>
      <c r="AT18">
        <f t="shared" si="9"/>
        <v>3898.7186699642675</v>
      </c>
      <c r="AU18">
        <f t="shared" si="9"/>
        <v>-7204.5078391218995</v>
      </c>
      <c r="AW18">
        <v>15</v>
      </c>
      <c r="AX18">
        <f>(R18*SUMPRODUCT(K19:$K$23, X19:$X$23)-$AZ$3*SUMPRODUCT(K18:$K$22, W19:$W$23))/Z18</f>
        <v>234170.81927519132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117758.10590247283</v>
      </c>
      <c r="P19">
        <f t="shared" si="22"/>
        <v>5887.9052951236417</v>
      </c>
      <c r="Q19" s="4">
        <f t="shared" si="23"/>
        <v>12.5</v>
      </c>
      <c r="R19">
        <f t="shared" si="0"/>
        <v>2000000</v>
      </c>
      <c r="S19">
        <f t="shared" si="1"/>
        <v>210698.4610389008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85127.98894828363</v>
      </c>
      <c r="AC19">
        <f t="shared" si="2"/>
        <v>66715.864054357604</v>
      </c>
      <c r="AE19">
        <f t="shared" si="3"/>
        <v>37287.096194013138</v>
      </c>
      <c r="AF19">
        <f t="shared" si="4"/>
        <v>-1864.3548097006569</v>
      </c>
      <c r="AG19">
        <f t="shared" si="4"/>
        <v>-3.958017996749867</v>
      </c>
      <c r="AH19">
        <f t="shared" si="5"/>
        <v>-86505.429923004966</v>
      </c>
      <c r="AI19">
        <f t="shared" si="6"/>
        <v>-51086.646556689237</v>
      </c>
      <c r="AJ19">
        <f t="shared" si="7"/>
        <v>18412.124893926026</v>
      </c>
      <c r="AK19">
        <f t="shared" si="24"/>
        <v>8848.4236064125562</v>
      </c>
      <c r="AL19">
        <f t="shared" si="8"/>
        <v>-23826.098056350653</v>
      </c>
      <c r="AN19">
        <f t="shared" si="9"/>
        <v>13375.262608615405</v>
      </c>
      <c r="AO19">
        <f t="shared" si="9"/>
        <v>-668.76313043077016</v>
      </c>
      <c r="AP19">
        <f t="shared" si="9"/>
        <v>-1.4197815201457114</v>
      </c>
      <c r="AQ19">
        <f t="shared" si="9"/>
        <v>-31030.382099777002</v>
      </c>
      <c r="AR19">
        <f t="shared" si="9"/>
        <v>-18325.302403112513</v>
      </c>
      <c r="AS19">
        <f t="shared" si="9"/>
        <v>6604.6174354125915</v>
      </c>
      <c r="AT19">
        <f t="shared" si="9"/>
        <v>3174.0200092878817</v>
      </c>
      <c r="AU19">
        <f t="shared" si="9"/>
        <v>-8546.6649584120405</v>
      </c>
      <c r="AW19">
        <v>16</v>
      </c>
      <c r="AX19">
        <f>(R19*SUMPRODUCT(K20:$K$23, X20:$X$23)-$AZ$3*SUMPRODUCT(K19:$K$22, W20:$W$23))/Z19</f>
        <v>210698.4610389008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117758.10590247283</v>
      </c>
      <c r="P20">
        <f t="shared" si="22"/>
        <v>5887.9052951236417</v>
      </c>
      <c r="Q20" s="4">
        <f t="shared" si="23"/>
        <v>12.5</v>
      </c>
      <c r="R20">
        <f t="shared" si="0"/>
        <v>2000000</v>
      </c>
      <c r="S20">
        <f t="shared" si="1"/>
        <v>178197.68129863095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66715.864054357604</v>
      </c>
      <c r="AC20">
        <f t="shared" si="2"/>
        <v>48376.551753569496</v>
      </c>
      <c r="AE20">
        <f t="shared" si="3"/>
        <v>31968.603985629194</v>
      </c>
      <c r="AF20">
        <f t="shared" si="4"/>
        <v>-1598.4301992814599</v>
      </c>
      <c r="AG20">
        <f t="shared" si="4"/>
        <v>-3.393461084974648</v>
      </c>
      <c r="AH20">
        <f t="shared" si="5"/>
        <v>-83996.277089235286</v>
      </c>
      <c r="AI20">
        <f t="shared" si="6"/>
        <v>-53629.496763972529</v>
      </c>
      <c r="AJ20">
        <f t="shared" si="7"/>
        <v>18339.312300788108</v>
      </c>
      <c r="AK20">
        <f t="shared" si="24"/>
        <v>5271.7718547503</v>
      </c>
      <c r="AL20">
        <f t="shared" si="8"/>
        <v>-30018.412608434122</v>
      </c>
      <c r="AN20">
        <f t="shared" si="9"/>
        <v>10876.852015534307</v>
      </c>
      <c r="AO20">
        <f t="shared" si="9"/>
        <v>-543.84260077671536</v>
      </c>
      <c r="AP20">
        <f t="shared" si="9"/>
        <v>-1.1545757224286652</v>
      </c>
      <c r="AQ20">
        <f t="shared" si="9"/>
        <v>-28578.510221031956</v>
      </c>
      <c r="AR20">
        <f t="shared" si="9"/>
        <v>-18246.655381996796</v>
      </c>
      <c r="AS20">
        <f t="shared" si="9"/>
        <v>6239.6839740643509</v>
      </c>
      <c r="AT20">
        <f t="shared" si="9"/>
        <v>1793.643612012396</v>
      </c>
      <c r="AU20">
        <f t="shared" si="9"/>
        <v>-10213.32779592005</v>
      </c>
      <c r="AW20">
        <v>17</v>
      </c>
      <c r="AX20">
        <f>(R20*SUMPRODUCT(K21:$K$23, X21:$X$23)-$AZ$3*SUMPRODUCT(K20:$K$22, W21:$W$23))/Z20</f>
        <v>178197.68129863095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117758.10590247283</v>
      </c>
      <c r="P21">
        <f t="shared" si="22"/>
        <v>5887.9052951236417</v>
      </c>
      <c r="Q21" s="4">
        <f t="shared" si="23"/>
        <v>12.5</v>
      </c>
      <c r="R21">
        <f t="shared" si="0"/>
        <v>2000000</v>
      </c>
      <c r="S21">
        <f t="shared" si="1"/>
        <v>134052.03846351511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48376.551753569496</v>
      </c>
      <c r="AC21">
        <f t="shared" si="2"/>
        <v>30627.772222053201</v>
      </c>
      <c r="AE21">
        <f t="shared" si="3"/>
        <v>26904.987691499984</v>
      </c>
      <c r="AF21">
        <f t="shared" si="4"/>
        <v>-1345.2493845749991</v>
      </c>
      <c r="AG21">
        <f t="shared" si="4"/>
        <v>-2.8559592018428304</v>
      </c>
      <c r="AH21">
        <f t="shared" si="5"/>
        <v>-80570.763565131361</v>
      </c>
      <c r="AI21">
        <f t="shared" si="6"/>
        <v>-55013.88121740822</v>
      </c>
      <c r="AJ21">
        <f t="shared" si="7"/>
        <v>17748.779531516295</v>
      </c>
      <c r="AK21">
        <f t="shared" si="24"/>
        <v>3792.9316801033669</v>
      </c>
      <c r="AL21">
        <f t="shared" si="8"/>
        <v>-33472.170005788561</v>
      </c>
      <c r="AN21">
        <f t="shared" si="9"/>
        <v>8707.3435766174262</v>
      </c>
      <c r="AO21">
        <f t="shared" si="9"/>
        <v>-435.3671788308713</v>
      </c>
      <c r="AP21">
        <f t="shared" si="9"/>
        <v>-0.92428282429967512</v>
      </c>
      <c r="AQ21">
        <f t="shared" si="9"/>
        <v>-26075.363000952009</v>
      </c>
      <c r="AR21">
        <f t="shared" si="9"/>
        <v>-17804.310885989755</v>
      </c>
      <c r="AS21">
        <f t="shared" si="9"/>
        <v>5744.0918843227028</v>
      </c>
      <c r="AT21">
        <f t="shared" si="9"/>
        <v>1227.5180973872261</v>
      </c>
      <c r="AU21">
        <f t="shared" si="9"/>
        <v>-10832.700904279827</v>
      </c>
      <c r="AW21">
        <v>18</v>
      </c>
      <c r="AX21">
        <f>(R21*SUMPRODUCT(K22:$K$23, X22:$X$23)-$AZ$3*SUMPRODUCT(K21:$K$22, W22:$W$23))/Z21</f>
        <v>134052.03846351511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117758.10590247283</v>
      </c>
      <c r="P22">
        <f t="shared" si="22"/>
        <v>5887.9052951236417</v>
      </c>
      <c r="Q22" s="4">
        <f t="shared" si="23"/>
        <v>12.5</v>
      </c>
      <c r="R22">
        <f t="shared" si="0"/>
        <v>2000000</v>
      </c>
      <c r="S22">
        <f t="shared" si="1"/>
        <v>75865.735889819873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30627.772222053201</v>
      </c>
      <c r="AC22">
        <f t="shared" si="2"/>
        <v>14273.137403262217</v>
      </c>
      <c r="AE22">
        <f t="shared" si="3"/>
        <v>22154.634186042807</v>
      </c>
      <c r="AF22">
        <f t="shared" si="4"/>
        <v>-1107.7317093021404</v>
      </c>
      <c r="AG22">
        <f t="shared" si="4"/>
        <v>-2.3517101026989238</v>
      </c>
      <c r="AH22">
        <f t="shared" si="5"/>
        <v>-76110.321140076543</v>
      </c>
      <c r="AI22">
        <f t="shared" si="6"/>
        <v>-55065.770373438572</v>
      </c>
      <c r="AJ22">
        <f t="shared" si="7"/>
        <v>16354.634818790984</v>
      </c>
      <c r="AK22">
        <f t="shared" si="24"/>
        <v>3617.2272289155712</v>
      </c>
      <c r="AL22">
        <f t="shared" si="8"/>
        <v>-35093.908325732016</v>
      </c>
      <c r="AN22">
        <f t="shared" si="9"/>
        <v>6700.9085245854885</v>
      </c>
      <c r="AO22">
        <f t="shared" si="9"/>
        <v>-335.04542622927443</v>
      </c>
      <c r="AP22">
        <f t="shared" si="9"/>
        <v>-0.71130013441868456</v>
      </c>
      <c r="AQ22">
        <f t="shared" si="9"/>
        <v>-23020.389118308172</v>
      </c>
      <c r="AR22">
        <f t="shared" si="9"/>
        <v>-16655.237320086373</v>
      </c>
      <c r="AS22">
        <f t="shared" si="9"/>
        <v>4946.6360380150309</v>
      </c>
      <c r="AT22">
        <f t="shared" si="9"/>
        <v>1094.0694651087147</v>
      </c>
      <c r="AU22">
        <f t="shared" si="9"/>
        <v>-10614.531816962628</v>
      </c>
      <c r="AW22">
        <v>19</v>
      </c>
      <c r="AX22">
        <f>(R22*SUMPRODUCT(K23:$K$23, X23:$X$23)-$AZ$3*SUMPRODUCT(K22:$K$22, W23:$W$23))/Z22</f>
        <v>75865.735889819873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117758.10590247283</v>
      </c>
      <c r="P23">
        <f t="shared" si="22"/>
        <v>5887.9052951236417</v>
      </c>
      <c r="Q23" s="4">
        <f t="shared" si="23"/>
        <v>12.5</v>
      </c>
      <c r="R23">
        <f t="shared" si="0"/>
        <v>2000000</v>
      </c>
      <c r="S23">
        <f t="shared" si="1"/>
        <v>94619.475807077208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14273.137403262217</v>
      </c>
      <c r="AC23">
        <f t="shared" si="2"/>
        <v>14273.137403262215</v>
      </c>
      <c r="AE23">
        <f t="shared" si="3"/>
        <v>17763.548271191983</v>
      </c>
      <c r="AF23">
        <f t="shared" si="4"/>
        <v>-888.17741355959924</v>
      </c>
      <c r="AG23">
        <f t="shared" si="4"/>
        <v>-1.8855971883056335</v>
      </c>
      <c r="AH23">
        <f t="shared" si="5"/>
        <v>-70815.330138608144</v>
      </c>
      <c r="AI23">
        <f t="shared" si="6"/>
        <v>-53941.844878164062</v>
      </c>
      <c r="AJ23">
        <f t="shared" si="7"/>
        <v>0</v>
      </c>
      <c r="AK23">
        <f t="shared" si="24"/>
        <v>3236.3300083069494</v>
      </c>
      <c r="AL23">
        <f t="shared" si="8"/>
        <v>-50705.514869857114</v>
      </c>
      <c r="AN23">
        <f t="shared" si="9"/>
        <v>4867.0868169020268</v>
      </c>
      <c r="AO23">
        <f t="shared" si="9"/>
        <v>-243.35434084510135</v>
      </c>
      <c r="AP23">
        <f t="shared" si="9"/>
        <v>-0.51664031741187988</v>
      </c>
      <c r="AQ23">
        <f t="shared" si="9"/>
        <v>-19402.900506715967</v>
      </c>
      <c r="AR23">
        <f t="shared" si="9"/>
        <v>-14779.684670976452</v>
      </c>
      <c r="AS23">
        <f t="shared" si="9"/>
        <v>0</v>
      </c>
      <c r="AT23">
        <f t="shared" si="9"/>
        <v>886.73157401329308</v>
      </c>
      <c r="AU23">
        <f t="shared" si="9"/>
        <v>-13892.95309696316</v>
      </c>
      <c r="AW23">
        <v>20</v>
      </c>
      <c r="AX23">
        <f>(R23*SUMPRODUCT(K$23:$K24, X$23:$X24)-$AZ$3*SUMPRODUCT(K$22:$K23, W$23:$W24))/Z23</f>
        <v>94619.475807077208</v>
      </c>
    </row>
    <row r="25" spans="5:50" x14ac:dyDescent="0.25">
      <c r="AN25" s="8">
        <f t="shared" ref="AN25:AU25" si="25">SUM(AN3:AN23)</f>
        <v>832825.5006936515</v>
      </c>
      <c r="AO25" s="8">
        <f t="shared" si="25"/>
        <v>-129959.85446153719</v>
      </c>
      <c r="AP25" s="8">
        <f t="shared" si="25"/>
        <v>-175.9042646481802</v>
      </c>
      <c r="AQ25" s="8">
        <f t="shared" si="25"/>
        <v>-715983.69046638161</v>
      </c>
      <c r="AR25" s="8">
        <f t="shared" si="25"/>
        <v>-13293.948498915533</v>
      </c>
      <c r="AS25" s="8">
        <f t="shared" si="25"/>
        <v>-83756.231724749872</v>
      </c>
      <c r="AT25" s="8">
        <f t="shared" si="25"/>
        <v>128804.3683717278</v>
      </c>
      <c r="AU25" s="9">
        <f t="shared" si="25"/>
        <v>31754.188148062443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76963-4EBF-4B7A-92A4-B917E1A9DD37}">
  <dimension ref="A1:AZ100"/>
  <sheetViews>
    <sheetView workbookViewId="0">
      <selection activeCell="C9" sqref="C9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2622.8031168188595</v>
      </c>
      <c r="K3">
        <v>1</v>
      </c>
      <c r="L3" s="2">
        <v>0</v>
      </c>
      <c r="O3">
        <f>$C$3</f>
        <v>2622.8031168188595</v>
      </c>
      <c r="P3">
        <f>O3*C5</f>
        <v>262.28031168188596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2622.8031168188595</v>
      </c>
      <c r="AF3">
        <f t="shared" ref="AF3:AG34" si="3">-$Z3*P3</f>
        <v>-262.28031168188596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2260.5228051369736</v>
      </c>
      <c r="AJ3">
        <f t="shared" ref="AJ3:AJ66" si="6">AB3-AC3</f>
        <v>0</v>
      </c>
      <c r="AL3">
        <f t="shared" ref="AL3:AL23" si="7">SUM(AI3:AK3)</f>
        <v>2260.5228051369736</v>
      </c>
      <c r="AN3">
        <f t="shared" ref="AN3:AU34" si="8">AE3*$K3</f>
        <v>2622.8031168188595</v>
      </c>
      <c r="AO3">
        <f t="shared" si="8"/>
        <v>-262.28031168188596</v>
      </c>
      <c r="AP3">
        <f t="shared" si="8"/>
        <v>-100</v>
      </c>
      <c r="AQ3">
        <f t="shared" si="8"/>
        <v>0</v>
      </c>
      <c r="AR3">
        <f t="shared" si="8"/>
        <v>2260.5228051369736</v>
      </c>
      <c r="AS3">
        <f t="shared" si="8"/>
        <v>0</v>
      </c>
      <c r="AT3">
        <f t="shared" si="8"/>
        <v>0</v>
      </c>
      <c r="AU3">
        <f t="shared" si="8"/>
        <v>2260.5228051369736</v>
      </c>
      <c r="AW3">
        <v>0</v>
      </c>
      <c r="AX3">
        <f>IF(Z3&gt;0, (R3*SUMPRODUCT(K3:$K$98, X3:$X$98)-K3*$AZ$3)/Z3, 0)</f>
        <v>0</v>
      </c>
      <c r="AZ3">
        <f>C6*SUMPRODUCT(X4:X98, K4:K98)/1</f>
        <v>1779.6487385382545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</v>
      </c>
      <c r="S4">
        <f t="shared" si="1"/>
        <v>120.7140353413855</v>
      </c>
      <c r="U4">
        <f t="shared" ref="U4:U67" si="12">M4</f>
        <v>1.102811E-3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1.102811E-3</v>
      </c>
      <c r="Y4">
        <f t="shared" ref="Y4:Y67" si="16">V4*W4</f>
        <v>0.01</v>
      </c>
      <c r="Z4">
        <f t="shared" ref="Z4:Z67" si="17">MAX(0, W4-X4-Y4)</f>
        <v>0.98889718900000001</v>
      </c>
      <c r="AB4">
        <f t="shared" ref="AB4:AB67" si="18">AC3</f>
        <v>0</v>
      </c>
      <c r="AC4">
        <f t="shared" ref="AC4:AC67" si="19">S4*Z4</f>
        <v>119.37377022194278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-55.140549999999998</v>
      </c>
      <c r="AI4">
        <f t="shared" si="5"/>
        <v>-55.140549999999998</v>
      </c>
      <c r="AJ4">
        <f t="shared" si="6"/>
        <v>-119.37377022194278</v>
      </c>
      <c r="AK4">
        <f t="shared" ref="AK4:AK67" si="20">G4*SUM(AB4:AB4, AE4:AF4)</f>
        <v>0</v>
      </c>
      <c r="AL4">
        <f t="shared" si="7"/>
        <v>-174.51432022194277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-51.44187890661442</v>
      </c>
      <c r="AR4">
        <f t="shared" si="8"/>
        <v>-51.44187890661442</v>
      </c>
      <c r="AS4">
        <f t="shared" si="8"/>
        <v>-111.36651760606658</v>
      </c>
      <c r="AT4">
        <f t="shared" si="8"/>
        <v>0</v>
      </c>
      <c r="AU4">
        <f t="shared" si="8"/>
        <v>-162.80839651268099</v>
      </c>
      <c r="AW4">
        <v>1</v>
      </c>
      <c r="AX4">
        <f>IF(Z4&gt;0, (R4*SUMPRODUCT(K4:$K$98, X4:$X$98)-K4*$AZ$3)/Z4, 0)</f>
        <v>120.7140353413855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1.1142120000000001E-3</v>
      </c>
      <c r="Q5" s="4">
        <f t="shared" ref="Q5:Q68" si="22">$C$8</f>
        <v>12.5</v>
      </c>
      <c r="R5">
        <f t="shared" si="0"/>
        <v>50000</v>
      </c>
      <c r="S5">
        <f t="shared" si="1"/>
        <v>211.07844240919837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119.37377022194278</v>
      </c>
      <c r="AC5">
        <f t="shared" si="19"/>
        <v>206.41495466710126</v>
      </c>
      <c r="AE5">
        <f t="shared" si="2"/>
        <v>0</v>
      </c>
      <c r="AF5">
        <f t="shared" si="3"/>
        <v>0</v>
      </c>
      <c r="AG5">
        <f t="shared" si="3"/>
        <v>-12.223829699940623</v>
      </c>
      <c r="AH5">
        <f t="shared" si="4"/>
        <v>-55.092055737503401</v>
      </c>
      <c r="AI5">
        <f t="shared" si="5"/>
        <v>-67.315885437444024</v>
      </c>
      <c r="AJ5">
        <f t="shared" si="6"/>
        <v>-87.041184445158478</v>
      </c>
      <c r="AK5">
        <f t="shared" si="20"/>
        <v>4.8943245790996537</v>
      </c>
      <c r="AL5">
        <f t="shared" si="7"/>
        <v>-149.46274530350286</v>
      </c>
      <c r="AN5">
        <f t="shared" si="8"/>
        <v>0</v>
      </c>
      <c r="AO5">
        <f t="shared" si="8"/>
        <v>0</v>
      </c>
      <c r="AP5">
        <f t="shared" si="8"/>
        <v>-10.452694783080579</v>
      </c>
      <c r="AQ5">
        <f t="shared" si="8"/>
        <v>-47.109658571190955</v>
      </c>
      <c r="AR5">
        <f t="shared" si="8"/>
        <v>-57.562353354271536</v>
      </c>
      <c r="AS5">
        <f t="shared" si="8"/>
        <v>-74.429614686752544</v>
      </c>
      <c r="AT5">
        <f t="shared" si="8"/>
        <v>4.1851761886789465</v>
      </c>
      <c r="AU5">
        <f t="shared" si="8"/>
        <v>-127.80679185234514</v>
      </c>
      <c r="AW5">
        <v>2</v>
      </c>
      <c r="AX5">
        <f>IF(Z5&gt;0, (R5*SUMPRODUCT(K5:$K$98, X5:$X$98)-K5*$AZ$3)/Z5, 0)</f>
        <v>211.07844240919837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1.128462E-3</v>
      </c>
      <c r="Q6" s="4">
        <f t="shared" si="22"/>
        <v>12.5</v>
      </c>
      <c r="R6">
        <f t="shared" si="0"/>
        <v>50000</v>
      </c>
      <c r="S6">
        <f t="shared" si="1"/>
        <v>318.77014912394588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206.41495466710126</v>
      </c>
      <c r="AC6">
        <f t="shared" si="19"/>
        <v>308.25831521061741</v>
      </c>
      <c r="AE6">
        <f t="shared" si="2"/>
        <v>0</v>
      </c>
      <c r="AF6">
        <f t="shared" si="3"/>
        <v>0</v>
      </c>
      <c r="AG6">
        <f t="shared" si="3"/>
        <v>-12.087797275630363</v>
      </c>
      <c r="AH6">
        <f t="shared" si="4"/>
        <v>-55.176509243417584</v>
      </c>
      <c r="AI6">
        <f t="shared" si="5"/>
        <v>-67.264306519047949</v>
      </c>
      <c r="AJ6">
        <f t="shared" si="6"/>
        <v>-101.84336054351616</v>
      </c>
      <c r="AK6">
        <f t="shared" si="20"/>
        <v>12.075274848025424</v>
      </c>
      <c r="AL6">
        <f t="shared" si="7"/>
        <v>-157.03239221453867</v>
      </c>
      <c r="AN6">
        <f t="shared" si="8"/>
        <v>0</v>
      </c>
      <c r="AO6">
        <f t="shared" si="8"/>
        <v>0</v>
      </c>
      <c r="AP6">
        <f t="shared" si="8"/>
        <v>-9.3246480526743074</v>
      </c>
      <c r="AQ6">
        <f t="shared" si="8"/>
        <v>-42.563712621757965</v>
      </c>
      <c r="AR6">
        <f t="shared" si="8"/>
        <v>-51.888360674432278</v>
      </c>
      <c r="AS6">
        <f t="shared" si="8"/>
        <v>-78.562989758643354</v>
      </c>
      <c r="AT6">
        <f t="shared" si="8"/>
        <v>9.3149881264264902</v>
      </c>
      <c r="AU6">
        <f t="shared" si="8"/>
        <v>-121.13636230664913</v>
      </c>
      <c r="AW6">
        <v>3</v>
      </c>
      <c r="AX6">
        <f>IF(Z6&gt;0, (R6*SUMPRODUCT(K6:$K$98, X6:$X$98)-K6*$AZ$3)/Z6, 0)</f>
        <v>318.77014912394588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1.1436619999999999E-3</v>
      </c>
      <c r="Q7" s="4">
        <f t="shared" si="22"/>
        <v>12.5</v>
      </c>
      <c r="R7">
        <f t="shared" si="0"/>
        <v>50000</v>
      </c>
      <c r="S7">
        <f t="shared" si="1"/>
        <v>407.29637738910731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308.25831521061741</v>
      </c>
      <c r="AC7">
        <f t="shared" si="19"/>
        <v>389.4761816878663</v>
      </c>
      <c r="AE7">
        <f t="shared" si="2"/>
        <v>0</v>
      </c>
      <c r="AF7">
        <f t="shared" si="3"/>
        <v>0</v>
      </c>
      <c r="AG7">
        <f t="shared" si="3"/>
        <v>-11.953094948466218</v>
      </c>
      <c r="AH7">
        <f t="shared" si="4"/>
        <v>-55.297417631367885</v>
      </c>
      <c r="AI7">
        <f t="shared" si="5"/>
        <v>-67.250512579834108</v>
      </c>
      <c r="AJ7">
        <f t="shared" si="6"/>
        <v>-81.21786647724889</v>
      </c>
      <c r="AK7">
        <f t="shared" si="20"/>
        <v>15.135483276841315</v>
      </c>
      <c r="AL7">
        <f t="shared" si="7"/>
        <v>-133.33289578024167</v>
      </c>
      <c r="AN7">
        <f t="shared" si="8"/>
        <v>0</v>
      </c>
      <c r="AO7">
        <f t="shared" si="8"/>
        <v>0</v>
      </c>
      <c r="AP7">
        <f t="shared" si="8"/>
        <v>-8.3893524943193043</v>
      </c>
      <c r="AQ7">
        <f t="shared" si="8"/>
        <v>-38.810829373915396</v>
      </c>
      <c r="AR7">
        <f t="shared" si="8"/>
        <v>-47.200181868234708</v>
      </c>
      <c r="AS7">
        <f t="shared" si="8"/>
        <v>-57.003254274461426</v>
      </c>
      <c r="AT7">
        <f t="shared" si="8"/>
        <v>10.62293112610053</v>
      </c>
      <c r="AU7">
        <f t="shared" si="8"/>
        <v>-93.580505016595595</v>
      </c>
      <c r="AW7">
        <v>4</v>
      </c>
      <c r="AX7">
        <f>IF(Z7&gt;0, (R7*SUMPRODUCT(K7:$K$98, X7:$X$98)-K7*$AZ$3)/Z7, 0)</f>
        <v>407.29637738910731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1.162663E-3</v>
      </c>
      <c r="Q8" s="4">
        <f t="shared" si="22"/>
        <v>12.5</v>
      </c>
      <c r="R8">
        <f t="shared" si="0"/>
        <v>50000</v>
      </c>
      <c r="S8">
        <f t="shared" si="1"/>
        <v>458.76498013868661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389.4761816878663</v>
      </c>
      <c r="AC8">
        <f t="shared" si="19"/>
        <v>433.79592822297127</v>
      </c>
      <c r="AE8">
        <f t="shared" si="2"/>
        <v>0</v>
      </c>
      <c r="AF8">
        <f t="shared" si="3"/>
        <v>0</v>
      </c>
      <c r="AG8">
        <f t="shared" si="3"/>
        <v>-11.819666577749487</v>
      </c>
      <c r="AH8">
        <f t="shared" si="4"/>
        <v>-55.589684928274316</v>
      </c>
      <c r="AI8">
        <f t="shared" si="5"/>
        <v>-67.409351506023796</v>
      </c>
      <c r="AJ8">
        <f t="shared" si="6"/>
        <v>-44.319746535104969</v>
      </c>
      <c r="AK8">
        <f t="shared" si="20"/>
        <v>8.2958426699515524</v>
      </c>
      <c r="AL8">
        <f t="shared" si="7"/>
        <v>-103.43325537117721</v>
      </c>
      <c r="AN8">
        <f t="shared" si="8"/>
        <v>0</v>
      </c>
      <c r="AO8">
        <f t="shared" si="8"/>
        <v>0</v>
      </c>
      <c r="AP8">
        <f t="shared" si="8"/>
        <v>-7.7435872114599169</v>
      </c>
      <c r="AQ8">
        <f t="shared" si="8"/>
        <v>-36.4192653378242</v>
      </c>
      <c r="AR8">
        <f t="shared" si="8"/>
        <v>-44.162852549284111</v>
      </c>
      <c r="AS8">
        <f t="shared" si="8"/>
        <v>-29.03582941421088</v>
      </c>
      <c r="AT8">
        <f t="shared" si="8"/>
        <v>5.4349740565652924</v>
      </c>
      <c r="AU8">
        <f t="shared" si="8"/>
        <v>-67.763707906929696</v>
      </c>
      <c r="AW8">
        <v>5</v>
      </c>
      <c r="AX8">
        <f>IF(Z8&gt;0, (R8*SUMPRODUCT(K8:$K$98, X8:$X$98)-K8*$AZ$3)/Z8, 0)</f>
        <v>458.76498013868661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1.192114E-3</v>
      </c>
      <c r="Q9" s="4">
        <f t="shared" si="22"/>
        <v>12.5</v>
      </c>
      <c r="R9">
        <f t="shared" si="0"/>
        <v>50000</v>
      </c>
      <c r="S9">
        <f t="shared" si="1"/>
        <v>491.02275803242105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433.79592822297127</v>
      </c>
      <c r="AC9">
        <f t="shared" si="19"/>
        <v>459.10154616392128</v>
      </c>
      <c r="AE9">
        <f t="shared" si="2"/>
        <v>0</v>
      </c>
      <c r="AF9">
        <f t="shared" si="3"/>
        <v>0</v>
      </c>
      <c r="AG9">
        <f t="shared" si="3"/>
        <v>-11.687379521969325</v>
      </c>
      <c r="AH9">
        <f t="shared" si="4"/>
        <v>-56.36156001066901</v>
      </c>
      <c r="AI9">
        <f t="shared" si="5"/>
        <v>-68.048939532638329</v>
      </c>
      <c r="AJ9">
        <f t="shared" si="6"/>
        <v>-25.305617940950015</v>
      </c>
      <c r="AK9">
        <f t="shared" si="20"/>
        <v>2.5593959765155305</v>
      </c>
      <c r="AL9">
        <f t="shared" si="7"/>
        <v>-90.795161497072812</v>
      </c>
      <c r="AN9">
        <f t="shared" si="8"/>
        <v>0</v>
      </c>
      <c r="AO9">
        <f t="shared" si="8"/>
        <v>0</v>
      </c>
      <c r="AP9">
        <f t="shared" si="8"/>
        <v>-7.2515580079745376</v>
      </c>
      <c r="AQ9">
        <f t="shared" si="8"/>
        <v>-34.970124917141121</v>
      </c>
      <c r="AR9">
        <f t="shared" si="8"/>
        <v>-42.221682925115651</v>
      </c>
      <c r="AS9">
        <f t="shared" si="8"/>
        <v>-15.701137802661137</v>
      </c>
      <c r="AT9">
        <f t="shared" si="8"/>
        <v>1.5880042531511556</v>
      </c>
      <c r="AU9">
        <f t="shared" si="8"/>
        <v>-56.334816474625633</v>
      </c>
      <c r="AW9">
        <v>6</v>
      </c>
      <c r="AX9">
        <f>IF(Z9&gt;0, (R9*SUMPRODUCT(K9:$K$98, X9:$X$98)-K9*$AZ$3)/Z9, 0)</f>
        <v>491.02275803242105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1.227265E-3</v>
      </c>
      <c r="Q10" s="4">
        <f t="shared" si="22"/>
        <v>12.5</v>
      </c>
      <c r="R10">
        <f t="shared" si="0"/>
        <v>50000</v>
      </c>
      <c r="S10">
        <f t="shared" si="1"/>
        <v>520.07189936961379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459.10154616392128</v>
      </c>
      <c r="AC10">
        <f t="shared" si="19"/>
        <v>480.80281860296958</v>
      </c>
      <c r="AE10">
        <f t="shared" si="2"/>
        <v>0</v>
      </c>
      <c r="AF10">
        <f t="shared" si="3"/>
        <v>0</v>
      </c>
      <c r="AG10">
        <f t="shared" si="3"/>
        <v>-11.556162214920601</v>
      </c>
      <c r="AH10">
        <f t="shared" si="4"/>
        <v>-57.374047316118734</v>
      </c>
      <c r="AI10">
        <f t="shared" si="5"/>
        <v>-68.930209531039338</v>
      </c>
      <c r="AJ10">
        <f t="shared" si="6"/>
        <v>-21.701272439048296</v>
      </c>
      <c r="AK10">
        <f t="shared" si="20"/>
        <v>1.8823163392720774</v>
      </c>
      <c r="AL10">
        <f t="shared" si="7"/>
        <v>-88.749165630815554</v>
      </c>
      <c r="AN10">
        <f t="shared" si="8"/>
        <v>0</v>
      </c>
      <c r="AO10">
        <f t="shared" si="8"/>
        <v>0</v>
      </c>
      <c r="AP10">
        <f t="shared" si="8"/>
        <v>-6.8021467076711275</v>
      </c>
      <c r="AQ10">
        <f t="shared" si="8"/>
        <v>-33.771305715423097</v>
      </c>
      <c r="AR10">
        <f t="shared" si="8"/>
        <v>-40.573452423094224</v>
      </c>
      <c r="AS10">
        <f t="shared" si="8"/>
        <v>-12.773725059254955</v>
      </c>
      <c r="AT10">
        <f t="shared" si="8"/>
        <v>1.1079622846972212</v>
      </c>
      <c r="AU10">
        <f t="shared" si="8"/>
        <v>-52.239215197651959</v>
      </c>
      <c r="AW10">
        <v>7</v>
      </c>
      <c r="AX10">
        <f>IF(Z10&gt;0, (R10*SUMPRODUCT(K10:$K$98, X10:$X$98)-K10*$AZ$3)/Z10, 0)</f>
        <v>520.07189936961379</v>
      </c>
    </row>
    <row r="11" spans="1:52" x14ac:dyDescent="0.25">
      <c r="A11" t="s">
        <v>33</v>
      </c>
      <c r="C11" s="12">
        <f>AU100</f>
        <v>76.51063312568489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1.2614659999999999E-3</v>
      </c>
      <c r="Q11" s="4">
        <f t="shared" si="22"/>
        <v>12.5</v>
      </c>
      <c r="R11">
        <f t="shared" si="0"/>
        <v>50000</v>
      </c>
      <c r="S11">
        <f t="shared" si="1"/>
        <v>546.10980816830954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480.80281860296958</v>
      </c>
      <c r="AC11">
        <f t="shared" si="19"/>
        <v>499.1890533577469</v>
      </c>
      <c r="AE11">
        <f t="shared" si="2"/>
        <v>0</v>
      </c>
      <c r="AF11">
        <f t="shared" si="3"/>
        <v>0</v>
      </c>
      <c r="AG11">
        <f t="shared" si="3"/>
        <v>-11.426022887046788</v>
      </c>
      <c r="AH11">
        <f t="shared" si="4"/>
        <v>-58.310822898428121</v>
      </c>
      <c r="AI11">
        <f t="shared" si="5"/>
        <v>-69.736845785474912</v>
      </c>
      <c r="AJ11">
        <f t="shared" si="6"/>
        <v>-18.38623475477732</v>
      </c>
      <c r="AK11">
        <f t="shared" si="20"/>
        <v>1.153926764647127</v>
      </c>
      <c r="AL11">
        <f t="shared" si="7"/>
        <v>-86.969153775605108</v>
      </c>
      <c r="AN11">
        <f t="shared" si="8"/>
        <v>0</v>
      </c>
      <c r="AO11">
        <f t="shared" si="8"/>
        <v>0</v>
      </c>
      <c r="AP11">
        <f t="shared" si="8"/>
        <v>-6.3906732837283133</v>
      </c>
      <c r="AQ11">
        <f t="shared" si="8"/>
        <v>-32.613746859517548</v>
      </c>
      <c r="AR11">
        <f t="shared" si="8"/>
        <v>-39.004420143245859</v>
      </c>
      <c r="AS11">
        <f t="shared" si="8"/>
        <v>-10.283579894533364</v>
      </c>
      <c r="AT11">
        <f t="shared" si="8"/>
        <v>0.64540120557341629</v>
      </c>
      <c r="AU11">
        <f t="shared" si="8"/>
        <v>-48.642598832205813</v>
      </c>
      <c r="AW11">
        <v>8</v>
      </c>
      <c r="AX11">
        <f>IF(Z11&gt;0, (R11*SUMPRODUCT(K11:$K$98, X11:$X$98)-K11*$AZ$3)/Z11, 0)</f>
        <v>546.10980816830954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1.3051670000000001E-3</v>
      </c>
      <c r="Q12" s="4">
        <f t="shared" si="22"/>
        <v>12.5</v>
      </c>
      <c r="R12">
        <f t="shared" si="0"/>
        <v>50000</v>
      </c>
      <c r="S12">
        <f t="shared" si="1"/>
        <v>571.00652213907267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499.1890533577469</v>
      </c>
      <c r="AC12">
        <f t="shared" si="19"/>
        <v>516.04599278467458</v>
      </c>
      <c r="AE12">
        <f t="shared" si="2"/>
        <v>0</v>
      </c>
      <c r="AF12">
        <f t="shared" si="3"/>
        <v>0</v>
      </c>
      <c r="AG12">
        <f t="shared" si="3"/>
        <v>-11.296849790162902</v>
      </c>
      <c r="AH12">
        <f t="shared" si="4"/>
        <v>-59.651472053672784</v>
      </c>
      <c r="AI12">
        <f t="shared" si="5"/>
        <v>-70.948321843835686</v>
      </c>
      <c r="AJ12">
        <f t="shared" si="6"/>
        <v>-16.856939426927681</v>
      </c>
      <c r="AK12">
        <f t="shared" si="20"/>
        <v>1.1481348227228179</v>
      </c>
      <c r="AL12">
        <f t="shared" si="7"/>
        <v>-86.657126448040543</v>
      </c>
      <c r="AN12">
        <f t="shared" si="8"/>
        <v>0</v>
      </c>
      <c r="AO12">
        <f t="shared" si="8"/>
        <v>0</v>
      </c>
      <c r="AP12">
        <f t="shared" si="8"/>
        <v>-6.0043957569260922</v>
      </c>
      <c r="AQ12">
        <f t="shared" si="8"/>
        <v>-31.705391533607646</v>
      </c>
      <c r="AR12">
        <f t="shared" si="8"/>
        <v>-37.70978729053374</v>
      </c>
      <c r="AS12">
        <f t="shared" si="8"/>
        <v>-8.9596425065279348</v>
      </c>
      <c r="AT12">
        <f t="shared" si="8"/>
        <v>0.61024586375743672</v>
      </c>
      <c r="AU12">
        <f t="shared" si="8"/>
        <v>-46.059183933304233</v>
      </c>
      <c r="AW12">
        <v>9</v>
      </c>
      <c r="AX12">
        <f>IF(Z12&gt;0, (R12*SUMPRODUCT(K12:$K$98, X12:$X$98)-K12*$AZ$3)/Z12, 0)</f>
        <v>571.00652213907267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1.350768E-3</v>
      </c>
      <c r="Q13" s="4">
        <f t="shared" si="22"/>
        <v>12.5</v>
      </c>
      <c r="R13">
        <f t="shared" si="0"/>
        <v>50000</v>
      </c>
      <c r="S13">
        <f t="shared" si="1"/>
        <v>594.40662273485498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516.04599278467458</v>
      </c>
      <c r="AC13">
        <f t="shared" si="19"/>
        <v>531.09622446343405</v>
      </c>
      <c r="AE13">
        <f t="shared" si="2"/>
        <v>0</v>
      </c>
      <c r="AF13">
        <f t="shared" si="3"/>
        <v>0</v>
      </c>
      <c r="AG13">
        <f t="shared" si="3"/>
        <v>-11.168621869063914</v>
      </c>
      <c r="AH13">
        <f t="shared" si="4"/>
        <v>-61.037692789435056</v>
      </c>
      <c r="AI13">
        <f t="shared" si="5"/>
        <v>-72.206314658498968</v>
      </c>
      <c r="AJ13">
        <f t="shared" si="6"/>
        <v>-15.050231678759474</v>
      </c>
      <c r="AK13">
        <f t="shared" si="20"/>
        <v>1.0320919855693491</v>
      </c>
      <c r="AL13">
        <f t="shared" si="7"/>
        <v>-86.22445435168909</v>
      </c>
      <c r="AN13">
        <f t="shared" si="8"/>
        <v>0</v>
      </c>
      <c r="AO13">
        <f t="shared" si="8"/>
        <v>0</v>
      </c>
      <c r="AP13">
        <f t="shared" si="8"/>
        <v>-5.6428148799515574</v>
      </c>
      <c r="AQ13">
        <f t="shared" si="8"/>
        <v>-30.838576607572406</v>
      </c>
      <c r="AR13">
        <f t="shared" si="8"/>
        <v>-36.481391487523965</v>
      </c>
      <c r="AS13">
        <f t="shared" si="8"/>
        <v>-7.6039525967710304</v>
      </c>
      <c r="AT13">
        <f t="shared" si="8"/>
        <v>0.52145234048805666</v>
      </c>
      <c r="AU13">
        <f t="shared" si="8"/>
        <v>-43.563891743806934</v>
      </c>
      <c r="AW13">
        <v>10</v>
      </c>
      <c r="AX13">
        <f>IF(Z13&gt;0, (R13*SUMPRODUCT(K13:$K$98, X13:$X$98)-K13*$AZ$3)/Z13, 0)</f>
        <v>594.40662273485498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1.4039689999999999E-3</v>
      </c>
      <c r="Q14" s="4">
        <f t="shared" si="22"/>
        <v>12.5</v>
      </c>
      <c r="R14">
        <f t="shared" si="0"/>
        <v>50000</v>
      </c>
      <c r="S14">
        <f t="shared" si="1"/>
        <v>616.48293425408986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531.09622446343405</v>
      </c>
      <c r="AC14">
        <f t="shared" si="19"/>
        <v>544.53963482326969</v>
      </c>
      <c r="AE14">
        <f t="shared" si="2"/>
        <v>0</v>
      </c>
      <c r="AF14">
        <f t="shared" si="3"/>
        <v>0</v>
      </c>
      <c r="AG14">
        <f t="shared" si="3"/>
        <v>-11.041255251496388</v>
      </c>
      <c r="AH14">
        <f t="shared" si="4"/>
        <v>-62.721595507551179</v>
      </c>
      <c r="AI14">
        <f t="shared" si="5"/>
        <v>-73.762850759047566</v>
      </c>
      <c r="AJ14">
        <f t="shared" si="6"/>
        <v>-13.443410359835639</v>
      </c>
      <c r="AK14">
        <f t="shared" si="20"/>
        <v>0.95597320403418129</v>
      </c>
      <c r="AL14">
        <f t="shared" si="7"/>
        <v>-86.250287914849025</v>
      </c>
      <c r="AN14">
        <f t="shared" si="8"/>
        <v>0</v>
      </c>
      <c r="AO14">
        <f t="shared" si="8"/>
        <v>0</v>
      </c>
      <c r="AP14">
        <f t="shared" si="8"/>
        <v>-5.3037311218747396</v>
      </c>
      <c r="AQ14">
        <f t="shared" si="8"/>
        <v>-30.128682883402579</v>
      </c>
      <c r="AR14">
        <f t="shared" si="8"/>
        <v>-35.432414005277316</v>
      </c>
      <c r="AS14">
        <f t="shared" si="8"/>
        <v>-6.4576202873247102</v>
      </c>
      <c r="AT14">
        <f t="shared" si="8"/>
        <v>0.45920728381197834</v>
      </c>
      <c r="AU14">
        <f t="shared" si="8"/>
        <v>-41.430827008790054</v>
      </c>
      <c r="AW14">
        <v>11</v>
      </c>
      <c r="AX14">
        <f>IF(Z14&gt;0, (R14*SUMPRODUCT(K14:$K$98, X14:$X$98)-K14*$AZ$3)/Z14, 0)</f>
        <v>616.48293425408986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1.4771210000000001E-3</v>
      </c>
      <c r="Q15" s="4">
        <f t="shared" si="22"/>
        <v>12.5</v>
      </c>
      <c r="R15">
        <f t="shared" si="0"/>
        <v>50000</v>
      </c>
      <c r="S15">
        <f t="shared" si="1"/>
        <v>639.38316438097388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544.53963482326969</v>
      </c>
      <c r="AC15">
        <f t="shared" si="19"/>
        <v>558.28551372520974</v>
      </c>
      <c r="AE15">
        <f t="shared" si="2"/>
        <v>0</v>
      </c>
      <c r="AF15">
        <f t="shared" si="3"/>
        <v>0</v>
      </c>
      <c r="AG15">
        <f t="shared" si="3"/>
        <v>-10.914533428983079</v>
      </c>
      <c r="AH15">
        <f t="shared" si="4"/>
        <v>-65.23707999338238</v>
      </c>
      <c r="AI15">
        <f t="shared" si="5"/>
        <v>-76.151613422365457</v>
      </c>
      <c r="AJ15">
        <f t="shared" si="6"/>
        <v>-13.745878901940046</v>
      </c>
      <c r="AK15">
        <f t="shared" si="20"/>
        <v>2.2326125027754058</v>
      </c>
      <c r="AL15">
        <f t="shared" si="7"/>
        <v>-87.664879821530093</v>
      </c>
      <c r="AN15">
        <f t="shared" si="8"/>
        <v>0</v>
      </c>
      <c r="AO15">
        <f t="shared" si="8"/>
        <v>0</v>
      </c>
      <c r="AP15">
        <f t="shared" si="8"/>
        <v>-4.973778159602996</v>
      </c>
      <c r="AQ15">
        <f t="shared" si="8"/>
        <v>-29.728688429844368</v>
      </c>
      <c r="AR15">
        <f t="shared" si="8"/>
        <v>-34.702466589447361</v>
      </c>
      <c r="AS15">
        <f t="shared" si="8"/>
        <v>-6.2640288484953617</v>
      </c>
      <c r="AT15">
        <f t="shared" si="8"/>
        <v>1.0174066878271972</v>
      </c>
      <c r="AU15">
        <f t="shared" si="8"/>
        <v>-39.949088750115529</v>
      </c>
      <c r="AW15">
        <v>12</v>
      </c>
      <c r="AX15">
        <f>IF(Z15&gt;0, (R15*SUMPRODUCT(K15:$K$98, X15:$X$98)-K15*$AZ$3)/Z15, 0)</f>
        <v>639.38316438097388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1.5616740000000001E-3</v>
      </c>
      <c r="Q16" s="4">
        <f t="shared" si="22"/>
        <v>12.5</v>
      </c>
      <c r="R16">
        <f t="shared" si="0"/>
        <v>50000</v>
      </c>
      <c r="S16">
        <f t="shared" si="1"/>
        <v>663.17299061098299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558.28551372520974</v>
      </c>
      <c r="AC16">
        <f t="shared" si="19"/>
        <v>572.36302332752689</v>
      </c>
      <c r="AE16">
        <f t="shared" si="2"/>
        <v>0</v>
      </c>
      <c r="AF16">
        <f t="shared" si="3"/>
        <v>0</v>
      </c>
      <c r="AG16">
        <f t="shared" si="3"/>
        <v>-10.788343151615074</v>
      </c>
      <c r="AH16">
        <f t="shared" si="4"/>
        <v>-68.17977231269488</v>
      </c>
      <c r="AI16">
        <f t="shared" si="5"/>
        <v>-78.96811546430996</v>
      </c>
      <c r="AJ16">
        <f t="shared" si="6"/>
        <v>-14.07750960231715</v>
      </c>
      <c r="AK16">
        <f t="shared" si="20"/>
        <v>3.9638271474489892</v>
      </c>
      <c r="AL16">
        <f t="shared" si="7"/>
        <v>-89.081797919178115</v>
      </c>
      <c r="AN16">
        <f t="shared" si="8"/>
        <v>0</v>
      </c>
      <c r="AO16">
        <f t="shared" si="8"/>
        <v>0</v>
      </c>
      <c r="AP16">
        <f t="shared" si="8"/>
        <v>-4.6507170163403142</v>
      </c>
      <c r="AQ16">
        <f t="shared" si="8"/>
        <v>-29.391429509487651</v>
      </c>
      <c r="AR16">
        <f t="shared" si="8"/>
        <v>-34.042146525827967</v>
      </c>
      <c r="AS16">
        <f t="shared" si="8"/>
        <v>-6.0686346860768188</v>
      </c>
      <c r="AT16">
        <f t="shared" si="8"/>
        <v>1.7087552838651536</v>
      </c>
      <c r="AU16">
        <f t="shared" si="8"/>
        <v>-38.402025928039627</v>
      </c>
      <c r="AW16">
        <v>13</v>
      </c>
      <c r="AX16">
        <f>IF(Z16&gt;0, (R16*SUMPRODUCT(K16:$K$98, X16:$X$98)-K16*$AZ$3)/Z16, 0)</f>
        <v>663.17299061098299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1.648126E-3</v>
      </c>
      <c r="Q17" s="4">
        <f t="shared" si="22"/>
        <v>12.5</v>
      </c>
      <c r="R17">
        <f t="shared" si="0"/>
        <v>50000</v>
      </c>
      <c r="S17">
        <f t="shared" si="1"/>
        <v>690.47190523262907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572.36302332752689</v>
      </c>
      <c r="AC17">
        <f t="shared" si="19"/>
        <v>588.98243218079187</v>
      </c>
      <c r="AE17">
        <f t="shared" si="2"/>
        <v>0</v>
      </c>
      <c r="AF17">
        <f t="shared" si="3"/>
        <v>0</v>
      </c>
      <c r="AG17">
        <f t="shared" si="3"/>
        <v>-10.662679171253824</v>
      </c>
      <c r="AH17">
        <f t="shared" si="4"/>
        <v>-71.122195380394984</v>
      </c>
      <c r="AI17">
        <f t="shared" si="5"/>
        <v>-81.784874551648812</v>
      </c>
      <c r="AJ17">
        <f t="shared" si="6"/>
        <v>-16.619408853264986</v>
      </c>
      <c r="AK17">
        <f t="shared" si="20"/>
        <v>7.898609721919871</v>
      </c>
      <c r="AL17">
        <f t="shared" si="7"/>
        <v>-90.50567368299393</v>
      </c>
      <c r="AN17">
        <f t="shared" si="8"/>
        <v>0</v>
      </c>
      <c r="AO17">
        <f t="shared" si="8"/>
        <v>0</v>
      </c>
      <c r="AP17">
        <f t="shared" si="8"/>
        <v>-4.3208731702797873</v>
      </c>
      <c r="AQ17">
        <f t="shared" si="8"/>
        <v>-28.821085291494249</v>
      </c>
      <c r="AR17">
        <f t="shared" si="8"/>
        <v>-33.141958461774038</v>
      </c>
      <c r="AS17">
        <f t="shared" si="8"/>
        <v>-6.7347386774593216</v>
      </c>
      <c r="AT17">
        <f t="shared" si="8"/>
        <v>3.2007800555384662</v>
      </c>
      <c r="AU17">
        <f t="shared" si="8"/>
        <v>-36.675917083694898</v>
      </c>
      <c r="AW17">
        <v>14</v>
      </c>
      <c r="AX17">
        <f>IF(Z17&gt;0, (R17*SUMPRODUCT(K17:$K$98, X17:$X$98)-K17*$AZ$3)/Z17, 0)</f>
        <v>690.47190523262907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1.7393280000000001E-3</v>
      </c>
      <c r="Q18" s="4">
        <f t="shared" si="22"/>
        <v>12.5</v>
      </c>
      <c r="R18">
        <f t="shared" si="0"/>
        <v>50000</v>
      </c>
      <c r="S18">
        <f t="shared" si="1"/>
        <v>721.64513826461382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588.98243218079187</v>
      </c>
      <c r="AC18">
        <f t="shared" si="19"/>
        <v>608.34722583709106</v>
      </c>
      <c r="AE18">
        <f t="shared" si="2"/>
        <v>0</v>
      </c>
      <c r="AF18">
        <f t="shared" si="3"/>
        <v>0</v>
      </c>
      <c r="AG18">
        <f t="shared" si="3"/>
        <v>-10.537506483103707</v>
      </c>
      <c r="AH18">
        <f t="shared" si="4"/>
        <v>-74.183585750314293</v>
      </c>
      <c r="AI18">
        <f t="shared" si="5"/>
        <v>-84.721092233418005</v>
      </c>
      <c r="AJ18">
        <f t="shared" si="6"/>
        <v>-19.364793656299184</v>
      </c>
      <c r="AK18">
        <f t="shared" si="20"/>
        <v>12.722020535105106</v>
      </c>
      <c r="AL18">
        <f t="shared" si="7"/>
        <v>-91.363865354612088</v>
      </c>
      <c r="AN18">
        <f t="shared" si="8"/>
        <v>0</v>
      </c>
      <c r="AO18">
        <f t="shared" si="8"/>
        <v>0</v>
      </c>
      <c r="AP18">
        <f t="shared" si="8"/>
        <v>-3.9848348477859954</v>
      </c>
      <c r="AQ18">
        <f t="shared" si="8"/>
        <v>-28.053063417381122</v>
      </c>
      <c r="AR18">
        <f t="shared" si="8"/>
        <v>-32.037898265167115</v>
      </c>
      <c r="AS18">
        <f t="shared" si="8"/>
        <v>-7.3229378036954635</v>
      </c>
      <c r="AT18">
        <f t="shared" si="8"/>
        <v>4.8109247518682583</v>
      </c>
      <c r="AU18">
        <f t="shared" si="8"/>
        <v>-34.549911316994326</v>
      </c>
      <c r="AW18">
        <v>15</v>
      </c>
      <c r="AX18">
        <f>IF(Z18&gt;0, (R18*SUMPRODUCT(K18:$K$98, X18:$X$98)-K18*$AZ$3)/Z18, 0)</f>
        <v>721.64513826461382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1.844781E-3</v>
      </c>
      <c r="Q19" s="4">
        <f t="shared" si="22"/>
        <v>12.5</v>
      </c>
      <c r="R19">
        <f t="shared" si="0"/>
        <v>50000</v>
      </c>
      <c r="S19">
        <f t="shared" si="1"/>
        <v>751.09110442231633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608.34722583709106</v>
      </c>
      <c r="AC19">
        <f t="shared" si="19"/>
        <v>625.67042833698451</v>
      </c>
      <c r="AE19">
        <f t="shared" si="2"/>
        <v>0</v>
      </c>
      <c r="AF19">
        <f t="shared" si="3"/>
        <v>0</v>
      </c>
      <c r="AG19">
        <f t="shared" si="3"/>
        <v>-10.412692026525262</v>
      </c>
      <c r="AH19">
        <f t="shared" si="4"/>
        <v>-77.757566989626142</v>
      </c>
      <c r="AI19">
        <f t="shared" si="5"/>
        <v>-88.170259016151405</v>
      </c>
      <c r="AJ19">
        <f t="shared" si="6"/>
        <v>-17.323202499893455</v>
      </c>
      <c r="AK19">
        <f t="shared" si="20"/>
        <v>13.566143136167131</v>
      </c>
      <c r="AL19">
        <f t="shared" si="7"/>
        <v>-91.927318379877732</v>
      </c>
      <c r="AN19">
        <f t="shared" si="8"/>
        <v>0</v>
      </c>
      <c r="AO19">
        <f t="shared" si="8"/>
        <v>0</v>
      </c>
      <c r="AP19">
        <f t="shared" si="8"/>
        <v>-3.6721396546608238</v>
      </c>
      <c r="AQ19">
        <f t="shared" si="8"/>
        <v>-27.421981219186776</v>
      </c>
      <c r="AR19">
        <f t="shared" si="8"/>
        <v>-31.094120873847601</v>
      </c>
      <c r="AS19">
        <f t="shared" si="8"/>
        <v>-6.1092000688707726</v>
      </c>
      <c r="AT19">
        <f t="shared" si="8"/>
        <v>4.7842356274651134</v>
      </c>
      <c r="AU19">
        <f t="shared" si="8"/>
        <v>-32.419085315253263</v>
      </c>
      <c r="AW19">
        <v>16</v>
      </c>
      <c r="AX19">
        <f>IF(Z19&gt;0, (R19*SUMPRODUCT(K19:$K$98, X19:$X$98)-K19*$AZ$3)/Z19, 0)</f>
        <v>751.09110442231633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1.9492839999999999E-3</v>
      </c>
      <c r="Q20" s="4">
        <f t="shared" si="22"/>
        <v>12.5</v>
      </c>
      <c r="R20">
        <f t="shared" si="0"/>
        <v>50000</v>
      </c>
      <c r="S20">
        <f t="shared" si="1"/>
        <v>766.13057186471463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625.67042833698451</v>
      </c>
      <c r="AC20">
        <f t="shared" si="19"/>
        <v>630.57252020251997</v>
      </c>
      <c r="AE20">
        <f t="shared" si="2"/>
        <v>0</v>
      </c>
      <c r="AF20">
        <f t="shared" si="3"/>
        <v>0</v>
      </c>
      <c r="AG20">
        <f t="shared" si="3"/>
        <v>-10.288267812295777</v>
      </c>
      <c r="AH20">
        <f t="shared" si="4"/>
        <v>-81.189175856933076</v>
      </c>
      <c r="AI20">
        <f t="shared" si="5"/>
        <v>-91.477443669228848</v>
      </c>
      <c r="AJ20">
        <f t="shared" si="6"/>
        <v>-4.9020918655354535</v>
      </c>
      <c r="AK20">
        <f t="shared" si="20"/>
        <v>2.6903828418490332</v>
      </c>
      <c r="AL20">
        <f t="shared" si="7"/>
        <v>-93.689152692915272</v>
      </c>
      <c r="AN20">
        <f t="shared" si="8"/>
        <v>0</v>
      </c>
      <c r="AO20">
        <f t="shared" si="8"/>
        <v>0</v>
      </c>
      <c r="AP20">
        <f t="shared" si="8"/>
        <v>-3.4413925970213604</v>
      </c>
      <c r="AQ20">
        <f t="shared" si="8"/>
        <v>-27.157519015824224</v>
      </c>
      <c r="AR20">
        <f t="shared" si="8"/>
        <v>-30.59891161284558</v>
      </c>
      <c r="AS20">
        <f t="shared" si="8"/>
        <v>-1.6397340119597719</v>
      </c>
      <c r="AT20">
        <f t="shared" si="8"/>
        <v>0.89992443470681061</v>
      </c>
      <c r="AU20">
        <f t="shared" si="8"/>
        <v>-31.338721190098543</v>
      </c>
      <c r="AW20">
        <v>17</v>
      </c>
      <c r="AX20">
        <f>IF(Z20&gt;0, (R20*SUMPRODUCT(K20:$K$98, X20:$X$98)-K20*$AZ$3)/Z20, 0)</f>
        <v>766.13057186471463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2.068987E-3</v>
      </c>
      <c r="Q21" s="4">
        <f t="shared" si="22"/>
        <v>12.5</v>
      </c>
      <c r="R21">
        <f t="shared" si="0"/>
        <v>50000</v>
      </c>
      <c r="S21">
        <f t="shared" si="1"/>
        <v>778.01361834989632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630.57252020251997</v>
      </c>
      <c r="AC21">
        <f t="shared" si="19"/>
        <v>632.62458537502164</v>
      </c>
      <c r="AE21">
        <f t="shared" si="2"/>
        <v>0</v>
      </c>
      <c r="AF21">
        <f t="shared" si="3"/>
        <v>0</v>
      </c>
      <c r="AG21">
        <f t="shared" si="3"/>
        <v>-10.16409884181666</v>
      </c>
      <c r="AH21">
        <f t="shared" si="4"/>
        <v>-85.145169424633607</v>
      </c>
      <c r="AI21">
        <f t="shared" si="5"/>
        <v>-95.30926826645026</v>
      </c>
      <c r="AJ21">
        <f t="shared" si="6"/>
        <v>-2.0520651725016705</v>
      </c>
      <c r="AK21">
        <f t="shared" si="20"/>
        <v>1.008916032324032</v>
      </c>
      <c r="AL21">
        <f t="shared" si="7"/>
        <v>-96.352417406627893</v>
      </c>
      <c r="AN21">
        <f t="shared" si="8"/>
        <v>0</v>
      </c>
      <c r="AO21">
        <f t="shared" si="8"/>
        <v>0</v>
      </c>
      <c r="AP21">
        <f t="shared" si="8"/>
        <v>-3.233033924026258</v>
      </c>
      <c r="AQ21">
        <f t="shared" si="8"/>
        <v>-27.083288494231393</v>
      </c>
      <c r="AR21">
        <f t="shared" si="8"/>
        <v>-30.316322418257649</v>
      </c>
      <c r="AS21">
        <f t="shared" si="8"/>
        <v>-0.65272843370194056</v>
      </c>
      <c r="AT21">
        <f t="shared" si="8"/>
        <v>0.32091972045546996</v>
      </c>
      <c r="AU21">
        <f t="shared" si="8"/>
        <v>-30.648131131504119</v>
      </c>
      <c r="AW21">
        <v>18</v>
      </c>
      <c r="AX21">
        <f>IF(Z21&gt;0, (R21*SUMPRODUCT(K21:$K$98, X21:$X$98)-K21*$AZ$3)/Z21, 0)</f>
        <v>778.01361834989632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2.1981909999999999E-3</v>
      </c>
      <c r="Q22" s="4">
        <f t="shared" si="22"/>
        <v>12.5</v>
      </c>
      <c r="R22">
        <f t="shared" si="0"/>
        <v>50000</v>
      </c>
      <c r="S22">
        <f t="shared" si="1"/>
        <v>800.62372718464792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632.62458537502164</v>
      </c>
      <c r="AC22">
        <f t="shared" si="19"/>
        <v>643.0683576834</v>
      </c>
      <c r="AE22">
        <f t="shared" si="2"/>
        <v>0</v>
      </c>
      <c r="AF22">
        <f t="shared" si="3"/>
        <v>0</v>
      </c>
      <c r="AG22">
        <f t="shared" si="3"/>
        <v>-10.040115222801301</v>
      </c>
      <c r="AH22">
        <f t="shared" si="4"/>
        <v>-89.370522388767228</v>
      </c>
      <c r="AI22">
        <f t="shared" si="5"/>
        <v>-99.410637611568532</v>
      </c>
      <c r="AJ22">
        <f t="shared" si="6"/>
        <v>-10.443772308378357</v>
      </c>
      <c r="AK22">
        <f t="shared" si="20"/>
        <v>13.285116292875456</v>
      </c>
      <c r="AL22">
        <f t="shared" si="7"/>
        <v>-96.569293627071431</v>
      </c>
      <c r="AN22">
        <f t="shared" si="8"/>
        <v>0</v>
      </c>
      <c r="AO22">
        <f t="shared" si="8"/>
        <v>0</v>
      </c>
      <c r="AP22">
        <f t="shared" si="8"/>
        <v>-2.9818830613552811</v>
      </c>
      <c r="AQ22">
        <f t="shared" si="8"/>
        <v>-26.542767785207111</v>
      </c>
      <c r="AR22">
        <f t="shared" si="8"/>
        <v>-29.524650846562395</v>
      </c>
      <c r="AS22">
        <f t="shared" si="8"/>
        <v>-3.1017679630090718</v>
      </c>
      <c r="AT22">
        <f t="shared" si="8"/>
        <v>3.9456383082033462</v>
      </c>
      <c r="AU22">
        <f t="shared" si="8"/>
        <v>-28.680780501368119</v>
      </c>
      <c r="AW22">
        <v>19</v>
      </c>
      <c r="AX22">
        <f>IF(Z22&gt;0, (R22*SUMPRODUCT(K22:$K$98, X22:$X$98)-K22*$AZ$3)/Z22, 0)</f>
        <v>800.62372718464792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2.3387939999999999E-3</v>
      </c>
      <c r="Q23" s="4">
        <f t="shared" si="22"/>
        <v>12.5</v>
      </c>
      <c r="R23">
        <f t="shared" si="0"/>
        <v>50000</v>
      </c>
      <c r="S23">
        <f t="shared" si="1"/>
        <v>848.55308743290902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643.0683576834</v>
      </c>
      <c r="AC23">
        <f t="shared" si="19"/>
        <v>673.15596334277552</v>
      </c>
      <c r="AE23">
        <f t="shared" si="2"/>
        <v>0</v>
      </c>
      <c r="AF23">
        <f t="shared" si="3"/>
        <v>0</v>
      </c>
      <c r="AG23">
        <f t="shared" si="3"/>
        <v>-9.9162323093308924</v>
      </c>
      <c r="AH23">
        <f t="shared" si="4"/>
        <v>-93.927044969585381</v>
      </c>
      <c r="AI23">
        <f t="shared" si="5"/>
        <v>-103.84327727891628</v>
      </c>
      <c r="AJ23">
        <f t="shared" si="6"/>
        <v>-30.087605659375527</v>
      </c>
      <c r="AK23">
        <f t="shared" si="20"/>
        <v>45.014785037838003</v>
      </c>
      <c r="AL23">
        <f t="shared" si="7"/>
        <v>-88.916097900453792</v>
      </c>
      <c r="AN23">
        <f t="shared" si="8"/>
        <v>0</v>
      </c>
      <c r="AO23">
        <f t="shared" si="8"/>
        <v>0</v>
      </c>
      <c r="AP23">
        <f t="shared" si="8"/>
        <v>-2.6295448397581511</v>
      </c>
      <c r="AQ23">
        <f t="shared" si="8"/>
        <v>-24.907179330712012</v>
      </c>
      <c r="AR23">
        <f t="shared" si="8"/>
        <v>-27.536724170470162</v>
      </c>
      <c r="AS23">
        <f t="shared" si="8"/>
        <v>-7.9785049133875665</v>
      </c>
      <c r="AT23">
        <f t="shared" si="8"/>
        <v>11.936831653055169</v>
      </c>
      <c r="AU23">
        <f t="shared" si="8"/>
        <v>-23.578397430802561</v>
      </c>
      <c r="AW23">
        <v>20</v>
      </c>
      <c r="AX23">
        <f>IF(Z23&gt;0, (R23*SUMPRODUCT(K23:$K$98, X23:$X$98)-K23*$AZ$3)/Z23, 0)</f>
        <v>848.55308743290902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2.4879479999999998E-3</v>
      </c>
      <c r="Q24" s="4">
        <f t="shared" si="22"/>
        <v>12.5</v>
      </c>
      <c r="R24">
        <f t="shared" si="0"/>
        <v>50000</v>
      </c>
      <c r="S24">
        <f t="shared" si="1"/>
        <v>892.03322833175025</v>
      </c>
      <c r="U24">
        <f t="shared" si="12"/>
        <v>2.4879479999999998E-3</v>
      </c>
      <c r="V24">
        <f t="shared" si="13"/>
        <v>0.01</v>
      </c>
      <c r="W24">
        <f t="shared" si="14"/>
        <v>0.79329858474647141</v>
      </c>
      <c r="X24">
        <f t="shared" si="15"/>
        <v>1.9736856273228141E-3</v>
      </c>
      <c r="Y24">
        <f t="shared" si="16"/>
        <v>7.9329858474647148E-3</v>
      </c>
      <c r="Z24">
        <f t="shared" si="17"/>
        <v>0.78339191327168389</v>
      </c>
      <c r="AB24">
        <f t="shared" si="18"/>
        <v>673.15596334277552</v>
      </c>
      <c r="AC24">
        <f t="shared" si="19"/>
        <v>698.81161744472672</v>
      </c>
      <c r="AE24">
        <f t="shared" si="2"/>
        <v>0</v>
      </c>
      <c r="AF24">
        <f t="shared" si="3"/>
        <v>0</v>
      </c>
      <c r="AG24">
        <f t="shared" si="3"/>
        <v>-9.7923989158960492</v>
      </c>
      <c r="AH24">
        <f t="shared" si="4"/>
        <v>-98.684281366140709</v>
      </c>
      <c r="AI24">
        <f t="shared" si="5"/>
        <v>-108.47668028203675</v>
      </c>
      <c r="AJ24">
        <f t="shared" si="6"/>
        <v>-25.6556541019512</v>
      </c>
      <c r="AK24">
        <f t="shared" si="20"/>
        <v>47.120917433994293</v>
      </c>
      <c r="AL24">
        <f t="shared" ref="AL24:AL87" si="23">SUM(AI24:AK24)</f>
        <v>-87.011416949993645</v>
      </c>
      <c r="AN24">
        <f t="shared" si="8"/>
        <v>0</v>
      </c>
      <c r="AO24">
        <f t="shared" si="8"/>
        <v>0</v>
      </c>
      <c r="AP24">
        <f t="shared" si="8"/>
        <v>-2.3184885897639131</v>
      </c>
      <c r="AQ24">
        <f t="shared" si="8"/>
        <v>-23.364895803523616</v>
      </c>
      <c r="AR24">
        <f t="shared" si="8"/>
        <v>-25.683384393287529</v>
      </c>
      <c r="AS24">
        <f t="shared" si="8"/>
        <v>-6.0743380461906655</v>
      </c>
      <c r="AT24">
        <f t="shared" si="8"/>
        <v>11.156541961600267</v>
      </c>
      <c r="AU24">
        <f t="shared" si="8"/>
        <v>-20.601180477877925</v>
      </c>
      <c r="AW24">
        <v>21</v>
      </c>
      <c r="AX24">
        <f>IF(Z24&gt;0, (R24*SUMPRODUCT(K24:$K$98, X24:$X$98)-K24*$AZ$3)/Z24, 0)</f>
        <v>892.03322833175025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2.6637029999999999E-3</v>
      </c>
      <c r="Q25" s="4">
        <f t="shared" si="22"/>
        <v>12.5</v>
      </c>
      <c r="R25">
        <f t="shared" si="0"/>
        <v>50000</v>
      </c>
      <c r="S25">
        <f t="shared" si="1"/>
        <v>931.63396739542395</v>
      </c>
      <c r="U25">
        <f t="shared" si="12"/>
        <v>2.6637029999999999E-3</v>
      </c>
      <c r="V25">
        <f t="shared" si="13"/>
        <v>0.01</v>
      </c>
      <c r="W25">
        <f t="shared" si="14"/>
        <v>0.78339191327168389</v>
      </c>
      <c r="X25">
        <f t="shared" si="15"/>
        <v>2.0867233895575242E-3</v>
      </c>
      <c r="Y25">
        <f t="shared" si="16"/>
        <v>7.8339191327168392E-3</v>
      </c>
      <c r="Z25">
        <f t="shared" si="17"/>
        <v>0.77347127074940958</v>
      </c>
      <c r="AB25">
        <f t="shared" si="18"/>
        <v>698.81161744472672</v>
      </c>
      <c r="AC25">
        <f t="shared" si="19"/>
        <v>720.59210863465262</v>
      </c>
      <c r="AE25">
        <f t="shared" si="2"/>
        <v>0</v>
      </c>
      <c r="AF25">
        <f t="shared" si="3"/>
        <v>0</v>
      </c>
      <c r="AG25">
        <f t="shared" si="3"/>
        <v>-9.6683908843676196</v>
      </c>
      <c r="AH25">
        <f t="shared" si="4"/>
        <v>-104.33616947787621</v>
      </c>
      <c r="AI25">
        <f t="shared" si="5"/>
        <v>-114.00456036224384</v>
      </c>
      <c r="AJ25">
        <f t="shared" si="6"/>
        <v>-21.780491189925897</v>
      </c>
      <c r="AK25">
        <f t="shared" si="20"/>
        <v>48.916813221130873</v>
      </c>
      <c r="AL25">
        <f t="shared" si="23"/>
        <v>-86.868238331038867</v>
      </c>
      <c r="AN25">
        <f t="shared" si="8"/>
        <v>0</v>
      </c>
      <c r="AO25">
        <f t="shared" si="8"/>
        <v>0</v>
      </c>
      <c r="AP25">
        <f t="shared" si="8"/>
        <v>-2.04386423111987</v>
      </c>
      <c r="AQ25">
        <f t="shared" si="8"/>
        <v>-22.056303614356803</v>
      </c>
      <c r="AR25">
        <f t="shared" si="8"/>
        <v>-24.100167845476673</v>
      </c>
      <c r="AS25">
        <f t="shared" si="8"/>
        <v>-4.604320140933428</v>
      </c>
      <c r="AT25">
        <f t="shared" si="8"/>
        <v>10.340844307887153</v>
      </c>
      <c r="AU25">
        <f t="shared" si="8"/>
        <v>-18.363643678522951</v>
      </c>
      <c r="AW25">
        <v>22</v>
      </c>
      <c r="AX25">
        <f>IF(Z25&gt;0, (R25*SUMPRODUCT(K25:$K$98, X25:$X$98)-K25*$AZ$3)/Z25, 0)</f>
        <v>931.63396739542395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2.8651079999999999E-3</v>
      </c>
      <c r="Q26" s="4">
        <f t="shared" si="22"/>
        <v>12.5</v>
      </c>
      <c r="R26">
        <f t="shared" si="0"/>
        <v>50000</v>
      </c>
      <c r="S26">
        <f t="shared" si="1"/>
        <v>967.68090218880491</v>
      </c>
      <c r="U26">
        <f t="shared" si="12"/>
        <v>2.8651079999999999E-3</v>
      </c>
      <c r="V26">
        <f t="shared" si="13"/>
        <v>0.01</v>
      </c>
      <c r="W26">
        <f t="shared" si="14"/>
        <v>0.77347127074940958</v>
      </c>
      <c r="X26">
        <f t="shared" si="15"/>
        <v>2.2160787255942993E-3</v>
      </c>
      <c r="Y26">
        <f t="shared" si="16"/>
        <v>7.7347127074940958E-3</v>
      </c>
      <c r="Z26">
        <f t="shared" si="17"/>
        <v>0.76352047931632128</v>
      </c>
      <c r="AB26">
        <f t="shared" si="18"/>
        <v>720.59210863465262</v>
      </c>
      <c r="AC26">
        <f t="shared" si="19"/>
        <v>738.84418626444653</v>
      </c>
      <c r="AE26">
        <f t="shared" si="2"/>
        <v>0</v>
      </c>
      <c r="AF26">
        <f t="shared" si="3"/>
        <v>0</v>
      </c>
      <c r="AG26">
        <f t="shared" si="3"/>
        <v>-9.5440059914540161</v>
      </c>
      <c r="AH26">
        <f t="shared" si="4"/>
        <v>-110.80393627971496</v>
      </c>
      <c r="AI26">
        <f t="shared" si="5"/>
        <v>-120.34794227116898</v>
      </c>
      <c r="AJ26">
        <f t="shared" si="6"/>
        <v>-18.252077629793916</v>
      </c>
      <c r="AK26">
        <f t="shared" si="20"/>
        <v>50.44144760442569</v>
      </c>
      <c r="AL26">
        <f t="shared" si="23"/>
        <v>-88.158572296537187</v>
      </c>
      <c r="AN26">
        <f t="shared" si="8"/>
        <v>0</v>
      </c>
      <c r="AO26">
        <f t="shared" si="8"/>
        <v>0</v>
      </c>
      <c r="AP26">
        <f t="shared" si="8"/>
        <v>-1.8014015152224785</v>
      </c>
      <c r="AQ26">
        <f t="shared" si="8"/>
        <v>-20.913899141054955</v>
      </c>
      <c r="AR26">
        <f t="shared" si="8"/>
        <v>-22.715300656277435</v>
      </c>
      <c r="AS26">
        <f t="shared" si="8"/>
        <v>-3.4450230152527332</v>
      </c>
      <c r="AT26">
        <f t="shared" si="8"/>
        <v>9.520666712279013</v>
      </c>
      <c r="AU26">
        <f t="shared" si="8"/>
        <v>-16.639656959251152</v>
      </c>
      <c r="AW26">
        <v>23</v>
      </c>
      <c r="AX26">
        <f>IF(Z26&gt;0, (R26*SUMPRODUCT(K26:$K$98, X26:$X$98)-K26*$AZ$3)/Z26, 0)</f>
        <v>967.68090218880491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4.466869E-3</v>
      </c>
      <c r="Q27" s="4">
        <f t="shared" si="22"/>
        <v>12.5</v>
      </c>
      <c r="R27">
        <f t="shared" si="0"/>
        <v>50000</v>
      </c>
      <c r="S27">
        <f t="shared" si="1"/>
        <v>1001.9205756899838</v>
      </c>
      <c r="U27">
        <f t="shared" si="12"/>
        <v>4.466869E-3</v>
      </c>
      <c r="V27">
        <f t="shared" si="13"/>
        <v>0.01</v>
      </c>
      <c r="W27">
        <f t="shared" si="14"/>
        <v>0.76352047931632128</v>
      </c>
      <c r="X27">
        <f t="shared" si="15"/>
        <v>3.4105459599232169E-3</v>
      </c>
      <c r="Y27">
        <f t="shared" si="16"/>
        <v>7.6352047931632127E-3</v>
      </c>
      <c r="Z27">
        <f t="shared" si="17"/>
        <v>0.75247472856323483</v>
      </c>
      <c r="AB27">
        <f t="shared" si="18"/>
        <v>738.84418626444653</v>
      </c>
      <c r="AC27">
        <f t="shared" si="19"/>
        <v>753.91991323424054</v>
      </c>
      <c r="AE27">
        <f t="shared" si="2"/>
        <v>0</v>
      </c>
      <c r="AF27">
        <f t="shared" si="3"/>
        <v>0</v>
      </c>
      <c r="AG27">
        <f t="shared" si="3"/>
        <v>-9.4059341070404354</v>
      </c>
      <c r="AH27">
        <f t="shared" si="4"/>
        <v>-170.52729799616085</v>
      </c>
      <c r="AI27">
        <f t="shared" si="5"/>
        <v>-179.93323210320128</v>
      </c>
      <c r="AJ27">
        <f t="shared" si="6"/>
        <v>-15.075726969794005</v>
      </c>
      <c r="AK27">
        <f t="shared" si="20"/>
        <v>51.719093038511261</v>
      </c>
      <c r="AL27">
        <f t="shared" si="23"/>
        <v>-143.28986603448402</v>
      </c>
      <c r="AN27">
        <f t="shared" si="8"/>
        <v>0</v>
      </c>
      <c r="AO27">
        <f t="shared" si="8"/>
        <v>0</v>
      </c>
      <c r="AP27">
        <f t="shared" si="8"/>
        <v>-1.5851257816833511</v>
      </c>
      <c r="AQ27">
        <f t="shared" si="8"/>
        <v>-28.737944946072563</v>
      </c>
      <c r="AR27">
        <f t="shared" si="8"/>
        <v>-30.323070727755912</v>
      </c>
      <c r="AS27">
        <f t="shared" si="8"/>
        <v>-2.5406220398197785</v>
      </c>
      <c r="AT27">
        <f t="shared" si="8"/>
        <v>8.7159092172738415</v>
      </c>
      <c r="AU27">
        <f t="shared" si="8"/>
        <v>-24.147783550301849</v>
      </c>
      <c r="AW27">
        <v>24</v>
      </c>
      <c r="AX27">
        <f>IF(Z27&gt;0, (R27*SUMPRODUCT(K27:$K$98, X27:$X$98)-K27*$AZ$3)/Z27, 0)</f>
        <v>1001.9205756899838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6.2254789999999999E-3</v>
      </c>
      <c r="Q28" s="4">
        <f t="shared" si="22"/>
        <v>12.5</v>
      </c>
      <c r="R28">
        <f t="shared" si="0"/>
        <v>50000</v>
      </c>
      <c r="S28">
        <f t="shared" si="1"/>
        <v>1023.0324095396865</v>
      </c>
      <c r="U28">
        <f t="shared" si="12"/>
        <v>6.2254789999999999E-3</v>
      </c>
      <c r="V28">
        <f t="shared" si="13"/>
        <v>0.01</v>
      </c>
      <c r="W28">
        <f t="shared" si="14"/>
        <v>0.75247472856323483</v>
      </c>
      <c r="X28">
        <f t="shared" si="15"/>
        <v>4.6845156207011183E-3</v>
      </c>
      <c r="Y28">
        <f t="shared" si="16"/>
        <v>7.5247472856323485E-3</v>
      </c>
      <c r="Z28">
        <f t="shared" si="17"/>
        <v>0.74026546565690132</v>
      </c>
      <c r="AB28">
        <f t="shared" si="18"/>
        <v>753.91991323424054</v>
      </c>
      <c r="AC28">
        <f t="shared" si="19"/>
        <v>757.31556302999775</v>
      </c>
      <c r="AE28">
        <f t="shared" si="2"/>
        <v>0</v>
      </c>
      <c r="AF28">
        <f t="shared" si="3"/>
        <v>0</v>
      </c>
      <c r="AG28">
        <f t="shared" si="3"/>
        <v>-9.2533183207112657</v>
      </c>
      <c r="AH28">
        <f t="shared" si="4"/>
        <v>-234.22578103505592</v>
      </c>
      <c r="AI28">
        <f t="shared" si="5"/>
        <v>-243.47909935576718</v>
      </c>
      <c r="AJ28">
        <f t="shared" si="6"/>
        <v>-3.3956497957572083</v>
      </c>
      <c r="AK28">
        <f t="shared" si="20"/>
        <v>52.77439392639684</v>
      </c>
      <c r="AL28">
        <f t="shared" si="23"/>
        <v>-194.10035522512754</v>
      </c>
      <c r="AN28">
        <f t="shared" si="8"/>
        <v>0</v>
      </c>
      <c r="AO28">
        <f t="shared" si="8"/>
        <v>0</v>
      </c>
      <c r="AP28">
        <f t="shared" si="8"/>
        <v>-1.392327104107401</v>
      </c>
      <c r="AQ28">
        <f t="shared" si="8"/>
        <v>-35.24345452224388</v>
      </c>
      <c r="AR28">
        <f t="shared" si="8"/>
        <v>-36.635781626351282</v>
      </c>
      <c r="AS28">
        <f t="shared" si="8"/>
        <v>-0.51093619421990333</v>
      </c>
      <c r="AT28">
        <f t="shared" si="8"/>
        <v>7.9408506786260942</v>
      </c>
      <c r="AU28">
        <f t="shared" si="8"/>
        <v>-29.205867141945092</v>
      </c>
      <c r="AW28">
        <v>25</v>
      </c>
      <c r="AX28">
        <f>IF(Z28&gt;0, (R28*SUMPRODUCT(K28:$K$98, X28:$X$98)-K28*$AZ$3)/Z28, 0)</f>
        <v>1023.0324095396865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8.1133709999999994E-3</v>
      </c>
      <c r="Q29" s="4">
        <f t="shared" si="22"/>
        <v>12.5</v>
      </c>
      <c r="R29">
        <f t="shared" si="0"/>
        <v>50000</v>
      </c>
      <c r="S29">
        <f t="shared" si="1"/>
        <v>1032.8896375303825</v>
      </c>
      <c r="U29">
        <f t="shared" si="12"/>
        <v>8.1133709999999994E-3</v>
      </c>
      <c r="V29">
        <f t="shared" si="13"/>
        <v>0.01</v>
      </c>
      <c r="W29">
        <f t="shared" si="14"/>
        <v>0.74026546565690132</v>
      </c>
      <c r="X29">
        <f t="shared" si="15"/>
        <v>6.0060483613621988E-3</v>
      </c>
      <c r="Y29">
        <f t="shared" si="16"/>
        <v>7.4026546565690134E-3</v>
      </c>
      <c r="Z29">
        <f t="shared" si="17"/>
        <v>0.72685676263897014</v>
      </c>
      <c r="AB29">
        <f t="shared" si="18"/>
        <v>757.31556302999775</v>
      </c>
      <c r="AC29">
        <f t="shared" si="19"/>
        <v>750.76281809867316</v>
      </c>
      <c r="AE29">
        <f t="shared" si="2"/>
        <v>0</v>
      </c>
      <c r="AF29">
        <f t="shared" si="3"/>
        <v>0</v>
      </c>
      <c r="AG29">
        <f t="shared" si="3"/>
        <v>-9.085709532987126</v>
      </c>
      <c r="AH29">
        <f t="shared" si="4"/>
        <v>-300.30241806810994</v>
      </c>
      <c r="AI29">
        <f t="shared" si="5"/>
        <v>-309.3881276010971</v>
      </c>
      <c r="AJ29">
        <f t="shared" si="6"/>
        <v>6.5527449313245825</v>
      </c>
      <c r="AK29">
        <f t="shared" si="20"/>
        <v>53.012089412099847</v>
      </c>
      <c r="AL29">
        <f t="shared" si="23"/>
        <v>-249.82329325767267</v>
      </c>
      <c r="AN29">
        <f t="shared" si="8"/>
        <v>0</v>
      </c>
      <c r="AO29">
        <f t="shared" si="8"/>
        <v>0</v>
      </c>
      <c r="AP29">
        <f t="shared" si="8"/>
        <v>-1.2206315774262035</v>
      </c>
      <c r="AQ29">
        <f t="shared" si="8"/>
        <v>-40.344522674924889</v>
      </c>
      <c r="AR29">
        <f t="shared" si="8"/>
        <v>-41.565154252351093</v>
      </c>
      <c r="AS29">
        <f t="shared" si="8"/>
        <v>0.88033712204363279</v>
      </c>
      <c r="AT29">
        <f t="shared" si="8"/>
        <v>7.1219787609120422</v>
      </c>
      <c r="AU29">
        <f t="shared" si="8"/>
        <v>-33.562838369395422</v>
      </c>
      <c r="AW29">
        <v>26</v>
      </c>
      <c r="AX29">
        <f>IF(Z29&gt;0, (R29*SUMPRODUCT(K29:$K$98, X29:$X$98)-K29*$AZ$3)/Z29, 0)</f>
        <v>1032.8896375303825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1.0286442999999999E-2</v>
      </c>
      <c r="Q30" s="4">
        <f t="shared" si="22"/>
        <v>12.5</v>
      </c>
      <c r="R30">
        <f t="shared" si="0"/>
        <v>50000</v>
      </c>
      <c r="S30">
        <f t="shared" si="1"/>
        <v>1033.5952706878631</v>
      </c>
      <c r="U30">
        <f t="shared" si="12"/>
        <v>1.0286442999999999E-2</v>
      </c>
      <c r="V30">
        <f t="shared" si="13"/>
        <v>0.01</v>
      </c>
      <c r="W30">
        <f t="shared" si="14"/>
        <v>0.72685676263897014</v>
      </c>
      <c r="X30">
        <f t="shared" si="15"/>
        <v>7.4767706580502954E-3</v>
      </c>
      <c r="Y30">
        <f t="shared" si="16"/>
        <v>7.2685676263897015E-3</v>
      </c>
      <c r="Z30">
        <f t="shared" si="17"/>
        <v>0.71211142435453012</v>
      </c>
      <c r="AB30">
        <f t="shared" si="18"/>
        <v>750.76281809867316</v>
      </c>
      <c r="AC30">
        <f t="shared" si="19"/>
        <v>736.0350004156403</v>
      </c>
      <c r="AE30">
        <f t="shared" si="2"/>
        <v>0</v>
      </c>
      <c r="AF30">
        <f t="shared" si="3"/>
        <v>0</v>
      </c>
      <c r="AG30">
        <f t="shared" si="3"/>
        <v>-8.9013928044316266</v>
      </c>
      <c r="AH30">
        <f t="shared" si="4"/>
        <v>-373.83853290251477</v>
      </c>
      <c r="AI30">
        <f t="shared" si="5"/>
        <v>-382.73992570694639</v>
      </c>
      <c r="AJ30">
        <f t="shared" si="6"/>
        <v>14.727817683032868</v>
      </c>
      <c r="AK30">
        <f t="shared" si="20"/>
        <v>52.553397266907126</v>
      </c>
      <c r="AL30">
        <f t="shared" si="23"/>
        <v>-315.45871075700643</v>
      </c>
      <c r="AN30">
        <f t="shared" si="8"/>
        <v>0</v>
      </c>
      <c r="AO30">
        <f t="shared" si="8"/>
        <v>0</v>
      </c>
      <c r="AP30">
        <f t="shared" si="8"/>
        <v>-1.0677404504524526</v>
      </c>
      <c r="AQ30">
        <f t="shared" si="8"/>
        <v>-44.842704089981176</v>
      </c>
      <c r="AR30">
        <f t="shared" si="8"/>
        <v>-45.91044454043363</v>
      </c>
      <c r="AS30">
        <f t="shared" si="8"/>
        <v>1.7666321476380704</v>
      </c>
      <c r="AT30">
        <f t="shared" si="8"/>
        <v>6.3038885378294536</v>
      </c>
      <c r="AU30">
        <f t="shared" si="8"/>
        <v>-37.839923854966109</v>
      </c>
      <c r="AW30">
        <v>27</v>
      </c>
      <c r="AX30">
        <f>IF(Z30&gt;0, (R30*SUMPRODUCT(K30:$K$98, X30:$X$98)-K30*$AZ$3)/Z30, 0)</f>
        <v>1033.5952706878631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1.2759904000000001E-2</v>
      </c>
      <c r="Q31" s="4">
        <f t="shared" si="22"/>
        <v>12.5</v>
      </c>
      <c r="R31">
        <f t="shared" si="0"/>
        <v>50000</v>
      </c>
      <c r="S31">
        <f t="shared" si="1"/>
        <v>1026.0963033935302</v>
      </c>
      <c r="U31">
        <f t="shared" si="12"/>
        <v>1.2759904000000001E-2</v>
      </c>
      <c r="V31">
        <f t="shared" si="13"/>
        <v>0.01</v>
      </c>
      <c r="W31">
        <f t="shared" si="14"/>
        <v>0.71211142435453012</v>
      </c>
      <c r="X31">
        <f t="shared" si="15"/>
        <v>9.0864734120670674E-3</v>
      </c>
      <c r="Y31">
        <f t="shared" si="16"/>
        <v>7.1211142435453016E-3</v>
      </c>
      <c r="Z31">
        <f t="shared" si="17"/>
        <v>0.69590383669891775</v>
      </c>
      <c r="AB31">
        <f t="shared" si="18"/>
        <v>736.0350004156403</v>
      </c>
      <c r="AC31">
        <f t="shared" si="19"/>
        <v>714.06435435413437</v>
      </c>
      <c r="AE31">
        <f t="shared" si="2"/>
        <v>0</v>
      </c>
      <c r="AF31">
        <f t="shared" si="3"/>
        <v>0</v>
      </c>
      <c r="AG31">
        <f t="shared" si="3"/>
        <v>-8.6987979587364723</v>
      </c>
      <c r="AH31">
        <f t="shared" si="4"/>
        <v>-454.32367060335338</v>
      </c>
      <c r="AI31">
        <f t="shared" si="5"/>
        <v>-463.02246856208984</v>
      </c>
      <c r="AJ31">
        <f t="shared" si="6"/>
        <v>21.970646061505931</v>
      </c>
      <c r="AK31">
        <f t="shared" si="20"/>
        <v>51.522450029094827</v>
      </c>
      <c r="AL31">
        <f t="shared" si="23"/>
        <v>-389.52937247148907</v>
      </c>
      <c r="AN31">
        <f t="shared" si="8"/>
        <v>0</v>
      </c>
      <c r="AO31">
        <f t="shared" si="8"/>
        <v>0</v>
      </c>
      <c r="AP31">
        <f t="shared" si="8"/>
        <v>-0.93164176812789101</v>
      </c>
      <c r="AQ31">
        <f t="shared" si="8"/>
        <v>-48.658091588178756</v>
      </c>
      <c r="AR31">
        <f t="shared" si="8"/>
        <v>-49.589733356306645</v>
      </c>
      <c r="AS31">
        <f t="shared" si="8"/>
        <v>2.3530574730840885</v>
      </c>
      <c r="AT31">
        <f t="shared" si="8"/>
        <v>5.5180573995489182</v>
      </c>
      <c r="AU31">
        <f t="shared" si="8"/>
        <v>-41.718618483673637</v>
      </c>
      <c r="AW31">
        <v>28</v>
      </c>
      <c r="AX31">
        <f>IF(Z31&gt;0, (R31*SUMPRODUCT(K31:$K$98, X31:$X$98)-K31*$AZ$3)/Z31, 0)</f>
        <v>1026.0963033935302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1.5498582E-2</v>
      </c>
      <c r="Q32" s="4">
        <f t="shared" si="22"/>
        <v>12.5</v>
      </c>
      <c r="R32">
        <f t="shared" si="0"/>
        <v>50000</v>
      </c>
      <c r="S32">
        <f t="shared" si="1"/>
        <v>1011.3077676131223</v>
      </c>
      <c r="U32">
        <f t="shared" si="12"/>
        <v>1.5498582E-2</v>
      </c>
      <c r="V32">
        <f t="shared" si="13"/>
        <v>0.01</v>
      </c>
      <c r="W32">
        <f t="shared" si="14"/>
        <v>0.69590383669891775</v>
      </c>
      <c r="X32">
        <f t="shared" si="15"/>
        <v>1.0785522677192787E-2</v>
      </c>
      <c r="Y32">
        <f t="shared" si="16"/>
        <v>6.9590383669891776E-3</v>
      </c>
      <c r="Z32">
        <f t="shared" si="17"/>
        <v>0.67815927565473577</v>
      </c>
      <c r="AB32">
        <f t="shared" si="18"/>
        <v>714.06435435413437</v>
      </c>
      <c r="AC32">
        <f t="shared" si="19"/>
        <v>685.82774314852293</v>
      </c>
      <c r="AE32">
        <f t="shared" si="2"/>
        <v>0</v>
      </c>
      <c r="AF32">
        <f t="shared" si="3"/>
        <v>0</v>
      </c>
      <c r="AG32">
        <f t="shared" si="3"/>
        <v>-8.4769909456841965</v>
      </c>
      <c r="AH32">
        <f t="shared" si="4"/>
        <v>-539.27613385963934</v>
      </c>
      <c r="AI32">
        <f t="shared" si="5"/>
        <v>-547.75312480532352</v>
      </c>
      <c r="AJ32">
        <f t="shared" si="6"/>
        <v>28.236611205611439</v>
      </c>
      <c r="AK32">
        <f t="shared" si="20"/>
        <v>49.98450480478941</v>
      </c>
      <c r="AL32">
        <f t="shared" si="23"/>
        <v>-469.53200879492266</v>
      </c>
      <c r="AN32">
        <f t="shared" si="8"/>
        <v>0</v>
      </c>
      <c r="AO32">
        <f t="shared" si="8"/>
        <v>0</v>
      </c>
      <c r="AP32">
        <f t="shared" si="8"/>
        <v>-0.81061270009701492</v>
      </c>
      <c r="AQ32">
        <f t="shared" si="8"/>
        <v>-51.568308349839654</v>
      </c>
      <c r="AR32">
        <f t="shared" si="8"/>
        <v>-52.378921049936672</v>
      </c>
      <c r="AS32">
        <f t="shared" si="8"/>
        <v>2.7001274152148924</v>
      </c>
      <c r="AT32">
        <f t="shared" si="8"/>
        <v>4.7797708718152059</v>
      </c>
      <c r="AU32">
        <f t="shared" si="8"/>
        <v>-44.899022762906569</v>
      </c>
      <c r="AW32">
        <v>29</v>
      </c>
      <c r="AX32">
        <f>IF(Z32&gt;0, (R32*SUMPRODUCT(K32:$K$98, X32:$X$98)-K32*$AZ$3)/Z32, 0)</f>
        <v>1011.3077676131223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1.8608946000000001E-2</v>
      </c>
      <c r="Q33" s="4">
        <f t="shared" si="22"/>
        <v>12.5</v>
      </c>
      <c r="R33">
        <f t="shared" si="0"/>
        <v>50000</v>
      </c>
      <c r="S33">
        <f t="shared" si="1"/>
        <v>990.48974657635347</v>
      </c>
      <c r="U33">
        <f t="shared" si="12"/>
        <v>1.8608946000000001E-2</v>
      </c>
      <c r="V33">
        <f t="shared" si="13"/>
        <v>0.01</v>
      </c>
      <c r="W33">
        <f t="shared" si="14"/>
        <v>0.67815927565473577</v>
      </c>
      <c r="X33">
        <f t="shared" si="15"/>
        <v>1.2619829340058094E-2</v>
      </c>
      <c r="Y33">
        <f t="shared" si="16"/>
        <v>6.7815927565473581E-3</v>
      </c>
      <c r="Z33">
        <f t="shared" si="17"/>
        <v>0.65875785355813032</v>
      </c>
      <c r="AB33">
        <f t="shared" si="18"/>
        <v>685.82774314852293</v>
      </c>
      <c r="AC33">
        <f t="shared" si="19"/>
        <v>652.49289942597511</v>
      </c>
      <c r="AE33">
        <f t="shared" si="2"/>
        <v>0</v>
      </c>
      <c r="AF33">
        <f t="shared" si="3"/>
        <v>0</v>
      </c>
      <c r="AG33">
        <f t="shared" si="3"/>
        <v>-8.2344731694766296</v>
      </c>
      <c r="AH33">
        <f t="shared" si="4"/>
        <v>-630.99146700290464</v>
      </c>
      <c r="AI33">
        <f t="shared" si="5"/>
        <v>-639.22594017238123</v>
      </c>
      <c r="AJ33">
        <f t="shared" si="6"/>
        <v>33.334843722547816</v>
      </c>
      <c r="AK33">
        <f t="shared" si="20"/>
        <v>48.007942020396612</v>
      </c>
      <c r="AL33">
        <f t="shared" si="23"/>
        <v>-557.88315442943679</v>
      </c>
      <c r="AN33">
        <f t="shared" si="8"/>
        <v>0</v>
      </c>
      <c r="AO33">
        <f t="shared" si="8"/>
        <v>0</v>
      </c>
      <c r="AP33">
        <f t="shared" si="8"/>
        <v>-0.70305529029734404</v>
      </c>
      <c r="AQ33">
        <f t="shared" si="8"/>
        <v>-53.873742725069803</v>
      </c>
      <c r="AR33">
        <f t="shared" si="8"/>
        <v>-54.576798015367146</v>
      </c>
      <c r="AS33">
        <f t="shared" si="8"/>
        <v>2.8461126471630753</v>
      </c>
      <c r="AT33">
        <f t="shared" si="8"/>
        <v>4.0988946006697891</v>
      </c>
      <c r="AU33">
        <f t="shared" si="8"/>
        <v>-47.631790767534284</v>
      </c>
      <c r="AW33">
        <v>30</v>
      </c>
      <c r="AX33">
        <f>IF(Z33&gt;0, (R33*SUMPRODUCT(K33:$K$98, X33:$X$98)-K33*$AZ$3)/Z33, 0)</f>
        <v>990.48974657635347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2.2132820000000001E-2</v>
      </c>
      <c r="Q34" s="4">
        <f t="shared" si="22"/>
        <v>12.5</v>
      </c>
      <c r="R34">
        <f t="shared" si="0"/>
        <v>50000</v>
      </c>
      <c r="S34">
        <f t="shared" si="1"/>
        <v>964.41119462287634</v>
      </c>
      <c r="U34">
        <f t="shared" si="12"/>
        <v>2.2132820000000001E-2</v>
      </c>
      <c r="V34">
        <f t="shared" si="13"/>
        <v>0.01</v>
      </c>
      <c r="W34">
        <f t="shared" si="14"/>
        <v>0.65875785355813032</v>
      </c>
      <c r="X34">
        <f t="shared" si="15"/>
        <v>1.4580168996388459E-2</v>
      </c>
      <c r="Y34">
        <f t="shared" si="16"/>
        <v>6.5875785355813034E-3</v>
      </c>
      <c r="Z34">
        <f t="shared" si="17"/>
        <v>0.63759010602616051</v>
      </c>
      <c r="AB34">
        <f t="shared" si="18"/>
        <v>652.49289942597511</v>
      </c>
      <c r="AC34">
        <f t="shared" si="19"/>
        <v>614.89903583241585</v>
      </c>
      <c r="AE34">
        <f t="shared" si="2"/>
        <v>0</v>
      </c>
      <c r="AF34">
        <f t="shared" si="3"/>
        <v>0</v>
      </c>
      <c r="AG34">
        <f t="shared" si="3"/>
        <v>-7.9698763253270064</v>
      </c>
      <c r="AH34">
        <f t="shared" si="4"/>
        <v>-729.00844981942294</v>
      </c>
      <c r="AI34">
        <f t="shared" si="5"/>
        <v>-736.97832614474999</v>
      </c>
      <c r="AJ34">
        <f t="shared" si="6"/>
        <v>37.593863593559263</v>
      </c>
      <c r="AK34">
        <f t="shared" si="20"/>
        <v>45.674502959818263</v>
      </c>
      <c r="AL34">
        <f t="shared" si="23"/>
        <v>-653.70995959137247</v>
      </c>
      <c r="AN34">
        <f t="shared" si="8"/>
        <v>0</v>
      </c>
      <c r="AO34">
        <f t="shared" si="8"/>
        <v>0</v>
      </c>
      <c r="AP34">
        <f t="shared" si="8"/>
        <v>-0.60755726893229611</v>
      </c>
      <c r="AQ34">
        <f t="shared" si="8"/>
        <v>-55.573557822138788</v>
      </c>
      <c r="AR34">
        <f t="shared" si="8"/>
        <v>-56.181115091071085</v>
      </c>
      <c r="AS34">
        <f t="shared" si="8"/>
        <v>2.8658443570740091</v>
      </c>
      <c r="AT34">
        <f t="shared" si="8"/>
        <v>3.4818452815789045</v>
      </c>
      <c r="AU34">
        <f t="shared" ref="AU34:AU97" si="24">AL34*$K34</f>
        <v>-49.833425452418176</v>
      </c>
      <c r="AW34">
        <v>31</v>
      </c>
      <c r="AX34">
        <f>IF(Z34&gt;0, (R34*SUMPRODUCT(K34:$K$98, X34:$X$98)-K34*$AZ$3)/Z34, 0)</f>
        <v>964.41119462287634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2.5807838999999999E-2</v>
      </c>
      <c r="Q35" s="4">
        <f t="shared" si="22"/>
        <v>12.5</v>
      </c>
      <c r="R35">
        <f t="shared" si="0"/>
        <v>50000</v>
      </c>
      <c r="S35">
        <f t="shared" si="1"/>
        <v>933.47267407277138</v>
      </c>
      <c r="U35">
        <f t="shared" si="12"/>
        <v>2.5807838999999999E-2</v>
      </c>
      <c r="V35">
        <f t="shared" si="13"/>
        <v>0.01</v>
      </c>
      <c r="W35">
        <f t="shared" si="14"/>
        <v>0.63759010602616051</v>
      </c>
      <c r="X35">
        <f t="shared" si="15"/>
        <v>1.645482280431608E-2</v>
      </c>
      <c r="Y35">
        <f t="shared" si="16"/>
        <v>6.3759010602616054E-3</v>
      </c>
      <c r="Z35">
        <f t="shared" si="17"/>
        <v>0.61475938216158277</v>
      </c>
      <c r="AB35">
        <f t="shared" si="18"/>
        <v>614.89903583241585</v>
      </c>
      <c r="AC35">
        <f t="shared" si="19"/>
        <v>573.86108437769747</v>
      </c>
      <c r="AE35">
        <f t="shared" si="2"/>
        <v>0</v>
      </c>
      <c r="AF35">
        <f t="shared" ref="AF35:AG66" si="25">-$Z35*P35</f>
        <v>0</v>
      </c>
      <c r="AG35">
        <f t="shared" si="25"/>
        <v>-7.6844922770197845</v>
      </c>
      <c r="AH35">
        <f t="shared" si="4"/>
        <v>-822.74114021580397</v>
      </c>
      <c r="AI35">
        <f t="shared" ref="AI35:AI66" si="26">SUM(AE35:AH35)</f>
        <v>-830.42563249282375</v>
      </c>
      <c r="AJ35">
        <f t="shared" si="6"/>
        <v>41.037951454718382</v>
      </c>
      <c r="AK35">
        <f t="shared" si="20"/>
        <v>43.042932508269111</v>
      </c>
      <c r="AL35">
        <f t="shared" si="23"/>
        <v>-746.34474852983624</v>
      </c>
      <c r="AN35">
        <f t="shared" ref="AN35:AT66" si="27">AE35*$K35</f>
        <v>0</v>
      </c>
      <c r="AO35">
        <f t="shared" si="27"/>
        <v>0</v>
      </c>
      <c r="AP35">
        <f t="shared" si="27"/>
        <v>-0.52303746077061486</v>
      </c>
      <c r="AQ35">
        <f t="shared" si="27"/>
        <v>-55.999072071015704</v>
      </c>
      <c r="AR35">
        <f t="shared" si="27"/>
        <v>-56.52210953178632</v>
      </c>
      <c r="AS35">
        <f t="shared" si="27"/>
        <v>2.7932080806811643</v>
      </c>
      <c r="AT35">
        <f t="shared" si="27"/>
        <v>2.9296751576640392</v>
      </c>
      <c r="AU35">
        <f t="shared" si="24"/>
        <v>-50.799226293441116</v>
      </c>
      <c r="AW35">
        <v>32</v>
      </c>
      <c r="AX35">
        <f>IF(Z35&gt;0, (R35*SUMPRODUCT(K35:$K$98, X35:$X$98)-K35*$AZ$3)/Z35, 0)</f>
        <v>933.47267407277138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2.9740472E-2</v>
      </c>
      <c r="Q36" s="4">
        <f t="shared" si="22"/>
        <v>12.5</v>
      </c>
      <c r="R36">
        <f t="shared" si="0"/>
        <v>50000</v>
      </c>
      <c r="S36">
        <f t="shared" si="1"/>
        <v>899.22845260922134</v>
      </c>
      <c r="U36">
        <f t="shared" si="12"/>
        <v>2.9740472E-2</v>
      </c>
      <c r="V36">
        <f t="shared" si="13"/>
        <v>0.01</v>
      </c>
      <c r="W36">
        <f t="shared" si="14"/>
        <v>0.61475938216158277</v>
      </c>
      <c r="X36">
        <f t="shared" si="15"/>
        <v>1.8283234191913852E-2</v>
      </c>
      <c r="Y36">
        <f t="shared" si="16"/>
        <v>6.1475938216158281E-3</v>
      </c>
      <c r="Z36">
        <f t="shared" si="17"/>
        <v>0.59032855414805319</v>
      </c>
      <c r="AB36">
        <f t="shared" si="18"/>
        <v>573.86108437769747</v>
      </c>
      <c r="AC36">
        <f t="shared" si="19"/>
        <v>530.8402322775928</v>
      </c>
      <c r="AE36">
        <f t="shared" si="2"/>
        <v>0</v>
      </c>
      <c r="AF36">
        <f t="shared" si="25"/>
        <v>0</v>
      </c>
      <c r="AG36">
        <f t="shared" si="25"/>
        <v>-7.3791069268506648</v>
      </c>
      <c r="AH36">
        <f t="shared" si="4"/>
        <v>-914.16170959569263</v>
      </c>
      <c r="AI36">
        <f t="shared" si="26"/>
        <v>-921.54081652254331</v>
      </c>
      <c r="AJ36">
        <f t="shared" si="6"/>
        <v>43.020852100104662</v>
      </c>
      <c r="AK36">
        <f t="shared" si="20"/>
        <v>40.170275906438825</v>
      </c>
      <c r="AL36">
        <f t="shared" si="23"/>
        <v>-838.34968851599979</v>
      </c>
      <c r="AN36">
        <f t="shared" si="27"/>
        <v>0</v>
      </c>
      <c r="AO36">
        <f t="shared" si="27"/>
        <v>0</v>
      </c>
      <c r="AP36">
        <f t="shared" si="27"/>
        <v>-0.44843902250527606</v>
      </c>
      <c r="AQ36">
        <f t="shared" si="27"/>
        <v>-55.554931989284171</v>
      </c>
      <c r="AR36">
        <f t="shared" si="27"/>
        <v>-56.003371011789447</v>
      </c>
      <c r="AS36">
        <f t="shared" si="27"/>
        <v>2.6144395323661116</v>
      </c>
      <c r="AT36">
        <f t="shared" si="27"/>
        <v>2.4412058857288903</v>
      </c>
      <c r="AU36">
        <f t="shared" si="24"/>
        <v>-50.947725593694443</v>
      </c>
      <c r="AW36">
        <v>33</v>
      </c>
      <c r="AX36">
        <f>IF(Z36&gt;0, (R36*SUMPRODUCT(K36:$K$98, X36:$X$98)-K36*$AZ$3)/Z36, 0)</f>
        <v>899.22845260922134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3.4073305999999998E-2</v>
      </c>
      <c r="Q37" s="4">
        <f t="shared" si="22"/>
        <v>12.5</v>
      </c>
      <c r="R37">
        <f t="shared" si="0"/>
        <v>50000</v>
      </c>
      <c r="S37">
        <f t="shared" si="1"/>
        <v>862.77451490531871</v>
      </c>
      <c r="U37">
        <f t="shared" si="12"/>
        <v>3.4073305999999998E-2</v>
      </c>
      <c r="V37">
        <f t="shared" si="13"/>
        <v>0.01</v>
      </c>
      <c r="W37">
        <f t="shared" si="14"/>
        <v>0.59032855414805319</v>
      </c>
      <c r="X37">
        <f t="shared" si="15"/>
        <v>2.0114445466024183E-2</v>
      </c>
      <c r="Y37">
        <f t="shared" si="16"/>
        <v>5.9032855414805317E-3</v>
      </c>
      <c r="Z37">
        <f t="shared" si="17"/>
        <v>0.56431082314054848</v>
      </c>
      <c r="AB37">
        <f t="shared" si="18"/>
        <v>530.8402322775928</v>
      </c>
      <c r="AC37">
        <f t="shared" si="19"/>
        <v>486.87299669090783</v>
      </c>
      <c r="AE37">
        <f t="shared" si="2"/>
        <v>0</v>
      </c>
      <c r="AF37">
        <f t="shared" si="25"/>
        <v>0</v>
      </c>
      <c r="AG37">
        <f t="shared" si="25"/>
        <v>-7.053885289256856</v>
      </c>
      <c r="AH37">
        <f t="shared" si="4"/>
        <v>-1005.7222733012092</v>
      </c>
      <c r="AI37">
        <f t="shared" si="26"/>
        <v>-1012.776158590466</v>
      </c>
      <c r="AJ37">
        <f t="shared" si="6"/>
        <v>43.967235586684978</v>
      </c>
      <c r="AK37">
        <f t="shared" si="20"/>
        <v>37.158816259431497</v>
      </c>
      <c r="AL37">
        <f t="shared" si="23"/>
        <v>-931.6501067443495</v>
      </c>
      <c r="AN37">
        <f t="shared" si="27"/>
        <v>0</v>
      </c>
      <c r="AO37">
        <f t="shared" si="27"/>
        <v>0</v>
      </c>
      <c r="AP37">
        <f t="shared" si="27"/>
        <v>-0.38274538593219654</v>
      </c>
      <c r="AQ37">
        <f t="shared" si="27"/>
        <v>-54.570714414868412</v>
      </c>
      <c r="AR37">
        <f t="shared" si="27"/>
        <v>-54.953459800800609</v>
      </c>
      <c r="AS37">
        <f t="shared" si="27"/>
        <v>2.3856719896802354</v>
      </c>
      <c r="AT37">
        <f t="shared" si="27"/>
        <v>2.0162456414850558</v>
      </c>
      <c r="AU37">
        <f t="shared" si="24"/>
        <v>-50.551542169635312</v>
      </c>
      <c r="AW37">
        <v>34</v>
      </c>
      <c r="AX37">
        <f>IF(Z37&gt;0, (R37*SUMPRODUCT(K37:$K$98, X37:$X$98)-K37*$AZ$3)/Z37, 0)</f>
        <v>862.77451490531871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3.9255977999999997E-2</v>
      </c>
      <c r="Q38" s="4">
        <f t="shared" si="22"/>
        <v>12.5</v>
      </c>
      <c r="R38">
        <f t="shared" si="0"/>
        <v>50000</v>
      </c>
      <c r="S38">
        <f t="shared" si="1"/>
        <v>825.04370410944591</v>
      </c>
      <c r="U38">
        <f t="shared" si="12"/>
        <v>3.9255977999999997E-2</v>
      </c>
      <c r="V38">
        <f t="shared" si="13"/>
        <v>0.01</v>
      </c>
      <c r="W38">
        <f t="shared" si="14"/>
        <v>0.56431082314054848</v>
      </c>
      <c r="X38">
        <f t="shared" si="15"/>
        <v>2.215257325836726E-2</v>
      </c>
      <c r="Y38">
        <f t="shared" si="16"/>
        <v>5.643108231405485E-3</v>
      </c>
      <c r="Z38">
        <f t="shared" si="17"/>
        <v>0.53651514165077574</v>
      </c>
      <c r="AB38">
        <f t="shared" si="18"/>
        <v>486.87299669090783</v>
      </c>
      <c r="AC38">
        <f t="shared" si="19"/>
        <v>442.64843977836006</v>
      </c>
      <c r="AE38">
        <f t="shared" si="2"/>
        <v>0</v>
      </c>
      <c r="AF38">
        <f t="shared" si="25"/>
        <v>0</v>
      </c>
      <c r="AG38">
        <f t="shared" si="25"/>
        <v>-6.7064392706346965</v>
      </c>
      <c r="AH38">
        <f t="shared" si="4"/>
        <v>-1107.628662918363</v>
      </c>
      <c r="AI38">
        <f t="shared" si="26"/>
        <v>-1114.3351021889978</v>
      </c>
      <c r="AJ38">
        <f t="shared" si="6"/>
        <v>44.224556912547769</v>
      </c>
      <c r="AK38">
        <f t="shared" si="20"/>
        <v>34.081109768363554</v>
      </c>
      <c r="AL38">
        <f t="shared" si="23"/>
        <v>-1036.0294355080864</v>
      </c>
      <c r="AN38">
        <f t="shared" si="27"/>
        <v>0</v>
      </c>
      <c r="AO38">
        <f t="shared" si="27"/>
        <v>0</v>
      </c>
      <c r="AP38">
        <f t="shared" si="27"/>
        <v>-0.32490436394921313</v>
      </c>
      <c r="AQ38">
        <f t="shared" si="27"/>
        <v>-53.660873034842197</v>
      </c>
      <c r="AR38">
        <f t="shared" si="27"/>
        <v>-53.985777398791413</v>
      </c>
      <c r="AS38">
        <f t="shared" si="27"/>
        <v>2.1425306268742599</v>
      </c>
      <c r="AT38">
        <f t="shared" si="27"/>
        <v>1.6511148233994997</v>
      </c>
      <c r="AU38">
        <f t="shared" si="24"/>
        <v>-50.192131948517648</v>
      </c>
      <c r="AW38">
        <v>35</v>
      </c>
      <c r="AX38">
        <f>IF(Z38&gt;0, (R38*SUMPRODUCT(K38:$K$98, X38:$X$98)-K38*$AZ$3)/Z38, 0)</f>
        <v>825.04370410944591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4.4782766000000002E-2</v>
      </c>
      <c r="Q39" s="4">
        <f t="shared" si="22"/>
        <v>12.5</v>
      </c>
      <c r="R39">
        <f t="shared" si="0"/>
        <v>50000</v>
      </c>
      <c r="S39">
        <f t="shared" si="1"/>
        <v>785.26299555932144</v>
      </c>
      <c r="U39">
        <f t="shared" si="12"/>
        <v>4.4782766000000002E-2</v>
      </c>
      <c r="V39">
        <f t="shared" si="13"/>
        <v>0.01</v>
      </c>
      <c r="W39">
        <f t="shared" si="14"/>
        <v>0.53651514165077574</v>
      </c>
      <c r="X39">
        <f t="shared" si="15"/>
        <v>2.4026632044003543E-2</v>
      </c>
      <c r="Y39">
        <f t="shared" si="16"/>
        <v>5.3651514165077574E-3</v>
      </c>
      <c r="Z39">
        <f t="shared" si="17"/>
        <v>0.50712335819026444</v>
      </c>
      <c r="AB39">
        <f t="shared" si="18"/>
        <v>442.64843977836006</v>
      </c>
      <c r="AC39">
        <f t="shared" si="19"/>
        <v>398.22520737058983</v>
      </c>
      <c r="AE39">
        <f t="shared" si="2"/>
        <v>0</v>
      </c>
      <c r="AF39">
        <f t="shared" si="25"/>
        <v>0</v>
      </c>
      <c r="AG39">
        <f t="shared" si="25"/>
        <v>-6.3390419773783053</v>
      </c>
      <c r="AH39">
        <f t="shared" si="4"/>
        <v>-1201.3316022001773</v>
      </c>
      <c r="AI39">
        <f t="shared" si="26"/>
        <v>-1207.6706441775555</v>
      </c>
      <c r="AJ39">
        <f t="shared" si="6"/>
        <v>44.423232407770229</v>
      </c>
      <c r="AK39">
        <f t="shared" si="20"/>
        <v>30.985390784485208</v>
      </c>
      <c r="AL39">
        <f t="shared" si="23"/>
        <v>-1132.2620209853001</v>
      </c>
      <c r="AN39">
        <f t="shared" si="27"/>
        <v>0</v>
      </c>
      <c r="AO39">
        <f t="shared" si="27"/>
        <v>0</v>
      </c>
      <c r="AP39">
        <f t="shared" si="27"/>
        <v>-0.27420107518446835</v>
      </c>
      <c r="AQ39">
        <f t="shared" si="27"/>
        <v>-51.964700368273029</v>
      </c>
      <c r="AR39">
        <f t="shared" si="27"/>
        <v>-52.238901443457493</v>
      </c>
      <c r="AS39">
        <f t="shared" si="27"/>
        <v>1.921567664774777</v>
      </c>
      <c r="AT39">
        <f t="shared" si="27"/>
        <v>1.3403014995699118</v>
      </c>
      <c r="AU39">
        <f t="shared" si="24"/>
        <v>-48.977032279112805</v>
      </c>
      <c r="AW39">
        <v>36</v>
      </c>
      <c r="AX39">
        <f>IF(Z39&gt;0, (R39*SUMPRODUCT(K39:$K$98, X39:$X$98)-K39*$AZ$3)/Z39, 0)</f>
        <v>785.26299555932144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5.0287691000000002E-2</v>
      </c>
      <c r="Q40" s="4">
        <f t="shared" si="22"/>
        <v>12.5</v>
      </c>
      <c r="R40">
        <f t="shared" si="0"/>
        <v>50000</v>
      </c>
      <c r="S40">
        <f t="shared" si="1"/>
        <v>743.90589527184784</v>
      </c>
      <c r="U40">
        <f t="shared" si="12"/>
        <v>5.0287691000000002E-2</v>
      </c>
      <c r="V40">
        <f t="shared" si="13"/>
        <v>0.01</v>
      </c>
      <c r="W40">
        <f t="shared" si="14"/>
        <v>0.50712335819026444</v>
      </c>
      <c r="X40">
        <f t="shared" si="15"/>
        <v>2.5502062735554339E-2</v>
      </c>
      <c r="Y40">
        <f t="shared" si="16"/>
        <v>5.0712335819026446E-3</v>
      </c>
      <c r="Z40">
        <f t="shared" si="17"/>
        <v>0.47655006187280746</v>
      </c>
      <c r="AB40">
        <f t="shared" si="18"/>
        <v>398.22520737058983</v>
      </c>
      <c r="AC40">
        <f t="shared" si="19"/>
        <v>354.50840041934532</v>
      </c>
      <c r="AE40">
        <f t="shared" si="2"/>
        <v>0</v>
      </c>
      <c r="AF40">
        <f t="shared" si="25"/>
        <v>0</v>
      </c>
      <c r="AG40">
        <f t="shared" si="25"/>
        <v>-5.9568757734100934</v>
      </c>
      <c r="AH40">
        <f t="shared" si="4"/>
        <v>-1275.1031367777168</v>
      </c>
      <c r="AI40">
        <f t="shared" si="26"/>
        <v>-1281.0600125511269</v>
      </c>
      <c r="AJ40">
        <f t="shared" si="6"/>
        <v>43.716806951244507</v>
      </c>
      <c r="AK40">
        <f t="shared" si="20"/>
        <v>27.875764515941292</v>
      </c>
      <c r="AL40">
        <f t="shared" si="23"/>
        <v>-1209.4674410839411</v>
      </c>
      <c r="AN40">
        <f t="shared" si="27"/>
        <v>0</v>
      </c>
      <c r="AO40">
        <f t="shared" si="27"/>
        <v>0</v>
      </c>
      <c r="AP40">
        <f t="shared" si="27"/>
        <v>-0.23006261204632084</v>
      </c>
      <c r="AQ40">
        <f t="shared" si="27"/>
        <v>-49.246210502658251</v>
      </c>
      <c r="AR40">
        <f t="shared" si="27"/>
        <v>-49.476273114704568</v>
      </c>
      <c r="AS40">
        <f t="shared" si="27"/>
        <v>1.6884023068640321</v>
      </c>
      <c r="AT40">
        <f t="shared" si="27"/>
        <v>1.0765997884247118</v>
      </c>
      <c r="AU40">
        <f t="shared" si="24"/>
        <v>-46.711271019415832</v>
      </c>
      <c r="AW40">
        <v>37</v>
      </c>
      <c r="AX40">
        <f>IF(Z40&gt;0, (R40*SUMPRODUCT(K40:$K$98, X40:$X$98)-K40*$AZ$3)/Z40, 0)</f>
        <v>743.90589527184784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5.6343962999999997E-2</v>
      </c>
      <c r="Q41" s="4">
        <f t="shared" si="22"/>
        <v>12.5</v>
      </c>
      <c r="R41">
        <f t="shared" si="0"/>
        <v>50000</v>
      </c>
      <c r="S41">
        <f t="shared" si="1"/>
        <v>702.63565235140891</v>
      </c>
      <c r="U41">
        <f t="shared" si="12"/>
        <v>5.6343962999999997E-2</v>
      </c>
      <c r="V41">
        <f t="shared" si="13"/>
        <v>0.01</v>
      </c>
      <c r="W41">
        <f t="shared" si="14"/>
        <v>0.47655006187280746</v>
      </c>
      <c r="X41">
        <f t="shared" si="15"/>
        <v>2.6850719053809174E-2</v>
      </c>
      <c r="Y41">
        <f t="shared" si="16"/>
        <v>4.7655006187280746E-3</v>
      </c>
      <c r="Z41">
        <f t="shared" si="17"/>
        <v>0.44493384220027021</v>
      </c>
      <c r="AB41">
        <f t="shared" si="18"/>
        <v>354.50840041934532</v>
      </c>
      <c r="AC41">
        <f t="shared" si="19"/>
        <v>312.62638046760571</v>
      </c>
      <c r="AE41">
        <f t="shared" si="2"/>
        <v>0</v>
      </c>
      <c r="AF41">
        <f t="shared" si="25"/>
        <v>0</v>
      </c>
      <c r="AG41">
        <f t="shared" si="25"/>
        <v>-5.5616730275033781</v>
      </c>
      <c r="AH41">
        <f t="shared" si="4"/>
        <v>-1342.5359526904588</v>
      </c>
      <c r="AI41">
        <f t="shared" si="26"/>
        <v>-1348.097625717962</v>
      </c>
      <c r="AJ41">
        <f t="shared" si="6"/>
        <v>41.882019951739608</v>
      </c>
      <c r="AK41">
        <f t="shared" si="20"/>
        <v>24.815588029354174</v>
      </c>
      <c r="AL41">
        <f t="shared" si="23"/>
        <v>-1281.4000177368682</v>
      </c>
      <c r="AN41">
        <f t="shared" si="27"/>
        <v>0</v>
      </c>
      <c r="AO41">
        <f t="shared" si="27"/>
        <v>0</v>
      </c>
      <c r="AP41">
        <f t="shared" si="27"/>
        <v>-0.19178513091521104</v>
      </c>
      <c r="AQ41">
        <f t="shared" si="27"/>
        <v>-46.295140360075905</v>
      </c>
      <c r="AR41">
        <f t="shared" si="27"/>
        <v>-46.486925490991112</v>
      </c>
      <c r="AS41">
        <f t="shared" si="27"/>
        <v>1.4442324530256616</v>
      </c>
      <c r="AT41">
        <f t="shared" si="27"/>
        <v>0.85572466691449045</v>
      </c>
      <c r="AU41">
        <f t="shared" si="24"/>
        <v>-44.186968371050959</v>
      </c>
      <c r="AW41">
        <v>38</v>
      </c>
      <c r="AX41">
        <f>IF(Z41&gt;0, (R41*SUMPRODUCT(K41:$K$98, X41:$X$98)-K41*$AZ$3)/Z41, 0)</f>
        <v>702.63565235140891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6.2785228999999998E-2</v>
      </c>
      <c r="Q42" s="4">
        <f t="shared" si="22"/>
        <v>12.5</v>
      </c>
      <c r="R42">
        <f t="shared" si="0"/>
        <v>50000</v>
      </c>
      <c r="S42">
        <f t="shared" si="1"/>
        <v>661.51234809354833</v>
      </c>
      <c r="U42">
        <f t="shared" si="12"/>
        <v>6.2785228999999998E-2</v>
      </c>
      <c r="V42">
        <f t="shared" si="13"/>
        <v>0.01</v>
      </c>
      <c r="W42">
        <f t="shared" si="14"/>
        <v>0.44493384220027021</v>
      </c>
      <c r="X42">
        <f t="shared" si="15"/>
        <v>2.7935273172393828E-2</v>
      </c>
      <c r="Y42">
        <f t="shared" si="16"/>
        <v>4.4493384220027025E-3</v>
      </c>
      <c r="Z42">
        <f t="shared" si="17"/>
        <v>0.41254923060587373</v>
      </c>
      <c r="AB42">
        <f t="shared" si="18"/>
        <v>312.62638046760571</v>
      </c>
      <c r="AC42">
        <f t="shared" si="19"/>
        <v>272.9064102422783</v>
      </c>
      <c r="AE42">
        <f t="shared" si="2"/>
        <v>0</v>
      </c>
      <c r="AF42">
        <f t="shared" si="25"/>
        <v>0</v>
      </c>
      <c r="AG42">
        <f t="shared" si="25"/>
        <v>-5.1568653825734216</v>
      </c>
      <c r="AH42">
        <f t="shared" si="4"/>
        <v>-1396.7636586196913</v>
      </c>
      <c r="AI42">
        <f t="shared" si="26"/>
        <v>-1401.9205240022648</v>
      </c>
      <c r="AJ42">
        <f t="shared" si="6"/>
        <v>39.719970225327415</v>
      </c>
      <c r="AK42">
        <f t="shared" si="20"/>
        <v>21.883846632732403</v>
      </c>
      <c r="AL42">
        <f t="shared" si="23"/>
        <v>-1340.3167071442049</v>
      </c>
      <c r="AN42">
        <f t="shared" si="27"/>
        <v>0</v>
      </c>
      <c r="AO42">
        <f t="shared" si="27"/>
        <v>0</v>
      </c>
      <c r="AP42">
        <f t="shared" si="27"/>
        <v>-0.15877321985960036</v>
      </c>
      <c r="AQ42">
        <f t="shared" si="27"/>
        <v>-43.00454772609465</v>
      </c>
      <c r="AR42">
        <f t="shared" si="27"/>
        <v>-43.163320945954247</v>
      </c>
      <c r="AS42">
        <f t="shared" si="27"/>
        <v>1.2229265450120368</v>
      </c>
      <c r="AT42">
        <f t="shared" si="27"/>
        <v>0.67377535285954837</v>
      </c>
      <c r="AU42">
        <f t="shared" si="24"/>
        <v>-41.26661904808266</v>
      </c>
      <c r="AW42">
        <v>39</v>
      </c>
      <c r="AX42">
        <f>IF(Z42&gt;0, (R42*SUMPRODUCT(K42:$K$98, X42:$X$98)-K42*$AZ$3)/Z42, 0)</f>
        <v>661.51234809354833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6.9956555000000004E-2</v>
      </c>
      <c r="Q43" s="4">
        <f t="shared" si="22"/>
        <v>12.5</v>
      </c>
      <c r="R43">
        <f t="shared" si="0"/>
        <v>50000</v>
      </c>
      <c r="S43">
        <f t="shared" si="1"/>
        <v>621.16807055094864</v>
      </c>
      <c r="U43">
        <f t="shared" si="12"/>
        <v>6.9956555000000004E-2</v>
      </c>
      <c r="V43">
        <f t="shared" si="13"/>
        <v>0.01</v>
      </c>
      <c r="W43">
        <f t="shared" si="14"/>
        <v>0.41254923060587373</v>
      </c>
      <c r="X43">
        <f t="shared" si="15"/>
        <v>2.8860522941087489E-2</v>
      </c>
      <c r="Y43">
        <f t="shared" si="16"/>
        <v>4.1254923060587371E-3</v>
      </c>
      <c r="Z43">
        <f t="shared" si="17"/>
        <v>0.3795632153587275</v>
      </c>
      <c r="AB43">
        <f t="shared" si="18"/>
        <v>272.9064102422783</v>
      </c>
      <c r="AC43">
        <f t="shared" si="19"/>
        <v>235.77255013649497</v>
      </c>
      <c r="AE43">
        <f t="shared" si="2"/>
        <v>0</v>
      </c>
      <c r="AF43">
        <f t="shared" si="25"/>
        <v>0</v>
      </c>
      <c r="AG43">
        <f t="shared" si="25"/>
        <v>-4.7445401919840942</v>
      </c>
      <c r="AH43">
        <f t="shared" si="4"/>
        <v>-1443.0261470543744</v>
      </c>
      <c r="AI43">
        <f t="shared" si="26"/>
        <v>-1447.7706872463584</v>
      </c>
      <c r="AJ43">
        <f t="shared" si="6"/>
        <v>37.133860105783327</v>
      </c>
      <c r="AK43">
        <f t="shared" si="20"/>
        <v>19.103448716959484</v>
      </c>
      <c r="AL43">
        <f t="shared" si="23"/>
        <v>-1391.5333784236157</v>
      </c>
      <c r="AN43">
        <f t="shared" si="27"/>
        <v>0</v>
      </c>
      <c r="AO43">
        <f t="shared" si="27"/>
        <v>0</v>
      </c>
      <c r="AP43">
        <f t="shared" si="27"/>
        <v>-0.13042701801193674</v>
      </c>
      <c r="AQ43">
        <f t="shared" si="27"/>
        <v>-39.668669598697235</v>
      </c>
      <c r="AR43">
        <f t="shared" si="27"/>
        <v>-39.799096616709164</v>
      </c>
      <c r="AS43">
        <f t="shared" si="27"/>
        <v>1.0208067473118747</v>
      </c>
      <c r="AT43">
        <f t="shared" si="27"/>
        <v>0.52515222741848733</v>
      </c>
      <c r="AU43">
        <f t="shared" si="24"/>
        <v>-38.253137641978803</v>
      </c>
      <c r="AW43">
        <v>40</v>
      </c>
      <c r="AX43">
        <f>IF(Z43&gt;0, (R43*SUMPRODUCT(K43:$K$98, X43:$X$98)-K43*$AZ$3)/Z43, 0)</f>
        <v>621.16807055094864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7.8227725999999997E-2</v>
      </c>
      <c r="Q44" s="4">
        <f t="shared" si="22"/>
        <v>12.5</v>
      </c>
      <c r="R44">
        <f t="shared" si="0"/>
        <v>50000</v>
      </c>
      <c r="S44">
        <f t="shared" si="1"/>
        <v>581.79712561776182</v>
      </c>
      <c r="U44">
        <f t="shared" si="12"/>
        <v>7.8227725999999997E-2</v>
      </c>
      <c r="V44">
        <f t="shared" si="13"/>
        <v>0.01</v>
      </c>
      <c r="W44">
        <f t="shared" si="14"/>
        <v>0.3795632153587275</v>
      </c>
      <c r="X44">
        <f t="shared" si="15"/>
        <v>2.9692367210761527E-2</v>
      </c>
      <c r="Y44">
        <f t="shared" si="16"/>
        <v>3.795632153587275E-3</v>
      </c>
      <c r="Z44">
        <f t="shared" si="17"/>
        <v>0.34607521599437874</v>
      </c>
      <c r="AB44">
        <f t="shared" si="18"/>
        <v>235.77255013649497</v>
      </c>
      <c r="AC44">
        <f t="shared" si="19"/>
        <v>201.34556591307563</v>
      </c>
      <c r="AE44">
        <f t="shared" si="2"/>
        <v>0</v>
      </c>
      <c r="AF44">
        <f t="shared" si="25"/>
        <v>0</v>
      </c>
      <c r="AG44">
        <f t="shared" si="25"/>
        <v>-4.3259401999297342</v>
      </c>
      <c r="AH44">
        <f t="shared" si="4"/>
        <v>-1484.6183605380763</v>
      </c>
      <c r="AI44">
        <f t="shared" si="26"/>
        <v>-1488.9443007380062</v>
      </c>
      <c r="AJ44">
        <f t="shared" si="6"/>
        <v>34.426984223419339</v>
      </c>
      <c r="AK44">
        <f t="shared" si="20"/>
        <v>16.504078509554649</v>
      </c>
      <c r="AL44">
        <f t="shared" si="23"/>
        <v>-1438.0132380050322</v>
      </c>
      <c r="AN44">
        <f t="shared" si="27"/>
        <v>0</v>
      </c>
      <c r="AO44">
        <f t="shared" si="27"/>
        <v>0</v>
      </c>
      <c r="AP44">
        <f t="shared" si="27"/>
        <v>-0.10617833821766295</v>
      </c>
      <c r="AQ44">
        <f t="shared" si="27"/>
        <v>-36.43931795726732</v>
      </c>
      <c r="AR44">
        <f t="shared" si="27"/>
        <v>-36.545496295484988</v>
      </c>
      <c r="AS44">
        <f t="shared" si="27"/>
        <v>0.8449954936380627</v>
      </c>
      <c r="AT44">
        <f t="shared" si="27"/>
        <v>0.40508549563094282</v>
      </c>
      <c r="AU44">
        <f t="shared" si="24"/>
        <v>-35.295415306215986</v>
      </c>
      <c r="AW44">
        <v>41</v>
      </c>
      <c r="AX44">
        <f>IF(Z44&gt;0, (R44*SUMPRODUCT(K44:$K$98, X44:$X$98)-K44*$AZ$3)/Z44, 0)</f>
        <v>581.79712561776182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8.7072107999999995E-2</v>
      </c>
      <c r="Q45" s="4">
        <f t="shared" si="22"/>
        <v>12.5</v>
      </c>
      <c r="R45">
        <f t="shared" si="0"/>
        <v>50000</v>
      </c>
      <c r="S45">
        <f t="shared" si="1"/>
        <v>542.7092944601593</v>
      </c>
      <c r="U45">
        <f t="shared" si="12"/>
        <v>8.7072107999999995E-2</v>
      </c>
      <c r="V45">
        <f t="shared" si="13"/>
        <v>0.01</v>
      </c>
      <c r="W45">
        <f t="shared" si="14"/>
        <v>0.34607521599437874</v>
      </c>
      <c r="X45">
        <f t="shared" si="15"/>
        <v>3.0133498583185873E-2</v>
      </c>
      <c r="Y45">
        <f t="shared" si="16"/>
        <v>3.4607521599437875E-3</v>
      </c>
      <c r="Z45">
        <f t="shared" si="17"/>
        <v>0.31248096525124908</v>
      </c>
      <c r="AB45">
        <f t="shared" si="18"/>
        <v>201.34556591307563</v>
      </c>
      <c r="AC45">
        <f t="shared" si="19"/>
        <v>169.58632418373494</v>
      </c>
      <c r="AE45">
        <f t="shared" si="2"/>
        <v>0</v>
      </c>
      <c r="AF45">
        <f t="shared" si="25"/>
        <v>0</v>
      </c>
      <c r="AG45">
        <f t="shared" si="25"/>
        <v>-3.9060120656406134</v>
      </c>
      <c r="AH45">
        <f t="shared" si="4"/>
        <v>-1506.6749291592937</v>
      </c>
      <c r="AI45">
        <f t="shared" si="26"/>
        <v>-1510.5809412249343</v>
      </c>
      <c r="AJ45">
        <f t="shared" si="6"/>
        <v>31.759241729340687</v>
      </c>
      <c r="AK45">
        <f t="shared" si="20"/>
        <v>14.094189613915296</v>
      </c>
      <c r="AL45">
        <f t="shared" si="23"/>
        <v>-1464.7275098816785</v>
      </c>
      <c r="AN45">
        <f t="shared" si="27"/>
        <v>0</v>
      </c>
      <c r="AO45">
        <f t="shared" si="27"/>
        <v>0</v>
      </c>
      <c r="AP45">
        <f t="shared" si="27"/>
        <v>-8.5599449199051283E-2</v>
      </c>
      <c r="AQ45">
        <f t="shared" si="27"/>
        <v>-33.018470473388845</v>
      </c>
      <c r="AR45">
        <f t="shared" si="27"/>
        <v>-33.104069922587897</v>
      </c>
      <c r="AS45">
        <f t="shared" si="27"/>
        <v>0.69599723537085967</v>
      </c>
      <c r="AT45">
        <f t="shared" si="27"/>
        <v>0.30887125988953429</v>
      </c>
      <c r="AU45">
        <f t="shared" si="24"/>
        <v>-32.099201427327507</v>
      </c>
      <c r="AW45">
        <v>42</v>
      </c>
      <c r="AX45">
        <f>IF(Z45&gt;0, (R45*SUMPRODUCT(K45:$K$98, X45:$X$98)-K45*$AZ$3)/Z45, 0)</f>
        <v>542.7092944601593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9.6466888000000001E-2</v>
      </c>
      <c r="Q46" s="4">
        <f t="shared" si="22"/>
        <v>12.5</v>
      </c>
      <c r="R46">
        <f t="shared" si="0"/>
        <v>50000</v>
      </c>
      <c r="S46">
        <f t="shared" si="1"/>
        <v>504.08452421054011</v>
      </c>
      <c r="U46">
        <f t="shared" si="12"/>
        <v>9.6466888000000001E-2</v>
      </c>
      <c r="V46">
        <f t="shared" si="13"/>
        <v>0.01</v>
      </c>
      <c r="W46">
        <f t="shared" si="14"/>
        <v>0.31248096525124908</v>
      </c>
      <c r="X46">
        <f t="shared" si="15"/>
        <v>3.0144066277024137E-2</v>
      </c>
      <c r="Y46">
        <f t="shared" si="16"/>
        <v>3.1248096525124907E-3</v>
      </c>
      <c r="Z46">
        <f t="shared" si="17"/>
        <v>0.27921208932171243</v>
      </c>
      <c r="AB46">
        <f t="shared" si="18"/>
        <v>169.58632418373494</v>
      </c>
      <c r="AC46">
        <f t="shared" si="19"/>
        <v>140.74649319956623</v>
      </c>
      <c r="AE46">
        <f t="shared" si="2"/>
        <v>0</v>
      </c>
      <c r="AF46">
        <f t="shared" si="25"/>
        <v>0</v>
      </c>
      <c r="AG46">
        <f t="shared" si="25"/>
        <v>-3.4901511165214054</v>
      </c>
      <c r="AH46">
        <f t="shared" si="4"/>
        <v>-1507.2033138512068</v>
      </c>
      <c r="AI46">
        <f t="shared" si="26"/>
        <v>-1510.6934649677282</v>
      </c>
      <c r="AJ46">
        <f t="shared" si="6"/>
        <v>28.839830984168714</v>
      </c>
      <c r="AK46">
        <f t="shared" si="20"/>
        <v>11.871042692861447</v>
      </c>
      <c r="AL46">
        <f t="shared" si="23"/>
        <v>-1469.9825912906981</v>
      </c>
      <c r="AN46">
        <f t="shared" si="27"/>
        <v>0</v>
      </c>
      <c r="AO46">
        <f t="shared" si="27"/>
        <v>0</v>
      </c>
      <c r="AP46">
        <f t="shared" si="27"/>
        <v>-6.82910198467091E-2</v>
      </c>
      <c r="AQ46">
        <f t="shared" si="27"/>
        <v>-29.491115995523462</v>
      </c>
      <c r="AR46">
        <f t="shared" si="27"/>
        <v>-29.559407015370169</v>
      </c>
      <c r="AS46">
        <f t="shared" si="27"/>
        <v>0.56430263457433949</v>
      </c>
      <c r="AT46">
        <f t="shared" si="27"/>
        <v>0.23227808340497685</v>
      </c>
      <c r="AU46">
        <f t="shared" si="24"/>
        <v>-28.762826297390856</v>
      </c>
      <c r="AW46">
        <v>43</v>
      </c>
      <c r="AX46">
        <f>IF(Z46&gt;0, (R46*SUMPRODUCT(K46:$K$98, X46:$X$98)-K46*$AZ$3)/Z46, 0)</f>
        <v>504.08452421054011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0.107048017</v>
      </c>
      <c r="Q47" s="4">
        <f t="shared" si="22"/>
        <v>12.5</v>
      </c>
      <c r="R47">
        <f t="shared" si="0"/>
        <v>50000</v>
      </c>
      <c r="S47">
        <f t="shared" si="1"/>
        <v>466.41747655491901</v>
      </c>
      <c r="U47">
        <f t="shared" si="12"/>
        <v>0.107048017</v>
      </c>
      <c r="V47">
        <f t="shared" si="13"/>
        <v>0.01</v>
      </c>
      <c r="W47">
        <f t="shared" si="14"/>
        <v>0.27921208932171243</v>
      </c>
      <c r="X47">
        <f t="shared" si="15"/>
        <v>2.988910048431619E-2</v>
      </c>
      <c r="Y47">
        <f t="shared" si="16"/>
        <v>2.7921208932171243E-3</v>
      </c>
      <c r="Z47">
        <f t="shared" si="17"/>
        <v>0.24653086794417911</v>
      </c>
      <c r="AB47">
        <f t="shared" si="18"/>
        <v>140.74649319956623</v>
      </c>
      <c r="AC47">
        <f t="shared" si="19"/>
        <v>114.98630531941799</v>
      </c>
      <c r="AE47">
        <f t="shared" si="2"/>
        <v>0</v>
      </c>
      <c r="AF47">
        <f t="shared" si="25"/>
        <v>0</v>
      </c>
      <c r="AG47">
        <f t="shared" si="25"/>
        <v>-3.0816358493022387</v>
      </c>
      <c r="AH47">
        <f t="shared" si="4"/>
        <v>-1494.4550242158095</v>
      </c>
      <c r="AI47">
        <f t="shared" si="26"/>
        <v>-1497.5366600651118</v>
      </c>
      <c r="AJ47">
        <f t="shared" si="6"/>
        <v>25.760187880148237</v>
      </c>
      <c r="AK47">
        <f t="shared" si="20"/>
        <v>9.8522545239696377</v>
      </c>
      <c r="AL47">
        <f t="shared" si="23"/>
        <v>-1461.9242176609939</v>
      </c>
      <c r="AN47">
        <f t="shared" si="27"/>
        <v>0</v>
      </c>
      <c r="AO47">
        <f t="shared" si="27"/>
        <v>0</v>
      </c>
      <c r="AP47">
        <f t="shared" si="27"/>
        <v>-5.3837224459592985E-2</v>
      </c>
      <c r="AQ47">
        <f t="shared" si="27"/>
        <v>-26.108636619635188</v>
      </c>
      <c r="AR47">
        <f t="shared" si="27"/>
        <v>-26.16247384409478</v>
      </c>
      <c r="AS47">
        <f t="shared" si="27"/>
        <v>0.45003922748979164</v>
      </c>
      <c r="AT47">
        <f t="shared" si="27"/>
        <v>0.17212223123640455</v>
      </c>
      <c r="AU47">
        <f t="shared" si="24"/>
        <v>-25.540312385368583</v>
      </c>
      <c r="AW47">
        <v>44</v>
      </c>
      <c r="AX47">
        <f>IF(Z47&gt;0, (R47*SUMPRODUCT(K47:$K$98, X47:$X$98)-K47*$AZ$3)/Z47, 0)</f>
        <v>466.41747655491901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0.118979948</v>
      </c>
      <c r="Q48" s="4">
        <f t="shared" si="22"/>
        <v>12.5</v>
      </c>
      <c r="R48">
        <f t="shared" si="0"/>
        <v>50000</v>
      </c>
      <c r="S48">
        <f t="shared" si="1"/>
        <v>429.41100372126868</v>
      </c>
      <c r="U48">
        <f t="shared" si="12"/>
        <v>0.118979948</v>
      </c>
      <c r="V48">
        <f t="shared" si="13"/>
        <v>0.01</v>
      </c>
      <c r="W48">
        <f t="shared" si="14"/>
        <v>0.24653086794417911</v>
      </c>
      <c r="X48">
        <f t="shared" si="15"/>
        <v>2.9332229848393298E-2</v>
      </c>
      <c r="Y48">
        <f t="shared" si="16"/>
        <v>2.4653086794417913E-3</v>
      </c>
      <c r="Z48">
        <f t="shared" si="17"/>
        <v>0.21473332941634404</v>
      </c>
      <c r="AB48">
        <f t="shared" si="18"/>
        <v>114.98630531941799</v>
      </c>
      <c r="AC48">
        <f t="shared" si="19"/>
        <v>92.208854517082131</v>
      </c>
      <c r="AE48">
        <f t="shared" si="2"/>
        <v>0</v>
      </c>
      <c r="AF48">
        <f t="shared" si="25"/>
        <v>0</v>
      </c>
      <c r="AG48">
        <f t="shared" si="25"/>
        <v>-2.6841666177043004</v>
      </c>
      <c r="AH48">
        <f t="shared" si="4"/>
        <v>-1466.611492419665</v>
      </c>
      <c r="AI48">
        <f t="shared" si="26"/>
        <v>-1469.2956590373692</v>
      </c>
      <c r="AJ48">
        <f t="shared" si="6"/>
        <v>22.777450802335864</v>
      </c>
      <c r="AK48">
        <f t="shared" si="20"/>
        <v>8.0490413723592606</v>
      </c>
      <c r="AL48">
        <f t="shared" si="23"/>
        <v>-1438.4691668626742</v>
      </c>
      <c r="AN48">
        <f t="shared" si="27"/>
        <v>0</v>
      </c>
      <c r="AO48">
        <f t="shared" si="27"/>
        <v>0</v>
      </c>
      <c r="AP48">
        <f t="shared" si="27"/>
        <v>-4.186901968600925E-2</v>
      </c>
      <c r="AQ48">
        <f t="shared" si="27"/>
        <v>-22.876964880952507</v>
      </c>
      <c r="AR48">
        <f t="shared" si="27"/>
        <v>-22.918833900638518</v>
      </c>
      <c r="AS48">
        <f t="shared" si="27"/>
        <v>0.35529446262756847</v>
      </c>
      <c r="AT48">
        <f t="shared" si="27"/>
        <v>0.12555311188582063</v>
      </c>
      <c r="AU48">
        <f t="shared" si="24"/>
        <v>-22.437986326125131</v>
      </c>
      <c r="AW48">
        <v>45</v>
      </c>
      <c r="AX48">
        <f>IF(Z48&gt;0, (R48*SUMPRODUCT(K48:$K$98, X48:$X$98)-K48*$AZ$3)/Z48, 0)</f>
        <v>429.41100372126868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0.132636267</v>
      </c>
      <c r="Q49" s="4">
        <f t="shared" si="22"/>
        <v>12.5</v>
      </c>
      <c r="R49">
        <f t="shared" si="0"/>
        <v>50000</v>
      </c>
      <c r="S49">
        <f t="shared" si="1"/>
        <v>392.74507480287156</v>
      </c>
      <c r="U49">
        <f t="shared" si="12"/>
        <v>0.132636267</v>
      </c>
      <c r="V49">
        <f t="shared" si="13"/>
        <v>0.01</v>
      </c>
      <c r="W49">
        <f t="shared" si="14"/>
        <v>0.21473332941634404</v>
      </c>
      <c r="X49">
        <f t="shared" si="15"/>
        <v>2.8481427214265165E-2</v>
      </c>
      <c r="Y49">
        <f t="shared" si="16"/>
        <v>2.1473332941634405E-3</v>
      </c>
      <c r="Z49">
        <f t="shared" si="17"/>
        <v>0.18410456890791543</v>
      </c>
      <c r="AB49">
        <f t="shared" si="18"/>
        <v>92.208854517082131</v>
      </c>
      <c r="AC49">
        <f t="shared" si="19"/>
        <v>72.306162687289671</v>
      </c>
      <c r="AE49">
        <f t="shared" si="2"/>
        <v>0</v>
      </c>
      <c r="AF49">
        <f t="shared" si="25"/>
        <v>0</v>
      </c>
      <c r="AG49">
        <f t="shared" si="25"/>
        <v>-2.3013071113489429</v>
      </c>
      <c r="AH49">
        <f t="shared" si="4"/>
        <v>-1424.0713607132582</v>
      </c>
      <c r="AI49">
        <f t="shared" si="26"/>
        <v>-1426.3726678246071</v>
      </c>
      <c r="AJ49">
        <f t="shared" si="6"/>
        <v>19.90269182979246</v>
      </c>
      <c r="AK49">
        <f t="shared" si="20"/>
        <v>6.4546198161957493</v>
      </c>
      <c r="AL49">
        <f t="shared" si="23"/>
        <v>-1400.015356178619</v>
      </c>
      <c r="AN49">
        <f t="shared" si="27"/>
        <v>0</v>
      </c>
      <c r="AO49">
        <f t="shared" si="27"/>
        <v>0</v>
      </c>
      <c r="AP49">
        <f t="shared" si="27"/>
        <v>-3.2050874120578013E-2</v>
      </c>
      <c r="AQ49">
        <f t="shared" si="27"/>
        <v>-19.833394550363497</v>
      </c>
      <c r="AR49">
        <f t="shared" si="27"/>
        <v>-19.865445424484072</v>
      </c>
      <c r="AS49">
        <f t="shared" si="27"/>
        <v>0.27718971855234981</v>
      </c>
      <c r="AT49">
        <f t="shared" si="27"/>
        <v>8.9895088840973955E-2</v>
      </c>
      <c r="AU49">
        <f t="shared" si="24"/>
        <v>-19.49836061709075</v>
      </c>
      <c r="AW49">
        <v>46</v>
      </c>
      <c r="AX49">
        <f>IF(Z49&gt;0, (R49*SUMPRODUCT(K49:$K$98, X49:$X$98)-K49*$AZ$3)/Z49, 0)</f>
        <v>392.74507480287156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0.148393413</v>
      </c>
      <c r="Q50" s="4">
        <f t="shared" si="22"/>
        <v>12.5</v>
      </c>
      <c r="R50">
        <f t="shared" si="0"/>
        <v>50000</v>
      </c>
      <c r="S50">
        <f t="shared" si="1"/>
        <v>355.79632014728969</v>
      </c>
      <c r="U50">
        <f t="shared" si="12"/>
        <v>0.148393413</v>
      </c>
      <c r="V50">
        <f t="shared" si="13"/>
        <v>0.01</v>
      </c>
      <c r="W50">
        <f t="shared" si="14"/>
        <v>0.18410456890791543</v>
      </c>
      <c r="X50">
        <f t="shared" si="15"/>
        <v>2.7319905329139253E-2</v>
      </c>
      <c r="Y50">
        <f t="shared" si="16"/>
        <v>1.8410456890791543E-3</v>
      </c>
      <c r="Z50">
        <f t="shared" si="17"/>
        <v>0.15494361788969702</v>
      </c>
      <c r="AB50">
        <f t="shared" si="18"/>
        <v>72.306162687289671</v>
      </c>
      <c r="AC50">
        <f t="shared" si="19"/>
        <v>55.128369075461961</v>
      </c>
      <c r="AE50">
        <f t="shared" si="2"/>
        <v>0</v>
      </c>
      <c r="AF50">
        <f t="shared" si="25"/>
        <v>0</v>
      </c>
      <c r="AG50">
        <f t="shared" si="25"/>
        <v>-1.9367952236212127</v>
      </c>
      <c r="AH50">
        <f t="shared" si="4"/>
        <v>-1365.9952664569626</v>
      </c>
      <c r="AI50">
        <f t="shared" si="26"/>
        <v>-1367.9320616805837</v>
      </c>
      <c r="AJ50">
        <f t="shared" si="6"/>
        <v>17.17779361182771</v>
      </c>
      <c r="AK50">
        <f t="shared" si="20"/>
        <v>5.061431388110277</v>
      </c>
      <c r="AL50">
        <f t="shared" si="23"/>
        <v>-1345.6928366806458</v>
      </c>
      <c r="AN50">
        <f t="shared" si="27"/>
        <v>0</v>
      </c>
      <c r="AO50">
        <f t="shared" si="27"/>
        <v>0</v>
      </c>
      <c r="AP50">
        <f t="shared" si="27"/>
        <v>-2.4084131052666324E-2</v>
      </c>
      <c r="AQ50">
        <f t="shared" si="27"/>
        <v>-16.986209287092656</v>
      </c>
      <c r="AR50">
        <f t="shared" si="27"/>
        <v>-17.010293418145324</v>
      </c>
      <c r="AS50">
        <f t="shared" si="27"/>
        <v>0.21360659480014518</v>
      </c>
      <c r="AT50">
        <f t="shared" si="27"/>
        <v>6.2939114769919161E-2</v>
      </c>
      <c r="AU50">
        <f t="shared" si="24"/>
        <v>-16.733747708575258</v>
      </c>
      <c r="AW50">
        <v>47</v>
      </c>
      <c r="AX50">
        <f>IF(Z50&gt;0, (R50*SUMPRODUCT(K50:$K$98, X50:$X$98)-K50*$AZ$3)/Z50, 0)</f>
        <v>355.79632014728969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0.16656033000000001</v>
      </c>
      <c r="Q51" s="4">
        <f t="shared" si="22"/>
        <v>12.5</v>
      </c>
      <c r="R51">
        <f t="shared" si="0"/>
        <v>50000</v>
      </c>
      <c r="S51">
        <f t="shared" si="1"/>
        <v>317.53486218659515</v>
      </c>
      <c r="U51">
        <f t="shared" si="12"/>
        <v>0.16656033000000001</v>
      </c>
      <c r="V51">
        <f t="shared" si="13"/>
        <v>0.01</v>
      </c>
      <c r="W51">
        <f t="shared" si="14"/>
        <v>0.15494361788969702</v>
      </c>
      <c r="X51">
        <f t="shared" si="15"/>
        <v>2.580746012710184E-2</v>
      </c>
      <c r="Y51">
        <f t="shared" si="16"/>
        <v>1.5494361788969701E-3</v>
      </c>
      <c r="Z51">
        <f t="shared" si="17"/>
        <v>0.12758672158369821</v>
      </c>
      <c r="AB51">
        <f t="shared" si="18"/>
        <v>55.128369075461961</v>
      </c>
      <c r="AC51">
        <f t="shared" si="19"/>
        <v>40.513232054919101</v>
      </c>
      <c r="AE51">
        <f t="shared" si="2"/>
        <v>0</v>
      </c>
      <c r="AF51">
        <f t="shared" si="25"/>
        <v>0</v>
      </c>
      <c r="AG51">
        <f t="shared" si="25"/>
        <v>-1.5948340197962276</v>
      </c>
      <c r="AH51">
        <f t="shared" si="4"/>
        <v>-1290.373006355092</v>
      </c>
      <c r="AI51">
        <f t="shared" si="26"/>
        <v>-1291.9678403748883</v>
      </c>
      <c r="AJ51">
        <f t="shared" si="6"/>
        <v>14.615137020542861</v>
      </c>
      <c r="AK51">
        <f t="shared" si="20"/>
        <v>3.8589858352823376</v>
      </c>
      <c r="AL51">
        <f t="shared" si="23"/>
        <v>-1273.4937175190632</v>
      </c>
      <c r="AN51">
        <f t="shared" si="27"/>
        <v>0</v>
      </c>
      <c r="AO51">
        <f t="shared" si="27"/>
        <v>0</v>
      </c>
      <c r="AP51">
        <f t="shared" si="27"/>
        <v>-1.7706990112718132E-2</v>
      </c>
      <c r="AQ51">
        <f t="shared" si="27"/>
        <v>-14.326645771054823</v>
      </c>
      <c r="AR51">
        <f t="shared" si="27"/>
        <v>-14.34435276116754</v>
      </c>
      <c r="AS51">
        <f t="shared" si="27"/>
        <v>0.16226772410575921</v>
      </c>
      <c r="AT51">
        <f t="shared" si="27"/>
        <v>4.284522601241874E-2</v>
      </c>
      <c r="AU51">
        <f t="shared" si="24"/>
        <v>-14.139239811049364</v>
      </c>
      <c r="AW51">
        <v>48</v>
      </c>
      <c r="AX51">
        <f>IF(Z51&gt;0, (R51*SUMPRODUCT(K51:$K$98, X51:$X$98)-K51*$AZ$3)/Z51, 0)</f>
        <v>317.53486218659515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0.18820168900000001</v>
      </c>
      <c r="Q52" s="4">
        <f t="shared" si="22"/>
        <v>12.5</v>
      </c>
      <c r="R52">
        <f t="shared" si="0"/>
        <v>50000</v>
      </c>
      <c r="S52">
        <f t="shared" si="1"/>
        <v>276.67587643821548</v>
      </c>
      <c r="U52">
        <f t="shared" si="12"/>
        <v>0.18820168900000001</v>
      </c>
      <c r="V52">
        <f t="shared" si="13"/>
        <v>0.01</v>
      </c>
      <c r="W52">
        <f t="shared" si="14"/>
        <v>0.12758672158369821</v>
      </c>
      <c r="X52">
        <f t="shared" si="15"/>
        <v>2.401203649602476E-2</v>
      </c>
      <c r="Y52">
        <f t="shared" si="16"/>
        <v>1.2758672158369822E-3</v>
      </c>
      <c r="Z52">
        <f t="shared" si="17"/>
        <v>0.10229881787183646</v>
      </c>
      <c r="AB52">
        <f t="shared" si="18"/>
        <v>40.513232054919101</v>
      </c>
      <c r="AC52">
        <f t="shared" si="19"/>
        <v>28.303615093283735</v>
      </c>
      <c r="AE52">
        <f t="shared" si="2"/>
        <v>0</v>
      </c>
      <c r="AF52">
        <f t="shared" si="25"/>
        <v>0</v>
      </c>
      <c r="AG52">
        <f t="shared" si="25"/>
        <v>-1.2787352233979559</v>
      </c>
      <c r="AH52">
        <f t="shared" si="4"/>
        <v>-1200.6018248012381</v>
      </c>
      <c r="AI52">
        <f t="shared" si="26"/>
        <v>-1201.880560024636</v>
      </c>
      <c r="AJ52">
        <f t="shared" si="6"/>
        <v>12.209616961635366</v>
      </c>
      <c r="AK52">
        <f t="shared" si="20"/>
        <v>2.8359262438443373</v>
      </c>
      <c r="AL52">
        <f t="shared" si="23"/>
        <v>-1186.8350168191562</v>
      </c>
      <c r="AN52">
        <f t="shared" si="27"/>
        <v>0</v>
      </c>
      <c r="AO52">
        <f t="shared" si="27"/>
        <v>0</v>
      </c>
      <c r="AP52">
        <f t="shared" si="27"/>
        <v>-1.2676281040420623E-2</v>
      </c>
      <c r="AQ52">
        <f t="shared" si="27"/>
        <v>-11.901733736856619</v>
      </c>
      <c r="AR52">
        <f t="shared" si="27"/>
        <v>-11.914410017897039</v>
      </c>
      <c r="AS52">
        <f t="shared" si="27"/>
        <v>0.12103563988039891</v>
      </c>
      <c r="AT52">
        <f t="shared" si="27"/>
        <v>2.811293332590678E-2</v>
      </c>
      <c r="AU52">
        <f t="shared" si="24"/>
        <v>-11.765261444690733</v>
      </c>
      <c r="AW52">
        <v>49</v>
      </c>
      <c r="AX52">
        <f>IF(Z52&gt;0, (R52*SUMPRODUCT(K52:$K$98, X52:$X$98)-K52*$AZ$3)/Z52, 0)</f>
        <v>276.67587643821548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0.21316064300000001</v>
      </c>
      <c r="Q53" s="4">
        <f t="shared" si="22"/>
        <v>12.5</v>
      </c>
      <c r="R53">
        <f t="shared" si="0"/>
        <v>50000</v>
      </c>
      <c r="S53">
        <f t="shared" si="1"/>
        <v>230.17671673205422</v>
      </c>
      <c r="U53">
        <f t="shared" si="12"/>
        <v>0.21316064300000001</v>
      </c>
      <c r="V53">
        <f t="shared" si="13"/>
        <v>0.01</v>
      </c>
      <c r="W53">
        <f t="shared" si="14"/>
        <v>0.10229881787183646</v>
      </c>
      <c r="X53">
        <f t="shared" si="15"/>
        <v>2.1806081795700552E-2</v>
      </c>
      <c r="Y53">
        <f t="shared" si="16"/>
        <v>1.0229881787183646E-3</v>
      </c>
      <c r="Z53">
        <f t="shared" si="17"/>
        <v>7.946974789741755E-2</v>
      </c>
      <c r="AB53">
        <f t="shared" si="18"/>
        <v>28.303615093283735</v>
      </c>
      <c r="AC53">
        <f t="shared" si="19"/>
        <v>18.292085650551641</v>
      </c>
      <c r="AE53">
        <f t="shared" si="2"/>
        <v>0</v>
      </c>
      <c r="AF53">
        <f t="shared" si="25"/>
        <v>0</v>
      </c>
      <c r="AG53">
        <f t="shared" si="25"/>
        <v>-0.99337184871771933</v>
      </c>
      <c r="AH53">
        <f t="shared" si="4"/>
        <v>-1090.3040897850276</v>
      </c>
      <c r="AI53">
        <f t="shared" si="26"/>
        <v>-1091.2974616337453</v>
      </c>
      <c r="AJ53">
        <f t="shared" si="6"/>
        <v>10.011529442732094</v>
      </c>
      <c r="AK53">
        <f t="shared" si="20"/>
        <v>1.9812530565298616</v>
      </c>
      <c r="AL53">
        <f t="shared" si="23"/>
        <v>-1079.3046791344834</v>
      </c>
      <c r="AN53">
        <f t="shared" si="27"/>
        <v>0</v>
      </c>
      <c r="AO53">
        <f t="shared" si="27"/>
        <v>0</v>
      </c>
      <c r="AP53">
        <f t="shared" si="27"/>
        <v>-8.7923517969568273E-3</v>
      </c>
      <c r="AQ53">
        <f t="shared" si="27"/>
        <v>-9.6503007765170299</v>
      </c>
      <c r="AR53">
        <f t="shared" si="27"/>
        <v>-9.6590931283139874</v>
      </c>
      <c r="AS53">
        <f t="shared" si="27"/>
        <v>8.8612224112971844E-2</v>
      </c>
      <c r="AT53">
        <f t="shared" si="27"/>
        <v>1.7536105834177546E-2</v>
      </c>
      <c r="AU53">
        <f t="shared" si="24"/>
        <v>-9.5529447983668376</v>
      </c>
      <c r="AW53">
        <v>50</v>
      </c>
      <c r="AX53">
        <f>IF(Z53&gt;0, (R53*SUMPRODUCT(K53:$K$98, X53:$X$98)-K53*$AZ$3)/Z53, 0)</f>
        <v>230.17671673205422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0.241823134</v>
      </c>
      <c r="Q54" s="4">
        <f t="shared" si="22"/>
        <v>12.5</v>
      </c>
      <c r="R54">
        <f t="shared" si="0"/>
        <v>50000</v>
      </c>
      <c r="S54">
        <f t="shared" si="1"/>
        <v>173.7287974597094</v>
      </c>
      <c r="U54">
        <f t="shared" si="12"/>
        <v>0.241823134</v>
      </c>
      <c r="V54">
        <f t="shared" si="13"/>
        <v>0.01</v>
      </c>
      <c r="W54">
        <f t="shared" si="14"/>
        <v>7.946974789741755E-2</v>
      </c>
      <c r="X54">
        <f t="shared" si="15"/>
        <v>1.9217623494743423E-2</v>
      </c>
      <c r="Y54">
        <f t="shared" si="16"/>
        <v>7.9469747897417556E-4</v>
      </c>
      <c r="Z54">
        <f t="shared" si="17"/>
        <v>5.9457426923699951E-2</v>
      </c>
      <c r="AB54">
        <f t="shared" si="18"/>
        <v>18.292085650551641</v>
      </c>
      <c r="AC54">
        <f t="shared" si="19"/>
        <v>10.329467279502941</v>
      </c>
      <c r="AE54">
        <f t="shared" si="2"/>
        <v>0</v>
      </c>
      <c r="AF54">
        <f t="shared" si="25"/>
        <v>0</v>
      </c>
      <c r="AG54">
        <f t="shared" si="25"/>
        <v>-0.7432178365462494</v>
      </c>
      <c r="AH54">
        <f t="shared" si="4"/>
        <v>-960.88117473717114</v>
      </c>
      <c r="AI54">
        <f t="shared" si="26"/>
        <v>-961.62439257371739</v>
      </c>
      <c r="AJ54">
        <f t="shared" si="6"/>
        <v>7.9626183710487002</v>
      </c>
      <c r="AK54">
        <f t="shared" si="20"/>
        <v>1.2804459955386149</v>
      </c>
      <c r="AL54">
        <f t="shared" si="23"/>
        <v>-952.38132820713008</v>
      </c>
      <c r="AN54">
        <f t="shared" si="27"/>
        <v>0</v>
      </c>
      <c r="AO54">
        <f t="shared" si="27"/>
        <v>0</v>
      </c>
      <c r="AP54">
        <f t="shared" si="27"/>
        <v>-5.8734234037648454E-3</v>
      </c>
      <c r="AQ54">
        <f t="shared" si="27"/>
        <v>-7.5935502384665412</v>
      </c>
      <c r="AR54">
        <f t="shared" si="27"/>
        <v>-7.5994236618703059</v>
      </c>
      <c r="AS54">
        <f t="shared" si="27"/>
        <v>6.2926139277141871E-2</v>
      </c>
      <c r="AT54">
        <f t="shared" si="27"/>
        <v>1.0118973344883498E-2</v>
      </c>
      <c r="AU54">
        <f t="shared" si="24"/>
        <v>-7.5263785492482809</v>
      </c>
      <c r="AW54">
        <v>51</v>
      </c>
      <c r="AX54">
        <f>IF(Z54&gt;0, (R54*SUMPRODUCT(K54:$K$98, X54:$X$98)-K54*$AZ$3)/Z54, 0)</f>
        <v>173.7287974597094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0.27493253200000001</v>
      </c>
      <c r="Q55" s="4">
        <f t="shared" si="22"/>
        <v>12.5</v>
      </c>
      <c r="R55">
        <f t="shared" si="0"/>
        <v>50000</v>
      </c>
      <c r="S55">
        <f t="shared" si="1"/>
        <v>99.79229405678177</v>
      </c>
      <c r="U55">
        <f t="shared" si="12"/>
        <v>0.27493253200000001</v>
      </c>
      <c r="V55">
        <f t="shared" si="13"/>
        <v>0.01</v>
      </c>
      <c r="W55">
        <f t="shared" si="14"/>
        <v>5.9457426923699951E-2</v>
      </c>
      <c r="X55">
        <f t="shared" si="15"/>
        <v>1.6346780930337798E-2</v>
      </c>
      <c r="Y55">
        <f t="shared" si="16"/>
        <v>5.9457426923699951E-4</v>
      </c>
      <c r="Z55">
        <f t="shared" si="17"/>
        <v>4.2516071724125151E-2</v>
      </c>
      <c r="AB55">
        <f t="shared" si="18"/>
        <v>10.329467279502941</v>
      </c>
      <c r="AC55">
        <f t="shared" si="19"/>
        <v>4.242776331633122</v>
      </c>
      <c r="AE55">
        <f t="shared" si="2"/>
        <v>0</v>
      </c>
      <c r="AF55">
        <f t="shared" si="25"/>
        <v>0</v>
      </c>
      <c r="AG55">
        <f t="shared" si="25"/>
        <v>-0.53145089655156441</v>
      </c>
      <c r="AH55">
        <f t="shared" si="4"/>
        <v>-817.33904651688988</v>
      </c>
      <c r="AI55">
        <f t="shared" si="26"/>
        <v>-817.8704974134414</v>
      </c>
      <c r="AJ55">
        <f t="shared" si="6"/>
        <v>6.086690947869819</v>
      </c>
      <c r="AK55">
        <f t="shared" si="20"/>
        <v>0.72306270956520591</v>
      </c>
      <c r="AL55">
        <f t="shared" si="23"/>
        <v>-811.06074375600645</v>
      </c>
      <c r="AN55">
        <f t="shared" si="27"/>
        <v>0</v>
      </c>
      <c r="AO55">
        <f t="shared" si="27"/>
        <v>0</v>
      </c>
      <c r="AP55">
        <f t="shared" si="27"/>
        <v>-3.7499053587697049E-3</v>
      </c>
      <c r="AQ55">
        <f t="shared" si="27"/>
        <v>-5.7671255996611679</v>
      </c>
      <c r="AR55">
        <f t="shared" si="27"/>
        <v>-5.7708755050199372</v>
      </c>
      <c r="AS55">
        <f t="shared" si="27"/>
        <v>4.2947551976474131E-2</v>
      </c>
      <c r="AT55">
        <f t="shared" si="27"/>
        <v>5.101913924538899E-3</v>
      </c>
      <c r="AU55">
        <f t="shared" si="24"/>
        <v>-5.7228260391189254</v>
      </c>
      <c r="AW55">
        <v>52</v>
      </c>
      <c r="AX55">
        <f>IF(Z55&gt;0, (R55*SUMPRODUCT(K55:$K$98, X55:$X$98)-K55*$AZ$3)/Z55, 0)</f>
        <v>99.79229405678177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0.31195269799999997</v>
      </c>
      <c r="Q56" s="4">
        <f t="shared" si="22"/>
        <v>12.5</v>
      </c>
      <c r="R56">
        <f t="shared" si="0"/>
        <v>50000</v>
      </c>
      <c r="S56">
        <f t="shared" si="1"/>
        <v>-6.2071513774139682</v>
      </c>
      <c r="U56">
        <f t="shared" si="12"/>
        <v>0.31195269799999997</v>
      </c>
      <c r="V56">
        <f t="shared" si="13"/>
        <v>0.01</v>
      </c>
      <c r="W56">
        <f t="shared" si="14"/>
        <v>4.2516071724125151E-2</v>
      </c>
      <c r="X56">
        <f t="shared" si="15"/>
        <v>1.3263003282702352E-2</v>
      </c>
      <c r="Y56">
        <f t="shared" si="16"/>
        <v>4.2516071724125153E-4</v>
      </c>
      <c r="Z56">
        <f t="shared" si="17"/>
        <v>2.8827907724181551E-2</v>
      </c>
      <c r="AB56">
        <f t="shared" si="18"/>
        <v>4.242776331633122</v>
      </c>
      <c r="AC56">
        <f t="shared" si="19"/>
        <v>-0.1789391871381163</v>
      </c>
      <c r="AE56">
        <f t="shared" si="2"/>
        <v>0</v>
      </c>
      <c r="AF56">
        <f t="shared" si="25"/>
        <v>0</v>
      </c>
      <c r="AG56">
        <f t="shared" si="25"/>
        <v>-0.3603488465522694</v>
      </c>
      <c r="AH56">
        <f t="shared" si="4"/>
        <v>-663.15016413511762</v>
      </c>
      <c r="AI56">
        <f t="shared" si="26"/>
        <v>-663.51051298166988</v>
      </c>
      <c r="AJ56">
        <f t="shared" si="6"/>
        <v>4.4217155187712383</v>
      </c>
      <c r="AK56">
        <f t="shared" si="20"/>
        <v>0.29699434321431856</v>
      </c>
      <c r="AL56">
        <f t="shared" si="23"/>
        <v>-658.79180311968423</v>
      </c>
      <c r="AN56">
        <f t="shared" si="27"/>
        <v>0</v>
      </c>
      <c r="AO56">
        <f t="shared" si="27"/>
        <v>0</v>
      </c>
      <c r="AP56">
        <f t="shared" si="27"/>
        <v>-2.2701903672045897E-3</v>
      </c>
      <c r="AQ56">
        <f t="shared" si="27"/>
        <v>-4.1778324782602398</v>
      </c>
      <c r="AR56">
        <f t="shared" si="27"/>
        <v>-4.1801026686274447</v>
      </c>
      <c r="AS56">
        <f t="shared" si="27"/>
        <v>2.7856717381714878E-2</v>
      </c>
      <c r="AT56">
        <f t="shared" si="27"/>
        <v>1.8710582912372406E-3</v>
      </c>
      <c r="AU56">
        <f t="shared" si="24"/>
        <v>-4.1503748929544919</v>
      </c>
      <c r="AW56">
        <v>53</v>
      </c>
      <c r="AX56">
        <f>IF(Z56&gt;0, (R56*SUMPRODUCT(K56:$K$98, X56:$X$98)-K56*$AZ$3)/Z56, 0)</f>
        <v>-6.2071513774139682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0.35315455400000001</v>
      </c>
      <c r="Q57" s="4">
        <f t="shared" si="22"/>
        <v>12.5</v>
      </c>
      <c r="R57">
        <f t="shared" si="0"/>
        <v>50000</v>
      </c>
      <c r="S57">
        <f t="shared" si="1"/>
        <v>-171.87897564219642</v>
      </c>
      <c r="U57">
        <f t="shared" si="12"/>
        <v>0.35315455400000001</v>
      </c>
      <c r="V57">
        <f t="shared" si="13"/>
        <v>0.01</v>
      </c>
      <c r="W57">
        <f t="shared" si="14"/>
        <v>2.8827907724181551E-2</v>
      </c>
      <c r="X57">
        <f t="shared" si="15"/>
        <v>1.018070689508649E-2</v>
      </c>
      <c r="Y57">
        <f t="shared" si="16"/>
        <v>2.8827907724181555E-4</v>
      </c>
      <c r="Z57">
        <f t="shared" si="17"/>
        <v>1.8358921751853243E-2</v>
      </c>
      <c r="AB57">
        <f t="shared" si="18"/>
        <v>-0.1789391871381163</v>
      </c>
      <c r="AC57">
        <f t="shared" si="19"/>
        <v>-3.1555126646037737</v>
      </c>
      <c r="AE57">
        <f t="shared" si="2"/>
        <v>0</v>
      </c>
      <c r="AF57">
        <f t="shared" si="25"/>
        <v>0</v>
      </c>
      <c r="AG57">
        <f t="shared" si="25"/>
        <v>-0.22948652189816554</v>
      </c>
      <c r="AH57">
        <f t="shared" si="4"/>
        <v>-509.03534475432451</v>
      </c>
      <c r="AI57">
        <f t="shared" si="26"/>
        <v>-509.26483127622265</v>
      </c>
      <c r="AJ57">
        <f t="shared" si="6"/>
        <v>2.9765734774656574</v>
      </c>
      <c r="AK57">
        <f t="shared" si="20"/>
        <v>-1.2525743099668142E-2</v>
      </c>
      <c r="AL57">
        <f t="shared" si="23"/>
        <v>-506.30078354185667</v>
      </c>
      <c r="AN57">
        <f t="shared" si="27"/>
        <v>0</v>
      </c>
      <c r="AO57">
        <f t="shared" si="27"/>
        <v>0</v>
      </c>
      <c r="AP57">
        <f t="shared" si="27"/>
        <v>-1.29085749723867E-3</v>
      </c>
      <c r="AQ57">
        <f t="shared" si="27"/>
        <v>-2.863314523661546</v>
      </c>
      <c r="AR57">
        <f t="shared" si="27"/>
        <v>-2.8646053811587846</v>
      </c>
      <c r="AS57">
        <f t="shared" si="27"/>
        <v>1.6743171484264137E-2</v>
      </c>
      <c r="AT57">
        <f t="shared" si="27"/>
        <v>-7.0457076323929456E-5</v>
      </c>
      <c r="AU57">
        <f t="shared" si="24"/>
        <v>-2.8479326667508444</v>
      </c>
      <c r="AW57">
        <v>54</v>
      </c>
      <c r="AX57">
        <f>IF(Z57&gt;0, (R57*SUMPRODUCT(K57:$K$98, X57:$X$98)-K57*$AZ$3)/Z57, 0)</f>
        <v>-171.87897564219642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0.39812553899999997</v>
      </c>
      <c r="Q58" s="4">
        <f t="shared" si="22"/>
        <v>12.5</v>
      </c>
      <c r="R58">
        <f t="shared" si="0"/>
        <v>50000</v>
      </c>
      <c r="S58">
        <f t="shared" si="1"/>
        <v>-455.1991511853987</v>
      </c>
      <c r="U58">
        <f t="shared" si="12"/>
        <v>0.39812553899999997</v>
      </c>
      <c r="V58">
        <f t="shared" si="13"/>
        <v>0.01</v>
      </c>
      <c r="W58">
        <f t="shared" si="14"/>
        <v>1.8358921751853243E-2</v>
      </c>
      <c r="X58">
        <f t="shared" si="15"/>
        <v>7.3091556179153963E-3</v>
      </c>
      <c r="Y58">
        <f t="shared" si="16"/>
        <v>1.8358921751853244E-4</v>
      </c>
      <c r="Z58">
        <f t="shared" si="17"/>
        <v>1.0866176916419314E-2</v>
      </c>
      <c r="AB58">
        <f t="shared" si="18"/>
        <v>-3.1555126646037737</v>
      </c>
      <c r="AC58">
        <f t="shared" si="19"/>
        <v>-4.9462745089844447</v>
      </c>
      <c r="AE58">
        <f t="shared" si="2"/>
        <v>0</v>
      </c>
      <c r="AF58">
        <f t="shared" si="25"/>
        <v>0</v>
      </c>
      <c r="AG58">
        <f t="shared" si="25"/>
        <v>-0.13582721145524143</v>
      </c>
      <c r="AH58">
        <f t="shared" si="4"/>
        <v>-365.45778089576982</v>
      </c>
      <c r="AI58">
        <f t="shared" si="26"/>
        <v>-365.59360810722507</v>
      </c>
      <c r="AJ58">
        <f t="shared" si="6"/>
        <v>1.790761844380671</v>
      </c>
      <c r="AK58">
        <f t="shared" si="20"/>
        <v>-0.22088588652226418</v>
      </c>
      <c r="AL58">
        <f t="shared" si="23"/>
        <v>-364.02373214936665</v>
      </c>
      <c r="AN58">
        <f t="shared" si="27"/>
        <v>0</v>
      </c>
      <c r="AO58">
        <f t="shared" si="27"/>
        <v>0</v>
      </c>
      <c r="AP58">
        <f t="shared" si="27"/>
        <v>-6.8216570125530967E-4</v>
      </c>
      <c r="AQ58">
        <f t="shared" si="27"/>
        <v>-1.835440488786916</v>
      </c>
      <c r="AR58">
        <f t="shared" si="27"/>
        <v>-1.8361226544881712</v>
      </c>
      <c r="AS58">
        <f t="shared" si="27"/>
        <v>8.9937524025201655E-3</v>
      </c>
      <c r="AT58">
        <f t="shared" si="27"/>
        <v>-1.1093563216271602E-3</v>
      </c>
      <c r="AU58">
        <f t="shared" si="24"/>
        <v>-1.8282382584072783</v>
      </c>
      <c r="AW58">
        <v>55</v>
      </c>
      <c r="AX58">
        <f>IF(Z58&gt;0, (R58*SUMPRODUCT(K58:$K$98, X58:$X$98)-K58*$AZ$3)/Z58, 0)</f>
        <v>-455.1991511853987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0.44755673899999998</v>
      </c>
      <c r="Q59" s="4">
        <f t="shared" si="22"/>
        <v>12.5</v>
      </c>
      <c r="R59">
        <f t="shared" si="0"/>
        <v>50000</v>
      </c>
      <c r="S59">
        <f t="shared" si="1"/>
        <v>-988.08917946502936</v>
      </c>
      <c r="U59">
        <f t="shared" si="12"/>
        <v>0.44755673899999998</v>
      </c>
      <c r="V59">
        <f t="shared" si="13"/>
        <v>0.01</v>
      </c>
      <c r="W59">
        <f t="shared" si="14"/>
        <v>1.0866176916419314E-2</v>
      </c>
      <c r="X59">
        <f t="shared" si="15"/>
        <v>4.8632307061097033E-3</v>
      </c>
      <c r="Y59">
        <f t="shared" si="16"/>
        <v>1.0866176916419313E-4</v>
      </c>
      <c r="Z59">
        <f t="shared" si="17"/>
        <v>5.8942844411454176E-3</v>
      </c>
      <c r="AB59">
        <f t="shared" si="18"/>
        <v>-4.9462745089844447</v>
      </c>
      <c r="AC59">
        <f t="shared" si="19"/>
        <v>-5.8240786769848647</v>
      </c>
      <c r="AE59">
        <f t="shared" si="2"/>
        <v>0</v>
      </c>
      <c r="AF59">
        <f t="shared" si="25"/>
        <v>0</v>
      </c>
      <c r="AG59">
        <f t="shared" si="25"/>
        <v>-7.367855551431772E-2</v>
      </c>
      <c r="AH59">
        <f t="shared" si="4"/>
        <v>-243.16153530548516</v>
      </c>
      <c r="AI59">
        <f t="shared" si="26"/>
        <v>-243.23521386099947</v>
      </c>
      <c r="AJ59">
        <f t="shared" si="6"/>
        <v>0.87780416800042005</v>
      </c>
      <c r="AK59">
        <f t="shared" si="20"/>
        <v>-0.34623921562891113</v>
      </c>
      <c r="AL59">
        <f t="shared" si="23"/>
        <v>-242.70364890862797</v>
      </c>
      <c r="AN59">
        <f t="shared" si="27"/>
        <v>0</v>
      </c>
      <c r="AO59">
        <f t="shared" si="27"/>
        <v>0</v>
      </c>
      <c r="AP59">
        <f t="shared" si="27"/>
        <v>-3.3038945315293032E-4</v>
      </c>
      <c r="AQ59">
        <f t="shared" si="27"/>
        <v>-1.0903852025409804</v>
      </c>
      <c r="AR59">
        <f t="shared" si="27"/>
        <v>-1.0907155919941334</v>
      </c>
      <c r="AS59">
        <f t="shared" si="27"/>
        <v>3.9362503379244945E-3</v>
      </c>
      <c r="AT59">
        <f t="shared" si="27"/>
        <v>-1.5526062408960459E-3</v>
      </c>
      <c r="AU59">
        <f t="shared" si="24"/>
        <v>-1.088331947897105</v>
      </c>
      <c r="AW59">
        <v>56</v>
      </c>
      <c r="AX59">
        <f>IF(Z59&gt;0, (R59*SUMPRODUCT(K59:$K$98, X59:$X$98)-K59*$AZ$3)/Z59, 0)</f>
        <v>-988.08917946502936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0.50316588799999995</v>
      </c>
      <c r="Q60" s="4">
        <f t="shared" si="22"/>
        <v>12.5</v>
      </c>
      <c r="R60">
        <f t="shared" si="0"/>
        <v>50000</v>
      </c>
      <c r="S60">
        <f t="shared" si="1"/>
        <v>-2111.639540928074</v>
      </c>
      <c r="U60">
        <f t="shared" si="12"/>
        <v>0.50316588799999995</v>
      </c>
      <c r="V60">
        <f t="shared" si="13"/>
        <v>0.01</v>
      </c>
      <c r="W60">
        <f t="shared" si="14"/>
        <v>5.8942844411454176E-3</v>
      </c>
      <c r="X60">
        <f t="shared" si="15"/>
        <v>2.9658028649535177E-3</v>
      </c>
      <c r="Y60">
        <f t="shared" si="16"/>
        <v>5.8942844411454177E-5</v>
      </c>
      <c r="Z60">
        <f t="shared" si="17"/>
        <v>2.8695387317804457E-3</v>
      </c>
      <c r="AB60">
        <f t="shared" si="18"/>
        <v>-5.8240786769848647</v>
      </c>
      <c r="AC60">
        <f t="shared" si="19"/>
        <v>-6.0594314502521884</v>
      </c>
      <c r="AE60">
        <f t="shared" si="2"/>
        <v>0</v>
      </c>
      <c r="AF60">
        <f t="shared" si="25"/>
        <v>0</v>
      </c>
      <c r="AG60">
        <f t="shared" si="25"/>
        <v>-3.5869234147255569E-2</v>
      </c>
      <c r="AH60">
        <f t="shared" si="4"/>
        <v>-148.29014324767587</v>
      </c>
      <c r="AI60">
        <f t="shared" si="26"/>
        <v>-148.32601248182311</v>
      </c>
      <c r="AJ60">
        <f t="shared" si="6"/>
        <v>0.23535277326732373</v>
      </c>
      <c r="AK60">
        <f t="shared" si="20"/>
        <v>-0.40768550738894055</v>
      </c>
      <c r="AL60">
        <f t="shared" si="23"/>
        <v>-148.49834521594474</v>
      </c>
      <c r="AN60">
        <f t="shared" si="27"/>
        <v>0</v>
      </c>
      <c r="AO60">
        <f t="shared" si="27"/>
        <v>0</v>
      </c>
      <c r="AP60">
        <f t="shared" si="27"/>
        <v>-1.4361147860702893E-4</v>
      </c>
      <c r="AQ60">
        <f t="shared" si="27"/>
        <v>-0.59371679493403051</v>
      </c>
      <c r="AR60">
        <f t="shared" si="27"/>
        <v>-0.59386040641263749</v>
      </c>
      <c r="AS60">
        <f t="shared" si="27"/>
        <v>9.4229387849283802E-4</v>
      </c>
      <c r="AT60">
        <f t="shared" si="27"/>
        <v>-1.6322712183488932E-3</v>
      </c>
      <c r="AU60">
        <f t="shared" si="24"/>
        <v>-0.59455038375249358</v>
      </c>
      <c r="AW60">
        <v>57</v>
      </c>
      <c r="AX60">
        <f>IF(Z60&gt;0, (R60*SUMPRODUCT(K60:$K$98, X60:$X$98)-K60*$AZ$3)/Z60, 0)</f>
        <v>-2111.639540928074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0.56565928300000001</v>
      </c>
      <c r="Q61" s="4">
        <f t="shared" si="22"/>
        <v>12.5</v>
      </c>
      <c r="R61">
        <f t="shared" si="0"/>
        <v>50000</v>
      </c>
      <c r="S61">
        <f t="shared" si="1"/>
        <v>-4836.913559644322</v>
      </c>
      <c r="U61">
        <f t="shared" si="12"/>
        <v>0.56565928300000001</v>
      </c>
      <c r="V61">
        <f t="shared" si="13"/>
        <v>0.01</v>
      </c>
      <c r="W61">
        <f t="shared" si="14"/>
        <v>2.8695387317804457E-3</v>
      </c>
      <c r="X61">
        <f t="shared" si="15"/>
        <v>1.6231812215596563E-3</v>
      </c>
      <c r="Y61">
        <f t="shared" si="16"/>
        <v>2.8695387317804459E-5</v>
      </c>
      <c r="Z61">
        <f t="shared" si="17"/>
        <v>1.2176621229029851E-3</v>
      </c>
      <c r="AB61">
        <f t="shared" si="18"/>
        <v>-6.0594314502521884</v>
      </c>
      <c r="AC61">
        <f t="shared" si="19"/>
        <v>-5.8897264333347392</v>
      </c>
      <c r="AE61">
        <f t="shared" si="2"/>
        <v>0</v>
      </c>
      <c r="AF61">
        <f t="shared" si="25"/>
        <v>0</v>
      </c>
      <c r="AG61">
        <f t="shared" si="25"/>
        <v>-1.5220776536287313E-2</v>
      </c>
      <c r="AH61">
        <f t="shared" si="4"/>
        <v>-81.159061077982813</v>
      </c>
      <c r="AI61">
        <f t="shared" si="26"/>
        <v>-81.174281854519094</v>
      </c>
      <c r="AJ61">
        <f t="shared" si="6"/>
        <v>-0.16970501691744921</v>
      </c>
      <c r="AK61">
        <f t="shared" si="20"/>
        <v>-0.42416020151765321</v>
      </c>
      <c r="AL61">
        <f t="shared" si="23"/>
        <v>-81.768147072954193</v>
      </c>
      <c r="AN61">
        <f t="shared" si="27"/>
        <v>0</v>
      </c>
      <c r="AO61">
        <f t="shared" si="27"/>
        <v>0</v>
      </c>
      <c r="AP61">
        <f t="shared" si="27"/>
        <v>-5.4410890894229308E-5</v>
      </c>
      <c r="AQ61">
        <f t="shared" si="27"/>
        <v>-0.29012559292650653</v>
      </c>
      <c r="AR61">
        <f t="shared" si="27"/>
        <v>-0.29018000381740072</v>
      </c>
      <c r="AS61">
        <f t="shared" si="27"/>
        <v>-6.0665769172056963E-4</v>
      </c>
      <c r="AT61">
        <f t="shared" si="27"/>
        <v>-1.5162783837887428E-3</v>
      </c>
      <c r="AU61">
        <f t="shared" si="24"/>
        <v>-0.29230293989291006</v>
      </c>
      <c r="AW61">
        <v>58</v>
      </c>
      <c r="AX61">
        <f>IF(Z61&gt;0, (R61*SUMPRODUCT(K61:$K$98, X61:$X$98)-K61*$AZ$3)/Z61, 0)</f>
        <v>-4836.913559644322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0.63613866799999996</v>
      </c>
      <c r="Q62" s="4">
        <f t="shared" si="22"/>
        <v>12.5</v>
      </c>
      <c r="R62">
        <f t="shared" si="0"/>
        <v>50000</v>
      </c>
      <c r="S62">
        <f t="shared" si="1"/>
        <v>-12760.351437745829</v>
      </c>
      <c r="U62">
        <f t="shared" si="12"/>
        <v>0.63613866799999996</v>
      </c>
      <c r="V62">
        <f t="shared" si="13"/>
        <v>0.01</v>
      </c>
      <c r="W62">
        <f t="shared" si="14"/>
        <v>1.2176621229029851E-3</v>
      </c>
      <c r="X62">
        <f t="shared" si="15"/>
        <v>7.7460196093755715E-4</v>
      </c>
      <c r="Y62">
        <f t="shared" si="16"/>
        <v>1.2176621229029851E-5</v>
      </c>
      <c r="Z62">
        <f t="shared" si="17"/>
        <v>4.3088354073639811E-4</v>
      </c>
      <c r="AB62">
        <f t="shared" si="18"/>
        <v>-5.8897264333347392</v>
      </c>
      <c r="AC62">
        <f t="shared" si="19"/>
        <v>-5.4982254085367108</v>
      </c>
      <c r="AE62">
        <f t="shared" si="2"/>
        <v>0</v>
      </c>
      <c r="AF62">
        <f t="shared" si="25"/>
        <v>0</v>
      </c>
      <c r="AG62">
        <f t="shared" si="25"/>
        <v>-5.3860442592049765E-3</v>
      </c>
      <c r="AH62">
        <f t="shared" si="4"/>
        <v>-38.730098046877856</v>
      </c>
      <c r="AI62">
        <f t="shared" si="26"/>
        <v>-38.73548409113706</v>
      </c>
      <c r="AJ62">
        <f t="shared" si="6"/>
        <v>-0.3915010247980284</v>
      </c>
      <c r="AK62">
        <f t="shared" si="20"/>
        <v>-0.41228085033343176</v>
      </c>
      <c r="AL62">
        <f t="shared" si="23"/>
        <v>-39.539265966268516</v>
      </c>
      <c r="AN62">
        <f t="shared" si="27"/>
        <v>0</v>
      </c>
      <c r="AO62">
        <f t="shared" si="27"/>
        <v>0</v>
      </c>
      <c r="AP62">
        <f t="shared" si="27"/>
        <v>-1.7190991363516658E-5</v>
      </c>
      <c r="AQ62">
        <f t="shared" si="27"/>
        <v>-0.12361739877910126</v>
      </c>
      <c r="AR62">
        <f t="shared" si="27"/>
        <v>-0.12363458977046478</v>
      </c>
      <c r="AS62">
        <f t="shared" si="27"/>
        <v>-1.2495795452494615E-3</v>
      </c>
      <c r="AT62">
        <f t="shared" si="27"/>
        <v>-1.3159038797931275E-3</v>
      </c>
      <c r="AU62">
        <f t="shared" si="24"/>
        <v>-0.12620007319550736</v>
      </c>
      <c r="AW62">
        <v>59</v>
      </c>
      <c r="AX62">
        <f>IF(Z62&gt;0, (R62*SUMPRODUCT(K62:$K$98, X62:$X$98)-K62*$AZ$3)/Z62, 0)</f>
        <v>-12760.351437745829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0.71227412300000004</v>
      </c>
      <c r="Q63" s="4">
        <f t="shared" si="22"/>
        <v>12.5</v>
      </c>
      <c r="R63">
        <f t="shared" si="0"/>
        <v>50000</v>
      </c>
      <c r="S63">
        <f t="shared" si="1"/>
        <v>-41893.139122976951</v>
      </c>
      <c r="U63">
        <f t="shared" si="12"/>
        <v>0.71227412300000004</v>
      </c>
      <c r="V63">
        <f t="shared" si="13"/>
        <v>0.01</v>
      </c>
      <c r="W63">
        <f t="shared" si="14"/>
        <v>4.3088354073639811E-4</v>
      </c>
      <c r="X63">
        <f t="shared" si="15"/>
        <v>3.0690719609315276E-4</v>
      </c>
      <c r="Y63">
        <f t="shared" si="16"/>
        <v>4.3088354073639814E-6</v>
      </c>
      <c r="Z63">
        <f t="shared" si="17"/>
        <v>1.1966750923588136E-4</v>
      </c>
      <c r="AB63">
        <f t="shared" si="18"/>
        <v>-5.4982254085367108</v>
      </c>
      <c r="AC63">
        <f t="shared" si="19"/>
        <v>-5.0132476129189065</v>
      </c>
      <c r="AE63">
        <f t="shared" si="2"/>
        <v>0</v>
      </c>
      <c r="AF63">
        <f t="shared" si="25"/>
        <v>0</v>
      </c>
      <c r="AG63">
        <f t="shared" si="25"/>
        <v>-1.4958438654485171E-3</v>
      </c>
      <c r="AH63">
        <f t="shared" si="4"/>
        <v>-15.345359804657638</v>
      </c>
      <c r="AI63">
        <f t="shared" si="26"/>
        <v>-15.346855648523087</v>
      </c>
      <c r="AJ63">
        <f t="shared" si="6"/>
        <v>-0.4849777956178043</v>
      </c>
      <c r="AK63">
        <f t="shared" si="20"/>
        <v>-0.38487577859756977</v>
      </c>
      <c r="AL63">
        <f t="shared" si="23"/>
        <v>-16.216709222738462</v>
      </c>
      <c r="AN63">
        <f t="shared" si="27"/>
        <v>0</v>
      </c>
      <c r="AO63">
        <f t="shared" si="27"/>
        <v>0</v>
      </c>
      <c r="AP63">
        <f t="shared" si="27"/>
        <v>-4.2628421008322216E-6</v>
      </c>
      <c r="AQ63">
        <f t="shared" si="27"/>
        <v>-4.3731065346247863E-2</v>
      </c>
      <c r="AR63">
        <f t="shared" si="27"/>
        <v>-4.3735328188348702E-2</v>
      </c>
      <c r="AS63">
        <f t="shared" si="27"/>
        <v>-1.3820852649674717E-3</v>
      </c>
      <c r="AT63">
        <f t="shared" si="27"/>
        <v>-1.0968154568086295E-3</v>
      </c>
      <c r="AU63">
        <f t="shared" si="24"/>
        <v>-4.6214228910124805E-2</v>
      </c>
      <c r="AW63">
        <v>60</v>
      </c>
      <c r="AX63">
        <f>IF(Z63&gt;0, (R63*SUMPRODUCT(K63:$K$98, X63:$X$98)-K63*$AZ$3)/Z63, 0)</f>
        <v>-41893.139122976951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0.79182603500000004</v>
      </c>
      <c r="Q64" s="4">
        <f t="shared" si="22"/>
        <v>12.5</v>
      </c>
      <c r="R64">
        <f t="shared" si="0"/>
        <v>50000</v>
      </c>
      <c r="S64">
        <f t="shared" si="1"/>
        <v>-190326.50252102839</v>
      </c>
      <c r="U64">
        <f t="shared" si="12"/>
        <v>0.79182603500000004</v>
      </c>
      <c r="V64">
        <f t="shared" si="13"/>
        <v>0.01</v>
      </c>
      <c r="W64">
        <f t="shared" si="14"/>
        <v>1.1966750923588136E-4</v>
      </c>
      <c r="X64">
        <f t="shared" si="15"/>
        <v>9.4755849356573826E-5</v>
      </c>
      <c r="Y64">
        <f t="shared" si="16"/>
        <v>1.1966750923588137E-6</v>
      </c>
      <c r="Z64">
        <f t="shared" si="17"/>
        <v>2.3714984786948721E-5</v>
      </c>
      <c r="AB64">
        <f t="shared" si="18"/>
        <v>-5.0132476129189065</v>
      </c>
      <c r="AC64">
        <f t="shared" si="19"/>
        <v>-4.5135901118393456</v>
      </c>
      <c r="AE64">
        <f t="shared" si="2"/>
        <v>0</v>
      </c>
      <c r="AF64">
        <f t="shared" si="25"/>
        <v>0</v>
      </c>
      <c r="AG64">
        <f t="shared" si="25"/>
        <v>-2.96437309836859E-4</v>
      </c>
      <c r="AH64">
        <f t="shared" si="4"/>
        <v>-4.7377924678286911</v>
      </c>
      <c r="AI64">
        <f t="shared" si="26"/>
        <v>-4.738088905138528</v>
      </c>
      <c r="AJ64">
        <f t="shared" si="6"/>
        <v>-0.49965750107956097</v>
      </c>
      <c r="AK64">
        <f t="shared" si="20"/>
        <v>-0.35092733290432349</v>
      </c>
      <c r="AL64">
        <f t="shared" si="23"/>
        <v>-5.5886737391224122</v>
      </c>
      <c r="AN64">
        <f t="shared" si="27"/>
        <v>0</v>
      </c>
      <c r="AO64">
        <f t="shared" si="27"/>
        <v>0</v>
      </c>
      <c r="AP64">
        <f t="shared" si="27"/>
        <v>-7.5427171543825963E-7</v>
      </c>
      <c r="AQ64">
        <f t="shared" si="27"/>
        <v>-1.2055104851903744E-2</v>
      </c>
      <c r="AR64">
        <f t="shared" si="27"/>
        <v>-1.2055859123619183E-2</v>
      </c>
      <c r="AS64">
        <f t="shared" si="27"/>
        <v>-1.2713565666828003E-3</v>
      </c>
      <c r="AT64">
        <f t="shared" si="27"/>
        <v>-8.9291918594723802E-4</v>
      </c>
      <c r="AU64">
        <f t="shared" si="24"/>
        <v>-1.422013487624922E-2</v>
      </c>
      <c r="AW64">
        <v>61</v>
      </c>
      <c r="AX64">
        <f>IF(Z64&gt;0, (R64*SUMPRODUCT(K64:$K$98, X64:$X$98)-K64*$AZ$3)/Z64, 0)</f>
        <v>-190326.50252102839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0.79399978000000004</v>
      </c>
      <c r="Q65" s="4">
        <f t="shared" si="22"/>
        <v>12.5</v>
      </c>
      <c r="R65">
        <f t="shared" si="0"/>
        <v>50000</v>
      </c>
      <c r="S65">
        <f t="shared" si="1"/>
        <v>-869267.04241503775</v>
      </c>
      <c r="U65">
        <f t="shared" si="12"/>
        <v>0.79399978000000004</v>
      </c>
      <c r="V65">
        <f t="shared" si="13"/>
        <v>0.01</v>
      </c>
      <c r="W65">
        <f t="shared" si="14"/>
        <v>2.3714984786948721E-5</v>
      </c>
      <c r="X65">
        <f t="shared" si="15"/>
        <v>1.8829692703540631E-5</v>
      </c>
      <c r="Y65">
        <f t="shared" si="16"/>
        <v>2.3714984786948721E-7</v>
      </c>
      <c r="Z65">
        <f t="shared" si="17"/>
        <v>4.6481422355386033E-6</v>
      </c>
      <c r="AB65">
        <f t="shared" si="18"/>
        <v>-4.5135901118393456</v>
      </c>
      <c r="AC65">
        <f t="shared" si="19"/>
        <v>-4.0404768538110636</v>
      </c>
      <c r="AE65">
        <f t="shared" si="2"/>
        <v>0</v>
      </c>
      <c r="AF65">
        <f t="shared" si="25"/>
        <v>0</v>
      </c>
      <c r="AG65">
        <f t="shared" si="25"/>
        <v>-5.8101777944232543E-5</v>
      </c>
      <c r="AH65">
        <f t="shared" si="4"/>
        <v>-0.94148463517703151</v>
      </c>
      <c r="AI65">
        <f t="shared" si="26"/>
        <v>-0.9415427369549757</v>
      </c>
      <c r="AJ65">
        <f t="shared" si="6"/>
        <v>-0.47311325802828197</v>
      </c>
      <c r="AK65">
        <f t="shared" si="20"/>
        <v>-0.31595130782875425</v>
      </c>
      <c r="AL65">
        <f t="shared" si="23"/>
        <v>-1.7306073028120119</v>
      </c>
      <c r="AN65">
        <f t="shared" si="27"/>
        <v>0</v>
      </c>
      <c r="AO65">
        <f t="shared" si="27"/>
        <v>0</v>
      </c>
      <c r="AP65">
        <f t="shared" si="27"/>
        <v>-1.3199769836221101E-7</v>
      </c>
      <c r="AQ65">
        <f t="shared" si="27"/>
        <v>-2.1388984861364312E-3</v>
      </c>
      <c r="AR65">
        <f t="shared" si="27"/>
        <v>-2.1390304838347935E-3</v>
      </c>
      <c r="AS65">
        <f t="shared" si="27"/>
        <v>-1.0748356304056809E-3</v>
      </c>
      <c r="AT65">
        <f t="shared" si="27"/>
        <v>-7.1778948774950185E-4</v>
      </c>
      <c r="AU65">
        <f t="shared" si="24"/>
        <v>-3.9316556019899761E-3</v>
      </c>
      <c r="AW65">
        <v>62</v>
      </c>
      <c r="AX65">
        <f>IF(Z65&gt;0, (R65*SUMPRODUCT(K65:$K$98, X65:$X$98)-K65*$AZ$3)/Z65, 0)</f>
        <v>-869267.04241503775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0.79634782599999998</v>
      </c>
      <c r="Q66" s="4">
        <f t="shared" si="22"/>
        <v>12.5</v>
      </c>
      <c r="R66">
        <f t="shared" si="0"/>
        <v>50000</v>
      </c>
      <c r="S66">
        <f t="shared" si="1"/>
        <v>-4009930.10912725</v>
      </c>
      <c r="U66">
        <f t="shared" si="12"/>
        <v>0.79634782599999998</v>
      </c>
      <c r="V66">
        <f t="shared" si="13"/>
        <v>0.01</v>
      </c>
      <c r="W66">
        <f t="shared" si="14"/>
        <v>4.6481422355386033E-6</v>
      </c>
      <c r="X66">
        <f t="shared" si="15"/>
        <v>3.7015379642099466E-6</v>
      </c>
      <c r="Y66">
        <f t="shared" si="16"/>
        <v>4.6481422355386034E-8</v>
      </c>
      <c r="Z66">
        <f t="shared" si="17"/>
        <v>9.0012284897327066E-7</v>
      </c>
      <c r="AB66">
        <f t="shared" si="18"/>
        <v>-4.0404768538110636</v>
      </c>
      <c r="AC66">
        <f t="shared" si="19"/>
        <v>-3.6094297140113185</v>
      </c>
      <c r="AE66">
        <f t="shared" si="2"/>
        <v>0</v>
      </c>
      <c r="AF66">
        <f t="shared" si="25"/>
        <v>0</v>
      </c>
      <c r="AG66">
        <f t="shared" si="25"/>
        <v>-1.1251535612165883E-5</v>
      </c>
      <c r="AH66">
        <f t="shared" si="4"/>
        <v>-0.18507689821049733</v>
      </c>
      <c r="AI66">
        <f t="shared" si="26"/>
        <v>-0.18508814974610949</v>
      </c>
      <c r="AJ66">
        <f t="shared" si="6"/>
        <v>-0.43104713979974507</v>
      </c>
      <c r="AK66">
        <f t="shared" si="20"/>
        <v>-0.28283337976677447</v>
      </c>
      <c r="AL66">
        <f t="shared" si="23"/>
        <v>-0.89896866931262898</v>
      </c>
      <c r="AN66">
        <f t="shared" si="27"/>
        <v>0</v>
      </c>
      <c r="AO66">
        <f t="shared" si="27"/>
        <v>0</v>
      </c>
      <c r="AP66">
        <f t="shared" si="27"/>
        <v>-2.2822893973962854E-8</v>
      </c>
      <c r="AQ66">
        <f t="shared" si="27"/>
        <v>-3.754145718848231E-4</v>
      </c>
      <c r="AR66">
        <f t="shared" si="27"/>
        <v>-3.7543739477879706E-4</v>
      </c>
      <c r="AS66">
        <f t="shared" si="27"/>
        <v>-8.743467121760985E-4</v>
      </c>
      <c r="AT66">
        <f t="shared" si="27"/>
        <v>-5.7370624430455716E-4</v>
      </c>
      <c r="AU66">
        <f t="shared" si="24"/>
        <v>-1.8234903512594526E-3</v>
      </c>
      <c r="AW66">
        <v>63</v>
      </c>
      <c r="AX66">
        <f>IF(Z66&gt;0, (R66*SUMPRODUCT(K66:$K$98, X66:$X$98)-K66*$AZ$3)/Z66, 0)</f>
        <v>-4009930.10912725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0.79893513299999996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-18740534.740789451</v>
      </c>
      <c r="U67">
        <f t="shared" si="12"/>
        <v>0.79893513299999996</v>
      </c>
      <c r="V67">
        <f t="shared" si="13"/>
        <v>0.01</v>
      </c>
      <c r="W67">
        <f t="shared" si="14"/>
        <v>9.0012284897327066E-7</v>
      </c>
      <c r="X67">
        <f t="shared" si="15"/>
        <v>7.1913976806079883E-7</v>
      </c>
      <c r="Y67">
        <f t="shared" si="16"/>
        <v>9.0012284897327074E-9</v>
      </c>
      <c r="Z67">
        <f t="shared" si="17"/>
        <v>1.7198185242273911E-7</v>
      </c>
      <c r="AB67">
        <f t="shared" si="18"/>
        <v>-3.6094297140113185</v>
      </c>
      <c r="AC67">
        <f t="shared" si="19"/>
        <v>-3.2230318801136666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-2.1497731552842387E-6</v>
      </c>
      <c r="AH67">
        <f t="shared" ref="AH67:AH98" si="32">-X67*R67</f>
        <v>-3.5956988403039944E-2</v>
      </c>
      <c r="AI67">
        <f t="shared" ref="AI67:AI98" si="33">SUM(AE67:AH67)</f>
        <v>-3.5959138176195227E-2</v>
      </c>
      <c r="AJ67">
        <f t="shared" ref="AJ67:AJ98" si="34">AB67-AC67</f>
        <v>-0.38639783389765192</v>
      </c>
      <c r="AK67">
        <f t="shared" si="20"/>
        <v>-0.25266007998079232</v>
      </c>
      <c r="AL67">
        <f t="shared" si="23"/>
        <v>-0.67501705205463947</v>
      </c>
      <c r="AN67">
        <f t="shared" ref="AN67:AU98" si="35">AE67*$K67</f>
        <v>0</v>
      </c>
      <c r="AO67">
        <f t="shared" si="35"/>
        <v>0</v>
      </c>
      <c r="AP67">
        <f t="shared" si="35"/>
        <v>-3.8934403586520671E-9</v>
      </c>
      <c r="AQ67">
        <f t="shared" si="35"/>
        <v>-6.5121470830474681E-5</v>
      </c>
      <c r="AR67">
        <f t="shared" si="35"/>
        <v>-6.512536427083333E-5</v>
      </c>
      <c r="AS67">
        <f t="shared" si="35"/>
        <v>-6.9980263605717266E-4</v>
      </c>
      <c r="AT67">
        <f t="shared" si="35"/>
        <v>-4.5759104861806262E-4</v>
      </c>
      <c r="AU67">
        <f t="shared" si="24"/>
        <v>-1.2225190489460686E-3</v>
      </c>
      <c r="AW67">
        <v>64</v>
      </c>
      <c r="AX67">
        <f>IF(Z67&gt;0, (R67*SUMPRODUCT(K67:$K$98, X67:$X$98)-K67*$AZ$3)/Z67, 0)</f>
        <v>-18740534.740789451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0.80179641700000004</v>
      </c>
      <c r="Q68" s="4">
        <f t="shared" si="22"/>
        <v>12.5</v>
      </c>
      <c r="R68">
        <f t="shared" si="28"/>
        <v>50000</v>
      </c>
      <c r="S68">
        <f t="shared" si="29"/>
        <v>-88908775.121151775</v>
      </c>
      <c r="U68">
        <f t="shared" ref="U68:U98" si="39">M68</f>
        <v>0.80179641700000004</v>
      </c>
      <c r="V68">
        <f t="shared" ref="V68:V98" si="40">$C$10</f>
        <v>0.01</v>
      </c>
      <c r="W68">
        <f t="shared" ref="W68:W98" si="41">Z67</f>
        <v>1.7198185242273911E-7</v>
      </c>
      <c r="X68">
        <f t="shared" ref="X68:X98" si="42">U68*W68</f>
        <v>1.3789443306157499E-7</v>
      </c>
      <c r="Y68">
        <f t="shared" ref="Y68:Y98" si="43">V68*W68</f>
        <v>1.7198185242273911E-9</v>
      </c>
      <c r="Z68">
        <f t="shared" ref="Z68:Z98" si="44">MAX(0, W68-X68-Y68)</f>
        <v>3.2367600836936725E-8</v>
      </c>
      <c r="AB68">
        <f t="shared" ref="AB68:AB98" si="45">AC67</f>
        <v>-3.2230318801136666</v>
      </c>
      <c r="AC68">
        <f t="shared" ref="AC68:AC98" si="46">S68*Z68</f>
        <v>-2.8777637440224111</v>
      </c>
      <c r="AE68">
        <f t="shared" si="30"/>
        <v>0</v>
      </c>
      <c r="AF68">
        <f t="shared" si="31"/>
        <v>0</v>
      </c>
      <c r="AG68">
        <f t="shared" si="31"/>
        <v>-4.0459501046170904E-7</v>
      </c>
      <c r="AH68">
        <f t="shared" si="32"/>
        <v>-6.8947216530787494E-3</v>
      </c>
      <c r="AI68">
        <f t="shared" si="33"/>
        <v>-6.8951262480892112E-3</v>
      </c>
      <c r="AJ68">
        <f t="shared" si="34"/>
        <v>-0.34526813609125551</v>
      </c>
      <c r="AK68">
        <f t="shared" ref="AK68:AK98" si="47">G68*SUM(AB68:AB68, AE68:AF68)</f>
        <v>-0.22561223160795668</v>
      </c>
      <c r="AL68">
        <f t="shared" si="23"/>
        <v>-0.57777549394730143</v>
      </c>
      <c r="AN68">
        <f t="shared" si="35"/>
        <v>0</v>
      </c>
      <c r="AO68">
        <f t="shared" si="35"/>
        <v>0</v>
      </c>
      <c r="AP68">
        <f t="shared" si="35"/>
        <v>-6.5424948722778927E-10</v>
      </c>
      <c r="AQ68">
        <f t="shared" si="35"/>
        <v>-1.1149094747751509E-5</v>
      </c>
      <c r="AR68">
        <f t="shared" si="35"/>
        <v>-1.1149748997238737E-5</v>
      </c>
      <c r="AS68">
        <f t="shared" si="35"/>
        <v>-5.5831509324847913E-4</v>
      </c>
      <c r="AT68">
        <f t="shared" si="35"/>
        <v>-3.6482577151255403E-4</v>
      </c>
      <c r="AU68">
        <f t="shared" si="24"/>
        <v>-9.3429061375827191E-4</v>
      </c>
      <c r="AW68">
        <v>65</v>
      </c>
      <c r="AX68">
        <f>IF(Z68&gt;0, (R68*SUMPRODUCT(K68:$K$98, X68:$X$98)-K68*$AZ$3)/Z68, 0)</f>
        <v>-88908775.121151775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0.804638195</v>
      </c>
      <c r="Q69" s="4">
        <f t="shared" ref="Q69:Q98" si="49">$C$8</f>
        <v>12.5</v>
      </c>
      <c r="R69">
        <f t="shared" si="28"/>
        <v>50000</v>
      </c>
      <c r="S69">
        <f t="shared" si="29"/>
        <v>-428260476.9503296</v>
      </c>
      <c r="U69">
        <f t="shared" si="39"/>
        <v>0.804638195</v>
      </c>
      <c r="V69">
        <f t="shared" si="40"/>
        <v>0.01</v>
      </c>
      <c r="W69">
        <f t="shared" si="41"/>
        <v>3.2367600836936725E-8</v>
      </c>
      <c r="X69">
        <f t="shared" si="42"/>
        <v>2.6044207913913257E-8</v>
      </c>
      <c r="Y69">
        <f t="shared" si="43"/>
        <v>3.2367600836936725E-10</v>
      </c>
      <c r="Z69">
        <f t="shared" si="44"/>
        <v>5.9997169146541008E-9</v>
      </c>
      <c r="AB69">
        <f t="shared" si="45"/>
        <v>-2.8777637440224111</v>
      </c>
      <c r="AC69">
        <f t="shared" si="46"/>
        <v>-2.5694416274367251</v>
      </c>
      <c r="AE69">
        <f t="shared" si="30"/>
        <v>0</v>
      </c>
      <c r="AF69">
        <f t="shared" si="31"/>
        <v>0</v>
      </c>
      <c r="AG69">
        <f t="shared" si="31"/>
        <v>-7.4996461433176259E-8</v>
      </c>
      <c r="AH69">
        <f t="shared" si="32"/>
        <v>-1.3022103956956629E-3</v>
      </c>
      <c r="AI69">
        <f t="shared" si="33"/>
        <v>-1.3022853921570961E-3</v>
      </c>
      <c r="AJ69">
        <f t="shared" si="34"/>
        <v>-0.30832211658568598</v>
      </c>
      <c r="AK69">
        <f t="shared" si="47"/>
        <v>-0.2014434620815688</v>
      </c>
      <c r="AL69">
        <f t="shared" si="23"/>
        <v>-0.51106786405941185</v>
      </c>
      <c r="AN69">
        <f t="shared" si="35"/>
        <v>0</v>
      </c>
      <c r="AO69">
        <f t="shared" si="35"/>
        <v>0</v>
      </c>
      <c r="AP69">
        <f t="shared" si="35"/>
        <v>-1.0827934452934592E-10</v>
      </c>
      <c r="AQ69">
        <f t="shared" si="35"/>
        <v>-1.8801218802951569E-6</v>
      </c>
      <c r="AR69">
        <f t="shared" si="35"/>
        <v>-1.8802301596396863E-6</v>
      </c>
      <c r="AS69">
        <f t="shared" si="35"/>
        <v>-4.4515322522977244E-4</v>
      </c>
      <c r="AT69">
        <f t="shared" si="35"/>
        <v>-2.9084260266532187E-4</v>
      </c>
      <c r="AU69">
        <f t="shared" si="24"/>
        <v>-7.3787605805473392E-4</v>
      </c>
      <c r="AW69">
        <v>66</v>
      </c>
      <c r="AX69">
        <f>IF(Z69&gt;0, (R69*SUMPRODUCT(K69:$K$98, X69:$X$98)-K69*$AZ$3)/Z69, 0)</f>
        <v>-428260476.9503296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0.80770724299999996</v>
      </c>
      <c r="Q70" s="4">
        <f t="shared" si="49"/>
        <v>12.5</v>
      </c>
      <c r="R70">
        <f t="shared" si="28"/>
        <v>50000</v>
      </c>
      <c r="S70">
        <f t="shared" si="29"/>
        <v>-2097591288.1647182</v>
      </c>
      <c r="U70">
        <f t="shared" si="39"/>
        <v>0.80770724299999996</v>
      </c>
      <c r="V70">
        <f t="shared" si="40"/>
        <v>0.01</v>
      </c>
      <c r="W70">
        <f t="shared" si="41"/>
        <v>5.9997169146541008E-9</v>
      </c>
      <c r="X70">
        <f t="shared" si="42"/>
        <v>4.8460148079157295E-9</v>
      </c>
      <c r="Y70">
        <f t="shared" si="43"/>
        <v>5.9997169146541004E-11</v>
      </c>
      <c r="Z70">
        <f t="shared" si="44"/>
        <v>1.0937049375918305E-9</v>
      </c>
      <c r="AB70">
        <f t="shared" si="45"/>
        <v>-2.5694416274367251</v>
      </c>
      <c r="AC70">
        <f t="shared" si="46"/>
        <v>-2.2941459489153604</v>
      </c>
      <c r="AE70">
        <f t="shared" si="30"/>
        <v>0</v>
      </c>
      <c r="AF70">
        <f t="shared" si="31"/>
        <v>0</v>
      </c>
      <c r="AG70">
        <f t="shared" si="31"/>
        <v>-1.3671311719897881E-8</v>
      </c>
      <c r="AH70">
        <f t="shared" si="32"/>
        <v>-2.4230074039578646E-4</v>
      </c>
      <c r="AI70">
        <f t="shared" si="33"/>
        <v>-2.4231441170750637E-4</v>
      </c>
      <c r="AJ70">
        <f t="shared" si="34"/>
        <v>-0.27529567852136472</v>
      </c>
      <c r="AK70">
        <f t="shared" si="47"/>
        <v>-0.17986091392057077</v>
      </c>
      <c r="AL70">
        <f t="shared" si="23"/>
        <v>-0.45539890685364304</v>
      </c>
      <c r="AN70">
        <f t="shared" si="35"/>
        <v>0</v>
      </c>
      <c r="AO70">
        <f t="shared" si="35"/>
        <v>0</v>
      </c>
      <c r="AP70">
        <f t="shared" si="35"/>
        <v>-1.7623696643220847E-11</v>
      </c>
      <c r="AQ70">
        <f t="shared" si="35"/>
        <v>-3.1235003872730399E-7</v>
      </c>
      <c r="AR70">
        <f t="shared" si="35"/>
        <v>-3.1236766242394722E-7</v>
      </c>
      <c r="AS70">
        <f t="shared" si="35"/>
        <v>-3.548838344742549E-4</v>
      </c>
      <c r="AT70">
        <f t="shared" si="35"/>
        <v>-2.3185881866003374E-4</v>
      </c>
      <c r="AU70">
        <f t="shared" si="24"/>
        <v>-5.8705502079671261E-4</v>
      </c>
      <c r="AW70">
        <v>67</v>
      </c>
      <c r="AX70">
        <f>IF(Z70&gt;0, (R70*SUMPRODUCT(K70:$K$98, X70:$X$98)-K70*$AZ$3)/Z70, 0)</f>
        <v>-2097591288.1647182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0.81092303399999999</v>
      </c>
      <c r="Q71" s="4">
        <f t="shared" si="49"/>
        <v>12.5</v>
      </c>
      <c r="R71">
        <f t="shared" si="28"/>
        <v>50000</v>
      </c>
      <c r="S71">
        <f t="shared" si="29"/>
        <v>-10458350145.771997</v>
      </c>
      <c r="U71">
        <f t="shared" si="39"/>
        <v>0.81092303399999999</v>
      </c>
      <c r="V71">
        <f t="shared" si="40"/>
        <v>0.01</v>
      </c>
      <c r="W71">
        <f t="shared" si="41"/>
        <v>1.0937049375918305E-9</v>
      </c>
      <c r="X71">
        <f t="shared" si="42"/>
        <v>8.869105262927478E-10</v>
      </c>
      <c r="Y71">
        <f t="shared" si="43"/>
        <v>1.0937049375918305E-11</v>
      </c>
      <c r="Z71">
        <f t="shared" si="44"/>
        <v>1.9585736192316435E-10</v>
      </c>
      <c r="AB71">
        <f t="shared" si="45"/>
        <v>-2.2941459489153604</v>
      </c>
      <c r="AC71">
        <f t="shared" si="46"/>
        <v>-2.0483448696196449</v>
      </c>
      <c r="AE71">
        <f t="shared" si="30"/>
        <v>0</v>
      </c>
      <c r="AF71">
        <f t="shared" si="31"/>
        <v>0</v>
      </c>
      <c r="AG71">
        <f t="shared" si="31"/>
        <v>-2.4482170240395543E-9</v>
      </c>
      <c r="AH71">
        <f t="shared" si="32"/>
        <v>-4.434552631463739E-5</v>
      </c>
      <c r="AI71">
        <f t="shared" si="33"/>
        <v>-4.4347974531661431E-5</v>
      </c>
      <c r="AJ71">
        <f t="shared" si="34"/>
        <v>-0.24580107929571549</v>
      </c>
      <c r="AK71">
        <f t="shared" si="47"/>
        <v>-0.16059021642407525</v>
      </c>
      <c r="AL71">
        <f t="shared" si="23"/>
        <v>-0.40643564369432239</v>
      </c>
      <c r="AN71">
        <f t="shared" si="35"/>
        <v>0</v>
      </c>
      <c r="AO71">
        <f t="shared" si="35"/>
        <v>0</v>
      </c>
      <c r="AP71">
        <f t="shared" si="35"/>
        <v>-2.8178554683681906E-12</v>
      </c>
      <c r="AQ71">
        <f t="shared" si="35"/>
        <v>-5.1040934115058083E-8</v>
      </c>
      <c r="AR71">
        <f t="shared" si="35"/>
        <v>-5.1043751970526454E-8</v>
      </c>
      <c r="AS71">
        <f t="shared" si="35"/>
        <v>-2.8291279270715693E-4</v>
      </c>
      <c r="AT71">
        <f t="shared" si="35"/>
        <v>-1.8483656272038921E-4</v>
      </c>
      <c r="AU71">
        <f t="shared" si="24"/>
        <v>-4.6780039917951668E-4</v>
      </c>
      <c r="AW71">
        <v>68</v>
      </c>
      <c r="AX71">
        <f>IF(Z71&gt;0, (R71*SUMPRODUCT(K71:$K$98, X71:$X$98)-K71*$AZ$3)/Z71, 0)</f>
        <v>-10458350145.771997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0.81424565900000001</v>
      </c>
      <c r="Q72" s="4">
        <f t="shared" si="49"/>
        <v>12.5</v>
      </c>
      <c r="R72">
        <f t="shared" si="28"/>
        <v>50000</v>
      </c>
      <c r="S72">
        <f t="shared" si="29"/>
        <v>-53129913061.531616</v>
      </c>
      <c r="U72">
        <f t="shared" si="39"/>
        <v>0.81424565900000001</v>
      </c>
      <c r="V72">
        <f t="shared" si="40"/>
        <v>0.01</v>
      </c>
      <c r="W72">
        <f t="shared" si="41"/>
        <v>1.9585736192316435E-10</v>
      </c>
      <c r="X72">
        <f t="shared" si="42"/>
        <v>1.5947600672912847E-10</v>
      </c>
      <c r="Y72">
        <f t="shared" si="43"/>
        <v>1.9585736192316438E-12</v>
      </c>
      <c r="Z72">
        <f t="shared" si="44"/>
        <v>3.4422781574804246E-11</v>
      </c>
      <c r="AB72">
        <f t="shared" si="45"/>
        <v>-2.0483448696196449</v>
      </c>
      <c r="AC72">
        <f t="shared" si="46"/>
        <v>-1.8288793924054418</v>
      </c>
      <c r="AE72">
        <f t="shared" si="30"/>
        <v>0</v>
      </c>
      <c r="AF72">
        <f t="shared" si="31"/>
        <v>0</v>
      </c>
      <c r="AG72">
        <f t="shared" si="31"/>
        <v>-4.3028476968505309E-10</v>
      </c>
      <c r="AH72">
        <f t="shared" si="32"/>
        <v>-7.973800336456423E-6</v>
      </c>
      <c r="AI72">
        <f t="shared" si="33"/>
        <v>-7.9742306212261076E-6</v>
      </c>
      <c r="AJ72">
        <f t="shared" si="34"/>
        <v>-0.21946547721420306</v>
      </c>
      <c r="AK72">
        <f t="shared" si="47"/>
        <v>-0.14338414087337514</v>
      </c>
      <c r="AL72">
        <f t="shared" si="23"/>
        <v>-0.36285759231819947</v>
      </c>
      <c r="AN72">
        <f t="shared" si="35"/>
        <v>0</v>
      </c>
      <c r="AO72">
        <f t="shared" si="35"/>
        <v>0</v>
      </c>
      <c r="AP72">
        <f t="shared" si="35"/>
        <v>-4.4218779542526586E-13</v>
      </c>
      <c r="AQ72">
        <f t="shared" si="35"/>
        <v>-8.1943806528864684E-9</v>
      </c>
      <c r="AR72">
        <f t="shared" si="35"/>
        <v>-8.194822840681892E-9</v>
      </c>
      <c r="AS72">
        <f t="shared" si="35"/>
        <v>-2.255365803728875E-4</v>
      </c>
      <c r="AT72">
        <f t="shared" si="35"/>
        <v>-1.4735059574186445E-4</v>
      </c>
      <c r="AU72">
        <f t="shared" si="24"/>
        <v>-3.7289537093759269E-4</v>
      </c>
      <c r="AW72">
        <v>69</v>
      </c>
      <c r="AX72">
        <f>IF(Z72&gt;0, (R72*SUMPRODUCT(K72:$K$98, X72:$X$98)-K72*$AZ$3)/Z72, 0)</f>
        <v>-53129913061.531616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0.81781076600000002</v>
      </c>
      <c r="Q73" s="4">
        <f t="shared" si="49"/>
        <v>12.5</v>
      </c>
      <c r="R73">
        <f t="shared" si="28"/>
        <v>50000</v>
      </c>
      <c r="S73">
        <f t="shared" si="29"/>
        <v>-275495868598.62769</v>
      </c>
      <c r="U73">
        <f t="shared" si="39"/>
        <v>0.81781076600000002</v>
      </c>
      <c r="V73">
        <f t="shared" si="40"/>
        <v>0.01</v>
      </c>
      <c r="W73">
        <f t="shared" si="41"/>
        <v>3.4422781574804246E-11</v>
      </c>
      <c r="X73">
        <f t="shared" si="42"/>
        <v>2.8151321367541347E-11</v>
      </c>
      <c r="Y73">
        <f t="shared" si="43"/>
        <v>3.4422781574804245E-13</v>
      </c>
      <c r="Z73">
        <f t="shared" si="44"/>
        <v>5.9272323915148566E-12</v>
      </c>
      <c r="AB73">
        <f t="shared" si="45"/>
        <v>-1.8288793924054418</v>
      </c>
      <c r="AC73">
        <f t="shared" si="46"/>
        <v>-1.6329280360863065</v>
      </c>
      <c r="AE73">
        <f t="shared" si="30"/>
        <v>0</v>
      </c>
      <c r="AF73">
        <f t="shared" si="31"/>
        <v>0</v>
      </c>
      <c r="AG73">
        <f t="shared" si="31"/>
        <v>-7.4090404893935704E-11</v>
      </c>
      <c r="AH73">
        <f t="shared" si="32"/>
        <v>-1.4075660683770673E-6</v>
      </c>
      <c r="AI73">
        <f t="shared" si="33"/>
        <v>-1.4076401587819612E-6</v>
      </c>
      <c r="AJ73">
        <f t="shared" si="34"/>
        <v>-0.19595135631913529</v>
      </c>
      <c r="AK73">
        <f t="shared" si="47"/>
        <v>-0.12802155746838095</v>
      </c>
      <c r="AL73">
        <f t="shared" si="23"/>
        <v>-0.32397432142767502</v>
      </c>
      <c r="AN73">
        <f t="shared" si="35"/>
        <v>0</v>
      </c>
      <c r="AO73">
        <f t="shared" si="35"/>
        <v>0</v>
      </c>
      <c r="AP73">
        <f t="shared" si="35"/>
        <v>-6.7982123016451089E-14</v>
      </c>
      <c r="AQ73">
        <f t="shared" si="35"/>
        <v>-1.291521213187814E-9</v>
      </c>
      <c r="AR73">
        <f t="shared" si="35"/>
        <v>-1.2915891953108304E-9</v>
      </c>
      <c r="AS73">
        <f t="shared" si="35"/>
        <v>-1.7979641533337381E-4</v>
      </c>
      <c r="AT73">
        <f t="shared" si="35"/>
        <v>-1.1746699563907352E-4</v>
      </c>
      <c r="AU73">
        <f t="shared" si="24"/>
        <v>-2.9726470256164264E-4</v>
      </c>
      <c r="AW73">
        <v>70</v>
      </c>
      <c r="AX73">
        <f>IF(Z73&gt;0, (R73*SUMPRODUCT(K73:$K$98, X73:$X$98)-K73*$AZ$3)/Z73, 0)</f>
        <v>-275495868598.62769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0.82147716100000001</v>
      </c>
      <c r="Q74" s="4">
        <f t="shared" si="49"/>
        <v>12.5</v>
      </c>
      <c r="R74">
        <f t="shared" si="28"/>
        <v>50000</v>
      </c>
      <c r="S74">
        <f t="shared" si="29"/>
        <v>-1459614944513.3865</v>
      </c>
      <c r="U74">
        <f t="shared" si="39"/>
        <v>0.82147716100000001</v>
      </c>
      <c r="V74">
        <f t="shared" si="40"/>
        <v>0.01</v>
      </c>
      <c r="W74">
        <f t="shared" si="41"/>
        <v>5.9272323915148566E-12</v>
      </c>
      <c r="X74">
        <f t="shared" si="42"/>
        <v>4.8690860375688647E-12</v>
      </c>
      <c r="Y74">
        <f t="shared" si="43"/>
        <v>5.9272323915148563E-14</v>
      </c>
      <c r="Z74">
        <f t="shared" si="44"/>
        <v>9.9887403003084328E-13</v>
      </c>
      <c r="AB74">
        <f t="shared" si="45"/>
        <v>-1.6329280360863065</v>
      </c>
      <c r="AC74">
        <f t="shared" si="46"/>
        <v>-1.457971461919332</v>
      </c>
      <c r="AE74">
        <f t="shared" si="30"/>
        <v>0</v>
      </c>
      <c r="AF74">
        <f t="shared" si="31"/>
        <v>0</v>
      </c>
      <c r="AG74">
        <f t="shared" si="31"/>
        <v>-1.2485925375385542E-11</v>
      </c>
      <c r="AH74">
        <f t="shared" si="32"/>
        <v>-2.4345430187844322E-7</v>
      </c>
      <c r="AI74">
        <f t="shared" si="33"/>
        <v>-2.4346678780381858E-7</v>
      </c>
      <c r="AJ74">
        <f t="shared" si="34"/>
        <v>-0.17495657416697452</v>
      </c>
      <c r="AK74">
        <f t="shared" si="47"/>
        <v>-0.11430496252604147</v>
      </c>
      <c r="AL74">
        <f t="shared" si="23"/>
        <v>-0.28926178015980381</v>
      </c>
      <c r="AN74">
        <f t="shared" si="35"/>
        <v>0</v>
      </c>
      <c r="AO74">
        <f t="shared" si="35"/>
        <v>0</v>
      </c>
      <c r="AP74">
        <f t="shared" si="35"/>
        <v>-1.0229053903553199E-14</v>
      </c>
      <c r="AQ74">
        <f t="shared" si="35"/>
        <v>-1.9944914790823924E-10</v>
      </c>
      <c r="AR74">
        <f t="shared" si="35"/>
        <v>-1.9945937696214278E-10</v>
      </c>
      <c r="AS74">
        <f t="shared" si="35"/>
        <v>-1.4333260644525716E-4</v>
      </c>
      <c r="AT74">
        <f t="shared" si="35"/>
        <v>-9.3643970147979771E-5</v>
      </c>
      <c r="AU74">
        <f t="shared" si="24"/>
        <v>-2.369767760526139E-4</v>
      </c>
      <c r="AW74">
        <v>71</v>
      </c>
      <c r="AX74">
        <f>IF(Z74&gt;0, (R74*SUMPRODUCT(K74:$K$98, X74:$X$98)-K74*$AZ$3)/Z74, 0)</f>
        <v>-1459614944513.3865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0.825360447</v>
      </c>
      <c r="Q75" s="4">
        <f t="shared" si="49"/>
        <v>12.5</v>
      </c>
      <c r="R75">
        <f t="shared" si="28"/>
        <v>50000</v>
      </c>
      <c r="S75">
        <f t="shared" si="29"/>
        <v>-7915641201991.7051</v>
      </c>
      <c r="U75">
        <f t="shared" si="39"/>
        <v>0.825360447</v>
      </c>
      <c r="V75">
        <f t="shared" si="40"/>
        <v>0.01</v>
      </c>
      <c r="W75">
        <f t="shared" si="41"/>
        <v>9.9887403003084328E-13</v>
      </c>
      <c r="X75">
        <f t="shared" si="42"/>
        <v>8.2443111592294818E-13</v>
      </c>
      <c r="Y75">
        <f t="shared" si="43"/>
        <v>9.9887403003084334E-15</v>
      </c>
      <c r="Z75">
        <f t="shared" si="44"/>
        <v>1.6445417380758667E-13</v>
      </c>
      <c r="AB75">
        <f t="shared" si="45"/>
        <v>-1.457971461919332</v>
      </c>
      <c r="AC75">
        <f t="shared" si="46"/>
        <v>-1.3017602340308381</v>
      </c>
      <c r="AE75">
        <f t="shared" si="30"/>
        <v>0</v>
      </c>
      <c r="AF75">
        <f t="shared" si="31"/>
        <v>0</v>
      </c>
      <c r="AG75">
        <f t="shared" si="31"/>
        <v>-2.0556771725948334E-12</v>
      </c>
      <c r="AH75">
        <f t="shared" si="32"/>
        <v>-4.1221555796147407E-8</v>
      </c>
      <c r="AI75">
        <f t="shared" si="33"/>
        <v>-4.1223611473320003E-8</v>
      </c>
      <c r="AJ75">
        <f t="shared" si="34"/>
        <v>-0.15621122788849395</v>
      </c>
      <c r="AK75">
        <f t="shared" si="47"/>
        <v>-0.10205800233435325</v>
      </c>
      <c r="AL75">
        <f t="shared" si="23"/>
        <v>-0.25826927144645867</v>
      </c>
      <c r="AN75">
        <f t="shared" si="35"/>
        <v>0</v>
      </c>
      <c r="AO75">
        <f t="shared" si="35"/>
        <v>0</v>
      </c>
      <c r="AP75">
        <f t="shared" si="35"/>
        <v>-1.5036668413338431E-15</v>
      </c>
      <c r="AQ75">
        <f t="shared" si="35"/>
        <v>-3.0152344650799149E-11</v>
      </c>
      <c r="AR75">
        <f t="shared" si="35"/>
        <v>-3.0153848317640482E-11</v>
      </c>
      <c r="AS75">
        <f t="shared" si="35"/>
        <v>-1.1426387700918871E-4</v>
      </c>
      <c r="AT75">
        <f t="shared" si="35"/>
        <v>-7.4652399729296202E-5</v>
      </c>
      <c r="AU75">
        <f t="shared" si="24"/>
        <v>-1.8891630689233323E-4</v>
      </c>
      <c r="AW75">
        <v>72</v>
      </c>
      <c r="AX75">
        <f>IF(Z75&gt;0, (R75*SUMPRODUCT(K75:$K$98, X75:$X$98)-K75*$AZ$3)/Z75, 0)</f>
        <v>-7915641201991.7051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0.82947136099999996</v>
      </c>
      <c r="Q76" s="4">
        <f t="shared" si="49"/>
        <v>12.5</v>
      </c>
      <c r="R76">
        <f t="shared" si="28"/>
        <v>50000</v>
      </c>
      <c r="S76">
        <f t="shared" si="29"/>
        <v>-44026641175553.148</v>
      </c>
      <c r="U76">
        <f t="shared" si="39"/>
        <v>0.82947136099999996</v>
      </c>
      <c r="V76">
        <f t="shared" si="40"/>
        <v>0.01</v>
      </c>
      <c r="W76">
        <f t="shared" si="41"/>
        <v>1.6445417380758667E-13</v>
      </c>
      <c r="X76">
        <f t="shared" si="42"/>
        <v>1.3641002737030946E-13</v>
      </c>
      <c r="Y76">
        <f t="shared" si="43"/>
        <v>1.6445417380758667E-15</v>
      </c>
      <c r="Z76">
        <f t="shared" si="44"/>
        <v>2.6399604699201343E-14</v>
      </c>
      <c r="AB76">
        <f t="shared" si="45"/>
        <v>-1.3017602340308381</v>
      </c>
      <c r="AC76">
        <f t="shared" si="46"/>
        <v>-1.1622859232681841</v>
      </c>
      <c r="AE76">
        <f t="shared" si="30"/>
        <v>0</v>
      </c>
      <c r="AF76">
        <f t="shared" si="31"/>
        <v>0</v>
      </c>
      <c r="AG76">
        <f t="shared" si="31"/>
        <v>-3.2999505874001678E-13</v>
      </c>
      <c r="AH76">
        <f t="shared" si="32"/>
        <v>-6.8205013685154729E-9</v>
      </c>
      <c r="AI76">
        <f t="shared" si="33"/>
        <v>-6.8208313635742129E-9</v>
      </c>
      <c r="AJ76">
        <f t="shared" si="34"/>
        <v>-0.13947431076265393</v>
      </c>
      <c r="AK76">
        <f t="shared" si="47"/>
        <v>-9.1123216382158673E-2</v>
      </c>
      <c r="AL76">
        <f t="shared" si="23"/>
        <v>-0.23059753396564397</v>
      </c>
      <c r="AN76">
        <f t="shared" si="35"/>
        <v>0</v>
      </c>
      <c r="AO76">
        <f t="shared" si="35"/>
        <v>0</v>
      </c>
      <c r="AP76">
        <f t="shared" si="35"/>
        <v>-2.1551927816852753E-16</v>
      </c>
      <c r="AQ76">
        <f t="shared" si="35"/>
        <v>-4.4544592191848342E-12</v>
      </c>
      <c r="AR76">
        <f t="shared" si="35"/>
        <v>-4.454674738463003E-12</v>
      </c>
      <c r="AS76">
        <f t="shared" si="35"/>
        <v>-9.1090463273579055E-5</v>
      </c>
      <c r="AT76">
        <f t="shared" si="35"/>
        <v>-5.9512436016654458E-5</v>
      </c>
      <c r="AU76">
        <f t="shared" si="24"/>
        <v>-1.5060290374490826E-4</v>
      </c>
      <c r="AW76">
        <v>73</v>
      </c>
      <c r="AX76">
        <f>IF(Z76&gt;0, (R76*SUMPRODUCT(K76:$K$98, X76:$X$98)-K76*$AZ$3)/Z76, 0)</f>
        <v>-44026641175553.148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0.83365815200000004</v>
      </c>
      <c r="Q77" s="4">
        <f t="shared" si="49"/>
        <v>12.5</v>
      </c>
      <c r="R77">
        <f t="shared" si="28"/>
        <v>50000</v>
      </c>
      <c r="S77">
        <f t="shared" si="29"/>
        <v>-251433007557571.34</v>
      </c>
      <c r="U77">
        <f t="shared" si="39"/>
        <v>0.83365815200000004</v>
      </c>
      <c r="V77">
        <f t="shared" si="40"/>
        <v>0.01</v>
      </c>
      <c r="W77">
        <f t="shared" si="41"/>
        <v>2.6399604699201343E-14</v>
      </c>
      <c r="X77">
        <f t="shared" si="42"/>
        <v>2.200824566706671E-14</v>
      </c>
      <c r="Y77">
        <f t="shared" si="43"/>
        <v>2.6399604699201344E-16</v>
      </c>
      <c r="Z77">
        <f t="shared" si="44"/>
        <v>4.1273629851426193E-15</v>
      </c>
      <c r="AB77">
        <f t="shared" si="45"/>
        <v>-1.1622859232681841</v>
      </c>
      <c r="AC77">
        <f t="shared" si="46"/>
        <v>-1.0377552886362045</v>
      </c>
      <c r="AE77">
        <f t="shared" si="30"/>
        <v>0</v>
      </c>
      <c r="AF77">
        <f t="shared" si="31"/>
        <v>0</v>
      </c>
      <c r="AG77">
        <f t="shared" si="31"/>
        <v>-5.1592037314282743E-14</v>
      </c>
      <c r="AH77">
        <f t="shared" si="32"/>
        <v>-1.1004122833533356E-9</v>
      </c>
      <c r="AI77">
        <f t="shared" si="33"/>
        <v>-1.1004638753906498E-9</v>
      </c>
      <c r="AJ77">
        <f t="shared" si="34"/>
        <v>-0.12453063463197966</v>
      </c>
      <c r="AK77">
        <f t="shared" si="47"/>
        <v>-8.1360014628772903E-2</v>
      </c>
      <c r="AL77">
        <f t="shared" si="23"/>
        <v>-0.20589065036121645</v>
      </c>
      <c r="AN77">
        <f t="shared" si="35"/>
        <v>0</v>
      </c>
      <c r="AO77">
        <f t="shared" si="35"/>
        <v>0</v>
      </c>
      <c r="AP77">
        <f t="shared" si="35"/>
        <v>-3.0084537704012166E-17</v>
      </c>
      <c r="AQ77">
        <f t="shared" si="35"/>
        <v>-6.4167643985124505E-13</v>
      </c>
      <c r="AR77">
        <f t="shared" si="35"/>
        <v>-6.4170652438894901E-13</v>
      </c>
      <c r="AS77">
        <f t="shared" si="35"/>
        <v>-7.2616759638084475E-5</v>
      </c>
      <c r="AT77">
        <f t="shared" si="35"/>
        <v>-4.7442949631699933E-5</v>
      </c>
      <c r="AU77">
        <f t="shared" si="24"/>
        <v>-1.2005970991149093E-4</v>
      </c>
      <c r="AW77">
        <v>74</v>
      </c>
      <c r="AX77">
        <f>IF(Z77&gt;0, (R77*SUMPRODUCT(K77:$K$98, X77:$X$98)-K77*$AZ$3)/Z77, 0)</f>
        <v>-251433007557571.34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0.83803355999999996</v>
      </c>
      <c r="Q78" s="4">
        <f t="shared" si="49"/>
        <v>12.5</v>
      </c>
      <c r="R78">
        <f t="shared" si="28"/>
        <v>50000</v>
      </c>
      <c r="S78">
        <f t="shared" si="29"/>
        <v>-1477258773371065.3</v>
      </c>
      <c r="U78">
        <f t="shared" si="39"/>
        <v>0.83803355999999996</v>
      </c>
      <c r="V78">
        <f t="shared" si="40"/>
        <v>0.01</v>
      </c>
      <c r="W78">
        <f t="shared" si="41"/>
        <v>4.1273629851426193E-15</v>
      </c>
      <c r="X78">
        <f t="shared" si="42"/>
        <v>3.4588686958512961E-15</v>
      </c>
      <c r="Y78">
        <f t="shared" si="43"/>
        <v>4.1273629851426193E-17</v>
      </c>
      <c r="Z78">
        <f t="shared" si="44"/>
        <v>6.2722065943989707E-16</v>
      </c>
      <c r="AB78">
        <f t="shared" si="45"/>
        <v>-1.0377552886362045</v>
      </c>
      <c r="AC78">
        <f t="shared" si="46"/>
        <v>-0.92656722199717301</v>
      </c>
      <c r="AE78">
        <f t="shared" si="30"/>
        <v>0</v>
      </c>
      <c r="AF78">
        <f t="shared" si="31"/>
        <v>0</v>
      </c>
      <c r="AG78">
        <f t="shared" si="31"/>
        <v>-7.8402582429987132E-15</v>
      </c>
      <c r="AH78">
        <f t="shared" si="32"/>
        <v>-1.7294343479256481E-10</v>
      </c>
      <c r="AI78">
        <f t="shared" si="33"/>
        <v>-1.7295127505080781E-10</v>
      </c>
      <c r="AJ78">
        <f t="shared" si="34"/>
        <v>-0.11118806663903147</v>
      </c>
      <c r="AK78">
        <f t="shared" si="47"/>
        <v>-7.2642870204534318E-2</v>
      </c>
      <c r="AL78">
        <f t="shared" si="23"/>
        <v>-0.18383093701651707</v>
      </c>
      <c r="AN78">
        <f t="shared" si="35"/>
        <v>0</v>
      </c>
      <c r="AO78">
        <f t="shared" si="35"/>
        <v>0</v>
      </c>
      <c r="AP78">
        <f t="shared" si="35"/>
        <v>-4.0820000838611646E-18</v>
      </c>
      <c r="AQ78">
        <f t="shared" si="35"/>
        <v>-9.0042329403741212E-14</v>
      </c>
      <c r="AR78">
        <f t="shared" si="35"/>
        <v>-9.0046411403825068E-14</v>
      </c>
      <c r="AS78">
        <f t="shared" si="35"/>
        <v>-5.7889636192811527E-5</v>
      </c>
      <c r="AT78">
        <f t="shared" si="35"/>
        <v>-3.7821228979494656E-5</v>
      </c>
      <c r="AU78">
        <f t="shared" si="24"/>
        <v>-9.5710865262352602E-5</v>
      </c>
      <c r="AW78">
        <v>75</v>
      </c>
      <c r="AX78">
        <f>IF(Z78&gt;0, (R78*SUMPRODUCT(K78:$K$98, X78:$X$98)-K78*$AZ$3)/Z78, 0)</f>
        <v>-1477258773371065.3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0.84243849400000004</v>
      </c>
      <c r="Q79" s="4">
        <f t="shared" si="49"/>
        <v>12.5</v>
      </c>
      <c r="R79">
        <f t="shared" si="28"/>
        <v>50000</v>
      </c>
      <c r="S79">
        <f t="shared" si="29"/>
        <v>-8938517120127950</v>
      </c>
      <c r="U79">
        <f t="shared" si="39"/>
        <v>0.84243849400000004</v>
      </c>
      <c r="V79">
        <f t="shared" si="40"/>
        <v>0.01</v>
      </c>
      <c r="W79">
        <f t="shared" si="41"/>
        <v>6.2722065943989707E-16</v>
      </c>
      <c r="X79">
        <f t="shared" si="42"/>
        <v>5.2839482774423381E-16</v>
      </c>
      <c r="Y79">
        <f t="shared" si="43"/>
        <v>6.2722065943989704E-18</v>
      </c>
      <c r="Z79">
        <f t="shared" si="44"/>
        <v>9.2553625101264283E-17</v>
      </c>
      <c r="AB79">
        <f t="shared" si="45"/>
        <v>-0.92656722199717301</v>
      </c>
      <c r="AC79">
        <f t="shared" si="46"/>
        <v>-0.82729216249755477</v>
      </c>
      <c r="AE79">
        <f t="shared" si="30"/>
        <v>0</v>
      </c>
      <c r="AF79">
        <f t="shared" si="31"/>
        <v>0</v>
      </c>
      <c r="AG79">
        <f t="shared" si="31"/>
        <v>-1.1569203137658035E-15</v>
      </c>
      <c r="AH79">
        <f t="shared" si="32"/>
        <v>-2.6419741387211691E-11</v>
      </c>
      <c r="AI79">
        <f t="shared" si="33"/>
        <v>-2.6420898307525456E-11</v>
      </c>
      <c r="AJ79">
        <f t="shared" si="34"/>
        <v>-9.9275059499618235E-2</v>
      </c>
      <c r="AK79">
        <f t="shared" si="47"/>
        <v>-6.4859705539802123E-2</v>
      </c>
      <c r="AL79">
        <f t="shared" si="23"/>
        <v>-0.16413476506584124</v>
      </c>
      <c r="AN79">
        <f t="shared" si="35"/>
        <v>0</v>
      </c>
      <c r="AO79">
        <f t="shared" si="35"/>
        <v>0</v>
      </c>
      <c r="AP79">
        <f t="shared" si="35"/>
        <v>-5.3780899988096374E-19</v>
      </c>
      <c r="AQ79">
        <f t="shared" si="35"/>
        <v>-1.2281550011270977E-14</v>
      </c>
      <c r="AR79">
        <f t="shared" si="35"/>
        <v>-1.2282087820270857E-14</v>
      </c>
      <c r="AS79">
        <f t="shared" si="35"/>
        <v>-4.6149263546789835E-5</v>
      </c>
      <c r="AT79">
        <f t="shared" si="35"/>
        <v>-3.0150852183926654E-5</v>
      </c>
      <c r="AU79">
        <f t="shared" si="24"/>
        <v>-7.6300115742998571E-5</v>
      </c>
      <c r="AW79">
        <v>76</v>
      </c>
      <c r="AX79">
        <f>IF(Z79&gt;0, (R79*SUMPRODUCT(K79:$K$98, X79:$X$98)-K79*$AZ$3)/Z79, 0)</f>
        <v>-8938517120127950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0.84677131100000003</v>
      </c>
      <c r="Q80" s="4">
        <f t="shared" si="49"/>
        <v>12.5</v>
      </c>
      <c r="R80">
        <f t="shared" si="28"/>
        <v>50000</v>
      </c>
      <c r="S80">
        <f t="shared" si="29"/>
        <v>-5.5720812031290832E+16</v>
      </c>
      <c r="U80">
        <f t="shared" si="39"/>
        <v>0.84677131100000003</v>
      </c>
      <c r="V80">
        <f t="shared" si="40"/>
        <v>0.01</v>
      </c>
      <c r="W80">
        <f t="shared" si="41"/>
        <v>9.2553625101264283E-17</v>
      </c>
      <c r="X80">
        <f t="shared" si="42"/>
        <v>7.8371754464800064E-17</v>
      </c>
      <c r="Y80">
        <f t="shared" si="43"/>
        <v>9.2553625101264282E-19</v>
      </c>
      <c r="Z80">
        <f t="shared" si="44"/>
        <v>1.3256334385451576E-17</v>
      </c>
      <c r="AB80">
        <f t="shared" si="45"/>
        <v>-0.82729216249755477</v>
      </c>
      <c r="AC80">
        <f t="shared" si="46"/>
        <v>-0.73865371651568457</v>
      </c>
      <c r="AE80">
        <f t="shared" si="30"/>
        <v>0</v>
      </c>
      <c r="AF80">
        <f t="shared" si="31"/>
        <v>0</v>
      </c>
      <c r="AG80">
        <f t="shared" si="31"/>
        <v>-1.6570417981814471E-16</v>
      </c>
      <c r="AH80">
        <f t="shared" si="32"/>
        <v>-3.9185877232400029E-12</v>
      </c>
      <c r="AI80">
        <f t="shared" si="33"/>
        <v>-3.9187534274198212E-12</v>
      </c>
      <c r="AJ80">
        <f t="shared" si="34"/>
        <v>-8.8638445981870206E-2</v>
      </c>
      <c r="AK80">
        <f t="shared" si="47"/>
        <v>-5.7910451374828836E-2</v>
      </c>
      <c r="AL80">
        <f t="shared" si="23"/>
        <v>-0.1465488973606178</v>
      </c>
      <c r="AN80">
        <f t="shared" si="35"/>
        <v>0</v>
      </c>
      <c r="AO80">
        <f t="shared" si="35"/>
        <v>0</v>
      </c>
      <c r="AP80">
        <f t="shared" si="35"/>
        <v>-6.877649820120678E-20</v>
      </c>
      <c r="AQ80">
        <f t="shared" si="35"/>
        <v>-1.6264329710600089E-15</v>
      </c>
      <c r="AR80">
        <f t="shared" si="35"/>
        <v>-1.62650174755821E-15</v>
      </c>
      <c r="AS80">
        <f t="shared" si="35"/>
        <v>-3.6789910353017656E-5</v>
      </c>
      <c r="AT80">
        <f t="shared" si="35"/>
        <v>-2.4036074763974425E-5</v>
      </c>
      <c r="AU80">
        <f t="shared" si="24"/>
        <v>-6.0825985118618584E-5</v>
      </c>
      <c r="AW80">
        <v>77</v>
      </c>
      <c r="AX80">
        <f>IF(Z80&gt;0, (R80*SUMPRODUCT(K80:$K$98, X80:$X$98)-K80*$AZ$3)/Z80, 0)</f>
        <v>-5.5720812031290832E+16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0.85120774200000004</v>
      </c>
      <c r="Q81" s="4">
        <f t="shared" si="49"/>
        <v>12.5</v>
      </c>
      <c r="R81">
        <f t="shared" si="28"/>
        <v>50000</v>
      </c>
      <c r="S81">
        <f t="shared" si="29"/>
        <v>-3.5845461227339027E+17</v>
      </c>
      <c r="U81">
        <f t="shared" si="39"/>
        <v>0.85120774200000004</v>
      </c>
      <c r="V81">
        <f t="shared" si="40"/>
        <v>0.01</v>
      </c>
      <c r="W81">
        <f t="shared" si="41"/>
        <v>1.3256334385451576E-17</v>
      </c>
      <c r="X81">
        <f t="shared" si="42"/>
        <v>1.1283894459437194E-17</v>
      </c>
      <c r="Y81">
        <f t="shared" si="43"/>
        <v>1.3256334385451577E-19</v>
      </c>
      <c r="Z81">
        <f t="shared" si="44"/>
        <v>1.8398765821598664E-18</v>
      </c>
      <c r="AB81">
        <f t="shared" si="45"/>
        <v>-0.73865371651568457</v>
      </c>
      <c r="AC81">
        <f t="shared" si="46"/>
        <v>-0.65951224688900534</v>
      </c>
      <c r="AE81">
        <f t="shared" si="30"/>
        <v>0</v>
      </c>
      <c r="AF81">
        <f t="shared" si="31"/>
        <v>0</v>
      </c>
      <c r="AG81">
        <f t="shared" si="31"/>
        <v>-2.2998457276998329E-17</v>
      </c>
      <c r="AH81">
        <f t="shared" si="32"/>
        <v>-5.6419472297185971E-13</v>
      </c>
      <c r="AI81">
        <f t="shared" si="33"/>
        <v>-5.6421772142913672E-13</v>
      </c>
      <c r="AJ81">
        <f t="shared" si="34"/>
        <v>-7.9141469626679228E-2</v>
      </c>
      <c r="AK81">
        <f t="shared" si="47"/>
        <v>-5.1705760156097923E-2</v>
      </c>
      <c r="AL81">
        <f t="shared" si="23"/>
        <v>-0.13084722978334137</v>
      </c>
      <c r="AN81">
        <f t="shared" si="35"/>
        <v>0</v>
      </c>
      <c r="AO81">
        <f t="shared" si="35"/>
        <v>0</v>
      </c>
      <c r="AP81">
        <f t="shared" si="35"/>
        <v>-8.5228977523914521E-21</v>
      </c>
      <c r="AQ81">
        <f t="shared" si="35"/>
        <v>-2.0908245620184388E-16</v>
      </c>
      <c r="AR81">
        <f t="shared" si="35"/>
        <v>-2.0909097909959627E-16</v>
      </c>
      <c r="AS81">
        <f t="shared" si="35"/>
        <v>-2.9328691289080057E-5</v>
      </c>
      <c r="AT81">
        <f t="shared" si="35"/>
        <v>-1.9161411642199275E-5</v>
      </c>
      <c r="AU81">
        <f t="shared" si="24"/>
        <v>-4.8490102931488424E-5</v>
      </c>
      <c r="AW81">
        <v>78</v>
      </c>
      <c r="AX81">
        <f>IF(Z81&gt;0, (R81*SUMPRODUCT(K81:$K$98, X81:$X$98)-K81*$AZ$3)/Z81, 0)</f>
        <v>-3.5845461227339027E+17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0.85572183800000001</v>
      </c>
      <c r="Q82" s="4">
        <f t="shared" si="49"/>
        <v>12.5</v>
      </c>
      <c r="R82">
        <f t="shared" si="28"/>
        <v>50000</v>
      </c>
      <c r="S82">
        <f t="shared" si="29"/>
        <v>-2.3834758846221348E+18</v>
      </c>
      <c r="U82">
        <f t="shared" si="39"/>
        <v>0.85572183800000001</v>
      </c>
      <c r="V82">
        <f t="shared" si="40"/>
        <v>0.01</v>
      </c>
      <c r="W82">
        <f t="shared" si="41"/>
        <v>1.8398765821598664E-18</v>
      </c>
      <c r="X82">
        <f t="shared" si="42"/>
        <v>1.5744225705789989E-18</v>
      </c>
      <c r="Y82">
        <f t="shared" si="43"/>
        <v>1.8398765821598665E-20</v>
      </c>
      <c r="Z82">
        <f t="shared" si="44"/>
        <v>2.4705524575926881E-19</v>
      </c>
      <c r="AB82">
        <f t="shared" si="45"/>
        <v>-0.65951224688900534</v>
      </c>
      <c r="AC82">
        <f t="shared" si="46"/>
        <v>-0.58885022043661217</v>
      </c>
      <c r="AE82">
        <f t="shared" si="30"/>
        <v>0</v>
      </c>
      <c r="AF82">
        <f t="shared" si="31"/>
        <v>0</v>
      </c>
      <c r="AG82">
        <f t="shared" si="31"/>
        <v>-3.0881905719908602E-18</v>
      </c>
      <c r="AH82">
        <f t="shared" si="32"/>
        <v>-7.8721128528949946E-14</v>
      </c>
      <c r="AI82">
        <f t="shared" si="33"/>
        <v>-7.872421671952194E-14</v>
      </c>
      <c r="AJ82">
        <f t="shared" si="34"/>
        <v>-7.0662026452393167E-2</v>
      </c>
      <c r="AK82">
        <f t="shared" si="47"/>
        <v>-4.6165857282230376E-2</v>
      </c>
      <c r="AL82">
        <f t="shared" si="23"/>
        <v>-0.11682788373470226</v>
      </c>
      <c r="AN82">
        <f t="shared" si="35"/>
        <v>0</v>
      </c>
      <c r="AO82">
        <f t="shared" si="35"/>
        <v>0</v>
      </c>
      <c r="AP82">
        <f t="shared" si="35"/>
        <v>-1.0218205759866563E-21</v>
      </c>
      <c r="AQ82">
        <f t="shared" si="35"/>
        <v>-2.6047249034866004E-17</v>
      </c>
      <c r="AR82">
        <f t="shared" si="35"/>
        <v>-2.6048270855441992E-17</v>
      </c>
      <c r="AS82">
        <f t="shared" si="35"/>
        <v>-2.3380653132238895E-5</v>
      </c>
      <c r="AT82">
        <f t="shared" si="35"/>
        <v>-1.5275360046396135E-5</v>
      </c>
      <c r="AU82">
        <f t="shared" si="24"/>
        <v>-3.8656013178661074E-5</v>
      </c>
      <c r="AW82">
        <v>79</v>
      </c>
      <c r="AX82">
        <f>IF(Z82&gt;0, (R82*SUMPRODUCT(K82:$K$98, X82:$X$98)-K82*$AZ$3)/Z82, 0)</f>
        <v>-2.3834758846221348E+18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0.86028443099999996</v>
      </c>
      <c r="Q83" s="4">
        <f t="shared" si="49"/>
        <v>12.5</v>
      </c>
      <c r="R83">
        <f t="shared" si="28"/>
        <v>50000</v>
      </c>
      <c r="S83">
        <f t="shared" si="29"/>
        <v>-1.6405921700984242E+19</v>
      </c>
      <c r="U83">
        <f t="shared" si="39"/>
        <v>0.86028443099999996</v>
      </c>
      <c r="V83">
        <f t="shared" si="40"/>
        <v>0.01</v>
      </c>
      <c r="W83">
        <f t="shared" si="41"/>
        <v>2.4705524575926881E-19</v>
      </c>
      <c r="X83">
        <f t="shared" si="42"/>
        <v>2.1253778152357772E-19</v>
      </c>
      <c r="Y83">
        <f t="shared" si="43"/>
        <v>2.4705524575926883E-21</v>
      </c>
      <c r="Z83">
        <f t="shared" si="44"/>
        <v>3.2046911778098407E-20</v>
      </c>
      <c r="AB83">
        <f t="shared" si="45"/>
        <v>-0.58885022043661217</v>
      </c>
      <c r="AC83">
        <f t="shared" si="46"/>
        <v>-0.52575912538983216</v>
      </c>
      <c r="AE83">
        <f t="shared" si="30"/>
        <v>0</v>
      </c>
      <c r="AF83">
        <f t="shared" si="31"/>
        <v>0</v>
      </c>
      <c r="AG83">
        <f t="shared" si="31"/>
        <v>-4.0058639722623007E-19</v>
      </c>
      <c r="AH83">
        <f t="shared" si="32"/>
        <v>-1.0626889076178887E-14</v>
      </c>
      <c r="AI83">
        <f t="shared" si="33"/>
        <v>-1.0627289662576114E-14</v>
      </c>
      <c r="AJ83">
        <f t="shared" si="34"/>
        <v>-6.309109504678001E-2</v>
      </c>
      <c r="AK83">
        <f t="shared" si="47"/>
        <v>-4.1219515430562854E-2</v>
      </c>
      <c r="AL83">
        <f t="shared" si="23"/>
        <v>-0.10431061047735349</v>
      </c>
      <c r="AN83">
        <f t="shared" si="35"/>
        <v>0</v>
      </c>
      <c r="AO83">
        <f t="shared" si="35"/>
        <v>0</v>
      </c>
      <c r="AP83">
        <f t="shared" si="35"/>
        <v>-1.1834467627680079E-22</v>
      </c>
      <c r="AQ83">
        <f t="shared" si="35"/>
        <v>-3.1394869028456169E-18</v>
      </c>
      <c r="AR83">
        <f t="shared" si="35"/>
        <v>-3.1396052475218936E-18</v>
      </c>
      <c r="AS83">
        <f t="shared" si="35"/>
        <v>-1.8638913530165048E-5</v>
      </c>
      <c r="AT83">
        <f t="shared" si="35"/>
        <v>-1.2177423506374472E-5</v>
      </c>
      <c r="AU83">
        <f t="shared" si="24"/>
        <v>-3.0816337036542661E-5</v>
      </c>
      <c r="AW83">
        <v>80</v>
      </c>
      <c r="AX83">
        <f>IF(Z83&gt;0, (R83*SUMPRODUCT(K83:$K$98, X83:$X$98)-K83*$AZ$3)/Z83, 0)</f>
        <v>-1.6405921700984242E+19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0.86486670799999998</v>
      </c>
      <c r="Q84" s="4">
        <f t="shared" si="49"/>
        <v>12.5</v>
      </c>
      <c r="R84">
        <f t="shared" si="28"/>
        <v>50000</v>
      </c>
      <c r="S84">
        <f t="shared" si="29"/>
        <v>-1.1706032936365795E+20</v>
      </c>
      <c r="U84">
        <f t="shared" si="39"/>
        <v>0.86486670799999998</v>
      </c>
      <c r="V84">
        <f t="shared" si="40"/>
        <v>0.01</v>
      </c>
      <c r="W84">
        <f t="shared" si="41"/>
        <v>3.2046911778098407E-20</v>
      </c>
      <c r="X84">
        <f t="shared" si="42"/>
        <v>2.7716307091090394E-20</v>
      </c>
      <c r="Y84">
        <f t="shared" si="43"/>
        <v>3.2046911778098409E-22</v>
      </c>
      <c r="Z84">
        <f t="shared" si="44"/>
        <v>4.0101355692270286E-21</v>
      </c>
      <c r="AB84">
        <f t="shared" si="45"/>
        <v>-0.52575912538983216</v>
      </c>
      <c r="AC84">
        <f t="shared" si="46"/>
        <v>-0.46942779052663591</v>
      </c>
      <c r="AE84">
        <f t="shared" si="30"/>
        <v>0</v>
      </c>
      <c r="AF84">
        <f t="shared" si="31"/>
        <v>0</v>
      </c>
      <c r="AG84">
        <f t="shared" si="31"/>
        <v>-5.0126694615337855E-20</v>
      </c>
      <c r="AH84">
        <f t="shared" si="32"/>
        <v>-1.3858153545545197E-15</v>
      </c>
      <c r="AI84">
        <f t="shared" si="33"/>
        <v>-1.385865481249135E-15</v>
      </c>
      <c r="AJ84">
        <f t="shared" si="34"/>
        <v>-5.6331334863196247E-2</v>
      </c>
      <c r="AK84">
        <f t="shared" si="47"/>
        <v>-3.6803138777288254E-2</v>
      </c>
      <c r="AL84">
        <f t="shared" si="23"/>
        <v>-9.3134473640485882E-2</v>
      </c>
      <c r="AN84">
        <f t="shared" si="35"/>
        <v>0</v>
      </c>
      <c r="AO84">
        <f t="shared" si="35"/>
        <v>0</v>
      </c>
      <c r="AP84">
        <f t="shared" si="35"/>
        <v>-1.322219547606285E-23</v>
      </c>
      <c r="AQ84">
        <f t="shared" si="35"/>
        <v>-3.655441806458657E-19</v>
      </c>
      <c r="AR84">
        <f t="shared" si="35"/>
        <v>-3.6555740284134175E-19</v>
      </c>
      <c r="AS84">
        <f t="shared" si="35"/>
        <v>-1.4858827750450403E-5</v>
      </c>
      <c r="AT84">
        <f t="shared" si="35"/>
        <v>-9.7077674636276072E-6</v>
      </c>
      <c r="AU84">
        <f t="shared" si="24"/>
        <v>-2.4566595214078374E-5</v>
      </c>
      <c r="AW84">
        <v>81</v>
      </c>
      <c r="AX84">
        <f>IF(Z84&gt;0, (R84*SUMPRODUCT(K84:$K$98, X84:$X$98)-K84*$AZ$3)/Z84, 0)</f>
        <v>-1.1706032936365795E+20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0.86947332300000002</v>
      </c>
      <c r="Q85" s="4">
        <f t="shared" si="49"/>
        <v>12.5</v>
      </c>
      <c r="R85">
        <f t="shared" si="28"/>
        <v>50000</v>
      </c>
      <c r="S85">
        <f t="shared" si="29"/>
        <v>-8.6717856842225693E+20</v>
      </c>
      <c r="U85">
        <f t="shared" si="39"/>
        <v>0.86947332300000002</v>
      </c>
      <c r="V85">
        <f t="shared" si="40"/>
        <v>0.01</v>
      </c>
      <c r="W85">
        <f t="shared" si="41"/>
        <v>4.0101355692270286E-21</v>
      </c>
      <c r="X85">
        <f t="shared" si="42"/>
        <v>3.4867058990563212E-21</v>
      </c>
      <c r="Y85">
        <f t="shared" si="43"/>
        <v>4.0101355692270287E-23</v>
      </c>
      <c r="Z85">
        <f t="shared" si="44"/>
        <v>4.8332831447843711E-22</v>
      </c>
      <c r="AB85">
        <f t="shared" si="45"/>
        <v>-0.46942779052663591</v>
      </c>
      <c r="AC85">
        <f t="shared" si="46"/>
        <v>-0.41913195582735352</v>
      </c>
      <c r="AE85">
        <f t="shared" si="30"/>
        <v>0</v>
      </c>
      <c r="AF85">
        <f t="shared" si="31"/>
        <v>0</v>
      </c>
      <c r="AG85">
        <f t="shared" si="31"/>
        <v>-6.0416039309804637E-21</v>
      </c>
      <c r="AH85">
        <f t="shared" si="32"/>
        <v>-1.7433529495281606E-16</v>
      </c>
      <c r="AI85">
        <f t="shared" si="33"/>
        <v>-1.7434133655674703E-16</v>
      </c>
      <c r="AJ85">
        <f t="shared" si="34"/>
        <v>-5.0295834699282393E-2</v>
      </c>
      <c r="AK85">
        <f t="shared" si="47"/>
        <v>-3.2859945336864517E-2</v>
      </c>
      <c r="AL85">
        <f t="shared" si="23"/>
        <v>-8.3155780036147084E-2</v>
      </c>
      <c r="AN85">
        <f t="shared" si="35"/>
        <v>0</v>
      </c>
      <c r="AO85">
        <f t="shared" si="35"/>
        <v>0</v>
      </c>
      <c r="AP85">
        <f t="shared" si="35"/>
        <v>-1.422881503012757E-24</v>
      </c>
      <c r="AQ85">
        <f t="shared" si="35"/>
        <v>-4.1058379421171191E-20</v>
      </c>
      <c r="AR85">
        <f t="shared" si="35"/>
        <v>-4.1059802302674197E-20</v>
      </c>
      <c r="AS85">
        <f t="shared" si="35"/>
        <v>-1.1845366510244269E-5</v>
      </c>
      <c r="AT85">
        <f t="shared" si="35"/>
        <v>-7.7389727866929273E-6</v>
      </c>
      <c r="AU85">
        <f t="shared" si="24"/>
        <v>-1.9584339296937237E-5</v>
      </c>
      <c r="AW85">
        <v>82</v>
      </c>
      <c r="AX85">
        <f>IF(Z85&gt;0, (R85*SUMPRODUCT(K85:$K$98, X85:$X$98)-K85*$AZ$3)/Z85, 0)</f>
        <v>-8.6717856842225693E+20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0.874112687</v>
      </c>
      <c r="Q86" s="4">
        <f t="shared" si="49"/>
        <v>12.5</v>
      </c>
      <c r="R86">
        <f t="shared" si="28"/>
        <v>50000</v>
      </c>
      <c r="S86">
        <f t="shared" si="29"/>
        <v>-6.6812022723181397E+21</v>
      </c>
      <c r="U86">
        <f t="shared" si="39"/>
        <v>0.874112687</v>
      </c>
      <c r="V86">
        <f t="shared" si="40"/>
        <v>0.01</v>
      </c>
      <c r="W86">
        <f t="shared" si="41"/>
        <v>4.8332831447843711E-22</v>
      </c>
      <c r="X86">
        <f t="shared" si="42"/>
        <v>4.2248341167192766E-22</v>
      </c>
      <c r="Y86">
        <f t="shared" si="43"/>
        <v>4.8332831447843712E-24</v>
      </c>
      <c r="Z86">
        <f t="shared" si="44"/>
        <v>5.6011619661725078E-23</v>
      </c>
      <c r="AB86">
        <f t="shared" si="45"/>
        <v>-0.41913195582735352</v>
      </c>
      <c r="AC86">
        <f t="shared" si="46"/>
        <v>-0.37422496056013699</v>
      </c>
      <c r="AE86">
        <f t="shared" si="30"/>
        <v>0</v>
      </c>
      <c r="AF86">
        <f t="shared" si="31"/>
        <v>0</v>
      </c>
      <c r="AG86">
        <f t="shared" si="31"/>
        <v>-7.0014524577156345E-22</v>
      </c>
      <c r="AH86">
        <f t="shared" si="32"/>
        <v>-2.1124170583596382E-17</v>
      </c>
      <c r="AI86">
        <f t="shared" si="33"/>
        <v>-2.1124870728842155E-17</v>
      </c>
      <c r="AJ86">
        <f t="shared" si="34"/>
        <v>-4.4906995267216532E-2</v>
      </c>
      <c r="AK86">
        <f t="shared" si="47"/>
        <v>-2.9339236907914748E-2</v>
      </c>
      <c r="AL86">
        <f t="shared" si="23"/>
        <v>-7.4246232175131294E-2</v>
      </c>
      <c r="AN86">
        <f t="shared" si="35"/>
        <v>0</v>
      </c>
      <c r="AO86">
        <f t="shared" si="35"/>
        <v>0</v>
      </c>
      <c r="AP86">
        <f t="shared" si="35"/>
        <v>-1.4722670901924092E-25</v>
      </c>
      <c r="AQ86">
        <f t="shared" si="35"/>
        <v>-4.4419956210038558E-21</v>
      </c>
      <c r="AR86">
        <f t="shared" si="35"/>
        <v>-4.4421428477128753E-21</v>
      </c>
      <c r="AS86">
        <f t="shared" si="35"/>
        <v>-9.4430536593146499E-6</v>
      </c>
      <c r="AT86">
        <f t="shared" si="35"/>
        <v>-6.1694617240855601E-6</v>
      </c>
      <c r="AU86">
        <f t="shared" si="24"/>
        <v>-1.5612515383400212E-5</v>
      </c>
      <c r="AW86">
        <v>83</v>
      </c>
      <c r="AX86">
        <f>IF(Z86&gt;0, (R86*SUMPRODUCT(K86:$K$98, X86:$X$98)-K86*$AZ$3)/Z86, 0)</f>
        <v>-6.6812022723181397E+21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0.87875849299999997</v>
      </c>
      <c r="Q87" s="4">
        <f t="shared" si="49"/>
        <v>12.5</v>
      </c>
      <c r="R87">
        <f t="shared" si="28"/>
        <v>50000</v>
      </c>
      <c r="S87">
        <f t="shared" si="29"/>
        <v>-5.3625299877613332E+22</v>
      </c>
      <c r="U87">
        <f t="shared" si="39"/>
        <v>0.87875849299999997</v>
      </c>
      <c r="V87">
        <f t="shared" si="40"/>
        <v>0.01</v>
      </c>
      <c r="W87">
        <f t="shared" si="41"/>
        <v>5.6011619661725078E-23</v>
      </c>
      <c r="X87">
        <f t="shared" si="42"/>
        <v>4.9220686484426697E-23</v>
      </c>
      <c r="Y87">
        <f t="shared" si="43"/>
        <v>5.6011619661725079E-25</v>
      </c>
      <c r="Z87">
        <f t="shared" si="44"/>
        <v>6.2308169806811301E-24</v>
      </c>
      <c r="AB87">
        <f t="shared" si="45"/>
        <v>-0.37422496056013699</v>
      </c>
      <c r="AC87">
        <f t="shared" si="46"/>
        <v>-0.33412942907155085</v>
      </c>
      <c r="AE87">
        <f t="shared" si="30"/>
        <v>0</v>
      </c>
      <c r="AF87">
        <f t="shared" si="31"/>
        <v>0</v>
      </c>
      <c r="AG87">
        <f t="shared" si="31"/>
        <v>-7.7885212258514131E-23</v>
      </c>
      <c r="AH87">
        <f t="shared" si="32"/>
        <v>-2.461034324221335E-18</v>
      </c>
      <c r="AI87">
        <f t="shared" si="33"/>
        <v>-2.4611122094335934E-18</v>
      </c>
      <c r="AJ87">
        <f t="shared" si="34"/>
        <v>-4.0095531488586134E-2</v>
      </c>
      <c r="AK87">
        <f t="shared" si="47"/>
        <v>-2.6195747239209592E-2</v>
      </c>
      <c r="AL87">
        <f t="shared" si="23"/>
        <v>-6.6291278727795722E-2</v>
      </c>
      <c r="AN87">
        <f t="shared" si="35"/>
        <v>0</v>
      </c>
      <c r="AO87">
        <f t="shared" si="35"/>
        <v>0</v>
      </c>
      <c r="AP87">
        <f t="shared" si="35"/>
        <v>-1.4622965162456123E-26</v>
      </c>
      <c r="AQ87">
        <f t="shared" si="35"/>
        <v>-4.6205971766820587E-22</v>
      </c>
      <c r="AR87">
        <f t="shared" si="35"/>
        <v>-4.6207434063336837E-22</v>
      </c>
      <c r="AS87">
        <f t="shared" si="35"/>
        <v>-7.5279445625913874E-6</v>
      </c>
      <c r="AT87">
        <f t="shared" si="35"/>
        <v>-4.9182571142263705E-6</v>
      </c>
      <c r="AU87">
        <f t="shared" si="24"/>
        <v>-1.2446201676817757E-5</v>
      </c>
      <c r="AW87">
        <v>84</v>
      </c>
      <c r="AX87">
        <f>IF(Z87&gt;0, (R87*SUMPRODUCT(K87:$K$98, X87:$X$98)-K87*$AZ$3)/Z87, 0)</f>
        <v>-5.3625299877613332E+22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0.88338371900000001</v>
      </c>
      <c r="Q88" s="4">
        <f t="shared" si="49"/>
        <v>12.5</v>
      </c>
      <c r="R88">
        <f t="shared" si="28"/>
        <v>50000</v>
      </c>
      <c r="S88">
        <f t="shared" si="29"/>
        <v>-4.4908461995202535E+23</v>
      </c>
      <c r="U88">
        <f t="shared" si="39"/>
        <v>0.88338371900000001</v>
      </c>
      <c r="V88">
        <f t="shared" si="40"/>
        <v>0.01</v>
      </c>
      <c r="W88">
        <f t="shared" si="41"/>
        <v>6.2308169806811301E-24</v>
      </c>
      <c r="X88">
        <f t="shared" si="42"/>
        <v>5.504202276802448E-24</v>
      </c>
      <c r="Y88">
        <f t="shared" si="43"/>
        <v>6.2308169806811305E-26</v>
      </c>
      <c r="Z88">
        <f t="shared" si="44"/>
        <v>6.643065340718708E-25</v>
      </c>
      <c r="AB88">
        <f t="shared" si="45"/>
        <v>-0.33412942907155085</v>
      </c>
      <c r="AC88">
        <f t="shared" si="46"/>
        <v>-0.29832984738531326</v>
      </c>
      <c r="AE88">
        <f t="shared" si="30"/>
        <v>0</v>
      </c>
      <c r="AF88">
        <f t="shared" si="31"/>
        <v>0</v>
      </c>
      <c r="AG88">
        <f t="shared" si="31"/>
        <v>-8.3038316758983847E-24</v>
      </c>
      <c r="AH88">
        <f t="shared" si="32"/>
        <v>-2.7521011384012239E-19</v>
      </c>
      <c r="AI88">
        <f t="shared" si="33"/>
        <v>-2.7521841767179827E-19</v>
      </c>
      <c r="AJ88">
        <f t="shared" si="34"/>
        <v>-3.5799581686237592E-2</v>
      </c>
      <c r="AK88">
        <f t="shared" si="47"/>
        <v>-2.3389060035008562E-2</v>
      </c>
      <c r="AL88">
        <f t="shared" ref="AL88:AL98" si="50">SUM(AI88:AK88)</f>
        <v>-5.9188641721246153E-2</v>
      </c>
      <c r="AN88">
        <f t="shared" si="35"/>
        <v>0</v>
      </c>
      <c r="AO88">
        <f t="shared" si="35"/>
        <v>0</v>
      </c>
      <c r="AP88">
        <f t="shared" si="35"/>
        <v>-1.3920055025121717E-27</v>
      </c>
      <c r="AQ88">
        <f t="shared" si="35"/>
        <v>-4.6134604814349745E-23</v>
      </c>
      <c r="AR88">
        <f t="shared" si="35"/>
        <v>-4.6135996819852252E-23</v>
      </c>
      <c r="AS88">
        <f t="shared" si="35"/>
        <v>-6.0012313158413439E-6</v>
      </c>
      <c r="AT88">
        <f t="shared" si="35"/>
        <v>-3.9208044596830118E-6</v>
      </c>
      <c r="AU88">
        <f t="shared" si="24"/>
        <v>-9.9220357755243556E-6</v>
      </c>
      <c r="AW88">
        <v>85</v>
      </c>
      <c r="AX88">
        <f>IF(Z88&gt;0, (R88*SUMPRODUCT(K88:$K$98, X88:$X$98)-K88*$AZ$3)/Z88, 0)</f>
        <v>-4.4908461995202535E+23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0.88875356999999999</v>
      </c>
      <c r="Q89" s="4">
        <f t="shared" si="49"/>
        <v>12.5</v>
      </c>
      <c r="R89">
        <f t="shared" si="28"/>
        <v>50000</v>
      </c>
      <c r="S89">
        <f t="shared" si="29"/>
        <v>-3.9603214717936357E+24</v>
      </c>
      <c r="U89">
        <f t="shared" si="39"/>
        <v>0.88875356999999999</v>
      </c>
      <c r="V89">
        <f t="shared" si="40"/>
        <v>0.01</v>
      </c>
      <c r="W89">
        <f t="shared" si="41"/>
        <v>6.643065340718708E-25</v>
      </c>
      <c r="X89">
        <f t="shared" si="42"/>
        <v>5.9040480373070185E-25</v>
      </c>
      <c r="Y89">
        <f t="shared" si="43"/>
        <v>6.6430653407187078E-27</v>
      </c>
      <c r="Z89">
        <f t="shared" si="44"/>
        <v>6.7258665000450255E-26</v>
      </c>
      <c r="AB89">
        <f t="shared" si="45"/>
        <v>-0.29832984738531326</v>
      </c>
      <c r="AC89">
        <f t="shared" si="46"/>
        <v>-0.26636593516545826</v>
      </c>
      <c r="AE89">
        <f t="shared" si="30"/>
        <v>0</v>
      </c>
      <c r="AF89">
        <f t="shared" si="31"/>
        <v>0</v>
      </c>
      <c r="AG89">
        <f t="shared" si="31"/>
        <v>-8.4073331250562817E-25</v>
      </c>
      <c r="AH89">
        <f t="shared" si="32"/>
        <v>-2.9520240186535089E-20</v>
      </c>
      <c r="AI89">
        <f t="shared" si="33"/>
        <v>-2.9521080919847592E-20</v>
      </c>
      <c r="AJ89">
        <f t="shared" si="34"/>
        <v>-3.1963912219855006E-2</v>
      </c>
      <c r="AK89">
        <f t="shared" si="47"/>
        <v>-2.0883089316971932E-2</v>
      </c>
      <c r="AL89">
        <f t="shared" si="50"/>
        <v>-5.2847001536826935E-2</v>
      </c>
      <c r="AN89">
        <f t="shared" si="35"/>
        <v>0</v>
      </c>
      <c r="AO89">
        <f t="shared" si="35"/>
        <v>0</v>
      </c>
      <c r="AP89">
        <f t="shared" si="35"/>
        <v>-1.2583534613367261E-28</v>
      </c>
      <c r="AQ89">
        <f t="shared" si="35"/>
        <v>-4.4183923564904867E-24</v>
      </c>
      <c r="AR89">
        <f t="shared" si="35"/>
        <v>-4.4185181918366199E-24</v>
      </c>
      <c r="AS89">
        <f t="shared" si="35"/>
        <v>-4.7841448627561751E-6</v>
      </c>
      <c r="AT89">
        <f t="shared" si="35"/>
        <v>-3.1256413103340333E-6</v>
      </c>
      <c r="AU89">
        <f t="shared" si="24"/>
        <v>-7.9097861730902071E-6</v>
      </c>
      <c r="AW89">
        <v>86</v>
      </c>
      <c r="AX89">
        <f>IF(Z89&gt;0, (R89*SUMPRODUCT(K89:$K$98, X89:$X$98)-K89*$AZ$3)/Z89, 0)</f>
        <v>-3.9603214717936357E+24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0.89409425099999995</v>
      </c>
      <c r="Q90" s="4">
        <f t="shared" si="49"/>
        <v>12.5</v>
      </c>
      <c r="R90">
        <f t="shared" si="28"/>
        <v>50000</v>
      </c>
      <c r="S90">
        <f t="shared" si="29"/>
        <v>-3.6869544849719663E+25</v>
      </c>
      <c r="U90">
        <f t="shared" si="39"/>
        <v>0.89409425099999995</v>
      </c>
      <c r="V90">
        <f t="shared" si="40"/>
        <v>0.01</v>
      </c>
      <c r="W90">
        <f t="shared" si="41"/>
        <v>6.7258665000450255E-26</v>
      </c>
      <c r="X90">
        <f t="shared" si="42"/>
        <v>6.0135585706837478E-26</v>
      </c>
      <c r="Y90">
        <f t="shared" si="43"/>
        <v>6.725866500045026E-28</v>
      </c>
      <c r="Z90">
        <f t="shared" si="44"/>
        <v>6.4504926436082739E-27</v>
      </c>
      <c r="AB90">
        <f t="shared" si="45"/>
        <v>-0.26636593516545826</v>
      </c>
      <c r="AC90">
        <f t="shared" si="46"/>
        <v>-0.23782672782630201</v>
      </c>
      <c r="AE90">
        <f t="shared" si="30"/>
        <v>0</v>
      </c>
      <c r="AF90">
        <f t="shared" si="31"/>
        <v>0</v>
      </c>
      <c r="AG90">
        <f t="shared" si="31"/>
        <v>-8.0631158045103424E-26</v>
      </c>
      <c r="AH90">
        <f t="shared" si="32"/>
        <v>-3.0067792853418737E-21</v>
      </c>
      <c r="AI90">
        <f t="shared" si="33"/>
        <v>-3.0068599164999188E-21</v>
      </c>
      <c r="AJ90">
        <f t="shared" si="34"/>
        <v>-2.8539207339156242E-2</v>
      </c>
      <c r="AK90">
        <f t="shared" si="47"/>
        <v>-1.8645615461582079E-2</v>
      </c>
      <c r="AL90">
        <f t="shared" si="50"/>
        <v>-4.7184822800738324E-2</v>
      </c>
      <c r="AN90">
        <f t="shared" si="35"/>
        <v>0</v>
      </c>
      <c r="AO90">
        <f t="shared" si="35"/>
        <v>0</v>
      </c>
      <c r="AP90">
        <f t="shared" si="35"/>
        <v>-1.0775297430021554E-29</v>
      </c>
      <c r="AQ90">
        <f t="shared" si="35"/>
        <v>-4.0181664125254195E-25</v>
      </c>
      <c r="AR90">
        <f t="shared" si="35"/>
        <v>-4.0182741654997197E-25</v>
      </c>
      <c r="AS90">
        <f t="shared" si="35"/>
        <v>-3.8138909939063874E-6</v>
      </c>
      <c r="AT90">
        <f t="shared" si="35"/>
        <v>-2.4917421160188398E-6</v>
      </c>
      <c r="AU90">
        <f t="shared" si="24"/>
        <v>-6.3056331099252276E-6</v>
      </c>
      <c r="AW90">
        <v>87</v>
      </c>
      <c r="AX90">
        <f>IF(Z90&gt;0, (R90*SUMPRODUCT(K90:$K$98, X90:$X$98)-K90*$AZ$3)/Z90, 0)</f>
        <v>-3.6869544849719663E+25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0.89939914200000004</v>
      </c>
      <c r="Q91" s="4">
        <f t="shared" si="49"/>
        <v>12.5</v>
      </c>
      <c r="R91">
        <f t="shared" si="28"/>
        <v>50000</v>
      </c>
      <c r="S91">
        <f t="shared" si="29"/>
        <v>-3.6334354000228126E+26</v>
      </c>
      <c r="U91">
        <f t="shared" si="39"/>
        <v>0.89939914200000004</v>
      </c>
      <c r="V91">
        <f t="shared" si="40"/>
        <v>0.01</v>
      </c>
      <c r="W91">
        <f t="shared" si="41"/>
        <v>6.4504926436082739E-27</v>
      </c>
      <c r="X91">
        <f t="shared" si="42"/>
        <v>5.8015675491385937E-27</v>
      </c>
      <c r="Y91">
        <f t="shared" si="43"/>
        <v>6.4504926436082741E-29</v>
      </c>
      <c r="Z91">
        <f t="shared" si="44"/>
        <v>5.8442016803359744E-28</v>
      </c>
      <c r="AB91">
        <f t="shared" si="45"/>
        <v>-0.23782672782630201</v>
      </c>
      <c r="AC91">
        <f t="shared" si="46"/>
        <v>-0.21234529270205535</v>
      </c>
      <c r="AE91">
        <f t="shared" si="30"/>
        <v>0</v>
      </c>
      <c r="AF91">
        <f t="shared" si="31"/>
        <v>0</v>
      </c>
      <c r="AG91">
        <f t="shared" si="31"/>
        <v>-7.305252100419968E-27</v>
      </c>
      <c r="AH91">
        <f t="shared" si="32"/>
        <v>-2.9007837745692966E-22</v>
      </c>
      <c r="AI91">
        <f t="shared" si="33"/>
        <v>-2.9008568270903007E-22</v>
      </c>
      <c r="AJ91">
        <f t="shared" si="34"/>
        <v>-2.5481435124246665E-2</v>
      </c>
      <c r="AK91">
        <f t="shared" si="47"/>
        <v>-1.6647870947841141E-2</v>
      </c>
      <c r="AL91">
        <f t="shared" si="50"/>
        <v>-4.2129306072087806E-2</v>
      </c>
      <c r="AN91">
        <f t="shared" si="35"/>
        <v>0</v>
      </c>
      <c r="AO91">
        <f t="shared" si="35"/>
        <v>0</v>
      </c>
      <c r="AP91">
        <f t="shared" si="35"/>
        <v>-8.7165285032602407E-31</v>
      </c>
      <c r="AQ91">
        <f t="shared" si="35"/>
        <v>-3.4611761654843532E-26</v>
      </c>
      <c r="AR91">
        <f t="shared" si="35"/>
        <v>-3.461263330769386E-26</v>
      </c>
      <c r="AS91">
        <f t="shared" si="35"/>
        <v>-3.0404105499891504E-6</v>
      </c>
      <c r="AT91">
        <f t="shared" si="35"/>
        <v>-1.9864015593262432E-6</v>
      </c>
      <c r="AU91">
        <f t="shared" si="24"/>
        <v>-5.0268121093153941E-6</v>
      </c>
      <c r="AW91">
        <v>88</v>
      </c>
      <c r="AX91">
        <f>IF(Z91&gt;0, (R91*SUMPRODUCT(K91:$K$98, X91:$X$98)-K91*$AZ$3)/Z91, 0)</f>
        <v>-3.6334354000228126E+26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0.90466162100000003</v>
      </c>
      <c r="Q92" s="4">
        <f t="shared" si="49"/>
        <v>12.5</v>
      </c>
      <c r="R92">
        <f t="shared" si="28"/>
        <v>50000</v>
      </c>
      <c r="S92">
        <f t="shared" si="29"/>
        <v>-3.8015003191241397E+27</v>
      </c>
      <c r="U92">
        <f t="shared" si="39"/>
        <v>0.90466162100000003</v>
      </c>
      <c r="V92">
        <f t="shared" si="40"/>
        <v>0.01</v>
      </c>
      <c r="W92">
        <f t="shared" si="41"/>
        <v>5.8442016803359744E-28</v>
      </c>
      <c r="X92">
        <f t="shared" si="42"/>
        <v>5.2870249655836663E-28</v>
      </c>
      <c r="Y92">
        <f t="shared" si="43"/>
        <v>5.8442016803359743E-30</v>
      </c>
      <c r="Z92">
        <f t="shared" si="44"/>
        <v>4.9873469794894827E-29</v>
      </c>
      <c r="AB92">
        <f t="shared" si="45"/>
        <v>-0.21234529270205535</v>
      </c>
      <c r="AC92">
        <f t="shared" si="46"/>
        <v>-0.18959401134112083</v>
      </c>
      <c r="AE92">
        <f t="shared" si="30"/>
        <v>0</v>
      </c>
      <c r="AF92">
        <f t="shared" si="31"/>
        <v>0</v>
      </c>
      <c r="AG92">
        <f t="shared" si="31"/>
        <v>-6.2341837243618534E-28</v>
      </c>
      <c r="AH92">
        <f t="shared" si="32"/>
        <v>-2.6435124827918332E-23</v>
      </c>
      <c r="AI92">
        <f t="shared" si="33"/>
        <v>-2.6435748246290769E-23</v>
      </c>
      <c r="AJ92">
        <f t="shared" si="34"/>
        <v>-2.2751281360934517E-2</v>
      </c>
      <c r="AK92">
        <f t="shared" si="47"/>
        <v>-1.4864170489143876E-2</v>
      </c>
      <c r="AL92">
        <f t="shared" si="50"/>
        <v>-3.7615451850078391E-2</v>
      </c>
      <c r="AN92">
        <f t="shared" si="35"/>
        <v>0</v>
      </c>
      <c r="AO92">
        <f t="shared" si="35"/>
        <v>0</v>
      </c>
      <c r="AP92">
        <f t="shared" si="35"/>
        <v>-6.6415572587100459E-32</v>
      </c>
      <c r="AQ92">
        <f t="shared" si="35"/>
        <v>-2.8162531447328973E-27</v>
      </c>
      <c r="AR92">
        <f t="shared" si="35"/>
        <v>-2.8163195603054848E-27</v>
      </c>
      <c r="AS92">
        <f t="shared" si="35"/>
        <v>-2.4237966756928805E-6</v>
      </c>
      <c r="AT92">
        <f t="shared" si="35"/>
        <v>-1.5835471614526811E-6</v>
      </c>
      <c r="AU92">
        <f t="shared" si="24"/>
        <v>-4.007343837145562E-6</v>
      </c>
      <c r="AW92">
        <v>89</v>
      </c>
      <c r="AX92">
        <f>IF(Z92&gt;0, (R92*SUMPRODUCT(K92:$K$98, X92:$X$98)-K92*$AZ$3)/Z92, 0)</f>
        <v>-3.8015003191241397E+27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0.90987524600000003</v>
      </c>
      <c r="Q93" s="4">
        <f t="shared" si="49"/>
        <v>12.5</v>
      </c>
      <c r="R93">
        <f t="shared" si="28"/>
        <v>50000</v>
      </c>
      <c r="S93">
        <f t="shared" si="29"/>
        <v>-4.2361399493391219E+28</v>
      </c>
      <c r="U93">
        <f t="shared" si="39"/>
        <v>0.90987524600000003</v>
      </c>
      <c r="V93">
        <f t="shared" si="40"/>
        <v>0.01</v>
      </c>
      <c r="W93">
        <f t="shared" si="41"/>
        <v>4.9873469794894827E-29</v>
      </c>
      <c r="X93">
        <f t="shared" si="42"/>
        <v>4.5378635598503501E-29</v>
      </c>
      <c r="Y93">
        <f t="shared" si="43"/>
        <v>4.9873469794894828E-31</v>
      </c>
      <c r="Z93">
        <f t="shared" si="44"/>
        <v>3.9960994984423783E-30</v>
      </c>
      <c r="AB93">
        <f t="shared" si="45"/>
        <v>-0.18959401134112083</v>
      </c>
      <c r="AC93">
        <f t="shared" si="46"/>
        <v>-0.16928036726885787</v>
      </c>
      <c r="AE93">
        <f t="shared" si="30"/>
        <v>0</v>
      </c>
      <c r="AF93">
        <f t="shared" si="31"/>
        <v>0</v>
      </c>
      <c r="AG93">
        <f t="shared" si="31"/>
        <v>-4.9951243730529729E-29</v>
      </c>
      <c r="AH93">
        <f t="shared" si="32"/>
        <v>-2.2689317799251749E-24</v>
      </c>
      <c r="AI93">
        <f t="shared" si="33"/>
        <v>-2.2689817311689054E-24</v>
      </c>
      <c r="AJ93">
        <f t="shared" si="34"/>
        <v>-2.0313644072262965E-2</v>
      </c>
      <c r="AK93">
        <f t="shared" si="47"/>
        <v>-1.3271580793878459E-2</v>
      </c>
      <c r="AL93">
        <f t="shared" si="50"/>
        <v>-3.3585224866141426E-2</v>
      </c>
      <c r="AN93">
        <f t="shared" si="35"/>
        <v>0</v>
      </c>
      <c r="AO93">
        <f t="shared" si="35"/>
        <v>0</v>
      </c>
      <c r="AP93">
        <f t="shared" si="35"/>
        <v>-4.7513673350987213E-33</v>
      </c>
      <c r="AQ93">
        <f t="shared" si="35"/>
        <v>-2.1582101944971029E-28</v>
      </c>
      <c r="AR93">
        <f t="shared" si="35"/>
        <v>-2.158257708170454E-28</v>
      </c>
      <c r="AS93">
        <f t="shared" si="35"/>
        <v>-1.9322358702908806E-6</v>
      </c>
      <c r="AT93">
        <f t="shared" si="35"/>
        <v>-1.2623941019233744E-6</v>
      </c>
      <c r="AU93">
        <f t="shared" si="24"/>
        <v>-3.1946299722142555E-6</v>
      </c>
      <c r="AW93">
        <v>90</v>
      </c>
      <c r="AX93">
        <f>IF(Z93&gt;0, (R93*SUMPRODUCT(K93:$K$98, X93:$X$98)-K93*$AZ$3)/Z93, 0)</f>
        <v>-4.2361399493391219E+28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0.91506238500000003</v>
      </c>
      <c r="Q94" s="4">
        <f t="shared" si="49"/>
        <v>12.5</v>
      </c>
      <c r="R94">
        <f t="shared" si="28"/>
        <v>50000</v>
      </c>
      <c r="S94">
        <f t="shared" si="29"/>
        <v>-5.0472220284965514E+29</v>
      </c>
      <c r="U94">
        <f t="shared" si="39"/>
        <v>0.91506238500000003</v>
      </c>
      <c r="V94">
        <f t="shared" si="40"/>
        <v>0.01</v>
      </c>
      <c r="W94">
        <f t="shared" si="41"/>
        <v>3.9960994984423783E-30</v>
      </c>
      <c r="X94">
        <f t="shared" si="42"/>
        <v>3.656680337741987E-30</v>
      </c>
      <c r="Y94">
        <f t="shared" si="43"/>
        <v>3.9960994984423784E-32</v>
      </c>
      <c r="Z94">
        <f t="shared" si="44"/>
        <v>2.9945816571596761E-31</v>
      </c>
      <c r="AB94">
        <f t="shared" si="45"/>
        <v>-0.16928036726885787</v>
      </c>
      <c r="AC94">
        <f t="shared" si="46"/>
        <v>-0.15114318506148025</v>
      </c>
      <c r="AE94">
        <f t="shared" si="30"/>
        <v>0</v>
      </c>
      <c r="AF94">
        <f t="shared" si="31"/>
        <v>0</v>
      </c>
      <c r="AG94">
        <f t="shared" si="31"/>
        <v>-3.7432270714495952E-30</v>
      </c>
      <c r="AH94">
        <f t="shared" si="32"/>
        <v>-1.8283401688709935E-25</v>
      </c>
      <c r="AI94">
        <f t="shared" si="33"/>
        <v>-1.828377601141708E-25</v>
      </c>
      <c r="AJ94">
        <f t="shared" si="34"/>
        <v>-1.8137182207377617E-2</v>
      </c>
      <c r="AK94">
        <f t="shared" si="47"/>
        <v>-1.1849625708820052E-2</v>
      </c>
      <c r="AL94">
        <f t="shared" si="50"/>
        <v>-2.9986807916197671E-2</v>
      </c>
      <c r="AN94">
        <f t="shared" si="35"/>
        <v>0</v>
      </c>
      <c r="AO94">
        <f t="shared" si="35"/>
        <v>0</v>
      </c>
      <c r="AP94">
        <f t="shared" si="35"/>
        <v>-3.1790726435821732E-34</v>
      </c>
      <c r="AQ94">
        <f t="shared" si="35"/>
        <v>-1.5527848305951894E-29</v>
      </c>
      <c r="AR94">
        <f t="shared" si="35"/>
        <v>-1.5528166213216253E-29</v>
      </c>
      <c r="AS94">
        <f t="shared" si="35"/>
        <v>-1.5403666057803551E-6</v>
      </c>
      <c r="AT94">
        <f t="shared" si="35"/>
        <v>-1.0063728491098327E-6</v>
      </c>
      <c r="AU94">
        <f t="shared" si="24"/>
        <v>-2.5467394548901883E-6</v>
      </c>
      <c r="AW94">
        <v>91</v>
      </c>
      <c r="AX94">
        <f>IF(Z94&gt;0, (R94*SUMPRODUCT(K94:$K$98, X94:$X$98)-K94*$AZ$3)/Z94, 0)</f>
        <v>-5.0472220284965514E+29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0.92024934599999997</v>
      </c>
      <c r="Q95" s="4">
        <f t="shared" si="49"/>
        <v>12.5</v>
      </c>
      <c r="R95">
        <f t="shared" si="28"/>
        <v>50000</v>
      </c>
      <c r="S95">
        <f t="shared" si="29"/>
        <v>-6.4607971127110306E+30</v>
      </c>
      <c r="U95">
        <f t="shared" si="39"/>
        <v>0.92024934599999997</v>
      </c>
      <c r="V95">
        <f t="shared" si="40"/>
        <v>0.01</v>
      </c>
      <c r="W95">
        <f t="shared" si="41"/>
        <v>2.9945816571596761E-31</v>
      </c>
      <c r="X95">
        <f t="shared" si="42"/>
        <v>2.7557618115447881E-31</v>
      </c>
      <c r="Y95">
        <f t="shared" si="43"/>
        <v>2.9945816571596763E-33</v>
      </c>
      <c r="Z95">
        <f t="shared" si="44"/>
        <v>2.0887402904329127E-32</v>
      </c>
      <c r="AB95">
        <f t="shared" si="45"/>
        <v>-0.15114318506148025</v>
      </c>
      <c r="AC95">
        <f t="shared" si="46"/>
        <v>-0.13494927237632162</v>
      </c>
      <c r="AE95">
        <f t="shared" si="30"/>
        <v>0</v>
      </c>
      <c r="AF95">
        <f t="shared" si="31"/>
        <v>0</v>
      </c>
      <c r="AG95">
        <f t="shared" si="31"/>
        <v>-2.6109253630411407E-31</v>
      </c>
      <c r="AH95">
        <f t="shared" si="32"/>
        <v>-1.3778809057723939E-26</v>
      </c>
      <c r="AI95">
        <f t="shared" si="33"/>
        <v>-1.3779070150260244E-26</v>
      </c>
      <c r="AJ95">
        <f t="shared" si="34"/>
        <v>-1.6193912685158629E-2</v>
      </c>
      <c r="AK95">
        <f t="shared" si="47"/>
        <v>-1.0580022954303618E-2</v>
      </c>
      <c r="AL95">
        <f t="shared" si="50"/>
        <v>-2.6773935639462246E-2</v>
      </c>
      <c r="AN95">
        <f t="shared" si="35"/>
        <v>0</v>
      </c>
      <c r="AO95">
        <f t="shared" si="35"/>
        <v>0</v>
      </c>
      <c r="AP95">
        <f t="shared" si="35"/>
        <v>-1.9798428214586207E-35</v>
      </c>
      <c r="AQ95">
        <f t="shared" si="35"/>
        <v>-1.0448355432653518E-30</v>
      </c>
      <c r="AR95">
        <f t="shared" si="35"/>
        <v>-1.0448553416935666E-30</v>
      </c>
      <c r="AS95">
        <f t="shared" si="35"/>
        <v>-1.2279708273121485E-6</v>
      </c>
      <c r="AT95">
        <f t="shared" si="35"/>
        <v>-8.0227427384393555E-7</v>
      </c>
      <c r="AU95">
        <f t="shared" si="24"/>
        <v>-2.0302451011560837E-6</v>
      </c>
      <c r="AW95">
        <v>92</v>
      </c>
      <c r="AX95">
        <f>IF(Z95&gt;0, (R95*SUMPRODUCT(K95:$K$98, X95:$X$98)-K95*$AZ$3)/Z95, 0)</f>
        <v>-6.4607971127110306E+30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0.92543648599999995</v>
      </c>
      <c r="Q96" s="4">
        <f t="shared" si="49"/>
        <v>12.5</v>
      </c>
      <c r="R96">
        <f t="shared" si="28"/>
        <v>50000</v>
      </c>
      <c r="S96">
        <f t="shared" si="29"/>
        <v>-8.9347194618849966E+31</v>
      </c>
      <c r="U96">
        <f t="shared" si="39"/>
        <v>0.92543648599999995</v>
      </c>
      <c r="V96">
        <f t="shared" si="40"/>
        <v>0.01</v>
      </c>
      <c r="W96">
        <f t="shared" si="41"/>
        <v>2.0887402904329127E-32</v>
      </c>
      <c r="X96">
        <f t="shared" si="42"/>
        <v>1.9329964745448541E-32</v>
      </c>
      <c r="Y96">
        <f t="shared" si="43"/>
        <v>2.0887402904329126E-34</v>
      </c>
      <c r="Z96">
        <f t="shared" si="44"/>
        <v>1.3485641298372952E-33</v>
      </c>
      <c r="AB96">
        <f t="shared" si="45"/>
        <v>-0.13494927237632162</v>
      </c>
      <c r="AC96">
        <f t="shared" si="46"/>
        <v>-0.12049042176457286</v>
      </c>
      <c r="AE96">
        <f t="shared" si="30"/>
        <v>0</v>
      </c>
      <c r="AF96">
        <f t="shared" si="31"/>
        <v>0</v>
      </c>
      <c r="AG96">
        <f t="shared" si="31"/>
        <v>-1.6857051622966189E-32</v>
      </c>
      <c r="AH96">
        <f t="shared" si="32"/>
        <v>-9.6649823727242703E-28</v>
      </c>
      <c r="AI96">
        <f t="shared" si="33"/>
        <v>-9.6651509432405007E-28</v>
      </c>
      <c r="AJ96">
        <f t="shared" si="34"/>
        <v>-1.4458850611748758E-2</v>
      </c>
      <c r="AK96">
        <f t="shared" si="47"/>
        <v>-9.4464490663425139E-3</v>
      </c>
      <c r="AL96">
        <f t="shared" si="50"/>
        <v>-2.3905299678091272E-2</v>
      </c>
      <c r="AN96">
        <f t="shared" si="35"/>
        <v>0</v>
      </c>
      <c r="AO96">
        <f t="shared" si="35"/>
        <v>0</v>
      </c>
      <c r="AP96">
        <f t="shared" si="35"/>
        <v>-1.141300086795029E-36</v>
      </c>
      <c r="AQ96">
        <f t="shared" si="35"/>
        <v>-6.5436385125821117E-32</v>
      </c>
      <c r="AR96">
        <f t="shared" si="35"/>
        <v>-6.5437526425907911E-32</v>
      </c>
      <c r="AS96">
        <f t="shared" si="35"/>
        <v>-9.7893082534450478E-7</v>
      </c>
      <c r="AT96">
        <f t="shared" si="35"/>
        <v>-6.3956813922507585E-7</v>
      </c>
      <c r="AU96">
        <f t="shared" si="24"/>
        <v>-1.6184989645695806E-6</v>
      </c>
      <c r="AW96">
        <v>93</v>
      </c>
      <c r="AX96">
        <f>IF(Z96&gt;0, (R96*SUMPRODUCT(K96:$K$98, X96:$X$98)-K96*$AZ$3)/Z96, 0)</f>
        <v>-8.9347194618849966E+31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0.93062362499999995</v>
      </c>
      <c r="Q97" s="4">
        <f t="shared" si="49"/>
        <v>12.5</v>
      </c>
      <c r="R97">
        <f t="shared" si="28"/>
        <v>50000</v>
      </c>
      <c r="S97">
        <f t="shared" si="29"/>
        <v>-1.3435357229148353E+33</v>
      </c>
      <c r="U97">
        <f t="shared" si="39"/>
        <v>0.93062362499999995</v>
      </c>
      <c r="V97">
        <f t="shared" si="40"/>
        <v>0.01</v>
      </c>
      <c r="W97">
        <f t="shared" si="41"/>
        <v>1.3485641298372952E-33</v>
      </c>
      <c r="X97">
        <f t="shared" si="42"/>
        <v>1.2550056390541542E-33</v>
      </c>
      <c r="Y97">
        <f t="shared" si="43"/>
        <v>1.3485641298372952E-35</v>
      </c>
      <c r="Z97">
        <f t="shared" si="44"/>
        <v>8.0072849484768041E-35</v>
      </c>
      <c r="AB97">
        <f t="shared" si="45"/>
        <v>-0.12049042176457286</v>
      </c>
      <c r="AC97">
        <f t="shared" si="46"/>
        <v>-0.10758073371836863</v>
      </c>
      <c r="AE97">
        <f t="shared" si="30"/>
        <v>0</v>
      </c>
      <c r="AF97">
        <f t="shared" si="31"/>
        <v>0</v>
      </c>
      <c r="AG97">
        <f t="shared" si="31"/>
        <v>-1.0009106185596005E-33</v>
      </c>
      <c r="AH97">
        <f t="shared" si="32"/>
        <v>-6.2750281952707709E-29</v>
      </c>
      <c r="AI97">
        <f t="shared" si="33"/>
        <v>-6.2751282863326268E-29</v>
      </c>
      <c r="AJ97">
        <f t="shared" si="34"/>
        <v>-1.2909688046204237E-2</v>
      </c>
      <c r="AK97">
        <f t="shared" si="47"/>
        <v>-8.4343295235201014E-3</v>
      </c>
      <c r="AL97">
        <f t="shared" si="50"/>
        <v>-2.1344017569724337E-2</v>
      </c>
      <c r="AN97">
        <f t="shared" si="35"/>
        <v>0</v>
      </c>
      <c r="AO97">
        <f t="shared" si="35"/>
        <v>0</v>
      </c>
      <c r="AP97">
        <f t="shared" si="35"/>
        <v>-6.050559101881632E-38</v>
      </c>
      <c r="AQ97">
        <f t="shared" si="35"/>
        <v>-3.7932886570928724E-33</v>
      </c>
      <c r="AR97">
        <f t="shared" si="35"/>
        <v>-3.7933491626838915E-33</v>
      </c>
      <c r="AS97">
        <f t="shared" si="35"/>
        <v>-7.8039766051060571E-7</v>
      </c>
      <c r="AT97">
        <f t="shared" si="35"/>
        <v>-5.0985980486692908E-7</v>
      </c>
      <c r="AU97">
        <f t="shared" si="24"/>
        <v>-1.2902574653775348E-6</v>
      </c>
      <c r="AW97">
        <v>94</v>
      </c>
      <c r="AX97">
        <f>IF(Z97&gt;0, (R97*SUMPRODUCT(K97:$K$98, X97:$X$98)-K97*$AZ$3)/Z97, 0)</f>
        <v>-1.3435357229148353E+33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8.0072849484768041E-35</v>
      </c>
      <c r="X98">
        <f t="shared" si="42"/>
        <v>8.0072849484768041E-35</v>
      </c>
      <c r="Y98">
        <f t="shared" si="43"/>
        <v>8.0072849484768035E-37</v>
      </c>
      <c r="Z98">
        <f t="shared" si="44"/>
        <v>0</v>
      </c>
      <c r="AB98">
        <f t="shared" si="45"/>
        <v>-0.10758073371836863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-4.0036424742384022E-30</v>
      </c>
      <c r="AI98">
        <f t="shared" si="33"/>
        <v>-4.0036424742384022E-30</v>
      </c>
      <c r="AJ98">
        <f t="shared" si="34"/>
        <v>-0.10758073371836863</v>
      </c>
      <c r="AK98">
        <f t="shared" si="47"/>
        <v>-7.5306513602858048E-3</v>
      </c>
      <c r="AL98">
        <f t="shared" si="50"/>
        <v>-0.11511138507865443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-2.1609139649577256E-34</v>
      </c>
      <c r="AR98">
        <f t="shared" si="35"/>
        <v>-2.1609139649577256E-34</v>
      </c>
      <c r="AS98">
        <f t="shared" si="35"/>
        <v>-5.806530212132482E-6</v>
      </c>
      <c r="AT98">
        <f t="shared" si="35"/>
        <v>-4.0645711484927379E-7</v>
      </c>
      <c r="AU98">
        <f t="shared" si="35"/>
        <v>-6.2129873269817548E-6</v>
      </c>
      <c r="AW98">
        <v>95</v>
      </c>
    </row>
    <row r="100" spans="5:50" x14ac:dyDescent="0.25">
      <c r="AN100" s="8">
        <f t="shared" ref="AN100:AP100" si="51">SUM(AN3:AN98)</f>
        <v>2622.8031168188595</v>
      </c>
      <c r="AO100" s="8">
        <f t="shared" si="51"/>
        <v>-262.28031168188596</v>
      </c>
      <c r="AP100" s="8">
        <f t="shared" si="51"/>
        <v>-224.80612413818235</v>
      </c>
      <c r="AQ100" s="8">
        <f>SUM(AQ3:AQ98)</f>
        <v>-1779.6487385382545</v>
      </c>
      <c r="AR100" s="8">
        <f t="shared" ref="AR100:AU100" si="52">SUM(AR3:AR98)</f>
        <v>356.06794246053721</v>
      </c>
      <c r="AS100" s="8">
        <f t="shared" si="52"/>
        <v>-440.65170953744376</v>
      </c>
      <c r="AT100" s="8">
        <f t="shared" si="52"/>
        <v>161.09440020259271</v>
      </c>
      <c r="AU100" s="8">
        <f t="shared" si="52"/>
        <v>76.51063312568489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2A24-C739-4E88-9B26-A987460053F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5507.7098635381026</v>
      </c>
      <c r="K3">
        <v>1</v>
      </c>
      <c r="L3" s="2">
        <v>0</v>
      </c>
      <c r="O3">
        <f>$C$3</f>
        <v>5507.7098635381026</v>
      </c>
      <c r="P3">
        <f>O3*C5</f>
        <v>550.77098635381026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5507.7098635381026</v>
      </c>
      <c r="AF3">
        <f t="shared" ref="AF3:AG34" si="3">-$Z3*P3</f>
        <v>-550.77098635381026</v>
      </c>
      <c r="AG3">
        <f t="shared" si="3"/>
        <v>-100</v>
      </c>
      <c r="AH3">
        <f t="shared" ref="AH3:AH66" si="4">-X3*R3</f>
        <v>0</v>
      </c>
      <c r="AI3">
        <f t="shared" ref="AI3:AI66" si="5">SUM(AE3:AH3)</f>
        <v>4856.9388771842923</v>
      </c>
      <c r="AJ3">
        <f t="shared" ref="AJ3:AJ66" si="6">AB3-AC3</f>
        <v>0</v>
      </c>
      <c r="AL3">
        <f t="shared" ref="AL3:AL66" si="7">SUM(AI3:AK3)</f>
        <v>4856.9388771842923</v>
      </c>
      <c r="AN3">
        <f t="shared" ref="AN3:AU34" si="8">AE3*$K3</f>
        <v>5507.7098635381026</v>
      </c>
      <c r="AO3">
        <f t="shared" si="8"/>
        <v>-550.77098635381026</v>
      </c>
      <c r="AP3">
        <f t="shared" si="8"/>
        <v>-100</v>
      </c>
      <c r="AQ3">
        <f t="shared" si="8"/>
        <v>0</v>
      </c>
      <c r="AR3">
        <f t="shared" si="8"/>
        <v>4856.9388771842923</v>
      </c>
      <c r="AS3">
        <f t="shared" si="8"/>
        <v>0</v>
      </c>
      <c r="AT3">
        <f t="shared" si="8"/>
        <v>0</v>
      </c>
      <c r="AU3">
        <f t="shared" si="8"/>
        <v>4856.9388771842923</v>
      </c>
      <c r="AW3">
        <v>0</v>
      </c>
      <c r="AX3">
        <f>IF(Z3&gt;0, (R3*SUMPRODUCT(K3:$K$98, X3:$X$98)-K3*$AZ$3)/Z3, 0)</f>
        <v>0</v>
      </c>
      <c r="AZ3">
        <f>C6*SUMPRODUCT(X4:X89, K4:K89)/1</f>
        <v>3914.9091399805325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</v>
      </c>
      <c r="S4">
        <f t="shared" si="1"/>
        <v>265.61590275460173</v>
      </c>
      <c r="U4">
        <f t="shared" ref="U4:U67" si="12">M4</f>
        <v>1.350768E-3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1.350768E-3</v>
      </c>
      <c r="Y4">
        <f t="shared" ref="Y4:Y67" si="16">V4*W4</f>
        <v>0.01</v>
      </c>
      <c r="Z4">
        <f t="shared" ref="Z4:Z67" si="17">MAX(0, W4-X4-Y4)</f>
        <v>0.98864923199999999</v>
      </c>
      <c r="AB4">
        <f t="shared" ref="AB4:AB67" si="18">AC3</f>
        <v>0</v>
      </c>
      <c r="AC4">
        <f t="shared" ref="AC4:AC67" si="19">S4*Z4</f>
        <v>262.6009582653237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-262.6009582653237</v>
      </c>
      <c r="AK4">
        <f t="shared" ref="AK4:AK67" si="20">G4*SUM(AB4:AB4, AE4:AF4)</f>
        <v>0</v>
      </c>
      <c r="AL4">
        <f t="shared" si="7"/>
        <v>-330.13935826532372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-63.008116428771338</v>
      </c>
      <c r="AR4">
        <f t="shared" si="8"/>
        <v>-63.008116428771338</v>
      </c>
      <c r="AS4">
        <f t="shared" si="8"/>
        <v>-244.98643368348138</v>
      </c>
      <c r="AT4">
        <f t="shared" si="8"/>
        <v>0</v>
      </c>
      <c r="AU4">
        <f t="shared" si="8"/>
        <v>-307.99455011225274</v>
      </c>
      <c r="AW4">
        <v>1</v>
      </c>
      <c r="AX4">
        <f>IF(Z4&gt;0, (R4*SUMPRODUCT(K4:$K$98, X4:$X$98)-K4*$AZ$3)/Z4, 0)</f>
        <v>265.61590275460173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1.4039689999999999E-3</v>
      </c>
      <c r="Q5" s="4">
        <f t="shared" ref="Q5:Q68" si="22">$C$8</f>
        <v>12.5</v>
      </c>
      <c r="R5">
        <f t="shared" si="0"/>
        <v>50000</v>
      </c>
      <c r="S5">
        <f t="shared" si="1"/>
        <v>515.90329275375575</v>
      </c>
      <c r="U5">
        <f t="shared" si="12"/>
        <v>1.4039689999999999E-3</v>
      </c>
      <c r="V5">
        <f t="shared" si="13"/>
        <v>0.01</v>
      </c>
      <c r="W5">
        <f t="shared" si="14"/>
        <v>0.98864923199999999</v>
      </c>
      <c r="X5">
        <f t="shared" si="15"/>
        <v>1.3880328736018078E-3</v>
      </c>
      <c r="Y5">
        <f t="shared" si="16"/>
        <v>9.8864923200000007E-3</v>
      </c>
      <c r="Z5">
        <f t="shared" si="17"/>
        <v>0.97737470680639815</v>
      </c>
      <c r="AB5">
        <f t="shared" si="18"/>
        <v>262.6009582653237</v>
      </c>
      <c r="AC5">
        <f t="shared" si="19"/>
        <v>504.23082949565742</v>
      </c>
      <c r="AE5">
        <f t="shared" si="2"/>
        <v>0</v>
      </c>
      <c r="AF5">
        <f t="shared" si="3"/>
        <v>0</v>
      </c>
      <c r="AG5">
        <f t="shared" si="3"/>
        <v>-12.217183835079977</v>
      </c>
      <c r="AH5">
        <f t="shared" si="4"/>
        <v>-69.401643680090388</v>
      </c>
      <c r="AI5">
        <f t="shared" si="5"/>
        <v>-81.618827515170366</v>
      </c>
      <c r="AJ5">
        <f t="shared" si="6"/>
        <v>-241.62987123033372</v>
      </c>
      <c r="AK5">
        <f t="shared" si="20"/>
        <v>10.766639288878272</v>
      </c>
      <c r="AL5">
        <f t="shared" si="7"/>
        <v>-312.48205945662585</v>
      </c>
      <c r="AN5">
        <f t="shared" si="8"/>
        <v>0</v>
      </c>
      <c r="AO5">
        <f t="shared" si="8"/>
        <v>0</v>
      </c>
      <c r="AP5">
        <f t="shared" si="8"/>
        <v>-10.447011850753874</v>
      </c>
      <c r="AQ5">
        <f t="shared" si="8"/>
        <v>-59.345901950484624</v>
      </c>
      <c r="AR5">
        <f t="shared" si="8"/>
        <v>-69.792913801238498</v>
      </c>
      <c r="AS5">
        <f t="shared" si="8"/>
        <v>-206.61964019819501</v>
      </c>
      <c r="AT5">
        <f t="shared" si="8"/>
        <v>9.2066395793059019</v>
      </c>
      <c r="AU5">
        <f t="shared" si="8"/>
        <v>-267.20591442012761</v>
      </c>
      <c r="AW5">
        <v>2</v>
      </c>
      <c r="AX5">
        <f>IF(Z5&gt;0, (R5*SUMPRODUCT(K5:$K$98, X5:$X$98)-K5*$AZ$3)/Z5, 0)</f>
        <v>515.90329275375575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1.4771210000000001E-3</v>
      </c>
      <c r="Q6" s="4">
        <f t="shared" si="22"/>
        <v>12.5</v>
      </c>
      <c r="R6">
        <f t="shared" si="0"/>
        <v>50000</v>
      </c>
      <c r="S6">
        <f t="shared" si="1"/>
        <v>799.61614873316148</v>
      </c>
      <c r="U6">
        <f t="shared" si="12"/>
        <v>1.4771210000000001E-3</v>
      </c>
      <c r="V6">
        <f t="shared" si="13"/>
        <v>0.01</v>
      </c>
      <c r="W6">
        <f t="shared" si="14"/>
        <v>0.97737470680639815</v>
      </c>
      <c r="X6">
        <f t="shared" si="15"/>
        <v>1.4437007042925737E-3</v>
      </c>
      <c r="Y6">
        <f t="shared" si="16"/>
        <v>9.7737470680639826E-3</v>
      </c>
      <c r="Z6">
        <f t="shared" si="17"/>
        <v>0.96615725903404159</v>
      </c>
      <c r="AB6">
        <f t="shared" si="18"/>
        <v>504.23082949565742</v>
      </c>
      <c r="AC6">
        <f t="shared" si="19"/>
        <v>772.55494653938786</v>
      </c>
      <c r="AE6">
        <f t="shared" si="2"/>
        <v>0</v>
      </c>
      <c r="AF6">
        <f t="shared" si="3"/>
        <v>0</v>
      </c>
      <c r="AG6">
        <f t="shared" si="3"/>
        <v>-12.076965737925519</v>
      </c>
      <c r="AH6">
        <f t="shared" si="4"/>
        <v>-72.185035214628684</v>
      </c>
      <c r="AI6">
        <f t="shared" si="5"/>
        <v>-84.262000952554203</v>
      </c>
      <c r="AJ6">
        <f t="shared" si="6"/>
        <v>-268.32411704373044</v>
      </c>
      <c r="AK6">
        <f t="shared" si="20"/>
        <v>29.497503525495961</v>
      </c>
      <c r="AL6">
        <f t="shared" si="7"/>
        <v>-323.08861447078868</v>
      </c>
      <c r="AN6">
        <f t="shared" si="8"/>
        <v>0</v>
      </c>
      <c r="AO6">
        <f t="shared" si="8"/>
        <v>0</v>
      </c>
      <c r="AP6">
        <f t="shared" si="8"/>
        <v>-9.3162924958541602</v>
      </c>
      <c r="AQ6">
        <f t="shared" si="8"/>
        <v>-55.684260142525623</v>
      </c>
      <c r="AR6">
        <f t="shared" si="8"/>
        <v>-65.000552638379787</v>
      </c>
      <c r="AS6">
        <f t="shared" si="8"/>
        <v>-206.98791503739017</v>
      </c>
      <c r="AT6">
        <f t="shared" si="8"/>
        <v>22.754670064023365</v>
      </c>
      <c r="AU6">
        <f t="shared" si="8"/>
        <v>-249.23379761174658</v>
      </c>
      <c r="AW6">
        <v>3</v>
      </c>
      <c r="AX6">
        <f>IF(Z6&gt;0, (R6*SUMPRODUCT(K6:$K$98, X6:$X$98)-K6*$AZ$3)/Z6, 0)</f>
        <v>799.61614873316148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1.5616740000000001E-3</v>
      </c>
      <c r="Q7" s="4">
        <f t="shared" si="22"/>
        <v>12.5</v>
      </c>
      <c r="R7">
        <f t="shared" si="0"/>
        <v>50000</v>
      </c>
      <c r="S7">
        <f t="shared" si="1"/>
        <v>1035.7922960912745</v>
      </c>
      <c r="U7">
        <f t="shared" si="12"/>
        <v>1.5616740000000001E-3</v>
      </c>
      <c r="V7">
        <f t="shared" si="13"/>
        <v>0.01</v>
      </c>
      <c r="W7">
        <f t="shared" si="14"/>
        <v>0.96615725903404159</v>
      </c>
      <c r="X7">
        <f t="shared" si="15"/>
        <v>1.508822671344728E-3</v>
      </c>
      <c r="Y7">
        <f t="shared" si="16"/>
        <v>9.6615725903404157E-3</v>
      </c>
      <c r="Z7">
        <f t="shared" si="17"/>
        <v>0.95498686377235642</v>
      </c>
      <c r="AB7">
        <f t="shared" si="18"/>
        <v>772.55494653938786</v>
      </c>
      <c r="AC7">
        <f t="shared" si="19"/>
        <v>989.16803636377415</v>
      </c>
      <c r="AE7">
        <f t="shared" si="2"/>
        <v>0</v>
      </c>
      <c r="AF7">
        <f t="shared" si="3"/>
        <v>0</v>
      </c>
      <c r="AG7">
        <f t="shared" si="3"/>
        <v>-11.937335797154455</v>
      </c>
      <c r="AH7">
        <f t="shared" si="4"/>
        <v>-75.441133567236406</v>
      </c>
      <c r="AI7">
        <f t="shared" si="5"/>
        <v>-87.378469364390867</v>
      </c>
      <c r="AJ7">
        <f t="shared" si="6"/>
        <v>-216.61308982438629</v>
      </c>
      <c r="AK7">
        <f t="shared" si="20"/>
        <v>37.932447875083945</v>
      </c>
      <c r="AL7">
        <f t="shared" si="7"/>
        <v>-266.05911131369322</v>
      </c>
      <c r="AN7">
        <f t="shared" si="8"/>
        <v>0</v>
      </c>
      <c r="AO7">
        <f t="shared" si="8"/>
        <v>0</v>
      </c>
      <c r="AP7">
        <f t="shared" si="8"/>
        <v>-8.3782918379842144</v>
      </c>
      <c r="AQ7">
        <f t="shared" si="8"/>
        <v>-52.948819096244399</v>
      </c>
      <c r="AR7">
        <f t="shared" si="8"/>
        <v>-61.327110934228614</v>
      </c>
      <c r="AS7">
        <f t="shared" si="8"/>
        <v>-152.0312164552503</v>
      </c>
      <c r="AT7">
        <f t="shared" si="8"/>
        <v>26.623119582707453</v>
      </c>
      <c r="AU7">
        <f t="shared" si="8"/>
        <v>-186.73520780677148</v>
      </c>
      <c r="AW7">
        <v>4</v>
      </c>
      <c r="AX7">
        <f>IF(Z7&gt;0, (R7*SUMPRODUCT(K7:$K$98, X7:$X$98)-K7*$AZ$3)/Z7, 0)</f>
        <v>1035.7922960912745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1.648126E-3</v>
      </c>
      <c r="Q8" s="4">
        <f t="shared" si="22"/>
        <v>12.5</v>
      </c>
      <c r="R8">
        <f t="shared" si="0"/>
        <v>50000</v>
      </c>
      <c r="S8">
        <f t="shared" si="1"/>
        <v>1185.6504164498235</v>
      </c>
      <c r="U8">
        <f t="shared" si="12"/>
        <v>1.648126E-3</v>
      </c>
      <c r="V8">
        <f t="shared" si="13"/>
        <v>0.01</v>
      </c>
      <c r="W8">
        <f t="shared" si="14"/>
        <v>0.95498686377235642</v>
      </c>
      <c r="X8">
        <f t="shared" si="15"/>
        <v>1.5739386798416786E-3</v>
      </c>
      <c r="Y8">
        <f t="shared" si="16"/>
        <v>9.5498686377235645E-3</v>
      </c>
      <c r="Z8">
        <f t="shared" si="17"/>
        <v>0.94386305645479118</v>
      </c>
      <c r="AB8">
        <f t="shared" si="18"/>
        <v>989.16803636377415</v>
      </c>
      <c r="AC8">
        <f t="shared" si="19"/>
        <v>1119.0916259572264</v>
      </c>
      <c r="AE8">
        <f t="shared" si="2"/>
        <v>0</v>
      </c>
      <c r="AF8">
        <f t="shared" si="3"/>
        <v>0</v>
      </c>
      <c r="AG8">
        <f t="shared" si="3"/>
        <v>-11.798288205684889</v>
      </c>
      <c r="AH8">
        <f t="shared" si="4"/>
        <v>-78.696933992083927</v>
      </c>
      <c r="AI8">
        <f t="shared" si="5"/>
        <v>-90.495222197768811</v>
      </c>
      <c r="AJ8">
        <f t="shared" si="6"/>
        <v>-129.92358959345222</v>
      </c>
      <c r="AK8">
        <f t="shared" si="20"/>
        <v>21.069279174548388</v>
      </c>
      <c r="AL8">
        <f t="shared" si="7"/>
        <v>-199.34953261667263</v>
      </c>
      <c r="AN8">
        <f t="shared" si="8"/>
        <v>0</v>
      </c>
      <c r="AO8">
        <f t="shared" si="8"/>
        <v>0</v>
      </c>
      <c r="AP8">
        <f t="shared" si="8"/>
        <v>-7.729581292813033</v>
      </c>
      <c r="AQ8">
        <f t="shared" si="8"/>
        <v>-51.557847899821041</v>
      </c>
      <c r="AR8">
        <f t="shared" si="8"/>
        <v>-59.287429192634072</v>
      </c>
      <c r="AS8">
        <f t="shared" si="8"/>
        <v>-85.118699434107398</v>
      </c>
      <c r="AT8">
        <f t="shared" si="8"/>
        <v>13.803418201139852</v>
      </c>
      <c r="AU8">
        <f t="shared" si="8"/>
        <v>-130.6027104256016</v>
      </c>
      <c r="AW8">
        <v>5</v>
      </c>
      <c r="AX8">
        <f>IF(Z8&gt;0, (R8*SUMPRODUCT(K8:$K$98, X8:$X$98)-K8*$AZ$3)/Z8, 0)</f>
        <v>1185.6504164498235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1.7393280000000001E-3</v>
      </c>
      <c r="Q9" s="4">
        <f t="shared" si="22"/>
        <v>12.5</v>
      </c>
      <c r="R9">
        <f t="shared" si="0"/>
        <v>50000</v>
      </c>
      <c r="S9">
        <f t="shared" si="1"/>
        <v>1290.0297564474565</v>
      </c>
      <c r="U9">
        <f t="shared" si="12"/>
        <v>1.7393280000000001E-3</v>
      </c>
      <c r="V9">
        <f t="shared" si="13"/>
        <v>0.01</v>
      </c>
      <c r="W9">
        <f t="shared" si="14"/>
        <v>0.94386305645479118</v>
      </c>
      <c r="X9">
        <f t="shared" si="15"/>
        <v>1.6416874422573991E-3</v>
      </c>
      <c r="Y9">
        <f t="shared" si="16"/>
        <v>9.4386305645479118E-3</v>
      </c>
      <c r="Z9">
        <f t="shared" si="17"/>
        <v>0.93278273844798587</v>
      </c>
      <c r="AB9">
        <f t="shared" si="18"/>
        <v>1119.0916259572264</v>
      </c>
      <c r="AC9">
        <f t="shared" si="19"/>
        <v>1203.3174888984468</v>
      </c>
      <c r="AE9">
        <f t="shared" si="2"/>
        <v>0</v>
      </c>
      <c r="AF9">
        <f t="shared" si="3"/>
        <v>0</v>
      </c>
      <c r="AG9">
        <f t="shared" si="3"/>
        <v>-11.659784230599824</v>
      </c>
      <c r="AH9">
        <f t="shared" si="4"/>
        <v>-82.084372112869957</v>
      </c>
      <c r="AI9">
        <f t="shared" si="5"/>
        <v>-93.744156343469783</v>
      </c>
      <c r="AJ9">
        <f t="shared" si="6"/>
        <v>-84.225862941220385</v>
      </c>
      <c r="AK9">
        <f t="shared" si="20"/>
        <v>6.6026405931476351</v>
      </c>
      <c r="AL9">
        <f t="shared" si="7"/>
        <v>-171.36737869154254</v>
      </c>
      <c r="AN9">
        <f t="shared" si="8"/>
        <v>0</v>
      </c>
      <c r="AO9">
        <f t="shared" si="8"/>
        <v>0</v>
      </c>
      <c r="AP9">
        <f t="shared" si="8"/>
        <v>-7.2344362181210693</v>
      </c>
      <c r="AQ9">
        <f t="shared" si="8"/>
        <v>-50.9301152414657</v>
      </c>
      <c r="AR9">
        <f t="shared" si="8"/>
        <v>-58.164551459586768</v>
      </c>
      <c r="AS9">
        <f t="shared" si="8"/>
        <v>-52.258825833616633</v>
      </c>
      <c r="AT9">
        <f t="shared" si="8"/>
        <v>4.0966780600404249</v>
      </c>
      <c r="AU9">
        <f t="shared" si="8"/>
        <v>-106.32669923316298</v>
      </c>
      <c r="AW9">
        <v>6</v>
      </c>
      <c r="AX9">
        <f>IF(Z9&gt;0, (R9*SUMPRODUCT(K9:$K$98, X9:$X$98)-K9*$AZ$3)/Z9, 0)</f>
        <v>1290.0297564474565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1.844781E-3</v>
      </c>
      <c r="Q10" s="4">
        <f t="shared" si="22"/>
        <v>12.5</v>
      </c>
      <c r="R10">
        <f t="shared" si="0"/>
        <v>50000</v>
      </c>
      <c r="S10">
        <f t="shared" si="1"/>
        <v>1385.4909734672688</v>
      </c>
      <c r="U10">
        <f t="shared" si="12"/>
        <v>1.844781E-3</v>
      </c>
      <c r="V10">
        <f t="shared" si="13"/>
        <v>0.01</v>
      </c>
      <c r="W10">
        <f t="shared" si="14"/>
        <v>0.93278273844798587</v>
      </c>
      <c r="X10">
        <f t="shared" si="15"/>
        <v>1.7207798730168138E-3</v>
      </c>
      <c r="Y10">
        <f t="shared" si="16"/>
        <v>9.3278273844798597E-3</v>
      </c>
      <c r="Z10">
        <f t="shared" si="17"/>
        <v>0.92173413119048919</v>
      </c>
      <c r="AB10">
        <f t="shared" si="18"/>
        <v>1203.3174888984468</v>
      </c>
      <c r="AC10">
        <f t="shared" si="19"/>
        <v>1277.0543187011181</v>
      </c>
      <c r="AE10">
        <f t="shared" si="2"/>
        <v>0</v>
      </c>
      <c r="AF10">
        <f t="shared" si="3"/>
        <v>0</v>
      </c>
      <c r="AG10">
        <f t="shared" si="3"/>
        <v>-11.521676639881115</v>
      </c>
      <c r="AH10">
        <f t="shared" si="4"/>
        <v>-86.038993650840695</v>
      </c>
      <c r="AI10">
        <f t="shared" si="5"/>
        <v>-97.560670290721816</v>
      </c>
      <c r="AJ10">
        <f t="shared" si="6"/>
        <v>-73.736829802671309</v>
      </c>
      <c r="AK10">
        <f t="shared" si="20"/>
        <v>4.9336017044836318</v>
      </c>
      <c r="AL10">
        <f t="shared" si="7"/>
        <v>-166.36389838890949</v>
      </c>
      <c r="AN10">
        <f t="shared" si="8"/>
        <v>0</v>
      </c>
      <c r="AO10">
        <f t="shared" si="8"/>
        <v>0</v>
      </c>
      <c r="AP10">
        <f t="shared" si="8"/>
        <v>-6.7818479323204217</v>
      </c>
      <c r="AQ10">
        <f t="shared" si="8"/>
        <v>-50.643963498345904</v>
      </c>
      <c r="AR10">
        <f t="shared" si="8"/>
        <v>-57.425811430666329</v>
      </c>
      <c r="AS10">
        <f t="shared" si="8"/>
        <v>-43.402707988016331</v>
      </c>
      <c r="AT10">
        <f t="shared" si="8"/>
        <v>2.9039989199688274</v>
      </c>
      <c r="AU10">
        <f t="shared" si="8"/>
        <v>-97.924520498713832</v>
      </c>
      <c r="AW10">
        <v>7</v>
      </c>
      <c r="AX10">
        <f>IF(Z10&gt;0, (R10*SUMPRODUCT(K10:$K$98, X10:$X$98)-K10*$AZ$3)/Z10, 0)</f>
        <v>1385.4909734672688</v>
      </c>
    </row>
    <row r="11" spans="1:52" x14ac:dyDescent="0.25">
      <c r="A11" t="s">
        <v>33</v>
      </c>
      <c r="C11" s="12">
        <f>AU91</f>
        <v>149.97047630219174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1.9492839999999999E-3</v>
      </c>
      <c r="Q11" s="4">
        <f t="shared" si="22"/>
        <v>12.5</v>
      </c>
      <c r="R11">
        <f t="shared" si="0"/>
        <v>50000</v>
      </c>
      <c r="S11">
        <f t="shared" si="1"/>
        <v>1472.6233324434843</v>
      </c>
      <c r="U11">
        <f t="shared" si="12"/>
        <v>1.9492839999999999E-3</v>
      </c>
      <c r="V11">
        <f t="shared" si="13"/>
        <v>0.01</v>
      </c>
      <c r="W11">
        <f t="shared" si="14"/>
        <v>0.92173413119048919</v>
      </c>
      <c r="X11">
        <f t="shared" si="15"/>
        <v>1.7967215941835214E-3</v>
      </c>
      <c r="Y11">
        <f t="shared" si="16"/>
        <v>9.217341311904893E-3</v>
      </c>
      <c r="Z11">
        <f t="shared" si="17"/>
        <v>0.91072006828440077</v>
      </c>
      <c r="AB11">
        <f t="shared" si="18"/>
        <v>1277.0543187011181</v>
      </c>
      <c r="AC11">
        <f t="shared" si="19"/>
        <v>1341.1476218801317</v>
      </c>
      <c r="AE11">
        <f t="shared" si="2"/>
        <v>0</v>
      </c>
      <c r="AF11">
        <f t="shared" si="3"/>
        <v>0</v>
      </c>
      <c r="AG11">
        <f t="shared" si="3"/>
        <v>-11.38400085355501</v>
      </c>
      <c r="AH11">
        <f t="shared" si="4"/>
        <v>-89.836079709176076</v>
      </c>
      <c r="AI11">
        <f t="shared" si="5"/>
        <v>-101.22008056273108</v>
      </c>
      <c r="AJ11">
        <f t="shared" si="6"/>
        <v>-64.093303179013674</v>
      </c>
      <c r="AK11">
        <f t="shared" si="20"/>
        <v>3.0649303648826831</v>
      </c>
      <c r="AL11">
        <f t="shared" si="7"/>
        <v>-162.24845337686207</v>
      </c>
      <c r="AN11">
        <f t="shared" si="8"/>
        <v>0</v>
      </c>
      <c r="AO11">
        <f t="shared" si="8"/>
        <v>0</v>
      </c>
      <c r="AP11">
        <f t="shared" si="8"/>
        <v>-6.3671699974651395</v>
      </c>
      <c r="AQ11">
        <f t="shared" si="8"/>
        <v>-50.246095267598939</v>
      </c>
      <c r="AR11">
        <f t="shared" si="8"/>
        <v>-56.613265265064079</v>
      </c>
      <c r="AS11">
        <f t="shared" si="8"/>
        <v>-35.847938021931292</v>
      </c>
      <c r="AT11">
        <f t="shared" si="8"/>
        <v>1.7142420239284113</v>
      </c>
      <c r="AU11">
        <f t="shared" si="8"/>
        <v>-90.74696126306695</v>
      </c>
      <c r="AW11">
        <v>8</v>
      </c>
      <c r="AX11">
        <f>IF(Z11&gt;0, (R11*SUMPRODUCT(K11:$K$98, X11:$X$98)-K11*$AZ$3)/Z11, 0)</f>
        <v>1472.6233324434843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2.068987E-3</v>
      </c>
      <c r="Q12" s="4">
        <f t="shared" si="22"/>
        <v>12.5</v>
      </c>
      <c r="R12">
        <f t="shared" si="0"/>
        <v>50000</v>
      </c>
      <c r="S12">
        <f t="shared" si="1"/>
        <v>1555.7226867203915</v>
      </c>
      <c r="U12">
        <f t="shared" si="12"/>
        <v>2.068987E-3</v>
      </c>
      <c r="V12">
        <f t="shared" si="13"/>
        <v>0.01</v>
      </c>
      <c r="W12">
        <f t="shared" si="14"/>
        <v>0.91072006828440077</v>
      </c>
      <c r="X12">
        <f t="shared" si="15"/>
        <v>1.8842679819195374E-3</v>
      </c>
      <c r="Y12">
        <f t="shared" si="16"/>
        <v>9.1072006828440081E-3</v>
      </c>
      <c r="Z12">
        <f t="shared" si="17"/>
        <v>0.89972859961963725</v>
      </c>
      <c r="AB12">
        <f t="shared" si="18"/>
        <v>1341.1476218801317</v>
      </c>
      <c r="AC12">
        <f t="shared" si="19"/>
        <v>1399.7281943194375</v>
      </c>
      <c r="AE12">
        <f t="shared" si="2"/>
        <v>0</v>
      </c>
      <c r="AF12">
        <f t="shared" si="3"/>
        <v>0</v>
      </c>
      <c r="AG12">
        <f t="shared" si="3"/>
        <v>-11.246607495245465</v>
      </c>
      <c r="AH12">
        <f t="shared" si="4"/>
        <v>-94.213399095976868</v>
      </c>
      <c r="AI12">
        <f t="shared" si="5"/>
        <v>-105.46000659122234</v>
      </c>
      <c r="AJ12">
        <f t="shared" si="6"/>
        <v>-58.580572439305797</v>
      </c>
      <c r="AK12">
        <f t="shared" si="20"/>
        <v>3.0846395303243028</v>
      </c>
      <c r="AL12">
        <f t="shared" si="7"/>
        <v>-160.95593950020384</v>
      </c>
      <c r="AN12">
        <f t="shared" si="8"/>
        <v>0</v>
      </c>
      <c r="AO12">
        <f t="shared" si="8"/>
        <v>0</v>
      </c>
      <c r="AP12">
        <f t="shared" si="8"/>
        <v>-5.9776914430665604</v>
      </c>
      <c r="AQ12">
        <f t="shared" si="8"/>
        <v>-50.0754231741724</v>
      </c>
      <c r="AR12">
        <f t="shared" si="8"/>
        <v>-56.053114617238961</v>
      </c>
      <c r="AS12">
        <f t="shared" si="8"/>
        <v>-31.136197004155893</v>
      </c>
      <c r="AT12">
        <f t="shared" si="8"/>
        <v>1.6395187022539541</v>
      </c>
      <c r="AU12">
        <f t="shared" si="8"/>
        <v>-85.549792919140913</v>
      </c>
      <c r="AW12">
        <v>9</v>
      </c>
      <c r="AX12">
        <f>IF(Z12&gt;0, (R12*SUMPRODUCT(K12:$K$98, X12:$X$98)-K12*$AZ$3)/Z12, 0)</f>
        <v>1555.7226867203915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2.1981909999999999E-3</v>
      </c>
      <c r="Q13" s="4">
        <f t="shared" si="22"/>
        <v>12.5</v>
      </c>
      <c r="R13">
        <f t="shared" si="0"/>
        <v>50000</v>
      </c>
      <c r="S13">
        <f t="shared" si="1"/>
        <v>1634.3189903035318</v>
      </c>
      <c r="U13">
        <f t="shared" si="12"/>
        <v>2.1981909999999999E-3</v>
      </c>
      <c r="V13">
        <f t="shared" si="13"/>
        <v>0.01</v>
      </c>
      <c r="W13">
        <f t="shared" si="14"/>
        <v>0.89972859961963725</v>
      </c>
      <c r="X13">
        <f t="shared" si="15"/>
        <v>1.9777753101264898E-3</v>
      </c>
      <c r="Y13">
        <f t="shared" si="16"/>
        <v>8.9972859961963726E-3</v>
      </c>
      <c r="Z13">
        <f t="shared" si="17"/>
        <v>0.88875353831331438</v>
      </c>
      <c r="AB13">
        <f t="shared" si="18"/>
        <v>1399.7281943194375</v>
      </c>
      <c r="AC13">
        <f t="shared" si="19"/>
        <v>1452.5067853649073</v>
      </c>
      <c r="AE13">
        <f t="shared" si="2"/>
        <v>0</v>
      </c>
      <c r="AF13">
        <f t="shared" si="3"/>
        <v>0</v>
      </c>
      <c r="AG13">
        <f t="shared" si="3"/>
        <v>-11.10941922891643</v>
      </c>
      <c r="AH13">
        <f t="shared" si="4"/>
        <v>-98.888765506324489</v>
      </c>
      <c r="AI13">
        <f t="shared" si="5"/>
        <v>-109.99818473524093</v>
      </c>
      <c r="AJ13">
        <f t="shared" si="6"/>
        <v>-52.778591045469739</v>
      </c>
      <c r="AK13">
        <f t="shared" si="20"/>
        <v>2.799456388638875</v>
      </c>
      <c r="AL13">
        <f t="shared" si="7"/>
        <v>-159.97731939207179</v>
      </c>
      <c r="AN13">
        <f t="shared" si="8"/>
        <v>0</v>
      </c>
      <c r="AO13">
        <f t="shared" si="8"/>
        <v>0</v>
      </c>
      <c r="AP13">
        <f t="shared" si="8"/>
        <v>-5.6129034421149893</v>
      </c>
      <c r="AQ13">
        <f t="shared" si="8"/>
        <v>-49.962386049148002</v>
      </c>
      <c r="AR13">
        <f t="shared" si="8"/>
        <v>-55.575289491262993</v>
      </c>
      <c r="AS13">
        <f t="shared" si="8"/>
        <v>-26.665762561018294</v>
      </c>
      <c r="AT13">
        <f t="shared" si="8"/>
        <v>1.4143924246681374</v>
      </c>
      <c r="AU13">
        <f t="shared" si="8"/>
        <v>-80.826659627613154</v>
      </c>
      <c r="AW13">
        <v>10</v>
      </c>
      <c r="AX13">
        <f>IF(Z13&gt;0, (R13*SUMPRODUCT(K13:$K$98, X13:$X$98)-K13*$AZ$3)/Z13, 0)</f>
        <v>1634.3189903035318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2.3387939999999999E-3</v>
      </c>
      <c r="Q14" s="4">
        <f t="shared" si="22"/>
        <v>12.5</v>
      </c>
      <c r="R14">
        <f t="shared" si="0"/>
        <v>50000</v>
      </c>
      <c r="S14">
        <f t="shared" si="1"/>
        <v>1708.7928927520754</v>
      </c>
      <c r="U14">
        <f t="shared" si="12"/>
        <v>2.3387939999999999E-3</v>
      </c>
      <c r="V14">
        <f t="shared" si="13"/>
        <v>0.01</v>
      </c>
      <c r="W14">
        <f t="shared" si="14"/>
        <v>0.88875353831331438</v>
      </c>
      <c r="X14">
        <f t="shared" si="15"/>
        <v>2.0786114428859499E-3</v>
      </c>
      <c r="Y14">
        <f t="shared" si="16"/>
        <v>8.8875353831331435E-3</v>
      </c>
      <c r="Z14">
        <f t="shared" si="17"/>
        <v>0.87778739148729534</v>
      </c>
      <c r="AB14">
        <f t="shared" si="18"/>
        <v>1452.5067853649073</v>
      </c>
      <c r="AC14">
        <f t="shared" si="19"/>
        <v>1499.956855920874</v>
      </c>
      <c r="AE14">
        <f t="shared" si="2"/>
        <v>0</v>
      </c>
      <c r="AF14">
        <f t="shared" si="3"/>
        <v>0</v>
      </c>
      <c r="AG14">
        <f t="shared" si="3"/>
        <v>-10.972342393591191</v>
      </c>
      <c r="AH14">
        <f t="shared" si="4"/>
        <v>-103.9305721442975</v>
      </c>
      <c r="AI14">
        <f t="shared" si="5"/>
        <v>-114.90291453788869</v>
      </c>
      <c r="AJ14">
        <f t="shared" si="6"/>
        <v>-47.450070555966704</v>
      </c>
      <c r="AK14">
        <f t="shared" si="20"/>
        <v>2.6145122136568331</v>
      </c>
      <c r="AL14">
        <f t="shared" si="7"/>
        <v>-159.73847288019857</v>
      </c>
      <c r="AN14">
        <f t="shared" si="8"/>
        <v>0</v>
      </c>
      <c r="AO14">
        <f t="shared" si="8"/>
        <v>0</v>
      </c>
      <c r="AP14">
        <f t="shared" si="8"/>
        <v>-5.2706284301205946</v>
      </c>
      <c r="AQ14">
        <f t="shared" si="8"/>
        <v>-49.923654280273382</v>
      </c>
      <c r="AR14">
        <f t="shared" si="8"/>
        <v>-55.194282710393971</v>
      </c>
      <c r="AS14">
        <f t="shared" si="8"/>
        <v>-22.792917128577912</v>
      </c>
      <c r="AT14">
        <f t="shared" si="8"/>
        <v>1.2558961350172624</v>
      </c>
      <c r="AU14">
        <f t="shared" si="8"/>
        <v>-76.731303703954623</v>
      </c>
      <c r="AW14">
        <v>11</v>
      </c>
      <c r="AX14">
        <f>IF(Z14&gt;0, (R14*SUMPRODUCT(K14:$K$98, X14:$X$98)-K14*$AZ$3)/Z14, 0)</f>
        <v>1708.7928927520754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2.4879479999999998E-3</v>
      </c>
      <c r="Q15" s="4">
        <f t="shared" si="22"/>
        <v>12.5</v>
      </c>
      <c r="R15">
        <f t="shared" si="0"/>
        <v>50000</v>
      </c>
      <c r="S15">
        <f t="shared" si="1"/>
        <v>1784.1528277148418</v>
      </c>
      <c r="U15">
        <f t="shared" si="12"/>
        <v>2.4879479999999998E-3</v>
      </c>
      <c r="V15">
        <f t="shared" si="13"/>
        <v>0.01</v>
      </c>
      <c r="W15">
        <f t="shared" si="14"/>
        <v>0.87778739148729534</v>
      </c>
      <c r="X15">
        <f t="shared" si="15"/>
        <v>2.1838893850760332E-3</v>
      </c>
      <c r="Y15">
        <f t="shared" si="16"/>
        <v>8.7778739148729537E-3</v>
      </c>
      <c r="Z15">
        <f t="shared" si="17"/>
        <v>0.86682562818734632</v>
      </c>
      <c r="AB15">
        <f t="shared" si="18"/>
        <v>1499.956855920874</v>
      </c>
      <c r="AC15">
        <f t="shared" si="19"/>
        <v>1546.549395666148</v>
      </c>
      <c r="AE15">
        <f t="shared" si="2"/>
        <v>0</v>
      </c>
      <c r="AF15">
        <f t="shared" si="3"/>
        <v>0</v>
      </c>
      <c r="AG15">
        <f t="shared" si="3"/>
        <v>-10.83532035234183</v>
      </c>
      <c r="AH15">
        <f t="shared" si="4"/>
        <v>-109.19446925380166</v>
      </c>
      <c r="AI15">
        <f t="shared" si="5"/>
        <v>-120.02978960614348</v>
      </c>
      <c r="AJ15">
        <f t="shared" si="6"/>
        <v>-46.592539745274053</v>
      </c>
      <c r="AK15">
        <f t="shared" si="20"/>
        <v>6.1498231092755837</v>
      </c>
      <c r="AL15">
        <f t="shared" si="7"/>
        <v>-160.47250624214195</v>
      </c>
      <c r="AN15">
        <f t="shared" si="8"/>
        <v>0</v>
      </c>
      <c r="AO15">
        <f t="shared" si="8"/>
        <v>0</v>
      </c>
      <c r="AP15">
        <f t="shared" si="8"/>
        <v>-4.9376805771349277</v>
      </c>
      <c r="AQ15">
        <f t="shared" si="8"/>
        <v>-49.760172512898855</v>
      </c>
      <c r="AR15">
        <f t="shared" si="8"/>
        <v>-54.697853090033782</v>
      </c>
      <c r="AS15">
        <f t="shared" si="8"/>
        <v>-21.232328261517836</v>
      </c>
      <c r="AT15">
        <f t="shared" si="8"/>
        <v>2.802488632735499</v>
      </c>
      <c r="AU15">
        <f t="shared" si="8"/>
        <v>-73.127692718816121</v>
      </c>
      <c r="AW15">
        <v>12</v>
      </c>
      <c r="AX15">
        <f>IF(Z15&gt;0, (R15*SUMPRODUCT(K15:$K$98, X15:$X$98)-K15*$AZ$3)/Z15, 0)</f>
        <v>1784.1528277148418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2.6637029999999999E-3</v>
      </c>
      <c r="Q16" s="4">
        <f t="shared" si="22"/>
        <v>12.5</v>
      </c>
      <c r="R16">
        <f t="shared" si="0"/>
        <v>50000</v>
      </c>
      <c r="S16">
        <f t="shared" si="1"/>
        <v>1861.4920799018782</v>
      </c>
      <c r="U16">
        <f t="shared" si="12"/>
        <v>2.6637029999999999E-3</v>
      </c>
      <c r="V16">
        <f t="shared" si="13"/>
        <v>0.01</v>
      </c>
      <c r="W16">
        <f t="shared" si="14"/>
        <v>0.86682562818734632</v>
      </c>
      <c r="X16">
        <f t="shared" si="15"/>
        <v>2.3089660262795189E-3</v>
      </c>
      <c r="Y16">
        <f t="shared" si="16"/>
        <v>8.668256281873463E-3</v>
      </c>
      <c r="Z16">
        <f t="shared" si="17"/>
        <v>0.85584840587919331</v>
      </c>
      <c r="AB16">
        <f t="shared" si="18"/>
        <v>1546.549395666148</v>
      </c>
      <c r="AC16">
        <f t="shared" si="19"/>
        <v>1593.1550291407664</v>
      </c>
      <c r="AE16">
        <f t="shared" si="2"/>
        <v>0</v>
      </c>
      <c r="AF16">
        <f t="shared" si="3"/>
        <v>0</v>
      </c>
      <c r="AG16">
        <f t="shared" si="3"/>
        <v>-10.698105073489916</v>
      </c>
      <c r="AH16">
        <f t="shared" si="4"/>
        <v>-115.44830131397595</v>
      </c>
      <c r="AI16">
        <f t="shared" si="5"/>
        <v>-126.14640638746586</v>
      </c>
      <c r="AJ16">
        <f t="shared" si="6"/>
        <v>-46.605633474618344</v>
      </c>
      <c r="AK16">
        <f t="shared" si="20"/>
        <v>10.980500709229652</v>
      </c>
      <c r="AL16">
        <f t="shared" si="7"/>
        <v>-161.77153915285453</v>
      </c>
      <c r="AN16">
        <f t="shared" si="8"/>
        <v>0</v>
      </c>
      <c r="AO16">
        <f t="shared" si="8"/>
        <v>0</v>
      </c>
      <c r="AP16">
        <f t="shared" si="8"/>
        <v>-4.6118165327757277</v>
      </c>
      <c r="AQ16">
        <f t="shared" si="8"/>
        <v>-49.76828896549442</v>
      </c>
      <c r="AR16">
        <f t="shared" si="8"/>
        <v>-54.380105498270147</v>
      </c>
      <c r="AS16">
        <f t="shared" si="8"/>
        <v>-20.091093656515614</v>
      </c>
      <c r="AT16">
        <f t="shared" si="8"/>
        <v>4.7335536864811525</v>
      </c>
      <c r="AU16">
        <f t="shared" si="8"/>
        <v>-69.737645468304606</v>
      </c>
      <c r="AW16">
        <v>13</v>
      </c>
      <c r="AX16">
        <f>IF(Z16&gt;0, (R16*SUMPRODUCT(K16:$K$98, X16:$X$98)-K16*$AZ$3)/Z16, 0)</f>
        <v>1861.4920799018782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2.8651079999999999E-3</v>
      </c>
      <c r="Q17" s="4">
        <f t="shared" si="22"/>
        <v>12.5</v>
      </c>
      <c r="R17">
        <f t="shared" si="0"/>
        <v>50000</v>
      </c>
      <c r="S17">
        <f t="shared" si="1"/>
        <v>1946.6485930168706</v>
      </c>
      <c r="U17">
        <f t="shared" si="12"/>
        <v>2.8651079999999999E-3</v>
      </c>
      <c r="V17">
        <f t="shared" si="13"/>
        <v>0.01</v>
      </c>
      <c r="W17">
        <f t="shared" si="14"/>
        <v>0.85584840587919331</v>
      </c>
      <c r="X17">
        <f t="shared" si="15"/>
        <v>2.4520981144717235E-3</v>
      </c>
      <c r="Y17">
        <f t="shared" si="16"/>
        <v>8.558484058791933E-3</v>
      </c>
      <c r="Z17">
        <f t="shared" si="17"/>
        <v>0.84483782370592964</v>
      </c>
      <c r="AB17">
        <f t="shared" si="18"/>
        <v>1593.1550291407664</v>
      </c>
      <c r="AC17">
        <f t="shared" si="19"/>
        <v>1644.6023608445828</v>
      </c>
      <c r="AE17">
        <f t="shared" si="2"/>
        <v>0</v>
      </c>
      <c r="AF17">
        <f t="shared" si="3"/>
        <v>0</v>
      </c>
      <c r="AG17">
        <f t="shared" si="3"/>
        <v>-10.56047279632412</v>
      </c>
      <c r="AH17">
        <f t="shared" si="4"/>
        <v>-122.60490572358617</v>
      </c>
      <c r="AI17">
        <f t="shared" si="5"/>
        <v>-133.16537851991029</v>
      </c>
      <c r="AJ17">
        <f t="shared" si="6"/>
        <v>-51.447331703816417</v>
      </c>
      <c r="AK17">
        <f t="shared" si="20"/>
        <v>21.985539402142575</v>
      </c>
      <c r="AL17">
        <f t="shared" si="7"/>
        <v>-162.62717082158414</v>
      </c>
      <c r="AN17">
        <f t="shared" si="8"/>
        <v>0</v>
      </c>
      <c r="AO17">
        <f t="shared" si="8"/>
        <v>0</v>
      </c>
      <c r="AP17">
        <f t="shared" si="8"/>
        <v>-4.2794557388657477</v>
      </c>
      <c r="AQ17">
        <f t="shared" si="8"/>
        <v>-49.683596324827967</v>
      </c>
      <c r="AR17">
        <f t="shared" si="8"/>
        <v>-53.963052063693709</v>
      </c>
      <c r="AS17">
        <f t="shared" si="8"/>
        <v>-20.848174428881844</v>
      </c>
      <c r="AT17">
        <f t="shared" si="8"/>
        <v>8.9092737210882706</v>
      </c>
      <c r="AU17">
        <f t="shared" si="8"/>
        <v>-65.901952771487288</v>
      </c>
      <c r="AW17">
        <v>14</v>
      </c>
      <c r="AX17">
        <f>IF(Z17&gt;0, (R17*SUMPRODUCT(K17:$K$98, X17:$X$98)-K17*$AZ$3)/Z17, 0)</f>
        <v>1946.6485930168706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4.466869E-3</v>
      </c>
      <c r="Q18" s="4">
        <f t="shared" si="22"/>
        <v>12.5</v>
      </c>
      <c r="R18">
        <f t="shared" si="0"/>
        <v>50000</v>
      </c>
      <c r="S18">
        <f t="shared" si="1"/>
        <v>2042.8622184616856</v>
      </c>
      <c r="U18">
        <f t="shared" si="12"/>
        <v>4.466869E-3</v>
      </c>
      <c r="V18">
        <f t="shared" si="13"/>
        <v>0.01</v>
      </c>
      <c r="W18">
        <f t="shared" si="14"/>
        <v>0.84483782370592964</v>
      </c>
      <c r="X18">
        <f t="shared" si="15"/>
        <v>3.7737798847394823E-3</v>
      </c>
      <c r="Y18">
        <f t="shared" si="16"/>
        <v>8.448378237059297E-3</v>
      </c>
      <c r="Z18">
        <f t="shared" si="17"/>
        <v>0.8326156655841308</v>
      </c>
      <c r="AB18">
        <f t="shared" si="18"/>
        <v>1644.6023608445828</v>
      </c>
      <c r="AC18">
        <f t="shared" si="19"/>
        <v>1700.9190857211504</v>
      </c>
      <c r="AE18">
        <f t="shared" si="2"/>
        <v>0</v>
      </c>
      <c r="AF18">
        <f t="shared" si="3"/>
        <v>0</v>
      </c>
      <c r="AG18">
        <f t="shared" si="3"/>
        <v>-10.407695819801635</v>
      </c>
      <c r="AH18">
        <f t="shared" si="4"/>
        <v>-188.68899423697411</v>
      </c>
      <c r="AI18">
        <f t="shared" si="5"/>
        <v>-199.09669005677574</v>
      </c>
      <c r="AJ18">
        <f t="shared" si="6"/>
        <v>-56.316724876567605</v>
      </c>
      <c r="AK18">
        <f t="shared" si="20"/>
        <v>35.523410994242987</v>
      </c>
      <c r="AL18">
        <f t="shared" si="7"/>
        <v>-219.89000393910035</v>
      </c>
      <c r="AN18">
        <f t="shared" si="8"/>
        <v>0</v>
      </c>
      <c r="AO18">
        <f t="shared" si="8"/>
        <v>0</v>
      </c>
      <c r="AP18">
        <f t="shared" si="8"/>
        <v>-3.9357459997203041</v>
      </c>
      <c r="AQ18">
        <f t="shared" si="8"/>
        <v>-71.35411786790408</v>
      </c>
      <c r="AR18">
        <f t="shared" si="8"/>
        <v>-75.289863867624376</v>
      </c>
      <c r="AS18">
        <f t="shared" si="8"/>
        <v>-21.296579808625154</v>
      </c>
      <c r="AT18">
        <f t="shared" si="8"/>
        <v>13.433436673947378</v>
      </c>
      <c r="AU18">
        <f t="shared" si="8"/>
        <v>-83.153007002302147</v>
      </c>
      <c r="AW18">
        <v>15</v>
      </c>
      <c r="AX18">
        <f>IF(Z18&gt;0, (R18*SUMPRODUCT(K18:$K$98, X18:$X$98)-K18*$AZ$3)/Z18, 0)</f>
        <v>2042.8622184616856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6.2254789999999999E-3</v>
      </c>
      <c r="Q19" s="4">
        <f t="shared" si="22"/>
        <v>12.5</v>
      </c>
      <c r="R19">
        <f t="shared" si="0"/>
        <v>50000</v>
      </c>
      <c r="S19">
        <f t="shared" si="1"/>
        <v>2111.3073018050118</v>
      </c>
      <c r="U19">
        <f t="shared" si="12"/>
        <v>6.2254789999999999E-3</v>
      </c>
      <c r="V19">
        <f t="shared" si="13"/>
        <v>0.01</v>
      </c>
      <c r="W19">
        <f t="shared" si="14"/>
        <v>0.8326156655841308</v>
      </c>
      <c r="X19">
        <f t="shared" si="15"/>
        <v>5.183431341165029E-3</v>
      </c>
      <c r="Y19">
        <f t="shared" si="16"/>
        <v>8.3261566558413078E-3</v>
      </c>
      <c r="Z19">
        <f t="shared" si="17"/>
        <v>0.81910607758712439</v>
      </c>
      <c r="AB19">
        <f t="shared" si="18"/>
        <v>1700.9190857211504</v>
      </c>
      <c r="AC19">
        <f t="shared" si="19"/>
        <v>1729.3846425625582</v>
      </c>
      <c r="AE19">
        <f t="shared" si="2"/>
        <v>0</v>
      </c>
      <c r="AF19">
        <f t="shared" si="3"/>
        <v>0</v>
      </c>
      <c r="AG19">
        <f t="shared" si="3"/>
        <v>-10.238825969839056</v>
      </c>
      <c r="AH19">
        <f t="shared" si="4"/>
        <v>-259.17156705825147</v>
      </c>
      <c r="AI19">
        <f t="shared" si="5"/>
        <v>-269.41039302809054</v>
      </c>
      <c r="AJ19">
        <f t="shared" si="6"/>
        <v>-28.465556841407761</v>
      </c>
      <c r="AK19">
        <f t="shared" si="20"/>
        <v>37.930495611581655</v>
      </c>
      <c r="AL19">
        <f t="shared" si="7"/>
        <v>-259.94545425791665</v>
      </c>
      <c r="AN19">
        <f t="shared" si="8"/>
        <v>0</v>
      </c>
      <c r="AO19">
        <f t="shared" si="8"/>
        <v>0</v>
      </c>
      <c r="AP19">
        <f t="shared" si="8"/>
        <v>-3.6108240563764884</v>
      </c>
      <c r="AQ19">
        <f t="shared" si="8"/>
        <v>-91.39943698812931</v>
      </c>
      <c r="AR19">
        <f t="shared" si="8"/>
        <v>-95.010261044505796</v>
      </c>
      <c r="AS19">
        <f t="shared" si="8"/>
        <v>-10.03866241343324</v>
      </c>
      <c r="AT19">
        <f t="shared" si="8"/>
        <v>13.376567433417833</v>
      </c>
      <c r="AU19">
        <f t="shared" si="8"/>
        <v>-91.672356024521207</v>
      </c>
      <c r="AW19">
        <v>16</v>
      </c>
      <c r="AX19">
        <f>IF(Z19&gt;0, (R19*SUMPRODUCT(K19:$K$98, X19:$X$98)-K19*$AZ$3)/Z19, 0)</f>
        <v>2111.3073018050118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8.1133709999999994E-3</v>
      </c>
      <c r="Q20" s="4">
        <f t="shared" si="22"/>
        <v>12.5</v>
      </c>
      <c r="R20">
        <f t="shared" si="0"/>
        <v>50000</v>
      </c>
      <c r="S20">
        <f t="shared" si="1"/>
        <v>2125.0250104475545</v>
      </c>
      <c r="U20">
        <f t="shared" si="12"/>
        <v>8.1133709999999994E-3</v>
      </c>
      <c r="V20">
        <f t="shared" si="13"/>
        <v>0.01</v>
      </c>
      <c r="W20">
        <f t="shared" si="14"/>
        <v>0.81910607758712439</v>
      </c>
      <c r="X20">
        <f t="shared" si="15"/>
        <v>6.6457114958191248E-3</v>
      </c>
      <c r="Y20">
        <f t="shared" si="16"/>
        <v>8.191060775871244E-3</v>
      </c>
      <c r="Z20">
        <f t="shared" si="17"/>
        <v>0.80426930531543395</v>
      </c>
      <c r="AB20">
        <f t="shared" si="18"/>
        <v>1729.3846425625582</v>
      </c>
      <c r="AC20">
        <f t="shared" si="19"/>
        <v>1709.0923889305773</v>
      </c>
      <c r="AE20">
        <f t="shared" si="2"/>
        <v>0</v>
      </c>
      <c r="AF20">
        <f t="shared" si="3"/>
        <v>0</v>
      </c>
      <c r="AG20">
        <f t="shared" si="3"/>
        <v>-10.053366316442924</v>
      </c>
      <c r="AH20">
        <f t="shared" si="4"/>
        <v>-332.28557479095622</v>
      </c>
      <c r="AI20">
        <f t="shared" si="5"/>
        <v>-342.33894110739914</v>
      </c>
      <c r="AJ20">
        <f t="shared" si="6"/>
        <v>20.292253631980884</v>
      </c>
      <c r="AK20">
        <f t="shared" si="20"/>
        <v>7.4363539630190001</v>
      </c>
      <c r="AL20">
        <f t="shared" si="7"/>
        <v>-314.61033351239928</v>
      </c>
      <c r="AN20">
        <f t="shared" si="8"/>
        <v>0</v>
      </c>
      <c r="AO20">
        <f t="shared" si="8"/>
        <v>0</v>
      </c>
      <c r="AP20">
        <f t="shared" si="8"/>
        <v>-3.3628187997985539</v>
      </c>
      <c r="AQ20">
        <f t="shared" si="8"/>
        <v>-111.14845939526649</v>
      </c>
      <c r="AR20">
        <f t="shared" si="8"/>
        <v>-114.51127819506503</v>
      </c>
      <c r="AS20">
        <f t="shared" si="8"/>
        <v>6.7876937789779204</v>
      </c>
      <c r="AT20">
        <f t="shared" si="8"/>
        <v>2.4874365582298581</v>
      </c>
      <c r="AU20">
        <f t="shared" si="8"/>
        <v>-105.23614785785726</v>
      </c>
      <c r="AW20">
        <v>17</v>
      </c>
      <c r="AX20">
        <f>IF(Z20&gt;0, (R20*SUMPRODUCT(K20:$K$98, X20:$X$98)-K20*$AZ$3)/Z20, 0)</f>
        <v>2125.0250104475545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1.0286442999999999E-2</v>
      </c>
      <c r="Q21" s="4">
        <f t="shared" si="22"/>
        <v>12.5</v>
      </c>
      <c r="R21">
        <f t="shared" si="0"/>
        <v>50000</v>
      </c>
      <c r="S21">
        <f t="shared" si="1"/>
        <v>2109.5149721462121</v>
      </c>
      <c r="U21">
        <f t="shared" si="12"/>
        <v>1.0286442999999999E-2</v>
      </c>
      <c r="V21">
        <f t="shared" si="13"/>
        <v>0.01</v>
      </c>
      <c r="W21">
        <f t="shared" si="14"/>
        <v>0.80426930531543395</v>
      </c>
      <c r="X21">
        <f t="shared" si="15"/>
        <v>8.2730703657768086E-3</v>
      </c>
      <c r="Y21">
        <f t="shared" si="16"/>
        <v>8.0426930531543404E-3</v>
      </c>
      <c r="Z21">
        <f t="shared" si="17"/>
        <v>0.7879535418965028</v>
      </c>
      <c r="AB21">
        <f t="shared" si="18"/>
        <v>1709.0923889305773</v>
      </c>
      <c r="AC21">
        <f t="shared" si="19"/>
        <v>1662.1997939863104</v>
      </c>
      <c r="AE21">
        <f t="shared" si="2"/>
        <v>0</v>
      </c>
      <c r="AF21">
        <f t="shared" si="3"/>
        <v>0</v>
      </c>
      <c r="AG21">
        <f t="shared" si="3"/>
        <v>-9.8494192737062853</v>
      </c>
      <c r="AH21">
        <f t="shared" si="4"/>
        <v>-413.65351828884042</v>
      </c>
      <c r="AI21">
        <f t="shared" si="5"/>
        <v>-423.50293756254672</v>
      </c>
      <c r="AJ21">
        <f t="shared" si="6"/>
        <v>46.892594944266875</v>
      </c>
      <c r="AK21">
        <f t="shared" si="20"/>
        <v>2.7345478222889237</v>
      </c>
      <c r="AL21">
        <f t="shared" si="7"/>
        <v>-373.87579479599094</v>
      </c>
      <c r="AN21">
        <f t="shared" si="8"/>
        <v>0</v>
      </c>
      <c r="AO21">
        <f t="shared" si="8"/>
        <v>0</v>
      </c>
      <c r="AP21">
        <f t="shared" si="8"/>
        <v>-3.1329394902026557</v>
      </c>
      <c r="AQ21">
        <f t="shared" si="8"/>
        <v>-131.57643173623524</v>
      </c>
      <c r="AR21">
        <f t="shared" si="8"/>
        <v>-134.7093712264379</v>
      </c>
      <c r="AS21">
        <f t="shared" si="8"/>
        <v>14.915768982559415</v>
      </c>
      <c r="AT21">
        <f t="shared" si="8"/>
        <v>0.86981502383265485</v>
      </c>
      <c r="AU21">
        <f t="shared" si="8"/>
        <v>-118.92378722004582</v>
      </c>
      <c r="AW21">
        <v>18</v>
      </c>
      <c r="AX21">
        <f>IF(Z21&gt;0, (R21*SUMPRODUCT(K21:$K$98, X21:$X$98)-K21*$AZ$3)/Z21, 0)</f>
        <v>2109.5149721462121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1.2759904000000001E-2</v>
      </c>
      <c r="Q22" s="4">
        <f t="shared" si="22"/>
        <v>12.5</v>
      </c>
      <c r="R22">
        <f t="shared" si="0"/>
        <v>50000</v>
      </c>
      <c r="S22">
        <f t="shared" si="1"/>
        <v>2094.9801540954936</v>
      </c>
      <c r="U22">
        <f t="shared" si="12"/>
        <v>1.2759904000000001E-2</v>
      </c>
      <c r="V22">
        <f t="shared" si="13"/>
        <v>0.01</v>
      </c>
      <c r="W22">
        <f t="shared" si="14"/>
        <v>0.7879535418965028</v>
      </c>
      <c r="X22">
        <f t="shared" si="15"/>
        <v>1.0054211551059355E-2</v>
      </c>
      <c r="Y22">
        <f t="shared" si="16"/>
        <v>7.8795354189650276E-3</v>
      </c>
      <c r="Z22">
        <f t="shared" si="17"/>
        <v>0.77001979492647843</v>
      </c>
      <c r="AB22">
        <f t="shared" si="18"/>
        <v>1662.1997939863104</v>
      </c>
      <c r="AC22">
        <f t="shared" si="19"/>
        <v>1613.1761886316542</v>
      </c>
      <c r="AE22">
        <f t="shared" si="2"/>
        <v>0</v>
      </c>
      <c r="AF22">
        <f t="shared" si="3"/>
        <v>0</v>
      </c>
      <c r="AG22">
        <f t="shared" si="3"/>
        <v>-9.625247436580981</v>
      </c>
      <c r="AH22">
        <f t="shared" si="4"/>
        <v>-502.71057755296772</v>
      </c>
      <c r="AI22">
        <f t="shared" si="5"/>
        <v>-512.33582498954866</v>
      </c>
      <c r="AJ22">
        <f t="shared" si="6"/>
        <v>49.023605354656183</v>
      </c>
      <c r="AK22">
        <f t="shared" si="20"/>
        <v>34.906195673712517</v>
      </c>
      <c r="AL22">
        <f t="shared" si="7"/>
        <v>-428.40602396117993</v>
      </c>
      <c r="AN22">
        <f t="shared" si="8"/>
        <v>0</v>
      </c>
      <c r="AO22">
        <f t="shared" si="8"/>
        <v>0</v>
      </c>
      <c r="AP22">
        <f t="shared" si="8"/>
        <v>-2.8586686164032065</v>
      </c>
      <c r="AQ22">
        <f t="shared" si="8"/>
        <v>-149.30348135497601</v>
      </c>
      <c r="AR22">
        <f t="shared" si="8"/>
        <v>-152.16214997137919</v>
      </c>
      <c r="AS22">
        <f t="shared" si="8"/>
        <v>14.55985864401552</v>
      </c>
      <c r="AT22">
        <f t="shared" si="8"/>
        <v>10.367031782604899</v>
      </c>
      <c r="AU22">
        <f t="shared" si="8"/>
        <v>-127.23525954475878</v>
      </c>
      <c r="AW22">
        <v>19</v>
      </c>
      <c r="AX22">
        <f>IF(Z22&gt;0, (R22*SUMPRODUCT(K22:$K$98, X22:$X$98)-K22*$AZ$3)/Z22, 0)</f>
        <v>2094.9801540954936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1.5498582E-2</v>
      </c>
      <c r="Q23" s="4">
        <f t="shared" si="22"/>
        <v>12.5</v>
      </c>
      <c r="R23">
        <f t="shared" si="0"/>
        <v>50000</v>
      </c>
      <c r="S23">
        <f t="shared" si="1"/>
        <v>2116.8448174203559</v>
      </c>
      <c r="U23">
        <f t="shared" si="12"/>
        <v>1.5498582E-2</v>
      </c>
      <c r="V23">
        <f t="shared" si="13"/>
        <v>0.01</v>
      </c>
      <c r="W23">
        <f t="shared" si="14"/>
        <v>0.77001979492647843</v>
      </c>
      <c r="X23">
        <f t="shared" si="15"/>
        <v>1.193421493329121E-2</v>
      </c>
      <c r="Y23">
        <f t="shared" si="16"/>
        <v>7.7001979492647846E-3</v>
      </c>
      <c r="Z23">
        <f t="shared" si="17"/>
        <v>0.75038538204392247</v>
      </c>
      <c r="AB23">
        <f t="shared" si="18"/>
        <v>1613.1761886316542</v>
      </c>
      <c r="AC23">
        <f t="shared" si="19"/>
        <v>1588.449407047671</v>
      </c>
      <c r="AE23">
        <f t="shared" si="2"/>
        <v>0</v>
      </c>
      <c r="AF23">
        <f t="shared" si="3"/>
        <v>0</v>
      </c>
      <c r="AG23">
        <f t="shared" si="3"/>
        <v>-9.3798172755490317</v>
      </c>
      <c r="AH23">
        <f t="shared" si="4"/>
        <v>-596.71074666456047</v>
      </c>
      <c r="AI23">
        <f t="shared" si="5"/>
        <v>-606.09056394010952</v>
      </c>
      <c r="AJ23">
        <f t="shared" si="6"/>
        <v>24.726781583983211</v>
      </c>
      <c r="AK23">
        <f t="shared" si="20"/>
        <v>112.9223332042158</v>
      </c>
      <c r="AL23">
        <f t="shared" si="7"/>
        <v>-468.44144915191049</v>
      </c>
      <c r="AN23">
        <f t="shared" si="8"/>
        <v>0</v>
      </c>
      <c r="AO23">
        <f t="shared" si="8"/>
        <v>0</v>
      </c>
      <c r="AP23">
        <f t="shared" si="8"/>
        <v>-2.4873005538187707</v>
      </c>
      <c r="AQ23">
        <f t="shared" si="8"/>
        <v>-158.23324986482729</v>
      </c>
      <c r="AR23">
        <f t="shared" si="8"/>
        <v>-160.72055041864607</v>
      </c>
      <c r="AS23">
        <f t="shared" si="8"/>
        <v>6.5569440982950544</v>
      </c>
      <c r="AT23">
        <f t="shared" si="8"/>
        <v>29.944270092501707</v>
      </c>
      <c r="AU23">
        <f t="shared" si="8"/>
        <v>-124.21933622784928</v>
      </c>
      <c r="AW23">
        <v>20</v>
      </c>
      <c r="AX23">
        <f>IF(Z23&gt;0, (R23*SUMPRODUCT(K23:$K$98, X23:$X$98)-K23*$AZ$3)/Z23, 0)</f>
        <v>2116.8448174203559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1.8608946000000001E-2</v>
      </c>
      <c r="Q24" s="4">
        <f t="shared" si="22"/>
        <v>12.5</v>
      </c>
      <c r="R24">
        <f t="shared" si="0"/>
        <v>50000</v>
      </c>
      <c r="S24">
        <f t="shared" si="1"/>
        <v>2114.7043968435951</v>
      </c>
      <c r="U24">
        <f t="shared" si="12"/>
        <v>1.8608946000000001E-2</v>
      </c>
      <c r="V24">
        <f t="shared" si="13"/>
        <v>0.01</v>
      </c>
      <c r="W24">
        <f t="shared" si="14"/>
        <v>0.75038538204392247</v>
      </c>
      <c r="X24">
        <f t="shared" si="15"/>
        <v>1.3963881053644723E-2</v>
      </c>
      <c r="Y24">
        <f t="shared" si="16"/>
        <v>7.5038538204392248E-3</v>
      </c>
      <c r="Z24">
        <f t="shared" si="17"/>
        <v>0.72891764716983842</v>
      </c>
      <c r="AB24">
        <f t="shared" si="18"/>
        <v>1588.449407047671</v>
      </c>
      <c r="AC24">
        <f t="shared" si="19"/>
        <v>1541.4453534069455</v>
      </c>
      <c r="AE24">
        <f t="shared" si="2"/>
        <v>0</v>
      </c>
      <c r="AF24">
        <f t="shared" si="3"/>
        <v>0</v>
      </c>
      <c r="AG24">
        <f t="shared" si="3"/>
        <v>-9.1114705896229804</v>
      </c>
      <c r="AH24">
        <f t="shared" si="4"/>
        <v>-698.19405268223613</v>
      </c>
      <c r="AI24">
        <f t="shared" si="5"/>
        <v>-707.3055232718591</v>
      </c>
      <c r="AJ24">
        <f t="shared" si="6"/>
        <v>47.004053640725488</v>
      </c>
      <c r="AK24">
        <f t="shared" si="20"/>
        <v>111.19145849333698</v>
      </c>
      <c r="AL24">
        <f t="shared" si="7"/>
        <v>-549.11001113779662</v>
      </c>
      <c r="AN24">
        <f t="shared" si="8"/>
        <v>0</v>
      </c>
      <c r="AO24">
        <f t="shared" si="8"/>
        <v>0</v>
      </c>
      <c r="AP24">
        <f t="shared" si="8"/>
        <v>-2.1572692023114275</v>
      </c>
      <c r="AQ24">
        <f t="shared" si="8"/>
        <v>-165.30729175636995</v>
      </c>
      <c r="AR24">
        <f t="shared" si="8"/>
        <v>-167.46456095868137</v>
      </c>
      <c r="AS24">
        <f t="shared" si="8"/>
        <v>11.12887280988603</v>
      </c>
      <c r="AT24">
        <f t="shared" si="8"/>
        <v>26.326146433590225</v>
      </c>
      <c r="AU24">
        <f t="shared" si="8"/>
        <v>-130.00954171520513</v>
      </c>
      <c r="AW24">
        <v>21</v>
      </c>
      <c r="AX24">
        <f>IF(Z24&gt;0, (R24*SUMPRODUCT(K24:$K$98, X24:$X$98)-K24*$AZ$3)/Z24, 0)</f>
        <v>2114.7043968435951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2.2132820000000001E-2</v>
      </c>
      <c r="Q25" s="4">
        <f t="shared" si="22"/>
        <v>12.5</v>
      </c>
      <c r="R25">
        <f t="shared" si="0"/>
        <v>50000</v>
      </c>
      <c r="S25">
        <f t="shared" si="1"/>
        <v>2091.366864445069</v>
      </c>
      <c r="U25">
        <f t="shared" si="12"/>
        <v>2.2132820000000001E-2</v>
      </c>
      <c r="V25">
        <f t="shared" si="13"/>
        <v>0.01</v>
      </c>
      <c r="W25">
        <f t="shared" si="14"/>
        <v>0.72891764716983842</v>
      </c>
      <c r="X25">
        <f t="shared" si="15"/>
        <v>1.6133003079633543E-2</v>
      </c>
      <c r="Y25">
        <f t="shared" si="16"/>
        <v>7.289176471698384E-3</v>
      </c>
      <c r="Z25">
        <f t="shared" si="17"/>
        <v>0.70549546761850657</v>
      </c>
      <c r="AB25">
        <f t="shared" si="18"/>
        <v>1541.4453534069455</v>
      </c>
      <c r="AC25">
        <f t="shared" si="19"/>
        <v>1475.4498439935239</v>
      </c>
      <c r="AE25">
        <f t="shared" si="2"/>
        <v>0</v>
      </c>
      <c r="AF25">
        <f t="shared" si="3"/>
        <v>0</v>
      </c>
      <c r="AG25">
        <f t="shared" si="3"/>
        <v>-8.8186933452313312</v>
      </c>
      <c r="AH25">
        <f t="shared" si="4"/>
        <v>-806.65015398167714</v>
      </c>
      <c r="AI25">
        <f t="shared" si="5"/>
        <v>-815.46884732690842</v>
      </c>
      <c r="AJ25">
        <f t="shared" si="6"/>
        <v>65.995509413421587</v>
      </c>
      <c r="AK25">
        <f t="shared" si="20"/>
        <v>107.90117473848619</v>
      </c>
      <c r="AL25">
        <f t="shared" si="7"/>
        <v>-641.5721631750007</v>
      </c>
      <c r="AN25">
        <f t="shared" si="8"/>
        <v>0</v>
      </c>
      <c r="AO25">
        <f t="shared" si="8"/>
        <v>0</v>
      </c>
      <c r="AP25">
        <f t="shared" si="8"/>
        <v>-1.8642411244125094</v>
      </c>
      <c r="AQ25">
        <f t="shared" si="8"/>
        <v>-170.52303909393714</v>
      </c>
      <c r="AR25">
        <f t="shared" si="8"/>
        <v>-172.38728021834964</v>
      </c>
      <c r="AS25">
        <f t="shared" si="8"/>
        <v>13.951221327089479</v>
      </c>
      <c r="AT25">
        <f t="shared" si="8"/>
        <v>22.809933336516249</v>
      </c>
      <c r="AU25">
        <f t="shared" si="8"/>
        <v>-135.62612555474394</v>
      </c>
      <c r="AW25">
        <v>22</v>
      </c>
      <c r="AX25">
        <f>IF(Z25&gt;0, (R25*SUMPRODUCT(K25:$K$98, X25:$X$98)-K25*$AZ$3)/Z25, 0)</f>
        <v>2091.366864445069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2.5807838999999999E-2</v>
      </c>
      <c r="Q26" s="4">
        <f t="shared" si="22"/>
        <v>12.5</v>
      </c>
      <c r="R26">
        <f t="shared" si="0"/>
        <v>50000</v>
      </c>
      <c r="S26">
        <f t="shared" si="1"/>
        <v>2048.7062968422988</v>
      </c>
      <c r="U26">
        <f t="shared" si="12"/>
        <v>2.5807838999999999E-2</v>
      </c>
      <c r="V26">
        <f t="shared" si="13"/>
        <v>0.01</v>
      </c>
      <c r="W26">
        <f t="shared" si="14"/>
        <v>0.70549546761850657</v>
      </c>
      <c r="X26">
        <f t="shared" si="15"/>
        <v>1.820731344352813E-2</v>
      </c>
      <c r="Y26">
        <f t="shared" si="16"/>
        <v>7.0549546761850658E-3</v>
      </c>
      <c r="Z26">
        <f t="shared" si="17"/>
        <v>0.68023319949879335</v>
      </c>
      <c r="AB26">
        <f t="shared" si="18"/>
        <v>1475.4498439935239</v>
      </c>
      <c r="AC26">
        <f t="shared" si="19"/>
        <v>1393.5980391343617</v>
      </c>
      <c r="AE26">
        <f t="shared" si="2"/>
        <v>0</v>
      </c>
      <c r="AF26">
        <f t="shared" si="3"/>
        <v>0</v>
      </c>
      <c r="AG26">
        <f t="shared" si="3"/>
        <v>-8.5029149937349171</v>
      </c>
      <c r="AH26">
        <f t="shared" si="4"/>
        <v>-910.36567217640652</v>
      </c>
      <c r="AI26">
        <f t="shared" si="5"/>
        <v>-918.86858717014138</v>
      </c>
      <c r="AJ26">
        <f t="shared" si="6"/>
        <v>81.851804859162257</v>
      </c>
      <c r="AK26">
        <f t="shared" si="20"/>
        <v>103.28148907954669</v>
      </c>
      <c r="AL26">
        <f t="shared" si="7"/>
        <v>-733.73529323143248</v>
      </c>
      <c r="AN26">
        <f t="shared" si="8"/>
        <v>0</v>
      </c>
      <c r="AO26">
        <f t="shared" si="8"/>
        <v>0</v>
      </c>
      <c r="AP26">
        <f t="shared" si="8"/>
        <v>-1.604898819975328</v>
      </c>
      <c r="AQ26">
        <f t="shared" si="8"/>
        <v>-171.82869570006076</v>
      </c>
      <c r="AR26">
        <f t="shared" si="8"/>
        <v>-173.43359452003608</v>
      </c>
      <c r="AS26">
        <f t="shared" si="8"/>
        <v>15.449274175751647</v>
      </c>
      <c r="AT26">
        <f t="shared" si="8"/>
        <v>19.494060574660704</v>
      </c>
      <c r="AU26">
        <f t="shared" si="8"/>
        <v>-138.49025976962375</v>
      </c>
      <c r="AW26">
        <v>23</v>
      </c>
      <c r="AX26">
        <f>IF(Z26&gt;0, (R26*SUMPRODUCT(K26:$K$98, X26:$X$98)-K26*$AZ$3)/Z26, 0)</f>
        <v>2048.7062968422988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2.9740472E-2</v>
      </c>
      <c r="Q27" s="4">
        <f t="shared" si="22"/>
        <v>12.5</v>
      </c>
      <c r="R27">
        <f t="shared" si="0"/>
        <v>50000</v>
      </c>
      <c r="S27">
        <f t="shared" si="1"/>
        <v>1991.6400330099752</v>
      </c>
      <c r="U27">
        <f t="shared" si="12"/>
        <v>2.9740472E-2</v>
      </c>
      <c r="V27">
        <f t="shared" si="13"/>
        <v>0.01</v>
      </c>
      <c r="W27">
        <f t="shared" si="14"/>
        <v>0.68023319949879335</v>
      </c>
      <c r="X27">
        <f t="shared" si="15"/>
        <v>2.0230456423164279E-2</v>
      </c>
      <c r="Y27">
        <f t="shared" si="16"/>
        <v>6.8023319949879341E-3</v>
      </c>
      <c r="Z27">
        <f t="shared" si="17"/>
        <v>0.6532004110806412</v>
      </c>
      <c r="AB27">
        <f t="shared" si="18"/>
        <v>1393.5980391343617</v>
      </c>
      <c r="AC27">
        <f t="shared" si="19"/>
        <v>1300.9400882867776</v>
      </c>
      <c r="AE27">
        <f t="shared" si="2"/>
        <v>0</v>
      </c>
      <c r="AF27">
        <f t="shared" si="3"/>
        <v>0</v>
      </c>
      <c r="AG27">
        <f t="shared" si="3"/>
        <v>-8.1650051385080147</v>
      </c>
      <c r="AH27">
        <f t="shared" si="4"/>
        <v>-1011.5228211582139</v>
      </c>
      <c r="AI27">
        <f t="shared" si="5"/>
        <v>-1019.6878262967219</v>
      </c>
      <c r="AJ27">
        <f t="shared" si="6"/>
        <v>92.657950847584061</v>
      </c>
      <c r="AK27">
        <f t="shared" si="20"/>
        <v>97.551862739405323</v>
      </c>
      <c r="AL27">
        <f t="shared" si="7"/>
        <v>-829.47801270973252</v>
      </c>
      <c r="AN27">
        <f t="shared" si="8"/>
        <v>0</v>
      </c>
      <c r="AO27">
        <f t="shared" si="8"/>
        <v>0</v>
      </c>
      <c r="AP27">
        <f t="shared" si="8"/>
        <v>-1.3759994494261298</v>
      </c>
      <c r="AQ27">
        <f t="shared" si="8"/>
        <v>-170.46588720824744</v>
      </c>
      <c r="AR27">
        <f t="shared" si="8"/>
        <v>-171.84188665767357</v>
      </c>
      <c r="AS27">
        <f t="shared" si="8"/>
        <v>15.615089909732323</v>
      </c>
      <c r="AT27">
        <f t="shared" si="8"/>
        <v>16.439831591391147</v>
      </c>
      <c r="AU27">
        <f t="shared" si="8"/>
        <v>-139.78696515655008</v>
      </c>
      <c r="AW27">
        <v>24</v>
      </c>
      <c r="AX27">
        <f>IF(Z27&gt;0, (R27*SUMPRODUCT(K27:$K$98, X27:$X$98)-K27*$AZ$3)/Z27, 0)</f>
        <v>1991.6400330099752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3.4073305999999998E-2</v>
      </c>
      <c r="Q28" s="4">
        <f t="shared" si="22"/>
        <v>12.5</v>
      </c>
      <c r="R28">
        <f t="shared" si="0"/>
        <v>50000</v>
      </c>
      <c r="S28">
        <f t="shared" si="1"/>
        <v>1923.6704691500165</v>
      </c>
      <c r="U28">
        <f t="shared" si="12"/>
        <v>3.4073305999999998E-2</v>
      </c>
      <c r="V28">
        <f t="shared" si="13"/>
        <v>0.01</v>
      </c>
      <c r="W28">
        <f t="shared" si="14"/>
        <v>0.6532004110806412</v>
      </c>
      <c r="X28">
        <f t="shared" si="15"/>
        <v>2.2256697486076477E-2</v>
      </c>
      <c r="Y28">
        <f t="shared" si="16"/>
        <v>6.5320041108064119E-3</v>
      </c>
      <c r="Z28">
        <f t="shared" si="17"/>
        <v>0.62441170948375824</v>
      </c>
      <c r="AB28">
        <f t="shared" si="18"/>
        <v>1300.9400882867776</v>
      </c>
      <c r="AC28">
        <f t="shared" si="19"/>
        <v>1201.162366125385</v>
      </c>
      <c r="AE28">
        <f t="shared" si="2"/>
        <v>0</v>
      </c>
      <c r="AF28">
        <f t="shared" si="3"/>
        <v>0</v>
      </c>
      <c r="AG28">
        <f t="shared" si="3"/>
        <v>-7.8051463685469784</v>
      </c>
      <c r="AH28">
        <f t="shared" si="4"/>
        <v>-1112.8348743038239</v>
      </c>
      <c r="AI28">
        <f t="shared" si="5"/>
        <v>-1120.6400206723708</v>
      </c>
      <c r="AJ28">
        <f t="shared" si="6"/>
        <v>99.777722161392603</v>
      </c>
      <c r="AK28">
        <f t="shared" si="20"/>
        <v>91.065806180074446</v>
      </c>
      <c r="AL28">
        <f t="shared" si="7"/>
        <v>-929.79649233090379</v>
      </c>
      <c r="AN28">
        <f t="shared" si="8"/>
        <v>0</v>
      </c>
      <c r="AO28">
        <f t="shared" si="8"/>
        <v>0</v>
      </c>
      <c r="AP28">
        <f t="shared" si="8"/>
        <v>-1.1744237541390541</v>
      </c>
      <c r="AQ28">
        <f t="shared" si="8"/>
        <v>-167.44589391474304</v>
      </c>
      <c r="AR28">
        <f t="shared" si="8"/>
        <v>-168.62031766888208</v>
      </c>
      <c r="AS28">
        <f t="shared" si="8"/>
        <v>15.013341391321134</v>
      </c>
      <c r="AT28">
        <f t="shared" si="8"/>
        <v>13.702477944383828</v>
      </c>
      <c r="AU28">
        <f t="shared" si="8"/>
        <v>-139.90449833317712</v>
      </c>
      <c r="AW28">
        <v>25</v>
      </c>
      <c r="AX28">
        <f>IF(Z28&gt;0, (R28*SUMPRODUCT(K28:$K$98, X28:$X$98)-K28*$AZ$3)/Z28, 0)</f>
        <v>1923.6704691500165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3.9255977999999997E-2</v>
      </c>
      <c r="Q29" s="4">
        <f t="shared" si="22"/>
        <v>12.5</v>
      </c>
      <c r="R29">
        <f t="shared" si="0"/>
        <v>50000</v>
      </c>
      <c r="S29">
        <f t="shared" si="1"/>
        <v>1847.5875918990369</v>
      </c>
      <c r="U29">
        <f t="shared" si="12"/>
        <v>3.9255977999999997E-2</v>
      </c>
      <c r="V29">
        <f t="shared" si="13"/>
        <v>0.01</v>
      </c>
      <c r="W29">
        <f t="shared" si="14"/>
        <v>0.62441170948375824</v>
      </c>
      <c r="X29">
        <f t="shared" si="15"/>
        <v>2.4511892330436803E-2</v>
      </c>
      <c r="Y29">
        <f t="shared" si="16"/>
        <v>6.2441170948375826E-3</v>
      </c>
      <c r="Z29">
        <f t="shared" si="17"/>
        <v>0.59365570005848378</v>
      </c>
      <c r="AB29">
        <f t="shared" si="18"/>
        <v>1201.162366125385</v>
      </c>
      <c r="AC29">
        <f t="shared" si="19"/>
        <v>1096.8309052881909</v>
      </c>
      <c r="AE29">
        <f t="shared" si="2"/>
        <v>0</v>
      </c>
      <c r="AF29">
        <f t="shared" si="3"/>
        <v>0</v>
      </c>
      <c r="AG29">
        <f t="shared" si="3"/>
        <v>-7.420696250731047</v>
      </c>
      <c r="AH29">
        <f t="shared" si="4"/>
        <v>-1225.5946165218402</v>
      </c>
      <c r="AI29">
        <f t="shared" si="5"/>
        <v>-1233.0153127725712</v>
      </c>
      <c r="AJ29">
        <f t="shared" si="6"/>
        <v>104.33146083719407</v>
      </c>
      <c r="AK29">
        <f t="shared" si="20"/>
        <v>84.081365628776965</v>
      </c>
      <c r="AL29">
        <f t="shared" si="7"/>
        <v>-1044.6024863066002</v>
      </c>
      <c r="AN29">
        <f t="shared" si="8"/>
        <v>0</v>
      </c>
      <c r="AO29">
        <f t="shared" si="8"/>
        <v>0</v>
      </c>
      <c r="AP29">
        <f t="shared" si="8"/>
        <v>-0.99694318173437779</v>
      </c>
      <c r="AQ29">
        <f t="shared" si="8"/>
        <v>-164.65411805414325</v>
      </c>
      <c r="AR29">
        <f t="shared" si="8"/>
        <v>-165.65106123587762</v>
      </c>
      <c r="AS29">
        <f t="shared" si="8"/>
        <v>14.01654710119433</v>
      </c>
      <c r="AT29">
        <f t="shared" si="8"/>
        <v>11.29602147052799</v>
      </c>
      <c r="AU29">
        <f t="shared" si="8"/>
        <v>-140.3384926641553</v>
      </c>
      <c r="AW29">
        <v>26</v>
      </c>
      <c r="AX29">
        <f>IF(Z29&gt;0, (R29*SUMPRODUCT(K29:$K$98, X29:$X$98)-K29*$AZ$3)/Z29, 0)</f>
        <v>1847.5875918990369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4.4782766000000002E-2</v>
      </c>
      <c r="Q30" s="4">
        <f t="shared" si="22"/>
        <v>12.5</v>
      </c>
      <c r="R30">
        <f t="shared" si="0"/>
        <v>50000</v>
      </c>
      <c r="S30">
        <f t="shared" si="1"/>
        <v>1761.6641773249435</v>
      </c>
      <c r="U30">
        <f t="shared" si="12"/>
        <v>4.4782766000000002E-2</v>
      </c>
      <c r="V30">
        <f t="shared" si="13"/>
        <v>0.01</v>
      </c>
      <c r="W30">
        <f t="shared" si="14"/>
        <v>0.59365570005848378</v>
      </c>
      <c r="X30">
        <f t="shared" si="15"/>
        <v>2.6585544300285268E-2</v>
      </c>
      <c r="Y30">
        <f t="shared" si="16"/>
        <v>5.936557000584838E-3</v>
      </c>
      <c r="Z30">
        <f t="shared" si="17"/>
        <v>0.56113359875761371</v>
      </c>
      <c r="AB30">
        <f t="shared" si="18"/>
        <v>1096.8309052881909</v>
      </c>
      <c r="AC30">
        <f t="shared" si="19"/>
        <v>988.52895962471644</v>
      </c>
      <c r="AE30">
        <f t="shared" si="2"/>
        <v>0</v>
      </c>
      <c r="AF30">
        <f t="shared" si="3"/>
        <v>0</v>
      </c>
      <c r="AG30">
        <f t="shared" si="3"/>
        <v>-7.014169984470171</v>
      </c>
      <c r="AH30">
        <f t="shared" si="4"/>
        <v>-1329.2772150142634</v>
      </c>
      <c r="AI30">
        <f t="shared" si="5"/>
        <v>-1336.2913849987335</v>
      </c>
      <c r="AJ30">
        <f t="shared" si="6"/>
        <v>108.3019456634745</v>
      </c>
      <c r="AK30">
        <f t="shared" si="20"/>
        <v>76.778163370173374</v>
      </c>
      <c r="AL30">
        <f t="shared" si="7"/>
        <v>-1151.2112759650856</v>
      </c>
      <c r="AN30">
        <f t="shared" si="8"/>
        <v>0</v>
      </c>
      <c r="AO30">
        <f t="shared" si="8"/>
        <v>0</v>
      </c>
      <c r="AP30">
        <f t="shared" si="8"/>
        <v>-0.84136417561975707</v>
      </c>
      <c r="AQ30">
        <f t="shared" si="8"/>
        <v>-159.44954722466471</v>
      </c>
      <c r="AR30">
        <f t="shared" si="8"/>
        <v>-160.29091140028447</v>
      </c>
      <c r="AS30">
        <f t="shared" si="8"/>
        <v>12.991042052432947</v>
      </c>
      <c r="AT30">
        <f t="shared" si="8"/>
        <v>9.209699262003916</v>
      </c>
      <c r="AU30">
        <f t="shared" si="8"/>
        <v>-138.0901700858476</v>
      </c>
      <c r="AW30">
        <v>27</v>
      </c>
      <c r="AX30">
        <f>IF(Z30&gt;0, (R30*SUMPRODUCT(K30:$K$98, X30:$X$98)-K30*$AZ$3)/Z30, 0)</f>
        <v>1761.6641773249435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5.0287691000000002E-2</v>
      </c>
      <c r="Q31" s="4">
        <f t="shared" si="22"/>
        <v>12.5</v>
      </c>
      <c r="R31">
        <f t="shared" si="0"/>
        <v>50000</v>
      </c>
      <c r="S31">
        <f t="shared" si="1"/>
        <v>1667.7165397962128</v>
      </c>
      <c r="U31">
        <f t="shared" si="12"/>
        <v>5.0287691000000002E-2</v>
      </c>
      <c r="V31">
        <f t="shared" si="13"/>
        <v>0.01</v>
      </c>
      <c r="W31">
        <f t="shared" si="14"/>
        <v>0.56113359875761371</v>
      </c>
      <c r="X31">
        <f t="shared" si="15"/>
        <v>2.8218113024040863E-2</v>
      </c>
      <c r="Y31">
        <f t="shared" si="16"/>
        <v>5.6113359875761375E-3</v>
      </c>
      <c r="Z31">
        <f t="shared" si="17"/>
        <v>0.52730414974599671</v>
      </c>
      <c r="AB31">
        <f t="shared" si="18"/>
        <v>988.52895962471644</v>
      </c>
      <c r="AC31">
        <f t="shared" si="19"/>
        <v>879.39385203457766</v>
      </c>
      <c r="AE31">
        <f t="shared" si="2"/>
        <v>0</v>
      </c>
      <c r="AF31">
        <f t="shared" si="3"/>
        <v>0</v>
      </c>
      <c r="AG31">
        <f t="shared" si="3"/>
        <v>-6.5913018718249585</v>
      </c>
      <c r="AH31">
        <f t="shared" si="4"/>
        <v>-1410.9056512020431</v>
      </c>
      <c r="AI31">
        <f t="shared" si="5"/>
        <v>-1417.4969530738681</v>
      </c>
      <c r="AJ31">
        <f t="shared" si="6"/>
        <v>109.13510759013877</v>
      </c>
      <c r="AK31">
        <f t="shared" si="20"/>
        <v>69.197027173730163</v>
      </c>
      <c r="AL31">
        <f t="shared" si="7"/>
        <v>-1239.164818309999</v>
      </c>
      <c r="AN31">
        <f t="shared" si="8"/>
        <v>0</v>
      </c>
      <c r="AO31">
        <f t="shared" si="8"/>
        <v>0</v>
      </c>
      <c r="AP31">
        <f t="shared" si="8"/>
        <v>-0.70592881444778866</v>
      </c>
      <c r="AQ31">
        <f t="shared" si="8"/>
        <v>-151.10807743584311</v>
      </c>
      <c r="AR31">
        <f t="shared" si="8"/>
        <v>-151.8140062502909</v>
      </c>
      <c r="AS31">
        <f t="shared" si="8"/>
        <v>11.688376380553743</v>
      </c>
      <c r="AT31">
        <f t="shared" si="8"/>
        <v>7.4110056413692931</v>
      </c>
      <c r="AU31">
        <f t="shared" si="8"/>
        <v>-132.71462422836785</v>
      </c>
      <c r="AW31">
        <v>28</v>
      </c>
      <c r="AX31">
        <f>IF(Z31&gt;0, (R31*SUMPRODUCT(K31:$K$98, X31:$X$98)-K31*$AZ$3)/Z31, 0)</f>
        <v>1667.7165397962128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5.6343962999999997E-2</v>
      </c>
      <c r="Q32" s="4">
        <f t="shared" si="22"/>
        <v>12.5</v>
      </c>
      <c r="R32">
        <f t="shared" si="0"/>
        <v>50000</v>
      </c>
      <c r="S32">
        <f t="shared" si="1"/>
        <v>1570.5400506282881</v>
      </c>
      <c r="U32">
        <f t="shared" si="12"/>
        <v>5.6343962999999997E-2</v>
      </c>
      <c r="V32">
        <f t="shared" si="13"/>
        <v>0.01</v>
      </c>
      <c r="W32">
        <f t="shared" si="14"/>
        <v>0.52730414974599671</v>
      </c>
      <c r="X32">
        <f t="shared" si="15"/>
        <v>2.9710405503034897E-2</v>
      </c>
      <c r="Y32">
        <f t="shared" si="16"/>
        <v>5.2730414974599673E-3</v>
      </c>
      <c r="Z32">
        <f t="shared" si="17"/>
        <v>0.49232070274550188</v>
      </c>
      <c r="AB32">
        <f t="shared" si="18"/>
        <v>879.39385203457766</v>
      </c>
      <c r="AC32">
        <f t="shared" si="19"/>
        <v>773.20938141527495</v>
      </c>
      <c r="AE32">
        <f t="shared" si="2"/>
        <v>0</v>
      </c>
      <c r="AF32">
        <f t="shared" si="3"/>
        <v>0</v>
      </c>
      <c r="AG32">
        <f t="shared" si="3"/>
        <v>-6.1540087843187736</v>
      </c>
      <c r="AH32">
        <f t="shared" si="4"/>
        <v>-1485.520275151745</v>
      </c>
      <c r="AI32">
        <f t="shared" si="5"/>
        <v>-1491.6742839360638</v>
      </c>
      <c r="AJ32">
        <f t="shared" si="6"/>
        <v>106.18447061930272</v>
      </c>
      <c r="AK32">
        <f t="shared" si="20"/>
        <v>61.557569642420439</v>
      </c>
      <c r="AL32">
        <f t="shared" si="7"/>
        <v>-1323.9322436743407</v>
      </c>
      <c r="AN32">
        <f t="shared" si="8"/>
        <v>0</v>
      </c>
      <c r="AO32">
        <f t="shared" si="8"/>
        <v>0</v>
      </c>
      <c r="AP32">
        <f t="shared" si="8"/>
        <v>-0.58847741009056309</v>
      </c>
      <c r="AQ32">
        <f t="shared" si="8"/>
        <v>-142.0529535781431</v>
      </c>
      <c r="AR32">
        <f t="shared" si="8"/>
        <v>-142.64143098823368</v>
      </c>
      <c r="AS32">
        <f t="shared" si="8"/>
        <v>10.15389552597167</v>
      </c>
      <c r="AT32">
        <f t="shared" si="8"/>
        <v>5.8864457988665437</v>
      </c>
      <c r="AU32">
        <f t="shared" si="8"/>
        <v>-126.60108966339547</v>
      </c>
      <c r="AW32">
        <v>29</v>
      </c>
      <c r="AX32">
        <f>IF(Z32&gt;0, (R32*SUMPRODUCT(K32:$K$98, X32:$X$98)-K32*$AZ$3)/Z32, 0)</f>
        <v>1570.5400506282881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6.2785228999999998E-2</v>
      </c>
      <c r="Q33" s="4">
        <f t="shared" si="22"/>
        <v>12.5</v>
      </c>
      <c r="R33">
        <f t="shared" si="0"/>
        <v>50000</v>
      </c>
      <c r="S33">
        <f t="shared" si="1"/>
        <v>1470.5057326928209</v>
      </c>
      <c r="U33">
        <f t="shared" si="12"/>
        <v>6.2785228999999998E-2</v>
      </c>
      <c r="V33">
        <f t="shared" si="13"/>
        <v>0.01</v>
      </c>
      <c r="W33">
        <f t="shared" si="14"/>
        <v>0.49232070274550188</v>
      </c>
      <c r="X33">
        <f t="shared" si="15"/>
        <v>3.0910468063317265E-2</v>
      </c>
      <c r="Y33">
        <f t="shared" si="16"/>
        <v>4.9232070274550189E-3</v>
      </c>
      <c r="Z33">
        <f t="shared" si="17"/>
        <v>0.45648702765472959</v>
      </c>
      <c r="AB33">
        <f t="shared" si="18"/>
        <v>773.20938141527495</v>
      </c>
      <c r="AC33">
        <f t="shared" si="19"/>
        <v>671.2667910661861</v>
      </c>
      <c r="AE33">
        <f t="shared" si="2"/>
        <v>0</v>
      </c>
      <c r="AF33">
        <f t="shared" si="3"/>
        <v>0</v>
      </c>
      <c r="AG33">
        <f t="shared" si="3"/>
        <v>-5.7060878456841202</v>
      </c>
      <c r="AH33">
        <f t="shared" si="4"/>
        <v>-1545.5234031658633</v>
      </c>
      <c r="AI33">
        <f t="shared" si="5"/>
        <v>-1551.2294910115475</v>
      </c>
      <c r="AJ33">
        <f t="shared" si="6"/>
        <v>101.94259034908885</v>
      </c>
      <c r="AK33">
        <f t="shared" si="20"/>
        <v>54.124656699069249</v>
      </c>
      <c r="AL33">
        <f t="shared" si="7"/>
        <v>-1395.1622439633895</v>
      </c>
      <c r="AN33">
        <f t="shared" si="8"/>
        <v>0</v>
      </c>
      <c r="AO33">
        <f t="shared" si="8"/>
        <v>0</v>
      </c>
      <c r="AP33">
        <f t="shared" si="8"/>
        <v>-0.48718298842481655</v>
      </c>
      <c r="AQ33">
        <f t="shared" si="8"/>
        <v>-131.95603197808185</v>
      </c>
      <c r="AR33">
        <f t="shared" si="8"/>
        <v>-132.44321496650667</v>
      </c>
      <c r="AS33">
        <f t="shared" si="8"/>
        <v>8.7038084861593141</v>
      </c>
      <c r="AT33">
        <f t="shared" si="8"/>
        <v>4.6211367071861842</v>
      </c>
      <c r="AU33">
        <f t="shared" si="8"/>
        <v>-119.11826977316117</v>
      </c>
      <c r="AW33">
        <v>30</v>
      </c>
      <c r="AX33">
        <f>IF(Z33&gt;0, (R33*SUMPRODUCT(K33:$K$98, X33:$X$98)-K33*$AZ$3)/Z33, 0)</f>
        <v>1470.5057326928209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6.9956555000000004E-2</v>
      </c>
      <c r="Q34" s="4">
        <f t="shared" si="22"/>
        <v>12.5</v>
      </c>
      <c r="R34">
        <f t="shared" si="0"/>
        <v>50000</v>
      </c>
      <c r="S34">
        <f t="shared" si="1"/>
        <v>1369.3813245431347</v>
      </c>
      <c r="U34">
        <f t="shared" si="12"/>
        <v>6.9956555000000004E-2</v>
      </c>
      <c r="V34">
        <f t="shared" si="13"/>
        <v>0.01</v>
      </c>
      <c r="W34">
        <f t="shared" si="14"/>
        <v>0.45648702765472959</v>
      </c>
      <c r="X34">
        <f t="shared" si="15"/>
        <v>3.1934259856914615E-2</v>
      </c>
      <c r="Y34">
        <f t="shared" si="16"/>
        <v>4.5648702765472959E-3</v>
      </c>
      <c r="Z34">
        <f t="shared" si="17"/>
        <v>0.41998789752126769</v>
      </c>
      <c r="AB34">
        <f t="shared" si="18"/>
        <v>671.2667910661861</v>
      </c>
      <c r="AC34">
        <f t="shared" si="19"/>
        <v>575.12358339975992</v>
      </c>
      <c r="AE34">
        <f t="shared" si="2"/>
        <v>0</v>
      </c>
      <c r="AF34">
        <f t="shared" si="3"/>
        <v>0</v>
      </c>
      <c r="AG34">
        <f t="shared" si="3"/>
        <v>-5.249848719015846</v>
      </c>
      <c r="AH34">
        <f t="shared" si="4"/>
        <v>-1596.7129928457307</v>
      </c>
      <c r="AI34">
        <f t="shared" si="5"/>
        <v>-1601.9628415647464</v>
      </c>
      <c r="AJ34">
        <f t="shared" si="6"/>
        <v>96.143207666426179</v>
      </c>
      <c r="AK34">
        <f t="shared" si="20"/>
        <v>46.988675374633033</v>
      </c>
      <c r="AL34">
        <f t="shared" si="7"/>
        <v>-1458.8309585236873</v>
      </c>
      <c r="AN34">
        <f t="shared" si="8"/>
        <v>0</v>
      </c>
      <c r="AO34">
        <f t="shared" si="8"/>
        <v>0</v>
      </c>
      <c r="AP34">
        <f t="shared" si="8"/>
        <v>-0.40020492412121728</v>
      </c>
      <c r="AQ34">
        <f t="shared" si="8"/>
        <v>-121.7201554457323</v>
      </c>
      <c r="AR34">
        <f t="shared" si="8"/>
        <v>-122.1203603698535</v>
      </c>
      <c r="AS34">
        <f t="shared" si="8"/>
        <v>7.3291607412499964</v>
      </c>
      <c r="AT34">
        <f t="shared" si="8"/>
        <v>3.5820268867455649</v>
      </c>
      <c r="AU34">
        <f t="shared" ref="AU34:AU89" si="23">AL34*$K34</f>
        <v>-111.20917274185796</v>
      </c>
      <c r="AW34">
        <v>31</v>
      </c>
      <c r="AX34">
        <f>IF(Z34&gt;0, (R34*SUMPRODUCT(K34:$K$98, X34:$X$98)-K34*$AZ$3)/Z34, 0)</f>
        <v>1369.3813245431347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7.8227725999999997E-2</v>
      </c>
      <c r="Q35" s="4">
        <f t="shared" si="22"/>
        <v>12.5</v>
      </c>
      <c r="R35">
        <f t="shared" si="0"/>
        <v>50000</v>
      </c>
      <c r="S35">
        <f t="shared" si="1"/>
        <v>1267.5291966514949</v>
      </c>
      <c r="U35">
        <f t="shared" si="12"/>
        <v>7.8227725999999997E-2</v>
      </c>
      <c r="V35">
        <f t="shared" si="13"/>
        <v>0.01</v>
      </c>
      <c r="W35">
        <f t="shared" si="14"/>
        <v>0.41998789752126769</v>
      </c>
      <c r="X35">
        <f t="shared" si="15"/>
        <v>3.2854698170609806E-2</v>
      </c>
      <c r="Y35">
        <f t="shared" si="16"/>
        <v>4.1998789752126769E-3</v>
      </c>
      <c r="Z35">
        <f t="shared" si="17"/>
        <v>0.3829333203754452</v>
      </c>
      <c r="AB35">
        <f t="shared" si="18"/>
        <v>575.12358339975992</v>
      </c>
      <c r="AC35">
        <f t="shared" si="19"/>
        <v>485.37916394657759</v>
      </c>
      <c r="AE35">
        <f t="shared" si="2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4"/>
        <v>-1642.7349085304902</v>
      </c>
      <c r="AI35">
        <f t="shared" si="5"/>
        <v>-1647.5215750351833</v>
      </c>
      <c r="AJ35">
        <f t="shared" si="6"/>
        <v>89.744419453182331</v>
      </c>
      <c r="AK35">
        <f t="shared" si="20"/>
        <v>40.258650837983197</v>
      </c>
      <c r="AL35">
        <f t="shared" si="7"/>
        <v>-1517.5185047440177</v>
      </c>
      <c r="AN35">
        <f t="shared" ref="AN35:AT66" si="25">AE35*$K35</f>
        <v>0</v>
      </c>
      <c r="AO35">
        <f t="shared" si="25"/>
        <v>0</v>
      </c>
      <c r="AP35">
        <f t="shared" si="25"/>
        <v>-0.32579978011785687</v>
      </c>
      <c r="AQ35">
        <f t="shared" si="25"/>
        <v>-111.81114695716204</v>
      </c>
      <c r="AR35">
        <f t="shared" si="25"/>
        <v>-112.1369467372799</v>
      </c>
      <c r="AS35">
        <f t="shared" si="25"/>
        <v>6.1083662494524242</v>
      </c>
      <c r="AT35">
        <f t="shared" si="25"/>
        <v>2.7401657454089863</v>
      </c>
      <c r="AU35">
        <f t="shared" si="23"/>
        <v>-103.28841474241848</v>
      </c>
      <c r="AW35">
        <v>32</v>
      </c>
      <c r="AX35">
        <f>IF(Z35&gt;0, (R35*SUMPRODUCT(K35:$K$98, X35:$X$98)-K35*$AZ$3)/Z35, 0)</f>
        <v>1267.5291966514949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8.7072107999999995E-2</v>
      </c>
      <c r="Q36" s="4">
        <f t="shared" si="22"/>
        <v>12.5</v>
      </c>
      <c r="R36">
        <f t="shared" si="0"/>
        <v>50000</v>
      </c>
      <c r="S36">
        <f t="shared" si="1"/>
        <v>1162.9928675600611</v>
      </c>
      <c r="U36">
        <f t="shared" si="12"/>
        <v>8.7072107999999995E-2</v>
      </c>
      <c r="V36">
        <f t="shared" si="13"/>
        <v>0.01</v>
      </c>
      <c r="W36">
        <f t="shared" si="14"/>
        <v>0.3829333203754452</v>
      </c>
      <c r="X36">
        <f t="shared" si="15"/>
        <v>3.3342811428529365E-2</v>
      </c>
      <c r="Y36">
        <f t="shared" si="16"/>
        <v>3.829333203754452E-3</v>
      </c>
      <c r="Z36">
        <f t="shared" si="17"/>
        <v>0.3457611757431614</v>
      </c>
      <c r="AB36">
        <f t="shared" si="18"/>
        <v>485.37916394657759</v>
      </c>
      <c r="AC36">
        <f t="shared" si="19"/>
        <v>402.11778126847753</v>
      </c>
      <c r="AE36">
        <f t="shared" si="2"/>
        <v>0</v>
      </c>
      <c r="AF36">
        <f t="shared" si="24"/>
        <v>0</v>
      </c>
      <c r="AG36">
        <f t="shared" si="24"/>
        <v>-4.3220146967895179</v>
      </c>
      <c r="AH36">
        <f t="shared" si="4"/>
        <v>-1667.1405714264683</v>
      </c>
      <c r="AI36">
        <f t="shared" si="5"/>
        <v>-1671.4625861232578</v>
      </c>
      <c r="AJ36">
        <f t="shared" si="6"/>
        <v>83.261382678100063</v>
      </c>
      <c r="AK36">
        <f t="shared" si="20"/>
        <v>33.976541476260437</v>
      </c>
      <c r="AL36">
        <f t="shared" si="7"/>
        <v>-1554.2246619688972</v>
      </c>
      <c r="AN36">
        <f t="shared" si="25"/>
        <v>0</v>
      </c>
      <c r="AO36">
        <f t="shared" si="25"/>
        <v>0</v>
      </c>
      <c r="AP36">
        <f t="shared" si="25"/>
        <v>-0.26265509703203571</v>
      </c>
      <c r="AQ36">
        <f t="shared" si="25"/>
        <v>-101.31454871713673</v>
      </c>
      <c r="AR36">
        <f t="shared" si="25"/>
        <v>-101.57720381416877</v>
      </c>
      <c r="AS36">
        <f t="shared" si="25"/>
        <v>5.0599148963057896</v>
      </c>
      <c r="AT36">
        <f t="shared" si="25"/>
        <v>2.064803667810104</v>
      </c>
      <c r="AU36">
        <f t="shared" si="23"/>
        <v>-94.45248525005286</v>
      </c>
      <c r="AW36">
        <v>33</v>
      </c>
      <c r="AX36">
        <f>IF(Z36&gt;0, (R36*SUMPRODUCT(K36:$K$98, X36:$X$98)-K36*$AZ$3)/Z36, 0)</f>
        <v>1162.9928675600611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9.6466888000000001E-2</v>
      </c>
      <c r="Q37" s="4">
        <f t="shared" si="22"/>
        <v>12.5</v>
      </c>
      <c r="R37">
        <f t="shared" si="0"/>
        <v>50000</v>
      </c>
      <c r="S37">
        <f t="shared" si="1"/>
        <v>1056.1420519601545</v>
      </c>
      <c r="U37">
        <f t="shared" si="12"/>
        <v>9.6466888000000001E-2</v>
      </c>
      <c r="V37">
        <f t="shared" si="13"/>
        <v>0.01</v>
      </c>
      <c r="W37">
        <f t="shared" si="14"/>
        <v>0.3457611757431614</v>
      </c>
      <c r="X37">
        <f t="shared" si="15"/>
        <v>3.3354504615163864E-2</v>
      </c>
      <c r="Y37">
        <f t="shared" si="16"/>
        <v>3.4576117574316141E-3</v>
      </c>
      <c r="Z37">
        <f t="shared" si="17"/>
        <v>0.30894905937056594</v>
      </c>
      <c r="AB37">
        <f t="shared" si="18"/>
        <v>402.11778126847753</v>
      </c>
      <c r="AC37">
        <f t="shared" si="19"/>
        <v>326.2940935147891</v>
      </c>
      <c r="AE37">
        <f t="shared" si="2"/>
        <v>0</v>
      </c>
      <c r="AF37">
        <f t="shared" si="24"/>
        <v>0</v>
      </c>
      <c r="AG37">
        <f t="shared" si="24"/>
        <v>-3.861863242132074</v>
      </c>
      <c r="AH37">
        <f t="shared" si="4"/>
        <v>-1667.7252307581932</v>
      </c>
      <c r="AI37">
        <f t="shared" si="5"/>
        <v>-1671.5870940003254</v>
      </c>
      <c r="AJ37">
        <f t="shared" si="6"/>
        <v>75.823687753688432</v>
      </c>
      <c r="AK37">
        <f t="shared" si="20"/>
        <v>28.148244688793429</v>
      </c>
      <c r="AL37">
        <f t="shared" si="7"/>
        <v>-1567.6151615578433</v>
      </c>
      <c r="AN37">
        <f t="shared" si="25"/>
        <v>0</v>
      </c>
      <c r="AO37">
        <f t="shared" si="25"/>
        <v>0</v>
      </c>
      <c r="AP37">
        <f t="shared" si="25"/>
        <v>-0.2095455591372293</v>
      </c>
      <c r="AQ37">
        <f t="shared" si="25"/>
        <v>-90.491142242923274</v>
      </c>
      <c r="AR37">
        <f t="shared" si="25"/>
        <v>-90.700687802060514</v>
      </c>
      <c r="AS37">
        <f t="shared" si="25"/>
        <v>4.1142101752473064</v>
      </c>
      <c r="AT37">
        <f t="shared" si="25"/>
        <v>1.5273300223827666</v>
      </c>
      <c r="AU37">
        <f t="shared" si="23"/>
        <v>-85.059147604430436</v>
      </c>
      <c r="AW37">
        <v>34</v>
      </c>
      <c r="AX37">
        <f>IF(Z37&gt;0, (R37*SUMPRODUCT(K37:$K$98, X37:$X$98)-K37*$AZ$3)/Z37, 0)</f>
        <v>1056.1420519601545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0.107048017</v>
      </c>
      <c r="Q38" s="4">
        <f t="shared" si="22"/>
        <v>12.5</v>
      </c>
      <c r="R38">
        <f t="shared" si="0"/>
        <v>50000</v>
      </c>
      <c r="S38">
        <f t="shared" si="1"/>
        <v>947.85482288500202</v>
      </c>
      <c r="U38">
        <f t="shared" si="12"/>
        <v>0.107048017</v>
      </c>
      <c r="V38">
        <f t="shared" si="13"/>
        <v>0.01</v>
      </c>
      <c r="W38">
        <f t="shared" si="14"/>
        <v>0.30894905937056594</v>
      </c>
      <c r="X38">
        <f t="shared" si="15"/>
        <v>3.3072384159634351E-2</v>
      </c>
      <c r="Y38">
        <f t="shared" si="16"/>
        <v>3.0894905937056596E-3</v>
      </c>
      <c r="Z38">
        <f t="shared" si="17"/>
        <v>0.2727871846172259</v>
      </c>
      <c r="AB38">
        <f t="shared" si="18"/>
        <v>326.2940935147891</v>
      </c>
      <c r="AC38">
        <f t="shared" si="19"/>
        <v>258.562648560659</v>
      </c>
      <c r="AE38">
        <f t="shared" si="2"/>
        <v>0</v>
      </c>
      <c r="AF38">
        <f t="shared" si="24"/>
        <v>0</v>
      </c>
      <c r="AG38">
        <f t="shared" si="24"/>
        <v>-3.4098398077153238</v>
      </c>
      <c r="AH38">
        <f t="shared" si="4"/>
        <v>-1653.6192079817176</v>
      </c>
      <c r="AI38">
        <f t="shared" si="5"/>
        <v>-1657.029047789433</v>
      </c>
      <c r="AJ38">
        <f t="shared" si="6"/>
        <v>67.731444954130097</v>
      </c>
      <c r="AK38">
        <f t="shared" si="20"/>
        <v>22.84058654603524</v>
      </c>
      <c r="AL38">
        <f t="shared" si="7"/>
        <v>-1566.4570162892676</v>
      </c>
      <c r="AN38">
        <f t="shared" si="25"/>
        <v>0</v>
      </c>
      <c r="AO38">
        <f t="shared" si="25"/>
        <v>0</v>
      </c>
      <c r="AP38">
        <f t="shared" si="25"/>
        <v>-0.16519523836523248</v>
      </c>
      <c r="AQ38">
        <f t="shared" si="25"/>
        <v>-80.112273488559396</v>
      </c>
      <c r="AR38">
        <f t="shared" si="25"/>
        <v>-80.277468726924624</v>
      </c>
      <c r="AS38">
        <f t="shared" si="25"/>
        <v>3.2813600711395265</v>
      </c>
      <c r="AT38">
        <f t="shared" si="25"/>
        <v>1.1065493840316565</v>
      </c>
      <c r="AU38">
        <f t="shared" si="23"/>
        <v>-75.889559271753441</v>
      </c>
      <c r="AW38">
        <v>35</v>
      </c>
      <c r="AX38">
        <f>IF(Z38&gt;0, (R38*SUMPRODUCT(K38:$K$98, X38:$X$98)-K38*$AZ$3)/Z38, 0)</f>
        <v>947.85482288500202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0.118979948</v>
      </c>
      <c r="Q39" s="4">
        <f t="shared" si="22"/>
        <v>12.5</v>
      </c>
      <c r="R39">
        <f t="shared" si="0"/>
        <v>50000</v>
      </c>
      <c r="S39">
        <f t="shared" si="1"/>
        <v>836.5695855769128</v>
      </c>
      <c r="U39">
        <f t="shared" si="12"/>
        <v>0.118979948</v>
      </c>
      <c r="V39">
        <f t="shared" si="13"/>
        <v>0.01</v>
      </c>
      <c r="W39">
        <f t="shared" si="14"/>
        <v>0.2727871846172259</v>
      </c>
      <c r="X39">
        <f t="shared" si="15"/>
        <v>3.2456205040823936E-2</v>
      </c>
      <c r="Y39">
        <f t="shared" si="16"/>
        <v>2.7278718461722592E-3</v>
      </c>
      <c r="Z39">
        <f t="shared" si="17"/>
        <v>0.23760310773022969</v>
      </c>
      <c r="AB39">
        <f t="shared" si="18"/>
        <v>258.562648560659</v>
      </c>
      <c r="AC39">
        <f t="shared" si="19"/>
        <v>198.77153336566482</v>
      </c>
      <c r="AE39">
        <f t="shared" si="2"/>
        <v>0</v>
      </c>
      <c r="AF39">
        <f t="shared" si="24"/>
        <v>0</v>
      </c>
      <c r="AG39">
        <f t="shared" si="24"/>
        <v>-2.9700388466278711</v>
      </c>
      <c r="AH39">
        <f t="shared" si="4"/>
        <v>-1622.8102520411969</v>
      </c>
      <c r="AI39">
        <f t="shared" si="5"/>
        <v>-1625.7802908878248</v>
      </c>
      <c r="AJ39">
        <f t="shared" si="6"/>
        <v>59.791115194994177</v>
      </c>
      <c r="AK39">
        <f t="shared" si="20"/>
        <v>18.099385399246131</v>
      </c>
      <c r="AL39">
        <f t="shared" si="7"/>
        <v>-1547.8897902935844</v>
      </c>
      <c r="AN39">
        <f t="shared" si="25"/>
        <v>0</v>
      </c>
      <c r="AO39">
        <f t="shared" si="25"/>
        <v>0</v>
      </c>
      <c r="AP39">
        <f t="shared" si="25"/>
        <v>-0.12847175456342605</v>
      </c>
      <c r="AQ39">
        <f t="shared" si="25"/>
        <v>-70.196145966224876</v>
      </c>
      <c r="AR39">
        <f t="shared" si="25"/>
        <v>-70.324617720788297</v>
      </c>
      <c r="AS39">
        <f t="shared" si="25"/>
        <v>2.5863195308459446</v>
      </c>
      <c r="AT39">
        <f t="shared" si="25"/>
        <v>0.78290551701061561</v>
      </c>
      <c r="AU39">
        <f t="shared" si="23"/>
        <v>-66.955392672931737</v>
      </c>
      <c r="AW39">
        <v>36</v>
      </c>
      <c r="AX39">
        <f>IF(Z39&gt;0, (R39*SUMPRODUCT(K39:$K$98, X39:$X$98)-K39*$AZ$3)/Z39, 0)</f>
        <v>836.5695855769128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0.132636267</v>
      </c>
      <c r="Q40" s="4">
        <f t="shared" si="22"/>
        <v>12.5</v>
      </c>
      <c r="R40">
        <f t="shared" si="0"/>
        <v>50000</v>
      </c>
      <c r="S40">
        <f t="shared" si="1"/>
        <v>720.22792829070818</v>
      </c>
      <c r="U40">
        <f t="shared" si="12"/>
        <v>0.132636267</v>
      </c>
      <c r="V40">
        <f t="shared" si="13"/>
        <v>0.01</v>
      </c>
      <c r="W40">
        <f t="shared" si="14"/>
        <v>0.23760310773022969</v>
      </c>
      <c r="X40">
        <f t="shared" si="15"/>
        <v>3.1514789236936507E-2</v>
      </c>
      <c r="Y40">
        <f t="shared" si="16"/>
        <v>2.3760310773022967E-3</v>
      </c>
      <c r="Z40">
        <f t="shared" si="17"/>
        <v>0.20371228741599087</v>
      </c>
      <c r="AB40">
        <f t="shared" si="18"/>
        <v>198.77153336566482</v>
      </c>
      <c r="AC40">
        <f t="shared" si="19"/>
        <v>146.7192787329804</v>
      </c>
      <c r="AE40">
        <f t="shared" si="2"/>
        <v>0</v>
      </c>
      <c r="AF40">
        <f t="shared" si="24"/>
        <v>0</v>
      </c>
      <c r="AG40">
        <f t="shared" si="24"/>
        <v>-2.5464035926998858</v>
      </c>
      <c r="AH40">
        <f t="shared" si="4"/>
        <v>-1575.7394618468254</v>
      </c>
      <c r="AI40">
        <f t="shared" si="5"/>
        <v>-1578.2858654395252</v>
      </c>
      <c r="AJ40">
        <f t="shared" si="6"/>
        <v>52.052254632684424</v>
      </c>
      <c r="AK40">
        <f t="shared" si="20"/>
        <v>13.914007335596539</v>
      </c>
      <c r="AL40">
        <f t="shared" si="7"/>
        <v>-1512.3196034712441</v>
      </c>
      <c r="AN40">
        <f t="shared" si="25"/>
        <v>0</v>
      </c>
      <c r="AO40">
        <f t="shared" si="25"/>
        <v>0</v>
      </c>
      <c r="AP40">
        <f t="shared" si="25"/>
        <v>-9.834555631924885E-2</v>
      </c>
      <c r="AQ40">
        <f t="shared" si="25"/>
        <v>-60.857192643689437</v>
      </c>
      <c r="AR40">
        <f t="shared" si="25"/>
        <v>-60.955538200008682</v>
      </c>
      <c r="AS40">
        <f t="shared" si="25"/>
        <v>2.0103285882089454</v>
      </c>
      <c r="AT40">
        <f t="shared" si="25"/>
        <v>0.53737781236732096</v>
      </c>
      <c r="AU40">
        <f t="shared" si="23"/>
        <v>-58.407831799432415</v>
      </c>
      <c r="AW40">
        <v>37</v>
      </c>
      <c r="AX40">
        <f>IF(Z40&gt;0, (R40*SUMPRODUCT(K40:$K$98, X40:$X$98)-K40*$AZ$3)/Z40, 0)</f>
        <v>720.22792829070818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0.148393413</v>
      </c>
      <c r="Q41" s="4">
        <f t="shared" si="22"/>
        <v>12.5</v>
      </c>
      <c r="R41">
        <f t="shared" si="0"/>
        <v>50000</v>
      </c>
      <c r="S41">
        <f t="shared" si="1"/>
        <v>595.3024592885796</v>
      </c>
      <c r="U41">
        <f t="shared" si="12"/>
        <v>0.148393413</v>
      </c>
      <c r="V41">
        <f t="shared" si="13"/>
        <v>0.01</v>
      </c>
      <c r="W41">
        <f t="shared" si="14"/>
        <v>0.20371228741599087</v>
      </c>
      <c r="X41">
        <f t="shared" si="15"/>
        <v>3.0229561599695837E-2</v>
      </c>
      <c r="Y41">
        <f t="shared" si="16"/>
        <v>2.0371228741599087E-3</v>
      </c>
      <c r="Z41">
        <f t="shared" si="17"/>
        <v>0.17144560294213512</v>
      </c>
      <c r="AB41">
        <f t="shared" si="18"/>
        <v>146.7192787329804</v>
      </c>
      <c r="AC41">
        <f t="shared" si="19"/>
        <v>102.06198906566638</v>
      </c>
      <c r="AE41">
        <f t="shared" si="2"/>
        <v>0</v>
      </c>
      <c r="AF41">
        <f t="shared" si="24"/>
        <v>0</v>
      </c>
      <c r="AG41">
        <f t="shared" si="24"/>
        <v>-2.1430700367766891</v>
      </c>
      <c r="AH41">
        <f t="shared" si="4"/>
        <v>-1511.4780799847917</v>
      </c>
      <c r="AI41">
        <f t="shared" si="5"/>
        <v>-1513.6211500215684</v>
      </c>
      <c r="AJ41">
        <f t="shared" si="6"/>
        <v>44.657289667314018</v>
      </c>
      <c r="AK41">
        <f t="shared" si="20"/>
        <v>10.270349511308629</v>
      </c>
      <c r="AL41">
        <f t="shared" si="7"/>
        <v>-1458.6935108429457</v>
      </c>
      <c r="AN41">
        <f t="shared" si="25"/>
        <v>0</v>
      </c>
      <c r="AO41">
        <f t="shared" si="25"/>
        <v>0</v>
      </c>
      <c r="AP41">
        <f t="shared" si="25"/>
        <v>-7.3900239286124381E-2</v>
      </c>
      <c r="AQ41">
        <f t="shared" si="25"/>
        <v>-52.120831269989473</v>
      </c>
      <c r="AR41">
        <f t="shared" si="25"/>
        <v>-52.194731509275599</v>
      </c>
      <c r="AS41">
        <f t="shared" si="25"/>
        <v>1.539933056620006</v>
      </c>
      <c r="AT41">
        <f t="shared" si="25"/>
        <v>0.3541560814220488</v>
      </c>
      <c r="AU41">
        <f t="shared" si="23"/>
        <v>-50.300642371233543</v>
      </c>
      <c r="AW41">
        <v>38</v>
      </c>
      <c r="AX41">
        <f>IF(Z41&gt;0, (R41*SUMPRODUCT(K41:$K$98, X41:$X$98)-K41*$AZ$3)/Z41, 0)</f>
        <v>595.3024592885796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0.16656033000000001</v>
      </c>
      <c r="Q42" s="4">
        <f t="shared" si="22"/>
        <v>12.5</v>
      </c>
      <c r="R42">
        <f t="shared" si="0"/>
        <v>50000</v>
      </c>
      <c r="S42">
        <f t="shared" si="1"/>
        <v>456.20900566672134</v>
      </c>
      <c r="U42">
        <f t="shared" si="12"/>
        <v>0.16656033000000001</v>
      </c>
      <c r="V42">
        <f t="shared" si="13"/>
        <v>0.01</v>
      </c>
      <c r="W42">
        <f t="shared" si="14"/>
        <v>0.17144560294213512</v>
      </c>
      <c r="X42">
        <f t="shared" si="15"/>
        <v>2.8556036203090999E-2</v>
      </c>
      <c r="Y42">
        <f t="shared" si="16"/>
        <v>1.7144560294213513E-3</v>
      </c>
      <c r="Z42">
        <f t="shared" si="17"/>
        <v>0.14117511070962277</v>
      </c>
      <c r="AB42">
        <f t="shared" si="18"/>
        <v>102.06198906566638</v>
      </c>
      <c r="AC42">
        <f t="shared" si="19"/>
        <v>64.405356881726306</v>
      </c>
      <c r="AE42">
        <f t="shared" si="2"/>
        <v>0</v>
      </c>
      <c r="AF42">
        <f t="shared" si="24"/>
        <v>0</v>
      </c>
      <c r="AG42">
        <f t="shared" si="24"/>
        <v>-1.7646888838702846</v>
      </c>
      <c r="AH42">
        <f t="shared" si="4"/>
        <v>-1427.8018101545499</v>
      </c>
      <c r="AI42">
        <f t="shared" si="5"/>
        <v>-1429.5664990384203</v>
      </c>
      <c r="AJ42">
        <f t="shared" si="6"/>
        <v>37.656632183940076</v>
      </c>
      <c r="AK42">
        <f t="shared" si="20"/>
        <v>7.1443392345966474</v>
      </c>
      <c r="AL42">
        <f t="shared" si="7"/>
        <v>-1384.7655276198836</v>
      </c>
      <c r="AN42">
        <f t="shared" si="25"/>
        <v>0</v>
      </c>
      <c r="AO42">
        <f t="shared" si="25"/>
        <v>0</v>
      </c>
      <c r="AP42">
        <f t="shared" si="25"/>
        <v>-5.4332489866685076E-2</v>
      </c>
      <c r="AQ42">
        <f t="shared" si="25"/>
        <v>-43.960172294913711</v>
      </c>
      <c r="AR42">
        <f t="shared" si="25"/>
        <v>-44.014504784780399</v>
      </c>
      <c r="AS42">
        <f t="shared" si="25"/>
        <v>1.159399033590673</v>
      </c>
      <c r="AT42">
        <f t="shared" si="25"/>
        <v>0.21996497094522174</v>
      </c>
      <c r="AU42">
        <f t="shared" si="23"/>
        <v>-42.635140780244512</v>
      </c>
      <c r="AW42">
        <v>39</v>
      </c>
      <c r="AX42">
        <f>IF(Z42&gt;0, (R42*SUMPRODUCT(K42:$K$98, X42:$X$98)-K42*$AZ$3)/Z42, 0)</f>
        <v>456.20900566672134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0.18820168900000001</v>
      </c>
      <c r="Q43" s="4">
        <f t="shared" si="22"/>
        <v>12.5</v>
      </c>
      <c r="R43">
        <f t="shared" si="0"/>
        <v>50000</v>
      </c>
      <c r="S43">
        <f t="shared" si="1"/>
        <v>294.71224867455902</v>
      </c>
      <c r="U43">
        <f t="shared" si="12"/>
        <v>0.18820168900000001</v>
      </c>
      <c r="V43">
        <f t="shared" si="13"/>
        <v>0.01</v>
      </c>
      <c r="W43">
        <f t="shared" si="14"/>
        <v>0.14117511070962277</v>
      </c>
      <c r="X43">
        <f t="shared" si="15"/>
        <v>2.6569394280312995E-2</v>
      </c>
      <c r="Y43">
        <f t="shared" si="16"/>
        <v>1.4117511070962277E-3</v>
      </c>
      <c r="Z43">
        <f t="shared" si="17"/>
        <v>0.11319396532221356</v>
      </c>
      <c r="AB43">
        <f t="shared" si="18"/>
        <v>64.405356881726306</v>
      </c>
      <c r="AC43">
        <f t="shared" si="19"/>
        <v>33.359648056499609</v>
      </c>
      <c r="AE43">
        <f t="shared" si="2"/>
        <v>0</v>
      </c>
      <c r="AF43">
        <f t="shared" si="24"/>
        <v>0</v>
      </c>
      <c r="AG43">
        <f t="shared" si="24"/>
        <v>-1.4149245665276695</v>
      </c>
      <c r="AH43">
        <f t="shared" si="4"/>
        <v>-1328.4697140156497</v>
      </c>
      <c r="AI43">
        <f t="shared" si="5"/>
        <v>-1329.8846385821773</v>
      </c>
      <c r="AJ43">
        <f t="shared" si="6"/>
        <v>31.045708825226697</v>
      </c>
      <c r="AK43">
        <f t="shared" si="20"/>
        <v>4.5083749817208414</v>
      </c>
      <c r="AL43">
        <f t="shared" si="7"/>
        <v>-1294.3305547752298</v>
      </c>
      <c r="AN43">
        <f t="shared" si="25"/>
        <v>0</v>
      </c>
      <c r="AO43">
        <f t="shared" si="25"/>
        <v>0</v>
      </c>
      <c r="AP43">
        <f t="shared" si="25"/>
        <v>-3.8896159471011348E-2</v>
      </c>
      <c r="AQ43">
        <f t="shared" si="25"/>
        <v>-36.519522716019701</v>
      </c>
      <c r="AR43">
        <f t="shared" si="25"/>
        <v>-36.558418875490709</v>
      </c>
      <c r="AS43">
        <f t="shared" si="25"/>
        <v>0.85344397144792083</v>
      </c>
      <c r="AT43">
        <f t="shared" si="25"/>
        <v>0.12393485588738805</v>
      </c>
      <c r="AU43">
        <f t="shared" si="23"/>
        <v>-35.581040048155401</v>
      </c>
      <c r="AW43">
        <v>40</v>
      </c>
      <c r="AX43">
        <f>IF(Z43&gt;0, (R43*SUMPRODUCT(K43:$K$98, X43:$X$98)-K43*$AZ$3)/Z43, 0)</f>
        <v>294.71224867455902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0.21316064300000001</v>
      </c>
      <c r="Q44" s="4">
        <f t="shared" si="22"/>
        <v>12.5</v>
      </c>
      <c r="R44">
        <f t="shared" si="0"/>
        <v>50000</v>
      </c>
      <c r="S44">
        <f t="shared" si="1"/>
        <v>95.195729758210192</v>
      </c>
      <c r="U44">
        <f t="shared" si="12"/>
        <v>0.21316064300000001</v>
      </c>
      <c r="V44">
        <f t="shared" si="13"/>
        <v>0.01</v>
      </c>
      <c r="W44">
        <f t="shared" si="14"/>
        <v>0.11319396532221356</v>
      </c>
      <c r="X44">
        <f t="shared" si="15"/>
        <v>2.4128498431802745E-2</v>
      </c>
      <c r="Y44">
        <f t="shared" si="16"/>
        <v>1.1319396532221357E-3</v>
      </c>
      <c r="Z44">
        <f t="shared" si="17"/>
        <v>8.7933527237188669E-2</v>
      </c>
      <c r="AB44">
        <f t="shared" si="18"/>
        <v>33.359648056499609</v>
      </c>
      <c r="AC44">
        <f t="shared" si="19"/>
        <v>8.3708962955576283</v>
      </c>
      <c r="AE44">
        <f t="shared" si="2"/>
        <v>0</v>
      </c>
      <c r="AF44">
        <f t="shared" si="24"/>
        <v>0</v>
      </c>
      <c r="AG44">
        <f t="shared" si="24"/>
        <v>-1.0991690904648583</v>
      </c>
      <c r="AH44">
        <f t="shared" si="4"/>
        <v>-1206.4249215901373</v>
      </c>
      <c r="AI44">
        <f t="shared" si="5"/>
        <v>-1207.5240906806021</v>
      </c>
      <c r="AJ44">
        <f t="shared" si="6"/>
        <v>24.98875176094198</v>
      </c>
      <c r="AK44">
        <f t="shared" si="20"/>
        <v>2.3351753639549728</v>
      </c>
      <c r="AL44">
        <f t="shared" si="7"/>
        <v>-1180.2001635557051</v>
      </c>
      <c r="AN44">
        <f t="shared" si="25"/>
        <v>0</v>
      </c>
      <c r="AO44">
        <f t="shared" si="25"/>
        <v>0</v>
      </c>
      <c r="AP44">
        <f t="shared" si="25"/>
        <v>-2.6978631708240993E-2</v>
      </c>
      <c r="AQ44">
        <f t="shared" si="25"/>
        <v>-29.611179868111854</v>
      </c>
      <c r="AR44">
        <f t="shared" si="25"/>
        <v>-29.638158499820094</v>
      </c>
      <c r="AS44">
        <f t="shared" si="25"/>
        <v>0.61333814465433778</v>
      </c>
      <c r="AT44">
        <f t="shared" si="25"/>
        <v>5.7315873112530002E-2</v>
      </c>
      <c r="AU44">
        <f t="shared" si="23"/>
        <v>-28.967504482053226</v>
      </c>
      <c r="AW44">
        <v>41</v>
      </c>
      <c r="AX44">
        <f>IF(Z44&gt;0, (R44*SUMPRODUCT(K44:$K$98, X44:$X$98)-K44*$AZ$3)/Z44, 0)</f>
        <v>95.195729758210192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0.241823134</v>
      </c>
      <c r="Q45" s="4">
        <f t="shared" si="22"/>
        <v>12.5</v>
      </c>
      <c r="R45">
        <f t="shared" si="0"/>
        <v>50000</v>
      </c>
      <c r="S45">
        <f t="shared" si="1"/>
        <v>-166.36237280858558</v>
      </c>
      <c r="U45">
        <f t="shared" si="12"/>
        <v>0.241823134</v>
      </c>
      <c r="V45">
        <f t="shared" si="13"/>
        <v>0.01</v>
      </c>
      <c r="W45">
        <f t="shared" si="14"/>
        <v>8.7933527237188669E-2</v>
      </c>
      <c r="X45">
        <f t="shared" si="15"/>
        <v>2.1264361140171325E-2</v>
      </c>
      <c r="Y45">
        <f t="shared" si="16"/>
        <v>8.7933527237188673E-4</v>
      </c>
      <c r="Z45">
        <f t="shared" si="17"/>
        <v>6.5789830824645457E-2</v>
      </c>
      <c r="AB45">
        <f t="shared" si="18"/>
        <v>8.3708962955576283</v>
      </c>
      <c r="AC45">
        <f t="shared" si="19"/>
        <v>-10.944952362663443</v>
      </c>
      <c r="AE45">
        <f t="shared" si="2"/>
        <v>0</v>
      </c>
      <c r="AF45">
        <f t="shared" si="24"/>
        <v>0</v>
      </c>
      <c r="AG45">
        <f t="shared" si="24"/>
        <v>-0.82237288530806818</v>
      </c>
      <c r="AH45">
        <f t="shared" si="4"/>
        <v>-1063.2180570085663</v>
      </c>
      <c r="AI45">
        <f t="shared" si="5"/>
        <v>-1064.0404298938745</v>
      </c>
      <c r="AJ45">
        <f t="shared" si="6"/>
        <v>19.315848658221071</v>
      </c>
      <c r="AK45">
        <f t="shared" si="20"/>
        <v>0.58596274068903409</v>
      </c>
      <c r="AL45">
        <f t="shared" si="7"/>
        <v>-1044.1386184949645</v>
      </c>
      <c r="AN45">
        <f t="shared" si="25"/>
        <v>0</v>
      </c>
      <c r="AO45">
        <f t="shared" si="25"/>
        <v>0</v>
      </c>
      <c r="AP45">
        <f t="shared" si="25"/>
        <v>-1.8022132250392831E-2</v>
      </c>
      <c r="AQ45">
        <f t="shared" si="25"/>
        <v>-23.300204538280752</v>
      </c>
      <c r="AR45">
        <f t="shared" si="25"/>
        <v>-23.318226670531146</v>
      </c>
      <c r="AS45">
        <f t="shared" si="25"/>
        <v>0.4233028414070667</v>
      </c>
      <c r="AT45">
        <f t="shared" si="25"/>
        <v>1.2841252666719953E-2</v>
      </c>
      <c r="AU45">
        <f t="shared" si="23"/>
        <v>-22.882082576457361</v>
      </c>
      <c r="AW45">
        <v>42</v>
      </c>
      <c r="AX45">
        <f>IF(Z45&gt;0, (R45*SUMPRODUCT(K45:$K$98, X45:$X$98)-K45*$AZ$3)/Z45, 0)</f>
        <v>-166.36237280858558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0.27493253200000001</v>
      </c>
      <c r="Q46" s="4">
        <f t="shared" si="22"/>
        <v>12.5</v>
      </c>
      <c r="R46">
        <f t="shared" si="0"/>
        <v>50000</v>
      </c>
      <c r="S46">
        <f t="shared" si="1"/>
        <v>-532.53991071436815</v>
      </c>
      <c r="U46">
        <f t="shared" si="12"/>
        <v>0.27493253200000001</v>
      </c>
      <c r="V46">
        <f t="shared" si="13"/>
        <v>0.01</v>
      </c>
      <c r="W46">
        <f t="shared" si="14"/>
        <v>6.5789830824645457E-2</v>
      </c>
      <c r="X46">
        <f t="shared" si="15"/>
        <v>1.8087764768471425E-2</v>
      </c>
      <c r="Y46">
        <f t="shared" si="16"/>
        <v>6.5789830824645459E-4</v>
      </c>
      <c r="Z46">
        <f t="shared" si="17"/>
        <v>4.7044167747927579E-2</v>
      </c>
      <c r="AB46">
        <f t="shared" si="18"/>
        <v>-10.944952362663443</v>
      </c>
      <c r="AC46">
        <f t="shared" si="19"/>
        <v>-25.052896892113111</v>
      </c>
      <c r="AE46">
        <f t="shared" si="2"/>
        <v>0</v>
      </c>
      <c r="AF46">
        <f t="shared" si="24"/>
        <v>0</v>
      </c>
      <c r="AG46">
        <f t="shared" si="24"/>
        <v>-0.58805209684909476</v>
      </c>
      <c r="AH46">
        <f t="shared" si="4"/>
        <v>-904.38823842357124</v>
      </c>
      <c r="AI46">
        <f t="shared" si="5"/>
        <v>-904.97629052042032</v>
      </c>
      <c r="AJ46">
        <f t="shared" si="6"/>
        <v>14.107944529449668</v>
      </c>
      <c r="AK46">
        <f t="shared" si="20"/>
        <v>-0.76614666538644105</v>
      </c>
      <c r="AL46">
        <f t="shared" si="7"/>
        <v>-891.63449265635711</v>
      </c>
      <c r="AN46">
        <f t="shared" si="25"/>
        <v>0</v>
      </c>
      <c r="AO46">
        <f t="shared" si="25"/>
        <v>0</v>
      </c>
      <c r="AP46">
        <f t="shared" si="25"/>
        <v>-1.150628613950852E-2</v>
      </c>
      <c r="AQ46">
        <f t="shared" si="25"/>
        <v>-17.695965898711993</v>
      </c>
      <c r="AR46">
        <f t="shared" si="25"/>
        <v>-17.707472184851504</v>
      </c>
      <c r="AS46">
        <f t="shared" si="25"/>
        <v>0.27604705002492103</v>
      </c>
      <c r="AT46">
        <f t="shared" si="25"/>
        <v>-1.4991023421227427E-2</v>
      </c>
      <c r="AU46">
        <f t="shared" si="23"/>
        <v>-17.446416158247811</v>
      </c>
      <c r="AW46">
        <v>43</v>
      </c>
      <c r="AX46">
        <f>IF(Z46&gt;0, (R46*SUMPRODUCT(K46:$K$98, X46:$X$98)-K46*$AZ$3)/Z46, 0)</f>
        <v>-532.53991071436815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0.31195269799999997</v>
      </c>
      <c r="Q47" s="4">
        <f t="shared" si="22"/>
        <v>12.5</v>
      </c>
      <c r="R47">
        <f t="shared" si="0"/>
        <v>50000</v>
      </c>
      <c r="S47">
        <f t="shared" si="1"/>
        <v>-1082.8673457569178</v>
      </c>
      <c r="U47">
        <f t="shared" si="12"/>
        <v>0.31195269799999997</v>
      </c>
      <c r="V47">
        <f t="shared" si="13"/>
        <v>0.01</v>
      </c>
      <c r="W47">
        <f t="shared" si="14"/>
        <v>4.7044167747927579E-2</v>
      </c>
      <c r="X47">
        <f t="shared" si="15"/>
        <v>1.467555505413059E-2</v>
      </c>
      <c r="Y47">
        <f t="shared" si="16"/>
        <v>4.7044167747927579E-4</v>
      </c>
      <c r="Z47">
        <f t="shared" si="17"/>
        <v>3.1898171016317714E-2</v>
      </c>
      <c r="AB47">
        <f t="shared" si="18"/>
        <v>-25.052896892113111</v>
      </c>
      <c r="AC47">
        <f t="shared" si="19"/>
        <v>-34.541487782940209</v>
      </c>
      <c r="AE47">
        <f t="shared" si="2"/>
        <v>0</v>
      </c>
      <c r="AF47">
        <f t="shared" si="24"/>
        <v>0</v>
      </c>
      <c r="AG47">
        <f t="shared" si="24"/>
        <v>-0.39872713770397145</v>
      </c>
      <c r="AH47">
        <f t="shared" si="4"/>
        <v>-733.77775270652955</v>
      </c>
      <c r="AI47">
        <f t="shared" si="5"/>
        <v>-734.17647984423354</v>
      </c>
      <c r="AJ47">
        <f t="shared" si="6"/>
        <v>9.4885908908270977</v>
      </c>
      <c r="AK47">
        <f t="shared" si="20"/>
        <v>-1.7537027824479179</v>
      </c>
      <c r="AL47">
        <f t="shared" si="7"/>
        <v>-726.44159173585433</v>
      </c>
      <c r="AN47">
        <f t="shared" si="25"/>
        <v>0</v>
      </c>
      <c r="AO47">
        <f t="shared" si="25"/>
        <v>0</v>
      </c>
      <c r="AP47">
        <f t="shared" si="25"/>
        <v>-6.9658984579765602E-3</v>
      </c>
      <c r="AQ47">
        <f t="shared" si="25"/>
        <v>-12.819346447070309</v>
      </c>
      <c r="AR47">
        <f t="shared" si="25"/>
        <v>-12.826312345528285</v>
      </c>
      <c r="AS47">
        <f t="shared" si="25"/>
        <v>0.16576890410668571</v>
      </c>
      <c r="AT47">
        <f t="shared" si="25"/>
        <v>-3.0637782966939194E-2</v>
      </c>
      <c r="AU47">
        <f t="shared" si="23"/>
        <v>-12.691181224388538</v>
      </c>
      <c r="AW47">
        <v>44</v>
      </c>
      <c r="AX47">
        <f>IF(Z47&gt;0, (R47*SUMPRODUCT(K47:$K$98, X47:$X$98)-K47*$AZ$3)/Z47, 0)</f>
        <v>-1082.8673457569178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0.35315455400000001</v>
      </c>
      <c r="Q48" s="4">
        <f t="shared" si="22"/>
        <v>12.5</v>
      </c>
      <c r="R48">
        <f t="shared" si="0"/>
        <v>50000</v>
      </c>
      <c r="S48">
        <f t="shared" si="1"/>
        <v>-1970.6811530961197</v>
      </c>
      <c r="U48">
        <f t="shared" si="12"/>
        <v>0.35315455400000001</v>
      </c>
      <c r="V48">
        <f t="shared" si="13"/>
        <v>0.01</v>
      </c>
      <c r="W48">
        <f t="shared" si="14"/>
        <v>3.1898171016317714E-2</v>
      </c>
      <c r="X48">
        <f t="shared" si="15"/>
        <v>1.126498435868341E-2</v>
      </c>
      <c r="Y48">
        <f t="shared" si="16"/>
        <v>3.1898171016317715E-4</v>
      </c>
      <c r="Z48">
        <f t="shared" si="17"/>
        <v>2.0314204947471128E-2</v>
      </c>
      <c r="AB48">
        <f t="shared" si="18"/>
        <v>-34.541487782940209</v>
      </c>
      <c r="AC48">
        <f t="shared" si="19"/>
        <v>-40.032820830113302</v>
      </c>
      <c r="AE48">
        <f t="shared" si="2"/>
        <v>0</v>
      </c>
      <c r="AF48">
        <f t="shared" si="24"/>
        <v>0</v>
      </c>
      <c r="AG48">
        <f t="shared" si="24"/>
        <v>-0.2539275618433891</v>
      </c>
      <c r="AH48">
        <f t="shared" si="4"/>
        <v>-563.24921793417047</v>
      </c>
      <c r="AI48">
        <f t="shared" si="5"/>
        <v>-563.50314549601387</v>
      </c>
      <c r="AJ48">
        <f t="shared" si="6"/>
        <v>5.491333047173093</v>
      </c>
      <c r="AK48">
        <f t="shared" si="20"/>
        <v>-2.4179041448058149</v>
      </c>
      <c r="AL48">
        <f t="shared" si="7"/>
        <v>-560.42971659364662</v>
      </c>
      <c r="AN48">
        <f t="shared" si="25"/>
        <v>0</v>
      </c>
      <c r="AO48">
        <f t="shared" si="25"/>
        <v>0</v>
      </c>
      <c r="AP48">
        <f t="shared" si="25"/>
        <v>-3.9608934913042812E-3</v>
      </c>
      <c r="AQ48">
        <f t="shared" si="25"/>
        <v>-8.7858527254857144</v>
      </c>
      <c r="AR48">
        <f t="shared" si="25"/>
        <v>-8.7898136189770177</v>
      </c>
      <c r="AS48">
        <f t="shared" si="25"/>
        <v>8.5656654075805971E-2</v>
      </c>
      <c r="AT48">
        <f t="shared" si="25"/>
        <v>-3.7715719870006423E-2</v>
      </c>
      <c r="AU48">
        <f t="shared" si="23"/>
        <v>-8.7418726847712183</v>
      </c>
      <c r="AW48">
        <v>45</v>
      </c>
      <c r="AX48">
        <f>IF(Z48&gt;0, (R48*SUMPRODUCT(K48:$K$98, X48:$X$98)-K48*$AZ$3)/Z48, 0)</f>
        <v>-1970.6811530961197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0.39812553899999997</v>
      </c>
      <c r="Q49" s="4">
        <f t="shared" si="22"/>
        <v>12.5</v>
      </c>
      <c r="R49">
        <f t="shared" si="0"/>
        <v>50000</v>
      </c>
      <c r="S49">
        <f t="shared" si="1"/>
        <v>-3516.1099716084714</v>
      </c>
      <c r="U49">
        <f t="shared" si="12"/>
        <v>0.39812553899999997</v>
      </c>
      <c r="V49">
        <f t="shared" si="13"/>
        <v>0.01</v>
      </c>
      <c r="W49">
        <f t="shared" si="14"/>
        <v>2.0314204947471128E-2</v>
      </c>
      <c r="X49">
        <f t="shared" si="15"/>
        <v>8.0876037940684087E-3</v>
      </c>
      <c r="Y49">
        <f t="shared" si="16"/>
        <v>2.0314204947471129E-4</v>
      </c>
      <c r="Z49">
        <f t="shared" si="17"/>
        <v>1.2023459103928009E-2</v>
      </c>
      <c r="AB49">
        <f t="shared" si="18"/>
        <v>-40.032820830113302</v>
      </c>
      <c r="AC49">
        <f t="shared" si="19"/>
        <v>-42.27580444854793</v>
      </c>
      <c r="AE49">
        <f t="shared" si="2"/>
        <v>0</v>
      </c>
      <c r="AF49">
        <f t="shared" si="24"/>
        <v>0</v>
      </c>
      <c r="AG49">
        <f t="shared" si="24"/>
        <v>-0.15029323879910012</v>
      </c>
      <c r="AH49">
        <f t="shared" si="4"/>
        <v>-404.38018970342046</v>
      </c>
      <c r="AI49">
        <f t="shared" si="5"/>
        <v>-404.53048294221958</v>
      </c>
      <c r="AJ49">
        <f t="shared" si="6"/>
        <v>2.2429836184346286</v>
      </c>
      <c r="AK49">
        <f t="shared" si="20"/>
        <v>-2.8022974581079314</v>
      </c>
      <c r="AL49">
        <f t="shared" si="7"/>
        <v>-405.08979678189291</v>
      </c>
      <c r="AN49">
        <f t="shared" si="25"/>
        <v>0</v>
      </c>
      <c r="AO49">
        <f t="shared" si="25"/>
        <v>0</v>
      </c>
      <c r="AP49">
        <f t="shared" si="25"/>
        <v>-2.0931711609322584E-3</v>
      </c>
      <c r="AQ49">
        <f t="shared" si="25"/>
        <v>-5.6319030576682438</v>
      </c>
      <c r="AR49">
        <f t="shared" si="25"/>
        <v>-5.6339962288291767</v>
      </c>
      <c r="AS49">
        <f t="shared" si="25"/>
        <v>3.1238588389373111E-2</v>
      </c>
      <c r="AT49">
        <f t="shared" si="25"/>
        <v>-3.9028290763672174E-2</v>
      </c>
      <c r="AU49">
        <f t="shared" si="23"/>
        <v>-5.6417859312034766</v>
      </c>
      <c r="AW49">
        <v>46</v>
      </c>
      <c r="AX49">
        <f>IF(Z49&gt;0, (R49*SUMPRODUCT(K49:$K$98, X49:$X$98)-K49*$AZ$3)/Z49, 0)</f>
        <v>-3516.1099716084714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0.44755673899999998</v>
      </c>
      <c r="Q50" s="4">
        <f t="shared" si="22"/>
        <v>12.5</v>
      </c>
      <c r="R50">
        <f t="shared" si="0"/>
        <v>50000</v>
      </c>
      <c r="S50">
        <f t="shared" si="1"/>
        <v>-6449.7966797058843</v>
      </c>
      <c r="U50">
        <f t="shared" si="12"/>
        <v>0.44755673899999998</v>
      </c>
      <c r="V50">
        <f t="shared" si="13"/>
        <v>0.01</v>
      </c>
      <c r="W50">
        <f t="shared" si="14"/>
        <v>1.2023459103928009E-2</v>
      </c>
      <c r="X50">
        <f t="shared" si="15"/>
        <v>5.3811801480538818E-3</v>
      </c>
      <c r="Y50">
        <f t="shared" si="16"/>
        <v>1.2023459103928009E-4</v>
      </c>
      <c r="Z50">
        <f t="shared" si="17"/>
        <v>6.5220443648348466E-3</v>
      </c>
      <c r="AB50">
        <f t="shared" si="18"/>
        <v>-42.27580444854793</v>
      </c>
      <c r="AC50">
        <f t="shared" si="19"/>
        <v>-42.065860089206268</v>
      </c>
      <c r="AE50">
        <f t="shared" si="2"/>
        <v>0</v>
      </c>
      <c r="AF50">
        <f t="shared" si="24"/>
        <v>0</v>
      </c>
      <c r="AG50">
        <f t="shared" si="24"/>
        <v>-8.1525554560435587E-2</v>
      </c>
      <c r="AH50">
        <f t="shared" si="4"/>
        <v>-269.05900740269408</v>
      </c>
      <c r="AI50">
        <f t="shared" si="5"/>
        <v>-269.14053295725449</v>
      </c>
      <c r="AJ50">
        <f t="shared" si="6"/>
        <v>-0.20994435934166233</v>
      </c>
      <c r="AK50">
        <f t="shared" si="20"/>
        <v>-2.9593063113983553</v>
      </c>
      <c r="AL50">
        <f t="shared" si="7"/>
        <v>-272.30978362799448</v>
      </c>
      <c r="AN50">
        <f t="shared" si="25"/>
        <v>0</v>
      </c>
      <c r="AO50">
        <f t="shared" si="25"/>
        <v>0</v>
      </c>
      <c r="AP50">
        <f t="shared" si="25"/>
        <v>-1.0137737413993303E-3</v>
      </c>
      <c r="AQ50">
        <f t="shared" si="25"/>
        <v>-3.34576021055602</v>
      </c>
      <c r="AR50">
        <f t="shared" si="25"/>
        <v>-3.3467739842974193</v>
      </c>
      <c r="AS50">
        <f t="shared" si="25"/>
        <v>-2.6106670454808774E-3</v>
      </c>
      <c r="AT50">
        <f t="shared" si="25"/>
        <v>-3.6799099956185972E-2</v>
      </c>
      <c r="AU50">
        <f t="shared" si="23"/>
        <v>-3.3861837512990856</v>
      </c>
      <c r="AW50">
        <v>47</v>
      </c>
      <c r="AX50">
        <f>IF(Z50&gt;0, (R50*SUMPRODUCT(K50:$K$98, X50:$X$98)-K50*$AZ$3)/Z50, 0)</f>
        <v>-6449.7966797058843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0.50316588799999995</v>
      </c>
      <c r="Q51" s="4">
        <f t="shared" si="22"/>
        <v>12.5</v>
      </c>
      <c r="R51">
        <f t="shared" si="0"/>
        <v>50000</v>
      </c>
      <c r="S51">
        <f t="shared" si="1"/>
        <v>-12659.445556909173</v>
      </c>
      <c r="U51">
        <f t="shared" si="12"/>
        <v>0.50316588799999995</v>
      </c>
      <c r="V51">
        <f t="shared" si="13"/>
        <v>0.01</v>
      </c>
      <c r="W51">
        <f t="shared" si="14"/>
        <v>6.5220443648348466E-3</v>
      </c>
      <c r="X51">
        <f t="shared" si="15"/>
        <v>3.2816702444075211E-3</v>
      </c>
      <c r="Y51">
        <f t="shared" si="16"/>
        <v>6.5220443648348462E-5</v>
      </c>
      <c r="Z51">
        <f t="shared" si="17"/>
        <v>3.175153676778977E-3</v>
      </c>
      <c r="AB51">
        <f t="shared" si="18"/>
        <v>-42.065860089206268</v>
      </c>
      <c r="AC51">
        <f t="shared" si="19"/>
        <v>-40.195685106003445</v>
      </c>
      <c r="AE51">
        <f t="shared" si="2"/>
        <v>0</v>
      </c>
      <c r="AF51">
        <f t="shared" si="24"/>
        <v>0</v>
      </c>
      <c r="AG51">
        <f t="shared" si="24"/>
        <v>-3.9689420959737216E-2</v>
      </c>
      <c r="AH51">
        <f t="shared" si="4"/>
        <v>-164.08351222037606</v>
      </c>
      <c r="AI51">
        <f t="shared" si="5"/>
        <v>-164.12320164133581</v>
      </c>
      <c r="AJ51">
        <f t="shared" si="6"/>
        <v>-1.8701749832028227</v>
      </c>
      <c r="AK51">
        <f t="shared" si="20"/>
        <v>-2.9446102062444393</v>
      </c>
      <c r="AL51">
        <f t="shared" si="7"/>
        <v>-168.93798683078307</v>
      </c>
      <c r="AN51">
        <f t="shared" si="25"/>
        <v>0</v>
      </c>
      <c r="AO51">
        <f t="shared" si="25"/>
        <v>0</v>
      </c>
      <c r="AP51">
        <f t="shared" si="25"/>
        <v>-4.406603921098756E-4</v>
      </c>
      <c r="AQ51">
        <f t="shared" si="25"/>
        <v>-1.8217727315081296</v>
      </c>
      <c r="AR51">
        <f t="shared" si="25"/>
        <v>-1.8222133919002395</v>
      </c>
      <c r="AS51">
        <f t="shared" si="25"/>
        <v>-2.0764022792074826E-2</v>
      </c>
      <c r="AT51">
        <f t="shared" si="25"/>
        <v>-3.2693172556252065E-2</v>
      </c>
      <c r="AU51">
        <f t="shared" si="23"/>
        <v>-1.8756705872485664</v>
      </c>
      <c r="AW51">
        <v>48</v>
      </c>
      <c r="AX51">
        <f>IF(Z51&gt;0, (R51*SUMPRODUCT(K51:$K$98, X51:$X$98)-K51*$AZ$3)/Z51, 0)</f>
        <v>-12659.445556909173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0.56565928300000001</v>
      </c>
      <c r="Q52" s="4">
        <f t="shared" si="22"/>
        <v>12.5</v>
      </c>
      <c r="R52">
        <f t="shared" si="0"/>
        <v>50000</v>
      </c>
      <c r="S52">
        <f t="shared" si="1"/>
        <v>-27728.842816041397</v>
      </c>
      <c r="U52">
        <f t="shared" si="12"/>
        <v>0.56565928300000001</v>
      </c>
      <c r="V52">
        <f t="shared" si="13"/>
        <v>0.01</v>
      </c>
      <c r="W52">
        <f t="shared" si="14"/>
        <v>3.175153676778977E-3</v>
      </c>
      <c r="X52">
        <f t="shared" si="15"/>
        <v>1.7960551522216098E-3</v>
      </c>
      <c r="Y52">
        <f t="shared" si="16"/>
        <v>3.175153676778977E-5</v>
      </c>
      <c r="Z52">
        <f t="shared" si="17"/>
        <v>1.3473469877895775E-3</v>
      </c>
      <c r="AB52">
        <f t="shared" si="18"/>
        <v>-40.195685106003445</v>
      </c>
      <c r="AC52">
        <f t="shared" si="19"/>
        <v>-37.360372843084043</v>
      </c>
      <c r="AE52">
        <f t="shared" si="2"/>
        <v>0</v>
      </c>
      <c r="AF52">
        <f t="shared" si="24"/>
        <v>0</v>
      </c>
      <c r="AG52">
        <f t="shared" si="24"/>
        <v>-1.6841837347369718E-2</v>
      </c>
      <c r="AH52">
        <f t="shared" si="4"/>
        <v>-89.802757611080494</v>
      </c>
      <c r="AI52">
        <f t="shared" si="5"/>
        <v>-89.819599448427866</v>
      </c>
      <c r="AJ52">
        <f t="shared" si="6"/>
        <v>-2.8353122629194019</v>
      </c>
      <c r="AK52">
        <f t="shared" si="20"/>
        <v>-2.8136979574202416</v>
      </c>
      <c r="AL52">
        <f t="shared" si="7"/>
        <v>-95.468609668767513</v>
      </c>
      <c r="AN52">
        <f t="shared" si="25"/>
        <v>0</v>
      </c>
      <c r="AO52">
        <f t="shared" si="25"/>
        <v>0</v>
      </c>
      <c r="AP52">
        <f t="shared" si="25"/>
        <v>-1.6695548816196941E-4</v>
      </c>
      <c r="AQ52">
        <f t="shared" si="25"/>
        <v>-0.89022729088346797</v>
      </c>
      <c r="AR52">
        <f t="shared" si="25"/>
        <v>-0.89039424637163</v>
      </c>
      <c r="AS52">
        <f t="shared" si="25"/>
        <v>-2.8106846847161589E-2</v>
      </c>
      <c r="AT52">
        <f t="shared" si="25"/>
        <v>-2.7892581215006092E-2</v>
      </c>
      <c r="AU52">
        <f t="shared" si="23"/>
        <v>-0.94639367443379774</v>
      </c>
      <c r="AW52">
        <v>49</v>
      </c>
      <c r="AX52">
        <f>IF(Z52&gt;0, (R52*SUMPRODUCT(K52:$K$98, X52:$X$98)-K52*$AZ$3)/Z52, 0)</f>
        <v>-27728.842816041397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0.63613866799999996</v>
      </c>
      <c r="Q53" s="4">
        <f t="shared" si="22"/>
        <v>12.5</v>
      </c>
      <c r="R53">
        <f t="shared" si="0"/>
        <v>50000</v>
      </c>
      <c r="S53">
        <f t="shared" si="1"/>
        <v>-71506.601762208025</v>
      </c>
      <c r="U53">
        <f t="shared" si="12"/>
        <v>0.63613866799999996</v>
      </c>
      <c r="V53">
        <f t="shared" si="13"/>
        <v>0.01</v>
      </c>
      <c r="W53">
        <f t="shared" si="14"/>
        <v>1.3473469877895775E-3</v>
      </c>
      <c r="X53">
        <f t="shared" si="15"/>
        <v>8.5709951814627399E-4</v>
      </c>
      <c r="Y53">
        <f t="shared" si="16"/>
        <v>1.3473469877895774E-5</v>
      </c>
      <c r="Z53">
        <f t="shared" si="17"/>
        <v>4.7677399976540772E-4</v>
      </c>
      <c r="AB53">
        <f t="shared" si="18"/>
        <v>-37.360372843084043</v>
      </c>
      <c r="AC53">
        <f t="shared" si="19"/>
        <v>-34.092488531800072</v>
      </c>
      <c r="AE53">
        <f t="shared" si="2"/>
        <v>0</v>
      </c>
      <c r="AF53">
        <f t="shared" si="24"/>
        <v>0</v>
      </c>
      <c r="AG53">
        <f t="shared" si="24"/>
        <v>-5.9596749970675968E-3</v>
      </c>
      <c r="AH53">
        <f t="shared" si="4"/>
        <v>-42.854975907313701</v>
      </c>
      <c r="AI53">
        <f t="shared" si="5"/>
        <v>-42.860935582310766</v>
      </c>
      <c r="AJ53">
        <f t="shared" si="6"/>
        <v>-3.2678843112839715</v>
      </c>
      <c r="AK53">
        <f t="shared" si="20"/>
        <v>-2.6152260990158833</v>
      </c>
      <c r="AL53">
        <f t="shared" si="7"/>
        <v>-48.744045992610623</v>
      </c>
      <c r="AN53">
        <f t="shared" si="25"/>
        <v>0</v>
      </c>
      <c r="AO53">
        <f t="shared" si="25"/>
        <v>0</v>
      </c>
      <c r="AP53">
        <f t="shared" si="25"/>
        <v>-5.2749188772950653E-5</v>
      </c>
      <c r="AQ53">
        <f t="shared" si="25"/>
        <v>-0.37931014948087488</v>
      </c>
      <c r="AR53">
        <f t="shared" si="25"/>
        <v>-0.37936289866964779</v>
      </c>
      <c r="AS53">
        <f t="shared" si="25"/>
        <v>-2.8924101819125903E-2</v>
      </c>
      <c r="AT53">
        <f t="shared" si="25"/>
        <v>-2.3147412442593548E-2</v>
      </c>
      <c r="AU53">
        <f t="shared" si="23"/>
        <v>-0.43143441293136725</v>
      </c>
      <c r="AW53">
        <v>50</v>
      </c>
      <c r="AX53">
        <f>IF(Z53&gt;0, (R53*SUMPRODUCT(K53:$K$98, X53:$X$98)-K53*$AZ$3)/Z53, 0)</f>
        <v>-71506.601762208025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0.71227412300000004</v>
      </c>
      <c r="Q54" s="4">
        <f t="shared" si="22"/>
        <v>12.5</v>
      </c>
      <c r="R54">
        <f t="shared" si="0"/>
        <v>50000</v>
      </c>
      <c r="S54">
        <f t="shared" si="1"/>
        <v>-232298.34290007639</v>
      </c>
      <c r="U54">
        <f t="shared" si="12"/>
        <v>0.71227412300000004</v>
      </c>
      <c r="V54">
        <f t="shared" si="13"/>
        <v>0.01</v>
      </c>
      <c r="W54">
        <f t="shared" si="14"/>
        <v>4.7677399976540772E-4</v>
      </c>
      <c r="X54">
        <f t="shared" si="15"/>
        <v>3.3959378255210803E-4</v>
      </c>
      <c r="Y54">
        <f t="shared" si="16"/>
        <v>4.7677399976540774E-6</v>
      </c>
      <c r="Z54">
        <f t="shared" si="17"/>
        <v>1.324124772156456E-4</v>
      </c>
      <c r="AB54">
        <f t="shared" si="18"/>
        <v>-34.092488531800072</v>
      </c>
      <c r="AC54">
        <f t="shared" si="19"/>
        <v>-30.759199036488592</v>
      </c>
      <c r="AE54">
        <f t="shared" si="2"/>
        <v>0</v>
      </c>
      <c r="AF54">
        <f t="shared" si="24"/>
        <v>0</v>
      </c>
      <c r="AG54">
        <f t="shared" si="24"/>
        <v>-1.6551559651955699E-3</v>
      </c>
      <c r="AH54">
        <f t="shared" si="4"/>
        <v>-16.979689127605401</v>
      </c>
      <c r="AI54">
        <f t="shared" si="5"/>
        <v>-16.981344283570596</v>
      </c>
      <c r="AJ54">
        <f t="shared" si="6"/>
        <v>-3.3332894953114796</v>
      </c>
      <c r="AK54">
        <f t="shared" si="20"/>
        <v>-2.3864741972260051</v>
      </c>
      <c r="AL54">
        <f t="shared" si="7"/>
        <v>-22.70110797610808</v>
      </c>
      <c r="AN54">
        <f t="shared" si="25"/>
        <v>0</v>
      </c>
      <c r="AO54">
        <f t="shared" si="25"/>
        <v>0</v>
      </c>
      <c r="AP54">
        <f t="shared" si="25"/>
        <v>-1.308019170804131E-5</v>
      </c>
      <c r="AQ54">
        <f t="shared" si="25"/>
        <v>-0.13418529347219599</v>
      </c>
      <c r="AR54">
        <f t="shared" si="25"/>
        <v>-0.13419837366390402</v>
      </c>
      <c r="AS54">
        <f t="shared" si="25"/>
        <v>-2.6341968088743058E-2</v>
      </c>
      <c r="AT54">
        <f t="shared" si="25"/>
        <v>-1.8859576174334584E-2</v>
      </c>
      <c r="AU54">
        <f t="shared" si="23"/>
        <v>-0.17939991792698165</v>
      </c>
      <c r="AW54">
        <v>51</v>
      </c>
      <c r="AX54">
        <f>IF(Z54&gt;0, (R54*SUMPRODUCT(K54:$K$98, X54:$X$98)-K54*$AZ$3)/Z54, 0)</f>
        <v>-232298.34290007639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0.79182603500000004</v>
      </c>
      <c r="Q55" s="4">
        <f t="shared" si="22"/>
        <v>12.5</v>
      </c>
      <c r="R55">
        <f t="shared" si="0"/>
        <v>50000</v>
      </c>
      <c r="S55">
        <f t="shared" si="1"/>
        <v>-1050984.0555488979</v>
      </c>
      <c r="U55">
        <f t="shared" si="12"/>
        <v>0.79182603500000004</v>
      </c>
      <c r="V55">
        <f t="shared" si="13"/>
        <v>0.01</v>
      </c>
      <c r="W55">
        <f t="shared" si="14"/>
        <v>1.324124772156456E-4</v>
      </c>
      <c r="X55">
        <f t="shared" si="15"/>
        <v>1.0484764681819251E-4</v>
      </c>
      <c r="Y55">
        <f t="shared" si="16"/>
        <v>1.3241247721564561E-6</v>
      </c>
      <c r="Z55">
        <f t="shared" si="17"/>
        <v>2.6240705625296637E-5</v>
      </c>
      <c r="AB55">
        <f t="shared" si="18"/>
        <v>-30.759199036488592</v>
      </c>
      <c r="AC55">
        <f t="shared" si="19"/>
        <v>-27.578563218539038</v>
      </c>
      <c r="AE55">
        <f t="shared" si="2"/>
        <v>0</v>
      </c>
      <c r="AF55">
        <f t="shared" si="24"/>
        <v>0</v>
      </c>
      <c r="AG55">
        <f t="shared" si="24"/>
        <v>-3.2800882031620794E-4</v>
      </c>
      <c r="AH55">
        <f t="shared" si="4"/>
        <v>-5.2423823409096251</v>
      </c>
      <c r="AI55">
        <f t="shared" si="5"/>
        <v>-5.2427103497299417</v>
      </c>
      <c r="AJ55">
        <f t="shared" si="6"/>
        <v>-3.180635817949554</v>
      </c>
      <c r="AK55">
        <f t="shared" si="20"/>
        <v>-2.1531439325542019</v>
      </c>
      <c r="AL55">
        <f t="shared" si="7"/>
        <v>-10.576490100233698</v>
      </c>
      <c r="AN55">
        <f t="shared" si="25"/>
        <v>0</v>
      </c>
      <c r="AO55">
        <f t="shared" si="25"/>
        <v>0</v>
      </c>
      <c r="AP55">
        <f t="shared" si="25"/>
        <v>-2.3144227265559529E-6</v>
      </c>
      <c r="AQ55">
        <f t="shared" si="25"/>
        <v>-3.6990129775779382E-2</v>
      </c>
      <c r="AR55">
        <f t="shared" si="25"/>
        <v>-3.699244419850594E-2</v>
      </c>
      <c r="AS55">
        <f t="shared" si="25"/>
        <v>-2.2442493512411756E-2</v>
      </c>
      <c r="AT55">
        <f t="shared" si="25"/>
        <v>-1.5192534292966582E-2</v>
      </c>
      <c r="AU55">
        <f t="shared" si="23"/>
        <v>-7.4627472003884282E-2</v>
      </c>
      <c r="AW55">
        <v>52</v>
      </c>
      <c r="AX55">
        <f>IF(Z55&gt;0, (R55*SUMPRODUCT(K55:$K$98, X55:$X$98)-K55*$AZ$3)/Z55, 0)</f>
        <v>-1050984.0555488979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0.79399978000000004</v>
      </c>
      <c r="Q56" s="4">
        <f t="shared" si="22"/>
        <v>12.5</v>
      </c>
      <c r="R56">
        <f t="shared" si="0"/>
        <v>50000</v>
      </c>
      <c r="S56">
        <f t="shared" si="1"/>
        <v>-4793896.4034117693</v>
      </c>
      <c r="U56">
        <f t="shared" si="12"/>
        <v>0.79399978000000004</v>
      </c>
      <c r="V56">
        <f t="shared" si="13"/>
        <v>0.01</v>
      </c>
      <c r="W56">
        <f t="shared" si="14"/>
        <v>2.6240705625296637E-5</v>
      </c>
      <c r="X56">
        <f t="shared" si="15"/>
        <v>2.0835114493530294E-5</v>
      </c>
      <c r="Y56">
        <f t="shared" si="16"/>
        <v>2.6240705625296638E-7</v>
      </c>
      <c r="Z56">
        <f t="shared" si="17"/>
        <v>5.1431840755133766E-6</v>
      </c>
      <c r="AB56">
        <f t="shared" si="18"/>
        <v>-27.578563218539038</v>
      </c>
      <c r="AC56">
        <f t="shared" si="19"/>
        <v>-24.65589164168826</v>
      </c>
      <c r="AE56">
        <f t="shared" si="2"/>
        <v>0</v>
      </c>
      <c r="AF56">
        <f t="shared" si="24"/>
        <v>0</v>
      </c>
      <c r="AG56">
        <f t="shared" si="24"/>
        <v>-6.4289800943917208E-5</v>
      </c>
      <c r="AH56">
        <f t="shared" si="4"/>
        <v>-1.0417557246765148</v>
      </c>
      <c r="AI56">
        <f t="shared" si="5"/>
        <v>-1.0418200144774588</v>
      </c>
      <c r="AJ56">
        <f t="shared" si="6"/>
        <v>-2.9226715768507781</v>
      </c>
      <c r="AK56">
        <f t="shared" si="20"/>
        <v>-1.9304994252977328</v>
      </c>
      <c r="AL56">
        <f t="shared" si="7"/>
        <v>-5.8949910166259691</v>
      </c>
      <c r="AN56">
        <f t="shared" si="25"/>
        <v>0</v>
      </c>
      <c r="AO56">
        <f t="shared" si="25"/>
        <v>0</v>
      </c>
      <c r="AP56">
        <f t="shared" si="25"/>
        <v>-4.0502443176604145E-7</v>
      </c>
      <c r="AQ56">
        <f t="shared" si="25"/>
        <v>-6.5630397704015252E-3</v>
      </c>
      <c r="AR56">
        <f t="shared" si="25"/>
        <v>-6.5634447948332911E-3</v>
      </c>
      <c r="AS56">
        <f t="shared" si="25"/>
        <v>-1.8412771190338361E-2</v>
      </c>
      <c r="AT56">
        <f t="shared" si="25"/>
        <v>-1.2162106917051567E-2</v>
      </c>
      <c r="AU56">
        <f t="shared" si="23"/>
        <v>-3.7138322902223214E-2</v>
      </c>
      <c r="AW56">
        <v>53</v>
      </c>
      <c r="AX56">
        <f>IF(Z56&gt;0, (R56*SUMPRODUCT(K56:$K$98, X56:$X$98)-K56*$AZ$3)/Z56, 0)</f>
        <v>-4793896.4034117693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0.79634782599999998</v>
      </c>
      <c r="Q57" s="4">
        <f t="shared" si="22"/>
        <v>12.5</v>
      </c>
      <c r="R57">
        <f t="shared" si="0"/>
        <v>50000</v>
      </c>
      <c r="S57">
        <f t="shared" si="1"/>
        <v>-22108582.027811252</v>
      </c>
      <c r="U57">
        <f t="shared" si="12"/>
        <v>0.79634782599999998</v>
      </c>
      <c r="V57">
        <f t="shared" si="13"/>
        <v>0.01</v>
      </c>
      <c r="W57">
        <f t="shared" si="14"/>
        <v>5.1431840755133766E-6</v>
      </c>
      <c r="X57">
        <f t="shared" si="15"/>
        <v>4.0957634572528975E-6</v>
      </c>
      <c r="Y57">
        <f t="shared" si="16"/>
        <v>5.1431840755133766E-8</v>
      </c>
      <c r="Z57">
        <f t="shared" si="17"/>
        <v>9.9598877750534528E-7</v>
      </c>
      <c r="AB57">
        <f t="shared" si="18"/>
        <v>-24.65589164168826</v>
      </c>
      <c r="AC57">
        <f t="shared" si="19"/>
        <v>-22.019899586256376</v>
      </c>
      <c r="AE57">
        <f t="shared" si="2"/>
        <v>0</v>
      </c>
      <c r="AF57">
        <f t="shared" si="24"/>
        <v>0</v>
      </c>
      <c r="AG57">
        <f t="shared" si="24"/>
        <v>-1.2449859718816817E-5</v>
      </c>
      <c r="AH57">
        <f t="shared" si="4"/>
        <v>-0.20478817286264486</v>
      </c>
      <c r="AI57">
        <f t="shared" si="5"/>
        <v>-0.20480062272236368</v>
      </c>
      <c r="AJ57">
        <f t="shared" si="6"/>
        <v>-2.6359920554318848</v>
      </c>
      <c r="AK57">
        <f t="shared" si="20"/>
        <v>-1.7259124149181784</v>
      </c>
      <c r="AL57">
        <f t="shared" si="7"/>
        <v>-4.5667050930724269</v>
      </c>
      <c r="AN57">
        <f t="shared" si="25"/>
        <v>0</v>
      </c>
      <c r="AO57">
        <f t="shared" si="25"/>
        <v>0</v>
      </c>
      <c r="AP57">
        <f t="shared" si="25"/>
        <v>-7.0030233691614787E-8</v>
      </c>
      <c r="AQ57">
        <f t="shared" si="25"/>
        <v>-1.1519297346920443E-3</v>
      </c>
      <c r="AR57">
        <f t="shared" si="25"/>
        <v>-1.1519997649257359E-3</v>
      </c>
      <c r="AS57">
        <f t="shared" si="25"/>
        <v>-1.482740720139443E-2</v>
      </c>
      <c r="AT57">
        <f t="shared" si="25"/>
        <v>-9.7082258336856075E-3</v>
      </c>
      <c r="AU57">
        <f t="shared" si="23"/>
        <v>-2.5687632800005772E-2</v>
      </c>
      <c r="AW57">
        <v>54</v>
      </c>
      <c r="AX57">
        <f>IF(Z57&gt;0, (R57*SUMPRODUCT(K57:$K$98, X57:$X$98)-K57*$AZ$3)/Z57, 0)</f>
        <v>-22108582.027811252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0.79893513299999996</v>
      </c>
      <c r="Q58" s="4">
        <f t="shared" si="22"/>
        <v>12.5</v>
      </c>
      <c r="R58">
        <f t="shared" si="0"/>
        <v>50000</v>
      </c>
      <c r="S58">
        <f t="shared" si="1"/>
        <v>-103319947.94971083</v>
      </c>
      <c r="U58">
        <f t="shared" si="12"/>
        <v>0.79893513299999996</v>
      </c>
      <c r="V58">
        <f t="shared" si="13"/>
        <v>0.01</v>
      </c>
      <c r="W58">
        <f t="shared" si="14"/>
        <v>9.9598877750534528E-7</v>
      </c>
      <c r="X58">
        <f t="shared" si="15"/>
        <v>7.9573042642274038E-7</v>
      </c>
      <c r="Y58">
        <f t="shared" si="16"/>
        <v>9.9598877750534538E-9</v>
      </c>
      <c r="Z58">
        <f t="shared" si="17"/>
        <v>1.9029846330755146E-7</v>
      </c>
      <c r="AB58">
        <f t="shared" si="18"/>
        <v>-22.019899586256376</v>
      </c>
      <c r="AC58">
        <f t="shared" si="19"/>
        <v>-19.661627323846172</v>
      </c>
      <c r="AE58">
        <f t="shared" si="2"/>
        <v>0</v>
      </c>
      <c r="AF58">
        <f t="shared" si="24"/>
        <v>0</v>
      </c>
      <c r="AG58">
        <f t="shared" si="24"/>
        <v>-2.3787307913443932E-6</v>
      </c>
      <c r="AH58">
        <f t="shared" si="4"/>
        <v>-3.9786521321137018E-2</v>
      </c>
      <c r="AI58">
        <f t="shared" si="5"/>
        <v>-3.9788900051928359E-2</v>
      </c>
      <c r="AJ58">
        <f t="shared" si="6"/>
        <v>-2.3582722624102033</v>
      </c>
      <c r="AK58">
        <f t="shared" si="20"/>
        <v>-1.5413929710379464</v>
      </c>
      <c r="AL58">
        <f t="shared" si="7"/>
        <v>-3.9394541335000781</v>
      </c>
      <c r="AN58">
        <f t="shared" si="25"/>
        <v>0</v>
      </c>
      <c r="AO58">
        <f t="shared" si="25"/>
        <v>0</v>
      </c>
      <c r="AP58">
        <f t="shared" si="25"/>
        <v>-1.1946711862738663E-8</v>
      </c>
      <c r="AQ58">
        <f t="shared" si="25"/>
        <v>-1.9982005024439761E-4</v>
      </c>
      <c r="AR58">
        <f t="shared" si="25"/>
        <v>-1.9983199695626034E-4</v>
      </c>
      <c r="AS58">
        <f t="shared" si="25"/>
        <v>-1.184396288786449E-2</v>
      </c>
      <c r="AT58">
        <f t="shared" si="25"/>
        <v>-7.7413458299892832E-3</v>
      </c>
      <c r="AU58">
        <f t="shared" si="23"/>
        <v>-1.9785140714810034E-2</v>
      </c>
      <c r="AW58">
        <v>55</v>
      </c>
      <c r="AX58">
        <f>IF(Z58&gt;0, (R58*SUMPRODUCT(K58:$K$98, X58:$X$98)-K58*$AZ$3)/Z58, 0)</f>
        <v>-103319947.94971083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0.80179641700000004</v>
      </c>
      <c r="Q59" s="4">
        <f t="shared" si="22"/>
        <v>12.5</v>
      </c>
      <c r="R59">
        <f t="shared" si="0"/>
        <v>50000</v>
      </c>
      <c r="S59">
        <f t="shared" si="1"/>
        <v>-490165311.59213662</v>
      </c>
      <c r="U59">
        <f t="shared" si="12"/>
        <v>0.80179641700000004</v>
      </c>
      <c r="V59">
        <f t="shared" si="13"/>
        <v>0.01</v>
      </c>
      <c r="W59">
        <f t="shared" si="14"/>
        <v>1.9029846330755146E-7</v>
      </c>
      <c r="X59">
        <f t="shared" si="15"/>
        <v>1.5258062604060073E-7</v>
      </c>
      <c r="Y59">
        <f t="shared" si="16"/>
        <v>1.9029846330755147E-9</v>
      </c>
      <c r="Z59">
        <f t="shared" si="17"/>
        <v>3.5814852633875213E-8</v>
      </c>
      <c r="AB59">
        <f t="shared" si="18"/>
        <v>-19.661627323846172</v>
      </c>
      <c r="AC59">
        <f t="shared" si="19"/>
        <v>-17.555198400909898</v>
      </c>
      <c r="AE59">
        <f t="shared" si="2"/>
        <v>0</v>
      </c>
      <c r="AF59">
        <f t="shared" si="24"/>
        <v>0</v>
      </c>
      <c r="AG59">
        <f t="shared" si="24"/>
        <v>-4.4768565792344017E-7</v>
      </c>
      <c r="AH59">
        <f t="shared" si="4"/>
        <v>-7.6290313020300361E-3</v>
      </c>
      <c r="AI59">
        <f t="shared" si="5"/>
        <v>-7.6294789876879595E-3</v>
      </c>
      <c r="AJ59">
        <f t="shared" si="6"/>
        <v>-2.1064289229362743</v>
      </c>
      <c r="AK59">
        <f t="shared" si="20"/>
        <v>-1.3763139126692321</v>
      </c>
      <c r="AL59">
        <f t="shared" si="7"/>
        <v>-3.490372314593194</v>
      </c>
      <c r="AN59">
        <f t="shared" si="25"/>
        <v>0</v>
      </c>
      <c r="AO59">
        <f t="shared" si="25"/>
        <v>0</v>
      </c>
      <c r="AP59">
        <f t="shared" si="25"/>
        <v>-2.0075124800321609E-9</v>
      </c>
      <c r="AQ59">
        <f t="shared" si="25"/>
        <v>-3.4210109880268769E-5</v>
      </c>
      <c r="AR59">
        <f t="shared" si="25"/>
        <v>-3.4212117392748798E-5</v>
      </c>
      <c r="AS59">
        <f t="shared" si="25"/>
        <v>-9.4456507065911657E-3</v>
      </c>
      <c r="AT59">
        <f t="shared" si="25"/>
        <v>-6.1716682391417576E-3</v>
      </c>
      <c r="AU59">
        <f t="shared" si="23"/>
        <v>-1.5651531063125671E-2</v>
      </c>
      <c r="AW59">
        <v>56</v>
      </c>
      <c r="AX59">
        <f>IF(Z59&gt;0, (R59*SUMPRODUCT(K59:$K$98, X59:$X$98)-K59*$AZ$3)/Z59, 0)</f>
        <v>-490165311.59213662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0.804638195</v>
      </c>
      <c r="Q60" s="4">
        <f t="shared" si="22"/>
        <v>12.5</v>
      </c>
      <c r="R60">
        <f t="shared" si="0"/>
        <v>50000</v>
      </c>
      <c r="S60">
        <f t="shared" si="1"/>
        <v>-2361049687.6835017</v>
      </c>
      <c r="U60">
        <f t="shared" si="12"/>
        <v>0.804638195</v>
      </c>
      <c r="V60">
        <f t="shared" si="13"/>
        <v>0.01</v>
      </c>
      <c r="W60">
        <f t="shared" si="14"/>
        <v>3.5814852633875213E-8</v>
      </c>
      <c r="X60">
        <f t="shared" si="15"/>
        <v>2.8817998377512347E-8</v>
      </c>
      <c r="Y60">
        <f t="shared" si="16"/>
        <v>3.5814852633875211E-10</v>
      </c>
      <c r="Z60">
        <f t="shared" si="17"/>
        <v>6.6387057300241131E-9</v>
      </c>
      <c r="AB60">
        <f t="shared" si="18"/>
        <v>-17.555198400909898</v>
      </c>
      <c r="AC60">
        <f t="shared" si="19"/>
        <v>-15.674314090496106</v>
      </c>
      <c r="AE60">
        <f t="shared" si="2"/>
        <v>0</v>
      </c>
      <c r="AF60">
        <f t="shared" si="24"/>
        <v>0</v>
      </c>
      <c r="AG60">
        <f t="shared" si="24"/>
        <v>-8.298382162530141E-8</v>
      </c>
      <c r="AH60">
        <f t="shared" si="4"/>
        <v>-1.4408999188756173E-3</v>
      </c>
      <c r="AI60">
        <f t="shared" si="5"/>
        <v>-1.4409829026972426E-3</v>
      </c>
      <c r="AJ60">
        <f t="shared" si="6"/>
        <v>-1.8808843104137924</v>
      </c>
      <c r="AK60">
        <f t="shared" si="20"/>
        <v>-1.2288638880636931</v>
      </c>
      <c r="AL60">
        <f t="shared" si="7"/>
        <v>-3.1111891813801829</v>
      </c>
      <c r="AN60">
        <f t="shared" si="25"/>
        <v>0</v>
      </c>
      <c r="AO60">
        <f t="shared" si="25"/>
        <v>0</v>
      </c>
      <c r="AP60">
        <f t="shared" si="25"/>
        <v>-3.3224655076677477E-10</v>
      </c>
      <c r="AQ60">
        <f t="shared" si="25"/>
        <v>-5.769004351332327E-6</v>
      </c>
      <c r="AR60">
        <f t="shared" si="25"/>
        <v>-5.7693365978830933E-6</v>
      </c>
      <c r="AS60">
        <f t="shared" si="25"/>
        <v>-7.5305922562596429E-3</v>
      </c>
      <c r="AT60">
        <f t="shared" si="25"/>
        <v>-4.9200649015003362E-3</v>
      </c>
      <c r="AU60">
        <f t="shared" si="23"/>
        <v>-1.2456426494357862E-2</v>
      </c>
      <c r="AW60">
        <v>57</v>
      </c>
      <c r="AX60">
        <f>IF(Z60&gt;0, (R60*SUMPRODUCT(K60:$K$98, X60:$X$98)-K60*$AZ$3)/Z60, 0)</f>
        <v>-2361049687.6835017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0.80770724299999996</v>
      </c>
      <c r="Q61" s="4">
        <f t="shared" si="22"/>
        <v>12.5</v>
      </c>
      <c r="R61">
        <f t="shared" si="0"/>
        <v>50000</v>
      </c>
      <c r="S61">
        <f t="shared" si="1"/>
        <v>-11564259987.029825</v>
      </c>
      <c r="U61">
        <f t="shared" si="12"/>
        <v>0.80770724299999996</v>
      </c>
      <c r="V61">
        <f t="shared" si="13"/>
        <v>0.01</v>
      </c>
      <c r="W61">
        <f t="shared" si="14"/>
        <v>6.6387057300241131E-9</v>
      </c>
      <c r="X61">
        <f t="shared" si="15"/>
        <v>5.3621307022860788E-9</v>
      </c>
      <c r="Y61">
        <f t="shared" si="16"/>
        <v>6.638705730024113E-11</v>
      </c>
      <c r="Z61">
        <f t="shared" si="17"/>
        <v>1.2101879704377932E-9</v>
      </c>
      <c r="AB61">
        <f t="shared" si="18"/>
        <v>-15.674314090496106</v>
      </c>
      <c r="AC61">
        <f t="shared" si="19"/>
        <v>-13.994928323318605</v>
      </c>
      <c r="AE61">
        <f t="shared" si="2"/>
        <v>0</v>
      </c>
      <c r="AF61">
        <f t="shared" si="24"/>
        <v>0</v>
      </c>
      <c r="AG61">
        <f t="shared" si="24"/>
        <v>-1.5127349630472413E-8</v>
      </c>
      <c r="AH61">
        <f t="shared" si="4"/>
        <v>-2.6810653511430394E-4</v>
      </c>
      <c r="AI61">
        <f t="shared" si="5"/>
        <v>-2.6812166246393442E-4</v>
      </c>
      <c r="AJ61">
        <f t="shared" si="6"/>
        <v>-1.6793857671775001</v>
      </c>
      <c r="AK61">
        <f t="shared" si="20"/>
        <v>-1.0972019863347275</v>
      </c>
      <c r="AL61">
        <f t="shared" si="7"/>
        <v>-2.7768558751746917</v>
      </c>
      <c r="AN61">
        <f t="shared" si="25"/>
        <v>0</v>
      </c>
      <c r="AO61">
        <f t="shared" si="25"/>
        <v>0</v>
      </c>
      <c r="AP61">
        <f t="shared" si="25"/>
        <v>-5.4076910484835562E-11</v>
      </c>
      <c r="AQ61">
        <f t="shared" si="25"/>
        <v>-9.5842123398604E-7</v>
      </c>
      <c r="AR61">
        <f t="shared" si="25"/>
        <v>-9.5847531089652489E-7</v>
      </c>
      <c r="AS61">
        <f t="shared" si="25"/>
        <v>-6.0034306087713837E-3</v>
      </c>
      <c r="AT61">
        <f t="shared" si="25"/>
        <v>-3.9222530746090721E-3</v>
      </c>
      <c r="AU61">
        <f t="shared" si="23"/>
        <v>-9.9266421586913529E-3</v>
      </c>
      <c r="AW61">
        <v>58</v>
      </c>
      <c r="AX61">
        <f>IF(Z61&gt;0, (R61*SUMPRODUCT(K61:$K$98, X61:$X$98)-K61*$AZ$3)/Z61, 0)</f>
        <v>-11564259987.029825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0.81092303399999999</v>
      </c>
      <c r="Q62" s="4">
        <f t="shared" si="22"/>
        <v>12.5</v>
      </c>
      <c r="R62">
        <f t="shared" si="0"/>
        <v>50000</v>
      </c>
      <c r="S62">
        <f t="shared" si="1"/>
        <v>-57658073243.645706</v>
      </c>
      <c r="U62">
        <f t="shared" si="12"/>
        <v>0.81092303399999999</v>
      </c>
      <c r="V62">
        <f t="shared" si="13"/>
        <v>0.01</v>
      </c>
      <c r="W62">
        <f t="shared" si="14"/>
        <v>1.2101879704377932E-9</v>
      </c>
      <c r="X62">
        <f t="shared" si="15"/>
        <v>9.8136930069771762E-10</v>
      </c>
      <c r="Y62">
        <f t="shared" si="16"/>
        <v>1.2101879704377933E-11</v>
      </c>
      <c r="Z62">
        <f t="shared" si="17"/>
        <v>2.1671679003569762E-10</v>
      </c>
      <c r="AB62">
        <f t="shared" si="18"/>
        <v>-13.994928323318605</v>
      </c>
      <c r="AC62">
        <f t="shared" si="19"/>
        <v>-12.495472553006042</v>
      </c>
      <c r="AE62">
        <f t="shared" si="2"/>
        <v>0</v>
      </c>
      <c r="AF62">
        <f t="shared" si="24"/>
        <v>0</v>
      </c>
      <c r="AG62">
        <f t="shared" si="24"/>
        <v>-2.7089598754462202E-9</v>
      </c>
      <c r="AH62">
        <f t="shared" si="4"/>
        <v>-4.9068465034885883E-5</v>
      </c>
      <c r="AI62">
        <f t="shared" si="5"/>
        <v>-4.9071173994761326E-5</v>
      </c>
      <c r="AJ62">
        <f t="shared" si="6"/>
        <v>-1.4994557703125633</v>
      </c>
      <c r="AK62">
        <f t="shared" si="20"/>
        <v>-0.97964498263230249</v>
      </c>
      <c r="AL62">
        <f t="shared" si="7"/>
        <v>-2.4791498241188603</v>
      </c>
      <c r="AN62">
        <f t="shared" si="25"/>
        <v>0</v>
      </c>
      <c r="AO62">
        <f t="shared" si="25"/>
        <v>0</v>
      </c>
      <c r="AP62">
        <f t="shared" si="25"/>
        <v>-8.6463652323910156E-12</v>
      </c>
      <c r="AQ62">
        <f t="shared" si="25"/>
        <v>-1.5661504399896167E-7</v>
      </c>
      <c r="AR62">
        <f t="shared" si="25"/>
        <v>-1.5662369036419405E-7</v>
      </c>
      <c r="AS62">
        <f t="shared" si="25"/>
        <v>-4.785911507014501E-3</v>
      </c>
      <c r="AT62">
        <f t="shared" si="25"/>
        <v>-3.1267972607098879E-3</v>
      </c>
      <c r="AU62">
        <f t="shared" si="23"/>
        <v>-7.9128653914147529E-3</v>
      </c>
      <c r="AW62">
        <v>59</v>
      </c>
      <c r="AX62">
        <f>IF(Z62&gt;0, (R62*SUMPRODUCT(K62:$K$98, X62:$X$98)-K62*$AZ$3)/Z62, 0)</f>
        <v>-57658073243.645706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0.81424565900000001</v>
      </c>
      <c r="Q63" s="4">
        <f t="shared" si="22"/>
        <v>12.5</v>
      </c>
      <c r="R63">
        <f t="shared" si="0"/>
        <v>50000</v>
      </c>
      <c r="S63">
        <f t="shared" si="1"/>
        <v>-292911246894.69537</v>
      </c>
      <c r="U63">
        <f t="shared" si="12"/>
        <v>0.81424565900000001</v>
      </c>
      <c r="V63">
        <f t="shared" si="13"/>
        <v>0.01</v>
      </c>
      <c r="W63">
        <f t="shared" si="14"/>
        <v>2.1671679003569762E-10</v>
      </c>
      <c r="X63">
        <f t="shared" si="15"/>
        <v>1.7646070551898125E-10</v>
      </c>
      <c r="Y63">
        <f t="shared" si="16"/>
        <v>2.1671679003569764E-12</v>
      </c>
      <c r="Z63">
        <f t="shared" si="17"/>
        <v>3.8088916616359399E-11</v>
      </c>
      <c r="AB63">
        <f t="shared" si="18"/>
        <v>-12.495472553006042</v>
      </c>
      <c r="AC63">
        <f t="shared" si="19"/>
        <v>-11.156672058965913</v>
      </c>
      <c r="AE63">
        <f t="shared" si="2"/>
        <v>0</v>
      </c>
      <c r="AF63">
        <f t="shared" si="24"/>
        <v>0</v>
      </c>
      <c r="AG63">
        <f t="shared" si="24"/>
        <v>-4.7611145770449244E-10</v>
      </c>
      <c r="AH63">
        <f t="shared" si="4"/>
        <v>-8.8230352759490625E-6</v>
      </c>
      <c r="AI63">
        <f t="shared" si="5"/>
        <v>-8.8235113874067675E-6</v>
      </c>
      <c r="AJ63">
        <f t="shared" si="6"/>
        <v>-1.3388004940401288</v>
      </c>
      <c r="AK63">
        <f t="shared" si="20"/>
        <v>-0.87468307871042306</v>
      </c>
      <c r="AL63">
        <f t="shared" si="7"/>
        <v>-2.2134923962619393</v>
      </c>
      <c r="AN63">
        <f t="shared" si="25"/>
        <v>0</v>
      </c>
      <c r="AO63">
        <f t="shared" si="25"/>
        <v>0</v>
      </c>
      <c r="AP63">
        <f t="shared" si="25"/>
        <v>-1.3568180566644594E-12</v>
      </c>
      <c r="AQ63">
        <f t="shared" si="25"/>
        <v>-2.5143804845010395E-8</v>
      </c>
      <c r="AR63">
        <f t="shared" si="25"/>
        <v>-2.5145161663067062E-8</v>
      </c>
      <c r="AS63">
        <f t="shared" si="25"/>
        <v>-3.8153013442335515E-3</v>
      </c>
      <c r="AT63">
        <f t="shared" si="25"/>
        <v>-2.4926637993025651E-3</v>
      </c>
      <c r="AU63">
        <f t="shared" si="23"/>
        <v>-6.3079902886977795E-3</v>
      </c>
      <c r="AW63">
        <v>60</v>
      </c>
      <c r="AX63">
        <f>IF(Z63&gt;0, (R63*SUMPRODUCT(K63:$K$98, X63:$X$98)-K63*$AZ$3)/Z63, 0)</f>
        <v>-292911246894.69537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0.81781076600000002</v>
      </c>
      <c r="Q64" s="4">
        <f t="shared" si="22"/>
        <v>12.5</v>
      </c>
      <c r="R64">
        <f t="shared" si="0"/>
        <v>50000</v>
      </c>
      <c r="S64">
        <f t="shared" si="1"/>
        <v>-1518840019866.4709</v>
      </c>
      <c r="U64">
        <f t="shared" si="12"/>
        <v>0.81781076600000002</v>
      </c>
      <c r="V64">
        <f t="shared" si="13"/>
        <v>0.01</v>
      </c>
      <c r="W64">
        <f t="shared" si="14"/>
        <v>3.8088916616359399E-11</v>
      </c>
      <c r="X64">
        <f t="shared" si="15"/>
        <v>3.114952607413501E-11</v>
      </c>
      <c r="Y64">
        <f t="shared" si="16"/>
        <v>3.8088916616359402E-13</v>
      </c>
      <c r="Z64">
        <f t="shared" si="17"/>
        <v>6.5585013760607949E-12</v>
      </c>
      <c r="AB64">
        <f t="shared" si="18"/>
        <v>-11.156672058965913</v>
      </c>
      <c r="AC64">
        <f t="shared" si="19"/>
        <v>-9.961314360310455</v>
      </c>
      <c r="AE64">
        <f t="shared" si="2"/>
        <v>0</v>
      </c>
      <c r="AF64">
        <f t="shared" si="24"/>
        <v>0</v>
      </c>
      <c r="AG64">
        <f t="shared" si="24"/>
        <v>-8.1981267200759939E-11</v>
      </c>
      <c r="AH64">
        <f t="shared" si="4"/>
        <v>-1.5574763037067506E-6</v>
      </c>
      <c r="AI64">
        <f t="shared" si="5"/>
        <v>-1.5575582849739513E-6</v>
      </c>
      <c r="AJ64">
        <f t="shared" si="6"/>
        <v>-1.1953576986554584</v>
      </c>
      <c r="AK64">
        <f t="shared" si="20"/>
        <v>-0.78096704412761397</v>
      </c>
      <c r="AL64">
        <f t="shared" si="7"/>
        <v>-1.9763263003413574</v>
      </c>
      <c r="AN64">
        <f t="shared" si="25"/>
        <v>0</v>
      </c>
      <c r="AO64">
        <f t="shared" si="25"/>
        <v>0</v>
      </c>
      <c r="AP64">
        <f t="shared" si="25"/>
        <v>-2.0859773379859092E-13</v>
      </c>
      <c r="AQ64">
        <f t="shared" si="25"/>
        <v>-3.9629300508692615E-9</v>
      </c>
      <c r="AR64">
        <f t="shared" si="25"/>
        <v>-3.9631386486030599E-9</v>
      </c>
      <c r="AS64">
        <f t="shared" si="25"/>
        <v>-3.0415351644615244E-3</v>
      </c>
      <c r="AT64">
        <f t="shared" si="25"/>
        <v>-1.9871363439341217E-3</v>
      </c>
      <c r="AU64">
        <f t="shared" si="23"/>
        <v>-5.0286754715342949E-3</v>
      </c>
      <c r="AW64">
        <v>61</v>
      </c>
      <c r="AX64">
        <f>IF(Z64&gt;0, (R64*SUMPRODUCT(K64:$K$98, X64:$X$98)-K64*$AZ$3)/Z64, 0)</f>
        <v>-1518840019866.4709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0.82147716100000001</v>
      </c>
      <c r="Q65" s="4">
        <f t="shared" si="22"/>
        <v>12.5</v>
      </c>
      <c r="R65">
        <f t="shared" si="0"/>
        <v>50000</v>
      </c>
      <c r="S65">
        <f t="shared" si="1"/>
        <v>-8047022998009.1699</v>
      </c>
      <c r="U65">
        <f t="shared" si="12"/>
        <v>0.82147716100000001</v>
      </c>
      <c r="V65">
        <f t="shared" si="13"/>
        <v>0.01</v>
      </c>
      <c r="W65">
        <f t="shared" si="14"/>
        <v>6.5585013760607949E-12</v>
      </c>
      <c r="X65">
        <f t="shared" si="15"/>
        <v>5.3876590908210154E-12</v>
      </c>
      <c r="Y65">
        <f t="shared" si="16"/>
        <v>6.5585013760607956E-14</v>
      </c>
      <c r="Z65">
        <f t="shared" si="17"/>
        <v>1.1052572714791715E-12</v>
      </c>
      <c r="AB65">
        <f t="shared" si="18"/>
        <v>-9.961314360310455</v>
      </c>
      <c r="AC65">
        <f t="shared" si="19"/>
        <v>-8.8940306823097579</v>
      </c>
      <c r="AE65">
        <f t="shared" si="2"/>
        <v>0</v>
      </c>
      <c r="AF65">
        <f t="shared" si="24"/>
        <v>0</v>
      </c>
      <c r="AG65">
        <f t="shared" si="24"/>
        <v>-1.3815715893489644E-11</v>
      </c>
      <c r="AH65">
        <f t="shared" si="4"/>
        <v>-2.6938295454105078E-7</v>
      </c>
      <c r="AI65">
        <f t="shared" si="5"/>
        <v>-2.6939677025694427E-7</v>
      </c>
      <c r="AJ65">
        <f t="shared" si="6"/>
        <v>-1.0672836780006971</v>
      </c>
      <c r="AK65">
        <f t="shared" si="20"/>
        <v>-0.69729200522173196</v>
      </c>
      <c r="AL65">
        <f t="shared" si="7"/>
        <v>-1.7645759526191993</v>
      </c>
      <c r="AN65">
        <f t="shared" si="25"/>
        <v>0</v>
      </c>
      <c r="AO65">
        <f t="shared" si="25"/>
        <v>0</v>
      </c>
      <c r="AP65">
        <f t="shared" si="25"/>
        <v>-3.1387037775629274E-14</v>
      </c>
      <c r="AQ65">
        <f t="shared" si="25"/>
        <v>-6.1199383625678647E-10</v>
      </c>
      <c r="AR65">
        <f t="shared" si="25"/>
        <v>-6.1202522329456216E-10</v>
      </c>
      <c r="AS65">
        <f t="shared" si="25"/>
        <v>-2.424693253464053E-3</v>
      </c>
      <c r="AT65">
        <f t="shared" si="25"/>
        <v>-1.5841329307337635E-3</v>
      </c>
      <c r="AU65">
        <f t="shared" si="23"/>
        <v>-4.0088267962230398E-3</v>
      </c>
      <c r="AW65">
        <v>62</v>
      </c>
      <c r="AX65">
        <f>IF(Z65&gt;0, (R65*SUMPRODUCT(K65:$K$98, X65:$X$98)-K65*$AZ$3)/Z65, 0)</f>
        <v>-8047022998009.1699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0.825360447</v>
      </c>
      <c r="Q66" s="4">
        <f t="shared" si="22"/>
        <v>12.5</v>
      </c>
      <c r="R66">
        <f t="shared" si="0"/>
        <v>50000</v>
      </c>
      <c r="S66">
        <f t="shared" si="1"/>
        <v>-43639829142344.984</v>
      </c>
      <c r="U66">
        <f t="shared" si="12"/>
        <v>0.825360447</v>
      </c>
      <c r="V66">
        <f t="shared" si="13"/>
        <v>0.01</v>
      </c>
      <c r="W66">
        <f t="shared" si="14"/>
        <v>1.1052572714791715E-12</v>
      </c>
      <c r="X66">
        <f t="shared" si="15"/>
        <v>9.1223563563804922E-13</v>
      </c>
      <c r="Y66">
        <f t="shared" si="16"/>
        <v>1.1052572714791715E-14</v>
      </c>
      <c r="Z66">
        <f t="shared" si="17"/>
        <v>1.8196906312633054E-13</v>
      </c>
      <c r="AB66">
        <f t="shared" si="18"/>
        <v>-8.8940306823097579</v>
      </c>
      <c r="AC66">
        <f t="shared" si="19"/>
        <v>-7.9410988240256533</v>
      </c>
      <c r="AE66">
        <f t="shared" si="2"/>
        <v>0</v>
      </c>
      <c r="AF66">
        <f t="shared" si="24"/>
        <v>0</v>
      </c>
      <c r="AG66">
        <f t="shared" si="24"/>
        <v>-2.2746132890791318E-12</v>
      </c>
      <c r="AH66">
        <f t="shared" si="4"/>
        <v>-4.5611781781902458E-8</v>
      </c>
      <c r="AI66">
        <f t="shared" si="5"/>
        <v>-4.5614056395191538E-8</v>
      </c>
      <c r="AJ66">
        <f t="shared" si="6"/>
        <v>-0.95293185828410465</v>
      </c>
      <c r="AK66">
        <f t="shared" si="20"/>
        <v>-0.62258214776168308</v>
      </c>
      <c r="AL66">
        <f t="shared" si="7"/>
        <v>-1.575514051659844</v>
      </c>
      <c r="AN66">
        <f t="shared" si="25"/>
        <v>0</v>
      </c>
      <c r="AO66">
        <f t="shared" si="25"/>
        <v>0</v>
      </c>
      <c r="AP66">
        <f t="shared" si="25"/>
        <v>-4.6138820262265355E-15</v>
      </c>
      <c r="AQ66">
        <f t="shared" si="25"/>
        <v>-9.252006974464019E-11</v>
      </c>
      <c r="AR66">
        <f t="shared" si="25"/>
        <v>-9.2524683626666413E-11</v>
      </c>
      <c r="AS66">
        <f t="shared" si="25"/>
        <v>-1.9329506225366664E-3</v>
      </c>
      <c r="AT66">
        <f t="shared" si="25"/>
        <v>-1.2628610740993565E-3</v>
      </c>
      <c r="AU66">
        <f t="shared" si="23"/>
        <v>-3.1958117891607066E-3</v>
      </c>
      <c r="AW66">
        <v>63</v>
      </c>
      <c r="AX66">
        <f>IF(Z66&gt;0, (R66*SUMPRODUCT(K66:$K$98, X66:$X$98)-K66*$AZ$3)/Z66, 0)</f>
        <v>-43639829142344.984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0.82947136099999996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-242723874107302.22</v>
      </c>
      <c r="U67">
        <f t="shared" si="12"/>
        <v>0.82947136099999996</v>
      </c>
      <c r="V67">
        <f t="shared" si="13"/>
        <v>0.01</v>
      </c>
      <c r="W67">
        <f t="shared" si="14"/>
        <v>1.8196906312633054E-13</v>
      </c>
      <c r="X67">
        <f t="shared" si="15"/>
        <v>1.5093812645129229E-13</v>
      </c>
      <c r="Y67">
        <f t="shared" si="16"/>
        <v>1.8196906312633056E-15</v>
      </c>
      <c r="Z67">
        <f t="shared" si="17"/>
        <v>2.9211246043774945E-14</v>
      </c>
      <c r="AB67">
        <f t="shared" si="18"/>
        <v>-7.9410988240256533</v>
      </c>
      <c r="AC67">
        <f t="shared" si="19"/>
        <v>-7.0902668072466595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-3.6514057554718682E-13</v>
      </c>
      <c r="AH67">
        <f t="shared" ref="AH67:AH89" si="30">-X67*R67</f>
        <v>-7.5469063225646149E-9</v>
      </c>
      <c r="AI67">
        <f t="shared" ref="AI67:AI89" si="31">SUM(AE67:AH67)</f>
        <v>-7.5472714631401621E-9</v>
      </c>
      <c r="AJ67">
        <f t="shared" ref="AJ67:AJ89" si="32">AB67-AC67</f>
        <v>-0.85083201677899378</v>
      </c>
      <c r="AK67">
        <f t="shared" si="20"/>
        <v>-0.55587691768179581</v>
      </c>
      <c r="AL67">
        <f t="shared" ref="AL67:AL89" si="33">SUM(AI67:AK67)</f>
        <v>-1.406708942008061</v>
      </c>
      <c r="AN67">
        <f t="shared" ref="AN67:AT89" si="34">AE67*$K67</f>
        <v>0</v>
      </c>
      <c r="AO67">
        <f t="shared" si="34"/>
        <v>0</v>
      </c>
      <c r="AP67">
        <f t="shared" si="34"/>
        <v>-6.6130375194348963E-16</v>
      </c>
      <c r="AQ67">
        <f t="shared" si="34"/>
        <v>-1.3668153584955575E-11</v>
      </c>
      <c r="AR67">
        <f t="shared" si="34"/>
        <v>-1.366881488870752E-11</v>
      </c>
      <c r="AS67">
        <f t="shared" si="34"/>
        <v>-1.5409364027167199E-3</v>
      </c>
      <c r="AT67">
        <f t="shared" si="34"/>
        <v>-1.0067451165373124E-3</v>
      </c>
      <c r="AU67">
        <f t="shared" si="23"/>
        <v>-2.5476815329228469E-3</v>
      </c>
      <c r="AW67">
        <v>64</v>
      </c>
      <c r="AX67">
        <f>IF(Z67&gt;0, (R67*SUMPRODUCT(K67:$K$98, X67:$X$98)-K67*$AZ$3)/Z67, 0)</f>
        <v>-242723874107302.22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0.83365815200000004</v>
      </c>
      <c r="Q68" s="4">
        <f t="shared" si="22"/>
        <v>12.5</v>
      </c>
      <c r="R68">
        <f t="shared" si="26"/>
        <v>50000</v>
      </c>
      <c r="S68">
        <f t="shared" si="27"/>
        <v>-1386178732766879.8</v>
      </c>
      <c r="U68">
        <f t="shared" ref="U68:U89" si="38">M68</f>
        <v>0.83365815200000004</v>
      </c>
      <c r="V68">
        <f t="shared" ref="V68:V89" si="39">$C$10</f>
        <v>0.01</v>
      </c>
      <c r="W68">
        <f t="shared" ref="W68:W89" si="40">Z67</f>
        <v>2.9211246043774945E-14</v>
      </c>
      <c r="X68">
        <f t="shared" ref="X68:X89" si="41">U68*W68</f>
        <v>2.4352193394470733E-14</v>
      </c>
      <c r="Y68">
        <f t="shared" ref="Y68:Y89" si="42">V68*W68</f>
        <v>2.9211246043774945E-16</v>
      </c>
      <c r="Z68">
        <f t="shared" ref="Z68:Z89" si="43">MAX(0, W68-X68-Y68)</f>
        <v>4.5669401888664621E-15</v>
      </c>
      <c r="AB68">
        <f t="shared" ref="AB68:AB89" si="44">AC67</f>
        <v>-7.0902668072466595</v>
      </c>
      <c r="AC68">
        <f t="shared" ref="AC68:AC89" si="45">S68*Z68</f>
        <v>-6.3305953636250472</v>
      </c>
      <c r="AE68">
        <f t="shared" si="28"/>
        <v>0</v>
      </c>
      <c r="AF68">
        <f t="shared" si="29"/>
        <v>0</v>
      </c>
      <c r="AG68">
        <f t="shared" si="29"/>
        <v>-5.7086752360830775E-14</v>
      </c>
      <c r="AH68">
        <f t="shared" si="30"/>
        <v>-1.2176096697235367E-9</v>
      </c>
      <c r="AI68">
        <f t="shared" si="31"/>
        <v>-1.2176667564758975E-9</v>
      </c>
      <c r="AJ68">
        <f t="shared" si="32"/>
        <v>-0.75967144362161232</v>
      </c>
      <c r="AK68">
        <f t="shared" ref="AK68:AK89" si="46">G68*SUM(AB68:AB68, AE68:AF68)</f>
        <v>-0.49631867650726619</v>
      </c>
      <c r="AL68">
        <f t="shared" si="33"/>
        <v>-1.2559901213465452</v>
      </c>
      <c r="AN68">
        <f t="shared" si="34"/>
        <v>0</v>
      </c>
      <c r="AO68">
        <f t="shared" si="34"/>
        <v>0</v>
      </c>
      <c r="AP68">
        <f t="shared" si="34"/>
        <v>-9.2312009525159573E-17</v>
      </c>
      <c r="AQ68">
        <f t="shared" si="34"/>
        <v>-1.9689330848424144E-12</v>
      </c>
      <c r="AR68">
        <f t="shared" si="34"/>
        <v>-1.9690253968519395E-12</v>
      </c>
      <c r="AS68">
        <f t="shared" si="34"/>
        <v>-1.2284250660527408E-3</v>
      </c>
      <c r="AT68">
        <f t="shared" si="34"/>
        <v>-8.0257104316709097E-4</v>
      </c>
      <c r="AU68">
        <f t="shared" si="23"/>
        <v>-2.0309961111888569E-3</v>
      </c>
      <c r="AW68">
        <v>65</v>
      </c>
      <c r="AX68">
        <f>IF(Z68&gt;0, (R68*SUMPRODUCT(K68:$K$98, X68:$X$98)-K68*$AZ$3)/Z68, 0)</f>
        <v>-1386178732766879.8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6"/>
        <v>50000</v>
      </c>
      <c r="S69">
        <f t="shared" si="27"/>
        <v>-8144295430148576</v>
      </c>
      <c r="U69">
        <f t="shared" si="38"/>
        <v>0.83803355999999996</v>
      </c>
      <c r="V69">
        <f t="shared" si="39"/>
        <v>0.01</v>
      </c>
      <c r="W69">
        <f t="shared" si="40"/>
        <v>4.5669401888664621E-15</v>
      </c>
      <c r="X69">
        <f t="shared" si="41"/>
        <v>3.8272491447828331E-15</v>
      </c>
      <c r="Y69">
        <f t="shared" si="42"/>
        <v>4.5669401888664619E-17</v>
      </c>
      <c r="Z69">
        <f t="shared" si="43"/>
        <v>6.9402164219496433E-16</v>
      </c>
      <c r="AB69">
        <f t="shared" si="44"/>
        <v>-6.3305953636250472</v>
      </c>
      <c r="AC69">
        <f t="shared" si="45"/>
        <v>-5.6523172889526583</v>
      </c>
      <c r="AE69">
        <f t="shared" si="28"/>
        <v>0</v>
      </c>
      <c r="AF69">
        <f t="shared" si="29"/>
        <v>0</v>
      </c>
      <c r="AG69">
        <f t="shared" si="29"/>
        <v>-8.6752705274370542E-15</v>
      </c>
      <c r="AH69">
        <f t="shared" si="30"/>
        <v>-1.9136245723914165E-10</v>
      </c>
      <c r="AI69">
        <f t="shared" si="31"/>
        <v>-1.9137113250966908E-10</v>
      </c>
      <c r="AJ69">
        <f t="shared" si="32"/>
        <v>-0.67827807467238888</v>
      </c>
      <c r="AK69">
        <f t="shared" si="46"/>
        <v>-0.44314167545375333</v>
      </c>
      <c r="AL69">
        <f t="shared" si="33"/>
        <v>-1.1214197503175134</v>
      </c>
      <c r="AN69">
        <f t="shared" si="34"/>
        <v>0</v>
      </c>
      <c r="AO69">
        <f t="shared" si="34"/>
        <v>0</v>
      </c>
      <c r="AP69">
        <f t="shared" si="34"/>
        <v>-1.2525292372129107E-17</v>
      </c>
      <c r="AQ69">
        <f t="shared" si="34"/>
        <v>-2.7628772133258346E-13</v>
      </c>
      <c r="AR69">
        <f t="shared" si="34"/>
        <v>-2.7630024662495556E-13</v>
      </c>
      <c r="AS69">
        <f t="shared" si="34"/>
        <v>-9.7929294170222996E-4</v>
      </c>
      <c r="AT69">
        <f t="shared" si="34"/>
        <v>-6.3980472191374916E-4</v>
      </c>
      <c r="AU69">
        <f t="shared" si="23"/>
        <v>-1.6190976638922794E-3</v>
      </c>
      <c r="AW69">
        <v>66</v>
      </c>
      <c r="AX69">
        <f>IF(Z69&gt;0, (R69*SUMPRODUCT(K69:$K$98, X69:$X$98)-K69*$AZ$3)/Z69, 0)</f>
        <v>-8144295430148576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6"/>
        <v>50000</v>
      </c>
      <c r="S70">
        <f t="shared" si="27"/>
        <v>-4.9279060274346176E+16</v>
      </c>
      <c r="U70">
        <f t="shared" si="38"/>
        <v>0.84243849400000004</v>
      </c>
      <c r="V70">
        <f t="shared" si="39"/>
        <v>0.01</v>
      </c>
      <c r="W70">
        <f t="shared" si="40"/>
        <v>6.9402164219496433E-16</v>
      </c>
      <c r="X70">
        <f t="shared" si="41"/>
        <v>5.8467054705413265E-16</v>
      </c>
      <c r="Y70">
        <f t="shared" si="42"/>
        <v>6.9402164219496428E-18</v>
      </c>
      <c r="Z70">
        <f t="shared" si="43"/>
        <v>1.0241087871888204E-16</v>
      </c>
      <c r="AB70">
        <f t="shared" si="44"/>
        <v>-5.6523172889526583</v>
      </c>
      <c r="AC70">
        <f t="shared" si="45"/>
        <v>-5.0467118651365439</v>
      </c>
      <c r="AE70">
        <f t="shared" si="28"/>
        <v>0</v>
      </c>
      <c r="AF70">
        <f t="shared" si="29"/>
        <v>0</v>
      </c>
      <c r="AG70">
        <f t="shared" si="29"/>
        <v>-1.2801359839860255E-15</v>
      </c>
      <c r="AH70">
        <f t="shared" si="30"/>
        <v>-2.9233527352706633E-11</v>
      </c>
      <c r="AI70">
        <f t="shared" si="31"/>
        <v>-2.9234807488690617E-11</v>
      </c>
      <c r="AJ70">
        <f t="shared" si="32"/>
        <v>-0.60560542381611437</v>
      </c>
      <c r="AK70">
        <f t="shared" si="46"/>
        <v>-0.39566221022668613</v>
      </c>
      <c r="AL70">
        <f t="shared" si="33"/>
        <v>-1.0012676340720352</v>
      </c>
      <c r="AN70">
        <f t="shared" si="34"/>
        <v>0</v>
      </c>
      <c r="AO70">
        <f t="shared" si="34"/>
        <v>0</v>
      </c>
      <c r="AP70">
        <f t="shared" si="34"/>
        <v>-1.6502241120729308E-18</v>
      </c>
      <c r="AQ70">
        <f t="shared" si="34"/>
        <v>-3.7684958724593329E-14</v>
      </c>
      <c r="AR70">
        <f t="shared" si="34"/>
        <v>-3.7686608948705399E-14</v>
      </c>
      <c r="AS70">
        <f t="shared" si="34"/>
        <v>-7.8068633745585574E-4</v>
      </c>
      <c r="AT70">
        <f t="shared" si="34"/>
        <v>-5.1004840713802949E-4</v>
      </c>
      <c r="AU70">
        <f t="shared" si="23"/>
        <v>-1.2907347446315719E-3</v>
      </c>
      <c r="AW70">
        <v>67</v>
      </c>
      <c r="AX70">
        <f>IF(Z70&gt;0, (R70*SUMPRODUCT(K70:$K$98, X70:$X$98)-K70*$AZ$3)/Z70, 0)</f>
        <v>-4.9279060274346176E+16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6"/>
        <v>50000</v>
      </c>
      <c r="S71">
        <f t="shared" si="27"/>
        <v>-3.0719516646024723E+17</v>
      </c>
      <c r="U71">
        <f t="shared" si="38"/>
        <v>0.84677131100000003</v>
      </c>
      <c r="V71">
        <f t="shared" si="39"/>
        <v>0.01</v>
      </c>
      <c r="W71">
        <f t="shared" si="40"/>
        <v>1.0241087871888204E-16</v>
      </c>
      <c r="X71">
        <f t="shared" si="41"/>
        <v>8.6718594033449742E-17</v>
      </c>
      <c r="Y71">
        <f t="shared" si="42"/>
        <v>1.0241087871888203E-18</v>
      </c>
      <c r="Z71">
        <f t="shared" si="43"/>
        <v>1.4668175898243473E-17</v>
      </c>
      <c r="AB71">
        <f t="shared" si="44"/>
        <v>-5.0467118651365439</v>
      </c>
      <c r="AC71">
        <f t="shared" si="45"/>
        <v>-4.5059927367290902</v>
      </c>
      <c r="AE71">
        <f t="shared" si="28"/>
        <v>0</v>
      </c>
      <c r="AF71">
        <f t="shared" si="29"/>
        <v>0</v>
      </c>
      <c r="AG71">
        <f t="shared" si="29"/>
        <v>-1.833521987280434E-16</v>
      </c>
      <c r="AH71">
        <f t="shared" si="30"/>
        <v>-4.3359297016724872E-12</v>
      </c>
      <c r="AI71">
        <f t="shared" si="31"/>
        <v>-4.3361130538712149E-12</v>
      </c>
      <c r="AJ71">
        <f t="shared" si="32"/>
        <v>-0.54071912840745373</v>
      </c>
      <c r="AK71">
        <f t="shared" si="46"/>
        <v>-0.35326983055955813</v>
      </c>
      <c r="AL71">
        <f t="shared" si="33"/>
        <v>-0.89398895897134789</v>
      </c>
      <c r="AN71">
        <f t="shared" si="34"/>
        <v>0</v>
      </c>
      <c r="AO71">
        <f t="shared" si="34"/>
        <v>0</v>
      </c>
      <c r="AP71">
        <f t="shared" si="34"/>
        <v>-2.1103521082892402E-19</v>
      </c>
      <c r="AQ71">
        <f t="shared" si="34"/>
        <v>-4.9905801243707374E-15</v>
      </c>
      <c r="AR71">
        <f t="shared" si="34"/>
        <v>-4.9907911595815659E-15</v>
      </c>
      <c r="AS71">
        <f t="shared" si="34"/>
        <v>-6.2235836850777838E-4</v>
      </c>
      <c r="AT71">
        <f t="shared" si="34"/>
        <v>-4.0660746742510683E-4</v>
      </c>
      <c r="AU71">
        <f t="shared" si="23"/>
        <v>-1.028965835937876E-3</v>
      </c>
      <c r="AW71">
        <v>68</v>
      </c>
      <c r="AX71">
        <f>IF(Z71&gt;0, (R71*SUMPRODUCT(K71:$K$98, X71:$X$98)-K71*$AZ$3)/Z71, 0)</f>
        <v>-3.0719516646024723E+17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6"/>
        <v>50000</v>
      </c>
      <c r="S72">
        <f t="shared" si="27"/>
        <v>-1.9762009969260756E+18</v>
      </c>
      <c r="U72">
        <f t="shared" si="38"/>
        <v>0.85120774200000004</v>
      </c>
      <c r="V72">
        <f t="shared" si="39"/>
        <v>0.01</v>
      </c>
      <c r="W72">
        <f t="shared" si="40"/>
        <v>1.4668175898243473E-17</v>
      </c>
      <c r="X72">
        <f t="shared" si="41"/>
        <v>1.2485664885602649E-17</v>
      </c>
      <c r="Y72">
        <f t="shared" si="42"/>
        <v>1.4668175898243474E-19</v>
      </c>
      <c r="Z72">
        <f t="shared" si="43"/>
        <v>2.0358292536583894E-18</v>
      </c>
      <c r="AB72">
        <f t="shared" si="44"/>
        <v>-4.5059927367290902</v>
      </c>
      <c r="AC72">
        <f t="shared" si="45"/>
        <v>-4.0232078006509777</v>
      </c>
      <c r="AE72">
        <f t="shared" si="28"/>
        <v>0</v>
      </c>
      <c r="AF72">
        <f t="shared" si="29"/>
        <v>0</v>
      </c>
      <c r="AG72">
        <f t="shared" si="29"/>
        <v>-2.5447865670729868E-17</v>
      </c>
      <c r="AH72">
        <f t="shared" si="30"/>
        <v>-6.242832442801324E-13</v>
      </c>
      <c r="AI72">
        <f t="shared" si="31"/>
        <v>-6.243086921458031E-13</v>
      </c>
      <c r="AJ72">
        <f t="shared" si="32"/>
        <v>-0.48278493607811246</v>
      </c>
      <c r="AK72">
        <f t="shared" si="46"/>
        <v>-0.31541949157103633</v>
      </c>
      <c r="AL72">
        <f t="shared" si="33"/>
        <v>-0.79820442764977306</v>
      </c>
      <c r="AN72">
        <f t="shared" si="34"/>
        <v>0</v>
      </c>
      <c r="AO72">
        <f t="shared" si="34"/>
        <v>0</v>
      </c>
      <c r="AP72">
        <f t="shared" si="34"/>
        <v>-2.6151833418261082E-20</v>
      </c>
      <c r="AQ72">
        <f t="shared" si="34"/>
        <v>-6.4155287604350848E-16</v>
      </c>
      <c r="AR72">
        <f t="shared" si="34"/>
        <v>-6.4157902787692666E-16</v>
      </c>
      <c r="AS72">
        <f t="shared" si="34"/>
        <v>-4.9614028101707219E-4</v>
      </c>
      <c r="AT72">
        <f t="shared" si="34"/>
        <v>-3.2414498359782347E-4</v>
      </c>
      <c r="AU72">
        <f t="shared" si="23"/>
        <v>-8.2028526461553719E-4</v>
      </c>
      <c r="AW72">
        <v>69</v>
      </c>
      <c r="AX72">
        <f>IF(Z72&gt;0, (R72*SUMPRODUCT(K72:$K$98, X72:$X$98)-K72*$AZ$3)/Z72, 0)</f>
        <v>-1.9762009969260756E+18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6"/>
        <v>50000</v>
      </c>
      <c r="S73">
        <f t="shared" si="27"/>
        <v>-1.3140373308258816E+19</v>
      </c>
      <c r="U73">
        <f t="shared" si="38"/>
        <v>0.85572183800000001</v>
      </c>
      <c r="V73">
        <f t="shared" si="39"/>
        <v>0.01</v>
      </c>
      <c r="W73">
        <f t="shared" si="40"/>
        <v>2.0358292536583894E-18</v>
      </c>
      <c r="X73">
        <f t="shared" si="41"/>
        <v>1.7421035507947252E-18</v>
      </c>
      <c r="Y73">
        <f t="shared" si="42"/>
        <v>2.0358292536583894E-20</v>
      </c>
      <c r="Z73">
        <f t="shared" si="43"/>
        <v>2.7336741032708035E-19</v>
      </c>
      <c r="AB73">
        <f t="shared" si="44"/>
        <v>-4.0232078006509777</v>
      </c>
      <c r="AC73">
        <f t="shared" si="45"/>
        <v>-3.592149822009802</v>
      </c>
      <c r="AE73">
        <f t="shared" si="28"/>
        <v>0</v>
      </c>
      <c r="AF73">
        <f t="shared" si="29"/>
        <v>0</v>
      </c>
      <c r="AG73">
        <f t="shared" si="29"/>
        <v>-3.4170926290885043E-18</v>
      </c>
      <c r="AH73">
        <f t="shared" si="30"/>
        <v>-8.7105177539736257E-14</v>
      </c>
      <c r="AI73">
        <f t="shared" si="31"/>
        <v>-8.7108594632365349E-14</v>
      </c>
      <c r="AJ73">
        <f t="shared" si="32"/>
        <v>-0.43105797864117568</v>
      </c>
      <c r="AK73">
        <f t="shared" si="46"/>
        <v>-0.28162454604556847</v>
      </c>
      <c r="AL73">
        <f t="shared" si="33"/>
        <v>-0.71268252468683124</v>
      </c>
      <c r="AN73">
        <f t="shared" si="34"/>
        <v>0</v>
      </c>
      <c r="AO73">
        <f t="shared" si="34"/>
        <v>0</v>
      </c>
      <c r="AP73">
        <f t="shared" si="34"/>
        <v>-3.1353751110127464E-21</v>
      </c>
      <c r="AQ73">
        <f t="shared" si="34"/>
        <v>-7.9923910570514978E-17</v>
      </c>
      <c r="AR73">
        <f t="shared" si="34"/>
        <v>-7.9927045945625996E-17</v>
      </c>
      <c r="AS73">
        <f t="shared" si="34"/>
        <v>-3.9551999443325622E-4</v>
      </c>
      <c r="AT73">
        <f t="shared" si="34"/>
        <v>-2.5840639636306106E-4</v>
      </c>
      <c r="AU73">
        <f t="shared" si="23"/>
        <v>-6.5392639079639718E-4</v>
      </c>
      <c r="AW73">
        <v>70</v>
      </c>
      <c r="AX73">
        <f>IF(Z73&gt;0, (R73*SUMPRODUCT(K73:$K$98, X73:$X$98)-K73*$AZ$3)/Z73, 0)</f>
        <v>-1.3140373308258816E+19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6"/>
        <v>50000</v>
      </c>
      <c r="S74">
        <f t="shared" si="27"/>
        <v>-9.044771000532879E+19</v>
      </c>
      <c r="U74">
        <f t="shared" si="38"/>
        <v>0.86028443099999996</v>
      </c>
      <c r="V74">
        <f t="shared" si="39"/>
        <v>0.01</v>
      </c>
      <c r="W74">
        <f t="shared" si="40"/>
        <v>2.7336741032708035E-19</v>
      </c>
      <c r="X74">
        <f t="shared" si="41"/>
        <v>2.3517372704717581E-19</v>
      </c>
      <c r="Y74">
        <f t="shared" si="42"/>
        <v>2.7336741032708037E-21</v>
      </c>
      <c r="Z74">
        <f t="shared" si="43"/>
        <v>3.5460009176633735E-20</v>
      </c>
      <c r="AB74">
        <f t="shared" si="44"/>
        <v>-3.592149822009802</v>
      </c>
      <c r="AC74">
        <f t="shared" si="45"/>
        <v>-3.2072766267944659</v>
      </c>
      <c r="AE74">
        <f t="shared" si="28"/>
        <v>0</v>
      </c>
      <c r="AF74">
        <f t="shared" si="29"/>
        <v>0</v>
      </c>
      <c r="AG74">
        <f t="shared" si="29"/>
        <v>-4.4325011470792173E-19</v>
      </c>
      <c r="AH74">
        <f t="shared" si="30"/>
        <v>-1.175868635235879E-14</v>
      </c>
      <c r="AI74">
        <f t="shared" si="31"/>
        <v>-1.1759129602473498E-14</v>
      </c>
      <c r="AJ74">
        <f t="shared" si="32"/>
        <v>-0.38487319521533614</v>
      </c>
      <c r="AK74">
        <f t="shared" si="46"/>
        <v>-0.25145048754068616</v>
      </c>
      <c r="AL74">
        <f t="shared" si="33"/>
        <v>-0.63632368275603413</v>
      </c>
      <c r="AN74">
        <f t="shared" si="34"/>
        <v>0</v>
      </c>
      <c r="AO74">
        <f t="shared" si="34"/>
        <v>0</v>
      </c>
      <c r="AP74">
        <f t="shared" si="34"/>
        <v>-3.6313122013701512E-22</v>
      </c>
      <c r="AQ74">
        <f t="shared" si="34"/>
        <v>-9.633265690532721E-18</v>
      </c>
      <c r="AR74">
        <f t="shared" si="34"/>
        <v>-9.6336288217528577E-18</v>
      </c>
      <c r="AS74">
        <f t="shared" si="34"/>
        <v>-3.1530611801120612E-4</v>
      </c>
      <c r="AT74">
        <f t="shared" si="34"/>
        <v>-2.0599999710065457E-4</v>
      </c>
      <c r="AU74">
        <f t="shared" si="23"/>
        <v>-5.2130611511187037E-4</v>
      </c>
      <c r="AW74">
        <v>71</v>
      </c>
      <c r="AX74">
        <f>IF(Z74&gt;0, (R74*SUMPRODUCT(K74:$K$98, X74:$X$98)-K74*$AZ$3)/Z74, 0)</f>
        <v>-9.044771000532879E+19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6"/>
        <v>50000</v>
      </c>
      <c r="S75">
        <f t="shared" si="27"/>
        <v>-6.4536689351487062E+20</v>
      </c>
      <c r="U75">
        <f t="shared" si="38"/>
        <v>0.86486670799999998</v>
      </c>
      <c r="V75">
        <f t="shared" si="39"/>
        <v>0.01</v>
      </c>
      <c r="W75">
        <f t="shared" si="40"/>
        <v>3.5460009176633735E-20</v>
      </c>
      <c r="X75">
        <f t="shared" si="41"/>
        <v>3.0668181402245006E-20</v>
      </c>
      <c r="Y75">
        <f t="shared" si="42"/>
        <v>3.5460009176633737E-22</v>
      </c>
      <c r="Z75">
        <f t="shared" si="43"/>
        <v>4.4372276826223913E-21</v>
      </c>
      <c r="AB75">
        <f t="shared" si="44"/>
        <v>-3.2072766267944659</v>
      </c>
      <c r="AC75">
        <f t="shared" si="45"/>
        <v>-2.8636398453522007</v>
      </c>
      <c r="AE75">
        <f t="shared" si="28"/>
        <v>0</v>
      </c>
      <c r="AF75">
        <f t="shared" si="29"/>
        <v>0</v>
      </c>
      <c r="AG75">
        <f t="shared" si="29"/>
        <v>-5.546534603277989E-20</v>
      </c>
      <c r="AH75">
        <f t="shared" si="30"/>
        <v>-1.5334090701122503E-15</v>
      </c>
      <c r="AI75">
        <f t="shared" si="31"/>
        <v>-1.5334645354582831E-15</v>
      </c>
      <c r="AJ75">
        <f t="shared" si="32"/>
        <v>-0.34363678144226517</v>
      </c>
      <c r="AK75">
        <f t="shared" si="46"/>
        <v>-0.22450936387561263</v>
      </c>
      <c r="AL75">
        <f t="shared" si="33"/>
        <v>-0.56814614531787933</v>
      </c>
      <c r="AN75">
        <f t="shared" si="34"/>
        <v>0</v>
      </c>
      <c r="AO75">
        <f t="shared" si="34"/>
        <v>0</v>
      </c>
      <c r="AP75">
        <f t="shared" si="34"/>
        <v>-4.0571254467608402E-23</v>
      </c>
      <c r="AQ75">
        <f t="shared" si="34"/>
        <v>-1.1216432247568697E-18</v>
      </c>
      <c r="AR75">
        <f t="shared" si="34"/>
        <v>-1.1216837960113371E-18</v>
      </c>
      <c r="AS75">
        <f t="shared" si="34"/>
        <v>-2.5136010683291356E-4</v>
      </c>
      <c r="AT75">
        <f t="shared" si="34"/>
        <v>-1.6422193646416976E-4</v>
      </c>
      <c r="AU75">
        <f t="shared" si="23"/>
        <v>-4.1558204329708446E-4</v>
      </c>
      <c r="AW75">
        <v>72</v>
      </c>
      <c r="AX75">
        <f>IF(Z75&gt;0, (R75*SUMPRODUCT(K75:$K$98, X75:$X$98)-K75*$AZ$3)/Z75, 0)</f>
        <v>-6.4536689351487062E+20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6"/>
        <v>50000</v>
      </c>
      <c r="S76">
        <f t="shared" si="27"/>
        <v>-4.7808539568238294E+21</v>
      </c>
      <c r="U76">
        <f t="shared" si="38"/>
        <v>0.86947332300000002</v>
      </c>
      <c r="V76">
        <f t="shared" si="39"/>
        <v>0.01</v>
      </c>
      <c r="W76">
        <f t="shared" si="40"/>
        <v>4.4372276826223913E-21</v>
      </c>
      <c r="X76">
        <f t="shared" si="41"/>
        <v>3.8580510981172801E-21</v>
      </c>
      <c r="Y76">
        <f t="shared" si="42"/>
        <v>4.4372276826223912E-23</v>
      </c>
      <c r="Z76">
        <f t="shared" si="43"/>
        <v>5.3480430767888731E-22</v>
      </c>
      <c r="AB76">
        <f t="shared" si="44"/>
        <v>-2.8636398453522007</v>
      </c>
      <c r="AC76">
        <f t="shared" si="45"/>
        <v>-2.556821290493037</v>
      </c>
      <c r="AE76">
        <f t="shared" si="28"/>
        <v>0</v>
      </c>
      <c r="AF76">
        <f t="shared" si="29"/>
        <v>0</v>
      </c>
      <c r="AG76">
        <f t="shared" si="29"/>
        <v>-6.6850538459860914E-21</v>
      </c>
      <c r="AH76">
        <f t="shared" si="30"/>
        <v>-1.9290255490586399E-16</v>
      </c>
      <c r="AI76">
        <f t="shared" si="31"/>
        <v>-1.9290923995970999E-16</v>
      </c>
      <c r="AJ76">
        <f t="shared" si="32"/>
        <v>-0.30681855485916376</v>
      </c>
      <c r="AK76">
        <f t="shared" si="46"/>
        <v>-0.20045478917465406</v>
      </c>
      <c r="AL76">
        <f t="shared" si="33"/>
        <v>-0.50727334403381796</v>
      </c>
      <c r="AN76">
        <f t="shared" si="34"/>
        <v>0</v>
      </c>
      <c r="AO76">
        <f t="shared" si="34"/>
        <v>0</v>
      </c>
      <c r="AP76">
        <f t="shared" si="34"/>
        <v>-4.36599864526986E-24</v>
      </c>
      <c r="AQ76">
        <f t="shared" si="34"/>
        <v>-1.2598436942939311E-19</v>
      </c>
      <c r="AR76">
        <f t="shared" si="34"/>
        <v>-1.2598873542803839E-19</v>
      </c>
      <c r="AS76">
        <f t="shared" si="34"/>
        <v>-2.0038273822776807E-4</v>
      </c>
      <c r="AT76">
        <f t="shared" si="34"/>
        <v>-1.3091672230880873E-4</v>
      </c>
      <c r="AU76">
        <f t="shared" si="23"/>
        <v>-3.3129946053657693E-4</v>
      </c>
      <c r="AW76">
        <v>73</v>
      </c>
      <c r="AX76">
        <f>IF(Z76&gt;0, (R76*SUMPRODUCT(K76:$K$98, X76:$X$98)-K76*$AZ$3)/Z76, 0)</f>
        <v>-4.7808539568238294E+21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6"/>
        <v>50000</v>
      </c>
      <c r="S77">
        <f t="shared" si="27"/>
        <v>-3.6834227093581737E+22</v>
      </c>
      <c r="U77">
        <f t="shared" si="38"/>
        <v>0.874112687</v>
      </c>
      <c r="V77">
        <f t="shared" si="39"/>
        <v>0.01</v>
      </c>
      <c r="W77">
        <f t="shared" si="40"/>
        <v>5.3480430767888731E-22</v>
      </c>
      <c r="X77">
        <f t="shared" si="41"/>
        <v>4.6747923040436688E-22</v>
      </c>
      <c r="Y77">
        <f t="shared" si="42"/>
        <v>5.3480430767888731E-24</v>
      </c>
      <c r="Z77">
        <f t="shared" si="43"/>
        <v>6.1977034197731555E-23</v>
      </c>
      <c r="AB77">
        <f t="shared" si="44"/>
        <v>-2.556821290493037</v>
      </c>
      <c r="AC77">
        <f t="shared" si="45"/>
        <v>-2.2828761522259255</v>
      </c>
      <c r="AE77">
        <f t="shared" si="28"/>
        <v>0</v>
      </c>
      <c r="AF77">
        <f t="shared" si="29"/>
        <v>0</v>
      </c>
      <c r="AG77">
        <f t="shared" si="29"/>
        <v>-7.7471292747164447E-22</v>
      </c>
      <c r="AH77">
        <f t="shared" si="30"/>
        <v>-2.3373961520218343E-17</v>
      </c>
      <c r="AI77">
        <f t="shared" si="31"/>
        <v>-2.3374736233145816E-17</v>
      </c>
      <c r="AJ77">
        <f t="shared" si="32"/>
        <v>-0.27394513826711142</v>
      </c>
      <c r="AK77">
        <f t="shared" si="46"/>
        <v>-0.1789774903345126</v>
      </c>
      <c r="AL77">
        <f t="shared" si="33"/>
        <v>-0.45292262860162402</v>
      </c>
      <c r="AN77">
        <f t="shared" si="34"/>
        <v>0</v>
      </c>
      <c r="AO77">
        <f t="shared" si="34"/>
        <v>0</v>
      </c>
      <c r="AP77">
        <f t="shared" si="34"/>
        <v>-4.5175343889461121E-25</v>
      </c>
      <c r="AQ77">
        <f t="shared" si="34"/>
        <v>-1.3629910025911414E-20</v>
      </c>
      <c r="AR77">
        <f t="shared" si="34"/>
        <v>-1.363036177935031E-20</v>
      </c>
      <c r="AS77">
        <f t="shared" si="34"/>
        <v>-1.5974389208208605E-4</v>
      </c>
      <c r="AT77">
        <f t="shared" si="34"/>
        <v>-1.0436600949362944E-4</v>
      </c>
      <c r="AU77">
        <f t="shared" si="23"/>
        <v>-2.6410990157571551E-4</v>
      </c>
      <c r="AW77">
        <v>74</v>
      </c>
      <c r="AX77">
        <f>IF(Z77&gt;0, (R77*SUMPRODUCT(K77:$K$98, X77:$X$98)-K77*$AZ$3)/Z77, 0)</f>
        <v>-3.6834227093581737E+22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6"/>
        <v>50000</v>
      </c>
      <c r="S78">
        <f t="shared" si="27"/>
        <v>-2.9564236991257725E+23</v>
      </c>
      <c r="U78">
        <f t="shared" si="38"/>
        <v>0.87875849299999997</v>
      </c>
      <c r="V78">
        <f t="shared" si="39"/>
        <v>0.01</v>
      </c>
      <c r="W78">
        <f t="shared" si="40"/>
        <v>6.1977034197731555E-23</v>
      </c>
      <c r="X78">
        <f t="shared" si="41"/>
        <v>5.4462845172208045E-23</v>
      </c>
      <c r="Y78">
        <f t="shared" si="42"/>
        <v>6.1977034197731557E-25</v>
      </c>
      <c r="Z78">
        <f t="shared" si="43"/>
        <v>6.894418683546194E-24</v>
      </c>
      <c r="AB78">
        <f t="shared" si="44"/>
        <v>-2.2828761522259255</v>
      </c>
      <c r="AC78">
        <f t="shared" si="45"/>
        <v>-2.0382822787731478</v>
      </c>
      <c r="AE78">
        <f t="shared" si="28"/>
        <v>0</v>
      </c>
      <c r="AF78">
        <f t="shared" si="29"/>
        <v>0</v>
      </c>
      <c r="AG78">
        <f t="shared" si="29"/>
        <v>-8.6180233544327419E-23</v>
      </c>
      <c r="AH78">
        <f t="shared" si="30"/>
        <v>-2.7231422586104021E-18</v>
      </c>
      <c r="AI78">
        <f t="shared" si="31"/>
        <v>-2.7232284388439464E-18</v>
      </c>
      <c r="AJ78">
        <f t="shared" si="32"/>
        <v>-0.24459387345277772</v>
      </c>
      <c r="AK78">
        <f t="shared" si="46"/>
        <v>-0.15980133065581481</v>
      </c>
      <c r="AL78">
        <f t="shared" si="33"/>
        <v>-0.40439520410859253</v>
      </c>
      <c r="AN78">
        <f t="shared" si="34"/>
        <v>0</v>
      </c>
      <c r="AO78">
        <f t="shared" si="34"/>
        <v>0</v>
      </c>
      <c r="AP78">
        <f t="shared" si="34"/>
        <v>-4.4869404763454424E-26</v>
      </c>
      <c r="AQ78">
        <f t="shared" si="34"/>
        <v>-1.4177934684664145E-21</v>
      </c>
      <c r="AR78">
        <f t="shared" si="34"/>
        <v>-1.4178383378711779E-21</v>
      </c>
      <c r="AS78">
        <f t="shared" si="34"/>
        <v>-1.2734685274400976E-4</v>
      </c>
      <c r="AT78">
        <f t="shared" si="34"/>
        <v>-8.3199943792753057E-5</v>
      </c>
      <c r="AU78">
        <f t="shared" si="23"/>
        <v>-2.105467965367628E-4</v>
      </c>
      <c r="AW78">
        <v>75</v>
      </c>
      <c r="AX78">
        <f>IF(Z78&gt;0, (R78*SUMPRODUCT(K78:$K$98, X78:$X$98)-K78*$AZ$3)/Z78, 0)</f>
        <v>-2.9564236991257725E+23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6"/>
        <v>50000</v>
      </c>
      <c r="S79">
        <f t="shared" si="27"/>
        <v>-2.475854524579208E+24</v>
      </c>
      <c r="U79">
        <f t="shared" si="38"/>
        <v>0.88338371900000001</v>
      </c>
      <c r="V79">
        <f t="shared" si="39"/>
        <v>0.01</v>
      </c>
      <c r="W79">
        <f t="shared" si="40"/>
        <v>6.894418683546194E-24</v>
      </c>
      <c r="X79">
        <f t="shared" si="41"/>
        <v>6.0904172170141209E-24</v>
      </c>
      <c r="Y79">
        <f t="shared" si="42"/>
        <v>6.8944186835461938E-26</v>
      </c>
      <c r="Z79">
        <f t="shared" si="43"/>
        <v>7.3505727969661106E-25</v>
      </c>
      <c r="AB79">
        <f t="shared" si="44"/>
        <v>-2.0382822787731478</v>
      </c>
      <c r="AC79">
        <f t="shared" si="45"/>
        <v>-1.8198948917617388</v>
      </c>
      <c r="AE79">
        <f t="shared" si="28"/>
        <v>0</v>
      </c>
      <c r="AF79">
        <f t="shared" si="29"/>
        <v>0</v>
      </c>
      <c r="AG79">
        <f t="shared" si="29"/>
        <v>-9.1882159962076377E-24</v>
      </c>
      <c r="AH79">
        <f t="shared" si="30"/>
        <v>-3.0452086085070607E-19</v>
      </c>
      <c r="AI79">
        <f t="shared" si="31"/>
        <v>-3.045300490667023E-19</v>
      </c>
      <c r="AJ79">
        <f t="shared" si="32"/>
        <v>-0.21838738701140903</v>
      </c>
      <c r="AK79">
        <f t="shared" si="46"/>
        <v>-0.14267975951412037</v>
      </c>
      <c r="AL79">
        <f t="shared" si="33"/>
        <v>-0.3610671465255294</v>
      </c>
      <c r="AN79">
        <f t="shared" si="34"/>
        <v>0</v>
      </c>
      <c r="AO79">
        <f t="shared" si="34"/>
        <v>0</v>
      </c>
      <c r="AP79">
        <f t="shared" si="34"/>
        <v>-4.2712580951457098E-27</v>
      </c>
      <c r="AQ79">
        <f t="shared" si="34"/>
        <v>-1.415603630330596E-22</v>
      </c>
      <c r="AR79">
        <f t="shared" si="34"/>
        <v>-1.4156463429115476E-22</v>
      </c>
      <c r="AS79">
        <f t="shared" si="34"/>
        <v>-1.0152013133291609E-4</v>
      </c>
      <c r="AT79">
        <f t="shared" si="34"/>
        <v>-6.6326485804171754E-5</v>
      </c>
      <c r="AU79">
        <f t="shared" si="23"/>
        <v>-1.6784661713708786E-4</v>
      </c>
      <c r="AW79">
        <v>76</v>
      </c>
      <c r="AX79">
        <f>IF(Z79&gt;0, (R79*SUMPRODUCT(K79:$K$98, X79:$X$98)-K79*$AZ$3)/Z79, 0)</f>
        <v>-2.475854524579208E+24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6"/>
        <v>50000</v>
      </c>
      <c r="S80">
        <f t="shared" si="27"/>
        <v>-2.1833702155678191E+25</v>
      </c>
      <c r="U80">
        <f t="shared" si="38"/>
        <v>0.88875356999999999</v>
      </c>
      <c r="V80">
        <f t="shared" si="39"/>
        <v>0.01</v>
      </c>
      <c r="W80">
        <f t="shared" si="40"/>
        <v>7.3505727969661106E-25</v>
      </c>
      <c r="X80">
        <f t="shared" si="41"/>
        <v>6.5328478148485159E-25</v>
      </c>
      <c r="Y80">
        <f t="shared" si="42"/>
        <v>7.3505727969661108E-27</v>
      </c>
      <c r="Z80">
        <f t="shared" si="43"/>
        <v>7.442192541479336E-26</v>
      </c>
      <c r="AB80">
        <f t="shared" si="44"/>
        <v>-1.8198948917617388</v>
      </c>
      <c r="AC80">
        <f t="shared" si="45"/>
        <v>-1.6249061533586953</v>
      </c>
      <c r="AE80">
        <f t="shared" si="28"/>
        <v>0</v>
      </c>
      <c r="AF80">
        <f t="shared" si="29"/>
        <v>0</v>
      </c>
      <c r="AG80">
        <f t="shared" si="29"/>
        <v>-9.3027406768491702E-25</v>
      </c>
      <c r="AH80">
        <f t="shared" si="30"/>
        <v>-3.266423907424258E-20</v>
      </c>
      <c r="AI80">
        <f t="shared" si="31"/>
        <v>-3.2665169348310265E-20</v>
      </c>
      <c r="AJ80">
        <f t="shared" si="32"/>
        <v>-0.19498873840304354</v>
      </c>
      <c r="AK80">
        <f t="shared" si="46"/>
        <v>-0.12739264242332174</v>
      </c>
      <c r="AL80">
        <f t="shared" si="33"/>
        <v>-0.32238138082636525</v>
      </c>
      <c r="AN80">
        <f t="shared" si="34"/>
        <v>0</v>
      </c>
      <c r="AO80">
        <f t="shared" si="34"/>
        <v>0</v>
      </c>
      <c r="AP80">
        <f t="shared" si="34"/>
        <v>-3.8611574441259239E-28</v>
      </c>
      <c r="AQ80">
        <f t="shared" si="34"/>
        <v>-1.3557485287329104E-23</v>
      </c>
      <c r="AR80">
        <f t="shared" si="34"/>
        <v>-1.3557871403073516E-23</v>
      </c>
      <c r="AS80">
        <f t="shared" si="34"/>
        <v>-8.0931227146776121E-5</v>
      </c>
      <c r="AT80">
        <f t="shared" si="34"/>
        <v>-5.2875068402560381E-5</v>
      </c>
      <c r="AU80">
        <f t="shared" si="23"/>
        <v>-1.3380629554933648E-4</v>
      </c>
      <c r="AW80">
        <v>77</v>
      </c>
      <c r="AX80">
        <f>IF(Z80&gt;0, (R80*SUMPRODUCT(K80:$K$98, X80:$X$98)-K80*$AZ$3)/Z80, 0)</f>
        <v>-2.1833702155678191E+25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6"/>
        <v>50000</v>
      </c>
      <c r="S81">
        <f t="shared" si="27"/>
        <v>-2.032659890358884E+26</v>
      </c>
      <c r="U81">
        <f t="shared" si="38"/>
        <v>0.89409425099999995</v>
      </c>
      <c r="V81">
        <f t="shared" si="39"/>
        <v>0.01</v>
      </c>
      <c r="W81">
        <f t="shared" si="40"/>
        <v>7.442192541479336E-26</v>
      </c>
      <c r="X81">
        <f t="shared" si="41"/>
        <v>6.6540215661717532E-26</v>
      </c>
      <c r="Y81">
        <f t="shared" si="42"/>
        <v>7.4421925414793361E-28</v>
      </c>
      <c r="Z81">
        <f t="shared" si="43"/>
        <v>7.1374904989278948E-27</v>
      </c>
      <c r="AB81">
        <f t="shared" si="44"/>
        <v>-1.6249061533586953</v>
      </c>
      <c r="AC81">
        <f t="shared" si="45"/>
        <v>-1.450809065498835</v>
      </c>
      <c r="AE81">
        <f t="shared" si="28"/>
        <v>0</v>
      </c>
      <c r="AF81">
        <f t="shared" si="29"/>
        <v>0</v>
      </c>
      <c r="AG81">
        <f t="shared" si="29"/>
        <v>-8.9218631236598686E-26</v>
      </c>
      <c r="AH81">
        <f t="shared" si="30"/>
        <v>-3.3270107830858764E-21</v>
      </c>
      <c r="AI81">
        <f t="shared" si="31"/>
        <v>-3.3271000017171132E-21</v>
      </c>
      <c r="AJ81">
        <f t="shared" si="32"/>
        <v>-0.17409708785986022</v>
      </c>
      <c r="AK81">
        <f t="shared" si="46"/>
        <v>-0.11374343073510867</v>
      </c>
      <c r="AL81">
        <f t="shared" si="33"/>
        <v>-0.2878405185949689</v>
      </c>
      <c r="AN81">
        <f t="shared" si="34"/>
        <v>0</v>
      </c>
      <c r="AO81">
        <f t="shared" si="34"/>
        <v>0</v>
      </c>
      <c r="AP81">
        <f t="shared" si="34"/>
        <v>-3.3063142561234146E-29</v>
      </c>
      <c r="AQ81">
        <f t="shared" si="34"/>
        <v>-1.232942383213872E-24</v>
      </c>
      <c r="AR81">
        <f t="shared" si="34"/>
        <v>-1.2329754463564334E-24</v>
      </c>
      <c r="AS81">
        <f t="shared" si="34"/>
        <v>-6.4517878784100819E-5</v>
      </c>
      <c r="AT81">
        <f t="shared" si="34"/>
        <v>-4.2151680805612538E-5</v>
      </c>
      <c r="AU81">
        <f t="shared" si="23"/>
        <v>-1.0666955958971336E-4</v>
      </c>
      <c r="AW81">
        <v>78</v>
      </c>
      <c r="AX81">
        <f>IF(Z81&gt;0, (R81*SUMPRODUCT(K81:$K$98, X81:$X$98)-K81*$AZ$3)/Z81, 0)</f>
        <v>-2.032659890358884E+26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6"/>
        <v>50000</v>
      </c>
      <c r="S82">
        <f t="shared" si="27"/>
        <v>-2.0031542108642575E+27</v>
      </c>
      <c r="U82">
        <f t="shared" si="38"/>
        <v>0.89939914200000004</v>
      </c>
      <c r="V82">
        <f t="shared" si="39"/>
        <v>0.01</v>
      </c>
      <c r="W82">
        <f t="shared" si="40"/>
        <v>7.1374904989278948E-27</v>
      </c>
      <c r="X82">
        <f t="shared" si="41"/>
        <v>6.4194528307689006E-27</v>
      </c>
      <c r="Y82">
        <f t="shared" si="42"/>
        <v>7.1374904989278952E-29</v>
      </c>
      <c r="Z82">
        <f t="shared" si="43"/>
        <v>6.466627631697153E-28</v>
      </c>
      <c r="AB82">
        <f t="shared" si="44"/>
        <v>-1.450809065498835</v>
      </c>
      <c r="AC82">
        <f t="shared" si="45"/>
        <v>-1.2953652370525313</v>
      </c>
      <c r="AE82">
        <f t="shared" si="28"/>
        <v>0</v>
      </c>
      <c r="AF82">
        <f t="shared" si="29"/>
        <v>0</v>
      </c>
      <c r="AG82">
        <f t="shared" si="29"/>
        <v>-8.0832845396214415E-27</v>
      </c>
      <c r="AH82">
        <f t="shared" si="30"/>
        <v>-3.2097264153844501E-22</v>
      </c>
      <c r="AI82">
        <f t="shared" si="31"/>
        <v>-3.2098072482298462E-22</v>
      </c>
      <c r="AJ82">
        <f t="shared" si="32"/>
        <v>-0.15544382844630378</v>
      </c>
      <c r="AK82">
        <f t="shared" si="46"/>
        <v>-0.10155663458491847</v>
      </c>
      <c r="AL82">
        <f t="shared" si="33"/>
        <v>-0.25700046303122226</v>
      </c>
      <c r="AN82">
        <f t="shared" si="34"/>
        <v>0</v>
      </c>
      <c r="AO82">
        <f t="shared" si="34"/>
        <v>0</v>
      </c>
      <c r="AP82">
        <f t="shared" si="34"/>
        <v>-2.6745973966286884E-30</v>
      </c>
      <c r="AQ82">
        <f t="shared" si="34"/>
        <v>-1.0620343589784883E-25</v>
      </c>
      <c r="AR82">
        <f t="shared" si="34"/>
        <v>-1.0620611049524544E-25</v>
      </c>
      <c r="AS82">
        <f t="shared" si="34"/>
        <v>-5.143325795926405E-5</v>
      </c>
      <c r="AT82">
        <f t="shared" si="34"/>
        <v>-3.3603061866719176E-5</v>
      </c>
      <c r="AU82">
        <f t="shared" si="23"/>
        <v>-8.5036319825983233E-5</v>
      </c>
      <c r="AW82">
        <v>79</v>
      </c>
      <c r="AX82">
        <f>IF(Z82&gt;0, (R82*SUMPRODUCT(K82:$K$98, X82:$X$98)-K82*$AZ$3)/Z82, 0)</f>
        <v>-2.0031542108642575E+27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6"/>
        <v>50000</v>
      </c>
      <c r="S83">
        <f t="shared" si="27"/>
        <v>-2.0958103099363032E+28</v>
      </c>
      <c r="U83">
        <f t="shared" si="38"/>
        <v>0.90466162100000003</v>
      </c>
      <c r="V83">
        <f t="shared" si="39"/>
        <v>0.01</v>
      </c>
      <c r="W83">
        <f t="shared" si="40"/>
        <v>6.466627631697153E-28</v>
      </c>
      <c r="X83">
        <f t="shared" si="41"/>
        <v>5.850109835694538E-28</v>
      </c>
      <c r="Y83">
        <f t="shared" si="42"/>
        <v>6.4666276316971535E-30</v>
      </c>
      <c r="Z83">
        <f t="shared" si="43"/>
        <v>5.5185151968564353E-29</v>
      </c>
      <c r="AB83">
        <f t="shared" si="44"/>
        <v>-1.2953652370525313</v>
      </c>
      <c r="AC83">
        <f t="shared" si="45"/>
        <v>-1.1565761045111884</v>
      </c>
      <c r="AE83">
        <f t="shared" si="28"/>
        <v>0</v>
      </c>
      <c r="AF83">
        <f t="shared" si="29"/>
        <v>0</v>
      </c>
      <c r="AG83">
        <f t="shared" si="29"/>
        <v>-6.8981439960705445E-28</v>
      </c>
      <c r="AH83">
        <f t="shared" si="30"/>
        <v>-2.9250549178472687E-23</v>
      </c>
      <c r="AI83">
        <f t="shared" si="31"/>
        <v>-2.9251238992872293E-23</v>
      </c>
      <c r="AJ83">
        <f t="shared" si="32"/>
        <v>-0.13878913254134284</v>
      </c>
      <c r="AK83">
        <f t="shared" si="46"/>
        <v>-9.0675566593677204E-2</v>
      </c>
      <c r="AL83">
        <f t="shared" si="33"/>
        <v>-0.22946469913502004</v>
      </c>
      <c r="AN83">
        <f t="shared" si="34"/>
        <v>0</v>
      </c>
      <c r="AO83">
        <f t="shared" si="34"/>
        <v>0</v>
      </c>
      <c r="AP83">
        <f t="shared" si="34"/>
        <v>-2.0379089848742149E-31</v>
      </c>
      <c r="AQ83">
        <f t="shared" si="34"/>
        <v>-8.6414486298446031E-27</v>
      </c>
      <c r="AR83">
        <f t="shared" si="34"/>
        <v>-8.6416524207430896E-27</v>
      </c>
      <c r="AS83">
        <f t="shared" si="34"/>
        <v>-4.1002278347627639E-5</v>
      </c>
      <c r="AT83">
        <f t="shared" si="34"/>
        <v>-2.6788155187116689E-5</v>
      </c>
      <c r="AU83">
        <f t="shared" si="23"/>
        <v>-6.7790433534744332E-5</v>
      </c>
      <c r="AW83">
        <v>80</v>
      </c>
      <c r="AX83">
        <f>IF(Z83&gt;0, (R83*SUMPRODUCT(K83:$K$98, X83:$X$98)-K83*$AZ$3)/Z83, 0)</f>
        <v>-2.0958103099363032E+28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6"/>
        <v>50000</v>
      </c>
      <c r="S84">
        <f t="shared" si="27"/>
        <v>-2.335432075461062E+29</v>
      </c>
      <c r="U84">
        <f t="shared" si="38"/>
        <v>0.90987524600000003</v>
      </c>
      <c r="V84">
        <f t="shared" si="39"/>
        <v>0.01</v>
      </c>
      <c r="W84">
        <f t="shared" si="40"/>
        <v>5.5185151968564353E-29</v>
      </c>
      <c r="X84">
        <f t="shared" si="41"/>
        <v>5.0211603722944874E-29</v>
      </c>
      <c r="Y84">
        <f t="shared" si="42"/>
        <v>5.5185151968564356E-31</v>
      </c>
      <c r="Z84">
        <f t="shared" si="43"/>
        <v>4.4216967259338357E-30</v>
      </c>
      <c r="AB84">
        <f t="shared" si="44"/>
        <v>-1.1565761045111884</v>
      </c>
      <c r="AC84">
        <f t="shared" si="45"/>
        <v>-1.032657236170704</v>
      </c>
      <c r="AE84">
        <f t="shared" si="28"/>
        <v>0</v>
      </c>
      <c r="AF84">
        <f t="shared" si="29"/>
        <v>0</v>
      </c>
      <c r="AG84">
        <f t="shared" si="29"/>
        <v>-5.5271209074172944E-29</v>
      </c>
      <c r="AH84">
        <f t="shared" si="30"/>
        <v>-2.5105801861472437E-24</v>
      </c>
      <c r="AI84">
        <f t="shared" si="31"/>
        <v>-2.510635457356318E-24</v>
      </c>
      <c r="AJ84">
        <f t="shared" si="32"/>
        <v>-0.12391886834048438</v>
      </c>
      <c r="AK84">
        <f t="shared" si="46"/>
        <v>-8.0960327315783204E-2</v>
      </c>
      <c r="AL84">
        <f t="shared" si="33"/>
        <v>-0.20487919565626758</v>
      </c>
      <c r="AN84">
        <f t="shared" si="34"/>
        <v>0</v>
      </c>
      <c r="AO84">
        <f t="shared" si="34"/>
        <v>0</v>
      </c>
      <c r="AP84">
        <f t="shared" si="34"/>
        <v>-1.4579192507806806E-32</v>
      </c>
      <c r="AQ84">
        <f t="shared" si="34"/>
        <v>-6.6222962104929879E-28</v>
      </c>
      <c r="AR84">
        <f t="shared" si="34"/>
        <v>-6.6224420024180664E-28</v>
      </c>
      <c r="AS84">
        <f t="shared" si="34"/>
        <v>-3.2686765264371442E-5</v>
      </c>
      <c r="AT84">
        <f t="shared" si="34"/>
        <v>-2.135535330605603E-5</v>
      </c>
      <c r="AU84">
        <f t="shared" si="23"/>
        <v>-5.4042118570427472E-5</v>
      </c>
      <c r="AW84">
        <v>81</v>
      </c>
      <c r="AX84">
        <f>IF(Z84&gt;0, (R84*SUMPRODUCT(K84:$K$98, X84:$X$98)-K84*$AZ$3)/Z84, 0)</f>
        <v>-2.335432075461062E+29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6"/>
        <v>50000</v>
      </c>
      <c r="S85">
        <f t="shared" si="27"/>
        <v>-2.7825908393709749E+30</v>
      </c>
      <c r="U85">
        <f t="shared" si="38"/>
        <v>0.91506238500000003</v>
      </c>
      <c r="V85">
        <f t="shared" si="39"/>
        <v>0.01</v>
      </c>
      <c r="W85">
        <f t="shared" si="40"/>
        <v>4.4216967259338357E-30</v>
      </c>
      <c r="X85">
        <f t="shared" si="41"/>
        <v>4.0461283517797069E-30</v>
      </c>
      <c r="Y85">
        <f t="shared" si="42"/>
        <v>4.4216967259338357E-32</v>
      </c>
      <c r="Z85">
        <f t="shared" si="43"/>
        <v>3.3135140689479046E-31</v>
      </c>
      <c r="AB85">
        <f t="shared" si="44"/>
        <v>-1.032657236170704</v>
      </c>
      <c r="AC85">
        <f t="shared" si="45"/>
        <v>-0.92201538943812844</v>
      </c>
      <c r="AE85">
        <f t="shared" si="28"/>
        <v>0</v>
      </c>
      <c r="AF85">
        <f t="shared" si="29"/>
        <v>0</v>
      </c>
      <c r="AG85">
        <f t="shared" si="29"/>
        <v>-4.1418925861848807E-30</v>
      </c>
      <c r="AH85">
        <f t="shared" si="30"/>
        <v>-2.0230641758898535E-25</v>
      </c>
      <c r="AI85">
        <f t="shared" si="31"/>
        <v>-2.0231055948157153E-25</v>
      </c>
      <c r="AJ85">
        <f t="shared" si="32"/>
        <v>-0.1106418467325756</v>
      </c>
      <c r="AK85">
        <f t="shared" si="46"/>
        <v>-7.228600653194929E-2</v>
      </c>
      <c r="AL85">
        <f t="shared" si="33"/>
        <v>-0.18292785326452488</v>
      </c>
      <c r="AN85">
        <f t="shared" si="34"/>
        <v>0</v>
      </c>
      <c r="AO85">
        <f t="shared" si="34"/>
        <v>0</v>
      </c>
      <c r="AP85">
        <f t="shared" si="34"/>
        <v>-9.7547313853652809E-34</v>
      </c>
      <c r="AQ85">
        <f t="shared" si="34"/>
        <v>-4.7645966669885095E-29</v>
      </c>
      <c r="AR85">
        <f t="shared" si="34"/>
        <v>-4.764694214302363E-29</v>
      </c>
      <c r="AS85">
        <f t="shared" si="34"/>
        <v>-2.6057689145704334E-5</v>
      </c>
      <c r="AT85">
        <f t="shared" si="34"/>
        <v>-1.702435690852681E-5</v>
      </c>
      <c r="AU85">
        <f t="shared" si="23"/>
        <v>-4.308204605423114E-5</v>
      </c>
      <c r="AW85">
        <v>82</v>
      </c>
      <c r="AX85">
        <f>IF(Z85&gt;0, (R85*SUMPRODUCT(K85:$K$98, X85:$X$98)-K85*$AZ$3)/Z85, 0)</f>
        <v>-2.7825908393709749E+30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6"/>
        <v>50000</v>
      </c>
      <c r="S86">
        <f t="shared" si="27"/>
        <v>-3.5619108411244777E+31</v>
      </c>
      <c r="U86">
        <f t="shared" si="38"/>
        <v>0.92024934599999997</v>
      </c>
      <c r="V86">
        <f t="shared" si="39"/>
        <v>0.01</v>
      </c>
      <c r="W86">
        <f t="shared" si="40"/>
        <v>3.3135140689479046E-31</v>
      </c>
      <c r="X86">
        <f t="shared" si="41"/>
        <v>3.0492591549111078E-31</v>
      </c>
      <c r="Y86">
        <f t="shared" si="42"/>
        <v>3.3135140689479047E-33</v>
      </c>
      <c r="Z86">
        <f t="shared" si="43"/>
        <v>2.3111977334731776E-32</v>
      </c>
      <c r="AB86">
        <f t="shared" si="44"/>
        <v>-0.92201538943812844</v>
      </c>
      <c r="AC86">
        <f t="shared" si="45"/>
        <v>-0.82322802628404323</v>
      </c>
      <c r="AE86">
        <f t="shared" si="28"/>
        <v>0</v>
      </c>
      <c r="AF86">
        <f t="shared" si="29"/>
        <v>0</v>
      </c>
      <c r="AG86">
        <f t="shared" si="29"/>
        <v>-2.8889971668414718E-31</v>
      </c>
      <c r="AH86">
        <f t="shared" si="30"/>
        <v>-1.524629577455554E-26</v>
      </c>
      <c r="AI86">
        <f t="shared" si="31"/>
        <v>-1.5246584674272225E-26</v>
      </c>
      <c r="AJ86">
        <f t="shared" si="32"/>
        <v>-9.8787363154085206E-2</v>
      </c>
      <c r="AK86">
        <f t="shared" si="46"/>
        <v>-6.4541077260669003E-2</v>
      </c>
      <c r="AL86">
        <f t="shared" si="33"/>
        <v>-0.16332844041475419</v>
      </c>
      <c r="AN86">
        <f t="shared" si="34"/>
        <v>0</v>
      </c>
      <c r="AO86">
        <f t="shared" si="34"/>
        <v>0</v>
      </c>
      <c r="AP86">
        <f t="shared" si="34"/>
        <v>-6.0749901225317428E-35</v>
      </c>
      <c r="AQ86">
        <f t="shared" si="34"/>
        <v>-3.2059947063528833E-30</v>
      </c>
      <c r="AR86">
        <f t="shared" si="34"/>
        <v>-3.2060554562541086E-30</v>
      </c>
      <c r="AS86">
        <f t="shared" si="34"/>
        <v>-2.0773030250083142E-5</v>
      </c>
      <c r="AT86">
        <f t="shared" si="34"/>
        <v>-1.3571713096720986E-5</v>
      </c>
      <c r="AU86">
        <f t="shared" si="23"/>
        <v>-3.4344743346804129E-5</v>
      </c>
      <c r="AW86">
        <v>83</v>
      </c>
      <c r="AX86">
        <f>IF(Z86&gt;0, (R86*SUMPRODUCT(K86:$K$98, X86:$X$98)-K86*$AZ$3)/Z86, 0)</f>
        <v>-3.5619108411244777E+31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6"/>
        <v>50000</v>
      </c>
      <c r="S87">
        <f t="shared" si="27"/>
        <v>-4.9258123353048569E+32</v>
      </c>
      <c r="U87">
        <f t="shared" si="38"/>
        <v>0.92543648599999995</v>
      </c>
      <c r="V87">
        <f t="shared" si="39"/>
        <v>0.01</v>
      </c>
      <c r="W87">
        <f t="shared" si="40"/>
        <v>2.3111977334731776E-32</v>
      </c>
      <c r="X87">
        <f t="shared" si="41"/>
        <v>2.1388667089165818E-32</v>
      </c>
      <c r="Y87">
        <f t="shared" si="42"/>
        <v>2.3111977334731775E-34</v>
      </c>
      <c r="Z87">
        <f t="shared" si="43"/>
        <v>1.4921904722186403E-33</v>
      </c>
      <c r="AB87">
        <f t="shared" si="44"/>
        <v>-0.82322802628404323</v>
      </c>
      <c r="AC87">
        <f t="shared" si="45"/>
        <v>-0.73502502346789578</v>
      </c>
      <c r="AE87">
        <f t="shared" si="28"/>
        <v>0</v>
      </c>
      <c r="AF87">
        <f t="shared" si="29"/>
        <v>0</v>
      </c>
      <c r="AG87">
        <f t="shared" si="29"/>
        <v>-1.8652380902733005E-32</v>
      </c>
      <c r="AH87">
        <f t="shared" si="30"/>
        <v>-1.0694333544582909E-27</v>
      </c>
      <c r="AI87">
        <f t="shared" si="31"/>
        <v>-1.0694520068391935E-27</v>
      </c>
      <c r="AJ87">
        <f t="shared" si="32"/>
        <v>-8.8203002816147458E-2</v>
      </c>
      <c r="AK87">
        <f t="shared" si="46"/>
        <v>-5.7625961839883034E-2</v>
      </c>
      <c r="AL87">
        <f t="shared" si="33"/>
        <v>-0.14582896465603049</v>
      </c>
      <c r="AN87">
        <f t="shared" si="34"/>
        <v>0</v>
      </c>
      <c r="AO87">
        <f t="shared" si="34"/>
        <v>0</v>
      </c>
      <c r="AP87">
        <f t="shared" si="34"/>
        <v>-3.5019884805887559E-36</v>
      </c>
      <c r="AQ87">
        <f t="shared" si="34"/>
        <v>-2.0078633969573159E-31</v>
      </c>
      <c r="AR87">
        <f t="shared" si="34"/>
        <v>-2.0078984168421219E-31</v>
      </c>
      <c r="AS87">
        <f t="shared" si="34"/>
        <v>-1.6560132533548413E-5</v>
      </c>
      <c r="AT87">
        <f t="shared" si="34"/>
        <v>-1.0819286588584969E-5</v>
      </c>
      <c r="AU87">
        <f t="shared" si="23"/>
        <v>-2.7379419122133382E-5</v>
      </c>
      <c r="AW87">
        <v>84</v>
      </c>
      <c r="AX87">
        <f>IF(Z87&gt;0, (R87*SUMPRODUCT(K87:$K$98, X87:$X$98)-K87*$AZ$3)/Z87, 0)</f>
        <v>-4.9258123353048569E+32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6"/>
        <v>50000</v>
      </c>
      <c r="S88">
        <f t="shared" si="27"/>
        <v>-7.4070650624103639E+33</v>
      </c>
      <c r="U88">
        <f t="shared" si="38"/>
        <v>0.93062362499999995</v>
      </c>
      <c r="V88">
        <f t="shared" si="39"/>
        <v>0.01</v>
      </c>
      <c r="W88">
        <f t="shared" si="40"/>
        <v>1.4921904722186403E-33</v>
      </c>
      <c r="X88">
        <f t="shared" si="41"/>
        <v>1.3886677064465728E-33</v>
      </c>
      <c r="Y88">
        <f t="shared" si="42"/>
        <v>1.4921904722186403E-35</v>
      </c>
      <c r="Z88">
        <f t="shared" si="43"/>
        <v>8.860086104988113E-35</v>
      </c>
      <c r="AB88">
        <f t="shared" si="44"/>
        <v>-0.73502502346789578</v>
      </c>
      <c r="AC88">
        <f t="shared" si="45"/>
        <v>-0.65627234238204979</v>
      </c>
      <c r="AE88">
        <f t="shared" si="28"/>
        <v>0</v>
      </c>
      <c r="AF88">
        <f t="shared" si="29"/>
        <v>0</v>
      </c>
      <c r="AG88">
        <f t="shared" si="29"/>
        <v>-1.1075107631235142E-33</v>
      </c>
      <c r="AH88">
        <f t="shared" si="30"/>
        <v>-6.9433385322328637E-29</v>
      </c>
      <c r="AI88">
        <f t="shared" si="31"/>
        <v>-6.9434492833091759E-29</v>
      </c>
      <c r="AJ88">
        <f t="shared" si="32"/>
        <v>-7.8752681085845988E-2</v>
      </c>
      <c r="AK88">
        <f t="shared" si="46"/>
        <v>-5.1451751642752709E-2</v>
      </c>
      <c r="AL88">
        <f t="shared" si="33"/>
        <v>-0.13020443272859869</v>
      </c>
      <c r="AN88">
        <f t="shared" si="34"/>
        <v>0</v>
      </c>
      <c r="AO88">
        <f t="shared" si="34"/>
        <v>0</v>
      </c>
      <c r="AP88">
        <f t="shared" si="34"/>
        <v>-1.8565659041885563E-37</v>
      </c>
      <c r="AQ88">
        <f t="shared" si="34"/>
        <v>-1.1639404337549105E-32</v>
      </c>
      <c r="AR88">
        <f t="shared" si="34"/>
        <v>-1.1639589994139523E-32</v>
      </c>
      <c r="AS88">
        <f t="shared" si="34"/>
        <v>-1.320163626717827E-5</v>
      </c>
      <c r="AT88">
        <f t="shared" si="34"/>
        <v>-8.6250690278898032E-6</v>
      </c>
      <c r="AU88">
        <f t="shared" si="23"/>
        <v>-2.1826705295068074E-5</v>
      </c>
      <c r="AW88">
        <v>85</v>
      </c>
      <c r="AX88">
        <f>IF(Z88&gt;0, (R88*SUMPRODUCT(K88:$K$98, X88:$X$98)-K88*$AZ$3)/Z88, 0)</f>
        <v>-7.4070650624103639E+33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8.860086104988113E-35</v>
      </c>
      <c r="X89">
        <f t="shared" si="41"/>
        <v>8.860086104988113E-35</v>
      </c>
      <c r="Y89">
        <f t="shared" si="42"/>
        <v>8.8600861049881135E-37</v>
      </c>
      <c r="Z89">
        <f t="shared" si="43"/>
        <v>0</v>
      </c>
      <c r="AB89">
        <f t="shared" si="44"/>
        <v>-0.65627234238204979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-4.4300430524940567E-30</v>
      </c>
      <c r="AI89">
        <f t="shared" si="31"/>
        <v>-4.4300430524940567E-30</v>
      </c>
      <c r="AJ89">
        <f t="shared" si="32"/>
        <v>-0.65627234238204979</v>
      </c>
      <c r="AK89">
        <f t="shared" si="46"/>
        <v>-4.5939063966743493E-2</v>
      </c>
      <c r="AL89">
        <f t="shared" si="33"/>
        <v>-0.70221140634879331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-6.6305925149591289E-34</v>
      </c>
      <c r="AR89">
        <f t="shared" si="34"/>
        <v>-6.6305925149591289E-34</v>
      </c>
      <c r="AS89">
        <f t="shared" si="34"/>
        <v>-9.8226460321266867E-5</v>
      </c>
      <c r="AT89">
        <f t="shared" si="34"/>
        <v>-6.8758522224886815E-6</v>
      </c>
      <c r="AU89">
        <f t="shared" si="23"/>
        <v>-1.0510231254375555E-4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5507.7098635381026</v>
      </c>
      <c r="AO91" s="8">
        <f t="shared" ref="AO91:AU91" si="49">SUM(AO3:AO89)</f>
        <v>-550.77098635381026</v>
      </c>
      <c r="AP91" s="8">
        <f t="shared" si="49"/>
        <v>-219.95839806061096</v>
      </c>
      <c r="AQ91" s="8">
        <f t="shared" si="49"/>
        <v>-3914.9091399805343</v>
      </c>
      <c r="AR91" s="8">
        <f t="shared" si="49"/>
        <v>822.07133914314693</v>
      </c>
      <c r="AS91" s="8">
        <f t="shared" si="49"/>
        <v>-994.40646747044138</v>
      </c>
      <c r="AT91" s="8">
        <f t="shared" si="49"/>
        <v>322.30560462948733</v>
      </c>
      <c r="AU91" s="8">
        <f t="shared" si="49"/>
        <v>149.97047630219174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2E2E9-FF89-44B3-9E6B-00E2370A015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12391.212449008231</v>
      </c>
      <c r="K3">
        <v>1</v>
      </c>
      <c r="L3" s="2">
        <v>0</v>
      </c>
      <c r="O3">
        <f>$C$3</f>
        <v>12391.212449008231</v>
      </c>
      <c r="P3">
        <f>O3*C5</f>
        <v>1239.1212449008233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12391.212449008231</v>
      </c>
      <c r="AF3">
        <f t="shared" ref="AF3:AG34" si="3">-$Z3*P3</f>
        <v>-1239.1212449008233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11052.091204107408</v>
      </c>
      <c r="AJ3">
        <f t="shared" ref="AJ3:AJ66" si="6">AB3-AC3</f>
        <v>0</v>
      </c>
      <c r="AL3">
        <f t="shared" ref="AL3:AL66" si="7">SUM(AI3:AK3)</f>
        <v>11052.091204107408</v>
      </c>
      <c r="AN3">
        <f t="shared" ref="AN3:AU34" si="8">AE3*$K3</f>
        <v>12391.212449008231</v>
      </c>
      <c r="AO3">
        <f t="shared" si="8"/>
        <v>-1239.1212449008233</v>
      </c>
      <c r="AP3">
        <f t="shared" si="8"/>
        <v>-100</v>
      </c>
      <c r="AQ3">
        <f t="shared" si="8"/>
        <v>0</v>
      </c>
      <c r="AR3">
        <f t="shared" si="8"/>
        <v>11052.091204107408</v>
      </c>
      <c r="AS3">
        <f t="shared" si="8"/>
        <v>0</v>
      </c>
      <c r="AT3">
        <f t="shared" si="8"/>
        <v>0</v>
      </c>
      <c r="AU3">
        <f t="shared" si="8"/>
        <v>11052.091204107408</v>
      </c>
      <c r="AW3">
        <v>0</v>
      </c>
      <c r="AX3">
        <f>IF(Z3&gt;0, (R3*SUMPRODUCT(K3:$K$98, X3:$X$98)-K3*$AZ$3)/Z3, 0)</f>
        <v>0</v>
      </c>
      <c r="AZ3">
        <f>C6*ABS(SUMPRODUCT(X4:X79, K4:K79))/1</f>
        <v>9520.6053395718627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</v>
      </c>
      <c r="S4">
        <f t="shared" si="1"/>
        <v>646.59327962332054</v>
      </c>
      <c r="U4">
        <f t="shared" ref="U4:U67" si="12">M4</f>
        <v>2.3387939999999999E-3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2.3387939999999999E-3</v>
      </c>
      <c r="Y4">
        <f t="shared" ref="Y4:Y67" si="16">V4*W4</f>
        <v>0.01</v>
      </c>
      <c r="Z4">
        <f t="shared" ref="Z4:Z67" si="17">MAX(0, W4-X4-Y4)</f>
        <v>0.98766120599999996</v>
      </c>
      <c r="AB4">
        <f t="shared" ref="AB4:AB67" si="18">AC3</f>
        <v>0</v>
      </c>
      <c r="AC4">
        <f t="shared" ref="AC4:AC67" si="19">S4*Z4</f>
        <v>638.61509834426397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-638.61509834426397</v>
      </c>
      <c r="AK4">
        <f t="shared" ref="AK4:AK67" si="20">G4*SUM(AB4:AB4, AE4:AF4)</f>
        <v>0</v>
      </c>
      <c r="AL4">
        <f t="shared" si="7"/>
        <v>-755.55479834426399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-109.09571788413098</v>
      </c>
      <c r="AR4">
        <f t="shared" si="8"/>
        <v>-109.09571788413098</v>
      </c>
      <c r="AS4">
        <f t="shared" si="8"/>
        <v>-595.77861586366635</v>
      </c>
      <c r="AT4">
        <f t="shared" si="8"/>
        <v>0</v>
      </c>
      <c r="AU4">
        <f t="shared" si="8"/>
        <v>-704.87433374779732</v>
      </c>
      <c r="AW4">
        <v>1</v>
      </c>
      <c r="AX4">
        <f>IF(Z4&gt;0, (R4*SUMPRODUCT(K4:$K$98, X4:$X$98)-K4*$AZ$3)/Z4, 0)</f>
        <v>646.59327962332054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2.4879479999999998E-3</v>
      </c>
      <c r="Q5" s="4">
        <f t="shared" ref="Q5:Q68" si="22">$C$8</f>
        <v>12.5</v>
      </c>
      <c r="R5">
        <f t="shared" si="0"/>
        <v>50000</v>
      </c>
      <c r="S5">
        <f t="shared" si="1"/>
        <v>1302.4997917436872</v>
      </c>
      <c r="U5">
        <f t="shared" si="12"/>
        <v>2.4879479999999998E-3</v>
      </c>
      <c r="V5">
        <f t="shared" si="13"/>
        <v>0.01</v>
      </c>
      <c r="W5">
        <f t="shared" si="14"/>
        <v>0.98766120599999996</v>
      </c>
      <c r="X5">
        <f t="shared" si="15"/>
        <v>2.4572497221452879E-3</v>
      </c>
      <c r="Y5">
        <f t="shared" si="16"/>
        <v>9.8766120599999997E-3</v>
      </c>
      <c r="Z5">
        <f t="shared" si="17"/>
        <v>0.97532734421785461</v>
      </c>
      <c r="AB5">
        <f t="shared" si="18"/>
        <v>638.61509834426397</v>
      </c>
      <c r="AC5">
        <f t="shared" si="19"/>
        <v>1270.3636627256792</v>
      </c>
      <c r="AE5">
        <f t="shared" si="2"/>
        <v>0</v>
      </c>
      <c r="AF5">
        <f t="shared" si="3"/>
        <v>0</v>
      </c>
      <c r="AG5">
        <f t="shared" si="3"/>
        <v>-12.191591802723183</v>
      </c>
      <c r="AH5">
        <f t="shared" si="4"/>
        <v>-122.86248610726439</v>
      </c>
      <c r="AI5">
        <f t="shared" si="5"/>
        <v>-135.05407790998757</v>
      </c>
      <c r="AJ5">
        <f t="shared" si="6"/>
        <v>-631.74856438141524</v>
      </c>
      <c r="AK5">
        <f t="shared" si="20"/>
        <v>26.183219032114824</v>
      </c>
      <c r="AL5">
        <f t="shared" si="7"/>
        <v>-740.61942325928794</v>
      </c>
      <c r="AN5">
        <f t="shared" si="8"/>
        <v>0</v>
      </c>
      <c r="AO5">
        <f t="shared" si="8"/>
        <v>0</v>
      </c>
      <c r="AP5">
        <f t="shared" si="8"/>
        <v>-10.425127898697049</v>
      </c>
      <c r="AQ5">
        <f t="shared" si="8"/>
        <v>-105.06069694147905</v>
      </c>
      <c r="AR5">
        <f t="shared" si="8"/>
        <v>-115.48582484017611</v>
      </c>
      <c r="AS5">
        <f t="shared" si="8"/>
        <v>-540.21326255554277</v>
      </c>
      <c r="AT5">
        <f t="shared" si="8"/>
        <v>22.38948052283256</v>
      </c>
      <c r="AU5">
        <f t="shared" si="8"/>
        <v>-633.30960687288621</v>
      </c>
      <c r="AW5">
        <v>2</v>
      </c>
      <c r="AX5">
        <f>IF(Z5&gt;0, (R5*SUMPRODUCT(K5:$K$98, X5:$X$98)-K5*$AZ$3)/Z5, 0)</f>
        <v>1302.4997917436872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2.6637029999999999E-3</v>
      </c>
      <c r="Q6" s="4">
        <f t="shared" si="22"/>
        <v>12.5</v>
      </c>
      <c r="R6">
        <f t="shared" si="0"/>
        <v>50000</v>
      </c>
      <c r="S6">
        <f t="shared" si="1"/>
        <v>2037.5983399416082</v>
      </c>
      <c r="U6">
        <f t="shared" si="12"/>
        <v>2.6637029999999999E-3</v>
      </c>
      <c r="V6">
        <f t="shared" si="13"/>
        <v>0.01</v>
      </c>
      <c r="W6">
        <f t="shared" si="14"/>
        <v>0.97532734421785461</v>
      </c>
      <c r="X6">
        <f t="shared" si="15"/>
        <v>2.5979823727751319E-3</v>
      </c>
      <c r="Y6">
        <f t="shared" si="16"/>
        <v>9.7532734421785471E-3</v>
      </c>
      <c r="Z6">
        <f t="shared" si="17"/>
        <v>0.96297608840290094</v>
      </c>
      <c r="AB6">
        <f t="shared" si="18"/>
        <v>1270.3636627256792</v>
      </c>
      <c r="AC6">
        <f t="shared" si="19"/>
        <v>1962.1584791332143</v>
      </c>
      <c r="AE6">
        <f t="shared" si="2"/>
        <v>0</v>
      </c>
      <c r="AF6">
        <f t="shared" si="3"/>
        <v>0</v>
      </c>
      <c r="AG6">
        <f t="shared" si="3"/>
        <v>-12.037201105036262</v>
      </c>
      <c r="AH6">
        <f t="shared" si="4"/>
        <v>-129.89911863875659</v>
      </c>
      <c r="AI6">
        <f t="shared" si="5"/>
        <v>-141.93631974379286</v>
      </c>
      <c r="AJ6">
        <f t="shared" si="6"/>
        <v>-691.79481640753511</v>
      </c>
      <c r="AK6">
        <f t="shared" si="20"/>
        <v>74.316274269452236</v>
      </c>
      <c r="AL6">
        <f t="shared" si="7"/>
        <v>-759.41486188187571</v>
      </c>
      <c r="AN6">
        <f t="shared" si="8"/>
        <v>0</v>
      </c>
      <c r="AO6">
        <f t="shared" si="8"/>
        <v>0</v>
      </c>
      <c r="AP6">
        <f t="shared" si="8"/>
        <v>-9.2856176592250215</v>
      </c>
      <c r="AQ6">
        <f t="shared" si="8"/>
        <v>-100.20548293781876</v>
      </c>
      <c r="AR6">
        <f t="shared" si="8"/>
        <v>-109.49110059704378</v>
      </c>
      <c r="AS6">
        <f t="shared" si="8"/>
        <v>-533.65745971515753</v>
      </c>
      <c r="AT6">
        <f t="shared" si="8"/>
        <v>57.328319324623997</v>
      </c>
      <c r="AU6">
        <f t="shared" si="8"/>
        <v>-585.82024098757734</v>
      </c>
      <c r="AW6">
        <v>3</v>
      </c>
      <c r="AX6">
        <f>IF(Z6&gt;0, (R6*SUMPRODUCT(K6:$K$98, X6:$X$98)-K6*$AZ$3)/Z6, 0)</f>
        <v>2037.5983399416082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2.8651079999999999E-3</v>
      </c>
      <c r="Q7" s="4">
        <f t="shared" si="22"/>
        <v>12.5</v>
      </c>
      <c r="R7">
        <f t="shared" si="0"/>
        <v>50000</v>
      </c>
      <c r="S7">
        <f t="shared" si="1"/>
        <v>2655.356960238812</v>
      </c>
      <c r="U7">
        <f t="shared" si="12"/>
        <v>2.8651079999999999E-3</v>
      </c>
      <c r="V7">
        <f t="shared" si="13"/>
        <v>0.01</v>
      </c>
      <c r="W7">
        <f t="shared" si="14"/>
        <v>0.96297608840290094</v>
      </c>
      <c r="X7">
        <f t="shared" si="15"/>
        <v>2.7590304946918586E-3</v>
      </c>
      <c r="Y7">
        <f t="shared" si="16"/>
        <v>9.6297608840290091E-3</v>
      </c>
      <c r="Z7">
        <f t="shared" si="17"/>
        <v>0.9505872970241801</v>
      </c>
      <c r="AB7">
        <f t="shared" si="18"/>
        <v>1962.1584791332143</v>
      </c>
      <c r="AC7">
        <f t="shared" si="19"/>
        <v>2524.1485954677555</v>
      </c>
      <c r="AE7">
        <f t="shared" si="2"/>
        <v>0</v>
      </c>
      <c r="AF7">
        <f t="shared" si="3"/>
        <v>0</v>
      </c>
      <c r="AG7">
        <f t="shared" si="3"/>
        <v>-11.882341212802251</v>
      </c>
      <c r="AH7">
        <f t="shared" si="4"/>
        <v>-137.95152473459294</v>
      </c>
      <c r="AI7">
        <f t="shared" si="5"/>
        <v>-149.8338659473952</v>
      </c>
      <c r="AJ7">
        <f t="shared" si="6"/>
        <v>-561.9901163345412</v>
      </c>
      <c r="AK7">
        <f t="shared" si="20"/>
        <v>96.341981325440813</v>
      </c>
      <c r="AL7">
        <f t="shared" si="7"/>
        <v>-615.48200095649565</v>
      </c>
      <c r="AN7">
        <f t="shared" si="8"/>
        <v>0</v>
      </c>
      <c r="AO7">
        <f t="shared" si="8"/>
        <v>0</v>
      </c>
      <c r="AP7">
        <f t="shared" si="8"/>
        <v>-8.3396935539917969</v>
      </c>
      <c r="AQ7">
        <f t="shared" si="8"/>
        <v>-96.822117879672035</v>
      </c>
      <c r="AR7">
        <f t="shared" si="8"/>
        <v>-105.16181143366384</v>
      </c>
      <c r="AS7">
        <f t="shared" si="8"/>
        <v>-394.43618615770794</v>
      </c>
      <c r="AT7">
        <f t="shared" si="8"/>
        <v>67.618206399670768</v>
      </c>
      <c r="AU7">
        <f t="shared" si="8"/>
        <v>-431.97979119170105</v>
      </c>
      <c r="AW7">
        <v>4</v>
      </c>
      <c r="AX7">
        <f>IF(Z7&gt;0, (R7*SUMPRODUCT(K7:$K$98, X7:$X$98)-K7*$AZ$3)/Z7, 0)</f>
        <v>2655.356960238812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4.466869E-3</v>
      </c>
      <c r="Q8" s="4">
        <f t="shared" si="22"/>
        <v>12.5</v>
      </c>
      <c r="R8">
        <f t="shared" si="0"/>
        <v>50000</v>
      </c>
      <c r="S8">
        <f t="shared" si="1"/>
        <v>3065.694748225389</v>
      </c>
      <c r="U8">
        <f t="shared" si="12"/>
        <v>4.466869E-3</v>
      </c>
      <c r="V8">
        <f t="shared" si="13"/>
        <v>0.01</v>
      </c>
      <c r="W8">
        <f t="shared" si="14"/>
        <v>0.9505872970241801</v>
      </c>
      <c r="X8">
        <f t="shared" si="15"/>
        <v>4.2461489288711024E-3</v>
      </c>
      <c r="Y8">
        <f t="shared" si="16"/>
        <v>9.5058729702418004E-3</v>
      </c>
      <c r="Z8">
        <f t="shared" si="17"/>
        <v>0.93683527512506726</v>
      </c>
      <c r="AB8">
        <f t="shared" si="18"/>
        <v>2524.1485954677555</v>
      </c>
      <c r="AC8">
        <f t="shared" si="19"/>
        <v>2872.0509829032062</v>
      </c>
      <c r="AE8">
        <f t="shared" si="2"/>
        <v>0</v>
      </c>
      <c r="AF8">
        <f t="shared" si="3"/>
        <v>0</v>
      </c>
      <c r="AG8">
        <f t="shared" si="3"/>
        <v>-11.710440939063341</v>
      </c>
      <c r="AH8">
        <f t="shared" si="4"/>
        <v>-212.30744644355511</v>
      </c>
      <c r="AI8">
        <f t="shared" si="5"/>
        <v>-224.01788738261845</v>
      </c>
      <c r="AJ8">
        <f t="shared" si="6"/>
        <v>-347.90238743545069</v>
      </c>
      <c r="AK8">
        <f t="shared" si="20"/>
        <v>53.76436508346319</v>
      </c>
      <c r="AL8">
        <f t="shared" si="7"/>
        <v>-518.15590973460598</v>
      </c>
      <c r="AN8">
        <f t="shared" si="8"/>
        <v>0</v>
      </c>
      <c r="AO8">
        <f t="shared" si="8"/>
        <v>0</v>
      </c>
      <c r="AP8">
        <f t="shared" si="8"/>
        <v>-7.6720286566284468</v>
      </c>
      <c r="AQ8">
        <f t="shared" si="8"/>
        <v>-139.09201383674335</v>
      </c>
      <c r="AR8">
        <f t="shared" si="8"/>
        <v>-146.76404249337179</v>
      </c>
      <c r="AS8">
        <f t="shared" si="8"/>
        <v>-227.92626682490399</v>
      </c>
      <c r="AT8">
        <f t="shared" si="8"/>
        <v>35.223417441935865</v>
      </c>
      <c r="AU8">
        <f t="shared" si="8"/>
        <v>-339.46689187633996</v>
      </c>
      <c r="AW8">
        <v>5</v>
      </c>
      <c r="AX8">
        <f>IF(Z8&gt;0, (R8*SUMPRODUCT(K8:$K$98, X8:$X$98)-K8*$AZ$3)/Z8, 0)</f>
        <v>3065.694748225389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6.2254789999999999E-3</v>
      </c>
      <c r="Q9" s="4">
        <f t="shared" si="22"/>
        <v>12.5</v>
      </c>
      <c r="R9">
        <f t="shared" si="0"/>
        <v>50000</v>
      </c>
      <c r="S9">
        <f t="shared" si="1"/>
        <v>3323.626274572267</v>
      </c>
      <c r="U9">
        <f t="shared" si="12"/>
        <v>6.2254789999999999E-3</v>
      </c>
      <c r="V9">
        <f t="shared" si="13"/>
        <v>0.01</v>
      </c>
      <c r="W9">
        <f t="shared" si="14"/>
        <v>0.93683527512506726</v>
      </c>
      <c r="X9">
        <f t="shared" si="15"/>
        <v>5.8322483317503285E-3</v>
      </c>
      <c r="Y9">
        <f t="shared" si="16"/>
        <v>9.3683527512506727E-3</v>
      </c>
      <c r="Z9">
        <f t="shared" si="17"/>
        <v>0.92163467404206623</v>
      </c>
      <c r="AB9">
        <f t="shared" si="18"/>
        <v>2872.0509829032062</v>
      </c>
      <c r="AC9">
        <f t="shared" si="19"/>
        <v>3063.1692182030583</v>
      </c>
      <c r="AE9">
        <f t="shared" si="2"/>
        <v>0</v>
      </c>
      <c r="AF9">
        <f t="shared" si="3"/>
        <v>0</v>
      </c>
      <c r="AG9">
        <f t="shared" si="3"/>
        <v>-11.520433425525828</v>
      </c>
      <c r="AH9">
        <f t="shared" si="4"/>
        <v>-291.61241658751641</v>
      </c>
      <c r="AI9">
        <f t="shared" si="5"/>
        <v>-303.13285001304223</v>
      </c>
      <c r="AJ9">
        <f t="shared" si="6"/>
        <v>-191.11823529985213</v>
      </c>
      <c r="AK9">
        <f t="shared" si="20"/>
        <v>16.945100799128916</v>
      </c>
      <c r="AL9">
        <f t="shared" si="7"/>
        <v>-477.30598451376545</v>
      </c>
      <c r="AN9">
        <f t="shared" si="8"/>
        <v>0</v>
      </c>
      <c r="AO9">
        <f t="shared" si="8"/>
        <v>0</v>
      </c>
      <c r="AP9">
        <f t="shared" si="8"/>
        <v>-7.1479745399876151</v>
      </c>
      <c r="AQ9">
        <f t="shared" si="8"/>
        <v>-180.93400242158765</v>
      </c>
      <c r="AR9">
        <f t="shared" si="8"/>
        <v>-188.08197696157526</v>
      </c>
      <c r="AS9">
        <f t="shared" si="8"/>
        <v>-118.58132672541805</v>
      </c>
      <c r="AT9">
        <f t="shared" si="8"/>
        <v>10.513766680108118</v>
      </c>
      <c r="AU9">
        <f t="shared" si="8"/>
        <v>-296.14953700688517</v>
      </c>
      <c r="AW9">
        <v>6</v>
      </c>
      <c r="AX9">
        <f>IF(Z9&gt;0, (R9*SUMPRODUCT(K9:$K$98, X9:$X$98)-K9*$AZ$3)/Z9, 0)</f>
        <v>3323.626274572267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8.1133709999999994E-3</v>
      </c>
      <c r="Q10" s="4">
        <f t="shared" si="22"/>
        <v>12.5</v>
      </c>
      <c r="R10">
        <f t="shared" si="0"/>
        <v>50000</v>
      </c>
      <c r="S10">
        <f t="shared" si="1"/>
        <v>3520.0213186352275</v>
      </c>
      <c r="U10">
        <f t="shared" si="12"/>
        <v>8.1133709999999994E-3</v>
      </c>
      <c r="V10">
        <f t="shared" si="13"/>
        <v>0.01</v>
      </c>
      <c r="W10">
        <f t="shared" si="14"/>
        <v>0.92163467404206623</v>
      </c>
      <c r="X10">
        <f t="shared" si="15"/>
        <v>7.4775640369673527E-3</v>
      </c>
      <c r="Y10">
        <f t="shared" si="16"/>
        <v>9.2163467404206625E-3</v>
      </c>
      <c r="Z10">
        <f t="shared" si="17"/>
        <v>0.90494076326467821</v>
      </c>
      <c r="AB10">
        <f t="shared" si="18"/>
        <v>3063.1692182030583</v>
      </c>
      <c r="AC10">
        <f t="shared" si="19"/>
        <v>3185.4107787937019</v>
      </c>
      <c r="AE10">
        <f t="shared" si="2"/>
        <v>0</v>
      </c>
      <c r="AF10">
        <f t="shared" si="3"/>
        <v>0</v>
      </c>
      <c r="AG10">
        <f t="shared" si="3"/>
        <v>-11.311759540808477</v>
      </c>
      <c r="AH10">
        <f t="shared" si="4"/>
        <v>-373.87820184836761</v>
      </c>
      <c r="AI10">
        <f t="shared" si="5"/>
        <v>-385.18996138917606</v>
      </c>
      <c r="AJ10">
        <f t="shared" si="6"/>
        <v>-122.24156059064353</v>
      </c>
      <c r="AK10">
        <f t="shared" si="20"/>
        <v>12.55899379463254</v>
      </c>
      <c r="AL10">
        <f t="shared" si="7"/>
        <v>-494.87252818518704</v>
      </c>
      <c r="AN10">
        <f t="shared" si="8"/>
        <v>0</v>
      </c>
      <c r="AO10">
        <f t="shared" si="8"/>
        <v>0</v>
      </c>
      <c r="AP10">
        <f t="shared" si="8"/>
        <v>-6.6582872832238547</v>
      </c>
      <c r="AQ10">
        <f t="shared" si="8"/>
        <v>-220.07084466928697</v>
      </c>
      <c r="AR10">
        <f t="shared" si="8"/>
        <v>-226.72913195251081</v>
      </c>
      <c r="AS10">
        <f t="shared" si="8"/>
        <v>-71.953388456129375</v>
      </c>
      <c r="AT10">
        <f t="shared" si="8"/>
        <v>7.3924298312048924</v>
      </c>
      <c r="AU10">
        <f t="shared" si="8"/>
        <v>-291.29009057743531</v>
      </c>
      <c r="AW10">
        <v>7</v>
      </c>
      <c r="AX10">
        <f>IF(Z10&gt;0, (R10*SUMPRODUCT(K10:$K$98, X10:$X$98)-K10*$AZ$3)/Z10, 0)</f>
        <v>3520.0213186352275</v>
      </c>
    </row>
    <row r="11" spans="1:52" x14ac:dyDescent="0.25">
      <c r="A11" t="s">
        <v>33</v>
      </c>
      <c r="C11" s="12">
        <f>AU81</f>
        <v>281.06613195714334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1.0286442999999999E-2</v>
      </c>
      <c r="Q11" s="4">
        <f t="shared" si="22"/>
        <v>12.5</v>
      </c>
      <c r="R11">
        <f t="shared" si="0"/>
        <v>50000</v>
      </c>
      <c r="S11">
        <f t="shared" si="1"/>
        <v>3659.4076846552935</v>
      </c>
      <c r="U11">
        <f t="shared" si="12"/>
        <v>1.0286442999999999E-2</v>
      </c>
      <c r="V11">
        <f t="shared" si="13"/>
        <v>0.01</v>
      </c>
      <c r="W11">
        <f t="shared" si="14"/>
        <v>0.90494076326467821</v>
      </c>
      <c r="X11">
        <f t="shared" si="15"/>
        <v>9.3086215796986064E-3</v>
      </c>
      <c r="Y11">
        <f t="shared" si="16"/>
        <v>9.0494076326467828E-3</v>
      </c>
      <c r="Z11">
        <f t="shared" si="17"/>
        <v>0.88658273405233279</v>
      </c>
      <c r="AB11">
        <f t="shared" si="18"/>
        <v>3185.4107787937019</v>
      </c>
      <c r="AC11">
        <f t="shared" si="19"/>
        <v>3244.3676700738069</v>
      </c>
      <c r="AE11">
        <f t="shared" si="2"/>
        <v>0</v>
      </c>
      <c r="AF11">
        <f t="shared" si="3"/>
        <v>0</v>
      </c>
      <c r="AG11">
        <f t="shared" si="3"/>
        <v>-11.082284175654159</v>
      </c>
      <c r="AH11">
        <f t="shared" si="4"/>
        <v>-465.43107898493031</v>
      </c>
      <c r="AI11">
        <f t="shared" si="5"/>
        <v>-476.51336316058445</v>
      </c>
      <c r="AJ11">
        <f t="shared" si="6"/>
        <v>-58.956891280105083</v>
      </c>
      <c r="AK11">
        <f t="shared" si="20"/>
        <v>7.6449858691048842</v>
      </c>
      <c r="AL11">
        <f t="shared" si="7"/>
        <v>-527.82526857158473</v>
      </c>
      <c r="AN11">
        <f t="shared" si="8"/>
        <v>0</v>
      </c>
      <c r="AO11">
        <f t="shared" si="8"/>
        <v>0</v>
      </c>
      <c r="AP11">
        <f t="shared" si="8"/>
        <v>-6.1984172536821633</v>
      </c>
      <c r="AQ11">
        <f t="shared" si="8"/>
        <v>-260.31962225962388</v>
      </c>
      <c r="AR11">
        <f t="shared" si="8"/>
        <v>-266.51803951330601</v>
      </c>
      <c r="AS11">
        <f t="shared" si="8"/>
        <v>-32.975098485280981</v>
      </c>
      <c r="AT11">
        <f t="shared" si="8"/>
        <v>4.2759066239536239</v>
      </c>
      <c r="AU11">
        <f t="shared" si="8"/>
        <v>-295.2172313746334</v>
      </c>
      <c r="AW11">
        <v>8</v>
      </c>
      <c r="AX11">
        <f>IF(Z11&gt;0, (R11*SUMPRODUCT(K11:$K$98, X11:$X$98)-K11*$AZ$3)/Z11, 0)</f>
        <v>3659.4076846552935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1.2759904000000001E-2</v>
      </c>
      <c r="Q12" s="4">
        <f t="shared" si="22"/>
        <v>12.5</v>
      </c>
      <c r="R12">
        <f t="shared" si="0"/>
        <v>50000</v>
      </c>
      <c r="S12">
        <f t="shared" si="1"/>
        <v>3749.6377632006402</v>
      </c>
      <c r="U12">
        <f t="shared" si="12"/>
        <v>1.2759904000000001E-2</v>
      </c>
      <c r="V12">
        <f t="shared" si="13"/>
        <v>0.01</v>
      </c>
      <c r="W12">
        <f t="shared" si="14"/>
        <v>0.88658273405233279</v>
      </c>
      <c r="X12">
        <f t="shared" si="15"/>
        <v>1.1312710574565298E-2</v>
      </c>
      <c r="Y12">
        <f t="shared" si="16"/>
        <v>8.865827340523328E-3</v>
      </c>
      <c r="Z12">
        <f t="shared" si="17"/>
        <v>0.86640419613724418</v>
      </c>
      <c r="AB12">
        <f t="shared" si="18"/>
        <v>3244.3676700738069</v>
      </c>
      <c r="AC12">
        <f t="shared" si="19"/>
        <v>3248.701892031705</v>
      </c>
      <c r="AE12">
        <f t="shared" si="2"/>
        <v>0</v>
      </c>
      <c r="AF12">
        <f t="shared" si="3"/>
        <v>0</v>
      </c>
      <c r="AG12">
        <f t="shared" si="3"/>
        <v>-10.830052451715552</v>
      </c>
      <c r="AH12">
        <f t="shared" si="4"/>
        <v>-565.63552872826494</v>
      </c>
      <c r="AI12">
        <f t="shared" si="5"/>
        <v>-576.46558117998052</v>
      </c>
      <c r="AJ12">
        <f t="shared" si="6"/>
        <v>-4.3342219578980803</v>
      </c>
      <c r="AK12">
        <f t="shared" si="20"/>
        <v>7.4620456411697562</v>
      </c>
      <c r="AL12">
        <f t="shared" si="7"/>
        <v>-573.33775749670883</v>
      </c>
      <c r="AN12">
        <f t="shared" si="8"/>
        <v>0</v>
      </c>
      <c r="AO12">
        <f t="shared" si="8"/>
        <v>0</v>
      </c>
      <c r="AP12">
        <f t="shared" si="8"/>
        <v>-5.756288009157478</v>
      </c>
      <c r="AQ12">
        <f t="shared" si="8"/>
        <v>-300.64129662236269</v>
      </c>
      <c r="AR12">
        <f t="shared" si="8"/>
        <v>-306.39758463152015</v>
      </c>
      <c r="AS12">
        <f t="shared" si="8"/>
        <v>-2.3036850464490293</v>
      </c>
      <c r="AT12">
        <f t="shared" si="8"/>
        <v>3.9661565850724148</v>
      </c>
      <c r="AU12">
        <f t="shared" si="8"/>
        <v>-304.73511309289677</v>
      </c>
      <c r="AW12">
        <v>9</v>
      </c>
      <c r="AX12">
        <f>IF(Z12&gt;0, (R12*SUMPRODUCT(K12:$K$98, X12:$X$98)-K12*$AZ$3)/Z12, 0)</f>
        <v>3749.6377632006402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1.5498582E-2</v>
      </c>
      <c r="Q13" s="4">
        <f t="shared" si="22"/>
        <v>12.5</v>
      </c>
      <c r="R13">
        <f t="shared" si="0"/>
        <v>50000</v>
      </c>
      <c r="S13">
        <f t="shared" si="1"/>
        <v>3787.9234129973775</v>
      </c>
      <c r="U13">
        <f t="shared" si="12"/>
        <v>1.5498582E-2</v>
      </c>
      <c r="V13">
        <f t="shared" si="13"/>
        <v>0.01</v>
      </c>
      <c r="W13">
        <f t="shared" si="14"/>
        <v>0.86640419613724418</v>
      </c>
      <c r="X13">
        <f t="shared" si="15"/>
        <v>1.3428036478977163E-2</v>
      </c>
      <c r="Y13">
        <f t="shared" si="16"/>
        <v>8.6640419613724425E-3</v>
      </c>
      <c r="Z13">
        <f t="shared" si="17"/>
        <v>0.84431211769689452</v>
      </c>
      <c r="AB13">
        <f t="shared" si="18"/>
        <v>3248.701892031705</v>
      </c>
      <c r="AC13">
        <f t="shared" si="19"/>
        <v>3198.1896385014643</v>
      </c>
      <c r="AE13">
        <f t="shared" si="2"/>
        <v>0</v>
      </c>
      <c r="AF13">
        <f t="shared" si="3"/>
        <v>0</v>
      </c>
      <c r="AG13">
        <f t="shared" si="3"/>
        <v>-10.553901471211182</v>
      </c>
      <c r="AH13">
        <f t="shared" si="4"/>
        <v>-671.40182394885812</v>
      </c>
      <c r="AI13">
        <f t="shared" si="5"/>
        <v>-681.95572542006926</v>
      </c>
      <c r="AJ13">
        <f t="shared" si="6"/>
        <v>50.512253530240741</v>
      </c>
      <c r="AK13">
        <f t="shared" si="20"/>
        <v>6.49740378406341</v>
      </c>
      <c r="AL13">
        <f t="shared" si="7"/>
        <v>-624.94606810576511</v>
      </c>
      <c r="AN13">
        <f t="shared" si="8"/>
        <v>0</v>
      </c>
      <c r="AO13">
        <f t="shared" si="8"/>
        <v>0</v>
      </c>
      <c r="AP13">
        <f t="shared" si="8"/>
        <v>-5.3322346267493899</v>
      </c>
      <c r="AQ13">
        <f t="shared" si="8"/>
        <v>-339.21787728343691</v>
      </c>
      <c r="AR13">
        <f t="shared" si="8"/>
        <v>-344.55011191018627</v>
      </c>
      <c r="AS13">
        <f t="shared" si="8"/>
        <v>25.520722178789068</v>
      </c>
      <c r="AT13">
        <f t="shared" si="8"/>
        <v>3.2827368661590732</v>
      </c>
      <c r="AU13">
        <f t="shared" si="8"/>
        <v>-315.74665286523816</v>
      </c>
      <c r="AW13">
        <v>10</v>
      </c>
      <c r="AX13">
        <f>IF(Z13&gt;0, (R13*SUMPRODUCT(K13:$K$98, X13:$X$98)-K13*$AZ$3)/Z13, 0)</f>
        <v>3787.9234129973775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1.8608946000000001E-2</v>
      </c>
      <c r="Q14" s="4">
        <f t="shared" si="22"/>
        <v>12.5</v>
      </c>
      <c r="R14">
        <f t="shared" si="0"/>
        <v>50000</v>
      </c>
      <c r="S14">
        <f t="shared" si="1"/>
        <v>3774.7244353678457</v>
      </c>
      <c r="U14">
        <f t="shared" si="12"/>
        <v>1.8608946000000001E-2</v>
      </c>
      <c r="V14">
        <f t="shared" si="13"/>
        <v>0.01</v>
      </c>
      <c r="W14">
        <f t="shared" si="14"/>
        <v>0.84431211769689452</v>
      </c>
      <c r="X14">
        <f t="shared" si="15"/>
        <v>1.5711758605367155E-2</v>
      </c>
      <c r="Y14">
        <f t="shared" si="16"/>
        <v>8.4431211769689461E-3</v>
      </c>
      <c r="Z14">
        <f t="shared" si="17"/>
        <v>0.82015723791455841</v>
      </c>
      <c r="AB14">
        <f t="shared" si="18"/>
        <v>3198.1896385014643</v>
      </c>
      <c r="AC14">
        <f t="shared" si="19"/>
        <v>3095.8675667998832</v>
      </c>
      <c r="AE14">
        <f t="shared" si="2"/>
        <v>0</v>
      </c>
      <c r="AF14">
        <f t="shared" si="3"/>
        <v>0</v>
      </c>
      <c r="AG14">
        <f t="shared" si="3"/>
        <v>-10.25196547393198</v>
      </c>
      <c r="AH14">
        <f t="shared" si="4"/>
        <v>-785.5879302683577</v>
      </c>
      <c r="AI14">
        <f t="shared" si="5"/>
        <v>-795.83989574228963</v>
      </c>
      <c r="AJ14">
        <f t="shared" si="6"/>
        <v>102.32207170158108</v>
      </c>
      <c r="AK14">
        <f t="shared" si="20"/>
        <v>5.7567413493026356</v>
      </c>
      <c r="AL14">
        <f t="shared" si="7"/>
        <v>-687.76108269140593</v>
      </c>
      <c r="AN14">
        <f t="shared" si="8"/>
        <v>0</v>
      </c>
      <c r="AO14">
        <f t="shared" si="8"/>
        <v>0</v>
      </c>
      <c r="AP14">
        <f t="shared" si="8"/>
        <v>-4.9245911905812756</v>
      </c>
      <c r="AQ14">
        <f t="shared" si="8"/>
        <v>-377.3617274330083</v>
      </c>
      <c r="AR14">
        <f t="shared" si="8"/>
        <v>-382.28631862358958</v>
      </c>
      <c r="AS14">
        <f t="shared" si="8"/>
        <v>49.151001745460526</v>
      </c>
      <c r="AT14">
        <f t="shared" si="8"/>
        <v>2.7652841601267784</v>
      </c>
      <c r="AU14">
        <f t="shared" si="8"/>
        <v>-330.37003271800228</v>
      </c>
      <c r="AW14">
        <v>11</v>
      </c>
      <c r="AX14">
        <f>IF(Z14&gt;0, (R14*SUMPRODUCT(K14:$K$98, X14:$X$98)-K14*$AZ$3)/Z14, 0)</f>
        <v>3774.7244353678457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2.2132820000000001E-2</v>
      </c>
      <c r="Q15" s="4">
        <f t="shared" si="22"/>
        <v>12.5</v>
      </c>
      <c r="R15">
        <f t="shared" si="0"/>
        <v>50000</v>
      </c>
      <c r="S15">
        <f t="shared" si="1"/>
        <v>3720.3450005902714</v>
      </c>
      <c r="U15">
        <f t="shared" si="12"/>
        <v>2.2132820000000001E-2</v>
      </c>
      <c r="V15">
        <f t="shared" si="13"/>
        <v>0.01</v>
      </c>
      <c r="W15">
        <f t="shared" si="14"/>
        <v>0.82015723791455841</v>
      </c>
      <c r="X15">
        <f t="shared" si="15"/>
        <v>1.8152392518460098E-2</v>
      </c>
      <c r="Y15">
        <f t="shared" si="16"/>
        <v>8.2015723791455837E-3</v>
      </c>
      <c r="Z15">
        <f t="shared" si="17"/>
        <v>0.79380327301695275</v>
      </c>
      <c r="AB15">
        <f t="shared" si="18"/>
        <v>3095.8675667998832</v>
      </c>
      <c r="AC15">
        <f t="shared" si="19"/>
        <v>2953.2220382208143</v>
      </c>
      <c r="AE15">
        <f t="shared" si="2"/>
        <v>0</v>
      </c>
      <c r="AF15">
        <f t="shared" si="3"/>
        <v>0</v>
      </c>
      <c r="AG15">
        <f t="shared" si="3"/>
        <v>-9.9225409127119093</v>
      </c>
      <c r="AH15">
        <f t="shared" si="4"/>
        <v>-907.61962592300483</v>
      </c>
      <c r="AI15">
        <f t="shared" si="5"/>
        <v>-917.54216683571678</v>
      </c>
      <c r="AJ15">
        <f t="shared" si="6"/>
        <v>142.64552857906892</v>
      </c>
      <c r="AK15">
        <f t="shared" si="20"/>
        <v>12.693057023879522</v>
      </c>
      <c r="AL15">
        <f t="shared" si="7"/>
        <v>-762.20358123276833</v>
      </c>
      <c r="AN15">
        <f t="shared" si="8"/>
        <v>0</v>
      </c>
      <c r="AO15">
        <f t="shared" si="8"/>
        <v>0</v>
      </c>
      <c r="AP15">
        <f t="shared" si="8"/>
        <v>-4.5217248726693313</v>
      </c>
      <c r="AQ15">
        <f t="shared" si="8"/>
        <v>-413.60436541019283</v>
      </c>
      <c r="AR15">
        <f t="shared" si="8"/>
        <v>-418.12609028286221</v>
      </c>
      <c r="AS15">
        <f t="shared" si="8"/>
        <v>65.003897713812009</v>
      </c>
      <c r="AT15">
        <f t="shared" si="8"/>
        <v>5.7842554805248785</v>
      </c>
      <c r="AU15">
        <f t="shared" si="8"/>
        <v>-347.33793708852528</v>
      </c>
      <c r="AW15">
        <v>12</v>
      </c>
      <c r="AX15">
        <f>IF(Z15&gt;0, (R15*SUMPRODUCT(K15:$K$98, X15:$X$98)-K15*$AZ$3)/Z15, 0)</f>
        <v>3720.3450005902714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2.5807838999999999E-2</v>
      </c>
      <c r="Q16" s="4">
        <f t="shared" si="22"/>
        <v>12.5</v>
      </c>
      <c r="R16">
        <f t="shared" si="0"/>
        <v>50000</v>
      </c>
      <c r="S16">
        <f t="shared" si="1"/>
        <v>3624.3070849748624</v>
      </c>
      <c r="U16">
        <f t="shared" si="12"/>
        <v>2.5807838999999999E-2</v>
      </c>
      <c r="V16">
        <f t="shared" si="13"/>
        <v>0.01</v>
      </c>
      <c r="W16">
        <f t="shared" si="14"/>
        <v>0.79380327301695275</v>
      </c>
      <c r="X16">
        <f t="shared" si="15"/>
        <v>2.048634706769456E-2</v>
      </c>
      <c r="Y16">
        <f t="shared" si="16"/>
        <v>7.9380327301695284E-3</v>
      </c>
      <c r="Z16">
        <f t="shared" si="17"/>
        <v>0.76537889321908859</v>
      </c>
      <c r="AB16">
        <f t="shared" si="18"/>
        <v>2953.2220382208143</v>
      </c>
      <c r="AC16">
        <f t="shared" si="19"/>
        <v>2773.9681453841613</v>
      </c>
      <c r="AE16">
        <f t="shared" si="2"/>
        <v>0</v>
      </c>
      <c r="AF16">
        <f t="shared" si="3"/>
        <v>0</v>
      </c>
      <c r="AG16">
        <f t="shared" si="3"/>
        <v>-9.567236165238608</v>
      </c>
      <c r="AH16">
        <f t="shared" si="4"/>
        <v>-1024.317353384728</v>
      </c>
      <c r="AI16">
        <f t="shared" si="5"/>
        <v>-1033.8845895499667</v>
      </c>
      <c r="AJ16">
        <f t="shared" si="6"/>
        <v>179.25389283665299</v>
      </c>
      <c r="AK16">
        <f t="shared" si="20"/>
        <v>20.967876471367784</v>
      </c>
      <c r="AL16">
        <f t="shared" si="7"/>
        <v>-833.66282024194595</v>
      </c>
      <c r="AN16">
        <f t="shared" si="8"/>
        <v>0</v>
      </c>
      <c r="AO16">
        <f t="shared" si="8"/>
        <v>0</v>
      </c>
      <c r="AP16">
        <f t="shared" si="8"/>
        <v>-4.1243133822973155</v>
      </c>
      <c r="AQ16">
        <f t="shared" si="8"/>
        <v>-441.57013533684835</v>
      </c>
      <c r="AR16">
        <f t="shared" si="8"/>
        <v>-445.69444871914573</v>
      </c>
      <c r="AS16">
        <f t="shared" si="8"/>
        <v>77.274064974088432</v>
      </c>
      <c r="AT16">
        <f t="shared" si="8"/>
        <v>9.0389838857983698</v>
      </c>
      <c r="AU16">
        <f t="shared" si="8"/>
        <v>-359.38139985925892</v>
      </c>
      <c r="AW16">
        <v>13</v>
      </c>
      <c r="AX16">
        <f>IF(Z16&gt;0, (R16*SUMPRODUCT(K16:$K$98, X16:$X$98)-K16*$AZ$3)/Z16, 0)</f>
        <v>3624.3070849748624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2.9740472E-2</v>
      </c>
      <c r="Q17" s="4">
        <f t="shared" si="22"/>
        <v>12.5</v>
      </c>
      <c r="R17">
        <f t="shared" si="0"/>
        <v>50000</v>
      </c>
      <c r="S17">
        <f t="shared" si="1"/>
        <v>3508.4009175209926</v>
      </c>
      <c r="U17">
        <f t="shared" si="12"/>
        <v>2.9740472E-2</v>
      </c>
      <c r="V17">
        <f t="shared" si="13"/>
        <v>0.01</v>
      </c>
      <c r="W17">
        <f t="shared" si="14"/>
        <v>0.76537889321908859</v>
      </c>
      <c r="X17">
        <f t="shared" si="15"/>
        <v>2.2762729543173293E-2</v>
      </c>
      <c r="Y17">
        <f t="shared" si="16"/>
        <v>7.653788932190886E-3</v>
      </c>
      <c r="Z17">
        <f t="shared" si="17"/>
        <v>0.73496237474372439</v>
      </c>
      <c r="AB17">
        <f t="shared" si="18"/>
        <v>2773.9681453841613</v>
      </c>
      <c r="AC17">
        <f t="shared" si="19"/>
        <v>2578.5426698942902</v>
      </c>
      <c r="AE17">
        <f t="shared" si="2"/>
        <v>0</v>
      </c>
      <c r="AF17">
        <f t="shared" si="3"/>
        <v>0</v>
      </c>
      <c r="AG17">
        <f t="shared" si="3"/>
        <v>-9.1870296842965544</v>
      </c>
      <c r="AH17">
        <f t="shared" si="4"/>
        <v>-1138.1364771586648</v>
      </c>
      <c r="AI17">
        <f t="shared" si="5"/>
        <v>-1147.3235068429613</v>
      </c>
      <c r="AJ17">
        <f t="shared" si="6"/>
        <v>195.42547548987113</v>
      </c>
      <c r="AK17">
        <f t="shared" si="20"/>
        <v>38.280760406301425</v>
      </c>
      <c r="AL17">
        <f t="shared" si="7"/>
        <v>-913.61727094678872</v>
      </c>
      <c r="AN17">
        <f t="shared" si="8"/>
        <v>0</v>
      </c>
      <c r="AO17">
        <f t="shared" si="8"/>
        <v>0</v>
      </c>
      <c r="AP17">
        <f t="shared" si="8"/>
        <v>-3.7228907894424732</v>
      </c>
      <c r="AQ17">
        <f t="shared" si="8"/>
        <v>-461.21085416596577</v>
      </c>
      <c r="AR17">
        <f t="shared" si="8"/>
        <v>-464.9337449554082</v>
      </c>
      <c r="AS17">
        <f t="shared" si="8"/>
        <v>79.192919553450309</v>
      </c>
      <c r="AT17">
        <f t="shared" si="8"/>
        <v>15.512640671345123</v>
      </c>
      <c r="AU17">
        <f t="shared" si="8"/>
        <v>-370.22818473061278</v>
      </c>
      <c r="AW17">
        <v>14</v>
      </c>
      <c r="AX17">
        <f>IF(Z17&gt;0, (R17*SUMPRODUCT(K17:$K$98, X17:$X$98)-K17*$AZ$3)/Z17, 0)</f>
        <v>3508.4009175209926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3.4073305999999998E-2</v>
      </c>
      <c r="Q18" s="4">
        <f t="shared" si="22"/>
        <v>12.5</v>
      </c>
      <c r="R18">
        <f t="shared" si="0"/>
        <v>50000</v>
      </c>
      <c r="S18">
        <f t="shared" si="1"/>
        <v>3380.6051997683135</v>
      </c>
      <c r="U18">
        <f t="shared" si="12"/>
        <v>3.4073305999999998E-2</v>
      </c>
      <c r="V18">
        <f t="shared" si="13"/>
        <v>0.01</v>
      </c>
      <c r="W18">
        <f t="shared" si="14"/>
        <v>0.73496237474372439</v>
      </c>
      <c r="X18">
        <f t="shared" si="15"/>
        <v>2.5042597893129591E-2</v>
      </c>
      <c r="Y18">
        <f t="shared" si="16"/>
        <v>7.3496237474372436E-3</v>
      </c>
      <c r="Z18">
        <f t="shared" si="17"/>
        <v>0.70257015310315762</v>
      </c>
      <c r="AB18">
        <f t="shared" si="18"/>
        <v>2578.5426698942902</v>
      </c>
      <c r="AC18">
        <f t="shared" si="19"/>
        <v>2375.1123127825549</v>
      </c>
      <c r="AE18">
        <f t="shared" si="2"/>
        <v>0</v>
      </c>
      <c r="AF18">
        <f t="shared" si="3"/>
        <v>0</v>
      </c>
      <c r="AG18">
        <f t="shared" si="3"/>
        <v>-8.7821269137894706</v>
      </c>
      <c r="AH18">
        <f t="shared" si="4"/>
        <v>-1252.1298946564796</v>
      </c>
      <c r="AI18">
        <f t="shared" si="5"/>
        <v>-1260.912021570269</v>
      </c>
      <c r="AJ18">
        <f t="shared" si="6"/>
        <v>203.43035711173525</v>
      </c>
      <c r="AK18">
        <f t="shared" si="20"/>
        <v>55.696521669716674</v>
      </c>
      <c r="AL18">
        <f t="shared" si="7"/>
        <v>-1001.785142788817</v>
      </c>
      <c r="AN18">
        <f t="shared" si="8"/>
        <v>0</v>
      </c>
      <c r="AO18">
        <f t="shared" si="8"/>
        <v>0</v>
      </c>
      <c r="AP18">
        <f t="shared" si="8"/>
        <v>-3.3210252747991733</v>
      </c>
      <c r="AQ18">
        <f t="shared" si="8"/>
        <v>-473.50204208008569</v>
      </c>
      <c r="AR18">
        <f t="shared" si="8"/>
        <v>-476.82306735488481</v>
      </c>
      <c r="AS18">
        <f t="shared" si="8"/>
        <v>76.928671637469606</v>
      </c>
      <c r="AT18">
        <f t="shared" si="8"/>
        <v>21.062045447452423</v>
      </c>
      <c r="AU18">
        <f t="shared" si="8"/>
        <v>-378.83235026996277</v>
      </c>
      <c r="AW18">
        <v>15</v>
      </c>
      <c r="AX18">
        <f>IF(Z18&gt;0, (R18*SUMPRODUCT(K18:$K$98, X18:$X$98)-K18*$AZ$3)/Z18, 0)</f>
        <v>3380.6051997683135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3.9255977999999997E-2</v>
      </c>
      <c r="Q19" s="4">
        <f t="shared" si="22"/>
        <v>12.5</v>
      </c>
      <c r="R19">
        <f t="shared" si="0"/>
        <v>50000</v>
      </c>
      <c r="S19">
        <f t="shared" si="1"/>
        <v>3210.2912043054312</v>
      </c>
      <c r="U19">
        <f t="shared" si="12"/>
        <v>3.9255977999999997E-2</v>
      </c>
      <c r="V19">
        <f t="shared" si="13"/>
        <v>0.01</v>
      </c>
      <c r="W19">
        <f t="shared" si="14"/>
        <v>0.70257015310315762</v>
      </c>
      <c r="X19">
        <f t="shared" si="15"/>
        <v>2.7580078473674184E-2</v>
      </c>
      <c r="Y19">
        <f t="shared" si="16"/>
        <v>7.025701531031576E-3</v>
      </c>
      <c r="Z19">
        <f t="shared" si="17"/>
        <v>0.66796437309845191</v>
      </c>
      <c r="AB19">
        <f t="shared" si="18"/>
        <v>2375.1123127825549</v>
      </c>
      <c r="AC19">
        <f t="shared" si="19"/>
        <v>2144.3601517473517</v>
      </c>
      <c r="AE19">
        <f t="shared" si="2"/>
        <v>0</v>
      </c>
      <c r="AF19">
        <f t="shared" si="3"/>
        <v>0</v>
      </c>
      <c r="AG19">
        <f t="shared" si="3"/>
        <v>-8.3495546637306486</v>
      </c>
      <c r="AH19">
        <f t="shared" si="4"/>
        <v>-1379.0039236837092</v>
      </c>
      <c r="AI19">
        <f t="shared" si="5"/>
        <v>-1387.3534783474399</v>
      </c>
      <c r="AJ19">
        <f t="shared" si="6"/>
        <v>230.75216103520324</v>
      </c>
      <c r="AK19">
        <f t="shared" si="20"/>
        <v>52.965004575050976</v>
      </c>
      <c r="AL19">
        <f t="shared" si="7"/>
        <v>-1103.6363127371858</v>
      </c>
      <c r="AN19">
        <f t="shared" si="8"/>
        <v>0</v>
      </c>
      <c r="AO19">
        <f t="shared" si="8"/>
        <v>0</v>
      </c>
      <c r="AP19">
        <f t="shared" si="8"/>
        <v>-2.9445536947927082</v>
      </c>
      <c r="AQ19">
        <f t="shared" si="8"/>
        <v>-486.31948195452873</v>
      </c>
      <c r="AR19">
        <f t="shared" si="8"/>
        <v>-489.26403564932144</v>
      </c>
      <c r="AS19">
        <f t="shared" si="8"/>
        <v>81.377050120900776</v>
      </c>
      <c r="AT19">
        <f t="shared" si="8"/>
        <v>18.678636909060685</v>
      </c>
      <c r="AU19">
        <f t="shared" si="8"/>
        <v>-389.20834861935998</v>
      </c>
      <c r="AW19">
        <v>16</v>
      </c>
      <c r="AX19">
        <f>IF(Z19&gt;0, (R19*SUMPRODUCT(K19:$K$98, X19:$X$98)-K19*$AZ$3)/Z19, 0)</f>
        <v>3210.2912043054312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4.4782766000000002E-2</v>
      </c>
      <c r="Q20" s="4">
        <f t="shared" si="22"/>
        <v>12.5</v>
      </c>
      <c r="R20">
        <f t="shared" si="0"/>
        <v>50000</v>
      </c>
      <c r="S20">
        <f t="shared" si="1"/>
        <v>2899.9808853365562</v>
      </c>
      <c r="U20">
        <f t="shared" si="12"/>
        <v>4.4782766000000002E-2</v>
      </c>
      <c r="V20">
        <f t="shared" si="13"/>
        <v>0.01</v>
      </c>
      <c r="W20">
        <f t="shared" si="14"/>
        <v>0.66796437309845191</v>
      </c>
      <c r="X20">
        <f t="shared" si="15"/>
        <v>2.9913292216804669E-2</v>
      </c>
      <c r="Y20">
        <f t="shared" si="16"/>
        <v>6.6796437309845193E-3</v>
      </c>
      <c r="Z20">
        <f t="shared" si="17"/>
        <v>0.63137143715066268</v>
      </c>
      <c r="AB20">
        <f t="shared" si="18"/>
        <v>2144.3601517473517</v>
      </c>
      <c r="AC20">
        <f t="shared" si="19"/>
        <v>1830.9650992843926</v>
      </c>
      <c r="AE20">
        <f t="shared" si="2"/>
        <v>0</v>
      </c>
      <c r="AF20">
        <f t="shared" si="3"/>
        <v>0</v>
      </c>
      <c r="AG20">
        <f t="shared" si="3"/>
        <v>-7.8921429643832832</v>
      </c>
      <c r="AH20">
        <f t="shared" si="4"/>
        <v>-1495.6646108402335</v>
      </c>
      <c r="AI20">
        <f t="shared" si="5"/>
        <v>-1503.5567538046168</v>
      </c>
      <c r="AJ20">
        <f t="shared" si="6"/>
        <v>313.39505246295903</v>
      </c>
      <c r="AK20">
        <f t="shared" si="20"/>
        <v>9.2207486525136115</v>
      </c>
      <c r="AL20">
        <f t="shared" si="7"/>
        <v>-1180.9409526891443</v>
      </c>
      <c r="AN20">
        <f t="shared" si="8"/>
        <v>0</v>
      </c>
      <c r="AO20">
        <f t="shared" si="8"/>
        <v>0</v>
      </c>
      <c r="AP20">
        <f t="shared" si="8"/>
        <v>-2.6398965178378488</v>
      </c>
      <c r="AQ20">
        <f t="shared" si="8"/>
        <v>-500.29501693384162</v>
      </c>
      <c r="AR20">
        <f t="shared" si="8"/>
        <v>-502.93491345167945</v>
      </c>
      <c r="AS20">
        <f t="shared" si="8"/>
        <v>104.82964024324737</v>
      </c>
      <c r="AT20">
        <f t="shared" si="8"/>
        <v>3.0843108607486895</v>
      </c>
      <c r="AU20">
        <f t="shared" si="8"/>
        <v>-395.02096234768345</v>
      </c>
      <c r="AW20">
        <v>17</v>
      </c>
      <c r="AX20">
        <f>IF(Z20&gt;0, (R20*SUMPRODUCT(K20:$K$98, X20:$X$98)-K20*$AZ$3)/Z20, 0)</f>
        <v>2899.9808853365562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5.0287691000000002E-2</v>
      </c>
      <c r="Q21" s="4">
        <f t="shared" si="22"/>
        <v>12.5</v>
      </c>
      <c r="R21">
        <f t="shared" si="0"/>
        <v>50000</v>
      </c>
      <c r="S21">
        <f t="shared" si="1"/>
        <v>2506.1757530029231</v>
      </c>
      <c r="U21">
        <f t="shared" si="12"/>
        <v>5.0287691000000002E-2</v>
      </c>
      <c r="V21">
        <f t="shared" si="13"/>
        <v>0.01</v>
      </c>
      <c r="W21">
        <f t="shared" si="14"/>
        <v>0.63137143715066268</v>
      </c>
      <c r="X21">
        <f t="shared" si="15"/>
        <v>3.1750211737658449E-2</v>
      </c>
      <c r="Y21">
        <f t="shared" si="16"/>
        <v>6.3137143715066273E-3</v>
      </c>
      <c r="Z21">
        <f t="shared" si="17"/>
        <v>0.59330751104149759</v>
      </c>
      <c r="AB21">
        <f t="shared" si="18"/>
        <v>1830.9650992843926</v>
      </c>
      <c r="AC21">
        <f t="shared" si="19"/>
        <v>1486.9328982467152</v>
      </c>
      <c r="AE21">
        <f t="shared" si="2"/>
        <v>0</v>
      </c>
      <c r="AF21">
        <f t="shared" si="3"/>
        <v>0</v>
      </c>
      <c r="AG21">
        <f t="shared" si="3"/>
        <v>-7.4163438880187202</v>
      </c>
      <c r="AH21">
        <f t="shared" si="4"/>
        <v>-1587.5105868829223</v>
      </c>
      <c r="AI21">
        <f t="shared" si="5"/>
        <v>-1594.926930770941</v>
      </c>
      <c r="AJ21">
        <f t="shared" si="6"/>
        <v>344.0322010376774</v>
      </c>
      <c r="AK21">
        <f t="shared" si="20"/>
        <v>2.9295441588550282</v>
      </c>
      <c r="AL21">
        <f t="shared" si="7"/>
        <v>-1247.9651855744087</v>
      </c>
      <c r="AN21">
        <f t="shared" si="8"/>
        <v>0</v>
      </c>
      <c r="AO21">
        <f t="shared" si="8"/>
        <v>0</v>
      </c>
      <c r="AP21">
        <f t="shared" si="8"/>
        <v>-2.3590179272522489</v>
      </c>
      <c r="AQ21">
        <f t="shared" si="8"/>
        <v>-504.96120335110589</v>
      </c>
      <c r="AR21">
        <f t="shared" si="8"/>
        <v>-507.32022127835813</v>
      </c>
      <c r="AS21">
        <f t="shared" si="8"/>
        <v>109.43102720884538</v>
      </c>
      <c r="AT21">
        <f t="shared" si="8"/>
        <v>0.93184017539703878</v>
      </c>
      <c r="AU21">
        <f t="shared" si="8"/>
        <v>-396.95735389411578</v>
      </c>
      <c r="AW21">
        <v>18</v>
      </c>
      <c r="AX21">
        <f>IF(Z21&gt;0, (R21*SUMPRODUCT(K21:$K$98, X21:$X$98)-K21*$AZ$3)/Z21, 0)</f>
        <v>2506.1757530029231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5.6343962999999997E-2</v>
      </c>
      <c r="Q22" s="4">
        <f t="shared" si="22"/>
        <v>12.5</v>
      </c>
      <c r="R22">
        <f t="shared" si="0"/>
        <v>50000</v>
      </c>
      <c r="S22">
        <f t="shared" si="1"/>
        <v>2135.1042143378481</v>
      </c>
      <c r="U22">
        <f t="shared" si="12"/>
        <v>5.6343962999999997E-2</v>
      </c>
      <c r="V22">
        <f t="shared" si="13"/>
        <v>0.01</v>
      </c>
      <c r="W22">
        <f t="shared" si="14"/>
        <v>0.59330751104149759</v>
      </c>
      <c r="X22">
        <f t="shared" si="15"/>
        <v>3.3429296449744232E-2</v>
      </c>
      <c r="Y22">
        <f t="shared" si="16"/>
        <v>5.9330751104149761E-3</v>
      </c>
      <c r="Z22">
        <f t="shared" si="17"/>
        <v>0.55394513948133839</v>
      </c>
      <c r="AB22">
        <f t="shared" si="18"/>
        <v>1486.9328982467152</v>
      </c>
      <c r="AC22">
        <f t="shared" si="19"/>
        <v>1182.7306018185727</v>
      </c>
      <c r="AE22">
        <f t="shared" si="2"/>
        <v>0</v>
      </c>
      <c r="AF22">
        <f t="shared" si="3"/>
        <v>0</v>
      </c>
      <c r="AG22">
        <f t="shared" si="3"/>
        <v>-6.9243142435167302</v>
      </c>
      <c r="AH22">
        <f t="shared" si="4"/>
        <v>-1671.4648224872117</v>
      </c>
      <c r="AI22">
        <f t="shared" si="5"/>
        <v>-1678.3891367307283</v>
      </c>
      <c r="AJ22">
        <f t="shared" si="6"/>
        <v>304.20229642814252</v>
      </c>
      <c r="AK22">
        <f t="shared" si="20"/>
        <v>31.225590863181022</v>
      </c>
      <c r="AL22">
        <f t="shared" si="7"/>
        <v>-1342.9612494394048</v>
      </c>
      <c r="AN22">
        <f t="shared" si="8"/>
        <v>0</v>
      </c>
      <c r="AO22">
        <f t="shared" si="8"/>
        <v>0</v>
      </c>
      <c r="AP22">
        <f t="shared" si="8"/>
        <v>-2.0564998404951345</v>
      </c>
      <c r="AQ22">
        <f t="shared" si="8"/>
        <v>-496.41986483450006</v>
      </c>
      <c r="AR22">
        <f t="shared" si="8"/>
        <v>-498.47636467499512</v>
      </c>
      <c r="AS22">
        <f t="shared" si="8"/>
        <v>90.347137937662708</v>
      </c>
      <c r="AT22">
        <f t="shared" si="8"/>
        <v>9.2739035767510565</v>
      </c>
      <c r="AU22">
        <f t="shared" si="8"/>
        <v>-398.85532316058141</v>
      </c>
      <c r="AW22">
        <v>19</v>
      </c>
      <c r="AX22">
        <f>IF(Z22&gt;0, (R22*SUMPRODUCT(K22:$K$98, X22:$X$98)-K22*$AZ$3)/Z22, 0)</f>
        <v>2135.1042143378481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6.2785228999999998E-2</v>
      </c>
      <c r="Q23" s="4">
        <f t="shared" si="22"/>
        <v>12.5</v>
      </c>
      <c r="R23">
        <f t="shared" si="0"/>
        <v>50000</v>
      </c>
      <c r="S23">
        <f t="shared" si="1"/>
        <v>1926.0446535062458</v>
      </c>
      <c r="U23">
        <f t="shared" si="12"/>
        <v>6.2785228999999998E-2</v>
      </c>
      <c r="V23">
        <f t="shared" si="13"/>
        <v>0.01</v>
      </c>
      <c r="W23">
        <f t="shared" si="14"/>
        <v>0.55394513948133839</v>
      </c>
      <c r="X23">
        <f t="shared" si="15"/>
        <v>3.4779572435772774E-2</v>
      </c>
      <c r="Y23">
        <f t="shared" si="16"/>
        <v>5.5394513948133842E-3</v>
      </c>
      <c r="Z23">
        <f t="shared" si="17"/>
        <v>0.51362611565075222</v>
      </c>
      <c r="AB23">
        <f t="shared" si="18"/>
        <v>1182.7306018185727</v>
      </c>
      <c r="AC23">
        <f t="shared" si="19"/>
        <v>989.26683395031205</v>
      </c>
      <c r="AE23">
        <f t="shared" si="2"/>
        <v>0</v>
      </c>
      <c r="AF23">
        <f t="shared" si="3"/>
        <v>0</v>
      </c>
      <c r="AG23">
        <f t="shared" si="3"/>
        <v>-6.4203264456344025</v>
      </c>
      <c r="AH23">
        <f t="shared" si="4"/>
        <v>-1738.9786217886387</v>
      </c>
      <c r="AI23">
        <f t="shared" si="5"/>
        <v>-1745.3989482342731</v>
      </c>
      <c r="AJ23">
        <f t="shared" si="6"/>
        <v>193.46376786826067</v>
      </c>
      <c r="AK23">
        <f t="shared" si="20"/>
        <v>82.791142127300105</v>
      </c>
      <c r="AL23">
        <f t="shared" si="7"/>
        <v>-1469.1440382387123</v>
      </c>
      <c r="AN23">
        <f t="shared" si="8"/>
        <v>0</v>
      </c>
      <c r="AO23">
        <f t="shared" si="8"/>
        <v>0</v>
      </c>
      <c r="AP23">
        <f t="shared" si="8"/>
        <v>-1.7025152041662788</v>
      </c>
      <c r="AQ23">
        <f t="shared" si="8"/>
        <v>-461.13504794268033</v>
      </c>
      <c r="AR23">
        <f t="shared" si="8"/>
        <v>-462.83756314684655</v>
      </c>
      <c r="AS23">
        <f t="shared" si="8"/>
        <v>51.301909496357915</v>
      </c>
      <c r="AT23">
        <f t="shared" si="8"/>
        <v>21.954207381131372</v>
      </c>
      <c r="AU23">
        <f t="shared" si="8"/>
        <v>-389.58144626935729</v>
      </c>
      <c r="AW23">
        <v>20</v>
      </c>
      <c r="AX23">
        <f>IF(Z23&gt;0, (R23*SUMPRODUCT(K23:$K$98, X23:$X$98)-K23*$AZ$3)/Z23, 0)</f>
        <v>1926.0446535062458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6.9956555000000004E-2</v>
      </c>
      <c r="Q24" s="4">
        <f t="shared" si="22"/>
        <v>12.5</v>
      </c>
      <c r="R24">
        <f t="shared" si="0"/>
        <v>50000</v>
      </c>
      <c r="S24">
        <f t="shared" si="1"/>
        <v>1690.0099565694231</v>
      </c>
      <c r="U24">
        <f t="shared" si="12"/>
        <v>6.9956555000000004E-2</v>
      </c>
      <c r="V24">
        <f t="shared" si="13"/>
        <v>0.01</v>
      </c>
      <c r="W24">
        <f t="shared" si="14"/>
        <v>0.51362611565075222</v>
      </c>
      <c r="X24">
        <f t="shared" si="15"/>
        <v>3.5931513608958209E-2</v>
      </c>
      <c r="Y24">
        <f t="shared" si="16"/>
        <v>5.1362611565075227E-3</v>
      </c>
      <c r="Z24">
        <f t="shared" si="17"/>
        <v>0.47255834088528653</v>
      </c>
      <c r="AB24">
        <f t="shared" si="18"/>
        <v>989.26683395031205</v>
      </c>
      <c r="AC24">
        <f t="shared" si="19"/>
        <v>798.62830115606175</v>
      </c>
      <c r="AE24">
        <f t="shared" si="2"/>
        <v>0</v>
      </c>
      <c r="AF24">
        <f t="shared" si="3"/>
        <v>0</v>
      </c>
      <c r="AG24">
        <f t="shared" si="3"/>
        <v>-5.9069792610660814</v>
      </c>
      <c r="AH24">
        <f t="shared" si="4"/>
        <v>-1796.5756804479104</v>
      </c>
      <c r="AI24">
        <f t="shared" ref="AI24:AI79" si="23">SUM(AE24:AH24)</f>
        <v>-1802.4826597089764</v>
      </c>
      <c r="AJ24">
        <f t="shared" si="6"/>
        <v>190.6385327942503</v>
      </c>
      <c r="AK24">
        <f t="shared" si="20"/>
        <v>69.248678376521852</v>
      </c>
      <c r="AL24">
        <f t="shared" si="7"/>
        <v>-1542.5954485382042</v>
      </c>
      <c r="AN24">
        <f t="shared" si="8"/>
        <v>0</v>
      </c>
      <c r="AO24">
        <f t="shared" si="8"/>
        <v>0</v>
      </c>
      <c r="AP24">
        <f t="shared" si="8"/>
        <v>-1.3985606728625193</v>
      </c>
      <c r="AQ24">
        <f t="shared" si="8"/>
        <v>-425.36463756640893</v>
      </c>
      <c r="AR24">
        <f t="shared" si="8"/>
        <v>-426.76319823927145</v>
      </c>
      <c r="AS24">
        <f t="shared" si="8"/>
        <v>45.136362075212546</v>
      </c>
      <c r="AT24">
        <f t="shared" si="8"/>
        <v>16.395601532487781</v>
      </c>
      <c r="AU24">
        <f t="shared" si="8"/>
        <v>-365.23123463157111</v>
      </c>
      <c r="AW24">
        <v>21</v>
      </c>
      <c r="AX24">
        <f>IF(Z24&gt;0, (R24*SUMPRODUCT(K24:$K$98, X24:$X$98)-K24*$AZ$3)/Z24, 0)</f>
        <v>1690.0099565694231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7.8227725999999997E-2</v>
      </c>
      <c r="Q25" s="4">
        <f t="shared" si="22"/>
        <v>12.5</v>
      </c>
      <c r="R25">
        <f t="shared" si="0"/>
        <v>50000</v>
      </c>
      <c r="S25">
        <f t="shared" si="1"/>
        <v>1426.8449817082535</v>
      </c>
      <c r="U25">
        <f t="shared" si="12"/>
        <v>7.8227725999999997E-2</v>
      </c>
      <c r="V25">
        <f t="shared" si="13"/>
        <v>0.01</v>
      </c>
      <c r="W25">
        <f t="shared" si="14"/>
        <v>0.47255834088528653</v>
      </c>
      <c r="X25">
        <f t="shared" si="15"/>
        <v>3.696716440978879E-2</v>
      </c>
      <c r="Y25">
        <f t="shared" si="16"/>
        <v>4.7255834088528658E-3</v>
      </c>
      <c r="Z25">
        <f t="shared" si="17"/>
        <v>0.43086559306664485</v>
      </c>
      <c r="AB25">
        <f t="shared" si="18"/>
        <v>798.62830115606175</v>
      </c>
      <c r="AC25">
        <f t="shared" si="19"/>
        <v>614.77840925789269</v>
      </c>
      <c r="AE25">
        <f t="shared" si="2"/>
        <v>0</v>
      </c>
      <c r="AF25">
        <f t="shared" si="3"/>
        <v>0</v>
      </c>
      <c r="AG25">
        <f t="shared" si="3"/>
        <v>-5.3858199133330604</v>
      </c>
      <c r="AH25">
        <f t="shared" si="4"/>
        <v>-1848.3582204894394</v>
      </c>
      <c r="AI25">
        <f t="shared" si="23"/>
        <v>-1853.7440404027725</v>
      </c>
      <c r="AJ25">
        <f t="shared" si="6"/>
        <v>183.84989189816906</v>
      </c>
      <c r="AK25">
        <f t="shared" si="20"/>
        <v>55.903981080924325</v>
      </c>
      <c r="AL25">
        <f t="shared" si="7"/>
        <v>-1613.9901674236792</v>
      </c>
      <c r="AN25">
        <f t="shared" si="8"/>
        <v>0</v>
      </c>
      <c r="AO25">
        <f t="shared" si="8"/>
        <v>0</v>
      </c>
      <c r="AP25">
        <f t="shared" si="8"/>
        <v>-1.138543611627526</v>
      </c>
      <c r="AQ25">
        <f t="shared" si="8"/>
        <v>-390.73650396808847</v>
      </c>
      <c r="AR25">
        <f t="shared" si="8"/>
        <v>-391.87504757971601</v>
      </c>
      <c r="AS25">
        <f t="shared" si="8"/>
        <v>38.865228189468276</v>
      </c>
      <c r="AT25">
        <f t="shared" si="8"/>
        <v>11.817907310020447</v>
      </c>
      <c r="AU25">
        <f t="shared" si="8"/>
        <v>-341.19191208022733</v>
      </c>
      <c r="AW25">
        <v>22</v>
      </c>
      <c r="AX25">
        <f>IF(Z25&gt;0, (R25*SUMPRODUCT(K25:$K$98, X25:$X$98)-K25*$AZ$3)/Z25, 0)</f>
        <v>1426.8449817082535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8.7072107999999995E-2</v>
      </c>
      <c r="Q26" s="4">
        <f t="shared" si="22"/>
        <v>12.5</v>
      </c>
      <c r="R26">
        <f t="shared" si="0"/>
        <v>50000</v>
      </c>
      <c r="S26">
        <f t="shared" si="1"/>
        <v>1130.1651148223616</v>
      </c>
      <c r="U26">
        <f t="shared" si="12"/>
        <v>8.7072107999999995E-2</v>
      </c>
      <c r="V26">
        <f t="shared" si="13"/>
        <v>0.01</v>
      </c>
      <c r="W26">
        <f t="shared" si="14"/>
        <v>0.43086559306664485</v>
      </c>
      <c r="X26">
        <f t="shared" si="15"/>
        <v>3.7516375452982947E-2</v>
      </c>
      <c r="Y26">
        <f t="shared" si="16"/>
        <v>4.3086559306664482E-3</v>
      </c>
      <c r="Z26">
        <f t="shared" si="17"/>
        <v>0.3890405616829955</v>
      </c>
      <c r="AB26">
        <f t="shared" si="18"/>
        <v>614.77840925789269</v>
      </c>
      <c r="AC26">
        <f t="shared" si="19"/>
        <v>439.68007106501864</v>
      </c>
      <c r="AE26">
        <f t="shared" si="2"/>
        <v>0</v>
      </c>
      <c r="AF26">
        <f t="shared" si="3"/>
        <v>0</v>
      </c>
      <c r="AG26">
        <f t="shared" si="3"/>
        <v>-4.8630070210374434</v>
      </c>
      <c r="AH26">
        <f t="shared" si="4"/>
        <v>-1875.8187726491474</v>
      </c>
      <c r="AI26">
        <f t="shared" si="23"/>
        <v>-1880.6817796701848</v>
      </c>
      <c r="AJ26">
        <f t="shared" si="6"/>
        <v>175.09833819287405</v>
      </c>
      <c r="AK26">
        <f t="shared" si="20"/>
        <v>43.034488648052495</v>
      </c>
      <c r="AL26">
        <f t="shared" si="7"/>
        <v>-1662.5489528292583</v>
      </c>
      <c r="AN26">
        <f t="shared" si="8"/>
        <v>0</v>
      </c>
      <c r="AO26">
        <f t="shared" si="8"/>
        <v>0</v>
      </c>
      <c r="AP26">
        <f t="shared" si="8"/>
        <v>-0.91787748499723998</v>
      </c>
      <c r="AQ26">
        <f t="shared" si="8"/>
        <v>-354.0549725512214</v>
      </c>
      <c r="AR26">
        <f t="shared" si="8"/>
        <v>-354.97285003621863</v>
      </c>
      <c r="AS26">
        <f t="shared" si="8"/>
        <v>33.049267992499146</v>
      </c>
      <c r="AT26">
        <f t="shared" si="8"/>
        <v>8.1226261935336321</v>
      </c>
      <c r="AU26">
        <f t="shared" si="8"/>
        <v>-313.80095585018586</v>
      </c>
      <c r="AW26">
        <v>23</v>
      </c>
      <c r="AX26">
        <f>IF(Z26&gt;0, (R26*SUMPRODUCT(K26:$K$98, X26:$X$98)-K26*$AZ$3)/Z26, 0)</f>
        <v>1130.1651148223616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9.6466888000000001E-2</v>
      </c>
      <c r="Q27" s="4">
        <f t="shared" si="22"/>
        <v>12.5</v>
      </c>
      <c r="R27">
        <f t="shared" si="0"/>
        <v>50000</v>
      </c>
      <c r="S27">
        <f t="shared" si="1"/>
        <v>800.18030023150436</v>
      </c>
      <c r="U27">
        <f t="shared" si="12"/>
        <v>9.6466888000000001E-2</v>
      </c>
      <c r="V27">
        <f t="shared" si="13"/>
        <v>0.01</v>
      </c>
      <c r="W27">
        <f t="shared" si="14"/>
        <v>0.3890405616829955</v>
      </c>
      <c r="X27">
        <f t="shared" si="15"/>
        <v>3.7529532291330617E-2</v>
      </c>
      <c r="Y27">
        <f t="shared" si="16"/>
        <v>3.8904056168299552E-3</v>
      </c>
      <c r="Z27">
        <f t="shared" si="17"/>
        <v>0.34762062377483494</v>
      </c>
      <c r="AB27">
        <f t="shared" si="18"/>
        <v>439.68007106501864</v>
      </c>
      <c r="AC27">
        <f t="shared" si="19"/>
        <v>278.15917509881024</v>
      </c>
      <c r="AE27">
        <f t="shared" si="2"/>
        <v>0</v>
      </c>
      <c r="AF27">
        <f t="shared" si="3"/>
        <v>0</v>
      </c>
      <c r="AG27">
        <f t="shared" si="3"/>
        <v>-4.3452577971854369</v>
      </c>
      <c r="AH27">
        <f t="shared" si="4"/>
        <v>-1876.4766145665308</v>
      </c>
      <c r="AI27">
        <f t="shared" si="23"/>
        <v>-1880.8218723637162</v>
      </c>
      <c r="AJ27">
        <f t="shared" si="6"/>
        <v>161.5208959662084</v>
      </c>
      <c r="AK27">
        <f t="shared" si="20"/>
        <v>30.777604974551309</v>
      </c>
      <c r="AL27">
        <f t="shared" si="7"/>
        <v>-1688.5233714229566</v>
      </c>
      <c r="AN27">
        <f t="shared" si="8"/>
        <v>0</v>
      </c>
      <c r="AO27">
        <f t="shared" si="8"/>
        <v>0</v>
      </c>
      <c r="AP27">
        <f t="shared" si="8"/>
        <v>-0.73228029071814038</v>
      </c>
      <c r="AQ27">
        <f t="shared" si="8"/>
        <v>-316.23137336768008</v>
      </c>
      <c r="AR27">
        <f t="shared" si="8"/>
        <v>-316.96365365839824</v>
      </c>
      <c r="AS27">
        <f t="shared" si="8"/>
        <v>27.220149914189768</v>
      </c>
      <c r="AT27">
        <f t="shared" si="8"/>
        <v>5.1867655661238317</v>
      </c>
      <c r="AU27">
        <f t="shared" si="8"/>
        <v>-284.55673817808463</v>
      </c>
      <c r="AW27">
        <v>24</v>
      </c>
      <c r="AX27">
        <f>IF(Z27&gt;0, (R27*SUMPRODUCT(K27:$K$98, X27:$X$98)-K27*$AZ$3)/Z27, 0)</f>
        <v>800.18030023150436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0.107048017</v>
      </c>
      <c r="Q28" s="4">
        <f t="shared" si="22"/>
        <v>12.5</v>
      </c>
      <c r="R28">
        <f t="shared" si="0"/>
        <v>50000</v>
      </c>
      <c r="S28">
        <f t="shared" si="1"/>
        <v>436.03497881437301</v>
      </c>
      <c r="U28">
        <f t="shared" si="12"/>
        <v>0.107048017</v>
      </c>
      <c r="V28">
        <f t="shared" si="13"/>
        <v>0.01</v>
      </c>
      <c r="W28">
        <f t="shared" si="14"/>
        <v>0.34762062377483494</v>
      </c>
      <c r="X28">
        <f t="shared" si="15"/>
        <v>3.7212098443399136E-2</v>
      </c>
      <c r="Y28">
        <f t="shared" si="16"/>
        <v>3.4762062377483496E-3</v>
      </c>
      <c r="Z28">
        <f t="shared" si="17"/>
        <v>0.30693231909368746</v>
      </c>
      <c r="AB28">
        <f t="shared" si="18"/>
        <v>278.15917509881024</v>
      </c>
      <c r="AC28">
        <f t="shared" si="19"/>
        <v>133.83322725346238</v>
      </c>
      <c r="AE28">
        <f t="shared" si="2"/>
        <v>0</v>
      </c>
      <c r="AF28">
        <f t="shared" si="3"/>
        <v>0</v>
      </c>
      <c r="AG28">
        <f t="shared" si="3"/>
        <v>-3.8366539886710931</v>
      </c>
      <c r="AH28">
        <f t="shared" si="4"/>
        <v>-1860.6049221699568</v>
      </c>
      <c r="AI28">
        <f t="shared" si="23"/>
        <v>-1864.4415761586279</v>
      </c>
      <c r="AJ28">
        <f t="shared" si="6"/>
        <v>144.32594784534786</v>
      </c>
      <c r="AK28">
        <f t="shared" si="20"/>
        <v>19.471142256916718</v>
      </c>
      <c r="AL28">
        <f t="shared" si="7"/>
        <v>-1700.6444860563633</v>
      </c>
      <c r="AN28">
        <f t="shared" si="8"/>
        <v>0</v>
      </c>
      <c r="AO28">
        <f t="shared" si="8"/>
        <v>0</v>
      </c>
      <c r="AP28">
        <f t="shared" si="8"/>
        <v>-0.57729315607267728</v>
      </c>
      <c r="AQ28">
        <f t="shared" si="8"/>
        <v>-279.96126074843011</v>
      </c>
      <c r="AR28">
        <f t="shared" si="8"/>
        <v>-280.53855390450281</v>
      </c>
      <c r="AS28">
        <f t="shared" si="8"/>
        <v>21.716418050948757</v>
      </c>
      <c r="AT28">
        <f t="shared" si="8"/>
        <v>2.9297813144022742</v>
      </c>
      <c r="AU28">
        <f t="shared" si="8"/>
        <v>-255.89235453915177</v>
      </c>
      <c r="AW28">
        <v>25</v>
      </c>
      <c r="AX28">
        <f>IF(Z28&gt;0, (R28*SUMPRODUCT(K28:$K$98, X28:$X$98)-K28*$AZ$3)/Z28, 0)</f>
        <v>436.03497881437301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0.118979948</v>
      </c>
      <c r="Q29" s="4">
        <f t="shared" si="22"/>
        <v>12.5</v>
      </c>
      <c r="R29">
        <f t="shared" si="0"/>
        <v>50000</v>
      </c>
      <c r="S29">
        <f t="shared" si="1"/>
        <v>27.526138414990729</v>
      </c>
      <c r="U29">
        <f t="shared" si="12"/>
        <v>0.118979948</v>
      </c>
      <c r="V29">
        <f t="shared" si="13"/>
        <v>0.01</v>
      </c>
      <c r="W29">
        <f t="shared" si="14"/>
        <v>0.30693231909368746</v>
      </c>
      <c r="X29">
        <f t="shared" si="15"/>
        <v>3.6518791365286345E-2</v>
      </c>
      <c r="Y29">
        <f t="shared" si="16"/>
        <v>3.0693231909368745E-3</v>
      </c>
      <c r="Z29">
        <f t="shared" si="17"/>
        <v>0.26734420453746421</v>
      </c>
      <c r="AB29">
        <f t="shared" si="18"/>
        <v>133.83322725346238</v>
      </c>
      <c r="AC29">
        <f t="shared" si="19"/>
        <v>7.3589535785438329</v>
      </c>
      <c r="AE29">
        <f t="shared" si="2"/>
        <v>0</v>
      </c>
      <c r="AF29">
        <f t="shared" si="3"/>
        <v>0</v>
      </c>
      <c r="AG29">
        <f t="shared" si="3"/>
        <v>-3.3418025567183025</v>
      </c>
      <c r="AH29">
        <f t="shared" si="4"/>
        <v>-1825.9395682643171</v>
      </c>
      <c r="AI29">
        <f t="shared" si="23"/>
        <v>-1829.2813708210354</v>
      </c>
      <c r="AJ29">
        <f t="shared" si="6"/>
        <v>126.47427367491855</v>
      </c>
      <c r="AK29">
        <f t="shared" si="20"/>
        <v>9.3683259077423671</v>
      </c>
      <c r="AL29">
        <f t="shared" si="7"/>
        <v>-1693.4387712383743</v>
      </c>
      <c r="AN29">
        <f t="shared" si="8"/>
        <v>0</v>
      </c>
      <c r="AO29">
        <f t="shared" si="8"/>
        <v>0</v>
      </c>
      <c r="AP29">
        <f t="shared" si="8"/>
        <v>-0.44895885251934586</v>
      </c>
      <c r="AQ29">
        <f t="shared" si="8"/>
        <v>-245.30824889386795</v>
      </c>
      <c r="AR29">
        <f t="shared" si="8"/>
        <v>-245.75720774638728</v>
      </c>
      <c r="AS29">
        <f t="shared" si="8"/>
        <v>16.991352367049963</v>
      </c>
      <c r="AT29">
        <f t="shared" si="8"/>
        <v>1.2586000453891617</v>
      </c>
      <c r="AU29">
        <f t="shared" si="8"/>
        <v>-227.50725533394814</v>
      </c>
      <c r="AW29">
        <v>26</v>
      </c>
      <c r="AX29">
        <f>IF(Z29&gt;0, (R29*SUMPRODUCT(K29:$K$98, X29:$X$98)-K29*$AZ$3)/Z29, 0)</f>
        <v>27.526138414990729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0.132636267</v>
      </c>
      <c r="Q30" s="4">
        <f t="shared" si="22"/>
        <v>12.5</v>
      </c>
      <c r="R30">
        <f t="shared" si="0"/>
        <v>50000</v>
      </c>
      <c r="S30">
        <f t="shared" si="1"/>
        <v>-440.23735087093581</v>
      </c>
      <c r="U30">
        <f t="shared" si="12"/>
        <v>0.132636267</v>
      </c>
      <c r="V30">
        <f t="shared" si="13"/>
        <v>0.01</v>
      </c>
      <c r="W30">
        <f t="shared" si="14"/>
        <v>0.26734420453746421</v>
      </c>
      <c r="X30">
        <f t="shared" si="15"/>
        <v>3.5459537293933717E-2</v>
      </c>
      <c r="Y30">
        <f t="shared" si="16"/>
        <v>2.6734420453746422E-3</v>
      </c>
      <c r="Z30">
        <f t="shared" si="17"/>
        <v>0.22921122519815584</v>
      </c>
      <c r="AB30">
        <f t="shared" si="18"/>
        <v>7.3589535785438329</v>
      </c>
      <c r="AC30">
        <f t="shared" si="19"/>
        <v>-100.90734257111762</v>
      </c>
      <c r="AE30">
        <f t="shared" si="2"/>
        <v>0</v>
      </c>
      <c r="AF30">
        <f t="shared" si="3"/>
        <v>0</v>
      </c>
      <c r="AG30">
        <f t="shared" si="3"/>
        <v>-2.8651403149769479</v>
      </c>
      <c r="AH30">
        <f t="shared" si="4"/>
        <v>-1772.9768646966859</v>
      </c>
      <c r="AI30">
        <f t="shared" si="23"/>
        <v>-1775.8420050116629</v>
      </c>
      <c r="AJ30">
        <f t="shared" si="6"/>
        <v>108.26629614966146</v>
      </c>
      <c r="AK30">
        <f t="shared" si="20"/>
        <v>0.51512675049806833</v>
      </c>
      <c r="AL30">
        <f t="shared" si="7"/>
        <v>-1667.0605821115034</v>
      </c>
      <c r="AN30">
        <f t="shared" si="8"/>
        <v>0</v>
      </c>
      <c r="AO30">
        <f t="shared" si="8"/>
        <v>0</v>
      </c>
      <c r="AP30">
        <f t="shared" si="8"/>
        <v>-0.34367949799944891</v>
      </c>
      <c r="AQ30">
        <f t="shared" si="8"/>
        <v>-212.67223655274853</v>
      </c>
      <c r="AR30">
        <f t="shared" si="8"/>
        <v>-213.01591605074799</v>
      </c>
      <c r="AS30">
        <f t="shared" si="8"/>
        <v>12.986765819626077</v>
      </c>
      <c r="AT30">
        <f t="shared" si="8"/>
        <v>6.1790517585414623E-2</v>
      </c>
      <c r="AU30">
        <f t="shared" si="8"/>
        <v>-199.9673597135365</v>
      </c>
      <c r="AW30">
        <v>27</v>
      </c>
      <c r="AX30">
        <f>IF(Z30&gt;0, (R30*SUMPRODUCT(K30:$K$98, X30:$X$98)-K30*$AZ$3)/Z30, 0)</f>
        <v>-440.23735087093581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0.148393413</v>
      </c>
      <c r="Q31" s="4">
        <f t="shared" si="22"/>
        <v>12.5</v>
      </c>
      <c r="R31">
        <f t="shared" si="0"/>
        <v>50000</v>
      </c>
      <c r="S31">
        <f t="shared" si="1"/>
        <v>-991.26524308295757</v>
      </c>
      <c r="U31">
        <f t="shared" si="12"/>
        <v>0.148393413</v>
      </c>
      <c r="V31">
        <f t="shared" si="13"/>
        <v>0.01</v>
      </c>
      <c r="W31">
        <f t="shared" si="14"/>
        <v>0.22921122519815584</v>
      </c>
      <c r="X31">
        <f t="shared" si="15"/>
        <v>3.4013436005065949E-2</v>
      </c>
      <c r="Y31">
        <f t="shared" si="16"/>
        <v>2.2921122519815587E-3</v>
      </c>
      <c r="Z31">
        <f t="shared" si="17"/>
        <v>0.19290567694110833</v>
      </c>
      <c r="AB31">
        <f t="shared" si="18"/>
        <v>-100.90734257111762</v>
      </c>
      <c r="AC31">
        <f t="shared" si="19"/>
        <v>-191.22069274511023</v>
      </c>
      <c r="AE31">
        <f t="shared" si="2"/>
        <v>0</v>
      </c>
      <c r="AF31">
        <f t="shared" si="3"/>
        <v>0</v>
      </c>
      <c r="AG31">
        <f t="shared" si="3"/>
        <v>-2.4113209617638542</v>
      </c>
      <c r="AH31">
        <f t="shared" si="4"/>
        <v>-1700.6718002532975</v>
      </c>
      <c r="AI31">
        <f t="shared" si="23"/>
        <v>-1703.0831212150613</v>
      </c>
      <c r="AJ31">
        <f t="shared" si="6"/>
        <v>90.313350173992603</v>
      </c>
      <c r="AK31">
        <f t="shared" si="20"/>
        <v>-7.063513979978234</v>
      </c>
      <c r="AL31">
        <f t="shared" si="7"/>
        <v>-1619.833285021047</v>
      </c>
      <c r="AN31">
        <f t="shared" si="8"/>
        <v>0</v>
      </c>
      <c r="AO31">
        <f t="shared" si="8"/>
        <v>0</v>
      </c>
      <c r="AP31">
        <f t="shared" si="8"/>
        <v>-0.25825261547606204</v>
      </c>
      <c r="AQ31">
        <f t="shared" si="8"/>
        <v>-182.14204887951749</v>
      </c>
      <c r="AR31">
        <f t="shared" si="8"/>
        <v>-182.40030149499356</v>
      </c>
      <c r="AS31">
        <f t="shared" si="8"/>
        <v>9.6725650648257382</v>
      </c>
      <c r="AT31">
        <f t="shared" si="8"/>
        <v>-0.75650275873965245</v>
      </c>
      <c r="AU31">
        <f t="shared" si="8"/>
        <v>-173.48423918890748</v>
      </c>
      <c r="AW31">
        <v>28</v>
      </c>
      <c r="AX31">
        <f>IF(Z31&gt;0, (R31*SUMPRODUCT(K31:$K$98, X31:$X$98)-K31*$AZ$3)/Z31, 0)</f>
        <v>-991.26524308295757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0.16656033000000001</v>
      </c>
      <c r="Q32" s="4">
        <f t="shared" si="22"/>
        <v>12.5</v>
      </c>
      <c r="R32">
        <f t="shared" si="0"/>
        <v>50000</v>
      </c>
      <c r="S32">
        <f t="shared" si="1"/>
        <v>-1662.7011386386187</v>
      </c>
      <c r="U32">
        <f t="shared" si="12"/>
        <v>0.16656033000000001</v>
      </c>
      <c r="V32">
        <f t="shared" si="13"/>
        <v>0.01</v>
      </c>
      <c r="W32">
        <f t="shared" si="14"/>
        <v>0.19290567694110833</v>
      </c>
      <c r="X32">
        <f t="shared" si="15"/>
        <v>3.2130433210184398E-2</v>
      </c>
      <c r="Y32">
        <f t="shared" si="16"/>
        <v>1.9290567694110834E-3</v>
      </c>
      <c r="Z32">
        <f t="shared" si="17"/>
        <v>0.15884618696151287</v>
      </c>
      <c r="AB32">
        <f t="shared" si="18"/>
        <v>-191.22069274511023</v>
      </c>
      <c r="AC32">
        <f t="shared" si="19"/>
        <v>-264.11373592931034</v>
      </c>
      <c r="AE32">
        <f t="shared" si="2"/>
        <v>0</v>
      </c>
      <c r="AF32">
        <f t="shared" si="3"/>
        <v>0</v>
      </c>
      <c r="AG32">
        <f t="shared" si="3"/>
        <v>-1.9855773370189109</v>
      </c>
      <c r="AH32">
        <f t="shared" si="4"/>
        <v>-1606.5216605092198</v>
      </c>
      <c r="AI32">
        <f t="shared" si="23"/>
        <v>-1608.5072378462387</v>
      </c>
      <c r="AJ32">
        <f t="shared" si="6"/>
        <v>72.89304318420011</v>
      </c>
      <c r="AK32">
        <f t="shared" si="20"/>
        <v>-13.385448492157717</v>
      </c>
      <c r="AL32">
        <f t="shared" si="7"/>
        <v>-1548.9996431541965</v>
      </c>
      <c r="AN32">
        <f t="shared" si="8"/>
        <v>0</v>
      </c>
      <c r="AO32">
        <f t="shared" si="8"/>
        <v>0</v>
      </c>
      <c r="AP32">
        <f t="shared" si="8"/>
        <v>-0.18987093612879058</v>
      </c>
      <c r="AQ32">
        <f t="shared" si="8"/>
        <v>-153.62371734662858</v>
      </c>
      <c r="AR32">
        <f t="shared" si="8"/>
        <v>-153.81358828275737</v>
      </c>
      <c r="AS32">
        <f t="shared" si="8"/>
        <v>6.9704010458941976</v>
      </c>
      <c r="AT32">
        <f t="shared" si="8"/>
        <v>-1.2799842082834412</v>
      </c>
      <c r="AU32">
        <f t="shared" si="8"/>
        <v>-148.12317144514662</v>
      </c>
      <c r="AW32">
        <v>29</v>
      </c>
      <c r="AX32">
        <f>IF(Z32&gt;0, (R32*SUMPRODUCT(K32:$K$98, X32:$X$98)-K32*$AZ$3)/Z32, 0)</f>
        <v>-1662.7011386386187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0.18820168900000001</v>
      </c>
      <c r="Q33" s="4">
        <f t="shared" si="22"/>
        <v>12.5</v>
      </c>
      <c r="R33">
        <f t="shared" si="0"/>
        <v>50000</v>
      </c>
      <c r="S33">
        <f t="shared" si="1"/>
        <v>-2514.0322755075649</v>
      </c>
      <c r="U33">
        <f t="shared" si="12"/>
        <v>0.18820168900000001</v>
      </c>
      <c r="V33">
        <f t="shared" si="13"/>
        <v>0.01</v>
      </c>
      <c r="W33">
        <f t="shared" si="14"/>
        <v>0.15884618696151287</v>
      </c>
      <c r="X33">
        <f t="shared" si="15"/>
        <v>2.98951206773665E-2</v>
      </c>
      <c r="Y33">
        <f t="shared" si="16"/>
        <v>1.5884618696151288E-3</v>
      </c>
      <c r="Z33">
        <f t="shared" si="17"/>
        <v>0.12736260441453126</v>
      </c>
      <c r="AB33">
        <f t="shared" si="18"/>
        <v>-264.11373592931034</v>
      </c>
      <c r="AC33">
        <f t="shared" si="19"/>
        <v>-320.19369819083386</v>
      </c>
      <c r="AE33">
        <f t="shared" si="2"/>
        <v>0</v>
      </c>
      <c r="AF33">
        <f t="shared" si="3"/>
        <v>0</v>
      </c>
      <c r="AG33">
        <f t="shared" si="3"/>
        <v>-1.5920325551816408</v>
      </c>
      <c r="AH33">
        <f t="shared" si="4"/>
        <v>-1494.7560338683249</v>
      </c>
      <c r="AI33">
        <f t="shared" si="23"/>
        <v>-1496.3480664235067</v>
      </c>
      <c r="AJ33">
        <f t="shared" si="6"/>
        <v>56.079962261523519</v>
      </c>
      <c r="AK33">
        <f t="shared" si="20"/>
        <v>-18.487961515051726</v>
      </c>
      <c r="AL33">
        <f t="shared" si="7"/>
        <v>-1458.7560656770347</v>
      </c>
      <c r="AN33">
        <f t="shared" si="8"/>
        <v>0</v>
      </c>
      <c r="AO33">
        <f t="shared" si="8"/>
        <v>0</v>
      </c>
      <c r="AP33">
        <f t="shared" si="8"/>
        <v>-0.13592696062147605</v>
      </c>
      <c r="AQ33">
        <f t="shared" si="8"/>
        <v>-127.62153882660536</v>
      </c>
      <c r="AR33">
        <f t="shared" si="8"/>
        <v>-127.75746578722685</v>
      </c>
      <c r="AS33">
        <f t="shared" si="8"/>
        <v>4.788079739428607</v>
      </c>
      <c r="AT33">
        <f t="shared" si="8"/>
        <v>-1.5784931084786025</v>
      </c>
      <c r="AU33">
        <f t="shared" si="8"/>
        <v>-124.54787915627682</v>
      </c>
      <c r="AW33">
        <v>30</v>
      </c>
      <c r="AX33">
        <f>IF(Z33&gt;0, (R33*SUMPRODUCT(K33:$K$98, X33:$X$98)-K33*$AZ$3)/Z33, 0)</f>
        <v>-2514.0322755075649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0.21316064300000001</v>
      </c>
      <c r="Q34" s="4">
        <f t="shared" si="22"/>
        <v>12.5</v>
      </c>
      <c r="R34">
        <f t="shared" si="0"/>
        <v>50000</v>
      </c>
      <c r="S34">
        <f t="shared" si="1"/>
        <v>-3645.8617763038224</v>
      </c>
      <c r="U34">
        <f t="shared" si="12"/>
        <v>0.21316064300000001</v>
      </c>
      <c r="V34">
        <f t="shared" si="13"/>
        <v>0.01</v>
      </c>
      <c r="W34">
        <f t="shared" si="14"/>
        <v>0.12736260441453126</v>
      </c>
      <c r="X34">
        <f t="shared" si="15"/>
        <v>2.7148694651156123E-2</v>
      </c>
      <c r="Y34">
        <f t="shared" si="16"/>
        <v>1.2736260441453125E-3</v>
      </c>
      <c r="Z34">
        <f t="shared" si="17"/>
        <v>9.8940283719229818E-2</v>
      </c>
      <c r="AB34">
        <f t="shared" si="18"/>
        <v>-320.19369819083386</v>
      </c>
      <c r="AC34">
        <f t="shared" si="19"/>
        <v>-360.72259854859539</v>
      </c>
      <c r="AE34">
        <f t="shared" si="2"/>
        <v>0</v>
      </c>
      <c r="AF34">
        <f t="shared" si="3"/>
        <v>0</v>
      </c>
      <c r="AG34">
        <f t="shared" si="3"/>
        <v>-1.2367535464903727</v>
      </c>
      <c r="AH34">
        <f t="shared" si="4"/>
        <v>-1357.4347325578062</v>
      </c>
      <c r="AI34">
        <f t="shared" si="23"/>
        <v>-1358.6714861042965</v>
      </c>
      <c r="AJ34">
        <f t="shared" si="6"/>
        <v>40.528900357761529</v>
      </c>
      <c r="AK34">
        <f t="shared" si="20"/>
        <v>-22.413558873358372</v>
      </c>
      <c r="AL34">
        <f t="shared" si="7"/>
        <v>-1340.5561446198933</v>
      </c>
      <c r="AN34">
        <f t="shared" si="8"/>
        <v>0</v>
      </c>
      <c r="AO34">
        <f t="shared" si="8"/>
        <v>0</v>
      </c>
      <c r="AP34">
        <f t="shared" si="8"/>
        <v>-9.4279832757278345E-2</v>
      </c>
      <c r="AQ34">
        <f t="shared" si="8"/>
        <v>-103.47956545396255</v>
      </c>
      <c r="AR34">
        <f t="shared" si="8"/>
        <v>-103.57384528671982</v>
      </c>
      <c r="AS34">
        <f t="shared" si="8"/>
        <v>3.0895872167979266</v>
      </c>
      <c r="AT34">
        <f t="shared" si="8"/>
        <v>-1.7086238305701829</v>
      </c>
      <c r="AU34">
        <f t="shared" ref="AU34:AU79" si="24">AL34*$K34</f>
        <v>-102.19288190049207</v>
      </c>
      <c r="AW34">
        <v>31</v>
      </c>
      <c r="AX34">
        <f>IF(Z34&gt;0, (R34*SUMPRODUCT(K34:$K$98, X34:$X$98)-K34*$AZ$3)/Z34, 0)</f>
        <v>-3645.8617763038224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0.241823134</v>
      </c>
      <c r="Q35" s="4">
        <f t="shared" si="22"/>
        <v>12.5</v>
      </c>
      <c r="R35">
        <f t="shared" si="0"/>
        <v>50000</v>
      </c>
      <c r="S35">
        <f t="shared" si="1"/>
        <v>-5220.4222877248276</v>
      </c>
      <c r="U35">
        <f t="shared" si="12"/>
        <v>0.241823134</v>
      </c>
      <c r="V35">
        <f t="shared" si="13"/>
        <v>0.01</v>
      </c>
      <c r="W35">
        <f t="shared" si="14"/>
        <v>9.8940283719229818E-2</v>
      </c>
      <c r="X35">
        <f t="shared" si="15"/>
        <v>2.3926049487833331E-2</v>
      </c>
      <c r="Y35">
        <f t="shared" si="16"/>
        <v>9.8940283719229825E-4</v>
      </c>
      <c r="Z35">
        <f t="shared" si="17"/>
        <v>7.4024831394204182E-2</v>
      </c>
      <c r="AB35">
        <f t="shared" si="18"/>
        <v>-360.72259854859539</v>
      </c>
      <c r="AC35">
        <f t="shared" si="19"/>
        <v>-386.44087965537602</v>
      </c>
      <c r="AE35">
        <f t="shared" si="2"/>
        <v>0</v>
      </c>
      <c r="AF35">
        <f t="shared" ref="AF35:AG66" si="25">-$Z35*P35</f>
        <v>0</v>
      </c>
      <c r="AG35">
        <f t="shared" si="25"/>
        <v>-0.92531039242755231</v>
      </c>
      <c r="AH35">
        <f t="shared" si="4"/>
        <v>-1196.3024743916665</v>
      </c>
      <c r="AI35">
        <f t="shared" si="23"/>
        <v>-1197.227784784094</v>
      </c>
      <c r="AJ35">
        <f t="shared" si="6"/>
        <v>25.718281106780637</v>
      </c>
      <c r="AK35">
        <f t="shared" si="20"/>
        <v>-25.250581898401681</v>
      </c>
      <c r="AL35">
        <f t="shared" si="7"/>
        <v>-1196.7600855757148</v>
      </c>
      <c r="AN35">
        <f t="shared" ref="AN35:AT66" si="26">AE35*$K35</f>
        <v>0</v>
      </c>
      <c r="AO35">
        <f t="shared" si="26"/>
        <v>0</v>
      </c>
      <c r="AP35">
        <f t="shared" si="26"/>
        <v>-6.2980348035129155E-2</v>
      </c>
      <c r="AQ35">
        <f t="shared" si="26"/>
        <v>-81.425159394146107</v>
      </c>
      <c r="AR35">
        <f t="shared" si="26"/>
        <v>-81.488139742181232</v>
      </c>
      <c r="AS35">
        <f t="shared" si="26"/>
        <v>1.7504896824090841</v>
      </c>
      <c r="AT35">
        <f t="shared" si="26"/>
        <v>-1.7186561926303909</v>
      </c>
      <c r="AU35">
        <f t="shared" si="24"/>
        <v>-81.456306252402527</v>
      </c>
      <c r="AW35">
        <v>32</v>
      </c>
      <c r="AX35">
        <f>IF(Z35&gt;0, (R35*SUMPRODUCT(K35:$K$98, X35:$X$98)-K35*$AZ$3)/Z35, 0)</f>
        <v>-5220.4222877248276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0.27493253200000001</v>
      </c>
      <c r="Q36" s="4">
        <f t="shared" si="22"/>
        <v>12.5</v>
      </c>
      <c r="R36">
        <f t="shared" si="0"/>
        <v>50000</v>
      </c>
      <c r="S36">
        <f t="shared" si="1"/>
        <v>-7527.2176537200485</v>
      </c>
      <c r="U36">
        <f t="shared" si="12"/>
        <v>0.27493253200000001</v>
      </c>
      <c r="V36">
        <f t="shared" si="13"/>
        <v>0.01</v>
      </c>
      <c r="W36">
        <f t="shared" si="14"/>
        <v>7.4024831394204182E-2</v>
      </c>
      <c r="X36">
        <f t="shared" si="15"/>
        <v>2.0351834326081647E-2</v>
      </c>
      <c r="Y36">
        <f t="shared" si="16"/>
        <v>7.4024831394204184E-4</v>
      </c>
      <c r="Z36">
        <f t="shared" si="17"/>
        <v>5.2932748754180491E-2</v>
      </c>
      <c r="AB36">
        <f t="shared" si="18"/>
        <v>-386.44087965537602</v>
      </c>
      <c r="AC36">
        <f t="shared" si="19"/>
        <v>-398.43632088239531</v>
      </c>
      <c r="AE36">
        <f t="shared" si="2"/>
        <v>0</v>
      </c>
      <c r="AF36">
        <f t="shared" si="25"/>
        <v>0</v>
      </c>
      <c r="AG36">
        <f t="shared" si="25"/>
        <v>-0.66165935942725618</v>
      </c>
      <c r="AH36">
        <f t="shared" si="4"/>
        <v>-1017.5917163040823</v>
      </c>
      <c r="AI36">
        <f t="shared" si="23"/>
        <v>-1018.2533756635096</v>
      </c>
      <c r="AJ36">
        <f t="shared" si="6"/>
        <v>11.995441227019285</v>
      </c>
      <c r="AK36">
        <f t="shared" si="20"/>
        <v>-27.050861575876326</v>
      </c>
      <c r="AL36">
        <f t="shared" si="7"/>
        <v>-1033.3087960123667</v>
      </c>
      <c r="AN36">
        <f t="shared" si="26"/>
        <v>0</v>
      </c>
      <c r="AO36">
        <f t="shared" si="26"/>
        <v>0</v>
      </c>
      <c r="AP36">
        <f t="shared" si="26"/>
        <v>-4.0209998217177294E-2</v>
      </c>
      <c r="AQ36">
        <f t="shared" si="26"/>
        <v>-61.84052339835457</v>
      </c>
      <c r="AR36">
        <f t="shared" si="26"/>
        <v>-61.880733396571749</v>
      </c>
      <c r="AS36">
        <f t="shared" si="26"/>
        <v>0.72898034839289427</v>
      </c>
      <c r="AT36">
        <f t="shared" si="26"/>
        <v>-1.6439200628562738</v>
      </c>
      <c r="AU36">
        <f t="shared" si="24"/>
        <v>-62.795673111035136</v>
      </c>
      <c r="AW36">
        <v>33</v>
      </c>
      <c r="AX36">
        <f>IF(Z36&gt;0, (R36*SUMPRODUCT(K36:$K$98, X36:$X$98)-K36*$AZ$3)/Z36, 0)</f>
        <v>-7527.2176537200485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0.31195269799999997</v>
      </c>
      <c r="Q37" s="4">
        <f t="shared" si="22"/>
        <v>12.5</v>
      </c>
      <c r="R37">
        <f t="shared" si="0"/>
        <v>50000</v>
      </c>
      <c r="S37">
        <f t="shared" si="1"/>
        <v>-11097.128839894025</v>
      </c>
      <c r="U37">
        <f t="shared" si="12"/>
        <v>0.31195269799999997</v>
      </c>
      <c r="V37">
        <f t="shared" si="13"/>
        <v>0.01</v>
      </c>
      <c r="W37">
        <f t="shared" si="14"/>
        <v>5.2932748754180491E-2</v>
      </c>
      <c r="X37">
        <f t="shared" si="15"/>
        <v>1.6512513786422742E-2</v>
      </c>
      <c r="Y37">
        <f t="shared" si="16"/>
        <v>5.293274875418049E-4</v>
      </c>
      <c r="Z37">
        <f t="shared" si="17"/>
        <v>3.5890907480215943E-2</v>
      </c>
      <c r="AB37">
        <f t="shared" si="18"/>
        <v>-398.43632088239531</v>
      </c>
      <c r="AC37">
        <f t="shared" si="19"/>
        <v>-398.28602448867252</v>
      </c>
      <c r="AE37">
        <f t="shared" si="2"/>
        <v>0</v>
      </c>
      <c r="AF37">
        <f t="shared" si="25"/>
        <v>0</v>
      </c>
      <c r="AG37">
        <f t="shared" si="25"/>
        <v>-0.44863634350269926</v>
      </c>
      <c r="AH37">
        <f t="shared" si="4"/>
        <v>-825.62568932113709</v>
      </c>
      <c r="AI37">
        <f t="shared" si="23"/>
        <v>-826.07432566463979</v>
      </c>
      <c r="AJ37">
        <f t="shared" si="6"/>
        <v>-0.15029639372278325</v>
      </c>
      <c r="AK37">
        <f t="shared" si="20"/>
        <v>-27.890542461767673</v>
      </c>
      <c r="AL37">
        <f t="shared" si="7"/>
        <v>-854.11516452013029</v>
      </c>
      <c r="AN37">
        <f t="shared" si="26"/>
        <v>0</v>
      </c>
      <c r="AO37">
        <f t="shared" si="26"/>
        <v>0</v>
      </c>
      <c r="AP37">
        <f t="shared" si="26"/>
        <v>-2.4343107861233813E-2</v>
      </c>
      <c r="AQ37">
        <f t="shared" si="26"/>
        <v>-44.79863368008445</v>
      </c>
      <c r="AR37">
        <f t="shared" si="26"/>
        <v>-44.822976787945677</v>
      </c>
      <c r="AS37">
        <f t="shared" si="26"/>
        <v>-8.1551157781450771E-3</v>
      </c>
      <c r="AT37">
        <f t="shared" si="26"/>
        <v>-1.513347042181943</v>
      </c>
      <c r="AU37">
        <f t="shared" si="24"/>
        <v>-46.34447894590577</v>
      </c>
      <c r="AW37">
        <v>34</v>
      </c>
      <c r="AX37">
        <f>IF(Z37&gt;0, (R37*SUMPRODUCT(K37:$K$98, X37:$X$98)-K37*$AZ$3)/Z37, 0)</f>
        <v>-11097.128839894025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0.35315455400000001</v>
      </c>
      <c r="Q38" s="4">
        <f t="shared" si="22"/>
        <v>12.5</v>
      </c>
      <c r="R38">
        <f t="shared" si="0"/>
        <v>50000</v>
      </c>
      <c r="S38">
        <f t="shared" si="1"/>
        <v>-16963.572376846208</v>
      </c>
      <c r="U38">
        <f t="shared" si="12"/>
        <v>0.35315455400000001</v>
      </c>
      <c r="V38">
        <f t="shared" si="13"/>
        <v>0.01</v>
      </c>
      <c r="W38">
        <f t="shared" si="14"/>
        <v>3.5890907480215943E-2</v>
      </c>
      <c r="X38">
        <f t="shared" si="15"/>
        <v>1.2675037423830925E-2</v>
      </c>
      <c r="Y38">
        <f t="shared" si="16"/>
        <v>3.5890907480215945E-4</v>
      </c>
      <c r="Z38">
        <f t="shared" si="17"/>
        <v>2.2856960981582859E-2</v>
      </c>
      <c r="AB38">
        <f t="shared" si="18"/>
        <v>-398.28602448867252</v>
      </c>
      <c r="AC38">
        <f t="shared" si="19"/>
        <v>-387.73571192583057</v>
      </c>
      <c r="AE38">
        <f t="shared" si="2"/>
        <v>0</v>
      </c>
      <c r="AF38">
        <f t="shared" si="25"/>
        <v>0</v>
      </c>
      <c r="AG38">
        <f t="shared" si="25"/>
        <v>-0.28571201226978576</v>
      </c>
      <c r="AH38">
        <f t="shared" si="4"/>
        <v>-633.75187119154623</v>
      </c>
      <c r="AI38">
        <f t="shared" si="23"/>
        <v>-634.03758320381598</v>
      </c>
      <c r="AJ38">
        <f t="shared" si="6"/>
        <v>-10.550312562841953</v>
      </c>
      <c r="AK38">
        <f t="shared" si="20"/>
        <v>-27.880021714207079</v>
      </c>
      <c r="AL38">
        <f t="shared" si="7"/>
        <v>-672.46791748086503</v>
      </c>
      <c r="AN38">
        <f t="shared" si="26"/>
        <v>0</v>
      </c>
      <c r="AO38">
        <f t="shared" si="26"/>
        <v>0</v>
      </c>
      <c r="AP38">
        <f t="shared" si="26"/>
        <v>-1.3841783377601389E-2</v>
      </c>
      <c r="AQ38">
        <f t="shared" si="26"/>
        <v>-30.703140713242576</v>
      </c>
      <c r="AR38">
        <f t="shared" si="26"/>
        <v>-30.716982496620176</v>
      </c>
      <c r="AS38">
        <f t="shared" si="26"/>
        <v>-0.5111270607794749</v>
      </c>
      <c r="AT38">
        <f t="shared" si="26"/>
        <v>-1.3506930214977437</v>
      </c>
      <c r="AU38">
        <f t="shared" si="24"/>
        <v>-32.578802578897395</v>
      </c>
      <c r="AW38">
        <v>35</v>
      </c>
      <c r="AX38">
        <f>IF(Z38&gt;0, (R38*SUMPRODUCT(K38:$K$98, X38:$X$98)-K38*$AZ$3)/Z38, 0)</f>
        <v>-16963.572376846208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0.39812553899999997</v>
      </c>
      <c r="Q39" s="4">
        <f t="shared" si="22"/>
        <v>12.5</v>
      </c>
      <c r="R39">
        <f t="shared" si="0"/>
        <v>50000</v>
      </c>
      <c r="S39">
        <f t="shared" si="1"/>
        <v>-27277.338555584294</v>
      </c>
      <c r="U39">
        <f t="shared" si="12"/>
        <v>0.39812553899999997</v>
      </c>
      <c r="V39">
        <f t="shared" si="13"/>
        <v>0.01</v>
      </c>
      <c r="W39">
        <f t="shared" si="14"/>
        <v>2.2856960981582859E-2</v>
      </c>
      <c r="X39">
        <f t="shared" si="15"/>
        <v>9.0999399106946443E-3</v>
      </c>
      <c r="Y39">
        <f t="shared" si="16"/>
        <v>2.2856960981582858E-4</v>
      </c>
      <c r="Z39">
        <f t="shared" si="17"/>
        <v>1.3528451461072385E-2</v>
      </c>
      <c r="AB39">
        <f t="shared" si="18"/>
        <v>-387.73571192583057</v>
      </c>
      <c r="AC39">
        <f t="shared" si="19"/>
        <v>-369.02015063646047</v>
      </c>
      <c r="AE39">
        <f t="shared" si="2"/>
        <v>0</v>
      </c>
      <c r="AF39">
        <f t="shared" si="25"/>
        <v>0</v>
      </c>
      <c r="AG39">
        <f t="shared" si="25"/>
        <v>-0.16910564326340483</v>
      </c>
      <c r="AH39">
        <f t="shared" si="4"/>
        <v>-454.99699553473221</v>
      </c>
      <c r="AI39">
        <f t="shared" si="23"/>
        <v>-455.16610117799559</v>
      </c>
      <c r="AJ39">
        <f t="shared" si="6"/>
        <v>-18.7155612893701</v>
      </c>
      <c r="AK39">
        <f t="shared" si="20"/>
        <v>-27.141499834808144</v>
      </c>
      <c r="AL39">
        <f t="shared" si="7"/>
        <v>-501.02316230217383</v>
      </c>
      <c r="AN39">
        <f t="shared" si="26"/>
        <v>0</v>
      </c>
      <c r="AO39">
        <f t="shared" si="26"/>
        <v>0</v>
      </c>
      <c r="AP39">
        <f t="shared" si="26"/>
        <v>-7.3148197106219469E-3</v>
      </c>
      <c r="AQ39">
        <f t="shared" si="26"/>
        <v>-19.681312385459972</v>
      </c>
      <c r="AR39">
        <f t="shared" si="26"/>
        <v>-19.688627205170594</v>
      </c>
      <c r="AS39">
        <f t="shared" si="26"/>
        <v>-0.80955877032202783</v>
      </c>
      <c r="AT39">
        <f t="shared" si="26"/>
        <v>-1.1740304707528397</v>
      </c>
      <c r="AU39">
        <f t="shared" si="24"/>
        <v>-21.672216446245461</v>
      </c>
      <c r="AW39">
        <v>36</v>
      </c>
      <c r="AX39">
        <f>IF(Z39&gt;0, (R39*SUMPRODUCT(K39:$K$98, X39:$X$98)-K39*$AZ$3)/Z39, 0)</f>
        <v>-27277.338555584294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0.44755673899999998</v>
      </c>
      <c r="Q40" s="4">
        <f t="shared" si="22"/>
        <v>12.5</v>
      </c>
      <c r="R40">
        <f t="shared" si="0"/>
        <v>50000</v>
      </c>
      <c r="S40">
        <f t="shared" si="1"/>
        <v>-46955.304747880022</v>
      </c>
      <c r="U40">
        <f t="shared" si="12"/>
        <v>0.44755673899999998</v>
      </c>
      <c r="V40">
        <f t="shared" si="13"/>
        <v>0.01</v>
      </c>
      <c r="W40">
        <f t="shared" si="14"/>
        <v>1.3528451461072385E-2</v>
      </c>
      <c r="X40">
        <f t="shared" si="15"/>
        <v>6.0547496196373422E-3</v>
      </c>
      <c r="Y40">
        <f t="shared" si="16"/>
        <v>1.3528451461072385E-4</v>
      </c>
      <c r="Z40">
        <f t="shared" si="17"/>
        <v>7.3384173268243192E-3</v>
      </c>
      <c r="AB40">
        <f t="shared" si="18"/>
        <v>-369.02015063646047</v>
      </c>
      <c r="AC40">
        <f t="shared" si="19"/>
        <v>-344.57762194815899</v>
      </c>
      <c r="AE40">
        <f t="shared" si="2"/>
        <v>0</v>
      </c>
      <c r="AF40">
        <f t="shared" si="25"/>
        <v>0</v>
      </c>
      <c r="AG40">
        <f t="shared" si="25"/>
        <v>-9.1730216585303989E-2</v>
      </c>
      <c r="AH40">
        <f t="shared" si="4"/>
        <v>-302.73748098186712</v>
      </c>
      <c r="AI40">
        <f t="shared" si="23"/>
        <v>-302.82921119845241</v>
      </c>
      <c r="AJ40">
        <f t="shared" si="6"/>
        <v>-24.442528688301479</v>
      </c>
      <c r="AK40">
        <f t="shared" si="20"/>
        <v>-25.831410544552234</v>
      </c>
      <c r="AL40">
        <f t="shared" si="7"/>
        <v>-353.10315043130612</v>
      </c>
      <c r="AN40">
        <f t="shared" si="26"/>
        <v>0</v>
      </c>
      <c r="AO40">
        <f t="shared" si="26"/>
        <v>0</v>
      </c>
      <c r="AP40">
        <f t="shared" si="26"/>
        <v>-3.5427452298721828E-3</v>
      </c>
      <c r="AQ40">
        <f t="shared" si="26"/>
        <v>-11.692131628781722</v>
      </c>
      <c r="AR40">
        <f t="shared" si="26"/>
        <v>-11.695674374011592</v>
      </c>
      <c r="AS40">
        <f t="shared" si="26"/>
        <v>-0.94400356981569722</v>
      </c>
      <c r="AT40">
        <f t="shared" si="26"/>
        <v>-0.99764406859847987</v>
      </c>
      <c r="AU40">
        <f t="shared" si="24"/>
        <v>-13.63732201242577</v>
      </c>
      <c r="AW40">
        <v>37</v>
      </c>
      <c r="AX40">
        <f>IF(Z40&gt;0, (R40*SUMPRODUCT(K40:$K$98, X40:$X$98)-K40*$AZ$3)/Z40, 0)</f>
        <v>-46955.304747880022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0.50316588799999995</v>
      </c>
      <c r="Q41" s="4">
        <f t="shared" si="22"/>
        <v>12.5</v>
      </c>
      <c r="R41">
        <f t="shared" si="0"/>
        <v>50000</v>
      </c>
      <c r="S41">
        <f t="shared" si="1"/>
        <v>-88695.680139228396</v>
      </c>
      <c r="U41">
        <f t="shared" si="12"/>
        <v>0.50316588799999995</v>
      </c>
      <c r="V41">
        <f t="shared" si="13"/>
        <v>0.01</v>
      </c>
      <c r="W41">
        <f t="shared" si="14"/>
        <v>7.3384173268243192E-3</v>
      </c>
      <c r="X41">
        <f t="shared" si="15"/>
        <v>3.6924412707661446E-3</v>
      </c>
      <c r="Y41">
        <f t="shared" si="16"/>
        <v>7.3384173268243192E-5</v>
      </c>
      <c r="Z41">
        <f t="shared" si="17"/>
        <v>3.5725918827899314E-3</v>
      </c>
      <c r="AB41">
        <f t="shared" si="18"/>
        <v>-344.57762194815899</v>
      </c>
      <c r="AC41">
        <f t="shared" si="19"/>
        <v>-316.87346690393952</v>
      </c>
      <c r="AE41">
        <f t="shared" si="2"/>
        <v>0</v>
      </c>
      <c r="AF41">
        <f t="shared" si="25"/>
        <v>0</v>
      </c>
      <c r="AG41">
        <f t="shared" si="25"/>
        <v>-4.4657398534874146E-2</v>
      </c>
      <c r="AH41">
        <f t="shared" si="4"/>
        <v>-184.62206353830723</v>
      </c>
      <c r="AI41">
        <f t="shared" si="23"/>
        <v>-184.6667209368421</v>
      </c>
      <c r="AJ41">
        <f t="shared" si="6"/>
        <v>-27.704155044219476</v>
      </c>
      <c r="AK41">
        <f t="shared" si="20"/>
        <v>-24.120433536371131</v>
      </c>
      <c r="AL41">
        <f t="shared" si="7"/>
        <v>-236.49130951743271</v>
      </c>
      <c r="AN41">
        <f t="shared" si="26"/>
        <v>0</v>
      </c>
      <c r="AO41">
        <f t="shared" si="26"/>
        <v>0</v>
      </c>
      <c r="AP41">
        <f t="shared" si="26"/>
        <v>-1.5399368107384464E-3</v>
      </c>
      <c r="AQ41">
        <f t="shared" si="26"/>
        <v>-6.3663876769514305</v>
      </c>
      <c r="AR41">
        <f t="shared" si="26"/>
        <v>-6.367927613762169</v>
      </c>
      <c r="AS41">
        <f t="shared" si="26"/>
        <v>-0.95533214120572629</v>
      </c>
      <c r="AT41">
        <f t="shared" si="26"/>
        <v>-0.831753409563733</v>
      </c>
      <c r="AU41">
        <f t="shared" si="24"/>
        <v>-8.1550131645316277</v>
      </c>
      <c r="AW41">
        <v>38</v>
      </c>
      <c r="AX41">
        <f>IF(Z41&gt;0, (R41*SUMPRODUCT(K41:$K$98, X41:$X$98)-K41*$AZ$3)/Z41, 0)</f>
        <v>-88695.680139228396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0.56565928300000001</v>
      </c>
      <c r="Q42" s="4">
        <f t="shared" si="22"/>
        <v>12.5</v>
      </c>
      <c r="R42">
        <f t="shared" si="0"/>
        <v>50000</v>
      </c>
      <c r="S42">
        <f t="shared" si="1"/>
        <v>-190016.70216288045</v>
      </c>
      <c r="U42">
        <f t="shared" si="12"/>
        <v>0.56565928300000001</v>
      </c>
      <c r="V42">
        <f t="shared" si="13"/>
        <v>0.01</v>
      </c>
      <c r="W42">
        <f t="shared" si="14"/>
        <v>3.5725918827899314E-3</v>
      </c>
      <c r="X42">
        <f t="shared" si="15"/>
        <v>2.0208697628705725E-3</v>
      </c>
      <c r="Y42">
        <f t="shared" si="16"/>
        <v>3.5725918827899312E-5</v>
      </c>
      <c r="Z42">
        <f t="shared" si="17"/>
        <v>1.5159962010914596E-3</v>
      </c>
      <c r="AB42">
        <f t="shared" si="18"/>
        <v>-316.87346690393952</v>
      </c>
      <c r="AC42">
        <f t="shared" si="19"/>
        <v>-288.06459862285408</v>
      </c>
      <c r="AE42">
        <f t="shared" si="2"/>
        <v>0</v>
      </c>
      <c r="AF42">
        <f t="shared" si="25"/>
        <v>0</v>
      </c>
      <c r="AG42">
        <f t="shared" si="25"/>
        <v>-1.8949952513643245E-2</v>
      </c>
      <c r="AH42">
        <f t="shared" si="4"/>
        <v>-101.04348814352862</v>
      </c>
      <c r="AI42">
        <f t="shared" si="23"/>
        <v>-101.06243809604226</v>
      </c>
      <c r="AJ42">
        <f t="shared" si="6"/>
        <v>-28.808868281085438</v>
      </c>
      <c r="AK42">
        <f t="shared" si="20"/>
        <v>-22.18114268327577</v>
      </c>
      <c r="AL42">
        <f t="shared" si="7"/>
        <v>-152.05244906040346</v>
      </c>
      <c r="AN42">
        <f t="shared" si="26"/>
        <v>0</v>
      </c>
      <c r="AO42">
        <f t="shared" si="26"/>
        <v>0</v>
      </c>
      <c r="AP42">
        <f t="shared" si="26"/>
        <v>-5.8344454500307643E-4</v>
      </c>
      <c r="AQ42">
        <f t="shared" si="26"/>
        <v>-3.1109984008129143</v>
      </c>
      <c r="AR42">
        <f t="shared" si="26"/>
        <v>-3.1115818453579172</v>
      </c>
      <c r="AS42">
        <f t="shared" si="26"/>
        <v>-0.88698781879321653</v>
      </c>
      <c r="AT42">
        <f t="shared" si="26"/>
        <v>-0.68292871399940369</v>
      </c>
      <c r="AU42">
        <f t="shared" si="24"/>
        <v>-4.681498378150537</v>
      </c>
      <c r="AW42">
        <v>39</v>
      </c>
      <c r="AX42">
        <f>IF(Z42&gt;0, (R42*SUMPRODUCT(K42:$K$98, X42:$X$98)-K42*$AZ$3)/Z42, 0)</f>
        <v>-190016.70216288045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0.63613866799999996</v>
      </c>
      <c r="Q43" s="4">
        <f t="shared" si="22"/>
        <v>12.5</v>
      </c>
      <c r="R43">
        <f t="shared" si="0"/>
        <v>50000</v>
      </c>
      <c r="S43">
        <f t="shared" si="1"/>
        <v>-484235.13722613704</v>
      </c>
      <c r="U43">
        <f t="shared" si="12"/>
        <v>0.63613866799999996</v>
      </c>
      <c r="V43">
        <f t="shared" si="13"/>
        <v>0.01</v>
      </c>
      <c r="W43">
        <f t="shared" si="14"/>
        <v>1.5159962010914596E-3</v>
      </c>
      <c r="X43">
        <f t="shared" si="15"/>
        <v>9.6438380405538117E-4</v>
      </c>
      <c r="Y43">
        <f t="shared" si="16"/>
        <v>1.5159962010914597E-5</v>
      </c>
      <c r="Z43">
        <f t="shared" si="17"/>
        <v>5.3645243502516387E-4</v>
      </c>
      <c r="AB43">
        <f t="shared" si="18"/>
        <v>-288.06459862285408</v>
      </c>
      <c r="AC43">
        <f t="shared" si="19"/>
        <v>-259.76911848970559</v>
      </c>
      <c r="AE43">
        <f t="shared" si="2"/>
        <v>0</v>
      </c>
      <c r="AF43">
        <f t="shared" si="25"/>
        <v>0</v>
      </c>
      <c r="AG43">
        <f t="shared" si="25"/>
        <v>-6.7056554378145481E-3</v>
      </c>
      <c r="AH43">
        <f t="shared" si="4"/>
        <v>-48.219190202769056</v>
      </c>
      <c r="AI43">
        <f t="shared" si="23"/>
        <v>-48.225895858206869</v>
      </c>
      <c r="AJ43">
        <f t="shared" si="6"/>
        <v>-28.295480133148487</v>
      </c>
      <c r="AK43">
        <f t="shared" si="20"/>
        <v>-20.164521903599788</v>
      </c>
      <c r="AL43">
        <f t="shared" si="7"/>
        <v>-96.685897894955147</v>
      </c>
      <c r="AN43">
        <f t="shared" si="26"/>
        <v>0</v>
      </c>
      <c r="AO43">
        <f t="shared" si="26"/>
        <v>0</v>
      </c>
      <c r="AP43">
        <f t="shared" si="26"/>
        <v>-1.8433791414546662E-4</v>
      </c>
      <c r="AQ43">
        <f t="shared" si="26"/>
        <v>-1.3255415561075823</v>
      </c>
      <c r="AR43">
        <f t="shared" si="26"/>
        <v>-1.3257258940217276</v>
      </c>
      <c r="AS43">
        <f t="shared" si="26"/>
        <v>-0.77784041185227004</v>
      </c>
      <c r="AT43">
        <f t="shared" si="26"/>
        <v>-0.55432104168203433</v>
      </c>
      <c r="AU43">
        <f t="shared" si="24"/>
        <v>-2.6578873475560321</v>
      </c>
      <c r="AW43">
        <v>40</v>
      </c>
      <c r="AX43">
        <f>IF(Z43&gt;0, (R43*SUMPRODUCT(K43:$K$98, X43:$X$98)-K43*$AZ$3)/Z43, 0)</f>
        <v>-484235.13722613704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0.71227412300000004</v>
      </c>
      <c r="Q44" s="4">
        <f t="shared" si="22"/>
        <v>12.5</v>
      </c>
      <c r="R44">
        <f t="shared" si="0"/>
        <v>50000</v>
      </c>
      <c r="S44">
        <f t="shared" si="1"/>
        <v>-1564254.5636529133</v>
      </c>
      <c r="U44">
        <f t="shared" si="12"/>
        <v>0.71227412300000004</v>
      </c>
      <c r="V44">
        <f t="shared" si="13"/>
        <v>0.01</v>
      </c>
      <c r="W44">
        <f t="shared" si="14"/>
        <v>5.3645243502516387E-4</v>
      </c>
      <c r="X44">
        <f t="shared" si="15"/>
        <v>3.8210118768876311E-4</v>
      </c>
      <c r="Y44">
        <f t="shared" si="16"/>
        <v>5.3645243502516387E-6</v>
      </c>
      <c r="Z44">
        <f t="shared" si="17"/>
        <v>1.4898672298614912E-4</v>
      </c>
      <c r="AB44">
        <f t="shared" si="18"/>
        <v>-259.76911848970559</v>
      </c>
      <c r="AC44">
        <f t="shared" si="19"/>
        <v>-233.05316135477617</v>
      </c>
      <c r="AE44">
        <f t="shared" si="2"/>
        <v>0</v>
      </c>
      <c r="AF44">
        <f t="shared" si="25"/>
        <v>0</v>
      </c>
      <c r="AG44">
        <f t="shared" si="25"/>
        <v>-1.862334037326864E-3</v>
      </c>
      <c r="AH44">
        <f t="shared" si="4"/>
        <v>-19.105059384438157</v>
      </c>
      <c r="AI44">
        <f t="shared" si="23"/>
        <v>-19.106921718475483</v>
      </c>
      <c r="AJ44">
        <f t="shared" si="6"/>
        <v>-26.715957134929425</v>
      </c>
      <c r="AK44">
        <f t="shared" si="20"/>
        <v>-18.183838294279393</v>
      </c>
      <c r="AL44">
        <f t="shared" si="7"/>
        <v>-64.006717147684299</v>
      </c>
      <c r="AN44">
        <f t="shared" si="26"/>
        <v>0</v>
      </c>
      <c r="AO44">
        <f t="shared" si="26"/>
        <v>0</v>
      </c>
      <c r="AP44">
        <f t="shared" si="26"/>
        <v>-4.5710186491428936E-5</v>
      </c>
      <c r="AQ44">
        <f t="shared" si="26"/>
        <v>-0.46892545047718409</v>
      </c>
      <c r="AR44">
        <f t="shared" si="26"/>
        <v>-0.4689711606636755</v>
      </c>
      <c r="AS44">
        <f t="shared" si="26"/>
        <v>-0.65573165632922936</v>
      </c>
      <c r="AT44">
        <f t="shared" si="26"/>
        <v>-0.44631447576104949</v>
      </c>
      <c r="AU44">
        <f t="shared" si="24"/>
        <v>-1.5710172927539543</v>
      </c>
      <c r="AW44">
        <v>41</v>
      </c>
      <c r="AX44">
        <f>IF(Z44&gt;0, (R44*SUMPRODUCT(K44:$K$98, X44:$X$98)-K44*$AZ$3)/Z44, 0)</f>
        <v>-1564254.5636529133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0.79182603500000004</v>
      </c>
      <c r="Q45" s="4">
        <f t="shared" si="22"/>
        <v>12.5</v>
      </c>
      <c r="R45">
        <f t="shared" si="0"/>
        <v>50000</v>
      </c>
      <c r="S45">
        <f t="shared" si="1"/>
        <v>-7061235.8774379296</v>
      </c>
      <c r="U45">
        <f t="shared" si="12"/>
        <v>0.79182603500000004</v>
      </c>
      <c r="V45">
        <f t="shared" si="13"/>
        <v>0.01</v>
      </c>
      <c r="W45">
        <f t="shared" si="14"/>
        <v>1.4898672298614912E-4</v>
      </c>
      <c r="X45">
        <f t="shared" si="15"/>
        <v>1.1797156612976583E-4</v>
      </c>
      <c r="Y45">
        <f t="shared" si="16"/>
        <v>1.4898672298614913E-6</v>
      </c>
      <c r="Z45">
        <f t="shared" si="17"/>
        <v>2.9525289626521807E-5</v>
      </c>
      <c r="AB45">
        <f t="shared" si="18"/>
        <v>-233.05316135477617</v>
      </c>
      <c r="AC45">
        <f t="shared" si="19"/>
        <v>-208.48503440254171</v>
      </c>
      <c r="AE45">
        <f t="shared" si="2"/>
        <v>0</v>
      </c>
      <c r="AF45">
        <f t="shared" si="25"/>
        <v>0</v>
      </c>
      <c r="AG45">
        <f t="shared" si="25"/>
        <v>-3.6906612033152261E-4</v>
      </c>
      <c r="AH45">
        <f t="shared" si="4"/>
        <v>-5.8985783064882913</v>
      </c>
      <c r="AI45">
        <f t="shared" si="23"/>
        <v>-5.8989473726086228</v>
      </c>
      <c r="AJ45">
        <f t="shared" si="6"/>
        <v>-24.568126952234451</v>
      </c>
      <c r="AK45">
        <f t="shared" si="20"/>
        <v>-16.313721294834334</v>
      </c>
      <c r="AL45">
        <f t="shared" si="7"/>
        <v>-46.780795619677406</v>
      </c>
      <c r="AN45">
        <f t="shared" si="26"/>
        <v>0</v>
      </c>
      <c r="AO45">
        <f t="shared" si="26"/>
        <v>0</v>
      </c>
      <c r="AP45">
        <f t="shared" si="26"/>
        <v>-8.0880079445499178E-6</v>
      </c>
      <c r="AQ45">
        <f t="shared" si="26"/>
        <v>-0.12926612760220976</v>
      </c>
      <c r="AR45">
        <f t="shared" si="26"/>
        <v>-0.12927421561015431</v>
      </c>
      <c r="AS45">
        <f t="shared" si="26"/>
        <v>-0.5384054374698215</v>
      </c>
      <c r="AT45">
        <f t="shared" si="26"/>
        <v>-0.35751183912321732</v>
      </c>
      <c r="AU45">
        <f t="shared" si="24"/>
        <v>-1.0251914922031931</v>
      </c>
      <c r="AW45">
        <v>42</v>
      </c>
      <c r="AX45">
        <f>IF(Z45&gt;0, (R45*SUMPRODUCT(K45:$K$98, X45:$X$98)-K45*$AZ$3)/Z45, 0)</f>
        <v>-7061235.8774379296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0.79399978000000004</v>
      </c>
      <c r="Q46" s="4">
        <f t="shared" si="22"/>
        <v>12.5</v>
      </c>
      <c r="R46">
        <f t="shared" si="0"/>
        <v>50000</v>
      </c>
      <c r="S46">
        <f t="shared" si="1"/>
        <v>-32186101.934967358</v>
      </c>
      <c r="U46">
        <f t="shared" si="12"/>
        <v>0.79399978000000004</v>
      </c>
      <c r="V46">
        <f t="shared" si="13"/>
        <v>0.01</v>
      </c>
      <c r="W46">
        <f t="shared" si="14"/>
        <v>2.9525289626521807E-5</v>
      </c>
      <c r="X46">
        <f t="shared" si="15"/>
        <v>2.3443073467894599E-5</v>
      </c>
      <c r="Y46">
        <f t="shared" si="16"/>
        <v>2.9525289626521806E-7</v>
      </c>
      <c r="Z46">
        <f t="shared" si="17"/>
        <v>5.7869632623619903E-6</v>
      </c>
      <c r="AB46">
        <f t="shared" si="18"/>
        <v>-208.48503440254171</v>
      </c>
      <c r="AC46">
        <f t="shared" si="19"/>
        <v>-186.25978945629427</v>
      </c>
      <c r="AE46">
        <f t="shared" si="2"/>
        <v>0</v>
      </c>
      <c r="AF46">
        <f t="shared" si="25"/>
        <v>0</v>
      </c>
      <c r="AG46">
        <f t="shared" si="25"/>
        <v>-7.233704077952488E-5</v>
      </c>
      <c r="AH46">
        <f t="shared" si="4"/>
        <v>-1.17215367339473</v>
      </c>
      <c r="AI46">
        <f t="shared" si="23"/>
        <v>-1.1722260104355096</v>
      </c>
      <c r="AJ46">
        <f t="shared" si="6"/>
        <v>-22.225244946247443</v>
      </c>
      <c r="AK46">
        <f t="shared" si="20"/>
        <v>-14.593952408177921</v>
      </c>
      <c r="AL46">
        <f t="shared" si="7"/>
        <v>-37.991423364860871</v>
      </c>
      <c r="AN46">
        <f t="shared" si="26"/>
        <v>0</v>
      </c>
      <c r="AO46">
        <f t="shared" si="26"/>
        <v>0</v>
      </c>
      <c r="AP46">
        <f t="shared" si="26"/>
        <v>-1.4154029790120814E-6</v>
      </c>
      <c r="AQ46">
        <f t="shared" si="26"/>
        <v>-2.2935273316467452E-2</v>
      </c>
      <c r="AR46">
        <f t="shared" si="26"/>
        <v>-2.2936688719446468E-2</v>
      </c>
      <c r="AS46">
        <f t="shared" si="26"/>
        <v>-0.43487648329534628</v>
      </c>
      <c r="AT46">
        <f t="shared" si="26"/>
        <v>-0.2855566593752944</v>
      </c>
      <c r="AU46">
        <f t="shared" si="24"/>
        <v>-0.74336983139008717</v>
      </c>
      <c r="AW46">
        <v>43</v>
      </c>
      <c r="AX46">
        <f>IF(Z46&gt;0, (R46*SUMPRODUCT(K46:$K$98, X46:$X$98)-K46*$AZ$3)/Z46, 0)</f>
        <v>-32186101.934967358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0.79634782599999998</v>
      </c>
      <c r="Q47" s="4">
        <f t="shared" si="22"/>
        <v>12.5</v>
      </c>
      <c r="R47">
        <f t="shared" si="0"/>
        <v>50000</v>
      </c>
      <c r="S47">
        <f t="shared" si="1"/>
        <v>-148415785.52634814</v>
      </c>
      <c r="U47">
        <f t="shared" si="12"/>
        <v>0.79634782599999998</v>
      </c>
      <c r="V47">
        <f t="shared" si="13"/>
        <v>0.01</v>
      </c>
      <c r="W47">
        <f t="shared" si="14"/>
        <v>5.7869632623619903E-6</v>
      </c>
      <c r="X47">
        <f t="shared" si="15"/>
        <v>4.6084356131238389E-6</v>
      </c>
      <c r="Y47">
        <f t="shared" si="16"/>
        <v>5.7869632623619904E-8</v>
      </c>
      <c r="Z47">
        <f t="shared" si="17"/>
        <v>1.1206580166145316E-6</v>
      </c>
      <c r="AB47">
        <f t="shared" si="18"/>
        <v>-186.25978945629427</v>
      </c>
      <c r="AC47">
        <f t="shared" si="19"/>
        <v>-166.32333984224502</v>
      </c>
      <c r="AE47">
        <f t="shared" si="2"/>
        <v>0</v>
      </c>
      <c r="AF47">
        <f t="shared" si="25"/>
        <v>0</v>
      </c>
      <c r="AG47">
        <f t="shared" si="25"/>
        <v>-1.4008225207681644E-5</v>
      </c>
      <c r="AH47">
        <f t="shared" si="4"/>
        <v>-0.23042178065619195</v>
      </c>
      <c r="AI47">
        <f t="shared" si="23"/>
        <v>-0.23043578888139962</v>
      </c>
      <c r="AJ47">
        <f t="shared" si="6"/>
        <v>-19.936449614049252</v>
      </c>
      <c r="AK47">
        <f t="shared" si="20"/>
        <v>-13.038185261940599</v>
      </c>
      <c r="AL47">
        <f t="shared" si="7"/>
        <v>-33.205070664871251</v>
      </c>
      <c r="AN47">
        <f t="shared" si="26"/>
        <v>0</v>
      </c>
      <c r="AO47">
        <f t="shared" si="26"/>
        <v>0</v>
      </c>
      <c r="AP47">
        <f t="shared" si="26"/>
        <v>-2.4472844997479091E-7</v>
      </c>
      <c r="AQ47">
        <f t="shared" si="26"/>
        <v>-4.025546733036409E-3</v>
      </c>
      <c r="AR47">
        <f t="shared" si="26"/>
        <v>-4.0257914614863837E-3</v>
      </c>
      <c r="AS47">
        <f t="shared" si="26"/>
        <v>-0.34829654290332951</v>
      </c>
      <c r="AT47">
        <f t="shared" si="26"/>
        <v>-0.22778152280769656</v>
      </c>
      <c r="AU47">
        <f t="shared" si="24"/>
        <v>-0.58010385717251245</v>
      </c>
      <c r="AW47">
        <v>44</v>
      </c>
      <c r="AX47">
        <f>IF(Z47&gt;0, (R47*SUMPRODUCT(K47:$K$98, X47:$X$98)-K47*$AZ$3)/Z47, 0)</f>
        <v>-148415785.52634814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0.79893513299999996</v>
      </c>
      <c r="Q48" s="4">
        <f t="shared" si="22"/>
        <v>12.5</v>
      </c>
      <c r="R48">
        <f t="shared" si="0"/>
        <v>50000</v>
      </c>
      <c r="S48">
        <f t="shared" si="1"/>
        <v>-693571890.30011368</v>
      </c>
      <c r="U48">
        <f t="shared" si="12"/>
        <v>0.79893513299999996</v>
      </c>
      <c r="V48">
        <f t="shared" si="13"/>
        <v>0.01</v>
      </c>
      <c r="W48">
        <f t="shared" si="14"/>
        <v>1.1206580166145316E-6</v>
      </c>
      <c r="X48">
        <f t="shared" si="15"/>
        <v>8.9533306155144693E-7</v>
      </c>
      <c r="Y48">
        <f t="shared" si="16"/>
        <v>1.1206580166145317E-8</v>
      </c>
      <c r="Z48">
        <f t="shared" si="17"/>
        <v>2.1411837489693935E-7</v>
      </c>
      <c r="AB48">
        <f t="shared" si="18"/>
        <v>-166.32333984224502</v>
      </c>
      <c r="AC48">
        <f t="shared" si="19"/>
        <v>-148.50648602525862</v>
      </c>
      <c r="AE48">
        <f t="shared" si="2"/>
        <v>0</v>
      </c>
      <c r="AF48">
        <f t="shared" si="25"/>
        <v>0</v>
      </c>
      <c r="AG48">
        <f t="shared" si="25"/>
        <v>-2.6764796862117421E-6</v>
      </c>
      <c r="AH48">
        <f t="shared" si="4"/>
        <v>-4.4766653077572348E-2</v>
      </c>
      <c r="AI48">
        <f t="shared" si="23"/>
        <v>-4.4769329557258562E-2</v>
      </c>
      <c r="AJ48">
        <f t="shared" si="6"/>
        <v>-17.816853816986395</v>
      </c>
      <c r="AK48">
        <f t="shared" si="20"/>
        <v>-11.642633788957152</v>
      </c>
      <c r="AL48">
        <f t="shared" si="7"/>
        <v>-29.504256935500806</v>
      </c>
      <c r="AN48">
        <f t="shared" si="26"/>
        <v>0</v>
      </c>
      <c r="AO48">
        <f t="shared" si="26"/>
        <v>0</v>
      </c>
      <c r="AP48">
        <f t="shared" si="26"/>
        <v>-4.174911495138357E-8</v>
      </c>
      <c r="AQ48">
        <f t="shared" si="26"/>
        <v>-6.9829341689104795E-4</v>
      </c>
      <c r="AR48">
        <f t="shared" si="26"/>
        <v>-6.9833516600599933E-4</v>
      </c>
      <c r="AS48">
        <f t="shared" si="26"/>
        <v>-0.27791650424598646</v>
      </c>
      <c r="AT48">
        <f t="shared" si="26"/>
        <v>-0.18160782571827097</v>
      </c>
      <c r="AU48">
        <f t="shared" si="24"/>
        <v>-0.46022266513026344</v>
      </c>
      <c r="AW48">
        <v>45</v>
      </c>
      <c r="AX48">
        <f>IF(Z48&gt;0, (R48*SUMPRODUCT(K48:$K$98, X48:$X$98)-K48*$AZ$3)/Z48, 0)</f>
        <v>-693571890.30011368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0.80179641700000004</v>
      </c>
      <c r="Q49" s="4">
        <f t="shared" si="22"/>
        <v>12.5</v>
      </c>
      <c r="R49">
        <f t="shared" si="0"/>
        <v>50000</v>
      </c>
      <c r="S49">
        <f t="shared" si="1"/>
        <v>-3290391428.1848254</v>
      </c>
      <c r="U49">
        <f t="shared" si="12"/>
        <v>0.80179641700000004</v>
      </c>
      <c r="V49">
        <f t="shared" si="13"/>
        <v>0.01</v>
      </c>
      <c r="W49">
        <f t="shared" si="14"/>
        <v>2.1411837489693935E-7</v>
      </c>
      <c r="X49">
        <f t="shared" si="15"/>
        <v>1.7167934580622872E-7</v>
      </c>
      <c r="Y49">
        <f t="shared" si="16"/>
        <v>2.1411837489693935E-9</v>
      </c>
      <c r="Z49">
        <f t="shared" si="17"/>
        <v>4.0297845341741241E-8</v>
      </c>
      <c r="AB49">
        <f t="shared" si="18"/>
        <v>-148.50648602525862</v>
      </c>
      <c r="AC49">
        <f t="shared" si="19"/>
        <v>-132.59568488678318</v>
      </c>
      <c r="AE49">
        <f t="shared" si="2"/>
        <v>0</v>
      </c>
      <c r="AF49">
        <f t="shared" si="25"/>
        <v>0</v>
      </c>
      <c r="AG49">
        <f t="shared" si="25"/>
        <v>-5.0372306677176556E-7</v>
      </c>
      <c r="AH49">
        <f t="shared" si="4"/>
        <v>-8.583967290311436E-3</v>
      </c>
      <c r="AI49">
        <f t="shared" si="23"/>
        <v>-8.584471013378208E-3</v>
      </c>
      <c r="AJ49">
        <f t="shared" si="6"/>
        <v>-15.910801138475449</v>
      </c>
      <c r="AK49">
        <f t="shared" si="20"/>
        <v>-10.395454021768105</v>
      </c>
      <c r="AL49">
        <f t="shared" si="7"/>
        <v>-26.31483963125693</v>
      </c>
      <c r="AN49">
        <f t="shared" si="26"/>
        <v>0</v>
      </c>
      <c r="AO49">
        <f t="shared" si="26"/>
        <v>0</v>
      </c>
      <c r="AP49">
        <f t="shared" si="26"/>
        <v>-7.015475911543981E-9</v>
      </c>
      <c r="AQ49">
        <f t="shared" si="26"/>
        <v>-1.1955103850335883E-4</v>
      </c>
      <c r="AR49">
        <f t="shared" si="26"/>
        <v>-1.1955805397927038E-4</v>
      </c>
      <c r="AS49">
        <f t="shared" si="26"/>
        <v>-0.22159366819490195</v>
      </c>
      <c r="AT49">
        <f t="shared" si="26"/>
        <v>-0.1447800628759392</v>
      </c>
      <c r="AU49">
        <f t="shared" si="24"/>
        <v>-0.36649328912482043</v>
      </c>
      <c r="AW49">
        <v>46</v>
      </c>
      <c r="AX49">
        <f>IF(Z49&gt;0, (R49*SUMPRODUCT(K49:$K$98, X49:$X$98)-K49*$AZ$3)/Z49, 0)</f>
        <v>-3290391428.1848254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0.804638195</v>
      </c>
      <c r="Q50" s="4">
        <f t="shared" si="22"/>
        <v>12.5</v>
      </c>
      <c r="R50">
        <f t="shared" si="0"/>
        <v>50000</v>
      </c>
      <c r="S50">
        <f t="shared" si="1"/>
        <v>-15849284991.791086</v>
      </c>
      <c r="U50">
        <f t="shared" si="12"/>
        <v>0.804638195</v>
      </c>
      <c r="V50">
        <f t="shared" si="13"/>
        <v>0.01</v>
      </c>
      <c r="W50">
        <f t="shared" si="14"/>
        <v>4.0297845341741241E-8</v>
      </c>
      <c r="X50">
        <f t="shared" si="15"/>
        <v>3.2425185538167833E-8</v>
      </c>
      <c r="Y50">
        <f t="shared" si="16"/>
        <v>4.0297845341741244E-10</v>
      </c>
      <c r="Z50">
        <f t="shared" si="17"/>
        <v>7.4696813501559966E-9</v>
      </c>
      <c r="AB50">
        <f t="shared" si="18"/>
        <v>-132.59568488678318</v>
      </c>
      <c r="AC50">
        <f t="shared" si="19"/>
        <v>-118.38910851648922</v>
      </c>
      <c r="AE50">
        <f t="shared" si="2"/>
        <v>0</v>
      </c>
      <c r="AF50">
        <f t="shared" si="25"/>
        <v>0</v>
      </c>
      <c r="AG50">
        <f t="shared" si="25"/>
        <v>-9.3371016876949954E-8</v>
      </c>
      <c r="AH50">
        <f t="shared" si="4"/>
        <v>-1.6212592769083917E-3</v>
      </c>
      <c r="AI50">
        <f t="shared" si="23"/>
        <v>-1.6213526479252687E-3</v>
      </c>
      <c r="AJ50">
        <f t="shared" si="6"/>
        <v>-14.206576370293959</v>
      </c>
      <c r="AK50">
        <f t="shared" si="20"/>
        <v>-9.2816979420748229</v>
      </c>
      <c r="AL50">
        <f t="shared" si="7"/>
        <v>-23.489895665016707</v>
      </c>
      <c r="AN50">
        <f t="shared" si="26"/>
        <v>0</v>
      </c>
      <c r="AO50">
        <f t="shared" si="26"/>
        <v>0</v>
      </c>
      <c r="AP50">
        <f t="shared" si="26"/>
        <v>-1.1610725695516179E-9</v>
      </c>
      <c r="AQ50">
        <f t="shared" si="26"/>
        <v>-2.0160428123324027E-5</v>
      </c>
      <c r="AR50">
        <f t="shared" si="26"/>
        <v>-2.0161589195893581E-5</v>
      </c>
      <c r="AS50">
        <f t="shared" si="26"/>
        <v>-0.17665938192069225</v>
      </c>
      <c r="AT50">
        <f t="shared" si="26"/>
        <v>-0.11541830901990718</v>
      </c>
      <c r="AU50">
        <f t="shared" si="24"/>
        <v>-0.29209785252979531</v>
      </c>
      <c r="AW50">
        <v>47</v>
      </c>
      <c r="AX50">
        <f>IF(Z50&gt;0, (R50*SUMPRODUCT(K50:$K$98, X50:$X$98)-K50*$AZ$3)/Z50, 0)</f>
        <v>-15849284991.791086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0.80770724299999996</v>
      </c>
      <c r="Q51" s="4">
        <f t="shared" si="22"/>
        <v>12.5</v>
      </c>
      <c r="R51">
        <f t="shared" si="0"/>
        <v>50000</v>
      </c>
      <c r="S51">
        <f t="shared" si="1"/>
        <v>-77628699567.611847</v>
      </c>
      <c r="U51">
        <f t="shared" si="12"/>
        <v>0.80770724299999996</v>
      </c>
      <c r="V51">
        <f t="shared" si="13"/>
        <v>0.01</v>
      </c>
      <c r="W51">
        <f t="shared" si="14"/>
        <v>7.4696813501559966E-9</v>
      </c>
      <c r="X51">
        <f t="shared" si="15"/>
        <v>6.0333157294230169E-9</v>
      </c>
      <c r="Y51">
        <f t="shared" si="16"/>
        <v>7.4696813501559969E-11</v>
      </c>
      <c r="Z51">
        <f t="shared" si="17"/>
        <v>1.3616688072314197E-9</v>
      </c>
      <c r="AB51">
        <f t="shared" si="18"/>
        <v>-118.38910851648922</v>
      </c>
      <c r="AC51">
        <f t="shared" si="19"/>
        <v>-105.70457874715625</v>
      </c>
      <c r="AE51">
        <f t="shared" si="2"/>
        <v>0</v>
      </c>
      <c r="AF51">
        <f t="shared" si="25"/>
        <v>0</v>
      </c>
      <c r="AG51">
        <f t="shared" si="25"/>
        <v>-1.7020860090392745E-8</v>
      </c>
      <c r="AH51">
        <f t="shared" si="4"/>
        <v>-3.0166578647115085E-4</v>
      </c>
      <c r="AI51">
        <f t="shared" si="23"/>
        <v>-3.0168280733124125E-4</v>
      </c>
      <c r="AJ51">
        <f t="shared" si="6"/>
        <v>-12.684529769332968</v>
      </c>
      <c r="AK51">
        <f t="shared" si="20"/>
        <v>-8.2872375961542453</v>
      </c>
      <c r="AL51">
        <f t="shared" si="7"/>
        <v>-20.972069048294543</v>
      </c>
      <c r="AN51">
        <f t="shared" si="26"/>
        <v>0</v>
      </c>
      <c r="AO51">
        <f t="shared" si="26"/>
        <v>0</v>
      </c>
      <c r="AP51">
        <f t="shared" si="26"/>
        <v>-1.8897778551842747E-10</v>
      </c>
      <c r="AQ51">
        <f t="shared" si="26"/>
        <v>-3.349309728840939E-6</v>
      </c>
      <c r="AR51">
        <f t="shared" si="26"/>
        <v>-3.3494987066264576E-6</v>
      </c>
      <c r="AS51">
        <f t="shared" si="26"/>
        <v>-0.14083273896976159</v>
      </c>
      <c r="AT51">
        <f t="shared" si="26"/>
        <v>-9.2010850254873849E-2</v>
      </c>
      <c r="AU51">
        <f t="shared" si="24"/>
        <v>-0.23284693872334203</v>
      </c>
      <c r="AW51">
        <v>48</v>
      </c>
      <c r="AX51">
        <f>IF(Z51&gt;0, (R51*SUMPRODUCT(K51:$K$98, X51:$X$98)-K51*$AZ$3)/Z51, 0)</f>
        <v>-77628699567.611847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0.81092303399999999</v>
      </c>
      <c r="Q52" s="4">
        <f t="shared" si="22"/>
        <v>12.5</v>
      </c>
      <c r="R52">
        <f t="shared" si="0"/>
        <v>50000</v>
      </c>
      <c r="S52">
        <f t="shared" si="1"/>
        <v>-387047773885.9837</v>
      </c>
      <c r="U52">
        <f t="shared" si="12"/>
        <v>0.81092303399999999</v>
      </c>
      <c r="V52">
        <f t="shared" si="13"/>
        <v>0.01</v>
      </c>
      <c r="W52">
        <f t="shared" si="14"/>
        <v>1.3616688072314197E-9</v>
      </c>
      <c r="X52">
        <f t="shared" si="15"/>
        <v>1.104208600463264E-9</v>
      </c>
      <c r="Y52">
        <f t="shared" si="16"/>
        <v>1.3616688072314197E-11</v>
      </c>
      <c r="Z52">
        <f t="shared" si="17"/>
        <v>2.4384351869584148E-10</v>
      </c>
      <c r="AB52">
        <f t="shared" si="18"/>
        <v>-105.70457874715625</v>
      </c>
      <c r="AC52">
        <f t="shared" si="19"/>
        <v>-94.379091087750695</v>
      </c>
      <c r="AE52">
        <f t="shared" si="2"/>
        <v>0</v>
      </c>
      <c r="AF52">
        <f t="shared" si="25"/>
        <v>0</v>
      </c>
      <c r="AG52">
        <f t="shared" si="25"/>
        <v>-3.0480439836980186E-9</v>
      </c>
      <c r="AH52">
        <f t="shared" si="4"/>
        <v>-5.5210430023163198E-5</v>
      </c>
      <c r="AI52">
        <f t="shared" si="23"/>
        <v>-5.5213478067146893E-5</v>
      </c>
      <c r="AJ52">
        <f t="shared" si="6"/>
        <v>-11.325487659405553</v>
      </c>
      <c r="AK52">
        <f t="shared" si="20"/>
        <v>-7.399320512300938</v>
      </c>
      <c r="AL52">
        <f t="shared" si="7"/>
        <v>-18.724863385184559</v>
      </c>
      <c r="AN52">
        <f t="shared" si="26"/>
        <v>0</v>
      </c>
      <c r="AO52">
        <f t="shared" si="26"/>
        <v>0</v>
      </c>
      <c r="AP52">
        <f t="shared" si="26"/>
        <v>-3.021568613574886E-11</v>
      </c>
      <c r="AQ52">
        <f t="shared" si="26"/>
        <v>-5.473087113971588E-7</v>
      </c>
      <c r="AR52">
        <f t="shared" si="26"/>
        <v>-5.4733892708329447E-7</v>
      </c>
      <c r="AS52">
        <f t="shared" si="26"/>
        <v>-0.11227114250356533</v>
      </c>
      <c r="AT52">
        <f t="shared" si="26"/>
        <v>-7.3350498684812984E-2</v>
      </c>
      <c r="AU52">
        <f t="shared" si="24"/>
        <v>-0.18562218852730539</v>
      </c>
      <c r="AW52">
        <v>49</v>
      </c>
      <c r="AX52">
        <f>IF(Z52&gt;0, (R52*SUMPRODUCT(K52:$K$98, X52:$X$98)-K52*$AZ$3)/Z52, 0)</f>
        <v>-387047773885.9837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0.81424565900000001</v>
      </c>
      <c r="Q53" s="4">
        <f t="shared" si="22"/>
        <v>12.5</v>
      </c>
      <c r="R53">
        <f t="shared" si="0"/>
        <v>50000</v>
      </c>
      <c r="S53">
        <f t="shared" si="1"/>
        <v>-1966257957174.907</v>
      </c>
      <c r="U53">
        <f t="shared" si="12"/>
        <v>0.81424565900000001</v>
      </c>
      <c r="V53">
        <f t="shared" si="13"/>
        <v>0.01</v>
      </c>
      <c r="W53">
        <f t="shared" si="14"/>
        <v>2.4384351869584148E-10</v>
      </c>
      <c r="X53">
        <f t="shared" si="15"/>
        <v>1.9854852657337427E-10</v>
      </c>
      <c r="Y53">
        <f t="shared" si="16"/>
        <v>2.4384351869584147E-12</v>
      </c>
      <c r="Z53">
        <f t="shared" si="17"/>
        <v>4.2856556935508796E-11</v>
      </c>
      <c r="AB53">
        <f t="shared" si="18"/>
        <v>-94.379091087750695</v>
      </c>
      <c r="AC53">
        <f t="shared" si="19"/>
        <v>-84.267046091563614</v>
      </c>
      <c r="AE53">
        <f t="shared" si="2"/>
        <v>0</v>
      </c>
      <c r="AF53">
        <f t="shared" si="25"/>
        <v>0</v>
      </c>
      <c r="AG53">
        <f t="shared" si="25"/>
        <v>-5.3570696169385993E-10</v>
      </c>
      <c r="AH53">
        <f t="shared" si="4"/>
        <v>-9.9274263286687128E-6</v>
      </c>
      <c r="AI53">
        <f t="shared" si="23"/>
        <v>-9.9279620356304069E-6</v>
      </c>
      <c r="AJ53">
        <f t="shared" si="6"/>
        <v>-10.11204499618708</v>
      </c>
      <c r="AK53">
        <f t="shared" si="20"/>
        <v>-6.6065363761425493</v>
      </c>
      <c r="AL53">
        <f t="shared" si="7"/>
        <v>-16.718591300291667</v>
      </c>
      <c r="AN53">
        <f t="shared" si="26"/>
        <v>0</v>
      </c>
      <c r="AO53">
        <f t="shared" si="26"/>
        <v>0</v>
      </c>
      <c r="AP53">
        <f t="shared" si="26"/>
        <v>-4.7415517898673004E-12</v>
      </c>
      <c r="AQ53">
        <f t="shared" si="26"/>
        <v>-8.786782596335711E-8</v>
      </c>
      <c r="AR53">
        <f t="shared" si="26"/>
        <v>-8.7872567515146976E-8</v>
      </c>
      <c r="AS53">
        <f t="shared" si="26"/>
        <v>-8.9501889053832467E-2</v>
      </c>
      <c r="AT53">
        <f t="shared" si="26"/>
        <v>-5.8474570276395889E-2</v>
      </c>
      <c r="AU53">
        <f t="shared" si="24"/>
        <v>-0.14797654720279588</v>
      </c>
      <c r="AW53">
        <v>50</v>
      </c>
      <c r="AX53">
        <f>IF(Z53&gt;0, (R53*SUMPRODUCT(K53:$K$98, X53:$X$98)-K53*$AZ$3)/Z53, 0)</f>
        <v>-1966257957174.907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0.81781076600000002</v>
      </c>
      <c r="Q54" s="4">
        <f t="shared" si="22"/>
        <v>12.5</v>
      </c>
      <c r="R54">
        <f t="shared" si="0"/>
        <v>50000</v>
      </c>
      <c r="S54">
        <f t="shared" si="1"/>
        <v>-10195686587193.934</v>
      </c>
      <c r="U54">
        <f t="shared" si="12"/>
        <v>0.81781076600000002</v>
      </c>
      <c r="V54">
        <f t="shared" si="13"/>
        <v>0.01</v>
      </c>
      <c r="W54">
        <f t="shared" si="14"/>
        <v>4.2856556935508796E-11</v>
      </c>
      <c r="X54">
        <f t="shared" si="15"/>
        <v>3.5048553655551062E-11</v>
      </c>
      <c r="Y54">
        <f t="shared" si="16"/>
        <v>4.28565569355088E-13</v>
      </c>
      <c r="Z54">
        <f t="shared" si="17"/>
        <v>7.3794377106026458E-12</v>
      </c>
      <c r="AB54">
        <f t="shared" si="18"/>
        <v>-84.267046091563614</v>
      </c>
      <c r="AC54">
        <f t="shared" si="19"/>
        <v>-75.238434087024501</v>
      </c>
      <c r="AE54">
        <f t="shared" si="2"/>
        <v>0</v>
      </c>
      <c r="AF54">
        <f t="shared" si="25"/>
        <v>0</v>
      </c>
      <c r="AG54">
        <f t="shared" si="25"/>
        <v>-9.2242971382533072E-11</v>
      </c>
      <c r="AH54">
        <f t="shared" si="4"/>
        <v>-1.7524276827775531E-6</v>
      </c>
      <c r="AI54">
        <f t="shared" si="23"/>
        <v>-1.7525199257489356E-6</v>
      </c>
      <c r="AJ54">
        <f t="shared" si="6"/>
        <v>-9.0286120045391129</v>
      </c>
      <c r="AK54">
        <f t="shared" si="20"/>
        <v>-5.8986932264094536</v>
      </c>
      <c r="AL54">
        <f t="shared" si="7"/>
        <v>-14.927306983468494</v>
      </c>
      <c r="AN54">
        <f t="shared" si="26"/>
        <v>0</v>
      </c>
      <c r="AO54">
        <f t="shared" si="26"/>
        <v>0</v>
      </c>
      <c r="AP54">
        <f t="shared" si="26"/>
        <v>-7.2896800952551722E-13</v>
      </c>
      <c r="AQ54">
        <f t="shared" si="26"/>
        <v>-1.3848900361785887E-8</v>
      </c>
      <c r="AR54">
        <f t="shared" si="26"/>
        <v>-1.3849629329795412E-8</v>
      </c>
      <c r="AS54">
        <f t="shared" si="26"/>
        <v>-7.1350361150370953E-2</v>
      </c>
      <c r="AT54">
        <f t="shared" si="26"/>
        <v>-4.6615569680917512E-2</v>
      </c>
      <c r="AU54">
        <f t="shared" si="24"/>
        <v>-0.11796594468091781</v>
      </c>
      <c r="AW54">
        <v>51</v>
      </c>
      <c r="AX54">
        <f>IF(Z54&gt;0, (R54*SUMPRODUCT(K54:$K$98, X54:$X$98)-K54*$AZ$3)/Z54, 0)</f>
        <v>-10195686587193.934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0.82147716100000001</v>
      </c>
      <c r="Q55" s="4">
        <f t="shared" si="22"/>
        <v>12.5</v>
      </c>
      <c r="R55">
        <f t="shared" si="0"/>
        <v>50000</v>
      </c>
      <c r="S55">
        <f t="shared" si="1"/>
        <v>-54018147637234.68</v>
      </c>
      <c r="U55">
        <f t="shared" si="12"/>
        <v>0.82147716100000001</v>
      </c>
      <c r="V55">
        <f t="shared" si="13"/>
        <v>0.01</v>
      </c>
      <c r="W55">
        <f t="shared" si="14"/>
        <v>7.3794377106026458E-12</v>
      </c>
      <c r="X55">
        <f t="shared" si="15"/>
        <v>6.0620395402822014E-12</v>
      </c>
      <c r="Y55">
        <f t="shared" si="16"/>
        <v>7.379437710602646E-14</v>
      </c>
      <c r="Z55">
        <f t="shared" si="17"/>
        <v>1.243603793214418E-12</v>
      </c>
      <c r="AB55">
        <f t="shared" si="18"/>
        <v>-75.238434087024501</v>
      </c>
      <c r="AC55">
        <f t="shared" si="19"/>
        <v>-67.177173304081492</v>
      </c>
      <c r="AE55">
        <f t="shared" si="2"/>
        <v>0</v>
      </c>
      <c r="AF55">
        <f t="shared" si="25"/>
        <v>0</v>
      </c>
      <c r="AG55">
        <f t="shared" si="25"/>
        <v>-1.5545047415180226E-11</v>
      </c>
      <c r="AH55">
        <f t="shared" si="4"/>
        <v>-3.0310197701411007E-7</v>
      </c>
      <c r="AI55">
        <f t="shared" si="23"/>
        <v>-3.0311752206152523E-7</v>
      </c>
      <c r="AJ55">
        <f t="shared" si="6"/>
        <v>-8.061260782943009</v>
      </c>
      <c r="AK55">
        <f t="shared" si="20"/>
        <v>-5.2666903860917156</v>
      </c>
      <c r="AL55">
        <f t="shared" si="7"/>
        <v>-13.327951472152247</v>
      </c>
      <c r="AN55">
        <f t="shared" si="26"/>
        <v>0</v>
      </c>
      <c r="AO55">
        <f t="shared" si="26"/>
        <v>0</v>
      </c>
      <c r="AP55">
        <f t="shared" si="26"/>
        <v>-1.0968549866555283E-13</v>
      </c>
      <c r="AQ55">
        <f t="shared" si="26"/>
        <v>-2.1386806104458672E-9</v>
      </c>
      <c r="AR55">
        <f t="shared" si="26"/>
        <v>-2.1387902959445327E-9</v>
      </c>
      <c r="AS55">
        <f t="shared" si="26"/>
        <v>-5.6880071525977884E-2</v>
      </c>
      <c r="AT55">
        <f t="shared" si="26"/>
        <v>-3.716164678606388E-2</v>
      </c>
      <c r="AU55">
        <f t="shared" si="24"/>
        <v>-9.4041720450832048E-2</v>
      </c>
      <c r="AW55">
        <v>52</v>
      </c>
      <c r="AX55">
        <f>IF(Z55&gt;0, (R55*SUMPRODUCT(K55:$K$98, X55:$X$98)-K55*$AZ$3)/Z55, 0)</f>
        <v>-54018147637234.68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0.825360447</v>
      </c>
      <c r="Q56" s="4">
        <f t="shared" si="22"/>
        <v>12.5</v>
      </c>
      <c r="R56">
        <f t="shared" si="0"/>
        <v>50000</v>
      </c>
      <c r="S56">
        <f t="shared" si="1"/>
        <v>-292945942117077.5</v>
      </c>
      <c r="U56">
        <f t="shared" si="12"/>
        <v>0.825360447</v>
      </c>
      <c r="V56">
        <f t="shared" si="13"/>
        <v>0.01</v>
      </c>
      <c r="W56">
        <f t="shared" si="14"/>
        <v>1.243603793214418E-12</v>
      </c>
      <c r="X56">
        <f t="shared" si="15"/>
        <v>1.0264213826583477E-12</v>
      </c>
      <c r="Y56">
        <f t="shared" si="16"/>
        <v>1.243603793214418E-14</v>
      </c>
      <c r="Z56">
        <f t="shared" si="17"/>
        <v>2.0474637262392613E-13</v>
      </c>
      <c r="AB56">
        <f t="shared" si="18"/>
        <v>-67.177173304081492</v>
      </c>
      <c r="AC56">
        <f t="shared" si="19"/>
        <v>-59.979619023370248</v>
      </c>
      <c r="AE56">
        <f t="shared" si="2"/>
        <v>0</v>
      </c>
      <c r="AF56">
        <f t="shared" si="25"/>
        <v>0</v>
      </c>
      <c r="AG56">
        <f t="shared" si="25"/>
        <v>-2.5593296577990764E-12</v>
      </c>
      <c r="AH56">
        <f t="shared" si="4"/>
        <v>-5.1321069132917382E-8</v>
      </c>
      <c r="AI56">
        <f t="shared" si="23"/>
        <v>-5.1323628462575179E-8</v>
      </c>
      <c r="AJ56">
        <f t="shared" si="6"/>
        <v>-7.1975542807112447</v>
      </c>
      <c r="AK56">
        <f t="shared" si="20"/>
        <v>-4.7024021312857052</v>
      </c>
      <c r="AL56">
        <f t="shared" si="7"/>
        <v>-11.899956463320578</v>
      </c>
      <c r="AN56">
        <f t="shared" si="26"/>
        <v>0</v>
      </c>
      <c r="AO56">
        <f t="shared" si="26"/>
        <v>0</v>
      </c>
      <c r="AP56">
        <f t="shared" si="26"/>
        <v>-1.6123724527570272E-14</v>
      </c>
      <c r="AQ56">
        <f t="shared" si="26"/>
        <v>-3.2332168645720923E-10</v>
      </c>
      <c r="AR56">
        <f t="shared" si="26"/>
        <v>-3.2333781018173676E-10</v>
      </c>
      <c r="AS56">
        <f t="shared" si="26"/>
        <v>-4.5344444839599894E-2</v>
      </c>
      <c r="AT56">
        <f t="shared" si="26"/>
        <v>-2.96250373028977E-2</v>
      </c>
      <c r="AU56">
        <f t="shared" si="24"/>
        <v>-7.4969482465835402E-2</v>
      </c>
      <c r="AW56">
        <v>53</v>
      </c>
      <c r="AX56">
        <f>IF(Z56&gt;0, (R56*SUMPRODUCT(K56:$K$98, X56:$X$98)-K56*$AZ$3)/Z56, 0)</f>
        <v>-292945942117077.5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0.82947136099999996</v>
      </c>
      <c r="Q57" s="4">
        <f t="shared" si="22"/>
        <v>12.5</v>
      </c>
      <c r="R57">
        <f t="shared" si="0"/>
        <v>50000</v>
      </c>
      <c r="S57">
        <f t="shared" si="1"/>
        <v>-1629359586681778.5</v>
      </c>
      <c r="U57">
        <f t="shared" si="12"/>
        <v>0.82947136099999996</v>
      </c>
      <c r="V57">
        <f t="shared" si="13"/>
        <v>0.01</v>
      </c>
      <c r="W57">
        <f t="shared" si="14"/>
        <v>2.0474637262392613E-13</v>
      </c>
      <c r="X57">
        <f t="shared" si="15"/>
        <v>1.6983125236018114E-13</v>
      </c>
      <c r="Y57">
        <f t="shared" si="16"/>
        <v>2.0474637262392615E-15</v>
      </c>
      <c r="Z57">
        <f t="shared" si="17"/>
        <v>3.2867656537505728E-14</v>
      </c>
      <c r="AB57">
        <f t="shared" si="18"/>
        <v>-59.979619023370248</v>
      </c>
      <c r="AC57">
        <f t="shared" si="19"/>
        <v>-53.553231271148988</v>
      </c>
      <c r="AE57">
        <f t="shared" si="2"/>
        <v>0</v>
      </c>
      <c r="AF57">
        <f t="shared" si="25"/>
        <v>0</v>
      </c>
      <c r="AG57">
        <f t="shared" si="25"/>
        <v>-4.1084570671882158E-13</v>
      </c>
      <c r="AH57">
        <f t="shared" si="4"/>
        <v>-8.4915626180090574E-9</v>
      </c>
      <c r="AI57">
        <f t="shared" si="23"/>
        <v>-8.4919734637157761E-9</v>
      </c>
      <c r="AJ57">
        <f t="shared" si="6"/>
        <v>-6.4263877522212596</v>
      </c>
      <c r="AK57">
        <f t="shared" si="20"/>
        <v>-4.1985733316359175</v>
      </c>
      <c r="AL57">
        <f t="shared" si="7"/>
        <v>-10.62496109234915</v>
      </c>
      <c r="AN57">
        <f t="shared" si="26"/>
        <v>0</v>
      </c>
      <c r="AO57">
        <f t="shared" si="26"/>
        <v>0</v>
      </c>
      <c r="AP57">
        <f t="shared" si="26"/>
        <v>-2.3109996018051555E-15</v>
      </c>
      <c r="AQ57">
        <f t="shared" si="26"/>
        <v>-4.7764884743831406E-11</v>
      </c>
      <c r="AR57">
        <f t="shared" si="26"/>
        <v>-4.7767195743433212E-11</v>
      </c>
      <c r="AS57">
        <f t="shared" si="26"/>
        <v>-3.6148313816001448E-2</v>
      </c>
      <c r="AT57">
        <f t="shared" si="26"/>
        <v>-2.3616898360826519E-2</v>
      </c>
      <c r="AU57">
        <f t="shared" si="24"/>
        <v>-5.976521222459516E-2</v>
      </c>
      <c r="AW57">
        <v>54</v>
      </c>
      <c r="AX57">
        <f>IF(Z57&gt;0, (R57*SUMPRODUCT(K57:$K$98, X57:$X$98)-K57*$AZ$3)/Z57, 0)</f>
        <v>-1629359586681778.5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0.83365815200000004</v>
      </c>
      <c r="Q58" s="4">
        <f t="shared" si="22"/>
        <v>12.5</v>
      </c>
      <c r="R58">
        <f t="shared" si="0"/>
        <v>50000</v>
      </c>
      <c r="S58">
        <f t="shared" si="1"/>
        <v>-9305156385594596</v>
      </c>
      <c r="U58">
        <f t="shared" si="12"/>
        <v>0.83365815200000004</v>
      </c>
      <c r="V58">
        <f t="shared" si="13"/>
        <v>0.01</v>
      </c>
      <c r="W58">
        <f t="shared" si="14"/>
        <v>3.2867656537505728E-14</v>
      </c>
      <c r="X58">
        <f t="shared" si="15"/>
        <v>2.7400389809627746E-14</v>
      </c>
      <c r="Y58">
        <f t="shared" si="16"/>
        <v>3.2867656537505729E-16</v>
      </c>
      <c r="Z58">
        <f t="shared" si="17"/>
        <v>5.1385901625029252E-15</v>
      </c>
      <c r="AB58">
        <f t="shared" si="18"/>
        <v>-53.553231271148988</v>
      </c>
      <c r="AC58">
        <f t="shared" si="19"/>
        <v>-47.815385063567668</v>
      </c>
      <c r="AE58">
        <f t="shared" si="2"/>
        <v>0</v>
      </c>
      <c r="AF58">
        <f t="shared" si="25"/>
        <v>0</v>
      </c>
      <c r="AG58">
        <f t="shared" si="25"/>
        <v>-6.4232377031286567E-14</v>
      </c>
      <c r="AH58">
        <f t="shared" si="4"/>
        <v>-1.3700194904813873E-9</v>
      </c>
      <c r="AI58">
        <f t="shared" si="23"/>
        <v>-1.3700837228584185E-9</v>
      </c>
      <c r="AJ58">
        <f t="shared" si="6"/>
        <v>-5.7378462075813204</v>
      </c>
      <c r="AK58">
        <f t="shared" si="20"/>
        <v>-3.7487261889804295</v>
      </c>
      <c r="AL58">
        <f t="shared" si="7"/>
        <v>-9.4865723979318339</v>
      </c>
      <c r="AN58">
        <f t="shared" si="26"/>
        <v>0</v>
      </c>
      <c r="AO58">
        <f t="shared" si="26"/>
        <v>0</v>
      </c>
      <c r="AP58">
        <f t="shared" si="26"/>
        <v>-3.2259459685132327E-16</v>
      </c>
      <c r="AQ58">
        <f t="shared" si="26"/>
        <v>-6.8806559189772208E-12</v>
      </c>
      <c r="AR58">
        <f t="shared" si="26"/>
        <v>-6.8809785135740718E-12</v>
      </c>
      <c r="AS58">
        <f t="shared" si="26"/>
        <v>-2.8817214459119243E-2</v>
      </c>
      <c r="AT58">
        <f t="shared" si="26"/>
        <v>-1.8827246780095015E-2</v>
      </c>
      <c r="AU58">
        <f t="shared" si="24"/>
        <v>-4.764446124609524E-2</v>
      </c>
      <c r="AW58">
        <v>55</v>
      </c>
      <c r="AX58">
        <f>IF(Z58&gt;0, (R58*SUMPRODUCT(K58:$K$98, X58:$X$98)-K58*$AZ$3)/Z58, 0)</f>
        <v>-9305156385594596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0.83803355999999996</v>
      </c>
      <c r="Q59" s="4">
        <f t="shared" si="22"/>
        <v>12.5</v>
      </c>
      <c r="R59">
        <f t="shared" si="0"/>
        <v>50000</v>
      </c>
      <c r="S59">
        <f t="shared" si="1"/>
        <v>-5.4671119125262504E+16</v>
      </c>
      <c r="U59">
        <f t="shared" si="12"/>
        <v>0.83803355999999996</v>
      </c>
      <c r="V59">
        <f t="shared" si="13"/>
        <v>0.01</v>
      </c>
      <c r="W59">
        <f t="shared" si="14"/>
        <v>5.1385901625029252E-15</v>
      </c>
      <c r="X59">
        <f t="shared" si="15"/>
        <v>4.3063110072633044E-15</v>
      </c>
      <c r="Y59">
        <f t="shared" si="16"/>
        <v>5.1385901625029251E-17</v>
      </c>
      <c r="Z59">
        <f t="shared" si="17"/>
        <v>7.8089325361459149E-16</v>
      </c>
      <c r="AB59">
        <f t="shared" si="18"/>
        <v>-47.815385063567668</v>
      </c>
      <c r="AC59">
        <f t="shared" si="19"/>
        <v>-42.692308092477155</v>
      </c>
      <c r="AE59">
        <f t="shared" si="2"/>
        <v>0</v>
      </c>
      <c r="AF59">
        <f t="shared" si="25"/>
        <v>0</v>
      </c>
      <c r="AG59">
        <f t="shared" si="25"/>
        <v>-9.7611656701823933E-15</v>
      </c>
      <c r="AH59">
        <f t="shared" si="4"/>
        <v>-2.1531555036316521E-10</v>
      </c>
      <c r="AI59">
        <f t="shared" si="23"/>
        <v>-2.1532531152883539E-10</v>
      </c>
      <c r="AJ59">
        <f t="shared" si="6"/>
        <v>-5.1230769710905122</v>
      </c>
      <c r="AK59">
        <f t="shared" si="20"/>
        <v>-3.347076954449737</v>
      </c>
      <c r="AL59">
        <f t="shared" si="7"/>
        <v>-8.4701539257555751</v>
      </c>
      <c r="AN59">
        <f t="shared" si="26"/>
        <v>0</v>
      </c>
      <c r="AO59">
        <f t="shared" si="26"/>
        <v>0</v>
      </c>
      <c r="AP59">
        <f t="shared" si="26"/>
        <v>-4.377102897029538E-17</v>
      </c>
      <c r="AQ59">
        <f t="shared" si="26"/>
        <v>-9.6551820870028273E-13</v>
      </c>
      <c r="AR59">
        <f t="shared" si="26"/>
        <v>-9.6556197972925299E-13</v>
      </c>
      <c r="AS59">
        <f t="shared" si="26"/>
        <v>-2.2972906935044963E-2</v>
      </c>
      <c r="AT59">
        <f t="shared" si="26"/>
        <v>-1.5008965864247024E-2</v>
      </c>
      <c r="AU59">
        <f t="shared" si="24"/>
        <v>-3.7981872800257555E-2</v>
      </c>
      <c r="AW59">
        <v>56</v>
      </c>
      <c r="AX59">
        <f>IF(Z59&gt;0, (R59*SUMPRODUCT(K59:$K$98, X59:$X$98)-K59*$AZ$3)/Z59, 0)</f>
        <v>-5.4671119125262504E+16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0.84243849400000004</v>
      </c>
      <c r="Q60" s="4">
        <f t="shared" si="22"/>
        <v>12.5</v>
      </c>
      <c r="R60">
        <f t="shared" si="0"/>
        <v>50000</v>
      </c>
      <c r="S60">
        <f t="shared" si="1"/>
        <v>-3.3080103708744666E+17</v>
      </c>
      <c r="U60">
        <f t="shared" si="12"/>
        <v>0.84243849400000004</v>
      </c>
      <c r="V60">
        <f t="shared" si="13"/>
        <v>0.01</v>
      </c>
      <c r="W60">
        <f t="shared" si="14"/>
        <v>7.8089325361459149E-16</v>
      </c>
      <c r="X60">
        <f t="shared" si="15"/>
        <v>6.5785453654983657E-16</v>
      </c>
      <c r="Y60">
        <f t="shared" si="16"/>
        <v>7.8089325361459152E-18</v>
      </c>
      <c r="Z60">
        <f t="shared" si="17"/>
        <v>1.1522978452860901E-16</v>
      </c>
      <c r="AB60">
        <f t="shared" si="18"/>
        <v>-42.692308092477155</v>
      </c>
      <c r="AC60">
        <f t="shared" si="19"/>
        <v>-38.118132225426876</v>
      </c>
      <c r="AE60">
        <f t="shared" si="2"/>
        <v>0</v>
      </c>
      <c r="AF60">
        <f t="shared" si="25"/>
        <v>0</v>
      </c>
      <c r="AG60">
        <f t="shared" si="25"/>
        <v>-1.4403723066076127E-15</v>
      </c>
      <c r="AH60">
        <f t="shared" si="4"/>
        <v>-3.2892726827491825E-11</v>
      </c>
      <c r="AI60">
        <f t="shared" si="23"/>
        <v>-3.289416719979843E-11</v>
      </c>
      <c r="AJ60">
        <f t="shared" si="6"/>
        <v>-4.574175867050279</v>
      </c>
      <c r="AK60">
        <f t="shared" si="20"/>
        <v>-2.9884615664734011</v>
      </c>
      <c r="AL60">
        <f t="shared" si="7"/>
        <v>-7.5626374335565743</v>
      </c>
      <c r="AN60">
        <f t="shared" si="26"/>
        <v>0</v>
      </c>
      <c r="AO60">
        <f t="shared" si="26"/>
        <v>0</v>
      </c>
      <c r="AP60">
        <f t="shared" si="26"/>
        <v>-5.7668919232378687E-18</v>
      </c>
      <c r="AQ60">
        <f t="shared" si="26"/>
        <v>-1.3169428473773575E-13</v>
      </c>
      <c r="AR60">
        <f t="shared" si="26"/>
        <v>-1.3170005162965899E-13</v>
      </c>
      <c r="AS60">
        <f t="shared" si="26"/>
        <v>-1.8313860758187955E-2</v>
      </c>
      <c r="AT60">
        <f t="shared" si="26"/>
        <v>-1.1965055695351676E-2</v>
      </c>
      <c r="AU60">
        <f t="shared" si="24"/>
        <v>-3.0278916453671333E-2</v>
      </c>
      <c r="AW60">
        <v>57</v>
      </c>
      <c r="AX60">
        <f>IF(Z60&gt;0, (R60*SUMPRODUCT(K60:$K$98, X60:$X$98)-K60*$AZ$3)/Z60, 0)</f>
        <v>-3.3080103708744666E+17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0.84677131100000003</v>
      </c>
      <c r="Q61" s="4">
        <f t="shared" si="22"/>
        <v>12.5</v>
      </c>
      <c r="R61">
        <f t="shared" si="0"/>
        <v>50000</v>
      </c>
      <c r="S61">
        <f t="shared" si="1"/>
        <v>-2.0621432123007037E+18</v>
      </c>
      <c r="U61">
        <f t="shared" si="12"/>
        <v>0.84677131100000003</v>
      </c>
      <c r="V61">
        <f t="shared" si="13"/>
        <v>0.01</v>
      </c>
      <c r="W61">
        <f t="shared" si="14"/>
        <v>1.1522978452860901E-16</v>
      </c>
      <c r="X61">
        <f t="shared" si="15"/>
        <v>9.7573275711537773E-17</v>
      </c>
      <c r="Y61">
        <f t="shared" si="16"/>
        <v>1.15229784528609E-18</v>
      </c>
      <c r="Z61">
        <f t="shared" si="17"/>
        <v>1.6504210971785143E-17</v>
      </c>
      <c r="AB61">
        <f t="shared" si="18"/>
        <v>-38.118132225426876</v>
      </c>
      <c r="AC61">
        <f t="shared" si="19"/>
        <v>-34.034046629845534</v>
      </c>
      <c r="AE61">
        <f t="shared" si="2"/>
        <v>0</v>
      </c>
      <c r="AF61">
        <f t="shared" si="25"/>
        <v>0</v>
      </c>
      <c r="AG61">
        <f t="shared" si="25"/>
        <v>-2.0630263714731428E-16</v>
      </c>
      <c r="AH61">
        <f t="shared" si="4"/>
        <v>-4.878663785576889E-12</v>
      </c>
      <c r="AI61">
        <f t="shared" si="23"/>
        <v>-4.8788700882140364E-12</v>
      </c>
      <c r="AJ61">
        <f t="shared" si="6"/>
        <v>-4.0840855955813424</v>
      </c>
      <c r="AK61">
        <f t="shared" si="20"/>
        <v>-2.6682692557798817</v>
      </c>
      <c r="AL61">
        <f t="shared" si="7"/>
        <v>-6.7523548513661034</v>
      </c>
      <c r="AN61">
        <f t="shared" si="26"/>
        <v>0</v>
      </c>
      <c r="AO61">
        <f t="shared" si="26"/>
        <v>0</v>
      </c>
      <c r="AP61">
        <f t="shared" si="26"/>
        <v>-7.3748604443754284E-19</v>
      </c>
      <c r="AQ61">
        <f t="shared" si="26"/>
        <v>-1.7440137979412292E-14</v>
      </c>
      <c r="AR61">
        <f t="shared" si="26"/>
        <v>-1.7440875465456727E-14</v>
      </c>
      <c r="AS61">
        <f t="shared" si="26"/>
        <v>-1.4599697670751957E-2</v>
      </c>
      <c r="AT61">
        <f t="shared" si="26"/>
        <v>-9.5384691448915336E-3</v>
      </c>
      <c r="AU61">
        <f t="shared" si="24"/>
        <v>-2.4138166815660934E-2</v>
      </c>
      <c r="AW61">
        <v>58</v>
      </c>
      <c r="AX61">
        <f>IF(Z61&gt;0, (R61*SUMPRODUCT(K61:$K$98, X61:$X$98)-K61*$AZ$3)/Z61, 0)</f>
        <v>-2.0621432123007037E+18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0.85120774200000004</v>
      </c>
      <c r="Q62" s="4">
        <f t="shared" si="22"/>
        <v>12.5</v>
      </c>
      <c r="R62">
        <f t="shared" si="0"/>
        <v>50000</v>
      </c>
      <c r="S62">
        <f t="shared" si="1"/>
        <v>-1.3265864560666333E+19</v>
      </c>
      <c r="U62">
        <f t="shared" si="12"/>
        <v>0.85120774200000004</v>
      </c>
      <c r="V62">
        <f t="shared" si="13"/>
        <v>0.01</v>
      </c>
      <c r="W62">
        <f t="shared" si="14"/>
        <v>1.6504210971785143E-17</v>
      </c>
      <c r="X62">
        <f t="shared" si="15"/>
        <v>1.4048512154784858E-17</v>
      </c>
      <c r="Y62">
        <f t="shared" si="16"/>
        <v>1.6504210971785144E-19</v>
      </c>
      <c r="Z62">
        <f t="shared" si="17"/>
        <v>2.2906567072824336E-18</v>
      </c>
      <c r="AB62">
        <f t="shared" si="18"/>
        <v>-34.034046629845534</v>
      </c>
      <c r="AC62">
        <f t="shared" si="19"/>
        <v>-30.387541633790669</v>
      </c>
      <c r="AE62">
        <f t="shared" si="2"/>
        <v>0</v>
      </c>
      <c r="AF62">
        <f t="shared" si="25"/>
        <v>0</v>
      </c>
      <c r="AG62">
        <f t="shared" si="25"/>
        <v>-2.8633208841030417E-17</v>
      </c>
      <c r="AH62">
        <f t="shared" si="4"/>
        <v>-7.0242560773924292E-13</v>
      </c>
      <c r="AI62">
        <f t="shared" si="23"/>
        <v>-7.0245424094808393E-13</v>
      </c>
      <c r="AJ62">
        <f t="shared" si="6"/>
        <v>-3.6465049960548654</v>
      </c>
      <c r="AK62">
        <f t="shared" si="20"/>
        <v>-2.3823832640891878</v>
      </c>
      <c r="AL62">
        <f t="shared" si="7"/>
        <v>-6.0288882601447558</v>
      </c>
      <c r="AN62">
        <f t="shared" si="26"/>
        <v>0</v>
      </c>
      <c r="AO62">
        <f t="shared" si="26"/>
        <v>0</v>
      </c>
      <c r="AP62">
        <f t="shared" si="26"/>
        <v>-9.1390494063370411E-20</v>
      </c>
      <c r="AQ62">
        <f t="shared" si="26"/>
        <v>-2.2419779665792591E-15</v>
      </c>
      <c r="AR62">
        <f t="shared" si="26"/>
        <v>-2.2420693570733224E-15</v>
      </c>
      <c r="AS62">
        <f t="shared" si="26"/>
        <v>-1.1638789597219657E-2</v>
      </c>
      <c r="AT62">
        <f t="shared" si="26"/>
        <v>-7.6040092035168719E-3</v>
      </c>
      <c r="AU62">
        <f t="shared" si="24"/>
        <v>-1.9242798800738772E-2</v>
      </c>
      <c r="AW62">
        <v>59</v>
      </c>
      <c r="AX62">
        <f>IF(Z62&gt;0, (R62*SUMPRODUCT(K62:$K$98, X62:$X$98)-K62*$AZ$3)/Z62, 0)</f>
        <v>-1.3265864560666333E+19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0.85572183800000001</v>
      </c>
      <c r="Q63" s="4">
        <f t="shared" si="22"/>
        <v>12.5</v>
      </c>
      <c r="R63">
        <f t="shared" si="0"/>
        <v>50000</v>
      </c>
      <c r="S63">
        <f t="shared" si="1"/>
        <v>-8.8208847609683362E+19</v>
      </c>
      <c r="U63">
        <f t="shared" si="12"/>
        <v>0.85572183800000001</v>
      </c>
      <c r="V63">
        <f t="shared" si="13"/>
        <v>0.01</v>
      </c>
      <c r="W63">
        <f t="shared" si="14"/>
        <v>2.2906567072824336E-18</v>
      </c>
      <c r="X63">
        <f t="shared" si="15"/>
        <v>1.9601649677827522E-18</v>
      </c>
      <c r="Y63">
        <f t="shared" si="16"/>
        <v>2.2906567072824337E-20</v>
      </c>
      <c r="Z63">
        <f t="shared" si="17"/>
        <v>3.0758517242685702E-19</v>
      </c>
      <c r="AB63">
        <f t="shared" si="18"/>
        <v>-30.387541633790669</v>
      </c>
      <c r="AC63">
        <f t="shared" si="19"/>
        <v>-27.13173360159881</v>
      </c>
      <c r="AE63">
        <f t="shared" si="2"/>
        <v>0</v>
      </c>
      <c r="AF63">
        <f t="shared" si="25"/>
        <v>0</v>
      </c>
      <c r="AG63">
        <f t="shared" si="25"/>
        <v>-3.8448146553357129E-18</v>
      </c>
      <c r="AH63">
        <f t="shared" si="4"/>
        <v>-9.8008248389137616E-14</v>
      </c>
      <c r="AI63">
        <f t="shared" si="23"/>
        <v>-9.8012093203792949E-14</v>
      </c>
      <c r="AJ63">
        <f t="shared" si="6"/>
        <v>-3.2558080321918581</v>
      </c>
      <c r="AK63">
        <f t="shared" si="20"/>
        <v>-2.1271279143653472</v>
      </c>
      <c r="AL63">
        <f t="shared" si="7"/>
        <v>-5.3829359465573035</v>
      </c>
      <c r="AN63">
        <f t="shared" si="26"/>
        <v>0</v>
      </c>
      <c r="AO63">
        <f t="shared" si="26"/>
        <v>0</v>
      </c>
      <c r="AP63">
        <f t="shared" si="26"/>
        <v>-1.0956917470626148E-20</v>
      </c>
      <c r="AQ63">
        <f t="shared" si="26"/>
        <v>-2.7930300555584083E-16</v>
      </c>
      <c r="AR63">
        <f t="shared" si="26"/>
        <v>-2.7931396247331148E-16</v>
      </c>
      <c r="AS63">
        <f t="shared" si="26"/>
        <v>-9.2783718090080573E-3</v>
      </c>
      <c r="AT63">
        <f t="shared" si="26"/>
        <v>-6.061869581885264E-3</v>
      </c>
      <c r="AU63">
        <f t="shared" si="24"/>
        <v>-1.5340241390893601E-2</v>
      </c>
      <c r="AW63">
        <v>60</v>
      </c>
      <c r="AX63">
        <f>IF(Z63&gt;0, (R63*SUMPRODUCT(K63:$K$98, X63:$X$98)-K63*$AZ$3)/Z63, 0)</f>
        <v>-8.8208847609683362E+19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0.86028443099999996</v>
      </c>
      <c r="Q64" s="4">
        <f t="shared" si="22"/>
        <v>12.5</v>
      </c>
      <c r="R64">
        <f t="shared" si="0"/>
        <v>50000</v>
      </c>
      <c r="S64">
        <f t="shared" si="1"/>
        <v>-6.0715841790358258E+20</v>
      </c>
      <c r="U64">
        <f t="shared" si="12"/>
        <v>0.86028443099999996</v>
      </c>
      <c r="V64">
        <f t="shared" si="13"/>
        <v>0.01</v>
      </c>
      <c r="W64">
        <f t="shared" si="14"/>
        <v>3.0758517242685702E-19</v>
      </c>
      <c r="X64">
        <f t="shared" si="15"/>
        <v>2.6461073504527558E-19</v>
      </c>
      <c r="Y64">
        <f t="shared" si="16"/>
        <v>3.0758517242685704E-21</v>
      </c>
      <c r="Z64">
        <f t="shared" si="17"/>
        <v>3.9898585657312876E-20</v>
      </c>
      <c r="AB64">
        <f t="shared" si="18"/>
        <v>-27.13173360159881</v>
      </c>
      <c r="AC64">
        <f t="shared" si="19"/>
        <v>-24.224762144284657</v>
      </c>
      <c r="AE64">
        <f t="shared" si="2"/>
        <v>0</v>
      </c>
      <c r="AF64">
        <f t="shared" si="25"/>
        <v>0</v>
      </c>
      <c r="AG64">
        <f t="shared" si="25"/>
        <v>-4.9873232071641091E-19</v>
      </c>
      <c r="AH64">
        <f t="shared" si="4"/>
        <v>-1.3230536752263779E-14</v>
      </c>
      <c r="AI64">
        <f t="shared" si="23"/>
        <v>-1.3231035484584496E-14</v>
      </c>
      <c r="AJ64">
        <f t="shared" si="6"/>
        <v>-2.9069714573141532</v>
      </c>
      <c r="AK64">
        <f t="shared" si="20"/>
        <v>-1.899221352111917</v>
      </c>
      <c r="AL64">
        <f t="shared" si="7"/>
        <v>-4.8061928094260837</v>
      </c>
      <c r="AN64">
        <f t="shared" si="26"/>
        <v>0</v>
      </c>
      <c r="AO64">
        <f t="shared" si="26"/>
        <v>0</v>
      </c>
      <c r="AP64">
        <f t="shared" si="26"/>
        <v>-1.269002485882421E-21</v>
      </c>
      <c r="AQ64">
        <f t="shared" si="26"/>
        <v>-3.3664519684755622E-17</v>
      </c>
      <c r="AR64">
        <f t="shared" si="26"/>
        <v>-3.3665788687241506E-17</v>
      </c>
      <c r="AS64">
        <f t="shared" si="26"/>
        <v>-7.396661199783194E-3</v>
      </c>
      <c r="AT64">
        <f t="shared" si="26"/>
        <v>-4.8324853171916957E-3</v>
      </c>
      <c r="AU64">
        <f t="shared" si="24"/>
        <v>-1.2229146516974924E-2</v>
      </c>
      <c r="AW64">
        <v>61</v>
      </c>
      <c r="AX64">
        <f>IF(Z64&gt;0, (R64*SUMPRODUCT(K64:$K$98, X64:$X$98)-K64*$AZ$3)/Z64, 0)</f>
        <v>-6.0715841790358258E+20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0.86486670799999998</v>
      </c>
      <c r="Q65" s="4">
        <f t="shared" si="22"/>
        <v>12.5</v>
      </c>
      <c r="R65">
        <f t="shared" si="0"/>
        <v>50000</v>
      </c>
      <c r="S65">
        <f t="shared" si="1"/>
        <v>-4.3322262333756539E+21</v>
      </c>
      <c r="U65">
        <f t="shared" si="12"/>
        <v>0.86486670799999998</v>
      </c>
      <c r="V65">
        <f t="shared" si="13"/>
        <v>0.01</v>
      </c>
      <c r="W65">
        <f t="shared" si="14"/>
        <v>3.9898585657312876E-20</v>
      </c>
      <c r="X65">
        <f t="shared" si="15"/>
        <v>3.4506958431296203E-20</v>
      </c>
      <c r="Y65">
        <f t="shared" si="16"/>
        <v>3.9898585657312878E-22</v>
      </c>
      <c r="Z65">
        <f t="shared" si="17"/>
        <v>4.9926413694435442E-21</v>
      </c>
      <c r="AB65">
        <f t="shared" si="18"/>
        <v>-24.224762144284657</v>
      </c>
      <c r="AC65">
        <f t="shared" si="19"/>
        <v>-21.629251914539871</v>
      </c>
      <c r="AE65">
        <f t="shared" si="2"/>
        <v>0</v>
      </c>
      <c r="AF65">
        <f t="shared" si="25"/>
        <v>0</v>
      </c>
      <c r="AG65">
        <f t="shared" si="25"/>
        <v>-6.2408017118044304E-20</v>
      </c>
      <c r="AH65">
        <f t="shared" si="4"/>
        <v>-1.72534792156481E-15</v>
      </c>
      <c r="AI65">
        <f t="shared" si="23"/>
        <v>-1.7254103295819281E-15</v>
      </c>
      <c r="AJ65">
        <f t="shared" si="6"/>
        <v>-2.5955102297447858</v>
      </c>
      <c r="AK65">
        <f t="shared" si="20"/>
        <v>-1.6957333500999261</v>
      </c>
      <c r="AL65">
        <f t="shared" si="7"/>
        <v>-4.2912435798447142</v>
      </c>
      <c r="AN65">
        <f t="shared" si="26"/>
        <v>0</v>
      </c>
      <c r="AO65">
        <f t="shared" si="26"/>
        <v>0</v>
      </c>
      <c r="AP65">
        <f t="shared" si="26"/>
        <v>-1.41780766620224E-22</v>
      </c>
      <c r="AQ65">
        <f t="shared" si="26"/>
        <v>-3.9197071514605216E-18</v>
      </c>
      <c r="AR65">
        <f t="shared" si="26"/>
        <v>-3.9198489322271413E-18</v>
      </c>
      <c r="AS65">
        <f t="shared" si="26"/>
        <v>-5.8965730227863618E-3</v>
      </c>
      <c r="AT65">
        <f t="shared" si="26"/>
        <v>-3.8524277082204214E-3</v>
      </c>
      <c r="AU65">
        <f t="shared" si="24"/>
        <v>-9.7490007310067871E-3</v>
      </c>
      <c r="AW65">
        <v>62</v>
      </c>
      <c r="AX65">
        <f>IF(Z65&gt;0, (R65*SUMPRODUCT(K65:$K$98, X65:$X$98)-K65*$AZ$3)/Z65, 0)</f>
        <v>-4.3322262333756539E+21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0.86947332300000002</v>
      </c>
      <c r="Q66" s="4">
        <f t="shared" si="22"/>
        <v>12.5</v>
      </c>
      <c r="R66">
        <f t="shared" si="0"/>
        <v>50000</v>
      </c>
      <c r="S66">
        <f t="shared" si="1"/>
        <v>-3.209297089425727E+22</v>
      </c>
      <c r="U66">
        <f t="shared" si="12"/>
        <v>0.86947332300000002</v>
      </c>
      <c r="V66">
        <f t="shared" si="13"/>
        <v>0.01</v>
      </c>
      <c r="W66">
        <f t="shared" si="14"/>
        <v>4.9926413694435442E-21</v>
      </c>
      <c r="X66">
        <f t="shared" si="15"/>
        <v>4.340968482037349E-21</v>
      </c>
      <c r="Y66">
        <f t="shared" si="16"/>
        <v>4.9926413694435442E-23</v>
      </c>
      <c r="Z66">
        <f t="shared" si="17"/>
        <v>6.0174647371175977E-22</v>
      </c>
      <c r="AB66">
        <f t="shared" si="18"/>
        <v>-21.629251914539871</v>
      </c>
      <c r="AC66">
        <f t="shared" si="19"/>
        <v>-19.311832066553453</v>
      </c>
      <c r="AE66">
        <f t="shared" si="2"/>
        <v>0</v>
      </c>
      <c r="AF66">
        <f t="shared" si="25"/>
        <v>0</v>
      </c>
      <c r="AG66">
        <f t="shared" si="25"/>
        <v>-7.5218309213969974E-21</v>
      </c>
      <c r="AH66">
        <f t="shared" si="4"/>
        <v>-2.1704842410186745E-16</v>
      </c>
      <c r="AI66">
        <f t="shared" si="23"/>
        <v>-2.1705594593278884E-16</v>
      </c>
      <c r="AJ66">
        <f t="shared" si="6"/>
        <v>-2.3174198479864181</v>
      </c>
      <c r="AK66">
        <f t="shared" si="20"/>
        <v>-1.5140476340177911</v>
      </c>
      <c r="AL66">
        <f t="shared" si="7"/>
        <v>-3.8314674820042089</v>
      </c>
      <c r="AN66">
        <f t="shared" si="26"/>
        <v>0</v>
      </c>
      <c r="AO66">
        <f t="shared" si="26"/>
        <v>0</v>
      </c>
      <c r="AP66">
        <f t="shared" si="26"/>
        <v>-1.5257468449328677E-23</v>
      </c>
      <c r="AQ66">
        <f t="shared" si="26"/>
        <v>-4.4026640818133435E-19</v>
      </c>
      <c r="AR66">
        <f t="shared" si="26"/>
        <v>-4.4028166564978366E-19</v>
      </c>
      <c r="AS66">
        <f t="shared" si="26"/>
        <v>-4.7007119122978048E-3</v>
      </c>
      <c r="AT66">
        <f t="shared" si="26"/>
        <v>-3.071131782701228E-3</v>
      </c>
      <c r="AU66">
        <f t="shared" si="24"/>
        <v>-7.7718436949990319E-3</v>
      </c>
      <c r="AW66">
        <v>63</v>
      </c>
      <c r="AX66">
        <f>IF(Z66&gt;0, (R66*SUMPRODUCT(K66:$K$98, X66:$X$98)-K66*$AZ$3)/Z66, 0)</f>
        <v>-3.209297089425727E+22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0.874112687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-2.4726121916765809E+23</v>
      </c>
      <c r="U67">
        <f t="shared" si="12"/>
        <v>0.874112687</v>
      </c>
      <c r="V67">
        <f t="shared" si="13"/>
        <v>0.01</v>
      </c>
      <c r="W67">
        <f t="shared" si="14"/>
        <v>6.0174647371175977E-22</v>
      </c>
      <c r="X67">
        <f t="shared" si="15"/>
        <v>5.259942270289612E-22</v>
      </c>
      <c r="Y67">
        <f t="shared" si="16"/>
        <v>6.017464737117598E-24</v>
      </c>
      <c r="Z67">
        <f t="shared" si="17"/>
        <v>6.9734781945680962E-23</v>
      </c>
      <c r="AB67">
        <f t="shared" si="18"/>
        <v>-19.311832066553453</v>
      </c>
      <c r="AC67">
        <f t="shared" si="19"/>
        <v>-17.242707202279867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-8.7168477432101201E-22</v>
      </c>
      <c r="AH67">
        <f t="shared" ref="AH67:AH79" si="31">-X67*R67</f>
        <v>-2.6299711351448061E-17</v>
      </c>
      <c r="AI67">
        <f t="shared" si="23"/>
        <v>-2.6300583036222383E-17</v>
      </c>
      <c r="AJ67">
        <f t="shared" ref="AJ67:AJ79" si="32">AB67-AC67</f>
        <v>-2.0691248642735864</v>
      </c>
      <c r="AK67">
        <f t="shared" si="20"/>
        <v>-1.351828244658742</v>
      </c>
      <c r="AL67">
        <f t="shared" ref="AL67:AL79" si="33">SUM(AI67:AK67)</f>
        <v>-3.4209531089323284</v>
      </c>
      <c r="AN67">
        <f t="shared" ref="AN67:AT79" si="34">AE67*$K67</f>
        <v>0</v>
      </c>
      <c r="AO67">
        <f t="shared" si="34"/>
        <v>0</v>
      </c>
      <c r="AP67">
        <f t="shared" si="34"/>
        <v>-1.578702698013372E-24</v>
      </c>
      <c r="AQ67">
        <f t="shared" si="34"/>
        <v>-4.7631238368072906E-20</v>
      </c>
      <c r="AR67">
        <f t="shared" si="34"/>
        <v>-4.7632817070770916E-20</v>
      </c>
      <c r="AS67">
        <f t="shared" si="34"/>
        <v>-3.7473787566149564E-3</v>
      </c>
      <c r="AT67">
        <f t="shared" si="34"/>
        <v>-2.4482874543217694E-3</v>
      </c>
      <c r="AU67">
        <f t="shared" si="24"/>
        <v>-6.1956662109367263E-3</v>
      </c>
      <c r="AW67">
        <v>64</v>
      </c>
      <c r="AX67">
        <f>IF(Z67&gt;0, (R67*SUMPRODUCT(K67:$K$98, X67:$X$98)-K67*$AZ$3)/Z67, 0)</f>
        <v>-2.4726121916765809E+23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0.87875849299999997</v>
      </c>
      <c r="Q68" s="4">
        <f t="shared" si="22"/>
        <v>12.5</v>
      </c>
      <c r="R68">
        <f t="shared" si="27"/>
        <v>50000</v>
      </c>
      <c r="S68">
        <f t="shared" si="28"/>
        <v>-1.9845914680516582E+24</v>
      </c>
      <c r="U68">
        <f t="shared" ref="U68:U79" si="38">M68</f>
        <v>0.87875849299999997</v>
      </c>
      <c r="V68">
        <f t="shared" ref="V68:V79" si="39">$C$10</f>
        <v>0.01</v>
      </c>
      <c r="W68">
        <f t="shared" ref="W68:W79" si="40">Z67</f>
        <v>6.9734781945680962E-23</v>
      </c>
      <c r="X68">
        <f t="shared" ref="X68:X79" si="41">U68*W68</f>
        <v>6.1280031892270202E-23</v>
      </c>
      <c r="Y68">
        <f t="shared" ref="Y68:Y79" si="42">V68*W68</f>
        <v>6.9734781945680961E-25</v>
      </c>
      <c r="Z68">
        <f t="shared" ref="Z68:Z79" si="43">MAX(0, W68-X68-Y68)</f>
        <v>7.7574022339539493E-24</v>
      </c>
      <c r="AB68">
        <f t="shared" ref="AB68:AB79" si="44">AC67</f>
        <v>-17.242707202279867</v>
      </c>
      <c r="AC68">
        <f t="shared" ref="AC68:AC79" si="45">S68*Z68</f>
        <v>-15.395274287749881</v>
      </c>
      <c r="AE68">
        <f t="shared" si="29"/>
        <v>0</v>
      </c>
      <c r="AF68">
        <f t="shared" si="30"/>
        <v>0</v>
      </c>
      <c r="AG68">
        <f t="shared" si="30"/>
        <v>-9.696752792442437E-23</v>
      </c>
      <c r="AH68">
        <f t="shared" si="31"/>
        <v>-3.0640015946135103E-18</v>
      </c>
      <c r="AI68">
        <f t="shared" si="23"/>
        <v>-3.0640985621414348E-18</v>
      </c>
      <c r="AJ68">
        <f t="shared" si="32"/>
        <v>-1.8474329145299855</v>
      </c>
      <c r="AK68">
        <f t="shared" ref="AK68:AK79" si="46">G68*SUM(AB68:AB68, AE68:AF68)</f>
        <v>-1.2069895041595908</v>
      </c>
      <c r="AL68">
        <f t="shared" si="33"/>
        <v>-3.0544224186895761</v>
      </c>
      <c r="AN68">
        <f t="shared" si="34"/>
        <v>0</v>
      </c>
      <c r="AO68">
        <f t="shared" si="34"/>
        <v>0</v>
      </c>
      <c r="AP68">
        <f t="shared" si="34"/>
        <v>-1.5680113145711925E-25</v>
      </c>
      <c r="AQ68">
        <f t="shared" si="34"/>
        <v>-4.9546371564330878E-21</v>
      </c>
      <c r="AR68">
        <f t="shared" si="34"/>
        <v>-4.9547939575645453E-21</v>
      </c>
      <c r="AS68">
        <f t="shared" si="34"/>
        <v>-2.9873874016381947E-3</v>
      </c>
      <c r="AT68">
        <f t="shared" si="34"/>
        <v>-1.9517597690702877E-3</v>
      </c>
      <c r="AU68">
        <f t="shared" si="24"/>
        <v>-4.9391471707084817E-3</v>
      </c>
      <c r="AW68">
        <v>65</v>
      </c>
      <c r="AX68">
        <f>IF(Z68&gt;0, (R68*SUMPRODUCT(K68:$K$98, X68:$X$98)-K68*$AZ$3)/Z68, 0)</f>
        <v>-1.9845914680516582E+24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7"/>
        <v>50000</v>
      </c>
      <c r="S69">
        <f t="shared" si="28"/>
        <v>-1.6619944452041687E+25</v>
      </c>
      <c r="U69">
        <f t="shared" si="38"/>
        <v>0.88338371900000001</v>
      </c>
      <c r="V69">
        <f t="shared" si="39"/>
        <v>0.01</v>
      </c>
      <c r="W69">
        <f t="shared" si="40"/>
        <v>7.7574022339539493E-24</v>
      </c>
      <c r="X69">
        <f t="shared" si="41"/>
        <v>6.8527628352091484E-24</v>
      </c>
      <c r="Y69">
        <f t="shared" si="42"/>
        <v>7.757402233953949E-26</v>
      </c>
      <c r="Z69">
        <f t="shared" si="43"/>
        <v>8.2706537640526143E-25</v>
      </c>
      <c r="AB69">
        <f t="shared" si="44"/>
        <v>-15.395274287749881</v>
      </c>
      <c r="AC69">
        <f t="shared" si="45"/>
        <v>-13.745780614062394</v>
      </c>
      <c r="AE69">
        <f t="shared" si="29"/>
        <v>0</v>
      </c>
      <c r="AF69">
        <f t="shared" si="30"/>
        <v>0</v>
      </c>
      <c r="AG69">
        <f t="shared" si="30"/>
        <v>-1.0338317205065767E-23</v>
      </c>
      <c r="AH69">
        <f t="shared" si="31"/>
        <v>-3.4263814176045742E-19</v>
      </c>
      <c r="AI69">
        <f t="shared" si="23"/>
        <v>-3.4264848007766251E-19</v>
      </c>
      <c r="AJ69">
        <f t="shared" si="32"/>
        <v>-1.6494936736874877</v>
      </c>
      <c r="AK69">
        <f t="shared" si="46"/>
        <v>-1.0776692001424919</v>
      </c>
      <c r="AL69">
        <f t="shared" si="33"/>
        <v>-2.7271628738299798</v>
      </c>
      <c r="AN69">
        <f t="shared" si="34"/>
        <v>0</v>
      </c>
      <c r="AO69">
        <f t="shared" si="34"/>
        <v>0</v>
      </c>
      <c r="AP69">
        <f t="shared" si="34"/>
        <v>-1.4926387046919779E-26</v>
      </c>
      <c r="AQ69">
        <f t="shared" si="34"/>
        <v>-4.9469845232142104E-22</v>
      </c>
      <c r="AR69">
        <f t="shared" si="34"/>
        <v>-4.9471337870846801E-22</v>
      </c>
      <c r="AS69">
        <f t="shared" si="34"/>
        <v>-2.3815269464590207E-3</v>
      </c>
      <c r="AT69">
        <f t="shared" si="34"/>
        <v>-1.5559309383532268E-3</v>
      </c>
      <c r="AU69">
        <f t="shared" si="24"/>
        <v>-3.9374578848122479E-3</v>
      </c>
      <c r="AW69">
        <v>66</v>
      </c>
      <c r="AX69">
        <f>IF(Z69&gt;0, (R69*SUMPRODUCT(K69:$K$98, X69:$X$98)-K69*$AZ$3)/Z69, 0)</f>
        <v>-1.6619944452041687E+25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7"/>
        <v>50000</v>
      </c>
      <c r="S70">
        <f t="shared" si="28"/>
        <v>-1.4656552451177151E+26</v>
      </c>
      <c r="U70">
        <f t="shared" si="38"/>
        <v>0.88875356999999999</v>
      </c>
      <c r="V70">
        <f t="shared" si="39"/>
        <v>0.01</v>
      </c>
      <c r="W70">
        <f t="shared" si="40"/>
        <v>8.2706537640526143E-25</v>
      </c>
      <c r="X70">
        <f t="shared" si="41"/>
        <v>7.3505730590356985E-25</v>
      </c>
      <c r="Y70">
        <f t="shared" si="42"/>
        <v>8.2706537640526145E-27</v>
      </c>
      <c r="Z70">
        <f t="shared" si="43"/>
        <v>8.3737416737638967E-26</v>
      </c>
      <c r="AB70">
        <f t="shared" si="44"/>
        <v>-13.745780614062394</v>
      </c>
      <c r="AC70">
        <f t="shared" si="45"/>
        <v>-12.27301840541285</v>
      </c>
      <c r="AE70">
        <f t="shared" si="29"/>
        <v>0</v>
      </c>
      <c r="AF70">
        <f t="shared" si="30"/>
        <v>0</v>
      </c>
      <c r="AG70">
        <f t="shared" si="30"/>
        <v>-1.046717709220487E-24</v>
      </c>
      <c r="AH70">
        <f t="shared" si="31"/>
        <v>-3.6752865295178491E-20</v>
      </c>
      <c r="AI70">
        <f t="shared" si="23"/>
        <v>-3.6753912012887709E-20</v>
      </c>
      <c r="AJ70">
        <f t="shared" si="32"/>
        <v>-1.4727622086495433</v>
      </c>
      <c r="AK70">
        <f t="shared" si="46"/>
        <v>-0.9622046429843677</v>
      </c>
      <c r="AL70">
        <f t="shared" si="33"/>
        <v>-2.4349668516339111</v>
      </c>
      <c r="AN70">
        <f t="shared" si="34"/>
        <v>0</v>
      </c>
      <c r="AO70">
        <f t="shared" si="34"/>
        <v>0</v>
      </c>
      <c r="AP70">
        <f t="shared" si="34"/>
        <v>-1.3493244654454197E-27</v>
      </c>
      <c r="AQ70">
        <f t="shared" si="34"/>
        <v>-4.737814205411325E-23</v>
      </c>
      <c r="AR70">
        <f t="shared" si="34"/>
        <v>-4.7379491378578689E-23</v>
      </c>
      <c r="AS70">
        <f t="shared" si="34"/>
        <v>-1.8985387009399092E-3</v>
      </c>
      <c r="AT70">
        <f t="shared" si="34"/>
        <v>-1.2403786179474064E-3</v>
      </c>
      <c r="AU70">
        <f t="shared" si="24"/>
        <v>-3.1389173188873156E-3</v>
      </c>
      <c r="AW70">
        <v>67</v>
      </c>
      <c r="AX70">
        <f>IF(Z70&gt;0, (R70*SUMPRODUCT(K70:$K$98, X70:$X$98)-K70*$AZ$3)/Z70, 0)</f>
        <v>-1.4656552451177151E+26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7"/>
        <v>50000</v>
      </c>
      <c r="S71">
        <f t="shared" si="28"/>
        <v>-1.3644862463556671E+27</v>
      </c>
      <c r="U71">
        <f t="shared" si="38"/>
        <v>0.89409425099999995</v>
      </c>
      <c r="V71">
        <f t="shared" si="39"/>
        <v>0.01</v>
      </c>
      <c r="W71">
        <f t="shared" si="40"/>
        <v>8.3737416737638967E-26</v>
      </c>
      <c r="X71">
        <f t="shared" si="41"/>
        <v>7.486914289871417E-26</v>
      </c>
      <c r="Y71">
        <f t="shared" si="42"/>
        <v>8.3737416737638966E-28</v>
      </c>
      <c r="Z71">
        <f t="shared" si="43"/>
        <v>8.0308996715484066E-27</v>
      </c>
      <c r="AB71">
        <f t="shared" si="44"/>
        <v>-12.27301840541285</v>
      </c>
      <c r="AC71">
        <f t="shared" si="45"/>
        <v>-10.958052147690045</v>
      </c>
      <c r="AE71">
        <f t="shared" si="29"/>
        <v>0</v>
      </c>
      <c r="AF71">
        <f t="shared" si="30"/>
        <v>0</v>
      </c>
      <c r="AG71">
        <f t="shared" si="30"/>
        <v>-1.0038624589435508E-25</v>
      </c>
      <c r="AH71">
        <f t="shared" si="31"/>
        <v>-3.7434571449357084E-21</v>
      </c>
      <c r="AI71">
        <f t="shared" si="23"/>
        <v>-3.7435575311816031E-21</v>
      </c>
      <c r="AJ71">
        <f t="shared" si="32"/>
        <v>-1.314966257722805</v>
      </c>
      <c r="AK71">
        <f t="shared" si="46"/>
        <v>-0.85911128837889961</v>
      </c>
      <c r="AL71">
        <f t="shared" si="33"/>
        <v>-2.1740775461017048</v>
      </c>
      <c r="AN71">
        <f t="shared" si="34"/>
        <v>0</v>
      </c>
      <c r="AO71">
        <f t="shared" si="34"/>
        <v>0</v>
      </c>
      <c r="AP71">
        <f t="shared" si="34"/>
        <v>-1.1554283348443544E-28</v>
      </c>
      <c r="AQ71">
        <f t="shared" si="34"/>
        <v>-4.308654454601421E-24</v>
      </c>
      <c r="AR71">
        <f t="shared" si="34"/>
        <v>-4.308769997434906E-24</v>
      </c>
      <c r="AS71">
        <f t="shared" si="34"/>
        <v>-1.5135034286829613E-3</v>
      </c>
      <c r="AT71">
        <f t="shared" si="34"/>
        <v>-9.8882224007286858E-4</v>
      </c>
      <c r="AU71">
        <f t="shared" si="24"/>
        <v>-2.5023256687558299E-3</v>
      </c>
      <c r="AW71">
        <v>68</v>
      </c>
      <c r="AX71">
        <f>IF(Z71&gt;0, (R71*SUMPRODUCT(K71:$K$98, X71:$X$98)-K71*$AZ$3)/Z71, 0)</f>
        <v>-1.3644862463556671E+27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7"/>
        <v>50000</v>
      </c>
      <c r="S72">
        <f t="shared" si="28"/>
        <v>-1.3446796402181859E+28</v>
      </c>
      <c r="U72">
        <f t="shared" si="38"/>
        <v>0.89939914200000004</v>
      </c>
      <c r="V72">
        <f t="shared" si="39"/>
        <v>0.01</v>
      </c>
      <c r="W72">
        <f t="shared" si="40"/>
        <v>8.0308996715484066E-27</v>
      </c>
      <c r="X72">
        <f t="shared" si="41"/>
        <v>7.2229842740787194E-27</v>
      </c>
      <c r="Y72">
        <f t="shared" si="42"/>
        <v>8.0308996715484072E-29</v>
      </c>
      <c r="Z72">
        <f t="shared" si="43"/>
        <v>7.2760640075420314E-28</v>
      </c>
      <c r="AB72">
        <f t="shared" si="44"/>
        <v>-10.958052147690045</v>
      </c>
      <c r="AC72">
        <f t="shared" si="45"/>
        <v>-9.7839751318661108</v>
      </c>
      <c r="AE72">
        <f t="shared" si="29"/>
        <v>0</v>
      </c>
      <c r="AF72">
        <f t="shared" si="30"/>
        <v>0</v>
      </c>
      <c r="AG72">
        <f t="shared" si="30"/>
        <v>-9.0950800094275395E-27</v>
      </c>
      <c r="AH72">
        <f t="shared" si="31"/>
        <v>-3.6114921370393595E-22</v>
      </c>
      <c r="AI72">
        <f t="shared" si="23"/>
        <v>-3.6115830878394538E-22</v>
      </c>
      <c r="AJ72">
        <f t="shared" si="32"/>
        <v>-1.1740770158239346</v>
      </c>
      <c r="AK72">
        <f t="shared" si="46"/>
        <v>-0.76706365033830326</v>
      </c>
      <c r="AL72">
        <f t="shared" si="33"/>
        <v>-1.9411406661622379</v>
      </c>
      <c r="AN72">
        <f t="shared" si="34"/>
        <v>0</v>
      </c>
      <c r="AO72">
        <f t="shared" si="34"/>
        <v>0</v>
      </c>
      <c r="AP72">
        <f t="shared" si="34"/>
        <v>-9.3466784370008664E-30</v>
      </c>
      <c r="AQ72">
        <f t="shared" si="34"/>
        <v>-3.711397332148218E-25</v>
      </c>
      <c r="AR72">
        <f t="shared" si="34"/>
        <v>-3.711490798932588E-25</v>
      </c>
      <c r="AS72">
        <f t="shared" si="34"/>
        <v>-1.2065556669985358E-3</v>
      </c>
      <c r="AT72">
        <f t="shared" si="34"/>
        <v>-7.8828303577237603E-4</v>
      </c>
      <c r="AU72">
        <f t="shared" si="24"/>
        <v>-1.9948387027709119E-3</v>
      </c>
      <c r="AW72">
        <v>69</v>
      </c>
      <c r="AX72">
        <f>IF(Z72&gt;0, (R72*SUMPRODUCT(K72:$K$98, X72:$X$98)-K72*$AZ$3)/Z72, 0)</f>
        <v>-1.3446796402181859E+28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7"/>
        <v>50000</v>
      </c>
      <c r="S73">
        <f t="shared" si="28"/>
        <v>-1.406877931936556E+29</v>
      </c>
      <c r="U73">
        <f t="shared" si="38"/>
        <v>0.90466162100000003</v>
      </c>
      <c r="V73">
        <f t="shared" si="39"/>
        <v>0.01</v>
      </c>
      <c r="W73">
        <f t="shared" si="40"/>
        <v>7.2760640075420314E-28</v>
      </c>
      <c r="X73">
        <f t="shared" si="41"/>
        <v>6.5823758595627303E-28</v>
      </c>
      <c r="Y73">
        <f t="shared" si="42"/>
        <v>7.2760640075420313E-30</v>
      </c>
      <c r="Z73">
        <f t="shared" si="43"/>
        <v>6.2092750790388079E-29</v>
      </c>
      <c r="AB73">
        <f t="shared" si="44"/>
        <v>-9.7839751318661108</v>
      </c>
      <c r="AC73">
        <f t="shared" si="45"/>
        <v>-8.7356920820233128</v>
      </c>
      <c r="AE73">
        <f t="shared" si="29"/>
        <v>0</v>
      </c>
      <c r="AF73">
        <f t="shared" si="30"/>
        <v>0</v>
      </c>
      <c r="AG73">
        <f t="shared" si="30"/>
        <v>-7.7615938487985095E-28</v>
      </c>
      <c r="AH73">
        <f t="shared" si="31"/>
        <v>-3.2911879297813653E-23</v>
      </c>
      <c r="AI73">
        <f t="shared" si="23"/>
        <v>-3.291265545719853E-23</v>
      </c>
      <c r="AJ73">
        <f t="shared" si="32"/>
        <v>-1.048283049842798</v>
      </c>
      <c r="AK73">
        <f t="shared" si="46"/>
        <v>-0.68487825923062784</v>
      </c>
      <c r="AL73">
        <f t="shared" si="33"/>
        <v>-1.7331613090734259</v>
      </c>
      <c r="AN73">
        <f t="shared" si="34"/>
        <v>0</v>
      </c>
      <c r="AO73">
        <f t="shared" si="34"/>
        <v>0</v>
      </c>
      <c r="AP73">
        <f t="shared" si="34"/>
        <v>-7.1216998825706031E-31</v>
      </c>
      <c r="AQ73">
        <f t="shared" si="34"/>
        <v>-3.0198504520653396E-26</v>
      </c>
      <c r="AR73">
        <f t="shared" si="34"/>
        <v>-3.0199216690641646E-26</v>
      </c>
      <c r="AS73">
        <f t="shared" si="34"/>
        <v>-9.6185879065571983E-4</v>
      </c>
      <c r="AT73">
        <f t="shared" si="34"/>
        <v>-6.2841440989507013E-4</v>
      </c>
      <c r="AU73">
        <f t="shared" si="24"/>
        <v>-1.5902732005507901E-3</v>
      </c>
      <c r="AW73">
        <v>70</v>
      </c>
      <c r="AX73">
        <f>IF(Z73&gt;0, (R73*SUMPRODUCT(K73:$K$98, X73:$X$98)-K73*$AZ$3)/Z73, 0)</f>
        <v>-1.406877931936556E+29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7"/>
        <v>50000</v>
      </c>
      <c r="S74">
        <f t="shared" si="28"/>
        <v>-1.5677315036220131E+30</v>
      </c>
      <c r="U74">
        <f t="shared" si="38"/>
        <v>0.90987524600000003</v>
      </c>
      <c r="V74">
        <f t="shared" si="39"/>
        <v>0.01</v>
      </c>
      <c r="W74">
        <f t="shared" si="40"/>
        <v>6.2092750790388079E-29</v>
      </c>
      <c r="X74">
        <f t="shared" si="41"/>
        <v>5.6496656900221046E-29</v>
      </c>
      <c r="Y74">
        <f t="shared" si="42"/>
        <v>6.2092750790388077E-31</v>
      </c>
      <c r="Z74">
        <f t="shared" si="43"/>
        <v>4.9751663822631511E-30</v>
      </c>
      <c r="AB74">
        <f t="shared" si="44"/>
        <v>-8.7356920820233128</v>
      </c>
      <c r="AC74">
        <f t="shared" si="45"/>
        <v>-7.7997250732351011</v>
      </c>
      <c r="AE74">
        <f t="shared" si="29"/>
        <v>0</v>
      </c>
      <c r="AF74">
        <f t="shared" si="30"/>
        <v>0</v>
      </c>
      <c r="AG74">
        <f t="shared" si="30"/>
        <v>-6.218957977828939E-29</v>
      </c>
      <c r="AH74">
        <f t="shared" si="31"/>
        <v>-2.8248328450110522E-24</v>
      </c>
      <c r="AI74">
        <f t="shared" si="23"/>
        <v>-2.8248950345908305E-24</v>
      </c>
      <c r="AJ74">
        <f t="shared" si="32"/>
        <v>-0.93596700878821171</v>
      </c>
      <c r="AK74">
        <f t="shared" si="46"/>
        <v>-0.61149844574163192</v>
      </c>
      <c r="AL74">
        <f t="shared" si="33"/>
        <v>-1.5474654545298436</v>
      </c>
      <c r="AN74">
        <f t="shared" si="34"/>
        <v>0</v>
      </c>
      <c r="AO74">
        <f t="shared" si="34"/>
        <v>0</v>
      </c>
      <c r="AP74">
        <f t="shared" si="34"/>
        <v>-5.0948611710071298E-32</v>
      </c>
      <c r="AQ74">
        <f t="shared" si="34"/>
        <v>-2.3142351544971781E-27</v>
      </c>
      <c r="AR74">
        <f t="shared" si="34"/>
        <v>-2.314286103108888E-27</v>
      </c>
      <c r="AS74">
        <f t="shared" si="34"/>
        <v>-7.6678793897936779E-4</v>
      </c>
      <c r="AT74">
        <f t="shared" si="34"/>
        <v>-5.0096812013318722E-4</v>
      </c>
      <c r="AU74">
        <f t="shared" si="24"/>
        <v>-1.267756059112555E-3</v>
      </c>
      <c r="AW74">
        <v>71</v>
      </c>
      <c r="AX74">
        <f>IF(Z74&gt;0, (R74*SUMPRODUCT(K74:$K$98, X74:$X$98)-K74*$AZ$3)/Z74, 0)</f>
        <v>-1.5677315036220131E+30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7"/>
        <v>50000</v>
      </c>
      <c r="S75">
        <f t="shared" si="28"/>
        <v>-1.8679007479636014E+31</v>
      </c>
      <c r="U75">
        <f t="shared" si="38"/>
        <v>0.91506238500000003</v>
      </c>
      <c r="V75">
        <f t="shared" si="39"/>
        <v>0.01</v>
      </c>
      <c r="W75">
        <f t="shared" si="40"/>
        <v>4.9751663822631511E-30</v>
      </c>
      <c r="X75">
        <f t="shared" si="41"/>
        <v>4.552587615525541E-30</v>
      </c>
      <c r="Y75">
        <f t="shared" si="42"/>
        <v>4.9751663822631515E-32</v>
      </c>
      <c r="Z75">
        <f t="shared" si="43"/>
        <v>3.7282710291497858E-31</v>
      </c>
      <c r="AB75">
        <f t="shared" si="44"/>
        <v>-7.7997250732351011</v>
      </c>
      <c r="AC75">
        <f t="shared" si="45"/>
        <v>-6.9640402439599107</v>
      </c>
      <c r="AE75">
        <f t="shared" si="29"/>
        <v>0</v>
      </c>
      <c r="AF75">
        <f t="shared" si="30"/>
        <v>0</v>
      </c>
      <c r="AG75">
        <f t="shared" si="30"/>
        <v>-4.6603387864372324E-30</v>
      </c>
      <c r="AH75">
        <f t="shared" si="31"/>
        <v>-2.2762938077627705E-25</v>
      </c>
      <c r="AI75">
        <f t="shared" si="23"/>
        <v>-2.276340411150635E-25</v>
      </c>
      <c r="AJ75">
        <f t="shared" si="32"/>
        <v>-0.83568482927519039</v>
      </c>
      <c r="AK75">
        <f t="shared" si="46"/>
        <v>-0.54598075512645716</v>
      </c>
      <c r="AL75">
        <f t="shared" si="33"/>
        <v>-1.3816655844016474</v>
      </c>
      <c r="AN75">
        <f t="shared" si="34"/>
        <v>0</v>
      </c>
      <c r="AO75">
        <f t="shared" si="34"/>
        <v>0</v>
      </c>
      <c r="AP75">
        <f t="shared" si="34"/>
        <v>-3.4088995081373318E-33</v>
      </c>
      <c r="AQ75">
        <f t="shared" si="34"/>
        <v>-1.665041362280599E-28</v>
      </c>
      <c r="AR75">
        <f t="shared" si="34"/>
        <v>-1.6650754512756804E-28</v>
      </c>
      <c r="AS75">
        <f t="shared" si="34"/>
        <v>-6.1127865033431834E-4</v>
      </c>
      <c r="AT75">
        <f t="shared" si="34"/>
        <v>-3.9936871821842092E-4</v>
      </c>
      <c r="AU75">
        <f t="shared" si="24"/>
        <v>-1.0106473685527393E-3</v>
      </c>
      <c r="AW75">
        <v>72</v>
      </c>
      <c r="AX75">
        <f>IF(Z75&gt;0, (R75*SUMPRODUCT(K75:$K$98, X75:$X$98)-K75*$AZ$3)/Z75, 0)</f>
        <v>-1.8679007479636014E+31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7"/>
        <v>50000</v>
      </c>
      <c r="S76">
        <f t="shared" si="28"/>
        <v>-2.3910435663692868E+32</v>
      </c>
      <c r="U76">
        <f t="shared" si="38"/>
        <v>0.92024934599999997</v>
      </c>
      <c r="V76">
        <f t="shared" si="39"/>
        <v>0.01</v>
      </c>
      <c r="W76">
        <f t="shared" si="40"/>
        <v>3.7282710291497858E-31</v>
      </c>
      <c r="X76">
        <f t="shared" si="41"/>
        <v>3.4309389762858374E-31</v>
      </c>
      <c r="Y76">
        <f t="shared" si="42"/>
        <v>3.7282710291497862E-33</v>
      </c>
      <c r="Z76">
        <f t="shared" si="43"/>
        <v>2.6004934257245055E-32</v>
      </c>
      <c r="AB76">
        <f t="shared" si="44"/>
        <v>-6.9640402439599107</v>
      </c>
      <c r="AC76">
        <f t="shared" si="45"/>
        <v>-6.2178930749642056</v>
      </c>
      <c r="AE76">
        <f t="shared" si="29"/>
        <v>0</v>
      </c>
      <c r="AF76">
        <f t="shared" si="30"/>
        <v>0</v>
      </c>
      <c r="AG76">
        <f t="shared" si="30"/>
        <v>-3.2506167821556319E-31</v>
      </c>
      <c r="AH76">
        <f t="shared" si="31"/>
        <v>-1.7154694881429187E-26</v>
      </c>
      <c r="AI76">
        <f t="shared" si="23"/>
        <v>-1.7155019943107403E-26</v>
      </c>
      <c r="AJ76">
        <f t="shared" si="32"/>
        <v>-0.7461471689957051</v>
      </c>
      <c r="AK76">
        <f t="shared" si="46"/>
        <v>-0.48748281707719382</v>
      </c>
      <c r="AL76">
        <f t="shared" si="33"/>
        <v>-1.233629986072899</v>
      </c>
      <c r="AN76">
        <f t="shared" si="34"/>
        <v>0</v>
      </c>
      <c r="AO76">
        <f t="shared" si="34"/>
        <v>0</v>
      </c>
      <c r="AP76">
        <f t="shared" si="34"/>
        <v>-2.1229729474362245E-34</v>
      </c>
      <c r="AQ76">
        <f t="shared" si="34"/>
        <v>-1.1203705510511075E-29</v>
      </c>
      <c r="AR76">
        <f t="shared" si="34"/>
        <v>-1.120391780780582E-29</v>
      </c>
      <c r="AS76">
        <f t="shared" si="34"/>
        <v>-4.8730759752416922E-4</v>
      </c>
      <c r="AT76">
        <f t="shared" si="34"/>
        <v>-3.1837429704912375E-4</v>
      </c>
      <c r="AU76">
        <f t="shared" si="24"/>
        <v>-8.0568189457329298E-4</v>
      </c>
      <c r="AW76">
        <v>73</v>
      </c>
      <c r="AX76">
        <f>IF(Z76&gt;0, (R76*SUMPRODUCT(K76:$K$98, X76:$X$98)-K76*$AZ$3)/Z76, 0)</f>
        <v>-2.3910435663692868E+32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7"/>
        <v>50000</v>
      </c>
      <c r="S77">
        <f t="shared" si="28"/>
        <v>-3.3066049148369338E+33</v>
      </c>
      <c r="U77">
        <f t="shared" si="38"/>
        <v>0.92543648599999995</v>
      </c>
      <c r="V77">
        <f t="shared" si="39"/>
        <v>0.01</v>
      </c>
      <c r="W77">
        <f t="shared" si="40"/>
        <v>2.6004934257245055E-32</v>
      </c>
      <c r="X77">
        <f t="shared" si="41"/>
        <v>2.4065914977685882E-32</v>
      </c>
      <c r="Y77">
        <f t="shared" si="42"/>
        <v>2.6004934257245056E-34</v>
      </c>
      <c r="Z77">
        <f t="shared" si="43"/>
        <v>1.678969936986723E-33</v>
      </c>
      <c r="AB77">
        <f t="shared" si="44"/>
        <v>-6.2178930749642056</v>
      </c>
      <c r="AC77">
        <f t="shared" si="45"/>
        <v>-5.5516902455037549</v>
      </c>
      <c r="AE77">
        <f t="shared" si="29"/>
        <v>0</v>
      </c>
      <c r="AF77">
        <f t="shared" si="30"/>
        <v>0</v>
      </c>
      <c r="AG77">
        <f t="shared" si="30"/>
        <v>-2.0987124212334037E-32</v>
      </c>
      <c r="AH77">
        <f t="shared" si="31"/>
        <v>-1.2032957488842941E-27</v>
      </c>
      <c r="AI77">
        <f t="shared" si="23"/>
        <v>-1.2033167360085064E-27</v>
      </c>
      <c r="AJ77">
        <f t="shared" si="32"/>
        <v>-0.66620282946045073</v>
      </c>
      <c r="AK77">
        <f t="shared" si="46"/>
        <v>-0.43525251524749442</v>
      </c>
      <c r="AL77">
        <f t="shared" si="33"/>
        <v>-1.1014553447079451</v>
      </c>
      <c r="AN77">
        <f t="shared" si="34"/>
        <v>0</v>
      </c>
      <c r="AO77">
        <f t="shared" si="34"/>
        <v>0</v>
      </c>
      <c r="AP77">
        <f t="shared" si="34"/>
        <v>-1.223808871548394E-35</v>
      </c>
      <c r="AQ77">
        <f t="shared" si="34"/>
        <v>-7.0167022298158643E-31</v>
      </c>
      <c r="AR77">
        <f t="shared" si="34"/>
        <v>-7.0168246107030188E-31</v>
      </c>
      <c r="AS77">
        <f t="shared" si="34"/>
        <v>-3.8847863323036429E-4</v>
      </c>
      <c r="AT77">
        <f t="shared" si="34"/>
        <v>-2.5380604037717131E-4</v>
      </c>
      <c r="AU77">
        <f t="shared" si="24"/>
        <v>-6.4228467360753565E-4</v>
      </c>
      <c r="AW77">
        <v>74</v>
      </c>
      <c r="AX77">
        <f>IF(Z77&gt;0, (R77*SUMPRODUCT(K77:$K$98, X77:$X$98)-K77*$AZ$3)/Z77, 0)</f>
        <v>-3.3066049148369338E+33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7"/>
        <v>50000</v>
      </c>
      <c r="S78">
        <f t="shared" si="28"/>
        <v>-4.9722230715813947E+34</v>
      </c>
      <c r="U78">
        <f t="shared" si="38"/>
        <v>0.93062362499999995</v>
      </c>
      <c r="V78">
        <f t="shared" si="39"/>
        <v>0.01</v>
      </c>
      <c r="W78">
        <f t="shared" si="40"/>
        <v>1.678969936986723E-33</v>
      </c>
      <c r="X78">
        <f t="shared" si="41"/>
        <v>1.5624890890246056E-33</v>
      </c>
      <c r="Y78">
        <f t="shared" si="42"/>
        <v>1.678969936986723E-35</v>
      </c>
      <c r="Z78">
        <f t="shared" si="43"/>
        <v>9.9691148592250133E-35</v>
      </c>
      <c r="AB78">
        <f t="shared" si="44"/>
        <v>-5.5516902455037549</v>
      </c>
      <c r="AC78">
        <f t="shared" si="45"/>
        <v>-4.9568662906283523</v>
      </c>
      <c r="AE78">
        <f t="shared" si="29"/>
        <v>0</v>
      </c>
      <c r="AF78">
        <f t="shared" si="30"/>
        <v>0</v>
      </c>
      <c r="AG78">
        <f t="shared" si="30"/>
        <v>-1.2461393574031266E-33</v>
      </c>
      <c r="AH78">
        <f t="shared" si="31"/>
        <v>-7.8124454451230278E-29</v>
      </c>
      <c r="AI78">
        <f t="shared" si="23"/>
        <v>-7.8125700590587679E-29</v>
      </c>
      <c r="AJ78">
        <f t="shared" si="32"/>
        <v>-0.59482395487540263</v>
      </c>
      <c r="AK78">
        <f t="shared" si="46"/>
        <v>-0.38861831718526291</v>
      </c>
      <c r="AL78">
        <f t="shared" si="33"/>
        <v>-0.98344227206066548</v>
      </c>
      <c r="AN78">
        <f t="shared" si="34"/>
        <v>0</v>
      </c>
      <c r="AO78">
        <f t="shared" si="34"/>
        <v>0</v>
      </c>
      <c r="AP78">
        <f t="shared" si="34"/>
        <v>-6.4879762933378873E-37</v>
      </c>
      <c r="AQ78">
        <f t="shared" si="34"/>
        <v>-4.0675194583840201E-32</v>
      </c>
      <c r="AR78">
        <f t="shared" si="34"/>
        <v>-4.0675843381469529E-32</v>
      </c>
      <c r="AS78">
        <f t="shared" si="34"/>
        <v>-3.096927879706349E-4</v>
      </c>
      <c r="AT78">
        <f t="shared" si="34"/>
        <v>-2.0233262147414808E-4</v>
      </c>
      <c r="AU78">
        <f t="shared" si="24"/>
        <v>-5.1202540944478292E-4</v>
      </c>
      <c r="AW78">
        <v>75</v>
      </c>
      <c r="AX78">
        <f>IF(Z78&gt;0, (R78*SUMPRODUCT(K78:$K$98, X78:$X$98)-K78*$AZ$3)/Z78, 0)</f>
        <v>-4.9722230715813947E+34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9.9691148592250133E-35</v>
      </c>
      <c r="X79">
        <f t="shared" si="41"/>
        <v>9.9691148592250133E-35</v>
      </c>
      <c r="Y79">
        <f t="shared" si="42"/>
        <v>9.9691148592250128E-37</v>
      </c>
      <c r="Z79">
        <f t="shared" si="43"/>
        <v>0</v>
      </c>
      <c r="AB79">
        <f t="shared" si="44"/>
        <v>-4.9568662906283523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-4.9845574296125066E-30</v>
      </c>
      <c r="AI79">
        <f t="shared" si="23"/>
        <v>-4.9845574296125066E-30</v>
      </c>
      <c r="AJ79">
        <f t="shared" si="32"/>
        <v>-4.9568662906283523</v>
      </c>
      <c r="AK79">
        <f t="shared" si="46"/>
        <v>-0.34698064034398468</v>
      </c>
      <c r="AL79">
        <f t="shared" si="33"/>
        <v>-5.3038469309723366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-2.3171343904778168E-33</v>
      </c>
      <c r="AR79">
        <f t="shared" si="34"/>
        <v>-2.3171343904778168E-33</v>
      </c>
      <c r="AS79">
        <f t="shared" si="34"/>
        <v>-2.3042618152576987E-3</v>
      </c>
      <c r="AT79">
        <f t="shared" si="34"/>
        <v>-1.6129832706803893E-4</v>
      </c>
      <c r="AU79">
        <f t="shared" si="24"/>
        <v>-2.4655601423257375E-3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12391.212449008231</v>
      </c>
      <c r="AO81" s="8">
        <f t="shared" ref="AO81:AU81" si="49">SUM(AO3:AO79)</f>
        <v>-1239.1212449008233</v>
      </c>
      <c r="AP81" s="8">
        <f t="shared" si="49"/>
        <v>-205.52281811763496</v>
      </c>
      <c r="AQ81" s="8">
        <f t="shared" si="49"/>
        <v>-9520.6053395718664</v>
      </c>
      <c r="AR81" s="8">
        <f t="shared" si="49"/>
        <v>1425.9630464179063</v>
      </c>
      <c r="AS81" s="8">
        <f t="shared" si="49"/>
        <v>-1492.7435923826729</v>
      </c>
      <c r="AT81" s="8">
        <f t="shared" si="49"/>
        <v>347.84667792190947</v>
      </c>
      <c r="AU81" s="8">
        <f t="shared" si="49"/>
        <v>281.06613195714334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52A71-EDED-425C-B267-B6E2EC9A3065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21856.688719042559</v>
      </c>
      <c r="K3">
        <v>1</v>
      </c>
      <c r="L3" s="2">
        <v>0</v>
      </c>
      <c r="O3">
        <f>$C$3</f>
        <v>21856.688719042559</v>
      </c>
      <c r="P3" s="2">
        <f>O3*C5</f>
        <v>2185.6688719042559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21856.688719042559</v>
      </c>
      <c r="AF3">
        <f t="shared" ref="AF3:AG34" si="3">-$Z3*P3</f>
        <v>-2185.6688719042559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19571.019847138305</v>
      </c>
      <c r="AJ3">
        <f t="shared" ref="AJ3:AJ66" si="6">AB3-AC3</f>
        <v>0</v>
      </c>
      <c r="AL3">
        <f t="shared" ref="AL3:AL66" si="7">SUM(AI3:AK3)</f>
        <v>19571.019847138305</v>
      </c>
      <c r="AN3">
        <f t="shared" ref="AN3:AU34" si="8">AE3*$K3</f>
        <v>21856.688719042559</v>
      </c>
      <c r="AO3">
        <f t="shared" si="8"/>
        <v>-2185.6688719042559</v>
      </c>
      <c r="AP3">
        <f t="shared" si="8"/>
        <v>-100</v>
      </c>
      <c r="AQ3">
        <f t="shared" si="8"/>
        <v>0</v>
      </c>
      <c r="AR3">
        <f t="shared" si="8"/>
        <v>19571.019847138305</v>
      </c>
      <c r="AS3">
        <f t="shared" si="8"/>
        <v>0</v>
      </c>
      <c r="AT3">
        <f t="shared" si="8"/>
        <v>0</v>
      </c>
      <c r="AU3">
        <f t="shared" si="8"/>
        <v>19571.019847138305</v>
      </c>
      <c r="AW3">
        <v>0</v>
      </c>
      <c r="AX3">
        <f>IF(Z3&gt;0, (R3*SUMPRODUCT(K3:$K$98, X3:$X$98)-K3*$AZ$3)/Z3, 0)</f>
        <v>0</v>
      </c>
      <c r="AZ3">
        <f>C6*ABS(SUMPRODUCT(X4:X69, K4:K69))/1</f>
        <v>19036.084704476867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</v>
      </c>
      <c r="S4">
        <f t="shared" si="1"/>
        <v>1314.4926089703981</v>
      </c>
      <c r="U4">
        <f t="shared" ref="U4:U67" si="12">M4</f>
        <v>1.8608946000000001E-2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1.8608946000000001E-2</v>
      </c>
      <c r="Y4">
        <f t="shared" ref="Y4:Y67" si="16">V4*W4</f>
        <v>0.01</v>
      </c>
      <c r="Z4">
        <f t="shared" ref="Z4:Z67" si="17">MAX(0, W4-X4-Y4)</f>
        <v>0.97139105400000003</v>
      </c>
      <c r="AB4">
        <f t="shared" ref="AB4:AB67" si="18">AC3</f>
        <v>0</v>
      </c>
      <c r="AC4">
        <f>S4*Z4</f>
        <v>1276.886360902965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-1276.886360902965</v>
      </c>
      <c r="AK4">
        <f t="shared" ref="AK4:AK67" si="19">G4*SUM(AB4:AB4, AE4:AF4)</f>
        <v>0</v>
      </c>
      <c r="AL4">
        <f t="shared" si="7"/>
        <v>-2207.3336609029648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-868.03554436048137</v>
      </c>
      <c r="AR4">
        <f t="shared" si="8"/>
        <v>-868.03554436048137</v>
      </c>
      <c r="AS4">
        <f t="shared" si="8"/>
        <v>-1191.2364594672683</v>
      </c>
      <c r="AT4">
        <f t="shared" si="8"/>
        <v>0</v>
      </c>
      <c r="AU4">
        <f t="shared" si="8"/>
        <v>-2059.2720038277494</v>
      </c>
      <c r="AW4">
        <v>1</v>
      </c>
      <c r="AX4">
        <f>IF(Z4&gt;0, (R4*SUMPRODUCT(K4:$K$98, X4:$X$98)-K4*$AZ$3)/Z4, 0)</f>
        <v>1314.4926089703981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50000</v>
      </c>
      <c r="S5">
        <f t="shared" si="1"/>
        <v>2010.4081025067624</v>
      </c>
      <c r="U5">
        <f t="shared" si="12"/>
        <v>2.2132820000000001E-2</v>
      </c>
      <c r="V5">
        <f t="shared" si="13"/>
        <v>0.01</v>
      </c>
      <c r="W5">
        <f t="shared" si="14"/>
        <v>0.97139105400000003</v>
      </c>
      <c r="X5">
        <f t="shared" si="15"/>
        <v>2.149962334779228E-2</v>
      </c>
      <c r="Y5">
        <f t="shared" si="16"/>
        <v>9.7139105400000005E-3</v>
      </c>
      <c r="Z5">
        <f t="shared" si="17"/>
        <v>0.94017752011220768</v>
      </c>
      <c r="AB5">
        <f t="shared" si="18"/>
        <v>1276.886360902965</v>
      </c>
      <c r="AC5">
        <f>S5*Z5</f>
        <v>1890.1405042282968</v>
      </c>
      <c r="AE5">
        <f t="shared" si="2"/>
        <v>0</v>
      </c>
      <c r="AF5">
        <f t="shared" si="3"/>
        <v>0</v>
      </c>
      <c r="AG5">
        <f t="shared" si="3"/>
        <v>-11.752219001402596</v>
      </c>
      <c r="AH5">
        <f t="shared" si="4"/>
        <v>-1074.981167389614</v>
      </c>
      <c r="AI5">
        <f t="shared" si="5"/>
        <v>-1086.7333863910167</v>
      </c>
      <c r="AJ5">
        <f t="shared" si="6"/>
        <v>-613.25414332533182</v>
      </c>
      <c r="AK5">
        <f t="shared" si="19"/>
        <v>52.352340797021569</v>
      </c>
      <c r="AL5">
        <f t="shared" si="7"/>
        <v>-1647.635188919327</v>
      </c>
      <c r="AN5">
        <f t="shared" si="8"/>
        <v>0</v>
      </c>
      <c r="AO5">
        <f t="shared" si="8"/>
        <v>0</v>
      </c>
      <c r="AP5">
        <f t="shared" si="8"/>
        <v>-10.049416693540657</v>
      </c>
      <c r="AQ5">
        <f t="shared" si="8"/>
        <v>-919.22501508163771</v>
      </c>
      <c r="AR5">
        <f t="shared" si="8"/>
        <v>-929.27443177517841</v>
      </c>
      <c r="AS5">
        <f t="shared" si="8"/>
        <v>-524.39853482827755</v>
      </c>
      <c r="AT5">
        <f t="shared" si="8"/>
        <v>44.766906359448221</v>
      </c>
      <c r="AU5">
        <f t="shared" si="8"/>
        <v>-1408.9060602440077</v>
      </c>
      <c r="AW5">
        <v>2</v>
      </c>
      <c r="AX5">
        <f>IF(Z5&gt;0, (R5*SUMPRODUCT(K5:$K$98, X5:$X$98)-K5*$AZ$3)/Z5, 0)</f>
        <v>2010.4081025067624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50000</v>
      </c>
      <c r="S6">
        <f t="shared" si="1"/>
        <v>2828.6421607215511</v>
      </c>
      <c r="U6">
        <f t="shared" si="12"/>
        <v>2.5807838999999999E-2</v>
      </c>
      <c r="V6">
        <f t="shared" si="13"/>
        <v>0.01</v>
      </c>
      <c r="W6">
        <f t="shared" si="14"/>
        <v>0.94017752011220768</v>
      </c>
      <c r="X6">
        <f t="shared" si="15"/>
        <v>2.4263950070475118E-2</v>
      </c>
      <c r="Y6">
        <f t="shared" si="16"/>
        <v>9.4017752011220767E-3</v>
      </c>
      <c r="Z6">
        <f t="shared" si="17"/>
        <v>0.90651179484061051</v>
      </c>
      <c r="AB6">
        <f t="shared" si="18"/>
        <v>1890.1405042282968</v>
      </c>
      <c r="AC6">
        <f t="shared" ref="AC6:AC69" si="22">S6*Z6</f>
        <v>2564.1974820775158</v>
      </c>
      <c r="AE6">
        <f t="shared" si="2"/>
        <v>0</v>
      </c>
      <c r="AF6">
        <f t="shared" si="3"/>
        <v>0</v>
      </c>
      <c r="AG6">
        <f t="shared" si="3"/>
        <v>-11.331397435507631</v>
      </c>
      <c r="AH6">
        <f t="shared" si="4"/>
        <v>-1213.1975035237558</v>
      </c>
      <c r="AI6">
        <f t="shared" si="5"/>
        <v>-1224.5289009592634</v>
      </c>
      <c r="AJ6">
        <f t="shared" si="6"/>
        <v>-674.05697784921904</v>
      </c>
      <c r="AK6">
        <f t="shared" si="19"/>
        <v>110.57321949735537</v>
      </c>
      <c r="AL6">
        <f t="shared" si="7"/>
        <v>-1788.012659311127</v>
      </c>
      <c r="AN6">
        <f t="shared" si="8"/>
        <v>0</v>
      </c>
      <c r="AO6">
        <f t="shared" si="8"/>
        <v>0</v>
      </c>
      <c r="AP6">
        <f t="shared" si="8"/>
        <v>-8.7411536297108157</v>
      </c>
      <c r="AQ6">
        <f t="shared" si="8"/>
        <v>-935.87272195150047</v>
      </c>
      <c r="AR6">
        <f t="shared" si="8"/>
        <v>-944.61387558121135</v>
      </c>
      <c r="AS6">
        <f t="shared" si="8"/>
        <v>-519.9743131500752</v>
      </c>
      <c r="AT6">
        <f t="shared" si="8"/>
        <v>85.297290511531614</v>
      </c>
      <c r="AU6">
        <f t="shared" si="8"/>
        <v>-1379.2908982197548</v>
      </c>
      <c r="AW6">
        <v>3</v>
      </c>
      <c r="AX6">
        <f>IF(Z6&gt;0, (R6*SUMPRODUCT(K6:$K$98, X6:$X$98)-K6*$AZ$3)/Z6, 0)</f>
        <v>2828.6421607215511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50000</v>
      </c>
      <c r="S7">
        <f t="shared" si="1"/>
        <v>3391.6196605768009</v>
      </c>
      <c r="U7">
        <f t="shared" si="12"/>
        <v>2.9740472E-2</v>
      </c>
      <c r="V7">
        <f t="shared" si="13"/>
        <v>0.01</v>
      </c>
      <c r="W7">
        <f t="shared" si="14"/>
        <v>0.90651179484061051</v>
      </c>
      <c r="X7">
        <f t="shared" si="15"/>
        <v>2.6960088652126922E-2</v>
      </c>
      <c r="Y7">
        <f t="shared" si="16"/>
        <v>9.0651179484061047E-3</v>
      </c>
      <c r="Z7">
        <f t="shared" si="17"/>
        <v>0.87048658824007741</v>
      </c>
      <c r="AB7">
        <f t="shared" si="18"/>
        <v>2564.1974820775158</v>
      </c>
      <c r="AC7">
        <f t="shared" si="22"/>
        <v>2952.3594269434689</v>
      </c>
      <c r="AE7">
        <f t="shared" si="2"/>
        <v>0</v>
      </c>
      <c r="AF7">
        <f t="shared" si="3"/>
        <v>0</v>
      </c>
      <c r="AG7">
        <f t="shared" si="3"/>
        <v>-10.881082353000968</v>
      </c>
      <c r="AH7">
        <f t="shared" si="4"/>
        <v>-1348.0044326063462</v>
      </c>
      <c r="AI7">
        <f t="shared" si="5"/>
        <v>-1358.8855149593471</v>
      </c>
      <c r="AJ7">
        <f t="shared" si="6"/>
        <v>-388.16194486595305</v>
      </c>
      <c r="AK7">
        <f t="shared" si="19"/>
        <v>125.90209637000602</v>
      </c>
      <c r="AL7">
        <f t="shared" si="7"/>
        <v>-1621.145363455294</v>
      </c>
      <c r="AN7">
        <f t="shared" si="8"/>
        <v>0</v>
      </c>
      <c r="AO7">
        <f t="shared" si="8"/>
        <v>0</v>
      </c>
      <c r="AP7">
        <f t="shared" si="8"/>
        <v>-7.636953924703481</v>
      </c>
      <c r="AQ7">
        <f t="shared" si="8"/>
        <v>-946.1051215434918</v>
      </c>
      <c r="AR7">
        <f t="shared" si="8"/>
        <v>-953.74207546819525</v>
      </c>
      <c r="AS7">
        <f t="shared" si="8"/>
        <v>-272.43382524781748</v>
      </c>
      <c r="AT7">
        <f t="shared" si="8"/>
        <v>88.365153190494183</v>
      </c>
      <c r="AU7">
        <f t="shared" si="8"/>
        <v>-1137.8107475255185</v>
      </c>
      <c r="AW7">
        <v>4</v>
      </c>
      <c r="AX7">
        <f>IF(Z7&gt;0, (R7*SUMPRODUCT(K7:$K$98, X7:$X$98)-K7*$AZ$3)/Z7, 0)</f>
        <v>3391.6196605768009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50000</v>
      </c>
      <c r="S8">
        <f t="shared" si="1"/>
        <v>3479.6172640964833</v>
      </c>
      <c r="U8">
        <f t="shared" si="12"/>
        <v>3.4073305999999998E-2</v>
      </c>
      <c r="V8">
        <f t="shared" si="13"/>
        <v>0.01</v>
      </c>
      <c r="W8">
        <f t="shared" si="14"/>
        <v>0.87048658824007741</v>
      </c>
      <c r="X8">
        <f t="shared" si="15"/>
        <v>2.9660355890000156E-2</v>
      </c>
      <c r="Y8">
        <f t="shared" si="16"/>
        <v>8.7048658824007748E-3</v>
      </c>
      <c r="Z8">
        <f t="shared" si="17"/>
        <v>0.83212136646767643</v>
      </c>
      <c r="AB8">
        <f t="shared" si="18"/>
        <v>2952.3594269434689</v>
      </c>
      <c r="AC8">
        <f t="shared" si="22"/>
        <v>2895.4638725844834</v>
      </c>
      <c r="AE8">
        <f t="shared" si="2"/>
        <v>0</v>
      </c>
      <c r="AF8">
        <f t="shared" si="3"/>
        <v>0</v>
      </c>
      <c r="AG8">
        <f t="shared" si="3"/>
        <v>-10.401517080845956</v>
      </c>
      <c r="AH8">
        <f t="shared" si="4"/>
        <v>-1483.0177945000078</v>
      </c>
      <c r="AI8">
        <f t="shared" si="5"/>
        <v>-1493.4193115808537</v>
      </c>
      <c r="AJ8">
        <f t="shared" si="6"/>
        <v>56.895554358985464</v>
      </c>
      <c r="AK8">
        <f t="shared" si="19"/>
        <v>62.885255793895887</v>
      </c>
      <c r="AL8">
        <f t="shared" si="7"/>
        <v>-1373.6385014279724</v>
      </c>
      <c r="AN8">
        <f t="shared" si="8"/>
        <v>0</v>
      </c>
      <c r="AO8">
        <f t="shared" si="8"/>
        <v>0</v>
      </c>
      <c r="AP8">
        <f t="shared" si="8"/>
        <v>-6.8144946489985285</v>
      </c>
      <c r="AQ8">
        <f t="shared" si="8"/>
        <v>-971.59065802043369</v>
      </c>
      <c r="AR8">
        <f t="shared" si="8"/>
        <v>-978.40515266943214</v>
      </c>
      <c r="AS8">
        <f t="shared" si="8"/>
        <v>37.274798254677144</v>
      </c>
      <c r="AT8">
        <f t="shared" si="8"/>
        <v>41.198917021203869</v>
      </c>
      <c r="AU8">
        <f t="shared" si="8"/>
        <v>-899.93143739355116</v>
      </c>
      <c r="AW8">
        <v>5</v>
      </c>
      <c r="AX8">
        <f>IF(Z8&gt;0, (R8*SUMPRODUCT(K8:$K$98, X8:$X$98)-K8*$AZ$3)/Z8, 0)</f>
        <v>3479.6172640964833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50000</v>
      </c>
      <c r="S9">
        <f t="shared" si="1"/>
        <v>3266.3424528974615</v>
      </c>
      <c r="U9">
        <f t="shared" si="12"/>
        <v>3.9255977999999997E-2</v>
      </c>
      <c r="V9">
        <f t="shared" si="13"/>
        <v>0.01</v>
      </c>
      <c r="W9">
        <f t="shared" si="14"/>
        <v>0.83212136646767643</v>
      </c>
      <c r="X9">
        <f t="shared" si="15"/>
        <v>3.2665738055385043E-2</v>
      </c>
      <c r="Y9">
        <f t="shared" si="16"/>
        <v>8.3212136646767642E-3</v>
      </c>
      <c r="Z9">
        <f t="shared" si="17"/>
        <v>0.79113441474761459</v>
      </c>
      <c r="AB9">
        <f t="shared" si="18"/>
        <v>2895.4638725844834</v>
      </c>
      <c r="AC9">
        <f t="shared" si="22"/>
        <v>2584.115924838321</v>
      </c>
      <c r="AE9">
        <f t="shared" si="2"/>
        <v>0</v>
      </c>
      <c r="AF9">
        <f t="shared" si="3"/>
        <v>0</v>
      </c>
      <c r="AG9">
        <f t="shared" si="3"/>
        <v>-9.8891801843451823</v>
      </c>
      <c r="AH9">
        <f t="shared" si="4"/>
        <v>-1633.2869027692523</v>
      </c>
      <c r="AI9">
        <f t="shared" si="5"/>
        <v>-1643.1760829535974</v>
      </c>
      <c r="AJ9">
        <f t="shared" si="6"/>
        <v>311.34794774616239</v>
      </c>
      <c r="AK9">
        <f t="shared" si="19"/>
        <v>17.08323684824845</v>
      </c>
      <c r="AL9">
        <f t="shared" si="7"/>
        <v>-1314.7448983591867</v>
      </c>
      <c r="AN9">
        <f t="shared" si="8"/>
        <v>0</v>
      </c>
      <c r="AO9">
        <f t="shared" si="8"/>
        <v>0</v>
      </c>
      <c r="AP9">
        <f t="shared" si="8"/>
        <v>-6.1358462453701472</v>
      </c>
      <c r="AQ9">
        <f t="shared" si="8"/>
        <v>-1013.3901014194676</v>
      </c>
      <c r="AR9">
        <f t="shared" si="8"/>
        <v>-1019.5259476648376</v>
      </c>
      <c r="AS9">
        <f t="shared" si="8"/>
        <v>193.17912107680829</v>
      </c>
      <c r="AT9">
        <f t="shared" si="8"/>
        <v>10.599474650085458</v>
      </c>
      <c r="AU9">
        <f t="shared" si="8"/>
        <v>-815.74735193794402</v>
      </c>
      <c r="AW9">
        <v>6</v>
      </c>
      <c r="AX9">
        <f>IF(Z9&gt;0, (R9*SUMPRODUCT(K9:$K$98, X9:$X$98)-K9*$AZ$3)/Z9, 0)</f>
        <v>3266.3424528974615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50000</v>
      </c>
      <c r="S10">
        <f t="shared" si="1"/>
        <v>2911.1146346182441</v>
      </c>
      <c r="U10">
        <f t="shared" si="12"/>
        <v>4.4782766000000002E-2</v>
      </c>
      <c r="V10">
        <f t="shared" si="13"/>
        <v>0.01</v>
      </c>
      <c r="W10">
        <f t="shared" si="14"/>
        <v>0.79113441474761459</v>
      </c>
      <c r="X10">
        <f t="shared" si="15"/>
        <v>3.5429187370189373E-2</v>
      </c>
      <c r="Y10">
        <f t="shared" si="16"/>
        <v>7.9113441474761466E-3</v>
      </c>
      <c r="Z10">
        <f t="shared" si="17"/>
        <v>0.747793883229949</v>
      </c>
      <c r="AB10">
        <f t="shared" si="18"/>
        <v>2584.115924838321</v>
      </c>
      <c r="AC10">
        <f t="shared" si="22"/>
        <v>2176.9137171487109</v>
      </c>
      <c r="AE10">
        <f t="shared" si="2"/>
        <v>0</v>
      </c>
      <c r="AF10">
        <f t="shared" si="3"/>
        <v>0</v>
      </c>
      <c r="AG10">
        <f t="shared" si="3"/>
        <v>-9.3474235403743631</v>
      </c>
      <c r="AH10">
        <f t="shared" si="4"/>
        <v>-1771.4593685094687</v>
      </c>
      <c r="AI10">
        <f t="shared" si="5"/>
        <v>-1780.8067920498431</v>
      </c>
      <c r="AJ10">
        <f t="shared" si="6"/>
        <v>407.20220768961008</v>
      </c>
      <c r="AK10">
        <f t="shared" si="19"/>
        <v>10.594875291837116</v>
      </c>
      <c r="AL10">
        <f t="shared" si="7"/>
        <v>-1363.009709068396</v>
      </c>
      <c r="AN10">
        <f t="shared" si="8"/>
        <v>0</v>
      </c>
      <c r="AO10">
        <f t="shared" si="8"/>
        <v>0</v>
      </c>
      <c r="AP10">
        <f t="shared" si="8"/>
        <v>-5.5020468800854339</v>
      </c>
      <c r="AQ10">
        <f t="shared" si="8"/>
        <v>-1042.7100526264676</v>
      </c>
      <c r="AR10">
        <f t="shared" si="8"/>
        <v>-1048.2120995065532</v>
      </c>
      <c r="AS10">
        <f t="shared" si="8"/>
        <v>239.6859013294256</v>
      </c>
      <c r="AT10">
        <f t="shared" si="8"/>
        <v>6.2363174507455783</v>
      </c>
      <c r="AU10">
        <f t="shared" si="8"/>
        <v>-802.28988072638197</v>
      </c>
      <c r="AW10">
        <v>7</v>
      </c>
      <c r="AX10">
        <f>IF(Z10&gt;0, (R10*SUMPRODUCT(K10:$K$98, X10:$X$98)-K10*$AZ$3)/Z10, 0)</f>
        <v>2911.1146346182441</v>
      </c>
    </row>
    <row r="11" spans="1:52" x14ac:dyDescent="0.25">
      <c r="A11" t="s">
        <v>33</v>
      </c>
      <c r="C11" s="12">
        <f>AU71</f>
        <v>326.05041135988682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50000</v>
      </c>
      <c r="S11">
        <f t="shared" si="1"/>
        <v>2407.9723024011373</v>
      </c>
      <c r="U11">
        <f t="shared" si="12"/>
        <v>5.0287691000000002E-2</v>
      </c>
      <c r="V11">
        <f t="shared" si="13"/>
        <v>0.01</v>
      </c>
      <c r="W11">
        <f t="shared" si="14"/>
        <v>0.747793883229949</v>
      </c>
      <c r="X11">
        <f t="shared" si="15"/>
        <v>3.7604827731557759E-2</v>
      </c>
      <c r="Y11">
        <f t="shared" si="16"/>
        <v>7.4779388322994897E-3</v>
      </c>
      <c r="Z11">
        <f t="shared" si="17"/>
        <v>0.70271111666609176</v>
      </c>
      <c r="AB11">
        <f t="shared" si="18"/>
        <v>2176.9137171487109</v>
      </c>
      <c r="AC11">
        <f t="shared" si="22"/>
        <v>1692.1089055213231</v>
      </c>
      <c r="AE11">
        <f t="shared" si="2"/>
        <v>0</v>
      </c>
      <c r="AF11">
        <f t="shared" si="3"/>
        <v>0</v>
      </c>
      <c r="AG11">
        <f t="shared" si="3"/>
        <v>-8.7838889583261466</v>
      </c>
      <c r="AH11">
        <f t="shared" si="4"/>
        <v>-1880.2413865778879</v>
      </c>
      <c r="AI11">
        <f t="shared" si="5"/>
        <v>-1889.0252755362139</v>
      </c>
      <c r="AJ11">
        <f t="shared" si="6"/>
        <v>484.80481162738783</v>
      </c>
      <c r="AK11">
        <f t="shared" si="19"/>
        <v>5.2245929211569058</v>
      </c>
      <c r="AL11">
        <f t="shared" si="7"/>
        <v>-1398.9958709876692</v>
      </c>
      <c r="AN11">
        <f t="shared" si="8"/>
        <v>0</v>
      </c>
      <c r="AO11">
        <f t="shared" si="8"/>
        <v>0</v>
      </c>
      <c r="AP11">
        <f t="shared" si="8"/>
        <v>-4.9129049581065454</v>
      </c>
      <c r="AQ11">
        <f t="shared" si="8"/>
        <v>-1051.6352465725972</v>
      </c>
      <c r="AR11">
        <f t="shared" si="8"/>
        <v>-1056.5481515307038</v>
      </c>
      <c r="AS11">
        <f t="shared" si="8"/>
        <v>271.15551825144865</v>
      </c>
      <c r="AT11">
        <f t="shared" si="8"/>
        <v>2.9221599439858346</v>
      </c>
      <c r="AU11">
        <f t="shared" si="8"/>
        <v>-782.47047333526928</v>
      </c>
      <c r="AW11">
        <v>8</v>
      </c>
      <c r="AX11">
        <f>IF(Z11&gt;0, (R11*SUMPRODUCT(K11:$K$98, X11:$X$98)-K11*$AZ$3)/Z11, 0)</f>
        <v>2407.9723024011373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50000</v>
      </c>
      <c r="S12">
        <f t="shared" si="1"/>
        <v>1782.7401824669284</v>
      </c>
      <c r="U12">
        <f t="shared" si="12"/>
        <v>5.6343962999999997E-2</v>
      </c>
      <c r="V12">
        <f t="shared" si="13"/>
        <v>0.01</v>
      </c>
      <c r="W12">
        <f t="shared" si="14"/>
        <v>0.70271111666609176</v>
      </c>
      <c r="X12">
        <f t="shared" si="15"/>
        <v>3.9593529157122956E-2</v>
      </c>
      <c r="Y12">
        <f t="shared" si="16"/>
        <v>7.0271111666609177E-3</v>
      </c>
      <c r="Z12">
        <f t="shared" si="17"/>
        <v>0.65609047634230788</v>
      </c>
      <c r="AB12">
        <f t="shared" si="18"/>
        <v>1692.1089055213231</v>
      </c>
      <c r="AC12">
        <f t="shared" si="22"/>
        <v>1169.6388555092999</v>
      </c>
      <c r="AE12">
        <f t="shared" si="2"/>
        <v>0</v>
      </c>
      <c r="AF12">
        <f t="shared" si="3"/>
        <v>0</v>
      </c>
      <c r="AG12">
        <f t="shared" si="3"/>
        <v>-8.2011309542788489</v>
      </c>
      <c r="AH12">
        <f t="shared" si="4"/>
        <v>-1979.6764578561479</v>
      </c>
      <c r="AI12">
        <f t="shared" si="5"/>
        <v>-1987.8775888104267</v>
      </c>
      <c r="AJ12">
        <f t="shared" si="6"/>
        <v>522.47005001202319</v>
      </c>
      <c r="AK12">
        <f t="shared" si="19"/>
        <v>3.8918504826990432</v>
      </c>
      <c r="AL12">
        <f t="shared" si="7"/>
        <v>-1461.5156883157044</v>
      </c>
      <c r="AN12">
        <f t="shared" si="8"/>
        <v>0</v>
      </c>
      <c r="AO12">
        <f t="shared" si="8"/>
        <v>0</v>
      </c>
      <c r="AP12">
        <f t="shared" si="8"/>
        <v>-4.3589882859863236</v>
      </c>
      <c r="AQ12">
        <f t="shared" si="8"/>
        <v>-1052.219082702924</v>
      </c>
      <c r="AR12">
        <f t="shared" si="8"/>
        <v>-1056.5780709889104</v>
      </c>
      <c r="AS12">
        <f t="shared" si="8"/>
        <v>277.69838580529779</v>
      </c>
      <c r="AT12">
        <f t="shared" si="8"/>
        <v>2.0685599046609902</v>
      </c>
      <c r="AU12">
        <f t="shared" si="8"/>
        <v>-776.81112527895164</v>
      </c>
      <c r="AW12">
        <v>9</v>
      </c>
      <c r="AX12">
        <f>IF(Z12&gt;0, (R12*SUMPRODUCT(K12:$K$98, X12:$X$98)-K12*$AZ$3)/Z12, 0)</f>
        <v>1782.7401824669284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50000</v>
      </c>
      <c r="S13">
        <f t="shared" si="1"/>
        <v>1015.1337333302398</v>
      </c>
      <c r="U13">
        <f t="shared" si="12"/>
        <v>6.2785228999999998E-2</v>
      </c>
      <c r="V13">
        <f t="shared" si="13"/>
        <v>0.01</v>
      </c>
      <c r="W13">
        <f t="shared" si="14"/>
        <v>0.65609047634230788</v>
      </c>
      <c r="X13">
        <f t="shared" si="15"/>
        <v>4.1192790801870882E-2</v>
      </c>
      <c r="Y13">
        <f t="shared" si="16"/>
        <v>6.5609047634230793E-3</v>
      </c>
      <c r="Z13">
        <f t="shared" si="17"/>
        <v>0.60833678077701392</v>
      </c>
      <c r="AB13">
        <f t="shared" si="18"/>
        <v>1169.6388555092999</v>
      </c>
      <c r="AC13">
        <f t="shared" si="22"/>
        <v>617.54318739226983</v>
      </c>
      <c r="AE13">
        <f t="shared" si="2"/>
        <v>0</v>
      </c>
      <c r="AF13">
        <f t="shared" si="3"/>
        <v>0</v>
      </c>
      <c r="AG13">
        <f t="shared" si="3"/>
        <v>-7.6042097597126741</v>
      </c>
      <c r="AH13">
        <f t="shared" si="4"/>
        <v>-2059.6395400935439</v>
      </c>
      <c r="AI13">
        <f t="shared" si="5"/>
        <v>-2067.2437498532568</v>
      </c>
      <c r="AJ13">
        <f t="shared" si="6"/>
        <v>552.09566811703007</v>
      </c>
      <c r="AK13">
        <f t="shared" si="19"/>
        <v>2.3392777110186</v>
      </c>
      <c r="AL13">
        <f t="shared" si="7"/>
        <v>-1512.808804025208</v>
      </c>
      <c r="AN13">
        <f t="shared" si="8"/>
        <v>0</v>
      </c>
      <c r="AO13">
        <f t="shared" si="8"/>
        <v>0</v>
      </c>
      <c r="AP13">
        <f t="shared" si="8"/>
        <v>-3.8419375716563606</v>
      </c>
      <c r="AQ13">
        <f t="shared" si="8"/>
        <v>-1040.6086606234553</v>
      </c>
      <c r="AR13">
        <f t="shared" si="8"/>
        <v>-1044.4505981951118</v>
      </c>
      <c r="AS13">
        <f t="shared" si="8"/>
        <v>278.93984483769486</v>
      </c>
      <c r="AT13">
        <f t="shared" si="8"/>
        <v>1.1818925585293478</v>
      </c>
      <c r="AU13">
        <f t="shared" si="8"/>
        <v>-764.32886079888749</v>
      </c>
      <c r="AW13">
        <v>10</v>
      </c>
      <c r="AX13">
        <f>IF(Z13&gt;0, (R13*SUMPRODUCT(K13:$K$98, X13:$X$98)-K13*$AZ$3)/Z13, 0)</f>
        <v>1015.1337333302398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50000</v>
      </c>
      <c r="S14">
        <f t="shared" si="1"/>
        <v>90.403660269047364</v>
      </c>
      <c r="U14">
        <f t="shared" si="12"/>
        <v>6.9956555000000004E-2</v>
      </c>
      <c r="V14">
        <f t="shared" si="13"/>
        <v>0.01</v>
      </c>
      <c r="W14">
        <f t="shared" si="14"/>
        <v>0.60833678077701392</v>
      </c>
      <c r="X14">
        <f t="shared" si="15"/>
        <v>4.255714546295012E-2</v>
      </c>
      <c r="Y14">
        <f t="shared" si="16"/>
        <v>6.0833678077701391E-3</v>
      </c>
      <c r="Z14">
        <f t="shared" si="17"/>
        <v>0.55969626750629364</v>
      </c>
      <c r="AB14">
        <f t="shared" si="18"/>
        <v>617.54318739226983</v>
      </c>
      <c r="AC14">
        <f t="shared" si="22"/>
        <v>50.598591221492825</v>
      </c>
      <c r="AE14">
        <f t="shared" si="2"/>
        <v>0</v>
      </c>
      <c r="AF14">
        <f t="shared" si="3"/>
        <v>0</v>
      </c>
      <c r="AG14">
        <f t="shared" si="3"/>
        <v>-6.9962033438286708</v>
      </c>
      <c r="AH14">
        <f t="shared" si="4"/>
        <v>-2127.857273147506</v>
      </c>
      <c r="AI14">
        <f t="shared" si="5"/>
        <v>-2134.8534764913347</v>
      </c>
      <c r="AJ14">
        <f t="shared" si="6"/>
        <v>566.944596170777</v>
      </c>
      <c r="AK14">
        <f t="shared" si="19"/>
        <v>1.1115777373060856</v>
      </c>
      <c r="AL14">
        <f t="shared" si="7"/>
        <v>-1566.7973025832516</v>
      </c>
      <c r="AN14">
        <f t="shared" si="8"/>
        <v>0</v>
      </c>
      <c r="AO14">
        <f t="shared" si="8"/>
        <v>0</v>
      </c>
      <c r="AP14">
        <f t="shared" si="8"/>
        <v>-3.3606669318327174</v>
      </c>
      <c r="AQ14">
        <f t="shared" si="8"/>
        <v>-1022.1286063439613</v>
      </c>
      <c r="AR14">
        <f t="shared" si="8"/>
        <v>-1025.4892732757939</v>
      </c>
      <c r="AS14">
        <f t="shared" si="8"/>
        <v>272.33513134135154</v>
      </c>
      <c r="AT14">
        <f t="shared" si="8"/>
        <v>0.53395282560235979</v>
      </c>
      <c r="AU14">
        <f t="shared" si="8"/>
        <v>-752.62018910884012</v>
      </c>
      <c r="AW14">
        <v>11</v>
      </c>
      <c r="AX14">
        <f>IF(Z14&gt;0, (R14*SUMPRODUCT(K14:$K$98, X14:$X$98)-K14*$AZ$3)/Z14, 0)</f>
        <v>90.403660269047364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50000</v>
      </c>
      <c r="S15">
        <f t="shared" si="1"/>
        <v>-984.14402981089927</v>
      </c>
      <c r="U15">
        <f t="shared" si="12"/>
        <v>7.8227725999999997E-2</v>
      </c>
      <c r="V15">
        <f t="shared" si="13"/>
        <v>0.01</v>
      </c>
      <c r="W15">
        <f t="shared" si="14"/>
        <v>0.55969626750629364</v>
      </c>
      <c r="X15">
        <f t="shared" si="15"/>
        <v>4.378376625770504E-2</v>
      </c>
      <c r="Y15">
        <f t="shared" si="16"/>
        <v>5.5969626750629366E-3</v>
      </c>
      <c r="Z15">
        <f t="shared" si="17"/>
        <v>0.51031553857352563</v>
      </c>
      <c r="AB15">
        <f t="shared" si="18"/>
        <v>50.598591221492825</v>
      </c>
      <c r="AC15">
        <f t="shared" si="22"/>
        <v>-502.22399060686894</v>
      </c>
      <c r="AE15">
        <f t="shared" si="2"/>
        <v>0</v>
      </c>
      <c r="AF15">
        <f t="shared" si="3"/>
        <v>0</v>
      </c>
      <c r="AG15">
        <f t="shared" si="3"/>
        <v>-6.3789442321690704</v>
      </c>
      <c r="AH15">
        <f t="shared" si="4"/>
        <v>-2189.1883128852519</v>
      </c>
      <c r="AI15">
        <f t="shared" si="5"/>
        <v>-2195.5672571174209</v>
      </c>
      <c r="AJ15">
        <f t="shared" si="6"/>
        <v>552.82258182836176</v>
      </c>
      <c r="AK15">
        <f t="shared" si="19"/>
        <v>0.20745422400812061</v>
      </c>
      <c r="AL15">
        <f t="shared" si="7"/>
        <v>-1642.537221065051</v>
      </c>
      <c r="AN15">
        <f t="shared" si="8"/>
        <v>0</v>
      </c>
      <c r="AO15">
        <f t="shared" si="8"/>
        <v>0</v>
      </c>
      <c r="AP15">
        <f t="shared" si="8"/>
        <v>-2.9068996590396727</v>
      </c>
      <c r="AQ15">
        <f t="shared" si="8"/>
        <v>-997.61818393196256</v>
      </c>
      <c r="AR15">
        <f t="shared" si="8"/>
        <v>-1000.5250835910023</v>
      </c>
      <c r="AS15">
        <f t="shared" si="8"/>
        <v>251.92253077275436</v>
      </c>
      <c r="AT15">
        <f t="shared" si="8"/>
        <v>9.4537370305632459E-2</v>
      </c>
      <c r="AU15">
        <f t="shared" si="8"/>
        <v>-748.50801544794228</v>
      </c>
      <c r="AW15">
        <v>12</v>
      </c>
      <c r="AX15">
        <f>IF(Z15&gt;0, (R15*SUMPRODUCT(K15:$K$98, X15:$X$98)-K15*$AZ$3)/Z15, 0)</f>
        <v>-984.14402981089927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50000</v>
      </c>
      <c r="S16">
        <f t="shared" si="1"/>
        <v>-2238.0997072120463</v>
      </c>
      <c r="U16">
        <f t="shared" si="12"/>
        <v>8.7072107999999995E-2</v>
      </c>
      <c r="V16">
        <f t="shared" si="13"/>
        <v>0.01</v>
      </c>
      <c r="W16">
        <f t="shared" si="14"/>
        <v>0.51031553857352563</v>
      </c>
      <c r="X16">
        <f t="shared" si="15"/>
        <v>4.4434249688752189E-2</v>
      </c>
      <c r="Y16">
        <f t="shared" si="16"/>
        <v>5.1031553857352561E-3</v>
      </c>
      <c r="Z16">
        <f t="shared" si="17"/>
        <v>0.46077813349903818</v>
      </c>
      <c r="AB16">
        <f t="shared" si="18"/>
        <v>-502.22399060686894</v>
      </c>
      <c r="AC16">
        <f t="shared" si="22"/>
        <v>-1031.2674056739106</v>
      </c>
      <c r="AE16">
        <f t="shared" si="2"/>
        <v>0</v>
      </c>
      <c r="AF16">
        <f t="shared" si="3"/>
        <v>0</v>
      </c>
      <c r="AG16">
        <f t="shared" si="3"/>
        <v>-5.7597266687379776</v>
      </c>
      <c r="AH16">
        <f t="shared" si="4"/>
        <v>-2221.7124844376094</v>
      </c>
      <c r="AI16">
        <f t="shared" si="5"/>
        <v>-2227.4722111063475</v>
      </c>
      <c r="AJ16">
        <f t="shared" si="6"/>
        <v>529.04341506704168</v>
      </c>
      <c r="AK16">
        <f t="shared" si="19"/>
        <v>-3.5657903333087697</v>
      </c>
      <c r="AL16">
        <f t="shared" si="7"/>
        <v>-1701.9945863726145</v>
      </c>
      <c r="AN16">
        <f t="shared" si="8"/>
        <v>0</v>
      </c>
      <c r="AO16">
        <f t="shared" si="8"/>
        <v>0</v>
      </c>
      <c r="AP16">
        <f t="shared" si="8"/>
        <v>-2.4829446423159691</v>
      </c>
      <c r="AQ16">
        <f t="shared" si="8"/>
        <v>-957.75189123854159</v>
      </c>
      <c r="AR16">
        <f t="shared" si="8"/>
        <v>-960.23483588085764</v>
      </c>
      <c r="AS16">
        <f t="shared" si="8"/>
        <v>228.06386284317833</v>
      </c>
      <c r="AT16">
        <f t="shared" si="8"/>
        <v>-1.5371666943443727</v>
      </c>
      <c r="AU16">
        <f t="shared" si="8"/>
        <v>-733.7081397320236</v>
      </c>
      <c r="AW16">
        <v>13</v>
      </c>
      <c r="AX16">
        <f>IF(Z16&gt;0, (R16*SUMPRODUCT(K16:$K$98, X16:$X$98)-K16*$AZ$3)/Z16, 0)</f>
        <v>-2238.0997072120463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50000</v>
      </c>
      <c r="S17">
        <f t="shared" si="1"/>
        <v>-3635.6276465538508</v>
      </c>
      <c r="U17">
        <f t="shared" si="12"/>
        <v>9.6466888000000001E-2</v>
      </c>
      <c r="V17">
        <f t="shared" si="13"/>
        <v>0.01</v>
      </c>
      <c r="W17">
        <f t="shared" si="14"/>
        <v>0.46077813349903818</v>
      </c>
      <c r="X17">
        <f t="shared" si="15"/>
        <v>4.4449832597100766E-2</v>
      </c>
      <c r="Y17">
        <f t="shared" si="16"/>
        <v>4.6077813349903818E-3</v>
      </c>
      <c r="Z17">
        <f t="shared" si="17"/>
        <v>0.411720519566947</v>
      </c>
      <c r="AB17">
        <f t="shared" si="18"/>
        <v>-1031.2674056739106</v>
      </c>
      <c r="AC17">
        <f t="shared" si="22"/>
        <v>-1496.8625035911082</v>
      </c>
      <c r="AE17">
        <f t="shared" si="2"/>
        <v>0</v>
      </c>
      <c r="AF17">
        <f t="shared" si="3"/>
        <v>0</v>
      </c>
      <c r="AG17">
        <f t="shared" si="3"/>
        <v>-5.1465064945868377</v>
      </c>
      <c r="AH17">
        <f t="shared" si="4"/>
        <v>-2222.4916298550384</v>
      </c>
      <c r="AI17">
        <f t="shared" si="5"/>
        <v>-2227.6381363496253</v>
      </c>
      <c r="AJ17">
        <f t="shared" si="6"/>
        <v>465.59509791719756</v>
      </c>
      <c r="AK17">
        <f t="shared" si="19"/>
        <v>-14.231490198299966</v>
      </c>
      <c r="AL17">
        <f t="shared" si="7"/>
        <v>-1776.2745286307277</v>
      </c>
      <c r="AN17">
        <f t="shared" si="8"/>
        <v>0</v>
      </c>
      <c r="AO17">
        <f t="shared" si="8"/>
        <v>0</v>
      </c>
      <c r="AP17">
        <f t="shared" si="8"/>
        <v>-2.0855360529914591</v>
      </c>
      <c r="AQ17">
        <f t="shared" si="8"/>
        <v>-900.62772220528154</v>
      </c>
      <c r="AR17">
        <f t="shared" si="8"/>
        <v>-902.71325825827296</v>
      </c>
      <c r="AS17">
        <f t="shared" si="8"/>
        <v>188.67465995112039</v>
      </c>
      <c r="AT17">
        <f t="shared" si="8"/>
        <v>-5.7670744081577006</v>
      </c>
      <c r="AU17">
        <f t="shared" si="8"/>
        <v>-719.80567271531038</v>
      </c>
      <c r="AW17">
        <v>14</v>
      </c>
      <c r="AX17">
        <f>IF(Z17&gt;0, (R17*SUMPRODUCT(K17:$K$98, X17:$X$98)-K17*$AZ$3)/Z17, 0)</f>
        <v>-3635.6276465538508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50000</v>
      </c>
      <c r="S18">
        <f t="shared" si="1"/>
        <v>-5177.2092386732029</v>
      </c>
      <c r="U18">
        <f t="shared" si="12"/>
        <v>0.107048017</v>
      </c>
      <c r="V18">
        <f t="shared" si="13"/>
        <v>0.01</v>
      </c>
      <c r="W18">
        <f t="shared" si="14"/>
        <v>0.411720519566947</v>
      </c>
      <c r="X18">
        <f t="shared" si="15"/>
        <v>4.4073865177851369E-2</v>
      </c>
      <c r="Y18">
        <f t="shared" si="16"/>
        <v>4.1172051956694699E-3</v>
      </c>
      <c r="Z18">
        <f t="shared" si="17"/>
        <v>0.36352944919342611</v>
      </c>
      <c r="AB18">
        <f t="shared" si="18"/>
        <v>-1496.8625035911082</v>
      </c>
      <c r="AC18">
        <f t="shared" si="22"/>
        <v>-1882.0680228939864</v>
      </c>
      <c r="AE18">
        <f t="shared" si="2"/>
        <v>0</v>
      </c>
      <c r="AF18">
        <f t="shared" si="3"/>
        <v>0</v>
      </c>
      <c r="AG18">
        <f t="shared" si="3"/>
        <v>-4.5441181149178265</v>
      </c>
      <c r="AH18">
        <f t="shared" si="4"/>
        <v>-2203.6932588925683</v>
      </c>
      <c r="AI18">
        <f t="shared" si="5"/>
        <v>-2208.237377007486</v>
      </c>
      <c r="AJ18">
        <f t="shared" si="6"/>
        <v>385.2055193028782</v>
      </c>
      <c r="AK18">
        <f t="shared" si="19"/>
        <v>-32.332230077567935</v>
      </c>
      <c r="AL18">
        <f t="shared" si="7"/>
        <v>-1855.3640877821756</v>
      </c>
      <c r="AN18">
        <f t="shared" si="8"/>
        <v>0</v>
      </c>
      <c r="AO18">
        <f t="shared" si="8"/>
        <v>0</v>
      </c>
      <c r="AP18">
        <f t="shared" si="8"/>
        <v>-1.7183913714135888</v>
      </c>
      <c r="AQ18">
        <f t="shared" si="8"/>
        <v>-833.34266089862842</v>
      </c>
      <c r="AR18">
        <f t="shared" si="8"/>
        <v>-835.06105227004196</v>
      </c>
      <c r="AS18">
        <f t="shared" si="8"/>
        <v>145.66827354639011</v>
      </c>
      <c r="AT18">
        <f t="shared" si="8"/>
        <v>-12.226668360898527</v>
      </c>
      <c r="AU18">
        <f t="shared" si="8"/>
        <v>-701.61944708455042</v>
      </c>
      <c r="AW18">
        <v>15</v>
      </c>
      <c r="AX18">
        <f>IF(Z18&gt;0, (R18*SUMPRODUCT(K18:$K$98, X18:$X$98)-K18*$AZ$3)/Z18, 0)</f>
        <v>-5177.2092386732029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50000</v>
      </c>
      <c r="S19">
        <f t="shared" si="1"/>
        <v>-7042.7977529693144</v>
      </c>
      <c r="U19">
        <f t="shared" si="12"/>
        <v>0.118979948</v>
      </c>
      <c r="V19">
        <f t="shared" si="13"/>
        <v>0.01</v>
      </c>
      <c r="W19">
        <f t="shared" si="14"/>
        <v>0.36352944919342611</v>
      </c>
      <c r="X19">
        <f t="shared" si="15"/>
        <v>4.3252714961502479E-2</v>
      </c>
      <c r="Y19">
        <f t="shared" si="16"/>
        <v>3.6352944919342614E-3</v>
      </c>
      <c r="Z19">
        <f t="shared" si="17"/>
        <v>0.31664143973998937</v>
      </c>
      <c r="AB19">
        <f t="shared" si="18"/>
        <v>-1882.0680228939864</v>
      </c>
      <c r="AC19">
        <f t="shared" si="22"/>
        <v>-2230.0416202977658</v>
      </c>
      <c r="AE19">
        <f t="shared" si="2"/>
        <v>0</v>
      </c>
      <c r="AF19">
        <f t="shared" si="3"/>
        <v>0</v>
      </c>
      <c r="AG19">
        <f t="shared" si="3"/>
        <v>-3.958017996749867</v>
      </c>
      <c r="AH19">
        <f t="shared" si="4"/>
        <v>-2162.635748075124</v>
      </c>
      <c r="AI19">
        <f t="shared" si="5"/>
        <v>-2166.5937660718737</v>
      </c>
      <c r="AJ19">
        <f t="shared" si="6"/>
        <v>347.97359740377942</v>
      </c>
      <c r="AK19">
        <f t="shared" si="19"/>
        <v>-41.9701169105359</v>
      </c>
      <c r="AL19">
        <f t="shared" si="7"/>
        <v>-1860.5902855786301</v>
      </c>
      <c r="AN19">
        <f t="shared" si="8"/>
        <v>0</v>
      </c>
      <c r="AO19">
        <f t="shared" si="8"/>
        <v>0</v>
      </c>
      <c r="AP19">
        <f t="shared" si="8"/>
        <v>-1.3958345068404507</v>
      </c>
      <c r="AQ19">
        <f t="shared" si="8"/>
        <v>-762.67505740720867</v>
      </c>
      <c r="AR19">
        <f t="shared" si="8"/>
        <v>-764.07089191404907</v>
      </c>
      <c r="AS19">
        <f t="shared" si="8"/>
        <v>122.71635831985769</v>
      </c>
      <c r="AT19">
        <f t="shared" si="8"/>
        <v>-14.801180158341813</v>
      </c>
      <c r="AU19">
        <f t="shared" si="8"/>
        <v>-656.15571375253319</v>
      </c>
      <c r="AW19">
        <v>16</v>
      </c>
      <c r="AX19">
        <f>IF(Z19&gt;0, (R19*SUMPRODUCT(K19:$K$98, X19:$X$98)-K19*$AZ$3)/Z19, 0)</f>
        <v>-7042.7977529693144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50000</v>
      </c>
      <c r="S20">
        <f t="shared" si="1"/>
        <v>-9750.2257150576825</v>
      </c>
      <c r="U20">
        <f t="shared" si="12"/>
        <v>0.132636267</v>
      </c>
      <c r="V20">
        <f t="shared" si="13"/>
        <v>0.01</v>
      </c>
      <c r="W20">
        <f t="shared" si="14"/>
        <v>0.31664143973998937</v>
      </c>
      <c r="X20">
        <f t="shared" si="15"/>
        <v>4.199813854461764E-2</v>
      </c>
      <c r="Y20">
        <f t="shared" si="16"/>
        <v>3.1664143973998936E-3</v>
      </c>
      <c r="Z20">
        <f t="shared" si="17"/>
        <v>0.27147688679797183</v>
      </c>
      <c r="AB20">
        <f t="shared" si="18"/>
        <v>-2230.0416202977658</v>
      </c>
      <c r="AC20">
        <f t="shared" si="22"/>
        <v>-2646.9609227013884</v>
      </c>
      <c r="AE20">
        <f t="shared" si="2"/>
        <v>0</v>
      </c>
      <c r="AF20">
        <f t="shared" si="3"/>
        <v>0</v>
      </c>
      <c r="AG20">
        <f t="shared" si="3"/>
        <v>-3.393461084974648</v>
      </c>
      <c r="AH20">
        <f t="shared" si="4"/>
        <v>-2099.906927230882</v>
      </c>
      <c r="AI20">
        <f t="shared" si="5"/>
        <v>-2103.3003883158567</v>
      </c>
      <c r="AJ20">
        <f t="shared" si="6"/>
        <v>416.91930240362262</v>
      </c>
      <c r="AK20">
        <f t="shared" si="19"/>
        <v>-9.5891789672803931</v>
      </c>
      <c r="AL20">
        <f t="shared" si="7"/>
        <v>-1695.9702648795144</v>
      </c>
      <c r="AN20">
        <f t="shared" si="8"/>
        <v>0</v>
      </c>
      <c r="AO20">
        <f t="shared" si="8"/>
        <v>0</v>
      </c>
      <c r="AP20">
        <f t="shared" si="8"/>
        <v>-1.1351018528264658</v>
      </c>
      <c r="AQ20">
        <f t="shared" si="8"/>
        <v>-702.41213444789287</v>
      </c>
      <c r="AR20">
        <f t="shared" si="8"/>
        <v>-703.54723630071931</v>
      </c>
      <c r="AS20">
        <f t="shared" si="8"/>
        <v>139.45816992947931</v>
      </c>
      <c r="AT20">
        <f t="shared" si="8"/>
        <v>-3.2075496197787894</v>
      </c>
      <c r="AU20">
        <f t="shared" si="8"/>
        <v>-567.29661599101883</v>
      </c>
      <c r="AW20">
        <v>17</v>
      </c>
      <c r="AX20">
        <f>IF(Z20&gt;0, (R20*SUMPRODUCT(K20:$K$98, X20:$X$98)-K20*$AZ$3)/Z20, 0)</f>
        <v>-9750.2257150576825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50000</v>
      </c>
      <c r="S21">
        <f t="shared" si="1"/>
        <v>-13292.08220404032</v>
      </c>
      <c r="U21">
        <f t="shared" si="12"/>
        <v>0.148393413</v>
      </c>
      <c r="V21">
        <f t="shared" si="13"/>
        <v>0.01</v>
      </c>
      <c r="W21">
        <f t="shared" si="14"/>
        <v>0.27147688679797183</v>
      </c>
      <c r="X21">
        <f t="shared" si="15"/>
        <v>4.0285381782565681E-2</v>
      </c>
      <c r="Y21">
        <f t="shared" si="16"/>
        <v>2.7147688679797183E-3</v>
      </c>
      <c r="Z21">
        <f t="shared" si="17"/>
        <v>0.22847673614742642</v>
      </c>
      <c r="AB21">
        <f t="shared" si="18"/>
        <v>-2646.9609227013884</v>
      </c>
      <c r="AC21">
        <f t="shared" si="22"/>
        <v>-3036.9315585824224</v>
      </c>
      <c r="AE21">
        <f t="shared" si="2"/>
        <v>0</v>
      </c>
      <c r="AF21">
        <f t="shared" si="3"/>
        <v>0</v>
      </c>
      <c r="AG21">
        <f t="shared" si="3"/>
        <v>-2.8559592018428304</v>
      </c>
      <c r="AH21">
        <f t="shared" si="4"/>
        <v>-2014.2690891282841</v>
      </c>
      <c r="AI21">
        <f t="shared" si="5"/>
        <v>-2017.1250483301269</v>
      </c>
      <c r="AJ21">
        <f t="shared" si="6"/>
        <v>389.97063588103401</v>
      </c>
      <c r="AK21">
        <f t="shared" si="19"/>
        <v>-4.2351374763222216</v>
      </c>
      <c r="AL21">
        <f t="shared" si="7"/>
        <v>-1631.3895499254152</v>
      </c>
      <c r="AN21">
        <f t="shared" si="8"/>
        <v>0</v>
      </c>
      <c r="AO21">
        <f t="shared" si="8"/>
        <v>0</v>
      </c>
      <c r="AP21">
        <f t="shared" si="8"/>
        <v>-0.90843400176365374</v>
      </c>
      <c r="AQ21">
        <f t="shared" si="8"/>
        <v>-640.70611655969174</v>
      </c>
      <c r="AR21">
        <f t="shared" si="8"/>
        <v>-641.61455056145542</v>
      </c>
      <c r="AS21">
        <f t="shared" si="8"/>
        <v>124.04329343890265</v>
      </c>
      <c r="AT21">
        <f t="shared" si="8"/>
        <v>-1.3471280973313933</v>
      </c>
      <c r="AU21">
        <f t="shared" si="8"/>
        <v>-518.91838521988416</v>
      </c>
      <c r="AW21">
        <v>18</v>
      </c>
      <c r="AX21">
        <f>IF(Z21&gt;0, (R21*SUMPRODUCT(K21:$K$98, X21:$X$98)-K21*$AZ$3)/Z21, 0)</f>
        <v>-13292.08220404032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50000</v>
      </c>
      <c r="S22">
        <f t="shared" si="1"/>
        <v>-17414.072146023325</v>
      </c>
      <c r="U22">
        <f t="shared" si="12"/>
        <v>0.16656033000000001</v>
      </c>
      <c r="V22">
        <f t="shared" si="13"/>
        <v>0.01</v>
      </c>
      <c r="W22">
        <f t="shared" si="14"/>
        <v>0.22847673614742642</v>
      </c>
      <c r="X22">
        <f t="shared" si="15"/>
        <v>3.8055160570038271E-2</v>
      </c>
      <c r="Y22">
        <f t="shared" si="16"/>
        <v>2.2847673614742642E-3</v>
      </c>
      <c r="Z22">
        <f t="shared" si="17"/>
        <v>0.18813680821591389</v>
      </c>
      <c r="AB22">
        <f t="shared" si="18"/>
        <v>-3036.9315585824224</v>
      </c>
      <c r="AC22">
        <f t="shared" si="22"/>
        <v>-3276.2279515944783</v>
      </c>
      <c r="AE22">
        <f t="shared" si="2"/>
        <v>0</v>
      </c>
      <c r="AF22">
        <f t="shared" si="3"/>
        <v>0</v>
      </c>
      <c r="AG22">
        <f t="shared" si="3"/>
        <v>-2.3517101026989238</v>
      </c>
      <c r="AH22">
        <f t="shared" si="4"/>
        <v>-1902.7580285019135</v>
      </c>
      <c r="AI22">
        <f t="shared" si="5"/>
        <v>-1905.1097386046124</v>
      </c>
      <c r="AJ22">
        <f t="shared" si="6"/>
        <v>239.29639301205589</v>
      </c>
      <c r="AK22">
        <f t="shared" si="19"/>
        <v>-63.775562730230874</v>
      </c>
      <c r="AL22">
        <f t="shared" si="7"/>
        <v>-1729.5889083227873</v>
      </c>
      <c r="AN22">
        <f t="shared" si="8"/>
        <v>0</v>
      </c>
      <c r="AO22">
        <f t="shared" si="8"/>
        <v>0</v>
      </c>
      <c r="AP22">
        <f t="shared" si="8"/>
        <v>-0.69845060189453079</v>
      </c>
      <c r="AQ22">
        <f t="shared" si="8"/>
        <v>-565.11322919505028</v>
      </c>
      <c r="AR22">
        <f t="shared" si="8"/>
        <v>-565.81167979694476</v>
      </c>
      <c r="AS22">
        <f t="shared" si="8"/>
        <v>71.070286060619182</v>
      </c>
      <c r="AT22">
        <f t="shared" si="8"/>
        <v>-18.941144201392618</v>
      </c>
      <c r="AU22">
        <f t="shared" si="8"/>
        <v>-513.68253793771828</v>
      </c>
      <c r="AW22">
        <v>19</v>
      </c>
      <c r="AX22">
        <f>IF(Z22&gt;0, (R22*SUMPRODUCT(K22:$K$98, X22:$X$98)-K22*$AZ$3)/Z22, 0)</f>
        <v>-17414.072146023325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50000</v>
      </c>
      <c r="S23">
        <f t="shared" si="1"/>
        <v>-21449.385644613227</v>
      </c>
      <c r="U23">
        <f t="shared" si="12"/>
        <v>0.18820168900000001</v>
      </c>
      <c r="V23">
        <f t="shared" si="13"/>
        <v>0.01</v>
      </c>
      <c r="W23">
        <f t="shared" si="14"/>
        <v>0.18813680821591389</v>
      </c>
      <c r="X23">
        <f t="shared" si="15"/>
        <v>3.5407665069304074E-2</v>
      </c>
      <c r="Y23">
        <f t="shared" si="16"/>
        <v>1.8813680821591389E-3</v>
      </c>
      <c r="Z23">
        <f t="shared" si="17"/>
        <v>0.15084777506445068</v>
      </c>
      <c r="AB23">
        <f t="shared" si="18"/>
        <v>-3276.2279515944783</v>
      </c>
      <c r="AC23">
        <f t="shared" si="22"/>
        <v>-3235.5921009892736</v>
      </c>
      <c r="AE23">
        <f t="shared" si="2"/>
        <v>0</v>
      </c>
      <c r="AF23">
        <f t="shared" si="3"/>
        <v>0</v>
      </c>
      <c r="AG23">
        <f t="shared" si="3"/>
        <v>-1.8855971883056335</v>
      </c>
      <c r="AH23">
        <f t="shared" si="4"/>
        <v>-1770.3832534652038</v>
      </c>
      <c r="AI23">
        <f t="shared" si="5"/>
        <v>-1772.2688506535094</v>
      </c>
      <c r="AJ23">
        <f t="shared" si="6"/>
        <v>-40.635850605204723</v>
      </c>
      <c r="AK23">
        <f t="shared" si="19"/>
        <v>-229.33595661161351</v>
      </c>
      <c r="AL23">
        <f t="shared" si="7"/>
        <v>-2042.2406578703276</v>
      </c>
      <c r="AN23">
        <f t="shared" si="8"/>
        <v>0</v>
      </c>
      <c r="AO23">
        <f t="shared" si="8"/>
        <v>0</v>
      </c>
      <c r="AP23">
        <f t="shared" si="8"/>
        <v>-0.50001474367497156</v>
      </c>
      <c r="AQ23">
        <f t="shared" si="8"/>
        <v>-469.46279628434752</v>
      </c>
      <c r="AR23">
        <f t="shared" si="8"/>
        <v>-469.96281102802249</v>
      </c>
      <c r="AS23">
        <f t="shared" si="8"/>
        <v>-10.775644209903477</v>
      </c>
      <c r="AT23">
        <f t="shared" si="8"/>
        <v>-60.814345859123875</v>
      </c>
      <c r="AU23">
        <f t="shared" si="8"/>
        <v>-541.55280109704984</v>
      </c>
      <c r="AW23">
        <v>20</v>
      </c>
      <c r="AX23">
        <f>IF(Z23&gt;0, (R23*SUMPRODUCT(K23:$K$98, X23:$X$98)-K23*$AZ$3)/Z23, 0)</f>
        <v>-21449.385644613227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50000</v>
      </c>
      <c r="S24">
        <f t="shared" si="1"/>
        <v>-27001.931251968086</v>
      </c>
      <c r="U24">
        <f t="shared" si="12"/>
        <v>0.21316064300000001</v>
      </c>
      <c r="V24">
        <f t="shared" si="13"/>
        <v>0.01</v>
      </c>
      <c r="W24">
        <f t="shared" si="14"/>
        <v>0.15084777506445068</v>
      </c>
      <c r="X24">
        <f t="shared" si="15"/>
        <v>3.2154808727857677E-2</v>
      </c>
      <c r="Y24">
        <f t="shared" si="16"/>
        <v>1.5084777506445069E-3</v>
      </c>
      <c r="Z24">
        <f t="shared" si="17"/>
        <v>0.1171844885859485</v>
      </c>
      <c r="AB24">
        <f t="shared" si="18"/>
        <v>-3235.5921009892736</v>
      </c>
      <c r="AC24">
        <f t="shared" si="22"/>
        <v>-3164.2075045948204</v>
      </c>
      <c r="AE24">
        <f t="shared" si="2"/>
        <v>0</v>
      </c>
      <c r="AF24">
        <f t="shared" si="3"/>
        <v>0</v>
      </c>
      <c r="AG24">
        <f t="shared" si="3"/>
        <v>-1.4648061073243563</v>
      </c>
      <c r="AH24">
        <f t="shared" si="4"/>
        <v>-1607.7404363928838</v>
      </c>
      <c r="AI24">
        <f t="shared" ref="AI24:AI69" si="23">SUM(AE24:AH24)</f>
        <v>-1609.2052425002082</v>
      </c>
      <c r="AJ24">
        <f t="shared" si="6"/>
        <v>-71.384596394453183</v>
      </c>
      <c r="AK24">
        <f t="shared" si="19"/>
        <v>-226.49144706924918</v>
      </c>
      <c r="AL24">
        <f t="shared" si="7"/>
        <v>-1907.0812859639107</v>
      </c>
      <c r="AN24">
        <f t="shared" si="8"/>
        <v>0</v>
      </c>
      <c r="AO24">
        <f t="shared" si="8"/>
        <v>0</v>
      </c>
      <c r="AP24">
        <f t="shared" si="8"/>
        <v>-0.34681351068480776</v>
      </c>
      <c r="AQ24">
        <f t="shared" si="8"/>
        <v>-380.65522954013255</v>
      </c>
      <c r="AR24">
        <f t="shared" si="8"/>
        <v>-381.00204305081735</v>
      </c>
      <c r="AS24">
        <f t="shared" si="8"/>
        <v>-16.901310255730884</v>
      </c>
      <c r="AT24">
        <f t="shared" si="8"/>
        <v>-53.625045325384484</v>
      </c>
      <c r="AU24">
        <f t="shared" si="8"/>
        <v>-451.52839863193276</v>
      </c>
      <c r="AW24">
        <v>21</v>
      </c>
      <c r="AX24">
        <f>IF(Z24&gt;0, (R24*SUMPRODUCT(K24:$K$98, X24:$X$98)-K24*$AZ$3)/Z24, 0)</f>
        <v>-27001.931251968086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50000</v>
      </c>
      <c r="S25">
        <f t="shared" si="1"/>
        <v>-34924.128154083475</v>
      </c>
      <c r="U25">
        <f t="shared" si="12"/>
        <v>0.241823134</v>
      </c>
      <c r="V25">
        <f t="shared" si="13"/>
        <v>0.01</v>
      </c>
      <c r="W25">
        <f t="shared" si="14"/>
        <v>0.1171844885859485</v>
      </c>
      <c r="X25">
        <f t="shared" si="15"/>
        <v>2.8337920286041294E-2</v>
      </c>
      <c r="Y25">
        <f t="shared" si="16"/>
        <v>1.171844885859485E-3</v>
      </c>
      <c r="Z25">
        <f t="shared" si="17"/>
        <v>8.7674723414047723E-2</v>
      </c>
      <c r="AB25">
        <f t="shared" si="18"/>
        <v>-3164.2075045948204</v>
      </c>
      <c r="AC25">
        <f t="shared" si="22"/>
        <v>-3061.9632763860259</v>
      </c>
      <c r="AE25">
        <f t="shared" si="2"/>
        <v>0</v>
      </c>
      <c r="AF25">
        <f t="shared" si="3"/>
        <v>0</v>
      </c>
      <c r="AG25">
        <f t="shared" si="3"/>
        <v>-1.0959340426755966</v>
      </c>
      <c r="AH25">
        <f t="shared" si="4"/>
        <v>-1416.8960143020647</v>
      </c>
      <c r="AI25">
        <f t="shared" si="23"/>
        <v>-1417.9919483447404</v>
      </c>
      <c r="AJ25">
        <f t="shared" si="6"/>
        <v>-102.24422820879454</v>
      </c>
      <c r="AK25">
        <f t="shared" si="19"/>
        <v>-221.49452532163744</v>
      </c>
      <c r="AL25">
        <f t="shared" si="7"/>
        <v>-1741.7307018751724</v>
      </c>
      <c r="AN25">
        <f t="shared" si="8"/>
        <v>0</v>
      </c>
      <c r="AO25">
        <f t="shared" si="8"/>
        <v>0</v>
      </c>
      <c r="AP25">
        <f t="shared" si="8"/>
        <v>-0.2316766477773366</v>
      </c>
      <c r="AQ25">
        <f t="shared" si="8"/>
        <v>-299.52689309765248</v>
      </c>
      <c r="AR25">
        <f t="shared" si="8"/>
        <v>-299.75856974542984</v>
      </c>
      <c r="AS25">
        <f t="shared" si="8"/>
        <v>-21.614074500472647</v>
      </c>
      <c r="AT25">
        <f t="shared" si="8"/>
        <v>-46.823172863824389</v>
      </c>
      <c r="AU25">
        <f t="shared" si="8"/>
        <v>-368.19581710972687</v>
      </c>
      <c r="AW25">
        <v>22</v>
      </c>
      <c r="AX25">
        <f>IF(Z25&gt;0, (R25*SUMPRODUCT(K25:$K$98, X25:$X$98)-K25*$AZ$3)/Z25, 0)</f>
        <v>-34924.128154083475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50000</v>
      </c>
      <c r="S26">
        <f t="shared" si="1"/>
        <v>-46740.687662633623</v>
      </c>
      <c r="U26">
        <f t="shared" si="12"/>
        <v>0.27493253200000001</v>
      </c>
      <c r="V26">
        <f t="shared" si="13"/>
        <v>0.01</v>
      </c>
      <c r="W26">
        <f t="shared" si="14"/>
        <v>8.7674723414047723E-2</v>
      </c>
      <c r="X26">
        <f t="shared" si="15"/>
        <v>2.4104633700623827E-2</v>
      </c>
      <c r="Y26">
        <f t="shared" si="16"/>
        <v>8.7674723414047728E-4</v>
      </c>
      <c r="Z26">
        <f t="shared" si="17"/>
        <v>6.2693342479283418E-2</v>
      </c>
      <c r="AB26">
        <f t="shared" si="18"/>
        <v>-3061.9632763860259</v>
      </c>
      <c r="AC26">
        <f t="shared" si="22"/>
        <v>-2930.3299393507068</v>
      </c>
      <c r="AE26">
        <f t="shared" si="2"/>
        <v>0</v>
      </c>
      <c r="AF26">
        <f t="shared" si="3"/>
        <v>0</v>
      </c>
      <c r="AG26">
        <f t="shared" si="3"/>
        <v>-0.7836667809910427</v>
      </c>
      <c r="AH26">
        <f t="shared" si="4"/>
        <v>-1205.2316850311913</v>
      </c>
      <c r="AI26">
        <f t="shared" si="23"/>
        <v>-1206.0153518121824</v>
      </c>
      <c r="AJ26">
        <f t="shared" si="6"/>
        <v>-131.63333703531907</v>
      </c>
      <c r="AK26">
        <f t="shared" si="19"/>
        <v>-214.33742934702184</v>
      </c>
      <c r="AL26">
        <f t="shared" si="7"/>
        <v>-1551.9861181945234</v>
      </c>
      <c r="AN26">
        <f t="shared" si="8"/>
        <v>0</v>
      </c>
      <c r="AO26">
        <f t="shared" si="8"/>
        <v>0</v>
      </c>
      <c r="AP26">
        <f t="shared" si="8"/>
        <v>-0.14791467314363205</v>
      </c>
      <c r="AQ26">
        <f t="shared" si="8"/>
        <v>-227.48374063819759</v>
      </c>
      <c r="AR26">
        <f t="shared" si="8"/>
        <v>-227.63165531134121</v>
      </c>
      <c r="AS26">
        <f t="shared" si="8"/>
        <v>-24.845383898704931</v>
      </c>
      <c r="AT26">
        <f t="shared" si="8"/>
        <v>-40.455524686420816</v>
      </c>
      <c r="AU26">
        <f t="shared" si="8"/>
        <v>-292.932563896467</v>
      </c>
      <c r="AW26">
        <v>23</v>
      </c>
      <c r="AX26">
        <f>IF(Z26&gt;0, (R26*SUMPRODUCT(K26:$K$98, X26:$X$98)-K26*$AZ$3)/Z26, 0)</f>
        <v>-46740.687662633623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50000</v>
      </c>
      <c r="S27">
        <f t="shared" si="1"/>
        <v>-65229.617611070375</v>
      </c>
      <c r="U27">
        <f t="shared" si="12"/>
        <v>0.31195269799999997</v>
      </c>
      <c r="V27">
        <f t="shared" si="13"/>
        <v>0.01</v>
      </c>
      <c r="W27">
        <f t="shared" si="14"/>
        <v>6.2693342479283418E-2</v>
      </c>
      <c r="X27">
        <f t="shared" si="15"/>
        <v>1.955735733305047E-2</v>
      </c>
      <c r="Y27">
        <f t="shared" si="16"/>
        <v>6.2693342479283414E-4</v>
      </c>
      <c r="Z27">
        <f t="shared" si="17"/>
        <v>4.2509051721440108E-2</v>
      </c>
      <c r="AB27">
        <f t="shared" si="18"/>
        <v>-2930.3299393507068</v>
      </c>
      <c r="AC27">
        <f t="shared" si="22"/>
        <v>-2772.8491887987511</v>
      </c>
      <c r="AE27">
        <f t="shared" si="2"/>
        <v>0</v>
      </c>
      <c r="AF27">
        <f t="shared" si="3"/>
        <v>0</v>
      </c>
      <c r="AG27">
        <f t="shared" si="3"/>
        <v>-0.53136314651800132</v>
      </c>
      <c r="AH27">
        <f t="shared" si="4"/>
        <v>-977.8678666525235</v>
      </c>
      <c r="AI27">
        <f t="shared" si="23"/>
        <v>-978.39922979904145</v>
      </c>
      <c r="AJ27">
        <f t="shared" si="6"/>
        <v>-157.48075055195568</v>
      </c>
      <c r="AK27">
        <f t="shared" si="19"/>
        <v>-205.1230957545495</v>
      </c>
      <c r="AL27">
        <f t="shared" si="7"/>
        <v>-1341.0030761055466</v>
      </c>
      <c r="AN27">
        <f t="shared" si="8"/>
        <v>0</v>
      </c>
      <c r="AO27">
        <f t="shared" si="8"/>
        <v>0</v>
      </c>
      <c r="AP27">
        <f t="shared" si="8"/>
        <v>-8.9547450938617448E-2</v>
      </c>
      <c r="AQ27">
        <f t="shared" si="8"/>
        <v>-164.7942191462291</v>
      </c>
      <c r="AR27">
        <f t="shared" si="8"/>
        <v>-164.88376659716772</v>
      </c>
      <c r="AS27">
        <f t="shared" si="8"/>
        <v>-26.53928838730663</v>
      </c>
      <c r="AT27">
        <f t="shared" si="8"/>
        <v>-34.568167690635235</v>
      </c>
      <c r="AU27">
        <f t="shared" si="8"/>
        <v>-225.99122267510958</v>
      </c>
      <c r="AW27">
        <v>24</v>
      </c>
      <c r="AX27">
        <f>IF(Z27&gt;0, (R27*SUMPRODUCT(K27:$K$98, X27:$X$98)-K27*$AZ$3)/Z27, 0)</f>
        <v>-65229.617611070375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50000</v>
      </c>
      <c r="S28">
        <f t="shared" si="1"/>
        <v>-95816.867624123348</v>
      </c>
      <c r="U28">
        <f t="shared" si="12"/>
        <v>0.35315455400000001</v>
      </c>
      <c r="V28">
        <f t="shared" si="13"/>
        <v>0.01</v>
      </c>
      <c r="W28">
        <f t="shared" si="14"/>
        <v>4.2509051721440108E-2</v>
      </c>
      <c r="X28">
        <f t="shared" si="15"/>
        <v>1.5012265201648113E-2</v>
      </c>
      <c r="Y28">
        <f t="shared" si="16"/>
        <v>4.2509051721440107E-4</v>
      </c>
      <c r="Z28">
        <f t="shared" si="17"/>
        <v>2.7071696002577594E-2</v>
      </c>
      <c r="AB28">
        <f t="shared" si="18"/>
        <v>-2772.8491887987511</v>
      </c>
      <c r="AC28">
        <f t="shared" si="22"/>
        <v>-2593.9251122394867</v>
      </c>
      <c r="AE28">
        <f t="shared" si="2"/>
        <v>0</v>
      </c>
      <c r="AF28">
        <f t="shared" si="3"/>
        <v>0</v>
      </c>
      <c r="AG28">
        <f t="shared" si="3"/>
        <v>-0.33839620003221993</v>
      </c>
      <c r="AH28">
        <f t="shared" si="4"/>
        <v>-750.61326008240565</v>
      </c>
      <c r="AI28">
        <f t="shared" si="23"/>
        <v>-750.95165628243785</v>
      </c>
      <c r="AJ28">
        <f t="shared" si="6"/>
        <v>-178.92407655926445</v>
      </c>
      <c r="AK28">
        <f t="shared" si="19"/>
        <v>-194.0994432159126</v>
      </c>
      <c r="AL28">
        <f t="shared" si="7"/>
        <v>-1123.9751760576148</v>
      </c>
      <c r="AN28">
        <f t="shared" si="8"/>
        <v>0</v>
      </c>
      <c r="AO28">
        <f t="shared" si="8"/>
        <v>0</v>
      </c>
      <c r="AP28">
        <f t="shared" si="8"/>
        <v>-5.0917755652827634E-2</v>
      </c>
      <c r="AQ28">
        <f t="shared" si="8"/>
        <v>-112.9431789216583</v>
      </c>
      <c r="AR28">
        <f t="shared" si="8"/>
        <v>-112.99409667731113</v>
      </c>
      <c r="AS28">
        <f t="shared" si="8"/>
        <v>-26.92232480679457</v>
      </c>
      <c r="AT28">
        <f t="shared" si="8"/>
        <v>-29.205729913860509</v>
      </c>
      <c r="AU28">
        <f t="shared" si="8"/>
        <v>-169.12215139796621</v>
      </c>
      <c r="AW28">
        <v>25</v>
      </c>
      <c r="AX28">
        <f>IF(Z28&gt;0, (R28*SUMPRODUCT(K28:$K$98, X28:$X$98)-K28*$AZ$3)/Z28, 0)</f>
        <v>-95816.867624123348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50000</v>
      </c>
      <c r="S29">
        <f t="shared" si="1"/>
        <v>-149782.82116987195</v>
      </c>
      <c r="U29">
        <f t="shared" si="12"/>
        <v>0.39812553899999997</v>
      </c>
      <c r="V29">
        <f t="shared" si="13"/>
        <v>0.01</v>
      </c>
      <c r="W29">
        <f t="shared" si="14"/>
        <v>2.7071696002577594E-2</v>
      </c>
      <c r="X29">
        <f t="shared" si="15"/>
        <v>1.077793356267035E-2</v>
      </c>
      <c r="Y29">
        <f t="shared" si="16"/>
        <v>2.7071696002577595E-4</v>
      </c>
      <c r="Z29">
        <f t="shared" si="17"/>
        <v>1.6023045479881471E-2</v>
      </c>
      <c r="AB29">
        <f t="shared" si="18"/>
        <v>-2593.9251122394867</v>
      </c>
      <c r="AC29">
        <f t="shared" si="22"/>
        <v>-2399.9769557098116</v>
      </c>
      <c r="AE29">
        <f t="shared" si="2"/>
        <v>0</v>
      </c>
      <c r="AF29">
        <f t="shared" si="3"/>
        <v>0</v>
      </c>
      <c r="AG29">
        <f t="shared" si="3"/>
        <v>-0.20028806849851838</v>
      </c>
      <c r="AH29">
        <f t="shared" si="4"/>
        <v>-538.89667813351753</v>
      </c>
      <c r="AI29">
        <f t="shared" si="23"/>
        <v>-539.09696620201601</v>
      </c>
      <c r="AJ29">
        <f t="shared" si="6"/>
        <v>-193.94815652967509</v>
      </c>
      <c r="AK29">
        <f t="shared" si="19"/>
        <v>-181.57475785676408</v>
      </c>
      <c r="AL29">
        <f t="shared" si="7"/>
        <v>-914.6198805884552</v>
      </c>
      <c r="AN29">
        <f t="shared" si="8"/>
        <v>0</v>
      </c>
      <c r="AO29">
        <f t="shared" si="8"/>
        <v>0</v>
      </c>
      <c r="AP29">
        <f t="shared" si="8"/>
        <v>-2.6907963555667019E-2</v>
      </c>
      <c r="AQ29">
        <f t="shared" si="8"/>
        <v>-72.398781835543929</v>
      </c>
      <c r="AR29">
        <f t="shared" si="8"/>
        <v>-72.425689799099587</v>
      </c>
      <c r="AS29">
        <f t="shared" si="8"/>
        <v>-26.056219757433556</v>
      </c>
      <c r="AT29">
        <f t="shared" si="8"/>
        <v>-24.393899265522222</v>
      </c>
      <c r="AU29">
        <f t="shared" si="8"/>
        <v>-122.87580882205538</v>
      </c>
      <c r="AW29">
        <v>26</v>
      </c>
      <c r="AX29">
        <f>IF(Z29&gt;0, (R29*SUMPRODUCT(K29:$K$98, X29:$X$98)-K29*$AZ$3)/Z29, 0)</f>
        <v>-149782.82116987195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50000</v>
      </c>
      <c r="S30">
        <f t="shared" si="1"/>
        <v>-252930.11375143999</v>
      </c>
      <c r="U30">
        <f t="shared" si="12"/>
        <v>0.44755673899999998</v>
      </c>
      <c r="V30">
        <f t="shared" si="13"/>
        <v>0.01</v>
      </c>
      <c r="W30">
        <f t="shared" si="14"/>
        <v>1.6023045479881471E-2</v>
      </c>
      <c r="X30">
        <f t="shared" si="15"/>
        <v>7.1712219838244414E-3</v>
      </c>
      <c r="Y30">
        <f t="shared" si="16"/>
        <v>1.6023045479881471E-4</v>
      </c>
      <c r="Z30">
        <f t="shared" si="17"/>
        <v>8.6915930412582165E-3</v>
      </c>
      <c r="AB30">
        <f t="shared" si="18"/>
        <v>-2399.9769557098116</v>
      </c>
      <c r="AC30">
        <f t="shared" si="22"/>
        <v>-2198.3656166066648</v>
      </c>
      <c r="AE30">
        <f t="shared" si="2"/>
        <v>0</v>
      </c>
      <c r="AF30">
        <f t="shared" si="3"/>
        <v>0</v>
      </c>
      <c r="AG30">
        <f t="shared" si="3"/>
        <v>-0.10864491301572771</v>
      </c>
      <c r="AH30">
        <f t="shared" si="4"/>
        <v>-358.56109919122207</v>
      </c>
      <c r="AI30">
        <f t="shared" si="23"/>
        <v>-358.66974410423779</v>
      </c>
      <c r="AJ30">
        <f t="shared" si="6"/>
        <v>-201.61133910314675</v>
      </c>
      <c r="AK30">
        <f t="shared" si="19"/>
        <v>-167.99838689968684</v>
      </c>
      <c r="AL30">
        <f t="shared" si="7"/>
        <v>-728.27947010707135</v>
      </c>
      <c r="AN30">
        <f t="shared" si="8"/>
        <v>0</v>
      </c>
      <c r="AO30">
        <f t="shared" si="8"/>
        <v>0</v>
      </c>
      <c r="AP30">
        <f t="shared" si="8"/>
        <v>-1.3032181694647479E-2</v>
      </c>
      <c r="AQ30">
        <f t="shared" si="8"/>
        <v>-43.010144364661343</v>
      </c>
      <c r="AR30">
        <f t="shared" si="8"/>
        <v>-43.023176546355991</v>
      </c>
      <c r="AS30">
        <f t="shared" si="8"/>
        <v>-24.183696502320736</v>
      </c>
      <c r="AT30">
        <f t="shared" si="8"/>
        <v>-20.15175346651953</v>
      </c>
      <c r="AU30">
        <f t="shared" si="8"/>
        <v>-87.358626515196249</v>
      </c>
      <c r="AW30">
        <v>27</v>
      </c>
      <c r="AX30">
        <f>IF(Z30&gt;0, (R30*SUMPRODUCT(K30:$K$98, X30:$X$98)-K30*$AZ$3)/Z30, 0)</f>
        <v>-252930.11375143999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50000</v>
      </c>
      <c r="S31">
        <f t="shared" si="1"/>
        <v>-471886.57762925269</v>
      </c>
      <c r="U31">
        <f t="shared" si="12"/>
        <v>0.50316588799999995</v>
      </c>
      <c r="V31">
        <f t="shared" si="13"/>
        <v>0.01</v>
      </c>
      <c r="W31">
        <f t="shared" si="14"/>
        <v>8.6915930412582165E-3</v>
      </c>
      <c r="X31">
        <f t="shared" si="15"/>
        <v>4.3733131307393111E-3</v>
      </c>
      <c r="Y31">
        <f t="shared" si="16"/>
        <v>8.691593041258216E-5</v>
      </c>
      <c r="Z31">
        <f t="shared" si="17"/>
        <v>4.2313639801063235E-3</v>
      </c>
      <c r="AB31">
        <f t="shared" si="18"/>
        <v>-2198.3656166066648</v>
      </c>
      <c r="AC31">
        <f t="shared" si="22"/>
        <v>-1996.7238672760661</v>
      </c>
      <c r="AE31">
        <f t="shared" si="2"/>
        <v>0</v>
      </c>
      <c r="AF31">
        <f t="shared" si="3"/>
        <v>0</v>
      </c>
      <c r="AG31">
        <f t="shared" si="3"/>
        <v>-5.2892049751329044E-2</v>
      </c>
      <c r="AH31">
        <f t="shared" si="4"/>
        <v>-218.66565653696554</v>
      </c>
      <c r="AI31">
        <f t="shared" si="23"/>
        <v>-218.71854858671688</v>
      </c>
      <c r="AJ31">
        <f t="shared" si="6"/>
        <v>-201.64174933059871</v>
      </c>
      <c r="AK31">
        <f t="shared" si="19"/>
        <v>-153.88559316246656</v>
      </c>
      <c r="AL31">
        <f t="shared" si="7"/>
        <v>-574.24589107978215</v>
      </c>
      <c r="AN31">
        <f t="shared" si="8"/>
        <v>0</v>
      </c>
      <c r="AO31">
        <f t="shared" si="8"/>
        <v>0</v>
      </c>
      <c r="AP31">
        <f t="shared" si="8"/>
        <v>-5.6647416095860362E-3</v>
      </c>
      <c r="AQ31">
        <f t="shared" si="8"/>
        <v>-23.419104553445152</v>
      </c>
      <c r="AR31">
        <f t="shared" si="8"/>
        <v>-23.424769295054737</v>
      </c>
      <c r="AS31">
        <f t="shared" si="8"/>
        <v>-21.595843099918017</v>
      </c>
      <c r="AT31">
        <f t="shared" si="8"/>
        <v>-16.481155992283103</v>
      </c>
      <c r="AU31">
        <f t="shared" si="8"/>
        <v>-61.501768387255858</v>
      </c>
      <c r="AW31">
        <v>28</v>
      </c>
      <c r="AX31">
        <f>IF(Z31&gt;0, (R31*SUMPRODUCT(K31:$K$98, X31:$X$98)-K31*$AZ$3)/Z31, 0)</f>
        <v>-471886.57762925269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50000</v>
      </c>
      <c r="S32">
        <f t="shared" si="1"/>
        <v>-1003432.8144944434</v>
      </c>
      <c r="U32">
        <f t="shared" si="12"/>
        <v>0.56565928300000001</v>
      </c>
      <c r="V32">
        <f t="shared" si="13"/>
        <v>0.01</v>
      </c>
      <c r="W32">
        <f t="shared" si="14"/>
        <v>4.2313639801063235E-3</v>
      </c>
      <c r="X32">
        <f t="shared" si="15"/>
        <v>2.3935103150989692E-3</v>
      </c>
      <c r="Y32">
        <f t="shared" si="16"/>
        <v>4.2313639801063237E-5</v>
      </c>
      <c r="Z32">
        <f t="shared" si="17"/>
        <v>1.795540025206291E-3</v>
      </c>
      <c r="AB32">
        <f t="shared" si="18"/>
        <v>-1996.7238672760661</v>
      </c>
      <c r="AC32">
        <f t="shared" si="22"/>
        <v>-1801.7037810301724</v>
      </c>
      <c r="AE32">
        <f t="shared" si="2"/>
        <v>0</v>
      </c>
      <c r="AF32">
        <f t="shared" si="3"/>
        <v>0</v>
      </c>
      <c r="AG32">
        <f t="shared" si="3"/>
        <v>-2.2444250315078639E-2</v>
      </c>
      <c r="AH32">
        <f t="shared" si="4"/>
        <v>-119.67551575494846</v>
      </c>
      <c r="AI32">
        <f t="shared" si="23"/>
        <v>-119.69796000526354</v>
      </c>
      <c r="AJ32">
        <f t="shared" si="6"/>
        <v>-195.02008624589371</v>
      </c>
      <c r="AK32">
        <f t="shared" si="19"/>
        <v>-139.77067070932463</v>
      </c>
      <c r="AL32">
        <f t="shared" si="7"/>
        <v>-454.4887169604819</v>
      </c>
      <c r="AN32">
        <f t="shared" si="8"/>
        <v>0</v>
      </c>
      <c r="AO32">
        <f t="shared" si="8"/>
        <v>0</v>
      </c>
      <c r="AP32">
        <f t="shared" si="8"/>
        <v>-2.1462326037781005E-3</v>
      </c>
      <c r="AQ32">
        <f t="shared" si="8"/>
        <v>-11.443977418781081</v>
      </c>
      <c r="AR32">
        <f t="shared" si="8"/>
        <v>-11.446123651384859</v>
      </c>
      <c r="AS32">
        <f t="shared" si="8"/>
        <v>-18.648805890894717</v>
      </c>
      <c r="AT32">
        <f t="shared" si="8"/>
        <v>-13.365577656507892</v>
      </c>
      <c r="AU32">
        <f t="shared" si="8"/>
        <v>-43.460507198787468</v>
      </c>
      <c r="AW32">
        <v>29</v>
      </c>
      <c r="AX32">
        <f>IF(Z32&gt;0, (R32*SUMPRODUCT(K32:$K$98, X32:$X$98)-K32*$AZ$3)/Z32, 0)</f>
        <v>-1003432.8144944434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50000</v>
      </c>
      <c r="S33">
        <f t="shared" si="1"/>
        <v>-2546716.404838827</v>
      </c>
      <c r="U33">
        <f t="shared" si="12"/>
        <v>0.63613866799999996</v>
      </c>
      <c r="V33">
        <f t="shared" si="13"/>
        <v>0.01</v>
      </c>
      <c r="W33">
        <f t="shared" si="14"/>
        <v>1.795540025206291E-3</v>
      </c>
      <c r="X33">
        <f t="shared" si="15"/>
        <v>1.1422124399754164E-3</v>
      </c>
      <c r="Y33">
        <f t="shared" si="16"/>
        <v>1.7955400252062911E-5</v>
      </c>
      <c r="Z33">
        <f t="shared" si="17"/>
        <v>6.3537218497881172E-4</v>
      </c>
      <c r="AB33">
        <f t="shared" si="18"/>
        <v>-1801.7037810301724</v>
      </c>
      <c r="AC33">
        <f t="shared" si="22"/>
        <v>-1618.1127666638295</v>
      </c>
      <c r="AE33">
        <f t="shared" si="2"/>
        <v>0</v>
      </c>
      <c r="AF33">
        <f t="shared" si="3"/>
        <v>0</v>
      </c>
      <c r="AG33">
        <f t="shared" si="3"/>
        <v>-7.9421523122351467E-3</v>
      </c>
      <c r="AH33">
        <f t="shared" si="4"/>
        <v>-57.110621998770824</v>
      </c>
      <c r="AI33">
        <f t="shared" si="23"/>
        <v>-57.118564151083056</v>
      </c>
      <c r="AJ33">
        <f t="shared" si="6"/>
        <v>-183.59101436634296</v>
      </c>
      <c r="AK33">
        <f t="shared" si="19"/>
        <v>-126.11926467211208</v>
      </c>
      <c r="AL33">
        <f t="shared" si="7"/>
        <v>-366.82884318953813</v>
      </c>
      <c r="AN33">
        <f t="shared" si="8"/>
        <v>0</v>
      </c>
      <c r="AO33">
        <f t="shared" si="8"/>
        <v>0</v>
      </c>
      <c r="AP33">
        <f t="shared" si="8"/>
        <v>-6.7809707853102382E-4</v>
      </c>
      <c r="AQ33">
        <f t="shared" si="8"/>
        <v>-4.8760769635199015</v>
      </c>
      <c r="AR33">
        <f t="shared" si="8"/>
        <v>-4.8767550605984322</v>
      </c>
      <c r="AS33">
        <f t="shared" si="8"/>
        <v>-15.674910980311918</v>
      </c>
      <c r="AT33">
        <f t="shared" si="8"/>
        <v>-10.768001110843983</v>
      </c>
      <c r="AU33">
        <f t="shared" si="8"/>
        <v>-31.319667151754338</v>
      </c>
      <c r="AW33">
        <v>30</v>
      </c>
      <c r="AX33">
        <f>IF(Z33&gt;0, (R33*SUMPRODUCT(K33:$K$98, X33:$X$98)-K33*$AZ$3)/Z33, 0)</f>
        <v>-2546716.404838827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50000</v>
      </c>
      <c r="S34">
        <f t="shared" si="1"/>
        <v>-8210677.9314986616</v>
      </c>
      <c r="U34">
        <f t="shared" si="12"/>
        <v>0.71227412300000004</v>
      </c>
      <c r="V34">
        <f t="shared" si="13"/>
        <v>0.01</v>
      </c>
      <c r="W34">
        <f t="shared" si="14"/>
        <v>6.3537218497881172E-4</v>
      </c>
      <c r="X34">
        <f t="shared" si="15"/>
        <v>4.5255916583437689E-4</v>
      </c>
      <c r="Y34">
        <f t="shared" si="16"/>
        <v>6.3537218497881174E-6</v>
      </c>
      <c r="Z34">
        <f t="shared" si="17"/>
        <v>1.764592972946467E-4</v>
      </c>
      <c r="AB34">
        <f t="shared" si="18"/>
        <v>-1618.1127666638295</v>
      </c>
      <c r="AC34">
        <f t="shared" si="22"/>
        <v>-1448.8504581049172</v>
      </c>
      <c r="AE34">
        <f t="shared" si="2"/>
        <v>0</v>
      </c>
      <c r="AF34">
        <f t="shared" si="3"/>
        <v>0</v>
      </c>
      <c r="AG34">
        <f t="shared" si="3"/>
        <v>-2.2057412161830838E-3</v>
      </c>
      <c r="AH34">
        <f t="shared" si="4"/>
        <v>-22.627958291718844</v>
      </c>
      <c r="AI34">
        <f t="shared" si="23"/>
        <v>-22.630164032935028</v>
      </c>
      <c r="AJ34">
        <f t="shared" si="6"/>
        <v>-169.26230855891231</v>
      </c>
      <c r="AK34">
        <f t="shared" si="19"/>
        <v>-113.26789366646807</v>
      </c>
      <c r="AL34">
        <f t="shared" si="7"/>
        <v>-305.16036625831543</v>
      </c>
      <c r="AN34">
        <f t="shared" si="8"/>
        <v>0</v>
      </c>
      <c r="AO34">
        <f t="shared" si="8"/>
        <v>0</v>
      </c>
      <c r="AP34">
        <f t="shared" si="8"/>
        <v>-1.6814741591622006E-4</v>
      </c>
      <c r="AQ34">
        <f t="shared" si="8"/>
        <v>-1.7249678639983825</v>
      </c>
      <c r="AR34">
        <f t="shared" si="8"/>
        <v>-1.7251360114142988</v>
      </c>
      <c r="AS34">
        <f t="shared" si="8"/>
        <v>-12.903154543870409</v>
      </c>
      <c r="AT34">
        <f t="shared" si="8"/>
        <v>-8.6346047698412036</v>
      </c>
      <c r="AU34">
        <f t="shared" ref="AU34:AU69" si="24">AL34*$K34</f>
        <v>-23.262895325125914</v>
      </c>
      <c r="AW34">
        <v>31</v>
      </c>
      <c r="AX34">
        <f>IF(Z34&gt;0, (R34*SUMPRODUCT(K34:$K$98, X34:$X$98)-K34*$AZ$3)/Z34, 0)</f>
        <v>-8210677.9314986616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50000</v>
      </c>
      <c r="S35">
        <f t="shared" si="1"/>
        <v>-37034832.96471981</v>
      </c>
      <c r="U35">
        <f t="shared" si="12"/>
        <v>0.79182603500000004</v>
      </c>
      <c r="V35">
        <f t="shared" si="13"/>
        <v>0.01</v>
      </c>
      <c r="W35">
        <f t="shared" si="14"/>
        <v>1.764592972946467E-4</v>
      </c>
      <c r="X35">
        <f t="shared" si="15"/>
        <v>1.3972506571570634E-4</v>
      </c>
      <c r="Y35">
        <f t="shared" si="16"/>
        <v>1.7645929729464671E-6</v>
      </c>
      <c r="Z35">
        <f t="shared" si="17"/>
        <v>3.4969638605993902E-5</v>
      </c>
      <c r="AB35">
        <f t="shared" si="18"/>
        <v>-1448.8504581049172</v>
      </c>
      <c r="AC35">
        <f t="shared" si="22"/>
        <v>-1295.0947246096014</v>
      </c>
      <c r="AE35">
        <f t="shared" si="2"/>
        <v>0</v>
      </c>
      <c r="AF35">
        <f t="shared" ref="AF35:AG69" si="25">-$Z35*P35</f>
        <v>0</v>
      </c>
      <c r="AG35">
        <f t="shared" si="25"/>
        <v>-4.3712048257492375E-4</v>
      </c>
      <c r="AH35">
        <f t="shared" si="4"/>
        <v>-6.9862532857853168</v>
      </c>
      <c r="AI35">
        <f t="shared" si="23"/>
        <v>-6.9866904062678916</v>
      </c>
      <c r="AJ35">
        <f t="shared" si="6"/>
        <v>-153.75573349531578</v>
      </c>
      <c r="AK35">
        <f t="shared" si="19"/>
        <v>-101.41953206734421</v>
      </c>
      <c r="AL35">
        <f t="shared" si="7"/>
        <v>-262.16195596892788</v>
      </c>
      <c r="AN35">
        <f t="shared" ref="AN35:AT69" si="26">AE35*$K35</f>
        <v>0</v>
      </c>
      <c r="AO35">
        <f t="shared" si="26"/>
        <v>0</v>
      </c>
      <c r="AP35">
        <f t="shared" si="26"/>
        <v>-2.9752178675554843E-5</v>
      </c>
      <c r="AQ35">
        <f t="shared" si="26"/>
        <v>-0.47551250585870153</v>
      </c>
      <c r="AR35">
        <f t="shared" si="26"/>
        <v>-0.47554225803737704</v>
      </c>
      <c r="AS35">
        <f t="shared" si="26"/>
        <v>-10.465233814705842</v>
      </c>
      <c r="AT35">
        <f t="shared" si="26"/>
        <v>-6.9030213855091738</v>
      </c>
      <c r="AU35">
        <f t="shared" si="24"/>
        <v>-17.843797458252393</v>
      </c>
      <c r="AW35">
        <v>32</v>
      </c>
      <c r="AX35">
        <f>IF(Z35&gt;0, (R35*SUMPRODUCT(K35:$K$98, X35:$X$98)-K35*$AZ$3)/Z35, 0)</f>
        <v>-37034832.96471981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50000</v>
      </c>
      <c r="S36">
        <f t="shared" si="1"/>
        <v>-168768395.99405867</v>
      </c>
      <c r="U36">
        <f t="shared" si="12"/>
        <v>0.79399978000000004</v>
      </c>
      <c r="V36">
        <f t="shared" si="13"/>
        <v>0.01</v>
      </c>
      <c r="W36">
        <f t="shared" si="14"/>
        <v>3.4969638605993902E-5</v>
      </c>
      <c r="X36">
        <f t="shared" si="15"/>
        <v>2.7765885359838665E-5</v>
      </c>
      <c r="Y36">
        <f t="shared" si="16"/>
        <v>3.49696386059939E-7</v>
      </c>
      <c r="Z36">
        <f t="shared" si="17"/>
        <v>6.8540568600952979E-6</v>
      </c>
      <c r="AB36">
        <f t="shared" si="18"/>
        <v>-1295.0947246096014</v>
      </c>
      <c r="AC36">
        <f t="shared" si="22"/>
        <v>-1156.7481823303576</v>
      </c>
      <c r="AE36">
        <f t="shared" si="2"/>
        <v>0</v>
      </c>
      <c r="AF36">
        <f t="shared" si="25"/>
        <v>0</v>
      </c>
      <c r="AG36">
        <f t="shared" si="25"/>
        <v>-8.5675710751191228E-5</v>
      </c>
      <c r="AH36">
        <f t="shared" si="4"/>
        <v>-1.3882942679919332</v>
      </c>
      <c r="AI36">
        <f t="shared" si="23"/>
        <v>-1.3883799437026845</v>
      </c>
      <c r="AJ36">
        <f t="shared" si="6"/>
        <v>-138.34654227924375</v>
      </c>
      <c r="AK36">
        <f t="shared" si="19"/>
        <v>-90.656630722672105</v>
      </c>
      <c r="AL36">
        <f t="shared" si="7"/>
        <v>-230.39155294561854</v>
      </c>
      <c r="AN36">
        <f t="shared" si="26"/>
        <v>0</v>
      </c>
      <c r="AO36">
        <f t="shared" si="26"/>
        <v>0</v>
      </c>
      <c r="AP36">
        <f t="shared" si="26"/>
        <v>-5.2066371124000513E-6</v>
      </c>
      <c r="AQ36">
        <f t="shared" si="26"/>
        <v>-8.4368654724682982E-2</v>
      </c>
      <c r="AR36">
        <f t="shared" si="26"/>
        <v>-8.437386136179538E-2</v>
      </c>
      <c r="AS36">
        <f t="shared" si="26"/>
        <v>-8.4075198803450615</v>
      </c>
      <c r="AT36">
        <f t="shared" si="26"/>
        <v>-5.5093348379283613</v>
      </c>
      <c r="AU36">
        <f t="shared" si="24"/>
        <v>-14.001228579635217</v>
      </c>
      <c r="AW36">
        <v>33</v>
      </c>
      <c r="AX36">
        <f>IF(Z36&gt;0, (R36*SUMPRODUCT(K36:$K$98, X36:$X$98)-K36*$AZ$3)/Z36, 0)</f>
        <v>-168768395.99405867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50000</v>
      </c>
      <c r="S37">
        <f t="shared" si="1"/>
        <v>-778182734.98756909</v>
      </c>
      <c r="U37">
        <f t="shared" si="12"/>
        <v>0.79634782599999998</v>
      </c>
      <c r="V37">
        <f t="shared" si="13"/>
        <v>0.01</v>
      </c>
      <c r="W37">
        <f t="shared" si="14"/>
        <v>6.8540568600952979E-6</v>
      </c>
      <c r="X37">
        <f t="shared" si="15"/>
        <v>5.4582132798172768E-6</v>
      </c>
      <c r="Y37">
        <f t="shared" si="16"/>
        <v>6.8540568600952975E-8</v>
      </c>
      <c r="Z37">
        <f t="shared" si="17"/>
        <v>1.3273030116770682E-6</v>
      </c>
      <c r="AB37">
        <f t="shared" si="18"/>
        <v>-1156.7481823303576</v>
      </c>
      <c r="AC37">
        <f t="shared" si="22"/>
        <v>-1032.8842877840982</v>
      </c>
      <c r="AE37">
        <f t="shared" si="2"/>
        <v>0</v>
      </c>
      <c r="AF37">
        <f t="shared" si="25"/>
        <v>0</v>
      </c>
      <c r="AG37">
        <f t="shared" si="25"/>
        <v>-1.6591287645963351E-5</v>
      </c>
      <c r="AH37">
        <f t="shared" si="4"/>
        <v>-0.27291066399086383</v>
      </c>
      <c r="AI37">
        <f t="shared" si="23"/>
        <v>-0.27292725527850981</v>
      </c>
      <c r="AJ37">
        <f t="shared" si="6"/>
        <v>-123.86389454625942</v>
      </c>
      <c r="AK37">
        <f t="shared" si="19"/>
        <v>-80.972372763125037</v>
      </c>
      <c r="AL37">
        <f t="shared" si="7"/>
        <v>-205.10919456466297</v>
      </c>
      <c r="AN37">
        <f t="shared" si="26"/>
        <v>0</v>
      </c>
      <c r="AO37">
        <f t="shared" si="26"/>
        <v>0</v>
      </c>
      <c r="AP37">
        <f t="shared" si="26"/>
        <v>-9.0024696075477863E-7</v>
      </c>
      <c r="AQ37">
        <f t="shared" si="26"/>
        <v>-1.4808193375823923E-2</v>
      </c>
      <c r="AR37">
        <f t="shared" si="26"/>
        <v>-1.4809093622784679E-2</v>
      </c>
      <c r="AS37">
        <f t="shared" si="26"/>
        <v>-6.7208824891689636</v>
      </c>
      <c r="AT37">
        <f t="shared" si="26"/>
        <v>-4.3935789699144703</v>
      </c>
      <c r="AU37">
        <f t="shared" si="24"/>
        <v>-11.129270552706219</v>
      </c>
      <c r="AW37">
        <v>34</v>
      </c>
      <c r="AX37">
        <f>IF(Z37&gt;0, (R37*SUMPRODUCT(K37:$K$98, X37:$X$98)-K37*$AZ$3)/Z37, 0)</f>
        <v>-778182734.98756909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50000</v>
      </c>
      <c r="S38">
        <f t="shared" si="1"/>
        <v>-3636543627.9225516</v>
      </c>
      <c r="U38">
        <f t="shared" si="12"/>
        <v>0.79893513299999996</v>
      </c>
      <c r="V38">
        <f t="shared" si="13"/>
        <v>0.01</v>
      </c>
      <c r="W38">
        <f t="shared" si="14"/>
        <v>1.3273030116770682E-6</v>
      </c>
      <c r="X38">
        <f t="shared" si="15"/>
        <v>1.0604290081655189E-6</v>
      </c>
      <c r="Y38">
        <f t="shared" si="16"/>
        <v>1.3273030116770682E-8</v>
      </c>
      <c r="Z38">
        <f t="shared" si="17"/>
        <v>2.5360097339477853E-7</v>
      </c>
      <c r="AB38">
        <f t="shared" si="18"/>
        <v>-1032.8842877840982</v>
      </c>
      <c r="AC38">
        <f t="shared" si="22"/>
        <v>-922.23100383373844</v>
      </c>
      <c r="AE38">
        <f t="shared" si="2"/>
        <v>0</v>
      </c>
      <c r="AF38">
        <f t="shared" si="25"/>
        <v>0</v>
      </c>
      <c r="AG38">
        <f t="shared" si="25"/>
        <v>-3.1700121674347315E-6</v>
      </c>
      <c r="AH38">
        <f t="shared" si="4"/>
        <v>-5.3021450408275946E-2</v>
      </c>
      <c r="AI38">
        <f t="shared" si="23"/>
        <v>-5.3024620420443383E-2</v>
      </c>
      <c r="AJ38">
        <f t="shared" si="6"/>
        <v>-110.65328395035976</v>
      </c>
      <c r="AK38">
        <f t="shared" si="19"/>
        <v>-72.301900144886886</v>
      </c>
      <c r="AL38">
        <f t="shared" si="7"/>
        <v>-183.00820871566708</v>
      </c>
      <c r="AN38">
        <f t="shared" si="26"/>
        <v>0</v>
      </c>
      <c r="AO38">
        <f t="shared" si="26"/>
        <v>0</v>
      </c>
      <c r="AP38">
        <f t="shared" si="26"/>
        <v>-1.5357639805693397E-7</v>
      </c>
      <c r="AQ38">
        <f t="shared" si="26"/>
        <v>-2.568710447583803E-3</v>
      </c>
      <c r="AR38">
        <f t="shared" si="26"/>
        <v>-2.56886402398186E-3</v>
      </c>
      <c r="AS38">
        <f t="shared" si="26"/>
        <v>-5.3607784086264969</v>
      </c>
      <c r="AT38">
        <f t="shared" si="26"/>
        <v>-3.5027832104220025</v>
      </c>
      <c r="AU38">
        <f t="shared" si="24"/>
        <v>-8.8661304830724816</v>
      </c>
      <c r="AW38">
        <v>35</v>
      </c>
      <c r="AX38">
        <f>IF(Z38&gt;0, (R38*SUMPRODUCT(K38:$K$98, X38:$X$98)-K38*$AZ$3)/Z38, 0)</f>
        <v>-3636543627.9225516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50000</v>
      </c>
      <c r="S39">
        <f t="shared" si="1"/>
        <v>-17252183630.61084</v>
      </c>
      <c r="U39">
        <f t="shared" si="12"/>
        <v>0.80179641700000004</v>
      </c>
      <c r="V39">
        <f t="shared" si="13"/>
        <v>0.01</v>
      </c>
      <c r="W39">
        <f t="shared" si="14"/>
        <v>2.5360097339477853E-7</v>
      </c>
      <c r="X39">
        <f t="shared" si="15"/>
        <v>2.0333635181564576E-7</v>
      </c>
      <c r="Y39">
        <f t="shared" si="16"/>
        <v>2.5360097339477853E-9</v>
      </c>
      <c r="Z39">
        <f t="shared" si="17"/>
        <v>4.7728611845184981E-8</v>
      </c>
      <c r="AB39">
        <f t="shared" si="18"/>
        <v>-922.23100383373844</v>
      </c>
      <c r="AC39">
        <f t="shared" si="22"/>
        <v>-823.42277598727901</v>
      </c>
      <c r="AE39">
        <f t="shared" si="2"/>
        <v>0</v>
      </c>
      <c r="AF39">
        <f t="shared" si="25"/>
        <v>0</v>
      </c>
      <c r="AG39">
        <f t="shared" si="25"/>
        <v>-5.9660764806481225E-7</v>
      </c>
      <c r="AH39">
        <f t="shared" si="4"/>
        <v>-1.0166817590782288E-2</v>
      </c>
      <c r="AI39">
        <f t="shared" si="23"/>
        <v>-1.0167414198430352E-2</v>
      </c>
      <c r="AJ39">
        <f t="shared" si="6"/>
        <v>-98.808227846459431</v>
      </c>
      <c r="AK39">
        <f t="shared" si="19"/>
        <v>-64.556170268361697</v>
      </c>
      <c r="AL39">
        <f t="shared" si="7"/>
        <v>-163.37456552901955</v>
      </c>
      <c r="AN39">
        <f t="shared" si="26"/>
        <v>0</v>
      </c>
      <c r="AO39">
        <f t="shared" si="26"/>
        <v>0</v>
      </c>
      <c r="AP39">
        <f t="shared" si="26"/>
        <v>-2.5806811052276071E-8</v>
      </c>
      <c r="AQ39">
        <f t="shared" si="26"/>
        <v>-4.3977502034934075E-4</v>
      </c>
      <c r="AR39">
        <f t="shared" si="26"/>
        <v>-4.3980082716039298E-4</v>
      </c>
      <c r="AS39">
        <f t="shared" si="26"/>
        <v>-4.2740405268267887</v>
      </c>
      <c r="AT39">
        <f t="shared" si="26"/>
        <v>-2.7924363587662029</v>
      </c>
      <c r="AU39">
        <f t="shared" si="24"/>
        <v>-7.0669166864201518</v>
      </c>
      <c r="AW39">
        <v>36</v>
      </c>
      <c r="AX39">
        <f>IF(Z39&gt;0, (R39*SUMPRODUCT(K39:$K$98, X39:$X$98)-K39*$AZ$3)/Z39, 0)</f>
        <v>-17252183630.61084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50000</v>
      </c>
      <c r="S40">
        <f t="shared" si="1"/>
        <v>-83100957135.204208</v>
      </c>
      <c r="U40">
        <f t="shared" si="12"/>
        <v>0.804638195</v>
      </c>
      <c r="V40">
        <f t="shared" si="13"/>
        <v>0.01</v>
      </c>
      <c r="W40">
        <f t="shared" si="14"/>
        <v>4.7728611845184981E-8</v>
      </c>
      <c r="X40">
        <f t="shared" si="15"/>
        <v>3.8404264084965262E-8</v>
      </c>
      <c r="Y40">
        <f t="shared" si="16"/>
        <v>4.772861184518498E-10</v>
      </c>
      <c r="Z40">
        <f t="shared" si="17"/>
        <v>8.8470616417678691E-9</v>
      </c>
      <c r="AB40">
        <f t="shared" si="18"/>
        <v>-823.42277598727901</v>
      </c>
      <c r="AC40">
        <f t="shared" si="22"/>
        <v>-735.19929026506111</v>
      </c>
      <c r="AE40">
        <f t="shared" si="2"/>
        <v>0</v>
      </c>
      <c r="AF40">
        <f t="shared" si="25"/>
        <v>0</v>
      </c>
      <c r="AG40">
        <f t="shared" si="25"/>
        <v>-1.1058827052209836E-7</v>
      </c>
      <c r="AH40">
        <f t="shared" si="4"/>
        <v>-1.9202132042482631E-3</v>
      </c>
      <c r="AI40">
        <f t="shared" si="23"/>
        <v>-1.9203237925187852E-3</v>
      </c>
      <c r="AJ40">
        <f t="shared" si="6"/>
        <v>-88.223485722217902</v>
      </c>
      <c r="AK40">
        <f t="shared" si="19"/>
        <v>-57.639594319109534</v>
      </c>
      <c r="AL40">
        <f t="shared" si="7"/>
        <v>-145.86500036511995</v>
      </c>
      <c r="AN40">
        <f t="shared" si="26"/>
        <v>0</v>
      </c>
      <c r="AO40">
        <f t="shared" si="26"/>
        <v>0</v>
      </c>
      <c r="AP40">
        <f t="shared" si="26"/>
        <v>-4.271068819592716E-9</v>
      </c>
      <c r="AQ40">
        <f t="shared" si="26"/>
        <v>-7.4161235227890955E-5</v>
      </c>
      <c r="AR40">
        <f t="shared" si="26"/>
        <v>-7.4165506296710549E-5</v>
      </c>
      <c r="AS40">
        <f t="shared" si="26"/>
        <v>-3.4073105334317715</v>
      </c>
      <c r="AT40">
        <f t="shared" si="26"/>
        <v>-2.2261192159717207</v>
      </c>
      <c r="AU40">
        <f t="shared" si="24"/>
        <v>-5.633503914909789</v>
      </c>
      <c r="AW40">
        <v>37</v>
      </c>
      <c r="AX40">
        <f>IF(Z40&gt;0, (R40*SUMPRODUCT(K40:$K$98, X40:$X$98)-K40*$AZ$3)/Z40, 0)</f>
        <v>-83100957135.204208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50000</v>
      </c>
      <c r="S41">
        <f t="shared" si="1"/>
        <v>-407022701744.79114</v>
      </c>
      <c r="U41">
        <f t="shared" si="12"/>
        <v>0.80770724299999996</v>
      </c>
      <c r="V41">
        <f t="shared" si="13"/>
        <v>0.01</v>
      </c>
      <c r="W41">
        <f t="shared" si="14"/>
        <v>8.8470616417678691E-9</v>
      </c>
      <c r="X41">
        <f t="shared" si="15"/>
        <v>7.1458357673233786E-9</v>
      </c>
      <c r="Y41">
        <f t="shared" si="16"/>
        <v>8.8470616417678698E-11</v>
      </c>
      <c r="Z41">
        <f t="shared" si="17"/>
        <v>1.6127552580268118E-9</v>
      </c>
      <c r="AB41">
        <f t="shared" si="18"/>
        <v>-735.19929026506111</v>
      </c>
      <c r="AC41">
        <f t="shared" si="22"/>
        <v>-656.42800237519066</v>
      </c>
      <c r="AE41">
        <f t="shared" si="2"/>
        <v>0</v>
      </c>
      <c r="AF41">
        <f t="shared" si="25"/>
        <v>0</v>
      </c>
      <c r="AG41">
        <f t="shared" si="25"/>
        <v>-2.0159440725335148E-8</v>
      </c>
      <c r="AH41">
        <f t="shared" si="4"/>
        <v>-3.5729178836616893E-4</v>
      </c>
      <c r="AI41">
        <f t="shared" si="23"/>
        <v>-3.5731194780689424E-4</v>
      </c>
      <c r="AJ41">
        <f t="shared" si="6"/>
        <v>-78.77128788987045</v>
      </c>
      <c r="AK41">
        <f t="shared" si="19"/>
        <v>-51.463950318554282</v>
      </c>
      <c r="AL41">
        <f t="shared" si="7"/>
        <v>-130.23559552037256</v>
      </c>
      <c r="AN41">
        <f t="shared" si="26"/>
        <v>0</v>
      </c>
      <c r="AO41">
        <f t="shared" si="26"/>
        <v>0</v>
      </c>
      <c r="AP41">
        <f t="shared" si="26"/>
        <v>-6.9516509862526075E-10</v>
      </c>
      <c r="AQ41">
        <f t="shared" si="26"/>
        <v>-1.2320618646201772E-5</v>
      </c>
      <c r="AR41">
        <f t="shared" si="26"/>
        <v>-1.2321313811300397E-5</v>
      </c>
      <c r="AS41">
        <f t="shared" si="26"/>
        <v>-2.7162980789433697</v>
      </c>
      <c r="AT41">
        <f t="shared" si="26"/>
        <v>-1.7746495344924076</v>
      </c>
      <c r="AU41">
        <f t="shared" si="24"/>
        <v>-4.4909599347495899</v>
      </c>
      <c r="AW41">
        <v>38</v>
      </c>
      <c r="AX41">
        <f>IF(Z41&gt;0, (R41*SUMPRODUCT(K41:$K$98, X41:$X$98)-K41*$AZ$3)/Z41, 0)</f>
        <v>-407022701744.79114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50000</v>
      </c>
      <c r="S42">
        <f t="shared" si="1"/>
        <v>-2029368384650.8264</v>
      </c>
      <c r="U42">
        <f t="shared" si="12"/>
        <v>0.81092303399999999</v>
      </c>
      <c r="V42">
        <f t="shared" si="13"/>
        <v>0.01</v>
      </c>
      <c r="W42">
        <f t="shared" si="14"/>
        <v>1.6127552580268118E-9</v>
      </c>
      <c r="X42">
        <f t="shared" si="15"/>
        <v>1.3078203869385551E-9</v>
      </c>
      <c r="Y42">
        <f t="shared" si="16"/>
        <v>1.612755258026812E-11</v>
      </c>
      <c r="Z42">
        <f t="shared" si="17"/>
        <v>2.8880731850798854E-10</v>
      </c>
      <c r="AB42">
        <f t="shared" si="18"/>
        <v>-656.42800237519066</v>
      </c>
      <c r="AC42">
        <f t="shared" si="22"/>
        <v>-586.09644143589344</v>
      </c>
      <c r="AE42">
        <f t="shared" si="2"/>
        <v>0</v>
      </c>
      <c r="AF42">
        <f t="shared" si="25"/>
        <v>0</v>
      </c>
      <c r="AG42">
        <f t="shared" si="25"/>
        <v>-3.6100914813498569E-9</v>
      </c>
      <c r="AH42">
        <f t="shared" si="4"/>
        <v>-6.5391019346927758E-5</v>
      </c>
      <c r="AI42">
        <f t="shared" si="23"/>
        <v>-6.5394629438409114E-5</v>
      </c>
      <c r="AJ42">
        <f t="shared" si="6"/>
        <v>-70.331560939297219</v>
      </c>
      <c r="AK42">
        <f t="shared" si="19"/>
        <v>-45.949960166263352</v>
      </c>
      <c r="AL42">
        <f t="shared" si="7"/>
        <v>-116.28158650019002</v>
      </c>
      <c r="AN42">
        <f t="shared" si="26"/>
        <v>0</v>
      </c>
      <c r="AO42">
        <f t="shared" si="26"/>
        <v>0</v>
      </c>
      <c r="AP42">
        <f t="shared" si="26"/>
        <v>-1.1115005065259145E-10</v>
      </c>
      <c r="AQ42">
        <f t="shared" si="26"/>
        <v>-2.0133049675289485E-6</v>
      </c>
      <c r="AR42">
        <f t="shared" si="26"/>
        <v>-2.0134161175796013E-6</v>
      </c>
      <c r="AS42">
        <f t="shared" si="26"/>
        <v>-2.1654178574875629</v>
      </c>
      <c r="AT42">
        <f t="shared" si="26"/>
        <v>-1.414739883005689</v>
      </c>
      <c r="AU42">
        <f t="shared" si="24"/>
        <v>-3.5801597539093697</v>
      </c>
      <c r="AW42">
        <v>39</v>
      </c>
      <c r="AX42">
        <f>IF(Z42&gt;0, (R42*SUMPRODUCT(K42:$K$98, X42:$X$98)-K42*$AZ$3)/Z42, 0)</f>
        <v>-2029368384650.8264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50000</v>
      </c>
      <c r="S43">
        <f t="shared" si="1"/>
        <v>-10309481139961.727</v>
      </c>
      <c r="U43">
        <f t="shared" si="12"/>
        <v>0.81424565900000001</v>
      </c>
      <c r="V43">
        <f t="shared" si="13"/>
        <v>0.01</v>
      </c>
      <c r="W43">
        <f t="shared" si="14"/>
        <v>2.8880731850798854E-10</v>
      </c>
      <c r="X43">
        <f t="shared" si="15"/>
        <v>2.3516010538256002E-10</v>
      </c>
      <c r="Y43">
        <f t="shared" si="16"/>
        <v>2.8880731850798857E-12</v>
      </c>
      <c r="Z43">
        <f t="shared" si="17"/>
        <v>5.0759139940348641E-11</v>
      </c>
      <c r="AB43">
        <f t="shared" si="18"/>
        <v>-586.09644143589344</v>
      </c>
      <c r="AC43">
        <f t="shared" si="22"/>
        <v>-523.30039589570231</v>
      </c>
      <c r="AE43">
        <f t="shared" si="2"/>
        <v>0</v>
      </c>
      <c r="AF43">
        <f t="shared" si="25"/>
        <v>0</v>
      </c>
      <c r="AG43">
        <f t="shared" si="25"/>
        <v>-6.3448924925435801E-10</v>
      </c>
      <c r="AH43">
        <f t="shared" si="4"/>
        <v>-1.1758005269128001E-5</v>
      </c>
      <c r="AI43">
        <f t="shared" si="23"/>
        <v>-1.1758639758377254E-5</v>
      </c>
      <c r="AJ43">
        <f t="shared" si="6"/>
        <v>-62.79604554019113</v>
      </c>
      <c r="AK43">
        <f t="shared" si="19"/>
        <v>-41.026750900512546</v>
      </c>
      <c r="AL43">
        <f t="shared" si="7"/>
        <v>-103.82280819934343</v>
      </c>
      <c r="AN43">
        <f t="shared" si="26"/>
        <v>0</v>
      </c>
      <c r="AO43">
        <f t="shared" si="26"/>
        <v>0</v>
      </c>
      <c r="AP43">
        <f t="shared" si="26"/>
        <v>-1.7442057057645388E-11</v>
      </c>
      <c r="AQ43">
        <f t="shared" si="26"/>
        <v>-3.2322659371965247E-7</v>
      </c>
      <c r="AR43">
        <f t="shared" si="26"/>
        <v>-3.232440357767101E-7</v>
      </c>
      <c r="AS43">
        <f t="shared" si="26"/>
        <v>-1.7262581053874158</v>
      </c>
      <c r="AT43">
        <f t="shared" si="26"/>
        <v>-1.1278219937335354</v>
      </c>
      <c r="AU43">
        <f t="shared" si="24"/>
        <v>-2.8540804223649867</v>
      </c>
      <c r="AW43">
        <v>40</v>
      </c>
      <c r="AX43">
        <f>IF(Z43&gt;0, (R43*SUMPRODUCT(K43:$K$98, X43:$X$98)-K43*$AZ$3)/Z43, 0)</f>
        <v>-10309481139961.727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50000</v>
      </c>
      <c r="S44">
        <f t="shared" si="1"/>
        <v>-53458010507929.477</v>
      </c>
      <c r="U44">
        <f t="shared" si="12"/>
        <v>0.81781076600000002</v>
      </c>
      <c r="V44">
        <f t="shared" si="13"/>
        <v>0.01</v>
      </c>
      <c r="W44">
        <f t="shared" si="14"/>
        <v>5.0759139940348641E-11</v>
      </c>
      <c r="X44">
        <f t="shared" si="15"/>
        <v>4.1511371116117718E-11</v>
      </c>
      <c r="Y44">
        <f t="shared" si="16"/>
        <v>5.0759139940348642E-13</v>
      </c>
      <c r="Z44">
        <f t="shared" si="17"/>
        <v>8.7401774248274361E-12</v>
      </c>
      <c r="AB44">
        <f t="shared" si="18"/>
        <v>-523.30039589570231</v>
      </c>
      <c r="AC44">
        <f t="shared" si="22"/>
        <v>-467.23249661759309</v>
      </c>
      <c r="AE44">
        <f t="shared" si="2"/>
        <v>0</v>
      </c>
      <c r="AF44">
        <f t="shared" si="25"/>
        <v>0</v>
      </c>
      <c r="AG44">
        <f t="shared" si="25"/>
        <v>-1.0925221781034295E-10</v>
      </c>
      <c r="AH44">
        <f t="shared" si="4"/>
        <v>-2.0755685558058858E-6</v>
      </c>
      <c r="AI44">
        <f t="shared" si="23"/>
        <v>-2.075677808023696E-6</v>
      </c>
      <c r="AJ44">
        <f t="shared" si="6"/>
        <v>-56.067899278109223</v>
      </c>
      <c r="AK44">
        <f t="shared" si="19"/>
        <v>-36.631027712699165</v>
      </c>
      <c r="AL44">
        <f t="shared" si="7"/>
        <v>-92.698929066486187</v>
      </c>
      <c r="AN44">
        <f t="shared" si="26"/>
        <v>0</v>
      </c>
      <c r="AO44">
        <f t="shared" si="26"/>
        <v>0</v>
      </c>
      <c r="AP44">
        <f t="shared" si="26"/>
        <v>-2.6815486108395109E-12</v>
      </c>
      <c r="AQ44">
        <f t="shared" si="26"/>
        <v>-5.0943935867602426E-8</v>
      </c>
      <c r="AR44">
        <f t="shared" si="26"/>
        <v>-5.0946617416213263E-8</v>
      </c>
      <c r="AS44">
        <f t="shared" si="26"/>
        <v>-1.3761624288753782</v>
      </c>
      <c r="AT44">
        <f t="shared" si="26"/>
        <v>-0.89909279138965725</v>
      </c>
      <c r="AU44">
        <f t="shared" si="24"/>
        <v>-2.2752552712116527</v>
      </c>
      <c r="AW44">
        <v>41</v>
      </c>
      <c r="AX44">
        <f>IF(Z44&gt;0, (R44*SUMPRODUCT(K44:$K$98, X44:$X$98)-K44*$AZ$3)/Z44, 0)</f>
        <v>-53458010507929.477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50000</v>
      </c>
      <c r="S45">
        <f t="shared" si="1"/>
        <v>-283227880643689.5</v>
      </c>
      <c r="U45">
        <f t="shared" si="12"/>
        <v>0.82147716100000001</v>
      </c>
      <c r="V45">
        <f t="shared" si="13"/>
        <v>0.01</v>
      </c>
      <c r="W45">
        <f t="shared" si="14"/>
        <v>8.7401774248274361E-12</v>
      </c>
      <c r="X45">
        <f t="shared" si="15"/>
        <v>7.1798561375835334E-12</v>
      </c>
      <c r="Y45">
        <f t="shared" si="16"/>
        <v>8.7401774248274363E-14</v>
      </c>
      <c r="Z45">
        <f t="shared" si="17"/>
        <v>1.4729195129956283E-12</v>
      </c>
      <c r="AB45">
        <f t="shared" si="18"/>
        <v>-467.23249661759309</v>
      </c>
      <c r="AC45">
        <f t="shared" si="22"/>
        <v>-417.17187202448707</v>
      </c>
      <c r="AE45">
        <f t="shared" si="2"/>
        <v>0</v>
      </c>
      <c r="AF45">
        <f t="shared" si="25"/>
        <v>0</v>
      </c>
      <c r="AG45">
        <f t="shared" si="25"/>
        <v>-1.8411493912445353E-11</v>
      </c>
      <c r="AH45">
        <f t="shared" si="4"/>
        <v>-3.5899280687917666E-7</v>
      </c>
      <c r="AI45">
        <f t="shared" si="23"/>
        <v>-3.5901121837308912E-7</v>
      </c>
      <c r="AJ45">
        <f t="shared" si="6"/>
        <v>-50.060624593106013</v>
      </c>
      <c r="AK45">
        <f t="shared" si="19"/>
        <v>-32.706274763231519</v>
      </c>
      <c r="AL45">
        <f t="shared" si="7"/>
        <v>-82.766899715348757</v>
      </c>
      <c r="AN45">
        <f t="shared" si="26"/>
        <v>0</v>
      </c>
      <c r="AO45">
        <f t="shared" si="26"/>
        <v>0</v>
      </c>
      <c r="AP45">
        <f t="shared" si="26"/>
        <v>-4.0348409358498247E-13</v>
      </c>
      <c r="AQ45">
        <f t="shared" si="26"/>
        <v>-7.8672533568426257E-9</v>
      </c>
      <c r="AR45">
        <f t="shared" si="26"/>
        <v>-7.8676568409362101E-9</v>
      </c>
      <c r="AS45">
        <f t="shared" si="26"/>
        <v>-1.0970682680232733</v>
      </c>
      <c r="AT45">
        <f t="shared" si="26"/>
        <v>-0.7167512690789114</v>
      </c>
      <c r="AU45">
        <f t="shared" si="24"/>
        <v>-1.8138195449698415</v>
      </c>
      <c r="AW45">
        <v>42</v>
      </c>
      <c r="AX45">
        <f>IF(Z45&gt;0, (R45*SUMPRODUCT(K45:$K$98, X45:$X$98)-K45*$AZ$3)/Z45, 0)</f>
        <v>-283227880643689.5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50000</v>
      </c>
      <c r="S46">
        <f t="shared" si="1"/>
        <v>-1535973778388938.8</v>
      </c>
      <c r="U46">
        <f t="shared" si="12"/>
        <v>0.825360447</v>
      </c>
      <c r="V46">
        <f t="shared" si="13"/>
        <v>0.01</v>
      </c>
      <c r="W46">
        <f t="shared" si="14"/>
        <v>1.4729195129956283E-12</v>
      </c>
      <c r="X46">
        <f t="shared" si="15"/>
        <v>1.215689507641094E-12</v>
      </c>
      <c r="Y46">
        <f t="shared" si="16"/>
        <v>1.4729195129956283E-14</v>
      </c>
      <c r="Z46">
        <f t="shared" si="17"/>
        <v>2.4250081022457799E-13</v>
      </c>
      <c r="AB46">
        <f t="shared" si="18"/>
        <v>-417.17187202448707</v>
      </c>
      <c r="AC46">
        <f t="shared" si="22"/>
        <v>-372.47488574302406</v>
      </c>
      <c r="AE46">
        <f t="shared" si="2"/>
        <v>0</v>
      </c>
      <c r="AF46">
        <f t="shared" si="25"/>
        <v>0</v>
      </c>
      <c r="AG46">
        <f t="shared" si="25"/>
        <v>-3.031260127807225E-12</v>
      </c>
      <c r="AH46">
        <f t="shared" si="4"/>
        <v>-6.07844753820547E-8</v>
      </c>
      <c r="AI46">
        <f t="shared" si="23"/>
        <v>-6.0787506642182512E-8</v>
      </c>
      <c r="AJ46">
        <f t="shared" si="6"/>
        <v>-44.696986281463012</v>
      </c>
      <c r="AK46">
        <f t="shared" si="19"/>
        <v>-29.202031041714097</v>
      </c>
      <c r="AL46">
        <f t="shared" si="7"/>
        <v>-73.899017383964619</v>
      </c>
      <c r="AN46">
        <f t="shared" si="26"/>
        <v>0</v>
      </c>
      <c r="AO46">
        <f t="shared" si="26"/>
        <v>0</v>
      </c>
      <c r="AP46">
        <f t="shared" si="26"/>
        <v>-5.9312000723608661E-14</v>
      </c>
      <c r="AQ46">
        <f t="shared" si="26"/>
        <v>-1.1893564708524676E-9</v>
      </c>
      <c r="AR46">
        <f t="shared" si="26"/>
        <v>-1.1894157828531912E-9</v>
      </c>
      <c r="AS46">
        <f t="shared" si="26"/>
        <v>-0.87457610725972534</v>
      </c>
      <c r="AT46">
        <f t="shared" si="26"/>
        <v>-0.57138972349757333</v>
      </c>
      <c r="AU46">
        <f t="shared" si="24"/>
        <v>-1.4459658319467146</v>
      </c>
      <c r="AW46">
        <v>43</v>
      </c>
      <c r="AX46">
        <f>IF(Z46&gt;0, (R46*SUMPRODUCT(K46:$K$98, X46:$X$98)-K46*$AZ$3)/Z46, 0)</f>
        <v>-1535973778388938.8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50000</v>
      </c>
      <c r="S47">
        <f t="shared" si="1"/>
        <v>-8543056041733005</v>
      </c>
      <c r="U47">
        <f t="shared" si="12"/>
        <v>0.82947136099999996</v>
      </c>
      <c r="V47">
        <f t="shared" si="13"/>
        <v>0.01</v>
      </c>
      <c r="W47">
        <f t="shared" si="14"/>
        <v>2.4250081022457799E-13</v>
      </c>
      <c r="X47">
        <f t="shared" si="15"/>
        <v>2.0114747710058343E-13</v>
      </c>
      <c r="Y47">
        <f t="shared" si="16"/>
        <v>2.42500810224578E-15</v>
      </c>
      <c r="Z47">
        <f t="shared" si="17"/>
        <v>3.8928325021748784E-14</v>
      </c>
      <c r="AB47">
        <f t="shared" si="18"/>
        <v>-372.47488574302406</v>
      </c>
      <c r="AC47">
        <f t="shared" si="22"/>
        <v>-332.56686227159707</v>
      </c>
      <c r="AE47">
        <f t="shared" si="2"/>
        <v>0</v>
      </c>
      <c r="AF47">
        <f t="shared" si="25"/>
        <v>0</v>
      </c>
      <c r="AG47">
        <f t="shared" si="25"/>
        <v>-4.8660406277185978E-13</v>
      </c>
      <c r="AH47">
        <f t="shared" si="4"/>
        <v>-1.0057373855029172E-8</v>
      </c>
      <c r="AI47">
        <f t="shared" si="23"/>
        <v>-1.0057860459091943E-8</v>
      </c>
      <c r="AJ47">
        <f t="shared" si="6"/>
        <v>-39.908023471426986</v>
      </c>
      <c r="AK47">
        <f t="shared" si="19"/>
        <v>-26.073242002011686</v>
      </c>
      <c r="AL47">
        <f t="shared" si="7"/>
        <v>-65.981265483496529</v>
      </c>
      <c r="AN47">
        <f t="shared" si="26"/>
        <v>0</v>
      </c>
      <c r="AO47">
        <f t="shared" si="26"/>
        <v>0</v>
      </c>
      <c r="AP47">
        <f t="shared" si="26"/>
        <v>-8.5011381718999197E-15</v>
      </c>
      <c r="AQ47">
        <f t="shared" si="26"/>
        <v>-1.7570573558515949E-10</v>
      </c>
      <c r="AR47">
        <f t="shared" si="26"/>
        <v>-1.7571423672333137E-10</v>
      </c>
      <c r="AS47">
        <f t="shared" si="26"/>
        <v>-0.69720671826179714</v>
      </c>
      <c r="AT47">
        <f t="shared" si="26"/>
        <v>-0.45550838927624326</v>
      </c>
      <c r="AU47">
        <f t="shared" si="24"/>
        <v>-1.1527151077137545</v>
      </c>
      <c r="AW47">
        <v>44</v>
      </c>
      <c r="AX47">
        <f>IF(Z47&gt;0, (R47*SUMPRODUCT(K47:$K$98, X47:$X$98)-K47*$AZ$3)/Z47, 0)</f>
        <v>-8543056041733005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50000</v>
      </c>
      <c r="S48">
        <f t="shared" si="1"/>
        <v>-4.8788783721516048E+16</v>
      </c>
      <c r="U48">
        <f t="shared" si="12"/>
        <v>0.83365815200000004</v>
      </c>
      <c r="V48">
        <f t="shared" si="13"/>
        <v>0.01</v>
      </c>
      <c r="W48">
        <f t="shared" si="14"/>
        <v>3.8928325021748784E-14</v>
      </c>
      <c r="X48">
        <f t="shared" si="15"/>
        <v>3.2452915498086456E-14</v>
      </c>
      <c r="Y48">
        <f t="shared" si="16"/>
        <v>3.8928325021748786E-16</v>
      </c>
      <c r="Z48">
        <f t="shared" si="17"/>
        <v>6.0861262734448412E-15</v>
      </c>
      <c r="AB48">
        <f t="shared" si="18"/>
        <v>-332.56686227159707</v>
      </c>
      <c r="AC48">
        <f t="shared" si="22"/>
        <v>-296.93469845693681</v>
      </c>
      <c r="AE48">
        <f t="shared" si="2"/>
        <v>0</v>
      </c>
      <c r="AF48">
        <f t="shared" si="25"/>
        <v>0</v>
      </c>
      <c r="AG48">
        <f t="shared" si="25"/>
        <v>-7.607657841806051E-14</v>
      </c>
      <c r="AH48">
        <f t="shared" si="4"/>
        <v>-1.6226457749043228E-9</v>
      </c>
      <c r="AI48">
        <f t="shared" si="23"/>
        <v>-1.6227218514827408E-9</v>
      </c>
      <c r="AJ48">
        <f t="shared" si="6"/>
        <v>-35.63216381466026</v>
      </c>
      <c r="AK48">
        <f t="shared" si="19"/>
        <v>-23.279680359011799</v>
      </c>
      <c r="AL48">
        <f t="shared" si="7"/>
        <v>-58.911844175294782</v>
      </c>
      <c r="AN48">
        <f t="shared" si="26"/>
        <v>0</v>
      </c>
      <c r="AO48">
        <f t="shared" si="26"/>
        <v>0</v>
      </c>
      <c r="AP48">
        <f t="shared" si="26"/>
        <v>-1.1866818320519413E-15</v>
      </c>
      <c r="AQ48">
        <f t="shared" si="26"/>
        <v>-2.531086835100981E-11</v>
      </c>
      <c r="AR48">
        <f t="shared" si="26"/>
        <v>-2.531205503284186E-11</v>
      </c>
      <c r="AS48">
        <f t="shared" si="26"/>
        <v>-0.55580892719956676</v>
      </c>
      <c r="AT48">
        <f t="shared" si="26"/>
        <v>-0.3631284991052835</v>
      </c>
      <c r="AU48">
        <f t="shared" si="24"/>
        <v>-0.91893742633016229</v>
      </c>
      <c r="AW48">
        <v>45</v>
      </c>
      <c r="AX48">
        <f>IF(Z48&gt;0, (R48*SUMPRODUCT(K48:$K$98, X48:$X$98)-K48*$AZ$3)/Z48, 0)</f>
        <v>-4.8788783721516048E+16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50000</v>
      </c>
      <c r="S49">
        <f t="shared" si="1"/>
        <v>-2.8665153988651389E+17</v>
      </c>
      <c r="U49">
        <f t="shared" si="12"/>
        <v>0.83803355999999996</v>
      </c>
      <c r="V49">
        <f t="shared" si="13"/>
        <v>0.01</v>
      </c>
      <c r="W49">
        <f t="shared" si="14"/>
        <v>6.0861262734448412E-15</v>
      </c>
      <c r="X49">
        <f t="shared" si="15"/>
        <v>5.1003780675445133E-15</v>
      </c>
      <c r="Y49">
        <f t="shared" si="16"/>
        <v>6.0861262734448412E-17</v>
      </c>
      <c r="Z49">
        <f t="shared" si="17"/>
        <v>9.2488694316587955E-16</v>
      </c>
      <c r="AB49">
        <f t="shared" si="18"/>
        <v>-296.93469845693681</v>
      </c>
      <c r="AC49">
        <f t="shared" si="22"/>
        <v>-265.12026647943003</v>
      </c>
      <c r="AE49">
        <f t="shared" si="2"/>
        <v>0</v>
      </c>
      <c r="AF49">
        <f t="shared" si="25"/>
        <v>0</v>
      </c>
      <c r="AG49">
        <f t="shared" si="25"/>
        <v>-1.1561086789573495E-14</v>
      </c>
      <c r="AH49">
        <f t="shared" si="4"/>
        <v>-2.5501890337722565E-10</v>
      </c>
      <c r="AI49">
        <f t="shared" si="23"/>
        <v>-2.5503046446401524E-10</v>
      </c>
      <c r="AJ49">
        <f t="shared" si="6"/>
        <v>-31.814431977506786</v>
      </c>
      <c r="AK49">
        <f t="shared" si="19"/>
        <v>-20.785428891985578</v>
      </c>
      <c r="AL49">
        <f t="shared" si="7"/>
        <v>-52.599860869747395</v>
      </c>
      <c r="AN49">
        <f t="shared" si="26"/>
        <v>0</v>
      </c>
      <c r="AO49">
        <f t="shared" si="26"/>
        <v>0</v>
      </c>
      <c r="AP49">
        <f t="shared" si="26"/>
        <v>-1.6101411913358169E-16</v>
      </c>
      <c r="AQ49">
        <f t="shared" si="26"/>
        <v>-3.5517114296493221E-12</v>
      </c>
      <c r="AR49">
        <f t="shared" si="26"/>
        <v>-3.5518724437684564E-12</v>
      </c>
      <c r="AS49">
        <f t="shared" si="26"/>
        <v>-0.44308747385352759</v>
      </c>
      <c r="AT49">
        <f t="shared" si="26"/>
        <v>-0.28948381625117298</v>
      </c>
      <c r="AU49">
        <f t="shared" si="24"/>
        <v>-0.73257129010825239</v>
      </c>
      <c r="AW49">
        <v>46</v>
      </c>
      <c r="AX49">
        <f>IF(Z49&gt;0, (R49*SUMPRODUCT(K49:$K$98, X49:$X$98)-K49*$AZ$3)/Z49, 0)</f>
        <v>-2.8665153988651389E+17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50000</v>
      </c>
      <c r="S50">
        <f t="shared" si="1"/>
        <v>-1.734455562541334E+18</v>
      </c>
      <c r="U50">
        <f t="shared" si="12"/>
        <v>0.84243849400000004</v>
      </c>
      <c r="V50">
        <f t="shared" si="13"/>
        <v>0.01</v>
      </c>
      <c r="W50">
        <f t="shared" si="14"/>
        <v>9.2488694316587955E-16</v>
      </c>
      <c r="X50">
        <f t="shared" si="15"/>
        <v>7.7916036352092718E-16</v>
      </c>
      <c r="Y50">
        <f t="shared" si="16"/>
        <v>9.2488694316587954E-18</v>
      </c>
      <c r="Z50">
        <f t="shared" si="17"/>
        <v>1.3647771021329359E-16</v>
      </c>
      <c r="AB50">
        <f t="shared" si="18"/>
        <v>-265.12026647943003</v>
      </c>
      <c r="AC50">
        <f t="shared" si="22"/>
        <v>-236.71452364235128</v>
      </c>
      <c r="AE50">
        <f t="shared" si="2"/>
        <v>0</v>
      </c>
      <c r="AF50">
        <f t="shared" si="25"/>
        <v>0</v>
      </c>
      <c r="AG50">
        <f t="shared" si="25"/>
        <v>-1.7059713776661697E-15</v>
      </c>
      <c r="AH50">
        <f t="shared" si="4"/>
        <v>-3.8958018176046362E-11</v>
      </c>
      <c r="AI50">
        <f t="shared" si="23"/>
        <v>-3.8959724147424028E-11</v>
      </c>
      <c r="AJ50">
        <f t="shared" si="6"/>
        <v>-28.405742837078748</v>
      </c>
      <c r="AK50">
        <f t="shared" si="19"/>
        <v>-18.558418653560103</v>
      </c>
      <c r="AL50">
        <f t="shared" si="7"/>
        <v>-46.96416149067781</v>
      </c>
      <c r="AN50">
        <f t="shared" si="26"/>
        <v>0</v>
      </c>
      <c r="AO50">
        <f t="shared" si="26"/>
        <v>0</v>
      </c>
      <c r="AP50">
        <f t="shared" si="26"/>
        <v>-2.1213826702334577E-17</v>
      </c>
      <c r="AQ50">
        <f t="shared" si="26"/>
        <v>-4.844446144129684E-13</v>
      </c>
      <c r="AR50">
        <f t="shared" si="26"/>
        <v>-4.8446582823967071E-13</v>
      </c>
      <c r="AS50">
        <f t="shared" si="26"/>
        <v>-0.35322662137581767</v>
      </c>
      <c r="AT50">
        <f t="shared" si="26"/>
        <v>-0.23077472596555895</v>
      </c>
      <c r="AU50">
        <f t="shared" si="24"/>
        <v>-0.58400134734186115</v>
      </c>
      <c r="AW50">
        <v>47</v>
      </c>
      <c r="AX50">
        <f>IF(Z50&gt;0, (R50*SUMPRODUCT(K50:$K$98, X50:$X$98)-K50*$AZ$3)/Z50, 0)</f>
        <v>-1.734455562541334E+18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50000</v>
      </c>
      <c r="S51">
        <f t="shared" si="1"/>
        <v>-1.0812226578317265E+19</v>
      </c>
      <c r="U51">
        <f t="shared" si="12"/>
        <v>0.84677131100000003</v>
      </c>
      <c r="V51">
        <f t="shared" si="13"/>
        <v>0.01</v>
      </c>
      <c r="W51">
        <f t="shared" si="14"/>
        <v>1.3647771021329359E-16</v>
      </c>
      <c r="X51">
        <f t="shared" si="15"/>
        <v>1.1556540959958871E-16</v>
      </c>
      <c r="Y51">
        <f t="shared" si="16"/>
        <v>1.364777102132936E-18</v>
      </c>
      <c r="Z51">
        <f t="shared" si="17"/>
        <v>1.9547523511571941E-17</v>
      </c>
      <c r="AB51">
        <f t="shared" si="18"/>
        <v>-236.71452364235128</v>
      </c>
      <c r="AC51">
        <f t="shared" si="22"/>
        <v>-211.35225325209979</v>
      </c>
      <c r="AE51">
        <f t="shared" si="2"/>
        <v>0</v>
      </c>
      <c r="AF51">
        <f t="shared" si="25"/>
        <v>0</v>
      </c>
      <c r="AG51">
        <f t="shared" si="25"/>
        <v>-2.4434404389464929E-16</v>
      </c>
      <c r="AH51">
        <f t="shared" si="4"/>
        <v>-5.7782704799794359E-12</v>
      </c>
      <c r="AI51">
        <f t="shared" si="23"/>
        <v>-5.7785148240233305E-12</v>
      </c>
      <c r="AJ51">
        <f t="shared" si="6"/>
        <v>-25.362270390251496</v>
      </c>
      <c r="AK51">
        <f t="shared" si="19"/>
        <v>-16.57001665496459</v>
      </c>
      <c r="AL51">
        <f t="shared" si="7"/>
        <v>-41.932287045221869</v>
      </c>
      <c r="AN51">
        <f t="shared" si="26"/>
        <v>0</v>
      </c>
      <c r="AO51">
        <f t="shared" si="26"/>
        <v>0</v>
      </c>
      <c r="AP51">
        <f t="shared" si="26"/>
        <v>-2.7128826671862261E-18</v>
      </c>
      <c r="AQ51">
        <f t="shared" si="26"/>
        <v>-6.4154499457366635E-14</v>
      </c>
      <c r="AR51">
        <f t="shared" si="26"/>
        <v>-6.4157212340033821E-14</v>
      </c>
      <c r="AS51">
        <f t="shared" si="26"/>
        <v>-0.28159009994886325</v>
      </c>
      <c r="AT51">
        <f t="shared" si="26"/>
        <v>-0.18397219863326045</v>
      </c>
      <c r="AU51">
        <f t="shared" si="24"/>
        <v>-0.46556229858218789</v>
      </c>
      <c r="AW51">
        <v>48</v>
      </c>
      <c r="AX51">
        <f>IF(Z51&gt;0, (R51*SUMPRODUCT(K51:$K$98, X51:$X$98)-K51*$AZ$3)/Z51, 0)</f>
        <v>-1.0812226578317265E+19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50000</v>
      </c>
      <c r="S52">
        <f t="shared" si="1"/>
        <v>-6.9555563615374164E+19</v>
      </c>
      <c r="U52">
        <f t="shared" si="12"/>
        <v>0.85120774200000004</v>
      </c>
      <c r="V52">
        <f t="shared" si="13"/>
        <v>0.01</v>
      </c>
      <c r="W52">
        <f t="shared" si="14"/>
        <v>1.9547523511571941E-17</v>
      </c>
      <c r="X52">
        <f t="shared" si="15"/>
        <v>1.6639003349977064E-17</v>
      </c>
      <c r="Y52">
        <f t="shared" si="16"/>
        <v>1.9547523511571942E-19</v>
      </c>
      <c r="Z52">
        <f t="shared" si="17"/>
        <v>2.7130449264791575E-18</v>
      </c>
      <c r="AB52">
        <f t="shared" si="18"/>
        <v>-211.35225325209979</v>
      </c>
      <c r="AC52">
        <f t="shared" si="22"/>
        <v>-188.70736897508917</v>
      </c>
      <c r="AE52">
        <f t="shared" si="2"/>
        <v>0</v>
      </c>
      <c r="AF52">
        <f t="shared" si="25"/>
        <v>0</v>
      </c>
      <c r="AG52">
        <f t="shared" si="25"/>
        <v>-3.3913061580989466E-17</v>
      </c>
      <c r="AH52">
        <f t="shared" si="4"/>
        <v>-8.3195016749885318E-13</v>
      </c>
      <c r="AI52">
        <f t="shared" si="23"/>
        <v>-8.3198408056043418E-13</v>
      </c>
      <c r="AJ52">
        <f t="shared" si="6"/>
        <v>-22.644884277010618</v>
      </c>
      <c r="AK52">
        <f t="shared" si="19"/>
        <v>-14.794657727646987</v>
      </c>
      <c r="AL52">
        <f t="shared" si="7"/>
        <v>-37.439542004658435</v>
      </c>
      <c r="AN52">
        <f t="shared" si="26"/>
        <v>0</v>
      </c>
      <c r="AO52">
        <f t="shared" si="26"/>
        <v>0</v>
      </c>
      <c r="AP52">
        <f t="shared" si="26"/>
        <v>-3.3618492059628441E-19</v>
      </c>
      <c r="AQ52">
        <f t="shared" si="26"/>
        <v>-8.247238319451874E-15</v>
      </c>
      <c r="AR52">
        <f t="shared" si="26"/>
        <v>-8.2475745043724706E-15</v>
      </c>
      <c r="AS52">
        <f t="shared" si="26"/>
        <v>-0.22448190365821719</v>
      </c>
      <c r="AT52">
        <f t="shared" si="26"/>
        <v>-0.14666151039003572</v>
      </c>
      <c r="AU52">
        <f t="shared" si="24"/>
        <v>-0.37114341404826112</v>
      </c>
      <c r="AW52">
        <v>49</v>
      </c>
      <c r="AX52">
        <f>IF(Z52&gt;0, (R52*SUMPRODUCT(K52:$K$98, X52:$X$98)-K52*$AZ$3)/Z52, 0)</f>
        <v>-6.9555563615374164E+19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50000</v>
      </c>
      <c r="S53">
        <f t="shared" si="1"/>
        <v>-4.6249651376253705E+20</v>
      </c>
      <c r="U53">
        <f t="shared" si="12"/>
        <v>0.85572183800000001</v>
      </c>
      <c r="V53">
        <f t="shared" si="13"/>
        <v>0.01</v>
      </c>
      <c r="W53">
        <f t="shared" si="14"/>
        <v>2.7130449264791575E-18</v>
      </c>
      <c r="X53">
        <f t="shared" si="15"/>
        <v>2.3216117910633194E-18</v>
      </c>
      <c r="Y53">
        <f t="shared" si="16"/>
        <v>2.7130449264791574E-20</v>
      </c>
      <c r="Z53">
        <f t="shared" si="17"/>
        <v>3.6430268615104655E-19</v>
      </c>
      <c r="AB53">
        <f t="shared" si="18"/>
        <v>-188.70736897508917</v>
      </c>
      <c r="AC53">
        <f t="shared" si="22"/>
        <v>-168.48872229918672</v>
      </c>
      <c r="AE53">
        <f t="shared" si="2"/>
        <v>0</v>
      </c>
      <c r="AF53">
        <f t="shared" si="25"/>
        <v>0</v>
      </c>
      <c r="AG53">
        <f t="shared" si="25"/>
        <v>-4.5537835768880822E-18</v>
      </c>
      <c r="AH53">
        <f t="shared" si="4"/>
        <v>-1.1608058955316596E-13</v>
      </c>
      <c r="AI53">
        <f t="shared" si="23"/>
        <v>-1.1608514333674284E-13</v>
      </c>
      <c r="AJ53">
        <f t="shared" si="6"/>
        <v>-20.218646675902448</v>
      </c>
      <c r="AK53">
        <f t="shared" si="19"/>
        <v>-13.209515828256244</v>
      </c>
      <c r="AL53">
        <f t="shared" si="7"/>
        <v>-33.428162504158806</v>
      </c>
      <c r="AN53">
        <f t="shared" si="26"/>
        <v>0</v>
      </c>
      <c r="AO53">
        <f t="shared" si="26"/>
        <v>0</v>
      </c>
      <c r="AP53">
        <f t="shared" si="26"/>
        <v>-4.0305618955165211E-20</v>
      </c>
      <c r="AQ53">
        <f t="shared" si="26"/>
        <v>-1.0274313505733447E-15</v>
      </c>
      <c r="AR53">
        <f t="shared" si="26"/>
        <v>-1.0274716561922998E-15</v>
      </c>
      <c r="AS53">
        <f t="shared" si="26"/>
        <v>-0.1789555992173297</v>
      </c>
      <c r="AT53">
        <f t="shared" si="26"/>
        <v>-0.11691765815532187</v>
      </c>
      <c r="AU53">
        <f t="shared" si="24"/>
        <v>-0.29587325737265258</v>
      </c>
      <c r="AW53">
        <v>50</v>
      </c>
      <c r="AX53">
        <f>IF(Z53&gt;0, (R53*SUMPRODUCT(K53:$K$98, X53:$X$98)-K53*$AZ$3)/Z53, 0)</f>
        <v>-4.6249651376253705E+20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50000</v>
      </c>
      <c r="S54">
        <f t="shared" si="1"/>
        <v>-3.1834522181327981E+21</v>
      </c>
      <c r="U54">
        <f t="shared" si="12"/>
        <v>0.86028443099999996</v>
      </c>
      <c r="V54">
        <f t="shared" si="13"/>
        <v>0.01</v>
      </c>
      <c r="W54">
        <f t="shared" si="14"/>
        <v>3.6430268615104655E-19</v>
      </c>
      <c r="X54">
        <f t="shared" si="15"/>
        <v>3.1340392906722465E-19</v>
      </c>
      <c r="Y54">
        <f t="shared" si="16"/>
        <v>3.6430268615104652E-21</v>
      </c>
      <c r="Z54">
        <f t="shared" si="17"/>
        <v>4.7255730222311434E-20</v>
      </c>
      <c r="AB54">
        <f t="shared" si="18"/>
        <v>-168.48872229918672</v>
      </c>
      <c r="AC54">
        <f t="shared" si="22"/>
        <v>-150.43635919570244</v>
      </c>
      <c r="AE54">
        <f t="shared" si="2"/>
        <v>0</v>
      </c>
      <c r="AF54">
        <f t="shared" si="25"/>
        <v>0</v>
      </c>
      <c r="AG54">
        <f t="shared" si="25"/>
        <v>-5.906966277788929E-19</v>
      </c>
      <c r="AH54">
        <f t="shared" si="4"/>
        <v>-1.5670196453361231E-14</v>
      </c>
      <c r="AI54">
        <f t="shared" si="23"/>
        <v>-1.5670787149989009E-14</v>
      </c>
      <c r="AJ54">
        <f t="shared" si="6"/>
        <v>-18.052363103484282</v>
      </c>
      <c r="AK54">
        <f t="shared" si="19"/>
        <v>-11.794210560943071</v>
      </c>
      <c r="AL54">
        <f t="shared" si="7"/>
        <v>-29.846573664427368</v>
      </c>
      <c r="AN54">
        <f t="shared" si="26"/>
        <v>0</v>
      </c>
      <c r="AO54">
        <f t="shared" si="26"/>
        <v>0</v>
      </c>
      <c r="AP54">
        <f t="shared" si="26"/>
        <v>-4.6680949077378943E-21</v>
      </c>
      <c r="AQ54">
        <f t="shared" si="26"/>
        <v>-1.2383677310338254E-16</v>
      </c>
      <c r="AR54">
        <f t="shared" si="26"/>
        <v>-1.2384144119829026E-16</v>
      </c>
      <c r="AS54">
        <f t="shared" si="26"/>
        <v>-0.14266230804952906</v>
      </c>
      <c r="AT54">
        <f t="shared" si="26"/>
        <v>-9.3206041259025707E-2</v>
      </c>
      <c r="AU54">
        <f t="shared" si="24"/>
        <v>-0.23586834930855488</v>
      </c>
      <c r="AW54">
        <v>51</v>
      </c>
      <c r="AX54">
        <f>IF(Z54&gt;0, (R54*SUMPRODUCT(K54:$K$98, X54:$X$98)-K54*$AZ$3)/Z54, 0)</f>
        <v>-3.1834522181327981E+21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50000</v>
      </c>
      <c r="S55">
        <f t="shared" si="1"/>
        <v>-2.271472288848825E+22</v>
      </c>
      <c r="U55">
        <f t="shared" si="12"/>
        <v>0.86486670799999998</v>
      </c>
      <c r="V55">
        <f t="shared" si="13"/>
        <v>0.01</v>
      </c>
      <c r="W55">
        <f t="shared" si="14"/>
        <v>4.7255730222311434E-20</v>
      </c>
      <c r="X55">
        <f t="shared" si="15"/>
        <v>4.0869907831506598E-20</v>
      </c>
      <c r="Y55">
        <f t="shared" si="16"/>
        <v>4.7255730222311431E-22</v>
      </c>
      <c r="Z55">
        <f t="shared" si="17"/>
        <v>5.9132650885817217E-21</v>
      </c>
      <c r="AB55">
        <f t="shared" si="18"/>
        <v>-150.43635919570244</v>
      </c>
      <c r="AC55">
        <f t="shared" si="22"/>
        <v>-134.31817785330574</v>
      </c>
      <c r="AE55">
        <f t="shared" si="2"/>
        <v>0</v>
      </c>
      <c r="AF55">
        <f t="shared" si="25"/>
        <v>0</v>
      </c>
      <c r="AG55">
        <f t="shared" si="25"/>
        <v>-7.3915813607271527E-20</v>
      </c>
      <c r="AH55">
        <f t="shared" si="4"/>
        <v>-2.0434953915753298E-15</v>
      </c>
      <c r="AI55">
        <f t="shared" si="23"/>
        <v>-2.043569307388937E-15</v>
      </c>
      <c r="AJ55">
        <f t="shared" si="6"/>
        <v>-16.118181342396696</v>
      </c>
      <c r="AK55">
        <f t="shared" si="19"/>
        <v>-10.530545143699172</v>
      </c>
      <c r="AL55">
        <f t="shared" si="7"/>
        <v>-26.648726486095871</v>
      </c>
      <c r="AN55">
        <f t="shared" si="26"/>
        <v>0</v>
      </c>
      <c r="AO55">
        <f t="shared" si="26"/>
        <v>0</v>
      </c>
      <c r="AP55">
        <f t="shared" si="26"/>
        <v>-5.2154828854792766E-22</v>
      </c>
      <c r="AQ55">
        <f t="shared" si="26"/>
        <v>-1.4418856698167271E-17</v>
      </c>
      <c r="AR55">
        <f t="shared" si="26"/>
        <v>-1.4419378246455817E-17</v>
      </c>
      <c r="AS55">
        <f t="shared" si="26"/>
        <v>-0.11372951853438232</v>
      </c>
      <c r="AT55">
        <f t="shared" si="26"/>
        <v>-7.4303285442463091E-2</v>
      </c>
      <c r="AU55">
        <f t="shared" si="24"/>
        <v>-0.18803280397684544</v>
      </c>
      <c r="AW55">
        <v>52</v>
      </c>
      <c r="AX55">
        <f>IF(Z55&gt;0, (R55*SUMPRODUCT(K55:$K$98, X55:$X$98)-K55*$AZ$3)/Z55, 0)</f>
        <v>-2.271472288848825E+22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50000</v>
      </c>
      <c r="S56">
        <f t="shared" si="1"/>
        <v>-1.6826982277962712E+23</v>
      </c>
      <c r="U56">
        <f t="shared" si="12"/>
        <v>0.86947332300000002</v>
      </c>
      <c r="V56">
        <f t="shared" si="13"/>
        <v>0.01</v>
      </c>
      <c r="W56">
        <f t="shared" si="14"/>
        <v>5.9132650885817217E-21</v>
      </c>
      <c r="X56">
        <f t="shared" si="15"/>
        <v>5.1414262463490388E-21</v>
      </c>
      <c r="Y56">
        <f t="shared" si="16"/>
        <v>5.913265088581722E-23</v>
      </c>
      <c r="Z56">
        <f t="shared" si="17"/>
        <v>7.1270619134686567E-22</v>
      </c>
      <c r="AB56">
        <f t="shared" si="18"/>
        <v>-134.31817785330574</v>
      </c>
      <c r="AC56">
        <f t="shared" si="22"/>
        <v>-119.92694451188009</v>
      </c>
      <c r="AE56">
        <f t="shared" si="2"/>
        <v>0</v>
      </c>
      <c r="AF56">
        <f t="shared" si="25"/>
        <v>0</v>
      </c>
      <c r="AG56">
        <f t="shared" si="25"/>
        <v>-8.9088273918358212E-21</v>
      </c>
      <c r="AH56">
        <f t="shared" si="4"/>
        <v>-2.5707131231745193E-16</v>
      </c>
      <c r="AI56">
        <f t="shared" si="23"/>
        <v>-2.5708022114484374E-16</v>
      </c>
      <c r="AJ56">
        <f t="shared" si="6"/>
        <v>-14.391233341425647</v>
      </c>
      <c r="AK56">
        <f t="shared" si="19"/>
        <v>-9.4022724497314023</v>
      </c>
      <c r="AL56">
        <f t="shared" si="7"/>
        <v>-23.793505791157049</v>
      </c>
      <c r="AN56">
        <f t="shared" si="26"/>
        <v>0</v>
      </c>
      <c r="AO56">
        <f t="shared" si="26"/>
        <v>0</v>
      </c>
      <c r="AP56">
        <f t="shared" si="26"/>
        <v>-5.6125430458677569E-23</v>
      </c>
      <c r="AQ56">
        <f t="shared" si="26"/>
        <v>-1.6195440126740335E-18</v>
      </c>
      <c r="AR56">
        <f t="shared" si="26"/>
        <v>-1.619600138104492E-18</v>
      </c>
      <c r="AS56">
        <f t="shared" si="26"/>
        <v>-9.0664475872435035E-2</v>
      </c>
      <c r="AT56">
        <f t="shared" si="26"/>
        <v>-5.9234124236657429E-2</v>
      </c>
      <c r="AU56">
        <f t="shared" si="24"/>
        <v>-0.14989860010909245</v>
      </c>
      <c r="AW56">
        <v>53</v>
      </c>
      <c r="AX56">
        <f>IF(Z56&gt;0, (R56*SUMPRODUCT(K56:$K$98, X56:$X$98)-K56*$AZ$3)/Z56, 0)</f>
        <v>-1.6826982277962712E+23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50000</v>
      </c>
      <c r="S57">
        <f t="shared" si="1"/>
        <v>-1.2964396991074909E+24</v>
      </c>
      <c r="U57">
        <f t="shared" si="12"/>
        <v>0.874112687</v>
      </c>
      <c r="V57">
        <f t="shared" si="13"/>
        <v>0.01</v>
      </c>
      <c r="W57">
        <f t="shared" si="14"/>
        <v>7.1270619134686567E-22</v>
      </c>
      <c r="X57">
        <f t="shared" si="15"/>
        <v>6.2298552395974488E-22</v>
      </c>
      <c r="Y57">
        <f t="shared" si="16"/>
        <v>7.1270619134686575E-24</v>
      </c>
      <c r="Z57">
        <f t="shared" si="17"/>
        <v>8.2593605473652125E-23</v>
      </c>
      <c r="AB57">
        <f t="shared" si="18"/>
        <v>-119.92694451188009</v>
      </c>
      <c r="AC57">
        <f t="shared" si="22"/>
        <v>-107.07762902846437</v>
      </c>
      <c r="AE57">
        <f t="shared" si="2"/>
        <v>0</v>
      </c>
      <c r="AF57">
        <f t="shared" si="25"/>
        <v>0</v>
      </c>
      <c r="AG57">
        <f t="shared" si="25"/>
        <v>-1.0324200684206516E-21</v>
      </c>
      <c r="AH57">
        <f t="shared" si="4"/>
        <v>-3.1149276197987244E-17</v>
      </c>
      <c r="AI57">
        <f t="shared" si="23"/>
        <v>-3.1150308618055666E-17</v>
      </c>
      <c r="AJ57">
        <f t="shared" si="6"/>
        <v>-12.849315483415722</v>
      </c>
      <c r="AK57">
        <f t="shared" si="19"/>
        <v>-8.394886115831607</v>
      </c>
      <c r="AL57">
        <f t="shared" si="7"/>
        <v>-21.244201599247329</v>
      </c>
      <c r="AN57">
        <f t="shared" si="26"/>
        <v>0</v>
      </c>
      <c r="AO57">
        <f t="shared" si="26"/>
        <v>0</v>
      </c>
      <c r="AP57">
        <f t="shared" si="26"/>
        <v>-5.8073440418075903E-24</v>
      </c>
      <c r="AQ57">
        <f t="shared" si="26"/>
        <v>-1.7521411009737957E-19</v>
      </c>
      <c r="AR57">
        <f t="shared" si="26"/>
        <v>-1.7521991744142139E-19</v>
      </c>
      <c r="AS57">
        <f t="shared" si="26"/>
        <v>-7.2277165076877217E-2</v>
      </c>
      <c r="AT57">
        <f t="shared" si="26"/>
        <v>-4.7221081183559797E-2</v>
      </c>
      <c r="AU57">
        <f t="shared" si="24"/>
        <v>-0.11949824626043702</v>
      </c>
      <c r="AW57">
        <v>54</v>
      </c>
      <c r="AX57">
        <f>IF(Z57&gt;0, (R57*SUMPRODUCT(K57:$K$98, X57:$X$98)-K57*$AZ$3)/Z57, 0)</f>
        <v>-1.2964396991074909E+24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50000</v>
      </c>
      <c r="S58">
        <f t="shared" si="1"/>
        <v>-1.0405607374877506E+25</v>
      </c>
      <c r="U58">
        <f t="shared" si="12"/>
        <v>0.87875849299999997</v>
      </c>
      <c r="V58">
        <f t="shared" si="13"/>
        <v>0.01</v>
      </c>
      <c r="W58">
        <f t="shared" si="14"/>
        <v>8.2593605473652125E-23</v>
      </c>
      <c r="X58">
        <f t="shared" si="15"/>
        <v>7.257983227746309E-23</v>
      </c>
      <c r="Y58">
        <f t="shared" si="16"/>
        <v>8.2593605473652128E-25</v>
      </c>
      <c r="Z58">
        <f t="shared" si="17"/>
        <v>9.1878371414525147E-24</v>
      </c>
      <c r="AB58">
        <f t="shared" si="18"/>
        <v>-107.07762902846437</v>
      </c>
      <c r="AC58">
        <f t="shared" si="22"/>
        <v>-95.60502591827175</v>
      </c>
      <c r="AE58">
        <f t="shared" si="2"/>
        <v>0</v>
      </c>
      <c r="AF58">
        <f t="shared" si="25"/>
        <v>0</v>
      </c>
      <c r="AG58">
        <f t="shared" si="25"/>
        <v>-1.1484796426815644E-22</v>
      </c>
      <c r="AH58">
        <f t="shared" si="4"/>
        <v>-3.6289916138731548E-18</v>
      </c>
      <c r="AI58">
        <f t="shared" si="23"/>
        <v>-3.6291064618374232E-18</v>
      </c>
      <c r="AJ58">
        <f t="shared" si="6"/>
        <v>-11.472603110192622</v>
      </c>
      <c r="AK58">
        <f t="shared" si="19"/>
        <v>-7.4954340319925068</v>
      </c>
      <c r="AL58">
        <f t="shared" si="7"/>
        <v>-18.968037142185128</v>
      </c>
      <c r="AN58">
        <f t="shared" si="26"/>
        <v>0</v>
      </c>
      <c r="AO58">
        <f t="shared" si="26"/>
        <v>0</v>
      </c>
      <c r="AP58">
        <f t="shared" si="26"/>
        <v>-5.7680152042691752E-25</v>
      </c>
      <c r="AQ58">
        <f t="shared" si="26"/>
        <v>-1.8225903208969167E-20</v>
      </c>
      <c r="AR58">
        <f t="shared" si="26"/>
        <v>-1.8226480010489597E-20</v>
      </c>
      <c r="AS58">
        <f t="shared" si="26"/>
        <v>-5.7618913486031015E-2</v>
      </c>
      <c r="AT58">
        <f t="shared" si="26"/>
        <v>-3.764435681087356E-2</v>
      </c>
      <c r="AU58">
        <f t="shared" si="24"/>
        <v>-9.5263270296904567E-2</v>
      </c>
      <c r="AW58">
        <v>55</v>
      </c>
      <c r="AX58">
        <f>IF(Z58&gt;0, (R58*SUMPRODUCT(K58:$K$98, X58:$X$98)-K58*$AZ$3)/Z58, 0)</f>
        <v>-1.0405607374877506E+25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50000</v>
      </c>
      <c r="S59">
        <f t="shared" si="1"/>
        <v>-8.7141670890080581E+25</v>
      </c>
      <c r="U59">
        <f t="shared" si="12"/>
        <v>0.88338371900000001</v>
      </c>
      <c r="V59">
        <f t="shared" si="13"/>
        <v>0.01</v>
      </c>
      <c r="W59">
        <f t="shared" si="14"/>
        <v>9.1878371414525147E-24</v>
      </c>
      <c r="X59">
        <f t="shared" si="15"/>
        <v>8.1163857435826521E-24</v>
      </c>
      <c r="Y59">
        <f t="shared" si="16"/>
        <v>9.187837141452515E-26</v>
      </c>
      <c r="Z59">
        <f t="shared" si="17"/>
        <v>9.7957302645533749E-25</v>
      </c>
      <c r="AB59">
        <f t="shared" si="18"/>
        <v>-95.60502591827175</v>
      </c>
      <c r="AC59">
        <f t="shared" si="22"/>
        <v>-85.361630284171213</v>
      </c>
      <c r="AE59">
        <f t="shared" si="2"/>
        <v>0</v>
      </c>
      <c r="AF59">
        <f t="shared" si="25"/>
        <v>0</v>
      </c>
      <c r="AG59">
        <f t="shared" si="25"/>
        <v>-1.2244662830691719E-23</v>
      </c>
      <c r="AH59">
        <f t="shared" si="4"/>
        <v>-4.058192871791326E-19</v>
      </c>
      <c r="AI59">
        <f t="shared" si="23"/>
        <v>-4.0583153184196327E-19</v>
      </c>
      <c r="AJ59">
        <f t="shared" si="6"/>
        <v>-10.243395634100537</v>
      </c>
      <c r="AK59">
        <f t="shared" si="19"/>
        <v>-6.6923518142790233</v>
      </c>
      <c r="AL59">
        <f t="shared" si="7"/>
        <v>-16.935747448379558</v>
      </c>
      <c r="AN59">
        <f t="shared" si="26"/>
        <v>0</v>
      </c>
      <c r="AO59">
        <f t="shared" si="26"/>
        <v>0</v>
      </c>
      <c r="AP59">
        <f t="shared" si="26"/>
        <v>-5.4907529449163775E-26</v>
      </c>
      <c r="AQ59">
        <f t="shared" si="26"/>
        <v>-1.819775257998517E-21</v>
      </c>
      <c r="AR59">
        <f t="shared" si="26"/>
        <v>-1.8198301655279664E-21</v>
      </c>
      <c r="AS59">
        <f t="shared" si="26"/>
        <v>-4.5933445062205758E-2</v>
      </c>
      <c r="AT59">
        <f t="shared" si="26"/>
        <v>-3.0009850773974455E-2</v>
      </c>
      <c r="AU59">
        <f t="shared" si="24"/>
        <v>-7.5943295836180202E-2</v>
      </c>
      <c r="AW59">
        <v>56</v>
      </c>
      <c r="AX59">
        <f>IF(Z59&gt;0, (R59*SUMPRODUCT(K59:$K$98, X59:$X$98)-K59*$AZ$3)/Z59, 0)</f>
        <v>-8.7141670890080581E+25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50000</v>
      </c>
      <c r="S60">
        <f t="shared" si="1"/>
        <v>-7.6847216533674124E+26</v>
      </c>
      <c r="U60">
        <f t="shared" si="12"/>
        <v>0.88875356999999999</v>
      </c>
      <c r="V60">
        <f t="shared" si="13"/>
        <v>0.01</v>
      </c>
      <c r="W60">
        <f t="shared" si="14"/>
        <v>9.7957302645533749E-25</v>
      </c>
      <c r="X60">
        <f t="shared" si="15"/>
        <v>8.7059902433788564E-25</v>
      </c>
      <c r="Y60">
        <f t="shared" si="16"/>
        <v>9.7957302645533744E-27</v>
      </c>
      <c r="Z60">
        <f t="shared" si="17"/>
        <v>9.9178271852898474E-26</v>
      </c>
      <c r="AB60">
        <f t="shared" si="18"/>
        <v>-85.361630284171213</v>
      </c>
      <c r="AC60">
        <f t="shared" si="22"/>
        <v>-76.215741325152862</v>
      </c>
      <c r="AE60">
        <f t="shared" si="2"/>
        <v>0</v>
      </c>
      <c r="AF60">
        <f t="shared" si="25"/>
        <v>0</v>
      </c>
      <c r="AG60">
        <f t="shared" si="25"/>
        <v>-1.2397283981612309E-24</v>
      </c>
      <c r="AH60">
        <f t="shared" si="4"/>
        <v>-4.352995121689428E-20</v>
      </c>
      <c r="AI60">
        <f t="shared" si="23"/>
        <v>-4.3531190945292443E-20</v>
      </c>
      <c r="AJ60">
        <f t="shared" si="6"/>
        <v>-9.1458889590183503</v>
      </c>
      <c r="AK60">
        <f t="shared" si="19"/>
        <v>-5.9753141198919852</v>
      </c>
      <c r="AL60">
        <f t="shared" si="7"/>
        <v>-15.121203078910336</v>
      </c>
      <c r="AN60">
        <f t="shared" si="26"/>
        <v>0</v>
      </c>
      <c r="AO60">
        <f t="shared" si="26"/>
        <v>0</v>
      </c>
      <c r="AP60">
        <f t="shared" si="26"/>
        <v>-4.9635636936140162E-27</v>
      </c>
      <c r="AQ60">
        <f t="shared" si="26"/>
        <v>-1.7428308149223013E-22</v>
      </c>
      <c r="AR60">
        <f t="shared" si="26"/>
        <v>-1.7428804505592376E-22</v>
      </c>
      <c r="AS60">
        <f t="shared" si="26"/>
        <v>-3.6617861178416637E-2</v>
      </c>
      <c r="AT60">
        <f t="shared" si="26"/>
        <v>-2.3923669303232187E-2</v>
      </c>
      <c r="AU60">
        <f t="shared" si="24"/>
        <v>-6.0541530481648821E-2</v>
      </c>
      <c r="AW60">
        <v>57</v>
      </c>
      <c r="AX60">
        <f>IF(Z60&gt;0, (R60*SUMPRODUCT(K60:$K$98, X60:$X$98)-K60*$AZ$3)/Z60, 0)</f>
        <v>-7.6847216533674124E+26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50000</v>
      </c>
      <c r="S61">
        <f t="shared" si="1"/>
        <v>-7.1542724921297939E+27</v>
      </c>
      <c r="U61">
        <f t="shared" si="12"/>
        <v>0.89409425099999995</v>
      </c>
      <c r="V61">
        <f t="shared" si="13"/>
        <v>0.01</v>
      </c>
      <c r="W61">
        <f t="shared" si="14"/>
        <v>9.9178271852898474E-26</v>
      </c>
      <c r="X61">
        <f t="shared" si="15"/>
        <v>8.8674722687791642E-26</v>
      </c>
      <c r="Y61">
        <f t="shared" si="16"/>
        <v>9.917827185289847E-28</v>
      </c>
      <c r="Z61">
        <f t="shared" si="17"/>
        <v>9.5117664465778481E-27</v>
      </c>
      <c r="AB61">
        <f t="shared" si="18"/>
        <v>-76.215741325152862</v>
      </c>
      <c r="AC61">
        <f t="shared" si="22"/>
        <v>-68.049769040315056</v>
      </c>
      <c r="AE61">
        <f t="shared" si="2"/>
        <v>0</v>
      </c>
      <c r="AF61">
        <f t="shared" si="25"/>
        <v>0</v>
      </c>
      <c r="AG61">
        <f t="shared" si="25"/>
        <v>-1.188970805822231E-25</v>
      </c>
      <c r="AH61">
        <f t="shared" si="4"/>
        <v>-4.4337361343895824E-21</v>
      </c>
      <c r="AI61">
        <f t="shared" si="23"/>
        <v>-4.4338550314701646E-21</v>
      </c>
      <c r="AJ61">
        <f t="shared" si="6"/>
        <v>-8.1659722848378067</v>
      </c>
      <c r="AK61">
        <f t="shared" si="19"/>
        <v>-5.3351018927607008</v>
      </c>
      <c r="AL61">
        <f t="shared" si="7"/>
        <v>-13.501074177598507</v>
      </c>
      <c r="AN61">
        <f t="shared" si="26"/>
        <v>0</v>
      </c>
      <c r="AO61">
        <f t="shared" si="26"/>
        <v>0</v>
      </c>
      <c r="AP61">
        <f t="shared" si="26"/>
        <v>-4.2503061941540968E-28</v>
      </c>
      <c r="AQ61">
        <f t="shared" si="26"/>
        <v>-1.5849620581902207E-23</v>
      </c>
      <c r="AR61">
        <f t="shared" si="26"/>
        <v>-1.5850045612521621E-23</v>
      </c>
      <c r="AS61">
        <f t="shared" si="26"/>
        <v>-2.919153474044691E-2</v>
      </c>
      <c r="AT61">
        <f t="shared" si="26"/>
        <v>-1.9071802697091984E-2</v>
      </c>
      <c r="AU61">
        <f t="shared" si="24"/>
        <v>-4.826333743753889E-2</v>
      </c>
      <c r="AW61">
        <v>58</v>
      </c>
      <c r="AX61">
        <f>IF(Z61&gt;0, (R61*SUMPRODUCT(K61:$K$98, X61:$X$98)-K61*$AZ$3)/Z61, 0)</f>
        <v>-7.1542724921297939E+27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50000</v>
      </c>
      <c r="S62">
        <f t="shared" si="1"/>
        <v>-7.0504225208821536E+28</v>
      </c>
      <c r="U62">
        <f t="shared" si="12"/>
        <v>0.89939914200000004</v>
      </c>
      <c r="V62">
        <f t="shared" si="13"/>
        <v>0.01</v>
      </c>
      <c r="W62">
        <f t="shared" si="14"/>
        <v>9.5117664465778481E-27</v>
      </c>
      <c r="X62">
        <f t="shared" si="15"/>
        <v>8.5548745809565057E-27</v>
      </c>
      <c r="Y62">
        <f t="shared" si="16"/>
        <v>9.5117664465778477E-29</v>
      </c>
      <c r="Z62">
        <f t="shared" si="17"/>
        <v>8.6177420115556385E-28</v>
      </c>
      <c r="AB62">
        <f t="shared" si="18"/>
        <v>-68.049769040315056</v>
      </c>
      <c r="AC62">
        <f t="shared" si="22"/>
        <v>-60.758722357424148</v>
      </c>
      <c r="AE62">
        <f t="shared" si="2"/>
        <v>0</v>
      </c>
      <c r="AF62">
        <f t="shared" si="25"/>
        <v>0</v>
      </c>
      <c r="AG62">
        <f t="shared" si="25"/>
        <v>-1.0772177514444548E-26</v>
      </c>
      <c r="AH62">
        <f t="shared" si="4"/>
        <v>-4.2774372904782526E-22</v>
      </c>
      <c r="AI62">
        <f t="shared" si="23"/>
        <v>-4.277545012253397E-22</v>
      </c>
      <c r="AJ62">
        <f t="shared" si="6"/>
        <v>-7.291046682890908</v>
      </c>
      <c r="AK62">
        <f t="shared" si="19"/>
        <v>-4.7634838328220548</v>
      </c>
      <c r="AL62">
        <f t="shared" si="7"/>
        <v>-12.054530515712962</v>
      </c>
      <c r="AN62">
        <f t="shared" si="26"/>
        <v>0</v>
      </c>
      <c r="AO62">
        <f t="shared" si="26"/>
        <v>0</v>
      </c>
      <c r="AP62">
        <f t="shared" si="26"/>
        <v>-3.4382266781524604E-29</v>
      </c>
      <c r="AQ62">
        <f t="shared" si="26"/>
        <v>-1.365257765806957E-24</v>
      </c>
      <c r="AR62">
        <f t="shared" si="26"/>
        <v>-1.3652921480737385E-24</v>
      </c>
      <c r="AS62">
        <f t="shared" si="26"/>
        <v>-2.3271312771402219E-2</v>
      </c>
      <c r="AT62">
        <f t="shared" si="26"/>
        <v>-1.5203924343982766E-2</v>
      </c>
      <c r="AU62">
        <f t="shared" si="24"/>
        <v>-3.8475237115384982E-2</v>
      </c>
      <c r="AW62">
        <v>59</v>
      </c>
      <c r="AX62">
        <f>IF(Z62&gt;0, (R62*SUMPRODUCT(K62:$K$98, X62:$X$98)-K62*$AZ$3)/Z62, 0)</f>
        <v>-7.0504225208821536E+28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50000</v>
      </c>
      <c r="S63">
        <f t="shared" si="1"/>
        <v>-7.3765405222080656E+29</v>
      </c>
      <c r="U63">
        <f t="shared" si="12"/>
        <v>0.90466162100000003</v>
      </c>
      <c r="V63">
        <f t="shared" si="13"/>
        <v>0.01</v>
      </c>
      <c r="W63">
        <f t="shared" si="14"/>
        <v>8.6177420115556385E-28</v>
      </c>
      <c r="X63">
        <f t="shared" si="15"/>
        <v>7.7961404575337253E-28</v>
      </c>
      <c r="Y63">
        <f t="shared" si="16"/>
        <v>8.6177420115556381E-30</v>
      </c>
      <c r="Z63">
        <f t="shared" si="17"/>
        <v>7.3542413390635687E-29</v>
      </c>
      <c r="AB63">
        <f t="shared" si="18"/>
        <v>-60.758722357424148</v>
      </c>
      <c r="AC63">
        <f t="shared" si="22"/>
        <v>-54.248859247700118</v>
      </c>
      <c r="AE63">
        <f t="shared" si="2"/>
        <v>0</v>
      </c>
      <c r="AF63">
        <f t="shared" si="25"/>
        <v>0</v>
      </c>
      <c r="AG63">
        <f t="shared" si="25"/>
        <v>-9.1928016738294615E-28</v>
      </c>
      <c r="AH63">
        <f t="shared" si="4"/>
        <v>-3.8980702287668624E-23</v>
      </c>
      <c r="AI63">
        <f t="shared" si="23"/>
        <v>-3.8981621567836005E-23</v>
      </c>
      <c r="AJ63">
        <f t="shared" si="6"/>
        <v>-6.50986310972403</v>
      </c>
      <c r="AK63">
        <f t="shared" si="19"/>
        <v>-4.253110565019691</v>
      </c>
      <c r="AL63">
        <f t="shared" si="7"/>
        <v>-10.762973674743721</v>
      </c>
      <c r="AN63">
        <f t="shared" si="26"/>
        <v>0</v>
      </c>
      <c r="AO63">
        <f t="shared" si="26"/>
        <v>0</v>
      </c>
      <c r="AP63">
        <f t="shared" si="26"/>
        <v>-2.6197561727507633E-30</v>
      </c>
      <c r="AQ63">
        <f t="shared" si="26"/>
        <v>-1.1108684714367322E-25</v>
      </c>
      <c r="AR63">
        <f t="shared" si="26"/>
        <v>-1.1108946689984597E-25</v>
      </c>
      <c r="AS63">
        <f t="shared" si="26"/>
        <v>-1.8551748063936731E-2</v>
      </c>
      <c r="AT63">
        <f t="shared" si="26"/>
        <v>-1.2120475401771974E-2</v>
      </c>
      <c r="AU63">
        <f t="shared" si="24"/>
        <v>-3.0672223465708706E-2</v>
      </c>
      <c r="AW63">
        <v>60</v>
      </c>
      <c r="AX63">
        <f>IF(Z63&gt;0, (R63*SUMPRODUCT(K63:$K$98, X63:$X$98)-K63*$AZ$3)/Z63, 0)</f>
        <v>-7.3765405222080656E+29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50000</v>
      </c>
      <c r="S64">
        <f t="shared" si="1"/>
        <v>-8.219927757692246E+30</v>
      </c>
      <c r="U64">
        <f t="shared" si="12"/>
        <v>0.90987524600000003</v>
      </c>
      <c r="V64">
        <f t="shared" si="13"/>
        <v>0.01</v>
      </c>
      <c r="W64">
        <f t="shared" si="14"/>
        <v>7.3542413390635687E-29</v>
      </c>
      <c r="X64">
        <f t="shared" si="15"/>
        <v>6.6914421475238337E-29</v>
      </c>
      <c r="Y64">
        <f t="shared" si="16"/>
        <v>7.3542413390635689E-31</v>
      </c>
      <c r="Z64">
        <f t="shared" si="17"/>
        <v>5.8925677814909933E-30</v>
      </c>
      <c r="AB64">
        <f t="shared" si="18"/>
        <v>-54.248859247700118</v>
      </c>
      <c r="AC64">
        <f t="shared" si="22"/>
        <v>-48.436481471160832</v>
      </c>
      <c r="AE64">
        <f t="shared" si="2"/>
        <v>0</v>
      </c>
      <c r="AF64">
        <f t="shared" si="25"/>
        <v>0</v>
      </c>
      <c r="AG64">
        <f t="shared" si="25"/>
        <v>-7.3657097268637419E-29</v>
      </c>
      <c r="AH64">
        <f t="shared" si="4"/>
        <v>-3.3457210737619167E-24</v>
      </c>
      <c r="AI64">
        <f t="shared" si="23"/>
        <v>-3.345794730859185E-24</v>
      </c>
      <c r="AJ64">
        <f t="shared" si="6"/>
        <v>-5.8123777765392859</v>
      </c>
      <c r="AK64">
        <f t="shared" si="19"/>
        <v>-3.7974201473390088</v>
      </c>
      <c r="AL64">
        <f t="shared" si="7"/>
        <v>-9.6097979238782951</v>
      </c>
      <c r="AN64">
        <f t="shared" si="26"/>
        <v>0</v>
      </c>
      <c r="AO64">
        <f t="shared" si="26"/>
        <v>0</v>
      </c>
      <c r="AP64">
        <f t="shared" si="26"/>
        <v>-1.8741724900146117E-31</v>
      </c>
      <c r="AQ64">
        <f t="shared" si="26"/>
        <v>-8.5130403290772099E-27</v>
      </c>
      <c r="AR64">
        <f t="shared" si="26"/>
        <v>-8.5132277463262107E-27</v>
      </c>
      <c r="AS64">
        <f t="shared" si="26"/>
        <v>-1.4789339974439292E-2</v>
      </c>
      <c r="AT64">
        <f t="shared" si="26"/>
        <v>-9.6623687833003596E-3</v>
      </c>
      <c r="AU64">
        <f t="shared" si="24"/>
        <v>-2.4451708757739651E-2</v>
      </c>
      <c r="AW64">
        <v>61</v>
      </c>
      <c r="AX64">
        <f>IF(Z64&gt;0, (R64*SUMPRODUCT(K64:$K$98, X64:$X$98)-K64*$AZ$3)/Z64, 0)</f>
        <v>-8.219927757692246E+30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50000</v>
      </c>
      <c r="S65">
        <f t="shared" si="1"/>
        <v>-9.7937747447996896E+31</v>
      </c>
      <c r="U65">
        <f t="shared" si="12"/>
        <v>0.91506238500000003</v>
      </c>
      <c r="V65">
        <f t="shared" si="13"/>
        <v>0.01</v>
      </c>
      <c r="W65">
        <f t="shared" si="14"/>
        <v>5.8925677814909933E-30</v>
      </c>
      <c r="X65">
        <f t="shared" si="15"/>
        <v>5.3920671279053075E-30</v>
      </c>
      <c r="Y65">
        <f t="shared" si="16"/>
        <v>5.8925677814909932E-32</v>
      </c>
      <c r="Z65">
        <f t="shared" si="17"/>
        <v>4.4157497577077587E-31</v>
      </c>
      <c r="AB65">
        <f t="shared" si="18"/>
        <v>-48.436481471160832</v>
      </c>
      <c r="AC65">
        <f t="shared" si="22"/>
        <v>-43.246858456393596</v>
      </c>
      <c r="AE65">
        <f t="shared" si="2"/>
        <v>0</v>
      </c>
      <c r="AF65">
        <f t="shared" si="25"/>
        <v>0</v>
      </c>
      <c r="AG65">
        <f t="shared" si="25"/>
        <v>-5.5196871971346984E-30</v>
      </c>
      <c r="AH65">
        <f t="shared" si="4"/>
        <v>-2.6960335639526538E-25</v>
      </c>
      <c r="AI65">
        <f t="shared" si="23"/>
        <v>-2.6960887608246253E-25</v>
      </c>
      <c r="AJ65">
        <f t="shared" si="6"/>
        <v>-5.1896230147672355</v>
      </c>
      <c r="AK65">
        <f t="shared" si="19"/>
        <v>-3.3905537029812587</v>
      </c>
      <c r="AL65">
        <f t="shared" si="7"/>
        <v>-8.5801767177484933</v>
      </c>
      <c r="AN65">
        <f t="shared" si="26"/>
        <v>0</v>
      </c>
      <c r="AO65">
        <f t="shared" si="26"/>
        <v>0</v>
      </c>
      <c r="AP65">
        <f t="shared" si="26"/>
        <v>-1.2539822901813054E-32</v>
      </c>
      <c r="AQ65">
        <f t="shared" si="26"/>
        <v>-6.1249455307648541E-28</v>
      </c>
      <c r="AR65">
        <f t="shared" si="26"/>
        <v>-6.1250709289938732E-28</v>
      </c>
      <c r="AS65">
        <f t="shared" si="26"/>
        <v>-1.1789971280643604E-2</v>
      </c>
      <c r="AT65">
        <f t="shared" si="26"/>
        <v>-7.7027812366871505E-3</v>
      </c>
      <c r="AU65">
        <f t="shared" si="24"/>
        <v>-1.9492752517330753E-2</v>
      </c>
      <c r="AW65">
        <v>62</v>
      </c>
      <c r="AX65">
        <f>IF(Z65&gt;0, (R65*SUMPRODUCT(K65:$K$98, X65:$X$98)-K65*$AZ$3)/Z65, 0)</f>
        <v>-9.7937747447996896E+31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50000</v>
      </c>
      <c r="S66">
        <f t="shared" si="1"/>
        <v>-1.2536716482154103E+33</v>
      </c>
      <c r="U66">
        <f t="shared" si="12"/>
        <v>0.92024934599999997</v>
      </c>
      <c r="V66">
        <f t="shared" si="13"/>
        <v>0.01</v>
      </c>
      <c r="W66">
        <f t="shared" si="14"/>
        <v>4.4157497577077587E-31</v>
      </c>
      <c r="X66">
        <f t="shared" si="15"/>
        <v>4.063590826630223E-31</v>
      </c>
      <c r="Y66">
        <f t="shared" si="16"/>
        <v>4.4157497577077586E-33</v>
      </c>
      <c r="Z66">
        <f t="shared" si="17"/>
        <v>3.0800143350045815E-32</v>
      </c>
      <c r="AB66">
        <f t="shared" si="18"/>
        <v>-43.246858456393596</v>
      </c>
      <c r="AC66">
        <f t="shared" si="22"/>
        <v>-38.613266478922846</v>
      </c>
      <c r="AE66">
        <f t="shared" si="2"/>
        <v>0</v>
      </c>
      <c r="AF66">
        <f t="shared" si="25"/>
        <v>0</v>
      </c>
      <c r="AG66">
        <f t="shared" si="25"/>
        <v>-3.850017918755727E-31</v>
      </c>
      <c r="AH66">
        <f t="shared" si="4"/>
        <v>-2.0317954133151114E-26</v>
      </c>
      <c r="AI66">
        <f t="shared" si="23"/>
        <v>-2.0318339134942988E-26</v>
      </c>
      <c r="AJ66">
        <f t="shared" si="6"/>
        <v>-4.6335919774707506</v>
      </c>
      <c r="AK66">
        <f t="shared" si="19"/>
        <v>-3.027280091947552</v>
      </c>
      <c r="AL66">
        <f t="shared" si="7"/>
        <v>-7.6608720694183026</v>
      </c>
      <c r="AN66">
        <f t="shared" si="26"/>
        <v>0</v>
      </c>
      <c r="AO66">
        <f t="shared" si="26"/>
        <v>0</v>
      </c>
      <c r="AP66">
        <f t="shared" si="26"/>
        <v>-7.8094718611217816E-34</v>
      </c>
      <c r="AQ66">
        <f t="shared" si="26"/>
        <v>-4.1213442229818864E-29</v>
      </c>
      <c r="AR66">
        <f t="shared" si="26"/>
        <v>-4.1214223177004971E-29</v>
      </c>
      <c r="AS66">
        <f t="shared" si="26"/>
        <v>-9.3988929214314527E-3</v>
      </c>
      <c r="AT66">
        <f t="shared" si="26"/>
        <v>-6.1406100420018719E-3</v>
      </c>
      <c r="AU66">
        <f t="shared" si="24"/>
        <v>-1.5539502963433325E-2</v>
      </c>
      <c r="AW66">
        <v>63</v>
      </c>
      <c r="AX66">
        <f>IF(Z66&gt;0, (R66*SUMPRODUCT(K66:$K$98, X66:$X$98)-K66*$AZ$3)/Z66, 0)</f>
        <v>-1.2536716482154103E+33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-1.7337186540165967E+34</v>
      </c>
      <c r="U67">
        <f t="shared" si="12"/>
        <v>0.92543648599999995</v>
      </c>
      <c r="V67">
        <f t="shared" si="13"/>
        <v>0.01</v>
      </c>
      <c r="W67">
        <f t="shared" si="14"/>
        <v>3.0800143350045815E-32</v>
      </c>
      <c r="X67">
        <f t="shared" si="15"/>
        <v>2.8503576430162668E-32</v>
      </c>
      <c r="Y67">
        <f t="shared" si="16"/>
        <v>3.0800143350045816E-34</v>
      </c>
      <c r="Z67">
        <f t="shared" si="17"/>
        <v>1.9885654863826888E-33</v>
      </c>
      <c r="AB67">
        <f t="shared" si="18"/>
        <v>-38.613266478922846</v>
      </c>
      <c r="AC67">
        <f t="shared" si="22"/>
        <v>-34.476130784752542</v>
      </c>
      <c r="AE67">
        <f t="shared" ref="AE67:AE69" si="29">$Z67*O67</f>
        <v>0</v>
      </c>
      <c r="AF67">
        <f t="shared" si="25"/>
        <v>0</v>
      </c>
      <c r="AG67">
        <f t="shared" si="25"/>
        <v>-2.485706857978361E-32</v>
      </c>
      <c r="AH67">
        <f t="shared" ref="AH67:AH69" si="30">-X67*R67</f>
        <v>-1.4251788215081333E-27</v>
      </c>
      <c r="AI67">
        <f t="shared" si="23"/>
        <v>-1.4252036785767131E-27</v>
      </c>
      <c r="AJ67">
        <f t="shared" ref="AJ67:AJ69" si="31">AB67-AC67</f>
        <v>-4.1371356941703041</v>
      </c>
      <c r="AK67">
        <f t="shared" si="19"/>
        <v>-2.7029286535245993</v>
      </c>
      <c r="AL67">
        <f t="shared" ref="AL67:AL69" si="32">SUM(AI67:AK67)</f>
        <v>-6.8400643476949039</v>
      </c>
      <c r="AN67">
        <f t="shared" si="26"/>
        <v>0</v>
      </c>
      <c r="AO67">
        <f t="shared" si="26"/>
        <v>0</v>
      </c>
      <c r="AP67">
        <f t="shared" si="26"/>
        <v>-4.5018477306976948E-35</v>
      </c>
      <c r="AQ67">
        <f t="shared" si="26"/>
        <v>-2.5811322130972927E-30</v>
      </c>
      <c r="AR67">
        <f t="shared" si="26"/>
        <v>-2.5811772315745997E-30</v>
      </c>
      <c r="AS67">
        <f t="shared" si="26"/>
        <v>-7.4927398927227612E-3</v>
      </c>
      <c r="AT67">
        <f t="shared" si="26"/>
        <v>-4.8952567299122051E-3</v>
      </c>
      <c r="AU67">
        <f t="shared" si="24"/>
        <v>-1.2387996622634966E-2</v>
      </c>
      <c r="AW67">
        <v>64</v>
      </c>
      <c r="AX67">
        <f>IF(Z67&gt;0, (R67*SUMPRODUCT(K67:$K$98, X67:$X$98)-K67*$AZ$3)/Z67, 0)</f>
        <v>-1.7337186540165967E+34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7"/>
        <v>50000</v>
      </c>
      <c r="S68">
        <f t="shared" si="28"/>
        <v>-2.607035346875567E+35</v>
      </c>
      <c r="U68">
        <f t="shared" ref="U68:U69" si="36">M68</f>
        <v>0.93062362499999995</v>
      </c>
      <c r="V68">
        <f t="shared" ref="V68:V69" si="37">$C$10</f>
        <v>0.01</v>
      </c>
      <c r="W68">
        <f t="shared" ref="W68:W69" si="38">Z67</f>
        <v>1.9885654863826888E-33</v>
      </c>
      <c r="X68">
        <f t="shared" ref="X68:X69" si="39">U68*W68</f>
        <v>1.8506060214873458E-33</v>
      </c>
      <c r="Y68">
        <f t="shared" ref="Y68:Y69" si="40">V68*W68</f>
        <v>1.9885654863826888E-35</v>
      </c>
      <c r="Z68">
        <f>MAX(0, W68-X68-Y68)</f>
        <v>1.1807381003151611E-34</v>
      </c>
      <c r="AB68">
        <f t="shared" ref="AB68:AB69" si="41">AC67</f>
        <v>-34.476130784752542</v>
      </c>
      <c r="AC68">
        <f t="shared" si="22"/>
        <v>-30.782259629243342</v>
      </c>
      <c r="AE68">
        <f t="shared" si="29"/>
        <v>0</v>
      </c>
      <c r="AF68">
        <f t="shared" si="25"/>
        <v>0</v>
      </c>
      <c r="AG68">
        <f t="shared" si="25"/>
        <v>-1.4759226253939513E-33</v>
      </c>
      <c r="AH68">
        <f t="shared" si="30"/>
        <v>-9.2530301074367288E-29</v>
      </c>
      <c r="AI68">
        <f t="shared" si="23"/>
        <v>-9.2531776996992686E-29</v>
      </c>
      <c r="AJ68">
        <f t="shared" si="31"/>
        <v>-3.6938711555091999</v>
      </c>
      <c r="AK68">
        <f t="shared" ref="AK68:AK69" si="42">G68*SUM(AB68:AB68, AE68:AF68)</f>
        <v>-2.4133291549326783</v>
      </c>
      <c r="AL68">
        <f t="shared" si="32"/>
        <v>-6.1072003104418782</v>
      </c>
      <c r="AN68">
        <f t="shared" si="26"/>
        <v>0</v>
      </c>
      <c r="AO68">
        <f t="shared" si="26"/>
        <v>0</v>
      </c>
      <c r="AP68">
        <f t="shared" si="26"/>
        <v>-2.3866374915250511E-36</v>
      </c>
      <c r="AQ68">
        <f t="shared" si="26"/>
        <v>-1.4962592336928255E-31</v>
      </c>
      <c r="AR68">
        <f t="shared" si="26"/>
        <v>-1.4962831000677409E-31</v>
      </c>
      <c r="AS68">
        <f t="shared" si="26"/>
        <v>-5.9731663685608739E-3</v>
      </c>
      <c r="AT68">
        <f t="shared" si="26"/>
        <v>-3.9024686941264391E-3</v>
      </c>
      <c r="AU68">
        <f t="shared" si="24"/>
        <v>-9.8756350626873126E-3</v>
      </c>
      <c r="AW68">
        <v>65</v>
      </c>
      <c r="AX68">
        <f>IF(Z68&gt;0, (R68*SUMPRODUCT(K68:$K$98, X68:$X$98)-K68*$AZ$3)/Z68, 0)</f>
        <v>-2.607035346875567E+35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1.1807381003151611E-34</v>
      </c>
      <c r="X69">
        <f t="shared" si="39"/>
        <v>1.1807381003151611E-34</v>
      </c>
      <c r="Y69">
        <f t="shared" si="40"/>
        <v>1.1807381003151611E-36</v>
      </c>
      <c r="Z69">
        <f t="shared" ref="Z69" si="45">MAX(0, W69-X69-Y69)</f>
        <v>0</v>
      </c>
      <c r="AB69">
        <f t="shared" si="41"/>
        <v>-30.782259629243342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-5.9036905015758052E-30</v>
      </c>
      <c r="AI69">
        <f t="shared" si="23"/>
        <v>-5.9036905015758052E-30</v>
      </c>
      <c r="AJ69">
        <f t="shared" si="31"/>
        <v>-30.782259629243342</v>
      </c>
      <c r="AK69">
        <f t="shared" si="42"/>
        <v>-2.1547581740470343</v>
      </c>
      <c r="AL69">
        <f t="shared" si="32"/>
        <v>-32.937017803290374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-8.5237053268751823E-33</v>
      </c>
      <c r="AR69">
        <f t="shared" si="26"/>
        <v>-8.5237053268751823E-33</v>
      </c>
      <c r="AS69">
        <f t="shared" si="26"/>
        <v>-4.444320214703032E-2</v>
      </c>
      <c r="AT69">
        <f t="shared" si="26"/>
        <v>-3.1110241502921229E-3</v>
      </c>
      <c r="AU69">
        <f t="shared" si="24"/>
        <v>-4.7554226297322442E-2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21856.688719042559</v>
      </c>
      <c r="AO71" s="8">
        <f t="shared" si="46"/>
        <v>-2185.6688719042559</v>
      </c>
      <c r="AP71" s="8">
        <f t="shared" si="46"/>
        <v>-176.10152064845104</v>
      </c>
      <c r="AQ71" s="8">
        <f t="shared" si="46"/>
        <v>-19036.084704476863</v>
      </c>
      <c r="AR71" s="8">
        <f t="shared" si="46"/>
        <v>458.83362201299337</v>
      </c>
      <c r="AS71" s="8">
        <f t="shared" si="46"/>
        <v>35.132036793887721</v>
      </c>
      <c r="AT71" s="8">
        <f t="shared" si="46"/>
        <v>-167.91524744699484</v>
      </c>
      <c r="AU71" s="8">
        <f t="shared" si="46"/>
        <v>326.05041135988682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2ABB-B2F4-4D43-83BA-F93BEF8D883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4996.0112888698941</v>
      </c>
      <c r="K3">
        <v>1</v>
      </c>
      <c r="L3" s="2">
        <v>0</v>
      </c>
      <c r="O3">
        <f>$C$3</f>
        <v>4996.0112888698941</v>
      </c>
      <c r="P3">
        <f>O3*C5</f>
        <v>499.60112888698944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4996.0112888698941</v>
      </c>
      <c r="AF3">
        <f t="shared" ref="AF3:AG34" si="4">-$Z3*P3</f>
        <v>-499.60112888698944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4396.4101599829046</v>
      </c>
      <c r="AJ3">
        <f t="shared" ref="AJ3:AJ66" si="7">AB3-AC3</f>
        <v>0</v>
      </c>
      <c r="AL3">
        <f t="shared" ref="AL3:AL66" si="8">SUM(AI3:AK3)</f>
        <v>4396.4101599829046</v>
      </c>
      <c r="AN3">
        <f t="shared" ref="AN3:AU34" si="9">AE3*$K3</f>
        <v>4996.0112888698941</v>
      </c>
      <c r="AO3">
        <f t="shared" si="9"/>
        <v>-499.60112888698944</v>
      </c>
      <c r="AP3">
        <f t="shared" si="9"/>
        <v>-100</v>
      </c>
      <c r="AQ3">
        <f t="shared" si="9"/>
        <v>0</v>
      </c>
      <c r="AR3">
        <f t="shared" si="9"/>
        <v>4396.4101599829046</v>
      </c>
      <c r="AS3">
        <f t="shared" si="9"/>
        <v>0</v>
      </c>
      <c r="AT3">
        <f t="shared" si="9"/>
        <v>0</v>
      </c>
      <c r="AU3">
        <f t="shared" si="9"/>
        <v>4396.4101599829046</v>
      </c>
      <c r="AW3">
        <v>0</v>
      </c>
      <c r="AX3">
        <f>IF(Z3&gt;0, (R3*SUMPRODUCT(K3:$K$98, X3:$X$98)-K3*$AZ$3)/Z3, 0)</f>
        <v>0</v>
      </c>
      <c r="AZ3">
        <f>C6*SUMPRODUCT(X4:X98, K4:K98)/1</f>
        <v>3559.297477076509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</v>
      </c>
      <c r="S4">
        <f t="shared" si="1"/>
        <v>241.42807068277099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238.74754044388555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-238.74754044388555</v>
      </c>
      <c r="AK4">
        <f>G4*SUM(AB4, AE4:AF4)</f>
        <v>0</v>
      </c>
      <c r="AL4">
        <f t="shared" si="8"/>
        <v>-349.02864044388554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-102.88375781322884</v>
      </c>
      <c r="AR4">
        <f t="shared" si="9"/>
        <v>-102.88375781322884</v>
      </c>
      <c r="AS4">
        <f t="shared" si="9"/>
        <v>-222.73303521213316</v>
      </c>
      <c r="AT4">
        <f t="shared" si="9"/>
        <v>0</v>
      </c>
      <c r="AU4">
        <f t="shared" si="9"/>
        <v>-325.61679302536197</v>
      </c>
      <c r="AW4">
        <v>1</v>
      </c>
      <c r="AX4">
        <f>IF(Z4&gt;0, (R4*SUMPRODUCT(K4:$K$98, X4:$X$98)-K4*$AZ$3)/Z4, 0)</f>
        <v>241.42807068277099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100000</v>
      </c>
      <c r="S5">
        <f t="shared" si="1"/>
        <v>422.15688481839675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238.74754044388555</v>
      </c>
      <c r="AC5">
        <f t="shared" si="2"/>
        <v>412.82990933420251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-110.1841114750068</v>
      </c>
      <c r="AI5">
        <f t="shared" si="6"/>
        <v>-122.40794117494742</v>
      </c>
      <c r="AJ5">
        <f t="shared" si="7"/>
        <v>-174.08236889031696</v>
      </c>
      <c r="AK5">
        <f>G5*SUM(AB5, AE5:AF5)</f>
        <v>9.7886491581993074</v>
      </c>
      <c r="AL5">
        <f t="shared" si="8"/>
        <v>-286.7016609070651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-94.219317142381911</v>
      </c>
      <c r="AR5">
        <f t="shared" si="9"/>
        <v>-104.67201192546248</v>
      </c>
      <c r="AS5">
        <f t="shared" si="9"/>
        <v>-148.85922937350509</v>
      </c>
      <c r="AT5">
        <f t="shared" si="9"/>
        <v>8.3703523773578929</v>
      </c>
      <c r="AU5">
        <f t="shared" si="9"/>
        <v>-245.16088892160971</v>
      </c>
      <c r="AW5">
        <v>2</v>
      </c>
      <c r="AX5">
        <f>IF(Z5&gt;0, (R5*SUMPRODUCT(K5:$K$98, X5:$X$98)-K5*$AZ$3)/Z5, 0)</f>
        <v>422.15688481839675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100000</v>
      </c>
      <c r="S6">
        <f t="shared" si="1"/>
        <v>637.54029824789177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412.82990933420251</v>
      </c>
      <c r="AC6">
        <f t="shared" si="2"/>
        <v>616.51663042123482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-110.35301848683517</v>
      </c>
      <c r="AI6">
        <f t="shared" si="6"/>
        <v>-122.44081576246553</v>
      </c>
      <c r="AJ6">
        <f t="shared" si="7"/>
        <v>-203.68672108703231</v>
      </c>
      <c r="AK6">
        <f>G6*SUM(AB6, AE6:AF6)</f>
        <v>24.150549696050849</v>
      </c>
      <c r="AL6">
        <f t="shared" si="8"/>
        <v>-301.976987153447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-85.12742524351593</v>
      </c>
      <c r="AR6">
        <f t="shared" si="9"/>
        <v>-94.45207329619025</v>
      </c>
      <c r="AS6">
        <f t="shared" si="9"/>
        <v>-157.12597951728671</v>
      </c>
      <c r="AT6">
        <f t="shared" si="9"/>
        <v>18.62997625285298</v>
      </c>
      <c r="AU6">
        <f t="shared" si="9"/>
        <v>-232.94807656062397</v>
      </c>
      <c r="AW6">
        <v>3</v>
      </c>
      <c r="AX6">
        <f>IF(Z6&gt;0, (R6*SUMPRODUCT(K6:$K$98, X6:$X$98)-K6*$AZ$3)/Z6, 0)</f>
        <v>637.54029824789177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100000</v>
      </c>
      <c r="S7">
        <f t="shared" si="1"/>
        <v>814.59275477821461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616.51663042123482</v>
      </c>
      <c r="AC7">
        <f t="shared" si="2"/>
        <v>778.9523633757326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-110.59483526273577</v>
      </c>
      <c r="AI7">
        <f t="shared" si="6"/>
        <v>-122.54793021120199</v>
      </c>
      <c r="AJ7">
        <f t="shared" si="7"/>
        <v>-162.43573295449778</v>
      </c>
      <c r="AK7">
        <f>G7*SUM(AB7, AE7:AF7)</f>
        <v>30.27096655368263</v>
      </c>
      <c r="AL7">
        <f t="shared" si="8"/>
        <v>-254.71269661201717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-77.621658747830793</v>
      </c>
      <c r="AR7">
        <f t="shared" si="9"/>
        <v>-86.011011242150104</v>
      </c>
      <c r="AS7">
        <f t="shared" si="9"/>
        <v>-114.00650854892285</v>
      </c>
      <c r="AT7">
        <f t="shared" si="9"/>
        <v>21.245862252201061</v>
      </c>
      <c r="AU7">
        <f t="shared" si="9"/>
        <v>-178.77165753887192</v>
      </c>
      <c r="AW7">
        <v>4</v>
      </c>
      <c r="AX7">
        <f>IF(Z7&gt;0, (R7*SUMPRODUCT(K7:$K$98, X7:$X$98)-K7*$AZ$3)/Z7, 0)</f>
        <v>814.59275477821461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100000</v>
      </c>
      <c r="S8">
        <f t="shared" si="1"/>
        <v>917.52996027737322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778.9523633757326</v>
      </c>
      <c r="AC8">
        <f t="shared" si="2"/>
        <v>867.59185644594254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-111.17936985654863</v>
      </c>
      <c r="AI8">
        <f t="shared" si="6"/>
        <v>-122.99903643429812</v>
      </c>
      <c r="AJ8">
        <f t="shared" si="7"/>
        <v>-88.639493070209937</v>
      </c>
      <c r="AK8">
        <f>G8*SUM(AB8, AE8:AF8)</f>
        <v>16.591685339903105</v>
      </c>
      <c r="AL8">
        <f t="shared" si="8"/>
        <v>-195.04684416460495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-72.8385306756484</v>
      </c>
      <c r="AR8">
        <f t="shared" si="9"/>
        <v>-80.582117887108325</v>
      </c>
      <c r="AS8">
        <f t="shared" si="9"/>
        <v>-58.071658828421761</v>
      </c>
      <c r="AT8">
        <f t="shared" si="9"/>
        <v>10.869948113130585</v>
      </c>
      <c r="AU8">
        <f t="shared" si="9"/>
        <v>-127.7838286023995</v>
      </c>
      <c r="AW8">
        <v>5</v>
      </c>
      <c r="AX8">
        <f>IF(Z8&gt;0, (R8*SUMPRODUCT(K8:$K$98, X8:$X$98)-K8*$AZ$3)/Z8, 0)</f>
        <v>917.52996027737322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100000</v>
      </c>
      <c r="S9">
        <f t="shared" si="1"/>
        <v>982.0455160648421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867.59185644594254</v>
      </c>
      <c r="AC9">
        <f t="shared" si="2"/>
        <v>918.20309232784257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-112.72312002133802</v>
      </c>
      <c r="AI9">
        <f t="shared" si="6"/>
        <v>-124.41049954330734</v>
      </c>
      <c r="AJ9">
        <f t="shared" si="7"/>
        <v>-50.611235881900029</v>
      </c>
      <c r="AK9">
        <f t="shared" ref="AK9:AK72" si="22">G9*SUM(AB9:AB9, AE9:AF9)</f>
        <v>5.118791953031061</v>
      </c>
      <c r="AL9">
        <f t="shared" si="8"/>
        <v>-169.9029434721763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-69.940249834282241</v>
      </c>
      <c r="AR9">
        <f t="shared" si="9"/>
        <v>-77.191807842256779</v>
      </c>
      <c r="AS9">
        <f t="shared" si="9"/>
        <v>-31.402275605322274</v>
      </c>
      <c r="AT9">
        <f t="shared" si="9"/>
        <v>3.1760085063023111</v>
      </c>
      <c r="AU9">
        <f t="shared" si="9"/>
        <v>-105.41807494127673</v>
      </c>
      <c r="AW9">
        <v>6</v>
      </c>
      <c r="AX9">
        <f>IF(Z9&gt;0, (R9*SUMPRODUCT(K9:$K$98, X9:$X$98)-K9*$AZ$3)/Z9, 0)</f>
        <v>982.0455160648421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100000</v>
      </c>
      <c r="S10">
        <f t="shared" si="1"/>
        <v>1040.1437987392276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918.20309232784257</v>
      </c>
      <c r="AC10">
        <f t="shared" si="2"/>
        <v>961.60563720593916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-114.74809463223747</v>
      </c>
      <c r="AI10">
        <f t="shared" si="6"/>
        <v>-126.30425684715807</v>
      </c>
      <c r="AJ10">
        <f t="shared" si="7"/>
        <v>-43.402544878096592</v>
      </c>
      <c r="AK10">
        <f t="shared" si="22"/>
        <v>3.7646326785441548</v>
      </c>
      <c r="AL10">
        <f t="shared" si="8"/>
        <v>-165.94216904671049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-67.542611430846193</v>
      </c>
      <c r="AR10">
        <f t="shared" si="9"/>
        <v>-74.344758138517321</v>
      </c>
      <c r="AS10">
        <f t="shared" si="9"/>
        <v>-25.547450118509911</v>
      </c>
      <c r="AT10">
        <f t="shared" si="9"/>
        <v>2.2159245693944425</v>
      </c>
      <c r="AU10">
        <f t="shared" si="9"/>
        <v>-97.676283687632775</v>
      </c>
      <c r="AW10">
        <v>7</v>
      </c>
      <c r="AX10">
        <f>IF(Z10&gt;0, (R10*SUMPRODUCT(K10:$K$98, X10:$X$98)-K10*$AZ$3)/Z10, 0)</f>
        <v>1040.1437987392276</v>
      </c>
    </row>
    <row r="11" spans="1:52" x14ac:dyDescent="0.25">
      <c r="A11" t="s">
        <v>33</v>
      </c>
      <c r="C11" s="12">
        <f>AU100</f>
        <v>153.19194009851142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100000</v>
      </c>
      <c r="S11">
        <f t="shared" si="1"/>
        <v>1092.2196163366191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961.60563720593916</v>
      </c>
      <c r="AC11">
        <f t="shared" si="2"/>
        <v>998.3781067154938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-116.62164579685624</v>
      </c>
      <c r="AI11">
        <f t="shared" si="6"/>
        <v>-128.04766868390303</v>
      </c>
      <c r="AJ11">
        <f t="shared" si="7"/>
        <v>-36.772469509554639</v>
      </c>
      <c r="AK11">
        <f t="shared" si="22"/>
        <v>2.3078535292942539</v>
      </c>
      <c r="AL11">
        <f t="shared" si="8"/>
        <v>-162.51228466416342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-65.227493719035095</v>
      </c>
      <c r="AR11">
        <f t="shared" si="9"/>
        <v>-71.6181670027634</v>
      </c>
      <c r="AS11">
        <f t="shared" si="9"/>
        <v>-20.567159789066729</v>
      </c>
      <c r="AT11">
        <f t="shared" si="9"/>
        <v>1.2908024111468326</v>
      </c>
      <c r="AU11">
        <f t="shared" si="9"/>
        <v>-90.894524380683308</v>
      </c>
      <c r="AW11">
        <v>8</v>
      </c>
      <c r="AX11">
        <f>IF(Z11&gt;0, (R11*SUMPRODUCT(K11:$K$98, X11:$X$98)-K11*$AZ$3)/Z11, 0)</f>
        <v>1092.2196163366191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100000</v>
      </c>
      <c r="S12">
        <f t="shared" si="1"/>
        <v>1142.0130442781453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998.3781067154938</v>
      </c>
      <c r="AC12">
        <f t="shared" si="2"/>
        <v>1032.0919855693492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-119.30294410734557</v>
      </c>
      <c r="AI12">
        <f t="shared" si="6"/>
        <v>-130.59979389750848</v>
      </c>
      <c r="AJ12">
        <f t="shared" si="7"/>
        <v>-33.713878853855363</v>
      </c>
      <c r="AK12">
        <f t="shared" si="22"/>
        <v>2.2962696454456357</v>
      </c>
      <c r="AL12">
        <f t="shared" si="8"/>
        <v>-162.01740310591819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-63.410783067215291</v>
      </c>
      <c r="AR12">
        <f t="shared" si="9"/>
        <v>-69.415178824141393</v>
      </c>
      <c r="AS12">
        <f t="shared" si="9"/>
        <v>-17.91928501305587</v>
      </c>
      <c r="AT12">
        <f t="shared" si="9"/>
        <v>1.2204917275148734</v>
      </c>
      <c r="AU12">
        <f t="shared" si="9"/>
        <v>-86.113972109682379</v>
      </c>
      <c r="AW12">
        <v>9</v>
      </c>
      <c r="AX12">
        <f>IF(Z12&gt;0, (R12*SUMPRODUCT(K12:$K$98, X12:$X$98)-K12*$AZ$3)/Z12, 0)</f>
        <v>1142.0130442781453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100000</v>
      </c>
      <c r="S13">
        <f t="shared" si="1"/>
        <v>1188.81324546971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1032.0919855693492</v>
      </c>
      <c r="AC13">
        <f t="shared" si="2"/>
        <v>1062.1924489268681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-122.07538557887011</v>
      </c>
      <c r="AI13">
        <f t="shared" si="6"/>
        <v>-133.24400744793402</v>
      </c>
      <c r="AJ13">
        <f t="shared" si="7"/>
        <v>-30.100463357518947</v>
      </c>
      <c r="AK13">
        <f t="shared" si="22"/>
        <v>2.0641839711386982</v>
      </c>
      <c r="AL13">
        <f t="shared" si="8"/>
        <v>-161.28028683431427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-61.677153215144813</v>
      </c>
      <c r="AR13">
        <f t="shared" si="9"/>
        <v>-67.319968095096371</v>
      </c>
      <c r="AS13">
        <f t="shared" si="9"/>
        <v>-15.207905193542061</v>
      </c>
      <c r="AT13">
        <f t="shared" si="9"/>
        <v>1.0429046809761133</v>
      </c>
      <c r="AU13">
        <f t="shared" si="9"/>
        <v>-81.48496860766231</v>
      </c>
      <c r="AW13">
        <v>10</v>
      </c>
      <c r="AX13">
        <f>IF(Z13&gt;0, (R13*SUMPRODUCT(K13:$K$98, X13:$X$98)-K13*$AZ$3)/Z13, 0)</f>
        <v>1188.81324546971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100000</v>
      </c>
      <c r="S14">
        <f t="shared" si="1"/>
        <v>1232.9658685081797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1062.1924489268681</v>
      </c>
      <c r="AC14">
        <f t="shared" si="2"/>
        <v>1089.0792696465394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-125.44319101510236</v>
      </c>
      <c r="AI14">
        <f t="shared" si="6"/>
        <v>-136.48444626659875</v>
      </c>
      <c r="AJ14">
        <f t="shared" si="7"/>
        <v>-26.886820719671277</v>
      </c>
      <c r="AK14">
        <f t="shared" si="22"/>
        <v>1.9119464080683626</v>
      </c>
      <c r="AL14">
        <f t="shared" si="8"/>
        <v>-161.45932057820167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-60.257365766805158</v>
      </c>
      <c r="AR14">
        <f t="shared" si="9"/>
        <v>-65.561096888679899</v>
      </c>
      <c r="AS14">
        <f t="shared" si="9"/>
        <v>-12.91524057464942</v>
      </c>
      <c r="AT14">
        <f t="shared" si="9"/>
        <v>0.91841456762395668</v>
      </c>
      <c r="AU14">
        <f t="shared" si="9"/>
        <v>-77.55792289570536</v>
      </c>
      <c r="AW14">
        <v>11</v>
      </c>
      <c r="AX14">
        <f>IF(Z14&gt;0, (R14*SUMPRODUCT(K14:$K$98, X14:$X$98)-K14*$AZ$3)/Z14, 0)</f>
        <v>1232.9658685081797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100000</v>
      </c>
      <c r="S15">
        <f t="shared" si="1"/>
        <v>1278.7663287619478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1089.0792696465394</v>
      </c>
      <c r="AC15">
        <f t="shared" si="2"/>
        <v>1116.5710274504195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-130.47415998676476</v>
      </c>
      <c r="AI15">
        <f t="shared" si="6"/>
        <v>-141.38869341574784</v>
      </c>
      <c r="AJ15">
        <f t="shared" si="7"/>
        <v>-27.491757803880091</v>
      </c>
      <c r="AK15">
        <f t="shared" si="22"/>
        <v>4.4652250055508116</v>
      </c>
      <c r="AL15">
        <f t="shared" si="8"/>
        <v>-164.41522621407711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-59.457376859688736</v>
      </c>
      <c r="AR15">
        <f t="shared" si="9"/>
        <v>-64.431155019291737</v>
      </c>
      <c r="AS15">
        <f t="shared" si="9"/>
        <v>-12.528057696990723</v>
      </c>
      <c r="AT15">
        <f t="shared" si="9"/>
        <v>2.0348133756543945</v>
      </c>
      <c r="AU15">
        <f t="shared" si="9"/>
        <v>-74.924399340628057</v>
      </c>
      <c r="AW15">
        <v>12</v>
      </c>
      <c r="AX15">
        <f>IF(Z15&gt;0, (R15*SUMPRODUCT(K15:$K$98, X15:$X$98)-K15*$AZ$3)/Z15, 0)</f>
        <v>1278.7663287619478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100000</v>
      </c>
      <c r="S16">
        <f t="shared" si="1"/>
        <v>1326.345981221966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1116.5710274504195</v>
      </c>
      <c r="AC16">
        <f t="shared" si="2"/>
        <v>1144.7260466550538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-136.35954462538976</v>
      </c>
      <c r="AI16">
        <f t="shared" si="6"/>
        <v>-147.14788777700483</v>
      </c>
      <c r="AJ16">
        <f t="shared" si="7"/>
        <v>-28.1550192046343</v>
      </c>
      <c r="AK16">
        <f t="shared" si="22"/>
        <v>7.9276542948979785</v>
      </c>
      <c r="AL16">
        <f t="shared" si="8"/>
        <v>-167.37525268674113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-58.782859018975302</v>
      </c>
      <c r="AR16">
        <f t="shared" si="9"/>
        <v>-63.43357603531561</v>
      </c>
      <c r="AS16">
        <f t="shared" si="9"/>
        <v>-12.137269372153638</v>
      </c>
      <c r="AT16">
        <f t="shared" si="9"/>
        <v>3.4175105677303073</v>
      </c>
      <c r="AU16">
        <f t="shared" si="9"/>
        <v>-72.153334839738932</v>
      </c>
      <c r="AW16">
        <v>13</v>
      </c>
      <c r="AX16">
        <f>IF(Z16&gt;0, (R16*SUMPRODUCT(K16:$K$98, X16:$X$98)-K16*$AZ$3)/Z16, 0)</f>
        <v>1326.345981221966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100000</v>
      </c>
      <c r="S17">
        <f t="shared" si="1"/>
        <v>1380.9438104652581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1144.7260466550538</v>
      </c>
      <c r="AC17">
        <f t="shared" si="2"/>
        <v>1177.9648643615837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-142.24439076078997</v>
      </c>
      <c r="AI17">
        <f t="shared" si="6"/>
        <v>-152.90706993204378</v>
      </c>
      <c r="AJ17">
        <f t="shared" si="7"/>
        <v>-33.238817706529971</v>
      </c>
      <c r="AK17">
        <f t="shared" si="22"/>
        <v>15.797219443839742</v>
      </c>
      <c r="AL17">
        <f t="shared" si="8"/>
        <v>-170.34866819473402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-57.642170582988498</v>
      </c>
      <c r="AR17">
        <f t="shared" si="9"/>
        <v>-61.963043753268288</v>
      </c>
      <c r="AS17">
        <f t="shared" si="9"/>
        <v>-13.469477354918643</v>
      </c>
      <c r="AT17">
        <f t="shared" si="9"/>
        <v>6.4015601110769325</v>
      </c>
      <c r="AU17">
        <f t="shared" si="9"/>
        <v>-69.03096099711</v>
      </c>
      <c r="AW17">
        <v>14</v>
      </c>
      <c r="AX17">
        <f>IF(Z17&gt;0, (R17*SUMPRODUCT(K17:$K$98, X17:$X$98)-K17*$AZ$3)/Z17, 0)</f>
        <v>1380.9438104652581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100000</v>
      </c>
      <c r="S18">
        <f t="shared" si="1"/>
        <v>1443.2902765292276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1177.9648643615837</v>
      </c>
      <c r="AC18">
        <f t="shared" si="2"/>
        <v>1216.6944516741821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-148.36717150062859</v>
      </c>
      <c r="AI18">
        <f t="shared" si="6"/>
        <v>-158.90467798373228</v>
      </c>
      <c r="AJ18">
        <f t="shared" si="7"/>
        <v>-38.729587312598369</v>
      </c>
      <c r="AK18">
        <f t="shared" si="22"/>
        <v>25.444041070210211</v>
      </c>
      <c r="AL18">
        <f t="shared" si="8"/>
        <v>-172.19022422612045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-56.106126834762243</v>
      </c>
      <c r="AR18">
        <f t="shared" si="9"/>
        <v>-60.090961682548233</v>
      </c>
      <c r="AS18">
        <f t="shared" si="9"/>
        <v>-14.645875607390927</v>
      </c>
      <c r="AT18">
        <f t="shared" si="9"/>
        <v>9.6218495037365166</v>
      </c>
      <c r="AU18">
        <f t="shared" si="9"/>
        <v>-65.114987786202647</v>
      </c>
      <c r="AW18">
        <v>15</v>
      </c>
      <c r="AX18">
        <f>IF(Z18&gt;0, (R18*SUMPRODUCT(K18:$K$98, X18:$X$98)-K18*$AZ$3)/Z18, 0)</f>
        <v>1443.2902765292276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100000</v>
      </c>
      <c r="S19">
        <f t="shared" si="1"/>
        <v>1502.1822088446327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1216.6944516741821</v>
      </c>
      <c r="AC19">
        <f t="shared" si="2"/>
        <v>1251.340856673969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-155.51513397925228</v>
      </c>
      <c r="AI19">
        <f t="shared" si="6"/>
        <v>-165.92782600577755</v>
      </c>
      <c r="AJ19">
        <f t="shared" si="7"/>
        <v>-34.64640499978691</v>
      </c>
      <c r="AK19">
        <f t="shared" si="22"/>
        <v>27.132286272334262</v>
      </c>
      <c r="AL19">
        <f t="shared" si="8"/>
        <v>-173.4419447332302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-54.843962438373552</v>
      </c>
      <c r="AR19">
        <f t="shared" si="9"/>
        <v>-58.516102093034377</v>
      </c>
      <c r="AS19">
        <f t="shared" si="9"/>
        <v>-12.218400137741545</v>
      </c>
      <c r="AT19">
        <f t="shared" si="9"/>
        <v>9.5684712549302269</v>
      </c>
      <c r="AU19">
        <f t="shared" si="9"/>
        <v>-61.166030975845693</v>
      </c>
      <c r="AW19">
        <v>16</v>
      </c>
      <c r="AX19">
        <f>IF(Z19&gt;0, (R19*SUMPRODUCT(K19:$K$98, X19:$X$98)-K19*$AZ$3)/Z19, 0)</f>
        <v>1502.1822088446327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100000</v>
      </c>
      <c r="S20">
        <f t="shared" si="1"/>
        <v>1532.2611437294293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1251.340856673969</v>
      </c>
      <c r="AC20">
        <f t="shared" si="2"/>
        <v>1261.1450404050399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-162.37835171386615</v>
      </c>
      <c r="AI20">
        <f t="shared" si="6"/>
        <v>-172.66661952616192</v>
      </c>
      <c r="AJ20">
        <f t="shared" si="7"/>
        <v>-9.804183731070907</v>
      </c>
      <c r="AK20">
        <f t="shared" si="22"/>
        <v>5.3807656836980664</v>
      </c>
      <c r="AL20">
        <f t="shared" si="8"/>
        <v>-177.09003757353477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-54.315038031648449</v>
      </c>
      <c r="AR20">
        <f t="shared" si="9"/>
        <v>-57.756430628669804</v>
      </c>
      <c r="AS20">
        <f t="shared" si="9"/>
        <v>-3.2794680239195437</v>
      </c>
      <c r="AT20">
        <f t="shared" si="9"/>
        <v>1.7998488694136212</v>
      </c>
      <c r="AU20">
        <f t="shared" si="9"/>
        <v>-59.23604978317573</v>
      </c>
      <c r="AW20">
        <v>17</v>
      </c>
      <c r="AX20">
        <f>IF(Z20&gt;0, (R20*SUMPRODUCT(K20:$K$98, X20:$X$98)-K20*$AZ$3)/Z20, 0)</f>
        <v>1532.2611437294293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100000</v>
      </c>
      <c r="S21">
        <f t="shared" si="1"/>
        <v>1556.0272366997926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1261.1450404050399</v>
      </c>
      <c r="AC21">
        <f t="shared" si="2"/>
        <v>1265.2491707500433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-170.29033884926721</v>
      </c>
      <c r="AI21">
        <f t="shared" si="6"/>
        <v>-180.45443769108388</v>
      </c>
      <c r="AJ21">
        <f t="shared" si="7"/>
        <v>-4.1041303450033411</v>
      </c>
      <c r="AK21">
        <f t="shared" si="22"/>
        <v>2.0178320646480641</v>
      </c>
      <c r="AL21">
        <f t="shared" si="8"/>
        <v>-182.54073597143915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-54.166576988462786</v>
      </c>
      <c r="AR21">
        <f t="shared" si="9"/>
        <v>-57.399610912489045</v>
      </c>
      <c r="AS21">
        <f t="shared" si="9"/>
        <v>-1.3054568674038811</v>
      </c>
      <c r="AT21">
        <f t="shared" si="9"/>
        <v>0.64183944091093992</v>
      </c>
      <c r="AU21">
        <f t="shared" si="9"/>
        <v>-58.063228338981986</v>
      </c>
      <c r="AW21">
        <v>18</v>
      </c>
      <c r="AX21">
        <f>IF(Z21&gt;0, (R21*SUMPRODUCT(K21:$K$98, X21:$X$98)-K21*$AZ$3)/Z21, 0)</f>
        <v>1556.0272366997926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100000</v>
      </c>
      <c r="S22">
        <f t="shared" si="1"/>
        <v>1601.2474543692958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1265.2491707500433</v>
      </c>
      <c r="AC22">
        <f t="shared" si="2"/>
        <v>1286.1367153668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-178.74104477753446</v>
      </c>
      <c r="AI22">
        <f t="shared" si="6"/>
        <v>-188.78116000033575</v>
      </c>
      <c r="AJ22">
        <f t="shared" si="7"/>
        <v>-20.887544616756713</v>
      </c>
      <c r="AK22">
        <f t="shared" si="22"/>
        <v>26.570232585750912</v>
      </c>
      <c r="AL22">
        <f t="shared" si="8"/>
        <v>-183.09847203134154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-53.085535570414223</v>
      </c>
      <c r="AR22">
        <f t="shared" si="9"/>
        <v>-56.067418631769506</v>
      </c>
      <c r="AS22">
        <f t="shared" si="9"/>
        <v>-6.2035359260181435</v>
      </c>
      <c r="AT22">
        <f t="shared" si="9"/>
        <v>7.8912766164066923</v>
      </c>
      <c r="AU22">
        <f t="shared" si="9"/>
        <v>-54.379677941380955</v>
      </c>
      <c r="AW22">
        <v>19</v>
      </c>
      <c r="AX22">
        <f>IF(Z22&gt;0, (R22*SUMPRODUCT(K22:$K$98, X22:$X$98)-K22*$AZ$3)/Z22, 0)</f>
        <v>1601.2474543692958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100000</v>
      </c>
      <c r="S23">
        <f t="shared" si="1"/>
        <v>1697.106174865818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1286.1367153668</v>
      </c>
      <c r="AC23">
        <f t="shared" si="2"/>
        <v>1346.311926685551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-187.85408993917076</v>
      </c>
      <c r="AI23">
        <f t="shared" si="6"/>
        <v>-197.77032224850166</v>
      </c>
      <c r="AJ23">
        <f t="shared" si="7"/>
        <v>-60.175211318751053</v>
      </c>
      <c r="AK23">
        <f t="shared" si="22"/>
        <v>90.029570075676006</v>
      </c>
      <c r="AL23">
        <f t="shared" si="8"/>
        <v>-167.91596349157669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-49.814358661424023</v>
      </c>
      <c r="AR23">
        <f t="shared" si="9"/>
        <v>-52.443903501182177</v>
      </c>
      <c r="AS23">
        <f t="shared" si="9"/>
        <v>-15.957009826775133</v>
      </c>
      <c r="AT23">
        <f t="shared" si="9"/>
        <v>23.873663306110338</v>
      </c>
      <c r="AU23">
        <f t="shared" si="9"/>
        <v>-44.527250021846967</v>
      </c>
      <c r="AW23">
        <v>20</v>
      </c>
      <c r="AX23">
        <f>IF(Z23&gt;0, (R23*SUMPRODUCT(K23:$K$98, X23:$X$98)-K23*$AZ$3)/Z23, 0)</f>
        <v>1697.106174865818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100000</v>
      </c>
      <c r="S24">
        <f t="shared" si="1"/>
        <v>1784.0664566635005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1346.311926685551</v>
      </c>
      <c r="AC24">
        <f t="shared" si="2"/>
        <v>1397.6232348894534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-197.36856273228142</v>
      </c>
      <c r="AI24">
        <f t="shared" si="6"/>
        <v>-207.16096164817748</v>
      </c>
      <c r="AJ24">
        <f t="shared" si="7"/>
        <v>-51.311308203902399</v>
      </c>
      <c r="AK24">
        <f t="shared" si="22"/>
        <v>94.241834867988587</v>
      </c>
      <c r="AL24">
        <f t="shared" si="8"/>
        <v>-164.23043498409129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-46.729791607047233</v>
      </c>
      <c r="AR24">
        <f t="shared" si="9"/>
        <v>-49.048280196811149</v>
      </c>
      <c r="AS24">
        <f t="shared" si="9"/>
        <v>-12.148676092381331</v>
      </c>
      <c r="AT24">
        <f t="shared" si="9"/>
        <v>22.313083923200534</v>
      </c>
      <c r="AU24">
        <f t="shared" si="9"/>
        <v>-38.883872365991948</v>
      </c>
      <c r="AW24">
        <v>21</v>
      </c>
      <c r="AX24">
        <f>IF(Z24&gt;0, (R24*SUMPRODUCT(K24:$K$98, X24:$X$98)-K24*$AZ$3)/Z24, 0)</f>
        <v>1784.0664566635005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100000</v>
      </c>
      <c r="S25">
        <f t="shared" si="1"/>
        <v>1863.2679347908479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1397.6232348894534</v>
      </c>
      <c r="AC25">
        <f t="shared" si="2"/>
        <v>1441.1842172693052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-208.67233895575242</v>
      </c>
      <c r="AI25">
        <f t="shared" si="6"/>
        <v>-218.34072984012005</v>
      </c>
      <c r="AJ25">
        <f t="shared" si="7"/>
        <v>-43.560982379851794</v>
      </c>
      <c r="AK25">
        <f t="shared" si="22"/>
        <v>97.833626442261746</v>
      </c>
      <c r="AL25">
        <f t="shared" si="8"/>
        <v>-164.06808577771011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-44.112607228713607</v>
      </c>
      <c r="AR25">
        <f t="shared" si="9"/>
        <v>-46.156471459833476</v>
      </c>
      <c r="AS25">
        <f t="shared" si="9"/>
        <v>-9.208640281866856</v>
      </c>
      <c r="AT25">
        <f t="shared" si="9"/>
        <v>20.681688615774306</v>
      </c>
      <c r="AU25">
        <f t="shared" si="9"/>
        <v>-34.683423125926033</v>
      </c>
      <c r="AW25">
        <v>22</v>
      </c>
      <c r="AX25">
        <f>IF(Z25&gt;0, (R25*SUMPRODUCT(K25:$K$98, X25:$X$98)-K25*$AZ$3)/Z25, 0)</f>
        <v>1863.2679347908479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100000</v>
      </c>
      <c r="S26">
        <f t="shared" si="1"/>
        <v>1935.3618043776098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1441.1842172693052</v>
      </c>
      <c r="AC26">
        <f t="shared" si="2"/>
        <v>1477.6883725288931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-221.60787255942992</v>
      </c>
      <c r="AI26">
        <f t="shared" si="6"/>
        <v>-231.15187855088394</v>
      </c>
      <c r="AJ26">
        <f t="shared" si="7"/>
        <v>-36.504155259587833</v>
      </c>
      <c r="AK26">
        <f t="shared" si="22"/>
        <v>100.88289520885138</v>
      </c>
      <c r="AL26">
        <f t="shared" si="8"/>
        <v>-166.77313860162036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-41.82779828210991</v>
      </c>
      <c r="AR26">
        <f t="shared" si="9"/>
        <v>-43.62919979733239</v>
      </c>
      <c r="AS26">
        <f t="shared" si="9"/>
        <v>-6.8900460305054665</v>
      </c>
      <c r="AT26">
        <f t="shared" si="9"/>
        <v>19.041333424558026</v>
      </c>
      <c r="AU26">
        <f t="shared" si="9"/>
        <v>-31.477912403279827</v>
      </c>
      <c r="AW26">
        <v>23</v>
      </c>
      <c r="AX26">
        <f>IF(Z26&gt;0, (R26*SUMPRODUCT(K26:$K$98, X26:$X$98)-K26*$AZ$3)/Z26, 0)</f>
        <v>1935.3618043776098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100000</v>
      </c>
      <c r="S27">
        <f t="shared" si="1"/>
        <v>2003.8411513799676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1477.6883725288931</v>
      </c>
      <c r="AC27">
        <f t="shared" si="2"/>
        <v>1507.8398264684811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-341.05459599232171</v>
      </c>
      <c r="AI27">
        <f t="shared" si="6"/>
        <v>-350.46053009936213</v>
      </c>
      <c r="AJ27">
        <f t="shared" si="7"/>
        <v>-30.151453939588009</v>
      </c>
      <c r="AK27">
        <f t="shared" si="22"/>
        <v>103.43818607702252</v>
      </c>
      <c r="AL27">
        <f t="shared" si="8"/>
        <v>-277.17379796192762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-57.475889892145126</v>
      </c>
      <c r="AR27">
        <f t="shared" si="9"/>
        <v>-59.061015673828479</v>
      </c>
      <c r="AS27">
        <f t="shared" si="9"/>
        <v>-5.081244079639557</v>
      </c>
      <c r="AT27">
        <f t="shared" si="9"/>
        <v>17.431818434547683</v>
      </c>
      <c r="AU27">
        <f t="shared" si="9"/>
        <v>-46.710441318920353</v>
      </c>
      <c r="AW27">
        <v>24</v>
      </c>
      <c r="AX27">
        <f>IF(Z27&gt;0, (R27*SUMPRODUCT(K27:$K$98, X27:$X$98)-K27*$AZ$3)/Z27, 0)</f>
        <v>2003.8411513799676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100000</v>
      </c>
      <c r="S28">
        <f t="shared" si="1"/>
        <v>2046.0648190793729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1507.8398264684811</v>
      </c>
      <c r="AC28">
        <f t="shared" si="2"/>
        <v>1514.6311260599955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-468.45156207011183</v>
      </c>
      <c r="AI28">
        <f t="shared" si="6"/>
        <v>-477.70488039082312</v>
      </c>
      <c r="AJ28">
        <f t="shared" si="7"/>
        <v>-6.7912995915144165</v>
      </c>
      <c r="AK28">
        <f t="shared" si="22"/>
        <v>105.54878785279368</v>
      </c>
      <c r="AL28">
        <f t="shared" si="8"/>
        <v>-378.94739212954386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-70.48690904448776</v>
      </c>
      <c r="AR28">
        <f t="shared" si="9"/>
        <v>-71.879236148595169</v>
      </c>
      <c r="AS28">
        <f t="shared" si="9"/>
        <v>-1.0218723884398067</v>
      </c>
      <c r="AT28">
        <f t="shared" si="9"/>
        <v>15.881701357252188</v>
      </c>
      <c r="AU28">
        <f t="shared" si="9"/>
        <v>-57.019407179782782</v>
      </c>
      <c r="AW28">
        <v>25</v>
      </c>
      <c r="AX28">
        <f>IF(Z28&gt;0, (R28*SUMPRODUCT(K28:$K$98, X28:$X$98)-K28*$AZ$3)/Z28, 0)</f>
        <v>2046.0648190793729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100000</v>
      </c>
      <c r="S29">
        <f t="shared" si="1"/>
        <v>2065.779275060765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1514.6311260599955</v>
      </c>
      <c r="AC29">
        <f t="shared" si="2"/>
        <v>1501.5256361973463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-600.60483613621989</v>
      </c>
      <c r="AI29">
        <f t="shared" si="6"/>
        <v>-609.69054566920704</v>
      </c>
      <c r="AJ29">
        <f t="shared" si="7"/>
        <v>13.105489862649165</v>
      </c>
      <c r="AK29">
        <f t="shared" si="22"/>
        <v>106.02417882419969</v>
      </c>
      <c r="AL29">
        <f t="shared" si="8"/>
        <v>-490.5608769823582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-80.689045349849778</v>
      </c>
      <c r="AR29">
        <f t="shared" si="9"/>
        <v>-81.909676927275981</v>
      </c>
      <c r="AS29">
        <f t="shared" si="9"/>
        <v>1.7606742440872656</v>
      </c>
      <c r="AT29">
        <f t="shared" si="9"/>
        <v>14.243957521824084</v>
      </c>
      <c r="AU29">
        <f t="shared" si="9"/>
        <v>-65.905045161364626</v>
      </c>
      <c r="AW29">
        <v>26</v>
      </c>
      <c r="AX29">
        <f>IF(Z29&gt;0, (R29*SUMPRODUCT(K29:$K$98, X29:$X$98)-K29*$AZ$3)/Z29, 0)</f>
        <v>2065.779275060765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100000</v>
      </c>
      <c r="S30">
        <f t="shared" si="1"/>
        <v>2067.1905413757263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1501.5256361973463</v>
      </c>
      <c r="AC30">
        <f t="shared" si="2"/>
        <v>1472.0700008312806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-747.67706580502954</v>
      </c>
      <c r="AI30">
        <f t="shared" si="6"/>
        <v>-756.57845860946122</v>
      </c>
      <c r="AJ30">
        <f t="shared" si="7"/>
        <v>29.455635366065735</v>
      </c>
      <c r="AK30">
        <f t="shared" si="22"/>
        <v>105.10679453381425</v>
      </c>
      <c r="AL30">
        <f t="shared" si="8"/>
        <v>-622.01602870958118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-89.685408179962351</v>
      </c>
      <c r="AR30">
        <f t="shared" si="9"/>
        <v>-90.753148630414813</v>
      </c>
      <c r="AS30">
        <f t="shared" si="9"/>
        <v>3.5332642952761408</v>
      </c>
      <c r="AT30">
        <f t="shared" si="9"/>
        <v>12.607777075658907</v>
      </c>
      <c r="AU30">
        <f t="shared" si="9"/>
        <v>-74.612107259479757</v>
      </c>
      <c r="AW30">
        <v>27</v>
      </c>
      <c r="AX30">
        <f>IF(Z30&gt;0, (R30*SUMPRODUCT(K30:$K$98, X30:$X$98)-K30*$AZ$3)/Z30, 0)</f>
        <v>2067.1905413757263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100000</v>
      </c>
      <c r="S31">
        <f t="shared" si="1"/>
        <v>2052.1926067870604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1472.0700008312806</v>
      </c>
      <c r="AC31">
        <f t="shared" si="2"/>
        <v>1428.1287087082687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-908.64734120670676</v>
      </c>
      <c r="AI31">
        <f t="shared" si="6"/>
        <v>-917.34613916544322</v>
      </c>
      <c r="AJ31">
        <f t="shared" si="7"/>
        <v>43.941292123011863</v>
      </c>
      <c r="AK31">
        <f t="shared" si="22"/>
        <v>103.04490005818965</v>
      </c>
      <c r="AL31">
        <f t="shared" si="8"/>
        <v>-770.35994698424167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-97.316183176357512</v>
      </c>
      <c r="AR31">
        <f t="shared" si="9"/>
        <v>-98.247824944485401</v>
      </c>
      <c r="AS31">
        <f t="shared" si="9"/>
        <v>4.706114946168177</v>
      </c>
      <c r="AT31">
        <f t="shared" si="9"/>
        <v>11.036114799097836</v>
      </c>
      <c r="AU31">
        <f t="shared" si="9"/>
        <v>-82.505595199219385</v>
      </c>
      <c r="AW31">
        <v>28</v>
      </c>
      <c r="AX31">
        <f>IF(Z31&gt;0, (R31*SUMPRODUCT(K31:$K$98, X31:$X$98)-K31*$AZ$3)/Z31, 0)</f>
        <v>2052.1926067870604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100000</v>
      </c>
      <c r="S32">
        <f t="shared" si="1"/>
        <v>2022.6155352262447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1428.1287087082687</v>
      </c>
      <c r="AC32">
        <f t="shared" si="2"/>
        <v>1371.6554862970459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-1078.5522677192787</v>
      </c>
      <c r="AI32">
        <f t="shared" si="6"/>
        <v>-1087.029258664963</v>
      </c>
      <c r="AJ32">
        <f t="shared" si="7"/>
        <v>56.473222411222878</v>
      </c>
      <c r="AK32">
        <f t="shared" si="22"/>
        <v>99.969009609578819</v>
      </c>
      <c r="AL32">
        <f t="shared" si="8"/>
        <v>-930.58702664416126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-103.13661669967931</v>
      </c>
      <c r="AR32">
        <f t="shared" si="9"/>
        <v>-103.94722939977633</v>
      </c>
      <c r="AS32">
        <f t="shared" si="9"/>
        <v>5.4002548304297848</v>
      </c>
      <c r="AT32">
        <f t="shared" si="9"/>
        <v>9.5595417436304118</v>
      </c>
      <c r="AU32">
        <f t="shared" si="9"/>
        <v>-88.987432825716141</v>
      </c>
      <c r="AW32">
        <v>29</v>
      </c>
      <c r="AX32">
        <f>IF(Z32&gt;0, (R32*SUMPRODUCT(K32:$K$98, X32:$X$98)-K32*$AZ$3)/Z32, 0)</f>
        <v>2022.6155352262447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100000</v>
      </c>
      <c r="S33">
        <f t="shared" si="1"/>
        <v>1980.9794931527069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1371.6554862970459</v>
      </c>
      <c r="AC33">
        <f t="shared" si="2"/>
        <v>1304.9857988519502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-1261.9829340058093</v>
      </c>
      <c r="AI33">
        <f t="shared" si="6"/>
        <v>-1270.2174071752859</v>
      </c>
      <c r="AJ33">
        <f t="shared" si="7"/>
        <v>66.669687445095633</v>
      </c>
      <c r="AK33">
        <f t="shared" si="22"/>
        <v>96.015884040793225</v>
      </c>
      <c r="AL33">
        <f t="shared" si="8"/>
        <v>-1107.531835689397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-107.74748545013961</v>
      </c>
      <c r="AR33">
        <f t="shared" si="9"/>
        <v>-108.45054074043695</v>
      </c>
      <c r="AS33">
        <f t="shared" si="9"/>
        <v>5.6922252943261507</v>
      </c>
      <c r="AT33">
        <f t="shared" si="9"/>
        <v>8.1977892013395781</v>
      </c>
      <c r="AU33">
        <f t="shared" si="9"/>
        <v>-94.560526244771225</v>
      </c>
      <c r="AW33">
        <v>30</v>
      </c>
      <c r="AX33">
        <f>IF(Z33&gt;0, (R33*SUMPRODUCT(K33:$K$98, X33:$X$98)-K33*$AZ$3)/Z33, 0)</f>
        <v>1980.9794931527069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100000</v>
      </c>
      <c r="S34">
        <f t="shared" si="1"/>
        <v>1928.8223892457527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1304.9857988519502</v>
      </c>
      <c r="AC34">
        <f t="shared" si="2"/>
        <v>1229.7980716648317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-1458.0168996388459</v>
      </c>
      <c r="AI34">
        <f t="shared" si="6"/>
        <v>-1465.9867759641729</v>
      </c>
      <c r="AJ34">
        <f t="shared" si="7"/>
        <v>75.187727187118526</v>
      </c>
      <c r="AK34">
        <f t="shared" si="22"/>
        <v>91.349005919636525</v>
      </c>
      <c r="AL34">
        <f t="shared" si="8"/>
        <v>-1299.4500428574179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-111.14711564427758</v>
      </c>
      <c r="AR34">
        <f t="shared" si="9"/>
        <v>-111.75467291320987</v>
      </c>
      <c r="AS34">
        <f t="shared" si="9"/>
        <v>5.7316887141480182</v>
      </c>
      <c r="AT34">
        <f t="shared" si="9"/>
        <v>6.963690563157809</v>
      </c>
      <c r="AU34">
        <f t="shared" ref="AU34:AU97" si="23">AL34*$K34</f>
        <v>-99.059293635904055</v>
      </c>
      <c r="AW34">
        <v>31</v>
      </c>
      <c r="AX34">
        <f>IF(Z34&gt;0, (R34*SUMPRODUCT(K34:$K$98, X34:$X$98)-K34*$AZ$3)/Z34, 0)</f>
        <v>1928.8223892457527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100000</v>
      </c>
      <c r="S35">
        <f t="shared" si="1"/>
        <v>1866.9453481455428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1229.7980716648317</v>
      </c>
      <c r="AC35">
        <f t="shared" si="2"/>
        <v>1147.7221687553949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-1645.4822804316079</v>
      </c>
      <c r="AI35">
        <f t="shared" ref="AI35:AI66" si="25">SUM(AE35:AH35)</f>
        <v>-1653.1667727086276</v>
      </c>
      <c r="AJ35">
        <f t="shared" si="7"/>
        <v>82.075902909436763</v>
      </c>
      <c r="AK35">
        <f t="shared" si="22"/>
        <v>86.085865016538222</v>
      </c>
      <c r="AL35">
        <f t="shared" si="8"/>
        <v>-1485.0050047826526</v>
      </c>
      <c r="AN35">
        <f t="shared" ref="AN35:AT66" si="26">AE35*$K35</f>
        <v>0</v>
      </c>
      <c r="AO35">
        <f t="shared" si="26"/>
        <v>0</v>
      </c>
      <c r="AP35">
        <f t="shared" si="26"/>
        <v>-0.52303746077061486</v>
      </c>
      <c r="AQ35">
        <f t="shared" si="26"/>
        <v>-111.99814414203141</v>
      </c>
      <c r="AR35">
        <f t="shared" si="26"/>
        <v>-112.52118160280202</v>
      </c>
      <c r="AS35">
        <f t="shared" si="26"/>
        <v>5.5864161613623287</v>
      </c>
      <c r="AT35">
        <f t="shared" si="26"/>
        <v>5.8593503153280784</v>
      </c>
      <c r="AU35">
        <f t="shared" si="23"/>
        <v>-101.07541512611161</v>
      </c>
      <c r="AW35">
        <v>32</v>
      </c>
      <c r="AX35">
        <f>IF(Z35&gt;0, (R35*SUMPRODUCT(K35:$K$98, X35:$X$98)-K35*$AZ$3)/Z35, 0)</f>
        <v>1866.9453481455428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100000</v>
      </c>
      <c r="S36">
        <f t="shared" si="1"/>
        <v>1798.4569052184427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1147.7221687553949</v>
      </c>
      <c r="AC36">
        <f t="shared" si="2"/>
        <v>1061.6804645551856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-1828.3234191913853</v>
      </c>
      <c r="AI36">
        <f t="shared" si="25"/>
        <v>-1835.7025261182359</v>
      </c>
      <c r="AJ36">
        <f t="shared" si="7"/>
        <v>86.041704200209324</v>
      </c>
      <c r="AK36">
        <f t="shared" si="22"/>
        <v>80.340551812877649</v>
      </c>
      <c r="AL36">
        <f t="shared" si="8"/>
        <v>-1669.3202701051489</v>
      </c>
      <c r="AN36">
        <f t="shared" si="26"/>
        <v>0</v>
      </c>
      <c r="AO36">
        <f t="shared" si="26"/>
        <v>0</v>
      </c>
      <c r="AP36">
        <f t="shared" si="26"/>
        <v>-0.44843902250527606</v>
      </c>
      <c r="AQ36">
        <f t="shared" si="26"/>
        <v>-111.10986397856834</v>
      </c>
      <c r="AR36">
        <f t="shared" si="26"/>
        <v>-111.55830300107363</v>
      </c>
      <c r="AS36">
        <f t="shared" si="26"/>
        <v>5.2288790647322232</v>
      </c>
      <c r="AT36">
        <f t="shared" si="26"/>
        <v>4.8824117714577806</v>
      </c>
      <c r="AU36">
        <f t="shared" si="23"/>
        <v>-101.44701216488362</v>
      </c>
      <c r="AW36">
        <v>33</v>
      </c>
      <c r="AX36">
        <f>IF(Z36&gt;0, (R36*SUMPRODUCT(K36:$K$98, X36:$X$98)-K36*$AZ$3)/Z36, 0)</f>
        <v>1798.4569052184427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100000</v>
      </c>
      <c r="S37">
        <f t="shared" si="1"/>
        <v>1725.5490298106374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1061.6804645551856</v>
      </c>
      <c r="AC37">
        <f t="shared" si="2"/>
        <v>973.74599338181565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-2011.4445466024183</v>
      </c>
      <c r="AI37">
        <f t="shared" si="25"/>
        <v>-2018.4984318916752</v>
      </c>
      <c r="AJ37">
        <f t="shared" si="7"/>
        <v>87.934471173369957</v>
      </c>
      <c r="AK37">
        <f t="shared" si="22"/>
        <v>74.317632518862993</v>
      </c>
      <c r="AL37">
        <f t="shared" si="8"/>
        <v>-1856.2463281994421</v>
      </c>
      <c r="AN37">
        <f t="shared" si="26"/>
        <v>0</v>
      </c>
      <c r="AO37">
        <f t="shared" si="26"/>
        <v>0</v>
      </c>
      <c r="AP37">
        <f t="shared" si="26"/>
        <v>-0.38274538593219654</v>
      </c>
      <c r="AQ37">
        <f t="shared" si="26"/>
        <v>-109.14142882973682</v>
      </c>
      <c r="AR37">
        <f t="shared" si="26"/>
        <v>-109.52417421566902</v>
      </c>
      <c r="AS37">
        <f t="shared" si="26"/>
        <v>4.7713439793604708</v>
      </c>
      <c r="AT37">
        <f t="shared" si="26"/>
        <v>4.0324912829701116</v>
      </c>
      <c r="AU37">
        <f t="shared" si="23"/>
        <v>-100.72033895333843</v>
      </c>
      <c r="AW37">
        <v>34</v>
      </c>
      <c r="AX37">
        <f>IF(Z37&gt;0, (R37*SUMPRODUCT(K37:$K$98, X37:$X$98)-K37*$AZ$3)/Z37, 0)</f>
        <v>1725.5490298106374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100000</v>
      </c>
      <c r="S38">
        <f t="shared" si="1"/>
        <v>1650.0874082188918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973.74599338181565</v>
      </c>
      <c r="AC38">
        <f t="shared" si="2"/>
        <v>885.29687955672011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-2215.2573258367261</v>
      </c>
      <c r="AI38">
        <f t="shared" si="25"/>
        <v>-2221.9637651073608</v>
      </c>
      <c r="AJ38">
        <f t="shared" si="7"/>
        <v>88.449113825095537</v>
      </c>
      <c r="AK38">
        <f t="shared" si="22"/>
        <v>68.162219536727108</v>
      </c>
      <c r="AL38">
        <f t="shared" si="8"/>
        <v>-2065.3524317455381</v>
      </c>
      <c r="AN38">
        <f t="shared" si="26"/>
        <v>0</v>
      </c>
      <c r="AO38">
        <f t="shared" si="26"/>
        <v>0</v>
      </c>
      <c r="AP38">
        <f t="shared" si="26"/>
        <v>-0.32490436394921313</v>
      </c>
      <c r="AQ38">
        <f t="shared" si="26"/>
        <v>-107.32174606968439</v>
      </c>
      <c r="AR38">
        <f t="shared" si="26"/>
        <v>-107.64665043363361</v>
      </c>
      <c r="AS38">
        <f t="shared" si="26"/>
        <v>4.2850612537485198</v>
      </c>
      <c r="AT38">
        <f t="shared" si="26"/>
        <v>3.3022296467989993</v>
      </c>
      <c r="AU38">
        <f t="shared" si="23"/>
        <v>-100.05935953308608</v>
      </c>
      <c r="AW38">
        <v>35</v>
      </c>
      <c r="AX38">
        <f>IF(Z38&gt;0, (R38*SUMPRODUCT(K38:$K$98, X38:$X$98)-K38*$AZ$3)/Z38, 0)</f>
        <v>1650.0874082188918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100000</v>
      </c>
      <c r="S39">
        <f t="shared" si="1"/>
        <v>1570.5259911186429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885.29687955672011</v>
      </c>
      <c r="AC39">
        <f t="shared" si="2"/>
        <v>796.45041474117966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-2402.6632044003545</v>
      </c>
      <c r="AI39">
        <f t="shared" si="25"/>
        <v>-2409.0022463777327</v>
      </c>
      <c r="AJ39">
        <f t="shared" si="7"/>
        <v>88.846464815540457</v>
      </c>
      <c r="AK39">
        <f t="shared" si="22"/>
        <v>61.970781568970416</v>
      </c>
      <c r="AL39">
        <f t="shared" si="8"/>
        <v>-2258.1849999932219</v>
      </c>
      <c r="AN39">
        <f t="shared" si="26"/>
        <v>0</v>
      </c>
      <c r="AO39">
        <f t="shared" si="26"/>
        <v>0</v>
      </c>
      <c r="AP39">
        <f t="shared" si="26"/>
        <v>-0.27420107518446835</v>
      </c>
      <c r="AQ39">
        <f t="shared" si="26"/>
        <v>-103.92940073654606</v>
      </c>
      <c r="AR39">
        <f t="shared" si="26"/>
        <v>-104.20360181173052</v>
      </c>
      <c r="AS39">
        <f t="shared" si="26"/>
        <v>3.8431353295495541</v>
      </c>
      <c r="AT39">
        <f t="shared" si="26"/>
        <v>2.6806029991398237</v>
      </c>
      <c r="AU39">
        <f t="shared" si="23"/>
        <v>-97.679863483041146</v>
      </c>
      <c r="AW39">
        <v>36</v>
      </c>
      <c r="AX39">
        <f>IF(Z39&gt;0, (R39*SUMPRODUCT(K39:$K$98, X39:$X$98)-K39*$AZ$3)/Z39, 0)</f>
        <v>1570.5259911186429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100000</v>
      </c>
      <c r="S40">
        <f t="shared" si="1"/>
        <v>1487.8117905436957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796.45041474117966</v>
      </c>
      <c r="AC40">
        <f t="shared" si="2"/>
        <v>709.01680083869064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-2550.2062735554337</v>
      </c>
      <c r="AI40">
        <f t="shared" si="25"/>
        <v>-2556.1631493288437</v>
      </c>
      <c r="AJ40">
        <f t="shared" si="7"/>
        <v>87.433613902489014</v>
      </c>
      <c r="AK40">
        <f t="shared" si="22"/>
        <v>55.751529031882583</v>
      </c>
      <c r="AL40">
        <f t="shared" si="8"/>
        <v>-2412.9780063944722</v>
      </c>
      <c r="AN40">
        <f t="shared" si="26"/>
        <v>0</v>
      </c>
      <c r="AO40">
        <f t="shared" si="26"/>
        <v>0</v>
      </c>
      <c r="AP40">
        <f t="shared" si="26"/>
        <v>-0.23006261204632084</v>
      </c>
      <c r="AQ40">
        <f t="shared" si="26"/>
        <v>-98.492421005316501</v>
      </c>
      <c r="AR40">
        <f t="shared" si="26"/>
        <v>-98.722483617362826</v>
      </c>
      <c r="AS40">
        <f t="shared" si="26"/>
        <v>3.3768046137280643</v>
      </c>
      <c r="AT40">
        <f t="shared" si="26"/>
        <v>2.1531995768494236</v>
      </c>
      <c r="AU40">
        <f t="shared" si="23"/>
        <v>-93.19247942678534</v>
      </c>
      <c r="AW40">
        <v>37</v>
      </c>
      <c r="AX40">
        <f>IF(Z40&gt;0, (R40*SUMPRODUCT(K40:$K$98, X40:$X$98)-K40*$AZ$3)/Z40, 0)</f>
        <v>1487.8117905436957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100000</v>
      </c>
      <c r="S41">
        <f t="shared" si="1"/>
        <v>1405.2713047028178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709.01680083869064</v>
      </c>
      <c r="AC41">
        <f t="shared" si="2"/>
        <v>625.25276093521143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-2685.0719053809175</v>
      </c>
      <c r="AI41">
        <f t="shared" si="25"/>
        <v>-2690.6335784084208</v>
      </c>
      <c r="AJ41">
        <f t="shared" si="7"/>
        <v>83.764039903479215</v>
      </c>
      <c r="AK41">
        <f t="shared" si="22"/>
        <v>49.631176058708348</v>
      </c>
      <c r="AL41">
        <f t="shared" si="8"/>
        <v>-2557.2383624462332</v>
      </c>
      <c r="AN41">
        <f t="shared" si="26"/>
        <v>0</v>
      </c>
      <c r="AO41">
        <f t="shared" si="26"/>
        <v>0</v>
      </c>
      <c r="AP41">
        <f t="shared" si="26"/>
        <v>-0.19178513091521104</v>
      </c>
      <c r="AQ41">
        <f t="shared" si="26"/>
        <v>-92.59028072015181</v>
      </c>
      <c r="AR41">
        <f t="shared" si="26"/>
        <v>-92.782065851067017</v>
      </c>
      <c r="AS41">
        <f t="shared" si="26"/>
        <v>2.8884649060513232</v>
      </c>
      <c r="AT41">
        <f t="shared" si="26"/>
        <v>1.7114493338289809</v>
      </c>
      <c r="AU41">
        <f t="shared" si="23"/>
        <v>-88.182151611186711</v>
      </c>
      <c r="AW41">
        <v>38</v>
      </c>
      <c r="AX41">
        <f>IF(Z41&gt;0, (R41*SUMPRODUCT(K41:$K$98, X41:$X$98)-K41*$AZ$3)/Z41, 0)</f>
        <v>1405.2713047028178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100000</v>
      </c>
      <c r="S42">
        <f t="shared" si="1"/>
        <v>1323.0246961870967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625.25276093521143</v>
      </c>
      <c r="AC42">
        <f t="shared" si="2"/>
        <v>545.8128204845566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-2793.5273172393827</v>
      </c>
      <c r="AI42">
        <f t="shared" si="25"/>
        <v>-2798.6841826219561</v>
      </c>
      <c r="AJ42">
        <f t="shared" si="7"/>
        <v>79.439940450654831</v>
      </c>
      <c r="AK42">
        <f t="shared" si="22"/>
        <v>43.767693265464807</v>
      </c>
      <c r="AL42">
        <f t="shared" si="8"/>
        <v>-2675.4765489058364</v>
      </c>
      <c r="AN42">
        <f t="shared" si="26"/>
        <v>0</v>
      </c>
      <c r="AO42">
        <f t="shared" si="26"/>
        <v>0</v>
      </c>
      <c r="AP42">
        <f t="shared" si="26"/>
        <v>-0.15877321985960036</v>
      </c>
      <c r="AQ42">
        <f t="shared" si="26"/>
        <v>-86.0090954521893</v>
      </c>
      <c r="AR42">
        <f t="shared" si="26"/>
        <v>-86.167868672048897</v>
      </c>
      <c r="AS42">
        <f t="shared" si="26"/>
        <v>2.4458530900240736</v>
      </c>
      <c r="AT42">
        <f t="shared" si="26"/>
        <v>1.3475507057190967</v>
      </c>
      <c r="AU42">
        <f t="shared" si="23"/>
        <v>-82.374464876305723</v>
      </c>
      <c r="AW42">
        <v>39</v>
      </c>
      <c r="AX42">
        <f>IF(Z42&gt;0, (R42*SUMPRODUCT(K42:$K$98, X42:$X$98)-K42*$AZ$3)/Z42, 0)</f>
        <v>1323.0246961870967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100000</v>
      </c>
      <c r="S43">
        <f t="shared" si="1"/>
        <v>1242.3361411018973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545.8128204845566</v>
      </c>
      <c r="AC43">
        <f t="shared" si="2"/>
        <v>471.54510027298994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-2886.0522941087488</v>
      </c>
      <c r="AI43">
        <f t="shared" si="25"/>
        <v>-2890.7968343007328</v>
      </c>
      <c r="AJ43">
        <f t="shared" si="7"/>
        <v>74.267720211566655</v>
      </c>
      <c r="AK43">
        <f t="shared" si="22"/>
        <v>38.206897433918968</v>
      </c>
      <c r="AL43">
        <f t="shared" si="8"/>
        <v>-2778.3222166552473</v>
      </c>
      <c r="AN43">
        <f t="shared" si="26"/>
        <v>0</v>
      </c>
      <c r="AO43">
        <f t="shared" si="26"/>
        <v>0</v>
      </c>
      <c r="AP43">
        <f t="shared" si="26"/>
        <v>-0.13042701801193674</v>
      </c>
      <c r="AQ43">
        <f t="shared" si="26"/>
        <v>-79.337339197394471</v>
      </c>
      <c r="AR43">
        <f t="shared" si="26"/>
        <v>-79.4677662154064</v>
      </c>
      <c r="AS43">
        <f t="shared" si="26"/>
        <v>2.0416134946237494</v>
      </c>
      <c r="AT43">
        <f t="shared" si="26"/>
        <v>1.0503044548369747</v>
      </c>
      <c r="AU43">
        <f t="shared" si="23"/>
        <v>-76.375848265945677</v>
      </c>
      <c r="AW43">
        <v>40</v>
      </c>
      <c r="AX43">
        <f>IF(Z43&gt;0, (R43*SUMPRODUCT(K43:$K$98, X43:$X$98)-K43*$AZ$3)/Z43, 0)</f>
        <v>1242.3361411018973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100000</v>
      </c>
      <c r="S44">
        <f t="shared" si="1"/>
        <v>1163.5942512355236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471.54510027298994</v>
      </c>
      <c r="AC44">
        <f t="shared" si="2"/>
        <v>402.69113182615126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-2969.2367210761527</v>
      </c>
      <c r="AI44">
        <f t="shared" si="25"/>
        <v>-2973.5626612760825</v>
      </c>
      <c r="AJ44">
        <f t="shared" si="7"/>
        <v>68.853968446838678</v>
      </c>
      <c r="AK44">
        <f t="shared" si="22"/>
        <v>33.008157019109298</v>
      </c>
      <c r="AL44">
        <f t="shared" si="8"/>
        <v>-2871.7005358101346</v>
      </c>
      <c r="AN44">
        <f t="shared" si="26"/>
        <v>0</v>
      </c>
      <c r="AO44">
        <f t="shared" si="26"/>
        <v>0</v>
      </c>
      <c r="AP44">
        <f t="shared" si="26"/>
        <v>-0.10617833821766295</v>
      </c>
      <c r="AQ44">
        <f t="shared" si="26"/>
        <v>-72.878635914534641</v>
      </c>
      <c r="AR44">
        <f t="shared" si="26"/>
        <v>-72.984814252752315</v>
      </c>
      <c r="AS44">
        <f t="shared" si="26"/>
        <v>1.6899909872761254</v>
      </c>
      <c r="AT44">
        <f t="shared" si="26"/>
        <v>0.81017099126188563</v>
      </c>
      <c r="AU44">
        <f t="shared" si="23"/>
        <v>-70.484652274214298</v>
      </c>
      <c r="AW44">
        <v>41</v>
      </c>
      <c r="AX44">
        <f>IF(Z44&gt;0, (R44*SUMPRODUCT(K44:$K$98, X44:$X$98)-K44*$AZ$3)/Z44, 0)</f>
        <v>1163.5942512355236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100000</v>
      </c>
      <c r="S45">
        <f t="shared" si="1"/>
        <v>1085.4185889203186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402.69113182615126</v>
      </c>
      <c r="AC45">
        <f t="shared" si="2"/>
        <v>339.17264836746989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-3013.3498583185874</v>
      </c>
      <c r="AI45">
        <f t="shared" si="25"/>
        <v>-3017.2558703842278</v>
      </c>
      <c r="AJ45">
        <f t="shared" si="7"/>
        <v>63.518483458681374</v>
      </c>
      <c r="AK45">
        <f t="shared" si="22"/>
        <v>28.188379227830591</v>
      </c>
      <c r="AL45">
        <f t="shared" si="8"/>
        <v>-2925.5490076977162</v>
      </c>
      <c r="AN45">
        <f t="shared" si="26"/>
        <v>0</v>
      </c>
      <c r="AO45">
        <f t="shared" si="26"/>
        <v>0</v>
      </c>
      <c r="AP45">
        <f t="shared" si="26"/>
        <v>-8.5599449199051283E-2</v>
      </c>
      <c r="AQ45">
        <f t="shared" si="26"/>
        <v>-66.03694094677769</v>
      </c>
      <c r="AR45">
        <f t="shared" si="26"/>
        <v>-66.122540395976728</v>
      </c>
      <c r="AS45">
        <f t="shared" si="26"/>
        <v>1.3919944707417193</v>
      </c>
      <c r="AT45">
        <f t="shared" si="26"/>
        <v>0.61774251977906858</v>
      </c>
      <c r="AU45">
        <f t="shared" si="23"/>
        <v>-64.112803405455949</v>
      </c>
      <c r="AW45">
        <v>42</v>
      </c>
      <c r="AX45">
        <f>IF(Z45&gt;0, (R45*SUMPRODUCT(K45:$K$98, X45:$X$98)-K45*$AZ$3)/Z45, 0)</f>
        <v>1085.4185889203186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100000</v>
      </c>
      <c r="S46">
        <f t="shared" si="1"/>
        <v>1008.1690484210802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339.17264836746989</v>
      </c>
      <c r="AC46">
        <f t="shared" si="2"/>
        <v>281.49298639913246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-3014.4066277024135</v>
      </c>
      <c r="AI46">
        <f t="shared" si="25"/>
        <v>-3017.8967788189348</v>
      </c>
      <c r="AJ46">
        <f t="shared" si="7"/>
        <v>57.679661968337427</v>
      </c>
      <c r="AK46">
        <f t="shared" si="22"/>
        <v>23.742085385722895</v>
      </c>
      <c r="AL46">
        <f t="shared" si="8"/>
        <v>-2936.4750314648745</v>
      </c>
      <c r="AN46">
        <f t="shared" si="26"/>
        <v>0</v>
      </c>
      <c r="AO46">
        <f t="shared" si="26"/>
        <v>0</v>
      </c>
      <c r="AP46">
        <f t="shared" si="26"/>
        <v>-6.82910198467091E-2</v>
      </c>
      <c r="AQ46">
        <f t="shared" si="26"/>
        <v>-58.982231991046923</v>
      </c>
      <c r="AR46">
        <f t="shared" si="26"/>
        <v>-59.050523010893627</v>
      </c>
      <c r="AS46">
        <f t="shared" si="26"/>
        <v>1.128605269148679</v>
      </c>
      <c r="AT46">
        <f t="shared" si="26"/>
        <v>0.46455616680995371</v>
      </c>
      <c r="AU46">
        <f t="shared" si="23"/>
        <v>-57.457361574934993</v>
      </c>
      <c r="AW46">
        <v>43</v>
      </c>
      <c r="AX46">
        <f>IF(Z46&gt;0, (R46*SUMPRODUCT(K46:$K$98, X46:$X$98)-K46*$AZ$3)/Z46, 0)</f>
        <v>1008.1690484210802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100000</v>
      </c>
      <c r="S47">
        <f t="shared" si="1"/>
        <v>932.83495310983801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281.49298639913246</v>
      </c>
      <c r="AC47">
        <f t="shared" si="2"/>
        <v>229.97261063883599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-2988.9100484316191</v>
      </c>
      <c r="AI47">
        <f t="shared" si="25"/>
        <v>-2991.9916842809212</v>
      </c>
      <c r="AJ47">
        <f t="shared" si="7"/>
        <v>51.520375760296474</v>
      </c>
      <c r="AK47">
        <f t="shared" si="22"/>
        <v>19.704509047939275</v>
      </c>
      <c r="AL47">
        <f t="shared" si="8"/>
        <v>-2920.7667994726858</v>
      </c>
      <c r="AN47">
        <f t="shared" si="26"/>
        <v>0</v>
      </c>
      <c r="AO47">
        <f t="shared" si="26"/>
        <v>0</v>
      </c>
      <c r="AP47">
        <f t="shared" si="26"/>
        <v>-5.3837224459592985E-2</v>
      </c>
      <c r="AQ47">
        <f t="shared" si="26"/>
        <v>-52.217273239270376</v>
      </c>
      <c r="AR47">
        <f t="shared" si="26"/>
        <v>-52.271110463729961</v>
      </c>
      <c r="AS47">
        <f t="shared" si="26"/>
        <v>0.90007845497958328</v>
      </c>
      <c r="AT47">
        <f t="shared" si="26"/>
        <v>0.3442444624728091</v>
      </c>
      <c r="AU47">
        <f t="shared" si="23"/>
        <v>-51.026787546277575</v>
      </c>
      <c r="AW47">
        <v>44</v>
      </c>
      <c r="AX47">
        <f>IF(Z47&gt;0, (R47*SUMPRODUCT(K47:$K$98, X47:$X$98)-K47*$AZ$3)/Z47, 0)</f>
        <v>932.83495310983801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100000</v>
      </c>
      <c r="S48">
        <f t="shared" si="1"/>
        <v>858.82200744253737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229.97261063883599</v>
      </c>
      <c r="AC48">
        <f t="shared" si="2"/>
        <v>184.41770903416426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-2933.2229848393299</v>
      </c>
      <c r="AI48">
        <f t="shared" si="25"/>
        <v>-2935.9071514570342</v>
      </c>
      <c r="AJ48">
        <f t="shared" si="7"/>
        <v>45.554901604671727</v>
      </c>
      <c r="AK48">
        <f t="shared" si="22"/>
        <v>16.098082744718521</v>
      </c>
      <c r="AL48">
        <f t="shared" si="8"/>
        <v>-2874.2541671076442</v>
      </c>
      <c r="AN48">
        <f t="shared" si="26"/>
        <v>0</v>
      </c>
      <c r="AO48">
        <f t="shared" si="26"/>
        <v>0</v>
      </c>
      <c r="AP48">
        <f t="shared" si="26"/>
        <v>-4.186901968600925E-2</v>
      </c>
      <c r="AQ48">
        <f t="shared" si="26"/>
        <v>-45.753929761905013</v>
      </c>
      <c r="AR48">
        <f t="shared" si="26"/>
        <v>-45.795798781591024</v>
      </c>
      <c r="AS48">
        <f t="shared" si="26"/>
        <v>0.71058892525513695</v>
      </c>
      <c r="AT48">
        <f t="shared" si="26"/>
        <v>0.25110622377164127</v>
      </c>
      <c r="AU48">
        <f t="shared" si="23"/>
        <v>-44.834103632564251</v>
      </c>
      <c r="AW48">
        <v>45</v>
      </c>
      <c r="AX48">
        <f>IF(Z48&gt;0, (R48*SUMPRODUCT(K48:$K$98, X48:$X$98)-K48*$AZ$3)/Z48, 0)</f>
        <v>858.82200744253737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100000</v>
      </c>
      <c r="S49">
        <f t="shared" si="1"/>
        <v>785.49014960574311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184.41770903416426</v>
      </c>
      <c r="AC49">
        <f t="shared" si="2"/>
        <v>144.61232537457934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-2848.1427214265163</v>
      </c>
      <c r="AI49">
        <f t="shared" si="25"/>
        <v>-2850.4440285378655</v>
      </c>
      <c r="AJ49">
        <f t="shared" si="7"/>
        <v>39.805383659584919</v>
      </c>
      <c r="AK49">
        <f t="shared" si="22"/>
        <v>12.909239632391499</v>
      </c>
      <c r="AL49">
        <f t="shared" si="8"/>
        <v>-2797.7294052458892</v>
      </c>
      <c r="AN49">
        <f t="shared" si="26"/>
        <v>0</v>
      </c>
      <c r="AO49">
        <f t="shared" si="26"/>
        <v>0</v>
      </c>
      <c r="AP49">
        <f t="shared" si="26"/>
        <v>-3.2050874120578013E-2</v>
      </c>
      <c r="AQ49">
        <f t="shared" si="26"/>
        <v>-39.666789100726994</v>
      </c>
      <c r="AR49">
        <f t="shared" si="26"/>
        <v>-39.698839974847573</v>
      </c>
      <c r="AS49">
        <f t="shared" si="26"/>
        <v>0.55437943710469961</v>
      </c>
      <c r="AT49">
        <f t="shared" si="26"/>
        <v>0.17979017768194791</v>
      </c>
      <c r="AU49">
        <f t="shared" si="23"/>
        <v>-38.964670360060929</v>
      </c>
      <c r="AW49">
        <v>46</v>
      </c>
      <c r="AX49">
        <f>IF(Z49&gt;0, (R49*SUMPRODUCT(K49:$K$98, X49:$X$98)-K49*$AZ$3)/Z49, 0)</f>
        <v>785.49014960574311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100000</v>
      </c>
      <c r="S50">
        <f t="shared" si="1"/>
        <v>711.59264029457938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144.61232537457934</v>
      </c>
      <c r="AC50">
        <f t="shared" si="2"/>
        <v>110.25673815092392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-2731.9905329139251</v>
      </c>
      <c r="AI50">
        <f t="shared" si="25"/>
        <v>-2733.9273281375463</v>
      </c>
      <c r="AJ50">
        <f t="shared" si="7"/>
        <v>34.355587223655419</v>
      </c>
      <c r="AK50">
        <f t="shared" si="22"/>
        <v>10.122862776220554</v>
      </c>
      <c r="AL50">
        <f t="shared" si="8"/>
        <v>-2689.4488781376704</v>
      </c>
      <c r="AN50">
        <f t="shared" si="26"/>
        <v>0</v>
      </c>
      <c r="AO50">
        <f t="shared" si="26"/>
        <v>0</v>
      </c>
      <c r="AP50">
        <f t="shared" si="26"/>
        <v>-2.4084131052666324E-2</v>
      </c>
      <c r="AQ50">
        <f t="shared" si="26"/>
        <v>-33.972418574185312</v>
      </c>
      <c r="AR50">
        <f t="shared" si="26"/>
        <v>-33.99650270523798</v>
      </c>
      <c r="AS50">
        <f t="shared" si="26"/>
        <v>0.42721318960029037</v>
      </c>
      <c r="AT50">
        <f t="shared" si="26"/>
        <v>0.12587822953983832</v>
      </c>
      <c r="AU50">
        <f t="shared" si="23"/>
        <v>-33.443411286097849</v>
      </c>
      <c r="AW50">
        <v>47</v>
      </c>
      <c r="AX50">
        <f>IF(Z50&gt;0, (R50*SUMPRODUCT(K50:$K$98, X50:$X$98)-K50*$AZ$3)/Z50, 0)</f>
        <v>711.59264029457938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100000</v>
      </c>
      <c r="S51">
        <f t="shared" si="1"/>
        <v>635.0697243731903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110.25673815092392</v>
      </c>
      <c r="AC51">
        <f t="shared" si="2"/>
        <v>81.026464109838201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-2580.746012710184</v>
      </c>
      <c r="AI51">
        <f t="shared" si="25"/>
        <v>-2582.3408467299801</v>
      </c>
      <c r="AJ51">
        <f t="shared" si="7"/>
        <v>29.230274041085721</v>
      </c>
      <c r="AK51">
        <f t="shared" si="22"/>
        <v>7.7179716705646753</v>
      </c>
      <c r="AL51">
        <f t="shared" si="8"/>
        <v>-2545.39260101833</v>
      </c>
      <c r="AN51">
        <f t="shared" si="26"/>
        <v>0</v>
      </c>
      <c r="AO51">
        <f t="shared" si="26"/>
        <v>0</v>
      </c>
      <c r="AP51">
        <f t="shared" si="26"/>
        <v>-1.7706990112718132E-2</v>
      </c>
      <c r="AQ51">
        <f t="shared" si="26"/>
        <v>-28.653291542109645</v>
      </c>
      <c r="AR51">
        <f t="shared" si="26"/>
        <v>-28.67099853222236</v>
      </c>
      <c r="AS51">
        <f t="shared" si="26"/>
        <v>0.32453544821151842</v>
      </c>
      <c r="AT51">
        <f t="shared" si="26"/>
        <v>8.569045202483748E-2</v>
      </c>
      <c r="AU51">
        <f t="shared" si="23"/>
        <v>-28.260772631986008</v>
      </c>
      <c r="AW51">
        <v>48</v>
      </c>
      <c r="AX51">
        <f>IF(Z51&gt;0, (R51*SUMPRODUCT(K51:$K$98, X51:$X$98)-K51*$AZ$3)/Z51, 0)</f>
        <v>635.0697243731903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100000</v>
      </c>
      <c r="S52">
        <f t="shared" si="1"/>
        <v>553.35175287643096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81.026464109838201</v>
      </c>
      <c r="AC52">
        <f t="shared" si="2"/>
        <v>56.60723018656747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-2401.2036496024762</v>
      </c>
      <c r="AI52">
        <f t="shared" si="25"/>
        <v>-2402.4823848258743</v>
      </c>
      <c r="AJ52">
        <f t="shared" si="7"/>
        <v>24.419233923270731</v>
      </c>
      <c r="AK52">
        <f t="shared" si="22"/>
        <v>5.6718524876886747</v>
      </c>
      <c r="AL52">
        <f t="shared" si="8"/>
        <v>-2372.3912984149147</v>
      </c>
      <c r="AN52">
        <f t="shared" si="26"/>
        <v>0</v>
      </c>
      <c r="AO52">
        <f t="shared" si="26"/>
        <v>0</v>
      </c>
      <c r="AP52">
        <f t="shared" si="26"/>
        <v>-1.2676281040420623E-2</v>
      </c>
      <c r="AQ52">
        <f t="shared" si="26"/>
        <v>-23.803467473713237</v>
      </c>
      <c r="AR52">
        <f t="shared" si="26"/>
        <v>-23.816143754753661</v>
      </c>
      <c r="AS52">
        <f t="shared" si="26"/>
        <v>0.24207127976079781</v>
      </c>
      <c r="AT52">
        <f t="shared" si="26"/>
        <v>5.6225866651813561E-2</v>
      </c>
      <c r="AU52">
        <f t="shared" si="23"/>
        <v>-23.517846608341046</v>
      </c>
      <c r="AW52">
        <v>49</v>
      </c>
      <c r="AX52">
        <f>IF(Z52&gt;0, (R52*SUMPRODUCT(K52:$K$98, X52:$X$98)-K52*$AZ$3)/Z52, 0)</f>
        <v>553.35175287643096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100000</v>
      </c>
      <c r="S53">
        <f t="shared" si="1"/>
        <v>460.35343346410843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56.60723018656747</v>
      </c>
      <c r="AC53">
        <f t="shared" si="2"/>
        <v>36.584171301103282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-2180.6081795700552</v>
      </c>
      <c r="AI53">
        <f t="shared" si="25"/>
        <v>-2181.6015514187729</v>
      </c>
      <c r="AJ53">
        <f t="shared" si="7"/>
        <v>20.023058885464188</v>
      </c>
      <c r="AK53">
        <f t="shared" si="22"/>
        <v>3.9625061130597232</v>
      </c>
      <c r="AL53">
        <f t="shared" si="8"/>
        <v>-2157.6159864202491</v>
      </c>
      <c r="AN53">
        <f t="shared" si="26"/>
        <v>0</v>
      </c>
      <c r="AO53">
        <f t="shared" si="26"/>
        <v>0</v>
      </c>
      <c r="AP53">
        <f t="shared" si="26"/>
        <v>-8.7923517969568273E-3</v>
      </c>
      <c r="AQ53">
        <f t="shared" si="26"/>
        <v>-19.30060155303406</v>
      </c>
      <c r="AR53">
        <f t="shared" si="26"/>
        <v>-19.309393904831015</v>
      </c>
      <c r="AS53">
        <f t="shared" si="26"/>
        <v>0.17722444822594369</v>
      </c>
      <c r="AT53">
        <f t="shared" si="26"/>
        <v>3.5072211668355092E-2</v>
      </c>
      <c r="AU53">
        <f t="shared" si="23"/>
        <v>-19.09709724493672</v>
      </c>
      <c r="AW53">
        <v>50</v>
      </c>
      <c r="AX53">
        <f>IF(Z53&gt;0, (R53*SUMPRODUCT(K53:$K$98, X53:$X$98)-K53*$AZ$3)/Z53, 0)</f>
        <v>460.35343346410843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100000</v>
      </c>
      <c r="S54">
        <f t="shared" si="1"/>
        <v>347.4575949194188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36.584171301103282</v>
      </c>
      <c r="AC54">
        <f t="shared" si="2"/>
        <v>20.658934559005882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-1921.7623494743423</v>
      </c>
      <c r="AI54">
        <f t="shared" si="25"/>
        <v>-1922.5055673108884</v>
      </c>
      <c r="AJ54">
        <f t="shared" si="7"/>
        <v>15.9252367420974</v>
      </c>
      <c r="AK54">
        <f t="shared" si="22"/>
        <v>2.5608919910772299</v>
      </c>
      <c r="AL54">
        <f t="shared" si="8"/>
        <v>-1904.0194385777138</v>
      </c>
      <c r="AN54">
        <f t="shared" si="26"/>
        <v>0</v>
      </c>
      <c r="AO54">
        <f t="shared" si="26"/>
        <v>0</v>
      </c>
      <c r="AP54">
        <f t="shared" si="26"/>
        <v>-5.8734234037648454E-3</v>
      </c>
      <c r="AQ54">
        <f t="shared" si="26"/>
        <v>-15.187100476933082</v>
      </c>
      <c r="AR54">
        <f t="shared" si="26"/>
        <v>-15.192973900336847</v>
      </c>
      <c r="AS54">
        <f t="shared" si="26"/>
        <v>0.12585227855428374</v>
      </c>
      <c r="AT54">
        <f t="shared" si="26"/>
        <v>2.0237946689766997E-2</v>
      </c>
      <c r="AU54">
        <f t="shared" si="23"/>
        <v>-15.046883675092797</v>
      </c>
      <c r="AW54">
        <v>51</v>
      </c>
      <c r="AX54">
        <f>IF(Z54&gt;0, (R54*SUMPRODUCT(K54:$K$98, X54:$X$98)-K54*$AZ$3)/Z54, 0)</f>
        <v>347.4575949194188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100000</v>
      </c>
      <c r="S55">
        <f t="shared" si="1"/>
        <v>199.58458811356354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20.658934559005882</v>
      </c>
      <c r="AC55">
        <f t="shared" si="2"/>
        <v>8.4855526632662439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-1634.6780930337798</v>
      </c>
      <c r="AI55">
        <f t="shared" si="25"/>
        <v>-1635.2095439303314</v>
      </c>
      <c r="AJ55">
        <f t="shared" si="7"/>
        <v>12.173381895739638</v>
      </c>
      <c r="AK55">
        <f t="shared" si="22"/>
        <v>1.4461254191304118</v>
      </c>
      <c r="AL55">
        <f t="shared" si="8"/>
        <v>-1621.5900366154615</v>
      </c>
      <c r="AN55">
        <f t="shared" si="26"/>
        <v>0</v>
      </c>
      <c r="AO55">
        <f t="shared" si="26"/>
        <v>0</v>
      </c>
      <c r="AP55">
        <f t="shared" si="26"/>
        <v>-3.7499053587697049E-3</v>
      </c>
      <c r="AQ55">
        <f t="shared" si="26"/>
        <v>-11.534251199322336</v>
      </c>
      <c r="AR55">
        <f t="shared" si="26"/>
        <v>-11.538001104681106</v>
      </c>
      <c r="AS55">
        <f t="shared" si="26"/>
        <v>8.5895103952948262E-2</v>
      </c>
      <c r="AT55">
        <f t="shared" si="26"/>
        <v>1.0203827849077798E-2</v>
      </c>
      <c r="AU55">
        <f t="shared" si="23"/>
        <v>-11.441902172879081</v>
      </c>
      <c r="AW55">
        <v>52</v>
      </c>
      <c r="AX55">
        <f>IF(Z55&gt;0, (R55*SUMPRODUCT(K55:$K$98, X55:$X$98)-K55*$AZ$3)/Z55, 0)</f>
        <v>199.58458811356354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100000</v>
      </c>
      <c r="S56">
        <f t="shared" si="1"/>
        <v>-12.414302754827936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8.4855526632662439</v>
      </c>
      <c r="AC56">
        <f t="shared" si="2"/>
        <v>-0.35787837427623259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-1326.3003282702352</v>
      </c>
      <c r="AI56">
        <f t="shared" si="25"/>
        <v>-1326.6606771167876</v>
      </c>
      <c r="AJ56">
        <f t="shared" si="7"/>
        <v>8.8434310375424765</v>
      </c>
      <c r="AK56">
        <f t="shared" si="22"/>
        <v>0.59398868642863711</v>
      </c>
      <c r="AL56">
        <f t="shared" si="8"/>
        <v>-1317.2232573928163</v>
      </c>
      <c r="AN56">
        <f t="shared" si="26"/>
        <v>0</v>
      </c>
      <c r="AO56">
        <f t="shared" si="26"/>
        <v>0</v>
      </c>
      <c r="AP56">
        <f t="shared" si="26"/>
        <v>-2.2701903672045897E-3</v>
      </c>
      <c r="AQ56">
        <f t="shared" si="26"/>
        <v>-8.3556649565204797</v>
      </c>
      <c r="AR56">
        <f t="shared" si="26"/>
        <v>-8.3579351468876855</v>
      </c>
      <c r="AS56">
        <f t="shared" si="26"/>
        <v>5.5713434763429756E-2</v>
      </c>
      <c r="AT56">
        <f t="shared" si="26"/>
        <v>3.7421165824744812E-3</v>
      </c>
      <c r="AU56">
        <f t="shared" si="23"/>
        <v>-8.2984795955417798</v>
      </c>
      <c r="AW56">
        <v>53</v>
      </c>
      <c r="AX56">
        <f>IF(Z56&gt;0, (R56*SUMPRODUCT(K56:$K$98, X56:$X$98)-K56*$AZ$3)/Z56, 0)</f>
        <v>-12.414302754827936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100000</v>
      </c>
      <c r="S57">
        <f t="shared" si="1"/>
        <v>-343.75795128439285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-0.35787837427623259</v>
      </c>
      <c r="AC57">
        <f t="shared" si="2"/>
        <v>-6.3110253292075473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-1018.070689508649</v>
      </c>
      <c r="AI57">
        <f t="shared" si="25"/>
        <v>-1018.3001760305472</v>
      </c>
      <c r="AJ57">
        <f t="shared" si="7"/>
        <v>5.9531469549313147</v>
      </c>
      <c r="AK57">
        <f t="shared" si="22"/>
        <v>-2.5051486199336285E-2</v>
      </c>
      <c r="AL57">
        <f t="shared" si="8"/>
        <v>-1012.3720805618152</v>
      </c>
      <c r="AN57">
        <f t="shared" si="26"/>
        <v>0</v>
      </c>
      <c r="AO57">
        <f t="shared" si="26"/>
        <v>0</v>
      </c>
      <c r="AP57">
        <f t="shared" si="26"/>
        <v>-1.29085749723867E-3</v>
      </c>
      <c r="AQ57">
        <f t="shared" si="26"/>
        <v>-5.7266290473230921</v>
      </c>
      <c r="AR57">
        <f t="shared" si="26"/>
        <v>-5.7279199048203306</v>
      </c>
      <c r="AS57">
        <f t="shared" si="26"/>
        <v>3.3486342968528274E-2</v>
      </c>
      <c r="AT57">
        <f t="shared" si="26"/>
        <v>-1.4091415264785891E-4</v>
      </c>
      <c r="AU57">
        <f t="shared" si="23"/>
        <v>-5.6945744760044503</v>
      </c>
      <c r="AW57">
        <v>54</v>
      </c>
      <c r="AX57">
        <f>IF(Z57&gt;0, (R57*SUMPRODUCT(K57:$K$98, X57:$X$98)-K57*$AZ$3)/Z57, 0)</f>
        <v>-343.75795128439285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100000</v>
      </c>
      <c r="S58">
        <f t="shared" si="1"/>
        <v>-910.39830237079741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-6.3110253292075473</v>
      </c>
      <c r="AC58">
        <f t="shared" si="2"/>
        <v>-9.8925490179688893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-730.91556179153963</v>
      </c>
      <c r="AI58">
        <f t="shared" si="25"/>
        <v>-731.05138900299482</v>
      </c>
      <c r="AJ58">
        <f t="shared" si="7"/>
        <v>3.581523688761342</v>
      </c>
      <c r="AK58">
        <f t="shared" si="22"/>
        <v>-0.44177177304452836</v>
      </c>
      <c r="AL58">
        <f t="shared" si="8"/>
        <v>-727.911637087278</v>
      </c>
      <c r="AN58">
        <f t="shared" si="26"/>
        <v>0</v>
      </c>
      <c r="AO58">
        <f t="shared" si="26"/>
        <v>0</v>
      </c>
      <c r="AP58">
        <f t="shared" si="26"/>
        <v>-6.8216570125530967E-4</v>
      </c>
      <c r="AQ58">
        <f t="shared" si="26"/>
        <v>-3.670880977573832</v>
      </c>
      <c r="AR58">
        <f t="shared" si="26"/>
        <v>-3.6715631432750868</v>
      </c>
      <c r="AS58">
        <f t="shared" si="26"/>
        <v>1.7987504805040331E-2</v>
      </c>
      <c r="AT58">
        <f t="shared" si="26"/>
        <v>-2.2187126432543203E-3</v>
      </c>
      <c r="AU58">
        <f t="shared" si="23"/>
        <v>-3.6557943511133009</v>
      </c>
      <c r="AW58">
        <v>55</v>
      </c>
      <c r="AX58">
        <f>IF(Z58&gt;0, (R58*SUMPRODUCT(K58:$K$98, X58:$X$98)-K58*$AZ$3)/Z58, 0)</f>
        <v>-910.39830237079741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100000</v>
      </c>
      <c r="S59">
        <f t="shared" si="1"/>
        <v>-1976.1783589300587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-9.8925490179688893</v>
      </c>
      <c r="AC59">
        <f t="shared" si="2"/>
        <v>-11.648157353969729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-486.32307061097032</v>
      </c>
      <c r="AI59">
        <f t="shared" si="25"/>
        <v>-486.39674916648465</v>
      </c>
      <c r="AJ59">
        <f t="shared" si="7"/>
        <v>1.7556083360008401</v>
      </c>
      <c r="AK59">
        <f t="shared" si="22"/>
        <v>-0.69247843125782227</v>
      </c>
      <c r="AL59">
        <f t="shared" si="8"/>
        <v>-485.33361926174166</v>
      </c>
      <c r="AN59">
        <f t="shared" si="26"/>
        <v>0</v>
      </c>
      <c r="AO59">
        <f t="shared" si="26"/>
        <v>0</v>
      </c>
      <c r="AP59">
        <f t="shared" si="26"/>
        <v>-3.3038945315293032E-4</v>
      </c>
      <c r="AQ59">
        <f t="shared" si="26"/>
        <v>-2.1807704050819607</v>
      </c>
      <c r="AR59">
        <f t="shared" si="26"/>
        <v>-2.181100794535114</v>
      </c>
      <c r="AS59">
        <f t="shared" si="26"/>
        <v>7.8725006758489889E-3</v>
      </c>
      <c r="AT59">
        <f t="shared" si="26"/>
        <v>-3.1052124817920919E-3</v>
      </c>
      <c r="AU59">
        <f t="shared" si="23"/>
        <v>-2.1763335063410572</v>
      </c>
      <c r="AW59">
        <v>56</v>
      </c>
      <c r="AX59">
        <f>IF(Z59&gt;0, (R59*SUMPRODUCT(K59:$K$98, X59:$X$98)-K59*$AZ$3)/Z59, 0)</f>
        <v>-1976.1783589300587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100000</v>
      </c>
      <c r="S60">
        <f t="shared" si="1"/>
        <v>-4223.279081856148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-11.648157353969729</v>
      </c>
      <c r="AC60">
        <f t="shared" si="2"/>
        <v>-12.118862900504377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-296.58028649535174</v>
      </c>
      <c r="AI60">
        <f t="shared" si="25"/>
        <v>-296.61615572949898</v>
      </c>
      <c r="AJ60">
        <f t="shared" si="7"/>
        <v>0.47070554653464747</v>
      </c>
      <c r="AK60">
        <f t="shared" si="22"/>
        <v>-0.8153710147778811</v>
      </c>
      <c r="AL60">
        <f t="shared" si="8"/>
        <v>-296.96082119774223</v>
      </c>
      <c r="AN60">
        <f t="shared" si="26"/>
        <v>0</v>
      </c>
      <c r="AO60">
        <f t="shared" si="26"/>
        <v>0</v>
      </c>
      <c r="AP60">
        <f t="shared" si="26"/>
        <v>-1.4361147860702893E-4</v>
      </c>
      <c r="AQ60">
        <f t="shared" si="26"/>
        <v>-1.187433589868061</v>
      </c>
      <c r="AR60">
        <f t="shared" si="26"/>
        <v>-1.1875772013466681</v>
      </c>
      <c r="AS60">
        <f t="shared" si="26"/>
        <v>1.884587756985676E-3</v>
      </c>
      <c r="AT60">
        <f t="shared" si="26"/>
        <v>-3.2645424366977865E-3</v>
      </c>
      <c r="AU60">
        <f t="shared" si="23"/>
        <v>-1.1889571560263803</v>
      </c>
      <c r="AW60">
        <v>57</v>
      </c>
      <c r="AX60">
        <f>IF(Z60&gt;0, (R60*SUMPRODUCT(K60:$K$98, X60:$X$98)-K60*$AZ$3)/Z60, 0)</f>
        <v>-4223.279081856148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100000</v>
      </c>
      <c r="S61">
        <f t="shared" si="1"/>
        <v>-9673.8271192886441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-12.118862900504377</v>
      </c>
      <c r="AC61">
        <f t="shared" si="2"/>
        <v>-11.779452866669478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-162.31812215596563</v>
      </c>
      <c r="AI61">
        <f t="shared" si="25"/>
        <v>-162.33334293250192</v>
      </c>
      <c r="AJ61">
        <f t="shared" si="7"/>
        <v>-0.33941003383489843</v>
      </c>
      <c r="AK61">
        <f t="shared" si="22"/>
        <v>-0.84832040303530643</v>
      </c>
      <c r="AL61">
        <f t="shared" si="8"/>
        <v>-163.52107336937212</v>
      </c>
      <c r="AN61">
        <f t="shared" si="26"/>
        <v>0</v>
      </c>
      <c r="AO61">
        <f t="shared" si="26"/>
        <v>0</v>
      </c>
      <c r="AP61">
        <f t="shared" si="26"/>
        <v>-5.4410890894229308E-5</v>
      </c>
      <c r="AQ61">
        <f t="shared" si="26"/>
        <v>-0.58025118585301305</v>
      </c>
      <c r="AR61">
        <f t="shared" si="26"/>
        <v>-0.58030559674390736</v>
      </c>
      <c r="AS61">
        <f t="shared" si="26"/>
        <v>-1.2133153834411393E-3</v>
      </c>
      <c r="AT61">
        <f t="shared" si="26"/>
        <v>-3.0325567675774856E-3</v>
      </c>
      <c r="AU61">
        <f t="shared" si="23"/>
        <v>-0.58455146889492593</v>
      </c>
      <c r="AW61">
        <v>58</v>
      </c>
      <c r="AX61">
        <f>IF(Z61&gt;0, (R61*SUMPRODUCT(K61:$K$98, X61:$X$98)-K61*$AZ$3)/Z61, 0)</f>
        <v>-9673.8271192886441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100000</v>
      </c>
      <c r="S62">
        <f t="shared" si="1"/>
        <v>-25520.702875491657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-11.779452866669478</v>
      </c>
      <c r="AC62">
        <f t="shared" si="2"/>
        <v>-10.996450817073422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-77.460196093755712</v>
      </c>
      <c r="AI62">
        <f t="shared" si="25"/>
        <v>-77.465582138014923</v>
      </c>
      <c r="AJ62">
        <f t="shared" si="7"/>
        <v>-0.78300204959605679</v>
      </c>
      <c r="AK62">
        <f t="shared" si="22"/>
        <v>-0.82456170066686352</v>
      </c>
      <c r="AL62">
        <f t="shared" si="8"/>
        <v>-79.07314588827785</v>
      </c>
      <c r="AN62">
        <f t="shared" si="26"/>
        <v>0</v>
      </c>
      <c r="AO62">
        <f t="shared" si="26"/>
        <v>0</v>
      </c>
      <c r="AP62">
        <f t="shared" si="26"/>
        <v>-1.7190991363516658E-5</v>
      </c>
      <c r="AQ62">
        <f t="shared" si="26"/>
        <v>-0.24723479755820252</v>
      </c>
      <c r="AR62">
        <f t="shared" si="26"/>
        <v>-0.24725198854956607</v>
      </c>
      <c r="AS62">
        <f t="shared" si="26"/>
        <v>-2.499159090498923E-3</v>
      </c>
      <c r="AT62">
        <f t="shared" si="26"/>
        <v>-2.6318077595862549E-3</v>
      </c>
      <c r="AU62">
        <f t="shared" si="23"/>
        <v>-0.25238295539965128</v>
      </c>
      <c r="AW62">
        <v>59</v>
      </c>
      <c r="AX62">
        <f>IF(Z62&gt;0, (R62*SUMPRODUCT(K62:$K$98, X62:$X$98)-K62*$AZ$3)/Z62, 0)</f>
        <v>-25520.702875491657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100000</v>
      </c>
      <c r="S63">
        <f t="shared" si="1"/>
        <v>-83786.278245953901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-10.996450817073422</v>
      </c>
      <c r="AC63">
        <f t="shared" si="2"/>
        <v>-10.026495225837813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-30.690719609315277</v>
      </c>
      <c r="AI63">
        <f t="shared" si="25"/>
        <v>-30.692215453180726</v>
      </c>
      <c r="AJ63">
        <f t="shared" si="7"/>
        <v>-0.96995559123560859</v>
      </c>
      <c r="AK63">
        <f t="shared" si="22"/>
        <v>-0.76975155719513955</v>
      </c>
      <c r="AL63">
        <f t="shared" si="8"/>
        <v>-32.431922601611475</v>
      </c>
      <c r="AN63">
        <f t="shared" si="26"/>
        <v>0</v>
      </c>
      <c r="AO63">
        <f t="shared" si="26"/>
        <v>0</v>
      </c>
      <c r="AP63">
        <f t="shared" si="26"/>
        <v>-4.2628421008322216E-6</v>
      </c>
      <c r="AQ63">
        <f t="shared" si="26"/>
        <v>-8.7462130692495726E-2</v>
      </c>
      <c r="AR63">
        <f t="shared" si="26"/>
        <v>-8.7466393534596565E-2</v>
      </c>
      <c r="AS63">
        <f t="shared" si="26"/>
        <v>-2.7641705299349434E-3</v>
      </c>
      <c r="AT63">
        <f t="shared" si="26"/>
        <v>-2.1936309136172589E-3</v>
      </c>
      <c r="AU63">
        <f t="shared" si="23"/>
        <v>-9.2424194978148771E-2</v>
      </c>
      <c r="AW63">
        <v>60</v>
      </c>
      <c r="AX63">
        <f>IF(Z63&gt;0, (R63*SUMPRODUCT(K63:$K$98, X63:$X$98)-K63*$AZ$3)/Z63, 0)</f>
        <v>-83786.278245953901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100000</v>
      </c>
      <c r="S64">
        <f t="shared" si="1"/>
        <v>-380653.00504205679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-10.026495225837813</v>
      </c>
      <c r="AC64">
        <f t="shared" si="2"/>
        <v>-9.0271802236786911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-9.4755849356573822</v>
      </c>
      <c r="AI64">
        <f t="shared" si="25"/>
        <v>-9.4758813729672191</v>
      </c>
      <c r="AJ64">
        <f t="shared" si="7"/>
        <v>-0.99931500215912195</v>
      </c>
      <c r="AK64">
        <f t="shared" si="22"/>
        <v>-0.70185466580864697</v>
      </c>
      <c r="AL64">
        <f t="shared" si="8"/>
        <v>-11.177051040934987</v>
      </c>
      <c r="AN64">
        <f t="shared" si="26"/>
        <v>0</v>
      </c>
      <c r="AO64">
        <f t="shared" si="26"/>
        <v>0</v>
      </c>
      <c r="AP64">
        <f t="shared" si="26"/>
        <v>-7.5427171543825963E-7</v>
      </c>
      <c r="AQ64">
        <f t="shared" si="26"/>
        <v>-2.4110209703807488E-2</v>
      </c>
      <c r="AR64">
        <f t="shared" si="26"/>
        <v>-2.4110963975522925E-2</v>
      </c>
      <c r="AS64">
        <f t="shared" si="26"/>
        <v>-2.5427131333656005E-3</v>
      </c>
      <c r="AT64">
        <f t="shared" si="26"/>
        <v>-1.785838371894476E-3</v>
      </c>
      <c r="AU64">
        <f t="shared" si="23"/>
        <v>-2.8439515480783002E-2</v>
      </c>
      <c r="AW64">
        <v>61</v>
      </c>
      <c r="AX64">
        <f>IF(Z64&gt;0, (R64*SUMPRODUCT(K64:$K$98, X64:$X$98)-K64*$AZ$3)/Z64, 0)</f>
        <v>-380653.00504205679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100000</v>
      </c>
      <c r="S65">
        <f t="shared" si="1"/>
        <v>-1738534.0848300755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-9.0271802236786911</v>
      </c>
      <c r="AC65">
        <f t="shared" si="2"/>
        <v>-8.0809537076221272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-1.882969270354063</v>
      </c>
      <c r="AI65">
        <f t="shared" si="25"/>
        <v>-1.8830273721320072</v>
      </c>
      <c r="AJ65">
        <f t="shared" si="7"/>
        <v>-0.94622651605656394</v>
      </c>
      <c r="AK65">
        <f t="shared" si="22"/>
        <v>-0.63190261565750849</v>
      </c>
      <c r="AL65">
        <f t="shared" si="8"/>
        <v>-3.4611565038460794</v>
      </c>
      <c r="AN65">
        <f t="shared" si="26"/>
        <v>0</v>
      </c>
      <c r="AO65">
        <f t="shared" si="26"/>
        <v>0</v>
      </c>
      <c r="AP65">
        <f t="shared" si="26"/>
        <v>-1.3199769836221101E-7</v>
      </c>
      <c r="AQ65">
        <f t="shared" si="26"/>
        <v>-4.2777969722728624E-3</v>
      </c>
      <c r="AR65">
        <f t="shared" si="26"/>
        <v>-4.2779289699712243E-3</v>
      </c>
      <c r="AS65">
        <f t="shared" si="26"/>
        <v>-2.1496712608113618E-3</v>
      </c>
      <c r="AT65">
        <f t="shared" si="26"/>
        <v>-1.4355789754990037E-3</v>
      </c>
      <c r="AU65">
        <f t="shared" si="23"/>
        <v>-7.8631792062815887E-3</v>
      </c>
      <c r="AW65">
        <v>62</v>
      </c>
      <c r="AX65">
        <f>IF(Z65&gt;0, (R65*SUMPRODUCT(K65:$K$98, X65:$X$98)-K65*$AZ$3)/Z65, 0)</f>
        <v>-1738534.0848300755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100000</v>
      </c>
      <c r="S66">
        <f t="shared" si="1"/>
        <v>-8019860.2182545001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-8.0809537076221272</v>
      </c>
      <c r="AC66">
        <f t="shared" si="2"/>
        <v>-7.218859428022637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-0.37015379642099466</v>
      </c>
      <c r="AI66">
        <f t="shared" si="25"/>
        <v>-0.37016504795660682</v>
      </c>
      <c r="AJ66">
        <f t="shared" si="7"/>
        <v>-0.86209427959949014</v>
      </c>
      <c r="AK66">
        <f t="shared" si="22"/>
        <v>-0.56566675953354895</v>
      </c>
      <c r="AL66">
        <f t="shared" si="8"/>
        <v>-1.7979260870896459</v>
      </c>
      <c r="AN66">
        <f t="shared" si="26"/>
        <v>0</v>
      </c>
      <c r="AO66">
        <f t="shared" si="26"/>
        <v>0</v>
      </c>
      <c r="AP66">
        <f t="shared" si="26"/>
        <v>-2.2822893973962854E-8</v>
      </c>
      <c r="AQ66">
        <f t="shared" si="26"/>
        <v>-7.508291437696462E-4</v>
      </c>
      <c r="AR66">
        <f t="shared" si="26"/>
        <v>-7.5085196666362021E-4</v>
      </c>
      <c r="AS66">
        <f t="shared" si="26"/>
        <v>-1.748693424352197E-3</v>
      </c>
      <c r="AT66">
        <f t="shared" si="26"/>
        <v>-1.1474124886091143E-3</v>
      </c>
      <c r="AU66">
        <f t="shared" si="23"/>
        <v>-3.6469578796249312E-3</v>
      </c>
      <c r="AW66">
        <v>63</v>
      </c>
      <c r="AX66">
        <f>IF(Z66&gt;0, (R66*SUMPRODUCT(K66:$K$98, X66:$X$98)-K66*$AZ$3)/Z66, 0)</f>
        <v>-8019860.2182545001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-37481069.481578901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-7.218859428022637</v>
      </c>
      <c r="AC67">
        <f t="shared" ref="AC67:AC98" si="29">S67*Z67</f>
        <v>-6.4460637602273332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-2.1497731552842387E-6</v>
      </c>
      <c r="AH67">
        <f t="shared" ref="AH67:AH98" si="32">-X67*R67</f>
        <v>-7.1913976806079888E-2</v>
      </c>
      <c r="AI67">
        <f t="shared" ref="AI67:AI98" si="33">SUM(AE67:AH67)</f>
        <v>-7.1916126579235171E-2</v>
      </c>
      <c r="AJ67">
        <f t="shared" ref="AJ67:AJ98" si="34">AB67-AC67</f>
        <v>-0.77279566779530384</v>
      </c>
      <c r="AK67">
        <f t="shared" si="22"/>
        <v>-0.50532015996158464</v>
      </c>
      <c r="AL67">
        <f t="shared" ref="AL67:AL98" si="35">SUM(AI67:AK67)</f>
        <v>-1.3500319543361237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-1.3024294166094936E-4</v>
      </c>
      <c r="AR67">
        <f t="shared" si="36"/>
        <v>-1.30246835101308E-4</v>
      </c>
      <c r="AS67">
        <f t="shared" si="36"/>
        <v>-1.3996052721143453E-3</v>
      </c>
      <c r="AT67">
        <f t="shared" si="36"/>
        <v>-9.1518209723612525E-4</v>
      </c>
      <c r="AU67">
        <f t="shared" si="23"/>
        <v>-2.4450342044517784E-3</v>
      </c>
      <c r="AW67">
        <v>64</v>
      </c>
      <c r="AX67">
        <f>IF(Z67&gt;0, (R67*SUMPRODUCT(K67:$K$98, X67:$X$98)-K67*$AZ$3)/Z67, 0)</f>
        <v>-37481069.481578901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7"/>
        <v>100000</v>
      </c>
      <c r="S68">
        <f t="shared" si="28"/>
        <v>-177817550.24230355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-6.4460637602273332</v>
      </c>
      <c r="AC68">
        <f t="shared" si="29"/>
        <v>-5.7555274880448222</v>
      </c>
      <c r="AE68">
        <f t="shared" si="30"/>
        <v>0</v>
      </c>
      <c r="AF68">
        <f t="shared" si="31"/>
        <v>0</v>
      </c>
      <c r="AG68">
        <f t="shared" si="31"/>
        <v>-4.0459501046170904E-7</v>
      </c>
      <c r="AH68">
        <f t="shared" si="32"/>
        <v>-1.3789443306157499E-2</v>
      </c>
      <c r="AI68">
        <f t="shared" si="33"/>
        <v>-1.3789847901167961E-2</v>
      </c>
      <c r="AJ68">
        <f t="shared" si="34"/>
        <v>-0.69053627218251101</v>
      </c>
      <c r="AK68">
        <f t="shared" si="22"/>
        <v>-0.45122446321591336</v>
      </c>
      <c r="AL68">
        <f t="shared" si="35"/>
        <v>-1.1555505832995925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-2.2298189495503018E-5</v>
      </c>
      <c r="AR68">
        <f t="shared" si="36"/>
        <v>-2.2298843744990246E-5</v>
      </c>
      <c r="AS68">
        <f t="shared" si="36"/>
        <v>-1.1166301864969583E-3</v>
      </c>
      <c r="AT68">
        <f t="shared" si="36"/>
        <v>-7.2965154302510806E-4</v>
      </c>
      <c r="AU68">
        <f t="shared" si="23"/>
        <v>-1.8685805732670568E-3</v>
      </c>
      <c r="AW68">
        <v>65</v>
      </c>
      <c r="AX68">
        <f>IF(Z68&gt;0, (R68*SUMPRODUCT(K68:$K$98, X68:$X$98)-K68*$AZ$3)/Z68, 0)</f>
        <v>-177817550.24230355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7"/>
        <v>100000</v>
      </c>
      <c r="S69">
        <f t="shared" si="28"/>
        <v>-856520953.9006592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-5.7555274880448222</v>
      </c>
      <c r="AC69">
        <f t="shared" si="29"/>
        <v>-5.1388832548734502</v>
      </c>
      <c r="AE69">
        <f t="shared" si="30"/>
        <v>0</v>
      </c>
      <c r="AF69">
        <f t="shared" si="31"/>
        <v>0</v>
      </c>
      <c r="AG69">
        <f t="shared" si="31"/>
        <v>-7.4996461433176259E-8</v>
      </c>
      <c r="AH69">
        <f t="shared" si="32"/>
        <v>-2.6044207913913258E-3</v>
      </c>
      <c r="AI69">
        <f t="shared" si="33"/>
        <v>-2.6044957878527588E-3</v>
      </c>
      <c r="AJ69">
        <f t="shared" si="34"/>
        <v>-0.61664423317137196</v>
      </c>
      <c r="AK69">
        <f t="shared" si="22"/>
        <v>-0.40288692416313759</v>
      </c>
      <c r="AL69">
        <f t="shared" si="35"/>
        <v>-1.0221356531223622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-3.7602437605903137E-6</v>
      </c>
      <c r="AR69">
        <f t="shared" si="36"/>
        <v>-3.760352039934843E-6</v>
      </c>
      <c r="AS69">
        <f t="shared" si="36"/>
        <v>-8.9030645045954488E-4</v>
      </c>
      <c r="AT69">
        <f t="shared" si="36"/>
        <v>-5.8168520533064373E-4</v>
      </c>
      <c r="AU69">
        <f t="shared" si="23"/>
        <v>-1.4757520078301234E-3</v>
      </c>
      <c r="AW69">
        <v>66</v>
      </c>
      <c r="AX69">
        <f>IF(Z69&gt;0, (R69*SUMPRODUCT(K69:$K$98, X69:$X$98)-K69*$AZ$3)/Z69, 0)</f>
        <v>-856520953.9006592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7"/>
        <v>100000</v>
      </c>
      <c r="S70">
        <f t="shared" si="28"/>
        <v>-4195182576.3294363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-5.1388832548734502</v>
      </c>
      <c r="AC70">
        <f t="shared" si="29"/>
        <v>-4.5882918978307208</v>
      </c>
      <c r="AE70">
        <f t="shared" si="30"/>
        <v>0</v>
      </c>
      <c r="AF70">
        <f t="shared" si="31"/>
        <v>0</v>
      </c>
      <c r="AG70">
        <f t="shared" si="31"/>
        <v>-1.3671311719897881E-8</v>
      </c>
      <c r="AH70">
        <f t="shared" si="32"/>
        <v>-4.8460148079157293E-4</v>
      </c>
      <c r="AI70">
        <f t="shared" si="33"/>
        <v>-4.8461515210329283E-4</v>
      </c>
      <c r="AJ70">
        <f t="shared" si="34"/>
        <v>-0.55059135704272943</v>
      </c>
      <c r="AK70">
        <f t="shared" si="22"/>
        <v>-0.35972182784114154</v>
      </c>
      <c r="AL70">
        <f t="shared" si="35"/>
        <v>-0.91079780003597421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-6.2470007745460797E-7</v>
      </c>
      <c r="AR70">
        <f t="shared" si="36"/>
        <v>-6.2471770115125115E-7</v>
      </c>
      <c r="AS70">
        <f t="shared" si="36"/>
        <v>-7.097676689485098E-4</v>
      </c>
      <c r="AT70">
        <f t="shared" si="36"/>
        <v>-4.6371763732006748E-4</v>
      </c>
      <c r="AU70">
        <f t="shared" si="23"/>
        <v>-1.1741100239697285E-3</v>
      </c>
      <c r="AW70">
        <v>67</v>
      </c>
      <c r="AX70">
        <f>IF(Z70&gt;0, (R70*SUMPRODUCT(K70:$K$98, X70:$X$98)-K70*$AZ$3)/Z70, 0)</f>
        <v>-4195182576.3294363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7"/>
        <v>100000</v>
      </c>
      <c r="S71">
        <f t="shared" si="28"/>
        <v>-20916700291.543995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-4.5882918978307208</v>
      </c>
      <c r="AC71">
        <f t="shared" si="29"/>
        <v>-4.0966897392392898</v>
      </c>
      <c r="AE71">
        <f t="shared" si="30"/>
        <v>0</v>
      </c>
      <c r="AF71">
        <f t="shared" si="31"/>
        <v>0</v>
      </c>
      <c r="AG71">
        <f t="shared" si="31"/>
        <v>-2.4482170240395543E-9</v>
      </c>
      <c r="AH71">
        <f t="shared" si="32"/>
        <v>-8.869105262927478E-5</v>
      </c>
      <c r="AI71">
        <f t="shared" si="33"/>
        <v>-8.8693500846298814E-5</v>
      </c>
      <c r="AJ71">
        <f t="shared" si="34"/>
        <v>-0.49160215859143097</v>
      </c>
      <c r="AK71">
        <f t="shared" si="22"/>
        <v>-0.32118043284815051</v>
      </c>
      <c r="AL71">
        <f t="shared" si="35"/>
        <v>-0.81287128494042782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-1.0208186823011617E-7</v>
      </c>
      <c r="AR71">
        <f t="shared" si="36"/>
        <v>-1.0208468608558453E-7</v>
      </c>
      <c r="AS71">
        <f t="shared" si="36"/>
        <v>-5.6582558541431387E-4</v>
      </c>
      <c r="AT71">
        <f t="shared" si="36"/>
        <v>-3.6967312544077842E-4</v>
      </c>
      <c r="AU71">
        <f t="shared" si="23"/>
        <v>-9.3560079554117794E-4</v>
      </c>
      <c r="AW71">
        <v>68</v>
      </c>
      <c r="AX71">
        <f>IF(Z71&gt;0, (R71*SUMPRODUCT(K71:$K$98, X71:$X$98)-K71*$AZ$3)/Z71, 0)</f>
        <v>-20916700291.543995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7"/>
        <v>100000</v>
      </c>
      <c r="S72">
        <f t="shared" si="28"/>
        <v>-106259826123.06323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-4.0966897392392898</v>
      </c>
      <c r="AC72">
        <f t="shared" si="29"/>
        <v>-3.6577587848108837</v>
      </c>
      <c r="AE72">
        <f t="shared" si="30"/>
        <v>0</v>
      </c>
      <c r="AF72">
        <f t="shared" si="31"/>
        <v>0</v>
      </c>
      <c r="AG72">
        <f t="shared" si="31"/>
        <v>-4.3028476968505309E-10</v>
      </c>
      <c r="AH72">
        <f t="shared" si="32"/>
        <v>-1.5947600672912846E-5</v>
      </c>
      <c r="AI72">
        <f t="shared" si="33"/>
        <v>-1.5948030957682531E-5</v>
      </c>
      <c r="AJ72">
        <f t="shared" si="34"/>
        <v>-0.43893095442840613</v>
      </c>
      <c r="AK72">
        <f t="shared" si="22"/>
        <v>-0.28676828174675029</v>
      </c>
      <c r="AL72">
        <f t="shared" si="35"/>
        <v>-0.72571518420611403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-1.6388761305772937E-8</v>
      </c>
      <c r="AR72">
        <f t="shared" si="36"/>
        <v>-1.6389203493568359E-8</v>
      </c>
      <c r="AS72">
        <f t="shared" si="36"/>
        <v>-4.51073160745775E-4</v>
      </c>
      <c r="AT72">
        <f t="shared" si="36"/>
        <v>-2.9470119148372891E-4</v>
      </c>
      <c r="AU72">
        <f t="shared" si="23"/>
        <v>-7.4579074143299744E-4</v>
      </c>
      <c r="AW72">
        <v>69</v>
      </c>
      <c r="AX72">
        <f>IF(Z72&gt;0, (R72*SUMPRODUCT(K72:$K$98, X72:$X$98)-K72*$AZ$3)/Z72, 0)</f>
        <v>-106259826123.06323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7"/>
        <v>100000</v>
      </c>
      <c r="S73">
        <f t="shared" si="28"/>
        <v>-550991737197.25537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-3.6577587848108837</v>
      </c>
      <c r="AC73">
        <f t="shared" si="29"/>
        <v>-3.2658560721726131</v>
      </c>
      <c r="AE73">
        <f t="shared" si="30"/>
        <v>0</v>
      </c>
      <c r="AF73">
        <f t="shared" si="31"/>
        <v>0</v>
      </c>
      <c r="AG73">
        <f t="shared" si="31"/>
        <v>-7.4090404893935704E-11</v>
      </c>
      <c r="AH73">
        <f t="shared" si="32"/>
        <v>-2.8151321367541347E-6</v>
      </c>
      <c r="AI73">
        <f t="shared" si="33"/>
        <v>-2.8152062271590287E-6</v>
      </c>
      <c r="AJ73">
        <f t="shared" si="34"/>
        <v>-0.39190271263827059</v>
      </c>
      <c r="AK73">
        <f t="shared" ref="AK73:AK98" si="49">G73*SUM(AB73:AB73, AE73:AF73)</f>
        <v>-0.25604311493676191</v>
      </c>
      <c r="AL73">
        <f t="shared" si="35"/>
        <v>-0.64794864278125963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-2.583042426375628E-9</v>
      </c>
      <c r="AR73">
        <f t="shared" si="36"/>
        <v>-2.5831104084986446E-9</v>
      </c>
      <c r="AS73">
        <f t="shared" si="36"/>
        <v>-3.5959283066674762E-4</v>
      </c>
      <c r="AT73">
        <f t="shared" si="36"/>
        <v>-2.3493399127814705E-4</v>
      </c>
      <c r="AU73">
        <f t="shared" si="23"/>
        <v>-5.945294050553031E-4</v>
      </c>
      <c r="AW73">
        <v>70</v>
      </c>
      <c r="AX73">
        <f>IF(Z73&gt;0, (R73*SUMPRODUCT(K73:$K$98, X73:$X$98)-K73*$AZ$3)/Z73, 0)</f>
        <v>-550991737197.25537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7"/>
        <v>100000</v>
      </c>
      <c r="S74">
        <f t="shared" si="28"/>
        <v>-2919229889026.7729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-3.2658560721726131</v>
      </c>
      <c r="AC74">
        <f t="shared" si="29"/>
        <v>-2.915942923838664</v>
      </c>
      <c r="AE74">
        <f t="shared" si="30"/>
        <v>0</v>
      </c>
      <c r="AF74">
        <f t="shared" si="31"/>
        <v>0</v>
      </c>
      <c r="AG74">
        <f t="shared" si="31"/>
        <v>-1.2485925375385542E-11</v>
      </c>
      <c r="AH74">
        <f t="shared" si="32"/>
        <v>-4.8690860375688643E-7</v>
      </c>
      <c r="AI74">
        <f t="shared" si="33"/>
        <v>-4.8692108968226185E-7</v>
      </c>
      <c r="AJ74">
        <f t="shared" si="34"/>
        <v>-0.34991314833394904</v>
      </c>
      <c r="AK74">
        <f t="shared" si="49"/>
        <v>-0.22860992505208294</v>
      </c>
      <c r="AL74">
        <f t="shared" si="35"/>
        <v>-0.57852356030712171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-3.9889829581647849E-10</v>
      </c>
      <c r="AR74">
        <f t="shared" si="36"/>
        <v>-3.9890852487038211E-10</v>
      </c>
      <c r="AS74">
        <f t="shared" si="36"/>
        <v>-2.8666521289051432E-4</v>
      </c>
      <c r="AT74">
        <f t="shared" si="36"/>
        <v>-1.8728794029595954E-4</v>
      </c>
      <c r="AU74">
        <f t="shared" si="23"/>
        <v>-4.7395355209499878E-4</v>
      </c>
      <c r="AW74">
        <v>71</v>
      </c>
      <c r="AX74">
        <f>IF(Z74&gt;0, (R74*SUMPRODUCT(K74:$K$98, X74:$X$98)-K74*$AZ$3)/Z74, 0)</f>
        <v>-2919229889026.7729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7"/>
        <v>100000</v>
      </c>
      <c r="S75">
        <f t="shared" si="28"/>
        <v>-15831282403983.41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-2.915942923838664</v>
      </c>
      <c r="AC75">
        <f t="shared" si="29"/>
        <v>-2.6035204680616761</v>
      </c>
      <c r="AE75">
        <f t="shared" si="30"/>
        <v>0</v>
      </c>
      <c r="AF75">
        <f t="shared" si="31"/>
        <v>0</v>
      </c>
      <c r="AG75">
        <f t="shared" si="31"/>
        <v>-2.0556771725948334E-12</v>
      </c>
      <c r="AH75">
        <f t="shared" si="32"/>
        <v>-8.2443111592294814E-8</v>
      </c>
      <c r="AI75">
        <f t="shared" si="33"/>
        <v>-8.2445167269467404E-8</v>
      </c>
      <c r="AJ75">
        <f t="shared" si="34"/>
        <v>-0.31242245577698791</v>
      </c>
      <c r="AK75">
        <f t="shared" si="49"/>
        <v>-0.2041160046687065</v>
      </c>
      <c r="AL75">
        <f t="shared" si="35"/>
        <v>-0.51653854289086165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-6.0304689301598298E-11</v>
      </c>
      <c r="AR75">
        <f t="shared" si="36"/>
        <v>-6.0306192968439624E-11</v>
      </c>
      <c r="AS75">
        <f t="shared" si="36"/>
        <v>-2.2852775401837743E-4</v>
      </c>
      <c r="AT75">
        <f t="shared" si="36"/>
        <v>-1.493047994585924E-4</v>
      </c>
      <c r="AU75">
        <f t="shared" si="23"/>
        <v>-3.7783261378316279E-4</v>
      </c>
      <c r="AW75">
        <v>72</v>
      </c>
      <c r="AX75">
        <f>IF(Z75&gt;0, (R75*SUMPRODUCT(K75:$K$98, X75:$X$98)-K75*$AZ$3)/Z75, 0)</f>
        <v>-15831282403983.41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7"/>
        <v>100000</v>
      </c>
      <c r="S76">
        <f t="shared" si="28"/>
        <v>-88053282351106.297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-2.6035204680616761</v>
      </c>
      <c r="AC76">
        <f t="shared" si="29"/>
        <v>-2.3245718465363683</v>
      </c>
      <c r="AE76">
        <f t="shared" si="30"/>
        <v>0</v>
      </c>
      <c r="AF76">
        <f t="shared" si="31"/>
        <v>0</v>
      </c>
      <c r="AG76">
        <f t="shared" si="31"/>
        <v>-3.2999505874001678E-13</v>
      </c>
      <c r="AH76">
        <f t="shared" si="32"/>
        <v>-1.3641002737030946E-8</v>
      </c>
      <c r="AI76">
        <f t="shared" si="33"/>
        <v>-1.3641332732089686E-8</v>
      </c>
      <c r="AJ76">
        <f t="shared" si="34"/>
        <v>-0.27894862152530786</v>
      </c>
      <c r="AK76">
        <f t="shared" si="49"/>
        <v>-0.18224643276431735</v>
      </c>
      <c r="AL76">
        <f t="shared" si="35"/>
        <v>-0.46119506793095794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-8.9089184383696684E-12</v>
      </c>
      <c r="AR76">
        <f t="shared" si="36"/>
        <v>-8.909133957647838E-12</v>
      </c>
      <c r="AS76">
        <f t="shared" si="36"/>
        <v>-1.8218092654715811E-4</v>
      </c>
      <c r="AT76">
        <f t="shared" si="36"/>
        <v>-1.1902487203330892E-4</v>
      </c>
      <c r="AU76">
        <f t="shared" si="23"/>
        <v>-3.0120580748960098E-4</v>
      </c>
      <c r="AW76">
        <v>73</v>
      </c>
      <c r="AX76">
        <f>IF(Z76&gt;0, (R76*SUMPRODUCT(K76:$K$98, X76:$X$98)-K76*$AZ$3)/Z76, 0)</f>
        <v>-88053282351106.297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7"/>
        <v>100000</v>
      </c>
      <c r="S77">
        <f t="shared" si="28"/>
        <v>-502866015115142.69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-2.3245718465363683</v>
      </c>
      <c r="AC77">
        <f t="shared" si="29"/>
        <v>-2.075510577272409</v>
      </c>
      <c r="AE77">
        <f t="shared" si="30"/>
        <v>0</v>
      </c>
      <c r="AF77">
        <f t="shared" si="31"/>
        <v>0</v>
      </c>
      <c r="AG77">
        <f t="shared" si="31"/>
        <v>-5.1592037314282743E-14</v>
      </c>
      <c r="AH77">
        <f t="shared" si="32"/>
        <v>-2.2008245667066711E-9</v>
      </c>
      <c r="AI77">
        <f t="shared" si="33"/>
        <v>-2.2008761587439856E-9</v>
      </c>
      <c r="AJ77">
        <f t="shared" si="34"/>
        <v>-0.24906126926395933</v>
      </c>
      <c r="AK77">
        <f t="shared" si="49"/>
        <v>-0.16272002925754581</v>
      </c>
      <c r="AL77">
        <f t="shared" si="35"/>
        <v>-0.41178130072238128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-1.2833528797024901E-12</v>
      </c>
      <c r="AR77">
        <f t="shared" si="36"/>
        <v>-1.2833829642401942E-12</v>
      </c>
      <c r="AS77">
        <f t="shared" si="36"/>
        <v>-1.4523351927616895E-4</v>
      </c>
      <c r="AT77">
        <f t="shared" si="36"/>
        <v>-9.4885899263399867E-5</v>
      </c>
      <c r="AU77">
        <f t="shared" si="23"/>
        <v>-2.4011941982295178E-4</v>
      </c>
      <c r="AW77">
        <v>74</v>
      </c>
      <c r="AX77">
        <f>IF(Z77&gt;0, (R77*SUMPRODUCT(K77:$K$98, X77:$X$98)-K77*$AZ$3)/Z77, 0)</f>
        <v>-502866015115142.69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7"/>
        <v>100000</v>
      </c>
      <c r="S78">
        <f t="shared" si="28"/>
        <v>-2954517546742130.5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-2.075510577272409</v>
      </c>
      <c r="AC78">
        <f t="shared" si="29"/>
        <v>-1.853134443994346</v>
      </c>
      <c r="AE78">
        <f t="shared" si="30"/>
        <v>0</v>
      </c>
      <c r="AF78">
        <f t="shared" si="31"/>
        <v>0</v>
      </c>
      <c r="AG78">
        <f t="shared" si="31"/>
        <v>-7.8402582429987132E-15</v>
      </c>
      <c r="AH78">
        <f t="shared" si="32"/>
        <v>-3.4588686958512963E-10</v>
      </c>
      <c r="AI78">
        <f t="shared" si="33"/>
        <v>-3.4589470984337265E-10</v>
      </c>
      <c r="AJ78">
        <f t="shared" si="34"/>
        <v>-0.22237613327806294</v>
      </c>
      <c r="AK78">
        <f t="shared" si="49"/>
        <v>-0.14528574040906864</v>
      </c>
      <c r="AL78">
        <f t="shared" si="35"/>
        <v>-0.3676618740330263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-1.8008465880748242E-13</v>
      </c>
      <c r="AR78">
        <f t="shared" si="36"/>
        <v>-1.8008874080756629E-13</v>
      </c>
      <c r="AS78">
        <f t="shared" si="36"/>
        <v>-1.1577927238562305E-4</v>
      </c>
      <c r="AT78">
        <f t="shared" si="36"/>
        <v>-7.5642457958989312E-5</v>
      </c>
      <c r="AU78">
        <f t="shared" si="23"/>
        <v>-1.9142173052470111E-4</v>
      </c>
      <c r="AW78">
        <v>75</v>
      </c>
      <c r="AX78">
        <f>IF(Z78&gt;0, (R78*SUMPRODUCT(K78:$K$98, X78:$X$98)-K78*$AZ$3)/Z78, 0)</f>
        <v>-2954517546742130.5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7"/>
        <v>100000</v>
      </c>
      <c r="S79">
        <f t="shared" si="28"/>
        <v>-1.78770342402559E+16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-1.853134443994346</v>
      </c>
      <c r="AC79">
        <f t="shared" si="29"/>
        <v>-1.6545843249951095</v>
      </c>
      <c r="AE79">
        <f t="shared" si="30"/>
        <v>0</v>
      </c>
      <c r="AF79">
        <f t="shared" si="31"/>
        <v>0</v>
      </c>
      <c r="AG79">
        <f t="shared" si="31"/>
        <v>-1.1569203137658035E-15</v>
      </c>
      <c r="AH79">
        <f t="shared" si="32"/>
        <v>-5.2839482774423382E-11</v>
      </c>
      <c r="AI79">
        <f t="shared" si="33"/>
        <v>-5.2840639694737147E-11</v>
      </c>
      <c r="AJ79">
        <f t="shared" si="34"/>
        <v>-0.19855011899923647</v>
      </c>
      <c r="AK79">
        <f t="shared" si="49"/>
        <v>-0.12971941107960425</v>
      </c>
      <c r="AL79">
        <f t="shared" si="35"/>
        <v>-0.32826953013168136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-2.4563100022541955E-14</v>
      </c>
      <c r="AR79">
        <f t="shared" si="36"/>
        <v>-2.4563637831541833E-14</v>
      </c>
      <c r="AS79">
        <f t="shared" si="36"/>
        <v>-9.2298527093579669E-5</v>
      </c>
      <c r="AT79">
        <f t="shared" si="36"/>
        <v>-6.0301704367853307E-5</v>
      </c>
      <c r="AU79">
        <f t="shared" si="23"/>
        <v>-1.5260023148599663E-4</v>
      </c>
      <c r="AW79">
        <v>76</v>
      </c>
      <c r="AX79">
        <f>IF(Z79&gt;0, (R79*SUMPRODUCT(K79:$K$98, X79:$X$98)-K79*$AZ$3)/Z79, 0)</f>
        <v>-1.78770342402559E+16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7"/>
        <v>100000</v>
      </c>
      <c r="S80">
        <f t="shared" si="28"/>
        <v>-1.1144162406258166E+17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-1.6545843249951095</v>
      </c>
      <c r="AC80">
        <f t="shared" si="29"/>
        <v>-1.4773074330313691</v>
      </c>
      <c r="AE80">
        <f t="shared" si="30"/>
        <v>0</v>
      </c>
      <c r="AF80">
        <f t="shared" si="31"/>
        <v>0</v>
      </c>
      <c r="AG80">
        <f t="shared" si="31"/>
        <v>-1.6570417981814471E-16</v>
      </c>
      <c r="AH80">
        <f t="shared" si="32"/>
        <v>-7.8371754464800057E-12</v>
      </c>
      <c r="AI80">
        <f t="shared" si="33"/>
        <v>-7.837341150659824E-12</v>
      </c>
      <c r="AJ80">
        <f t="shared" si="34"/>
        <v>-0.17727689196374041</v>
      </c>
      <c r="AK80">
        <f t="shared" si="49"/>
        <v>-0.11582090274965767</v>
      </c>
      <c r="AL80">
        <f t="shared" si="35"/>
        <v>-0.29309779472123543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-3.2528659421200178E-15</v>
      </c>
      <c r="AR80">
        <f t="shared" si="36"/>
        <v>-3.2529347186182187E-15</v>
      </c>
      <c r="AS80">
        <f t="shared" si="36"/>
        <v>-7.3579820706035312E-5</v>
      </c>
      <c r="AT80">
        <f t="shared" si="36"/>
        <v>-4.807214952794885E-5</v>
      </c>
      <c r="AU80">
        <f t="shared" si="23"/>
        <v>-1.216519702372371E-4</v>
      </c>
      <c r="AW80">
        <v>77</v>
      </c>
      <c r="AX80">
        <f>IF(Z80&gt;0, (R80*SUMPRODUCT(K80:$K$98, X80:$X$98)-K80*$AZ$3)/Z80, 0)</f>
        <v>-1.1144162406258166E+17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7"/>
        <v>100000</v>
      </c>
      <c r="S81">
        <f t="shared" si="28"/>
        <v>-7.1690922454678054E+17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-1.4773074330313691</v>
      </c>
      <c r="AC81">
        <f t="shared" si="29"/>
        <v>-1.3190244937780107</v>
      </c>
      <c r="AE81">
        <f t="shared" si="30"/>
        <v>0</v>
      </c>
      <c r="AF81">
        <f t="shared" si="31"/>
        <v>0</v>
      </c>
      <c r="AG81">
        <f t="shared" si="31"/>
        <v>-2.2998457276998329E-17</v>
      </c>
      <c r="AH81">
        <f t="shared" si="32"/>
        <v>-1.1283894459437194E-12</v>
      </c>
      <c r="AI81">
        <f t="shared" si="33"/>
        <v>-1.1284124444009964E-12</v>
      </c>
      <c r="AJ81">
        <f t="shared" si="34"/>
        <v>-0.15828293925335846</v>
      </c>
      <c r="AK81">
        <f t="shared" si="49"/>
        <v>-0.10341152031219585</v>
      </c>
      <c r="AL81">
        <f t="shared" si="35"/>
        <v>-0.26169445956668269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-4.1816491240368775E-16</v>
      </c>
      <c r="AR81">
        <f t="shared" si="36"/>
        <v>-4.1817343530144014E-16</v>
      </c>
      <c r="AS81">
        <f t="shared" si="36"/>
        <v>-5.8657382578160115E-5</v>
      </c>
      <c r="AT81">
        <f t="shared" si="36"/>
        <v>-3.832282328439855E-5</v>
      </c>
      <c r="AU81">
        <f t="shared" si="23"/>
        <v>-9.6980205862976835E-5</v>
      </c>
      <c r="AW81">
        <v>78</v>
      </c>
      <c r="AX81">
        <f>IF(Z81&gt;0, (R81*SUMPRODUCT(K81:$K$98, X81:$X$98)-K81*$AZ$3)/Z81, 0)</f>
        <v>-7.1690922454678054E+17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7"/>
        <v>100000</v>
      </c>
      <c r="S82">
        <f t="shared" si="28"/>
        <v>-4.7669517692442696E+18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-1.3190244937780107</v>
      </c>
      <c r="AC82">
        <f t="shared" si="29"/>
        <v>-1.1777004408732243</v>
      </c>
      <c r="AE82">
        <f t="shared" si="30"/>
        <v>0</v>
      </c>
      <c r="AF82">
        <f t="shared" si="31"/>
        <v>0</v>
      </c>
      <c r="AG82">
        <f t="shared" si="31"/>
        <v>-3.0881905719908602E-18</v>
      </c>
      <c r="AH82">
        <f t="shared" si="32"/>
        <v>-1.5744225705789989E-13</v>
      </c>
      <c r="AI82">
        <f t="shared" si="33"/>
        <v>-1.5744534524847187E-13</v>
      </c>
      <c r="AJ82">
        <f t="shared" si="34"/>
        <v>-0.14132405290478633</v>
      </c>
      <c r="AK82">
        <f t="shared" si="49"/>
        <v>-9.2331714564460751E-2</v>
      </c>
      <c r="AL82">
        <f t="shared" si="35"/>
        <v>-0.23365576746940453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-5.2094498069732007E-17</v>
      </c>
      <c r="AR82">
        <f t="shared" si="36"/>
        <v>-5.2095519890307995E-17</v>
      </c>
      <c r="AS82">
        <f t="shared" si="36"/>
        <v>-4.676130626447779E-5</v>
      </c>
      <c r="AT82">
        <f t="shared" si="36"/>
        <v>-3.055072009279227E-5</v>
      </c>
      <c r="AU82">
        <f t="shared" si="23"/>
        <v>-7.7312026357322149E-5</v>
      </c>
      <c r="AW82">
        <v>79</v>
      </c>
      <c r="AX82">
        <f>IF(Z82&gt;0, (R82*SUMPRODUCT(K82:$K$98, X82:$X$98)-K82*$AZ$3)/Z82, 0)</f>
        <v>-4.7669517692442696E+18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7"/>
        <v>100000</v>
      </c>
      <c r="S83">
        <f t="shared" si="28"/>
        <v>-3.2811843401968484E+19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-1.1777004408732243</v>
      </c>
      <c r="AC83">
        <f t="shared" si="29"/>
        <v>-1.0515182507796643</v>
      </c>
      <c r="AE83">
        <f t="shared" si="30"/>
        <v>0</v>
      </c>
      <c r="AF83">
        <f t="shared" si="31"/>
        <v>0</v>
      </c>
      <c r="AG83">
        <f t="shared" si="31"/>
        <v>-4.0058639722623007E-19</v>
      </c>
      <c r="AH83">
        <f t="shared" si="32"/>
        <v>-2.1253778152357773E-14</v>
      </c>
      <c r="AI83">
        <f t="shared" si="33"/>
        <v>-2.1254178738755E-14</v>
      </c>
      <c r="AJ83">
        <f t="shared" si="34"/>
        <v>-0.12618219009356002</v>
      </c>
      <c r="AK83">
        <f t="shared" si="49"/>
        <v>-8.2439030861125709E-2</v>
      </c>
      <c r="AL83">
        <f t="shared" si="35"/>
        <v>-0.20862122095470698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-6.2789738056912337E-18</v>
      </c>
      <c r="AR83">
        <f t="shared" si="36"/>
        <v>-6.2790921503675104E-18</v>
      </c>
      <c r="AS83">
        <f t="shared" si="36"/>
        <v>-3.7277827060330096E-5</v>
      </c>
      <c r="AT83">
        <f t="shared" si="36"/>
        <v>-2.4354847012748945E-5</v>
      </c>
      <c r="AU83">
        <f t="shared" si="23"/>
        <v>-6.1632674073085322E-5</v>
      </c>
      <c r="AW83">
        <v>80</v>
      </c>
      <c r="AX83">
        <f>IF(Z83&gt;0, (R83*SUMPRODUCT(K83:$K$98, X83:$X$98)-K83*$AZ$3)/Z83, 0)</f>
        <v>-3.2811843401968484E+19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7"/>
        <v>100000</v>
      </c>
      <c r="S84">
        <f t="shared" si="28"/>
        <v>-2.341206587273159E+20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-1.0515182507796643</v>
      </c>
      <c r="AC84">
        <f t="shared" si="29"/>
        <v>-0.93885558105327183</v>
      </c>
      <c r="AE84">
        <f t="shared" si="30"/>
        <v>0</v>
      </c>
      <c r="AF84">
        <f t="shared" si="31"/>
        <v>0</v>
      </c>
      <c r="AG84">
        <f t="shared" si="31"/>
        <v>-5.0126694615337855E-20</v>
      </c>
      <c r="AH84">
        <f t="shared" si="32"/>
        <v>-2.7716307091090395E-15</v>
      </c>
      <c r="AI84">
        <f t="shared" si="33"/>
        <v>-2.7716808358036548E-15</v>
      </c>
      <c r="AJ84">
        <f t="shared" si="34"/>
        <v>-0.11266266972639249</v>
      </c>
      <c r="AK84">
        <f t="shared" si="49"/>
        <v>-7.3606277554576507E-2</v>
      </c>
      <c r="AL84">
        <f t="shared" si="35"/>
        <v>-0.18626894728097176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-7.310883612917314E-19</v>
      </c>
      <c r="AR84">
        <f t="shared" si="36"/>
        <v>-7.311015834872075E-19</v>
      </c>
      <c r="AS84">
        <f t="shared" si="36"/>
        <v>-2.9717655500900806E-5</v>
      </c>
      <c r="AT84">
        <f t="shared" si="36"/>
        <v>-1.9415534927255214E-5</v>
      </c>
      <c r="AU84">
        <f t="shared" si="23"/>
        <v>-4.9133190428156749E-5</v>
      </c>
      <c r="AW84">
        <v>81</v>
      </c>
      <c r="AX84">
        <f>IF(Z84&gt;0, (R84*SUMPRODUCT(K84:$K$98, X84:$X$98)-K84*$AZ$3)/Z84, 0)</f>
        <v>-2.341206587273159E+20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7"/>
        <v>100000</v>
      </c>
      <c r="S85">
        <f t="shared" si="28"/>
        <v>-1.7343571368445139E+21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-0.93885558105327183</v>
      </c>
      <c r="AC85">
        <f t="shared" si="29"/>
        <v>-0.83826391165470704</v>
      </c>
      <c r="AE85">
        <f t="shared" si="30"/>
        <v>0</v>
      </c>
      <c r="AF85">
        <f t="shared" si="31"/>
        <v>0</v>
      </c>
      <c r="AG85">
        <f t="shared" si="31"/>
        <v>-6.0416039309804637E-21</v>
      </c>
      <c r="AH85">
        <f t="shared" si="32"/>
        <v>-3.4867058990563212E-16</v>
      </c>
      <c r="AI85">
        <f t="shared" si="33"/>
        <v>-3.4867663150956309E-16</v>
      </c>
      <c r="AJ85">
        <f t="shared" si="34"/>
        <v>-0.10059166939856479</v>
      </c>
      <c r="AK85">
        <f t="shared" si="49"/>
        <v>-6.5719890673729034E-2</v>
      </c>
      <c r="AL85">
        <f t="shared" si="35"/>
        <v>-0.16631156007229417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-8.2116758842342381E-20</v>
      </c>
      <c r="AR85">
        <f t="shared" si="36"/>
        <v>-8.2118181723845387E-20</v>
      </c>
      <c r="AS85">
        <f t="shared" si="36"/>
        <v>-2.3690733020488538E-5</v>
      </c>
      <c r="AT85">
        <f t="shared" si="36"/>
        <v>-1.5477945573385855E-5</v>
      </c>
      <c r="AU85">
        <f t="shared" si="23"/>
        <v>-3.9168678593874474E-5</v>
      </c>
      <c r="AW85">
        <v>82</v>
      </c>
      <c r="AX85">
        <f>IF(Z85&gt;0, (R85*SUMPRODUCT(K85:$K$98, X85:$X$98)-K85*$AZ$3)/Z85, 0)</f>
        <v>-1.7343571368445139E+21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7"/>
        <v>100000</v>
      </c>
      <c r="S86">
        <f t="shared" si="28"/>
        <v>-1.3362404544636279E+22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-0.83826391165470704</v>
      </c>
      <c r="AC86">
        <f t="shared" si="29"/>
        <v>-0.74844992112027398</v>
      </c>
      <c r="AE86">
        <f t="shared" si="30"/>
        <v>0</v>
      </c>
      <c r="AF86">
        <f t="shared" si="31"/>
        <v>0</v>
      </c>
      <c r="AG86">
        <f t="shared" si="31"/>
        <v>-7.0014524577156345E-22</v>
      </c>
      <c r="AH86">
        <f t="shared" si="32"/>
        <v>-4.2248341167192765E-17</v>
      </c>
      <c r="AI86">
        <f t="shared" si="33"/>
        <v>-4.2249041312438534E-17</v>
      </c>
      <c r="AJ86">
        <f t="shared" si="34"/>
        <v>-8.9813990534433064E-2</v>
      </c>
      <c r="AK86">
        <f t="shared" si="49"/>
        <v>-5.8678473815829496E-2</v>
      </c>
      <c r="AL86">
        <f t="shared" si="35"/>
        <v>-0.14849246435026259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-8.8839912420077116E-21</v>
      </c>
      <c r="AR86">
        <f t="shared" si="36"/>
        <v>-8.8841384687167296E-21</v>
      </c>
      <c r="AS86">
        <f t="shared" si="36"/>
        <v>-1.88861073186293E-5</v>
      </c>
      <c r="AT86">
        <f t="shared" si="36"/>
        <v>-1.233892344817112E-5</v>
      </c>
      <c r="AU86">
        <f t="shared" si="23"/>
        <v>-3.1225030766800423E-5</v>
      </c>
      <c r="AW86">
        <v>83</v>
      </c>
      <c r="AX86">
        <f>IF(Z86&gt;0, (R86*SUMPRODUCT(K86:$K$98, X86:$X$98)-K86*$AZ$3)/Z86, 0)</f>
        <v>-1.3362404544636279E+22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7"/>
        <v>100000</v>
      </c>
      <c r="S87">
        <f t="shared" si="28"/>
        <v>-1.0725059975522666E+23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-0.74844992112027398</v>
      </c>
      <c r="AC87">
        <f t="shared" si="29"/>
        <v>-0.66825885814310171</v>
      </c>
      <c r="AE87">
        <f t="shared" si="30"/>
        <v>0</v>
      </c>
      <c r="AF87">
        <f t="shared" si="31"/>
        <v>0</v>
      </c>
      <c r="AG87">
        <f t="shared" si="31"/>
        <v>-7.7885212258514131E-23</v>
      </c>
      <c r="AH87">
        <f t="shared" si="32"/>
        <v>-4.9220686484426699E-18</v>
      </c>
      <c r="AI87">
        <f t="shared" si="33"/>
        <v>-4.9221465336549284E-18</v>
      </c>
      <c r="AJ87">
        <f t="shared" si="34"/>
        <v>-8.0191062977172267E-2</v>
      </c>
      <c r="AK87">
        <f t="shared" si="49"/>
        <v>-5.2391494478419183E-2</v>
      </c>
      <c r="AL87">
        <f t="shared" si="35"/>
        <v>-0.13258255745559144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-9.2411943533641175E-22</v>
      </c>
      <c r="AR87">
        <f t="shared" si="36"/>
        <v>-9.2413405830157434E-22</v>
      </c>
      <c r="AS87">
        <f t="shared" si="36"/>
        <v>-1.5055889125182775E-5</v>
      </c>
      <c r="AT87">
        <f t="shared" si="36"/>
        <v>-9.8365142284527409E-6</v>
      </c>
      <c r="AU87">
        <f t="shared" si="23"/>
        <v>-2.4892403353635514E-5</v>
      </c>
      <c r="AW87">
        <v>84</v>
      </c>
      <c r="AX87">
        <f>IF(Z87&gt;0, (R87*SUMPRODUCT(K87:$K$98, X87:$X$98)-K87*$AZ$3)/Z87, 0)</f>
        <v>-1.0725059975522666E+23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7"/>
        <v>100000</v>
      </c>
      <c r="S88">
        <f t="shared" si="28"/>
        <v>-8.9816923990405069E+23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-0.66825885814310171</v>
      </c>
      <c r="AC88">
        <f t="shared" si="29"/>
        <v>-0.59665969477062653</v>
      </c>
      <c r="AE88">
        <f t="shared" si="30"/>
        <v>0</v>
      </c>
      <c r="AF88">
        <f t="shared" si="31"/>
        <v>0</v>
      </c>
      <c r="AG88">
        <f t="shared" si="31"/>
        <v>-8.3038316758983847E-24</v>
      </c>
      <c r="AH88">
        <f t="shared" si="32"/>
        <v>-5.5042022768024477E-19</v>
      </c>
      <c r="AI88">
        <f t="shared" si="33"/>
        <v>-5.5042853151192066E-19</v>
      </c>
      <c r="AJ88">
        <f t="shared" si="34"/>
        <v>-7.1599163372475183E-2</v>
      </c>
      <c r="AK88">
        <f t="shared" si="49"/>
        <v>-4.6778120070017123E-2</v>
      </c>
      <c r="AL88">
        <f t="shared" si="35"/>
        <v>-0.11837728344249231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-9.226920962869949E-23</v>
      </c>
      <c r="AR88">
        <f t="shared" si="36"/>
        <v>-9.2270601634201997E-23</v>
      </c>
      <c r="AS88">
        <f t="shared" si="36"/>
        <v>-1.2002462631682688E-5</v>
      </c>
      <c r="AT88">
        <f t="shared" si="36"/>
        <v>-7.8416089193660236E-6</v>
      </c>
      <c r="AU88">
        <f t="shared" si="23"/>
        <v>-1.9844071551048711E-5</v>
      </c>
      <c r="AW88">
        <v>85</v>
      </c>
      <c r="AX88">
        <f>IF(Z88&gt;0, (R88*SUMPRODUCT(K88:$K$98, X88:$X$98)-K88*$AZ$3)/Z88, 0)</f>
        <v>-8.9816923990405069E+23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7"/>
        <v>100000</v>
      </c>
      <c r="S89">
        <f t="shared" si="28"/>
        <v>-7.9206429435872714E+24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-0.59665969477062653</v>
      </c>
      <c r="AC89">
        <f t="shared" si="29"/>
        <v>-0.53273187033091651</v>
      </c>
      <c r="AE89">
        <f t="shared" si="30"/>
        <v>0</v>
      </c>
      <c r="AF89">
        <f t="shared" si="31"/>
        <v>0</v>
      </c>
      <c r="AG89">
        <f t="shared" si="31"/>
        <v>-8.4073331250562817E-25</v>
      </c>
      <c r="AH89">
        <f t="shared" si="32"/>
        <v>-5.9040480373070179E-20</v>
      </c>
      <c r="AI89">
        <f t="shared" si="33"/>
        <v>-5.9041321106382682E-20</v>
      </c>
      <c r="AJ89">
        <f t="shared" si="34"/>
        <v>-6.3927824439710013E-2</v>
      </c>
      <c r="AK89">
        <f t="shared" si="49"/>
        <v>-4.1766178633943864E-2</v>
      </c>
      <c r="AL89">
        <f t="shared" si="35"/>
        <v>-0.10569400307365387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-8.8367847129809735E-24</v>
      </c>
      <c r="AR89">
        <f t="shared" si="36"/>
        <v>-8.8369105483271066E-24</v>
      </c>
      <c r="AS89">
        <f t="shared" si="36"/>
        <v>-9.5682897255123502E-6</v>
      </c>
      <c r="AT89">
        <f t="shared" si="36"/>
        <v>-6.2512826206680666E-6</v>
      </c>
      <c r="AU89">
        <f t="shared" si="23"/>
        <v>-1.5819572346180414E-5</v>
      </c>
      <c r="AW89">
        <v>86</v>
      </c>
      <c r="AX89">
        <f>IF(Z89&gt;0, (R89*SUMPRODUCT(K89:$K$98, X89:$X$98)-K89*$AZ$3)/Z89, 0)</f>
        <v>-7.9206429435872714E+24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7"/>
        <v>100000</v>
      </c>
      <c r="S90">
        <f t="shared" si="28"/>
        <v>-7.3739089699439325E+25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-0.53273187033091651</v>
      </c>
      <c r="AC90">
        <f t="shared" si="29"/>
        <v>-0.47565345565260403</v>
      </c>
      <c r="AE90">
        <f t="shared" si="30"/>
        <v>0</v>
      </c>
      <c r="AF90">
        <f t="shared" si="31"/>
        <v>0</v>
      </c>
      <c r="AG90">
        <f t="shared" si="31"/>
        <v>-8.0631158045103424E-26</v>
      </c>
      <c r="AH90">
        <f t="shared" si="32"/>
        <v>-6.0135585706837475E-21</v>
      </c>
      <c r="AI90">
        <f t="shared" si="33"/>
        <v>-6.0136392018417925E-21</v>
      </c>
      <c r="AJ90">
        <f t="shared" si="34"/>
        <v>-5.7078414678312483E-2</v>
      </c>
      <c r="AK90">
        <f t="shared" si="49"/>
        <v>-3.7291230923164158E-2</v>
      </c>
      <c r="AL90">
        <f t="shared" si="35"/>
        <v>-9.4369645601476648E-2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-8.036332825050839E-25</v>
      </c>
      <c r="AR90">
        <f t="shared" si="36"/>
        <v>-8.0364405780251397E-25</v>
      </c>
      <c r="AS90">
        <f t="shared" si="36"/>
        <v>-7.6277819878127747E-6</v>
      </c>
      <c r="AT90">
        <f t="shared" si="36"/>
        <v>-4.9834842320376796E-6</v>
      </c>
      <c r="AU90">
        <f t="shared" si="23"/>
        <v>-1.2611266219850455E-5</v>
      </c>
      <c r="AW90">
        <v>87</v>
      </c>
      <c r="AX90">
        <f>IF(Z90&gt;0, (R90*SUMPRODUCT(K90:$K$98, X90:$X$98)-K90*$AZ$3)/Z90, 0)</f>
        <v>-7.3739089699439325E+25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7"/>
        <v>100000</v>
      </c>
      <c r="S91">
        <f t="shared" si="28"/>
        <v>-7.2668708000456251E+26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-0.47565345565260403</v>
      </c>
      <c r="AC91">
        <f t="shared" si="29"/>
        <v>-0.4246905854041107</v>
      </c>
      <c r="AE91">
        <f t="shared" si="30"/>
        <v>0</v>
      </c>
      <c r="AF91">
        <f t="shared" si="31"/>
        <v>0</v>
      </c>
      <c r="AG91">
        <f t="shared" si="31"/>
        <v>-7.305252100419968E-27</v>
      </c>
      <c r="AH91">
        <f t="shared" si="32"/>
        <v>-5.8015675491385933E-22</v>
      </c>
      <c r="AI91">
        <f t="shared" si="33"/>
        <v>-5.8016406016595973E-22</v>
      </c>
      <c r="AJ91">
        <f t="shared" si="34"/>
        <v>-5.096287024849333E-2</v>
      </c>
      <c r="AK91">
        <f t="shared" si="49"/>
        <v>-3.3295741895682282E-2</v>
      </c>
      <c r="AL91">
        <f t="shared" si="35"/>
        <v>-8.4258612144175613E-2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-6.9223523309687065E-26</v>
      </c>
      <c r="AR91">
        <f t="shared" si="36"/>
        <v>-6.9224394962537393E-26</v>
      </c>
      <c r="AS91">
        <f t="shared" si="36"/>
        <v>-6.0808210999783009E-6</v>
      </c>
      <c r="AT91">
        <f t="shared" si="36"/>
        <v>-3.9728031186524864E-6</v>
      </c>
      <c r="AU91">
        <f t="shared" si="23"/>
        <v>-1.0053624218630788E-5</v>
      </c>
      <c r="AW91">
        <v>88</v>
      </c>
      <c r="AX91">
        <f>IF(Z91&gt;0, (R91*SUMPRODUCT(K91:$K$98, X91:$X$98)-K91*$AZ$3)/Z91, 0)</f>
        <v>-7.2668708000456251E+26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7"/>
        <v>100000</v>
      </c>
      <c r="S92">
        <f t="shared" si="28"/>
        <v>-7.6030006382482795E+27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-0.4246905854041107</v>
      </c>
      <c r="AC92">
        <f t="shared" si="29"/>
        <v>-0.37918802268224167</v>
      </c>
      <c r="AE92">
        <f t="shared" si="30"/>
        <v>0</v>
      </c>
      <c r="AF92">
        <f t="shared" si="31"/>
        <v>0</v>
      </c>
      <c r="AG92">
        <f t="shared" si="31"/>
        <v>-6.2341837243618534E-28</v>
      </c>
      <c r="AH92">
        <f t="shared" si="32"/>
        <v>-5.2870249655836663E-23</v>
      </c>
      <c r="AI92">
        <f t="shared" si="33"/>
        <v>-5.2870873074209098E-23</v>
      </c>
      <c r="AJ92">
        <f t="shared" si="34"/>
        <v>-4.5502562721869033E-2</v>
      </c>
      <c r="AK92">
        <f t="shared" si="49"/>
        <v>-2.9728340978287752E-2</v>
      </c>
      <c r="AL92">
        <f t="shared" si="35"/>
        <v>-7.5230903700156782E-2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-5.6325062894657946E-27</v>
      </c>
      <c r="AR92">
        <f t="shared" si="36"/>
        <v>-5.6325727050383814E-27</v>
      </c>
      <c r="AS92">
        <f t="shared" si="36"/>
        <v>-4.8475933513857609E-6</v>
      </c>
      <c r="AT92">
        <f t="shared" si="36"/>
        <v>-3.1670943229053623E-6</v>
      </c>
      <c r="AU92">
        <f t="shared" si="23"/>
        <v>-8.014687674291124E-6</v>
      </c>
      <c r="AW92">
        <v>89</v>
      </c>
      <c r="AX92">
        <f>IF(Z92&gt;0, (R92*SUMPRODUCT(K92:$K$98, X92:$X$98)-K92*$AZ$3)/Z92, 0)</f>
        <v>-7.6030006382482795E+27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7"/>
        <v>100000</v>
      </c>
      <c r="S93">
        <f t="shared" si="28"/>
        <v>-8.4722798986782438E+28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-0.37918802268224167</v>
      </c>
      <c r="AC93">
        <f t="shared" si="29"/>
        <v>-0.33856073453771574</v>
      </c>
      <c r="AE93">
        <f t="shared" si="30"/>
        <v>0</v>
      </c>
      <c r="AF93">
        <f t="shared" si="31"/>
        <v>0</v>
      </c>
      <c r="AG93">
        <f t="shared" si="31"/>
        <v>-4.9951243730529729E-29</v>
      </c>
      <c r="AH93">
        <f t="shared" si="32"/>
        <v>-4.5378635598503499E-24</v>
      </c>
      <c r="AI93">
        <f t="shared" si="33"/>
        <v>-4.5379135110940803E-24</v>
      </c>
      <c r="AJ93">
        <f t="shared" si="34"/>
        <v>-4.062728814452593E-2</v>
      </c>
      <c r="AK93">
        <f t="shared" si="49"/>
        <v>-2.6543161587756919E-2</v>
      </c>
      <c r="AL93">
        <f t="shared" si="35"/>
        <v>-6.7170449732282853E-2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-4.3164203889942058E-28</v>
      </c>
      <c r="AR93">
        <f t="shared" si="36"/>
        <v>-4.3164679026675565E-28</v>
      </c>
      <c r="AS93">
        <f t="shared" si="36"/>
        <v>-3.8644717405817613E-6</v>
      </c>
      <c r="AT93">
        <f t="shared" si="36"/>
        <v>-2.5247882038467488E-6</v>
      </c>
      <c r="AU93">
        <f t="shared" si="23"/>
        <v>-6.3892599444285109E-6</v>
      </c>
      <c r="AW93">
        <v>90</v>
      </c>
      <c r="AX93">
        <f>IF(Z93&gt;0, (R93*SUMPRODUCT(K93:$K$98, X93:$X$98)-K93*$AZ$3)/Z93, 0)</f>
        <v>-8.4722798986782438E+28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7"/>
        <v>100000</v>
      </c>
      <c r="S94">
        <f t="shared" si="28"/>
        <v>-1.0094444056993103E+30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-0.33856073453771574</v>
      </c>
      <c r="AC94">
        <f t="shared" si="29"/>
        <v>-0.3022863701229605</v>
      </c>
      <c r="AE94">
        <f t="shared" si="30"/>
        <v>0</v>
      </c>
      <c r="AF94">
        <f t="shared" si="31"/>
        <v>0</v>
      </c>
      <c r="AG94">
        <f t="shared" si="31"/>
        <v>-3.7432270714495952E-30</v>
      </c>
      <c r="AH94">
        <f t="shared" si="32"/>
        <v>-3.656680337741987E-25</v>
      </c>
      <c r="AI94">
        <f t="shared" si="33"/>
        <v>-3.6567177700127015E-25</v>
      </c>
      <c r="AJ94">
        <f t="shared" si="34"/>
        <v>-3.6274364414755234E-2</v>
      </c>
      <c r="AK94">
        <f t="shared" si="49"/>
        <v>-2.3699251417640104E-2</v>
      </c>
      <c r="AL94">
        <f t="shared" si="35"/>
        <v>-5.9973615832395341E-2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-3.1055696611903787E-29</v>
      </c>
      <c r="AR94">
        <f t="shared" si="36"/>
        <v>-3.1056014519168147E-29</v>
      </c>
      <c r="AS94">
        <f t="shared" si="36"/>
        <v>-3.0807332115607103E-6</v>
      </c>
      <c r="AT94">
        <f t="shared" si="36"/>
        <v>-2.0127456982196655E-6</v>
      </c>
      <c r="AU94">
        <f t="shared" si="23"/>
        <v>-5.0934789097803766E-6</v>
      </c>
      <c r="AW94">
        <v>91</v>
      </c>
      <c r="AX94">
        <f>IF(Z94&gt;0, (R94*SUMPRODUCT(K94:$K$98, X94:$X$98)-K94*$AZ$3)/Z94, 0)</f>
        <v>-1.0094444056993103E+30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7"/>
        <v>100000</v>
      </c>
      <c r="S95">
        <f t="shared" si="28"/>
        <v>-1.2921594225422061E+31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-0.3022863701229605</v>
      </c>
      <c r="AC95">
        <f t="shared" si="29"/>
        <v>-0.26989854475264324</v>
      </c>
      <c r="AE95">
        <f t="shared" si="30"/>
        <v>0</v>
      </c>
      <c r="AF95">
        <f t="shared" si="31"/>
        <v>0</v>
      </c>
      <c r="AG95">
        <f t="shared" si="31"/>
        <v>-2.6109253630411407E-31</v>
      </c>
      <c r="AH95">
        <f t="shared" si="32"/>
        <v>-2.7557618115447878E-26</v>
      </c>
      <c r="AI95">
        <f t="shared" si="33"/>
        <v>-2.755787920798418E-26</v>
      </c>
      <c r="AJ95">
        <f t="shared" si="34"/>
        <v>-3.2387825370317258E-2</v>
      </c>
      <c r="AK95">
        <f t="shared" si="49"/>
        <v>-2.1160045908607237E-2</v>
      </c>
      <c r="AL95">
        <f t="shared" si="35"/>
        <v>-5.3547871278924492E-2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-2.0896710865307036E-30</v>
      </c>
      <c r="AR95">
        <f t="shared" si="36"/>
        <v>-2.0896908849589182E-30</v>
      </c>
      <c r="AS95">
        <f t="shared" si="36"/>
        <v>-2.4559416546242969E-6</v>
      </c>
      <c r="AT95">
        <f t="shared" si="36"/>
        <v>-1.6045485476878711E-6</v>
      </c>
      <c r="AU95">
        <f t="shared" si="23"/>
        <v>-4.0604902023121674E-6</v>
      </c>
      <c r="AW95">
        <v>92</v>
      </c>
      <c r="AX95">
        <f>IF(Z95&gt;0, (R95*SUMPRODUCT(K95:$K$98, X95:$X$98)-K95*$AZ$3)/Z95, 0)</f>
        <v>-1.2921594225422061E+31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7"/>
        <v>100000</v>
      </c>
      <c r="S96">
        <f t="shared" si="28"/>
        <v>-1.7869438923769993E+32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-0.26989854475264324</v>
      </c>
      <c r="AC96">
        <f t="shared" si="29"/>
        <v>-0.24098084352914573</v>
      </c>
      <c r="AE96">
        <f t="shared" si="30"/>
        <v>0</v>
      </c>
      <c r="AF96">
        <f t="shared" si="31"/>
        <v>0</v>
      </c>
      <c r="AG96">
        <f t="shared" si="31"/>
        <v>-1.6857051622966189E-32</v>
      </c>
      <c r="AH96">
        <f t="shared" si="32"/>
        <v>-1.9329964745448541E-27</v>
      </c>
      <c r="AI96">
        <f t="shared" si="33"/>
        <v>-1.9330133315964769E-27</v>
      </c>
      <c r="AJ96">
        <f t="shared" si="34"/>
        <v>-2.8917701223497516E-2</v>
      </c>
      <c r="AK96">
        <f t="shared" si="49"/>
        <v>-1.8892898132685028E-2</v>
      </c>
      <c r="AL96">
        <f t="shared" si="35"/>
        <v>-4.7810599356182544E-2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-1.3087277025164223E-31</v>
      </c>
      <c r="AR96">
        <f t="shared" si="36"/>
        <v>-1.3087391155172901E-31</v>
      </c>
      <c r="AS96">
        <f t="shared" si="36"/>
        <v>-1.9578616506890096E-6</v>
      </c>
      <c r="AT96">
        <f t="shared" si="36"/>
        <v>-1.2791362784501517E-6</v>
      </c>
      <c r="AU96">
        <f t="shared" si="23"/>
        <v>-3.2369979291391613E-6</v>
      </c>
      <c r="AW96">
        <v>93</v>
      </c>
      <c r="AX96">
        <f>IF(Z96&gt;0, (R96*SUMPRODUCT(K96:$K$98, X96:$X$98)-K96*$AZ$3)/Z96, 0)</f>
        <v>-1.7869438923769993E+32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7"/>
        <v>100000</v>
      </c>
      <c r="S97">
        <f t="shared" si="28"/>
        <v>-2.6870714458296707E+33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-0.24098084352914573</v>
      </c>
      <c r="AC97">
        <f t="shared" si="29"/>
        <v>-0.21516146743673725</v>
      </c>
      <c r="AE97">
        <f t="shared" si="30"/>
        <v>0</v>
      </c>
      <c r="AF97">
        <f t="shared" si="31"/>
        <v>0</v>
      </c>
      <c r="AG97">
        <f t="shared" si="31"/>
        <v>-1.0009106185596005E-33</v>
      </c>
      <c r="AH97">
        <f t="shared" si="32"/>
        <v>-1.2550056390541542E-28</v>
      </c>
      <c r="AI97">
        <f t="shared" si="33"/>
        <v>-1.2550156481603398E-28</v>
      </c>
      <c r="AJ97">
        <f t="shared" si="34"/>
        <v>-2.5819376092408475E-2</v>
      </c>
      <c r="AK97">
        <f t="shared" si="49"/>
        <v>-1.6868659047040203E-2</v>
      </c>
      <c r="AL97">
        <f t="shared" si="35"/>
        <v>-4.2688035139448674E-2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-7.5865773141857449E-33</v>
      </c>
      <c r="AR97">
        <f t="shared" si="36"/>
        <v>-7.5866378197767639E-33</v>
      </c>
      <c r="AS97">
        <f t="shared" si="36"/>
        <v>-1.5607953210212114E-6</v>
      </c>
      <c r="AT97">
        <f t="shared" si="36"/>
        <v>-1.0197196097338582E-6</v>
      </c>
      <c r="AU97">
        <f t="shared" si="23"/>
        <v>-2.5805149307550696E-6</v>
      </c>
      <c r="AW97">
        <v>94</v>
      </c>
      <c r="AX97">
        <f>IF(Z97&gt;0, (R97*SUMPRODUCT(K97:$K$98, X97:$X$98)-K97*$AZ$3)/Z97, 0)</f>
        <v>-2.6870714458296707E+33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-0.21516146743673725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-8.0072849484768045E-30</v>
      </c>
      <c r="AI98">
        <f t="shared" si="33"/>
        <v>-8.0072849484768045E-30</v>
      </c>
      <c r="AJ98">
        <f t="shared" si="34"/>
        <v>-0.21516146743673725</v>
      </c>
      <c r="AK98">
        <f t="shared" si="49"/>
        <v>-1.506130272057161E-2</v>
      </c>
      <c r="AL98">
        <f t="shared" si="35"/>
        <v>-0.23022277015730885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-4.3218279299154513E-34</v>
      </c>
      <c r="AR98">
        <f t="shared" si="36"/>
        <v>-4.3218279299154513E-34</v>
      </c>
      <c r="AS98">
        <f t="shared" si="36"/>
        <v>-1.1613060424264964E-5</v>
      </c>
      <c r="AT98">
        <f t="shared" si="36"/>
        <v>-8.1291422969854757E-7</v>
      </c>
      <c r="AU98">
        <f t="shared" si="36"/>
        <v>-1.242597465396351E-5</v>
      </c>
      <c r="AW98">
        <v>95</v>
      </c>
    </row>
    <row r="100" spans="5:50" x14ac:dyDescent="0.25">
      <c r="AN100" s="8">
        <f t="shared" ref="AN100:AU100" si="50">SUM(AN3:AN98)</f>
        <v>4996.0112888698941</v>
      </c>
      <c r="AO100" s="8">
        <f t="shared" si="50"/>
        <v>-499.60112888698944</v>
      </c>
      <c r="AP100" s="8">
        <f t="shared" si="50"/>
        <v>-224.80612413818235</v>
      </c>
      <c r="AQ100" s="8">
        <f t="shared" si="50"/>
        <v>-3559.297477076509</v>
      </c>
      <c r="AR100" s="8">
        <f t="shared" si="50"/>
        <v>712.30655876821163</v>
      </c>
      <c r="AS100" s="8">
        <f t="shared" si="50"/>
        <v>-881.30341907488753</v>
      </c>
      <c r="AT100" s="8">
        <f t="shared" si="50"/>
        <v>322.18880040518542</v>
      </c>
      <c r="AU100" s="8">
        <f t="shared" si="50"/>
        <v>153.19194009851142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E46C-CB11-4648-83DD-0DEF40AFAFC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10771.380353661425</v>
      </c>
      <c r="K3">
        <v>1</v>
      </c>
      <c r="L3" s="2">
        <v>0</v>
      </c>
      <c r="O3">
        <f>$C$3</f>
        <v>10771.380353661425</v>
      </c>
      <c r="P3">
        <f>O3*C5</f>
        <v>1077.1380353661425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10771.380353661425</v>
      </c>
      <c r="AF3">
        <f t="shared" ref="AF3:AG34" si="4">-$Z3*P3</f>
        <v>-1077.1380353661425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9594.2423182952825</v>
      </c>
      <c r="AJ3">
        <f t="shared" ref="AJ3:AJ66" si="7">AB3-AC3</f>
        <v>0</v>
      </c>
      <c r="AL3">
        <f t="shared" ref="AL3:AL66" si="8">SUM(AI3:AK3)</f>
        <v>9594.2423182952825</v>
      </c>
      <c r="AN3">
        <f t="shared" ref="AN3:AU34" si="9">AE3*$K3</f>
        <v>10771.380353661425</v>
      </c>
      <c r="AO3">
        <f t="shared" si="9"/>
        <v>-1077.1380353661425</v>
      </c>
      <c r="AP3">
        <f t="shared" si="9"/>
        <v>-100</v>
      </c>
      <c r="AQ3">
        <f t="shared" si="9"/>
        <v>0</v>
      </c>
      <c r="AR3">
        <f t="shared" si="9"/>
        <v>9594.2423182952825</v>
      </c>
      <c r="AS3">
        <f t="shared" si="9"/>
        <v>0</v>
      </c>
      <c r="AT3">
        <f t="shared" si="9"/>
        <v>0</v>
      </c>
      <c r="AU3">
        <f t="shared" si="9"/>
        <v>9594.2423182952825</v>
      </c>
      <c r="AW3">
        <v>0</v>
      </c>
      <c r="AX3">
        <f>IF(Z3&gt;0, (R3*SUMPRODUCT(K3:$K$98, X3:$X$98)-K3*$AZ$3)/Z3, 0)</f>
        <v>0</v>
      </c>
      <c r="AZ3">
        <f>C6*SUMPRODUCT(X4:X89, K4:K89)/1</f>
        <v>7829.8182799610649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</v>
      </c>
      <c r="S4">
        <f t="shared" si="1"/>
        <v>531.23180550920347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525.2019165306474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-525.2019165306474</v>
      </c>
      <c r="AK4">
        <f>G4*SUM(AB4, AE4:AF4)</f>
        <v>0</v>
      </c>
      <c r="AL4">
        <f t="shared" si="8"/>
        <v>-660.27871653064744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-126.01623285754268</v>
      </c>
      <c r="AR4">
        <f t="shared" si="9"/>
        <v>-126.01623285754268</v>
      </c>
      <c r="AS4">
        <f t="shared" si="9"/>
        <v>-489.97286736696276</v>
      </c>
      <c r="AT4">
        <f t="shared" si="9"/>
        <v>0</v>
      </c>
      <c r="AU4">
        <f t="shared" si="9"/>
        <v>-615.98910022450548</v>
      </c>
      <c r="AW4">
        <v>1</v>
      </c>
      <c r="AX4">
        <f>IF(Z4&gt;0, (R4*SUMPRODUCT(K4:$K$98, X4:$X$98)-K4*$AZ$3)/Z4, 0)</f>
        <v>531.23180550920347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100000</v>
      </c>
      <c r="S5">
        <f t="shared" si="1"/>
        <v>1031.8065855075115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525.2019165306474</v>
      </c>
      <c r="AC5">
        <f t="shared" si="2"/>
        <v>1008.4616589913148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-138.80328736018078</v>
      </c>
      <c r="AI5">
        <f t="shared" si="6"/>
        <v>-151.02047119526074</v>
      </c>
      <c r="AJ5">
        <f t="shared" si="7"/>
        <v>-483.25974246066744</v>
      </c>
      <c r="AK5">
        <f>G5*SUM(AB5, AE5:AF5)</f>
        <v>21.533278577756544</v>
      </c>
      <c r="AL5">
        <f t="shared" si="8"/>
        <v>-612.74693507817165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-118.69180390096925</v>
      </c>
      <c r="AR5">
        <f t="shared" si="9"/>
        <v>-129.13881575172311</v>
      </c>
      <c r="AS5">
        <f t="shared" si="9"/>
        <v>-413.23928039639003</v>
      </c>
      <c r="AT5">
        <f t="shared" si="9"/>
        <v>18.413279158611804</v>
      </c>
      <c r="AU5">
        <f t="shared" si="9"/>
        <v>-523.96481698950129</v>
      </c>
      <c r="AW5">
        <v>2</v>
      </c>
      <c r="AX5">
        <f>IF(Z5&gt;0, (R5*SUMPRODUCT(K5:$K$98, X5:$X$98)-K5*$AZ$3)/Z5, 0)</f>
        <v>1031.8065855075115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100000</v>
      </c>
      <c r="S6">
        <f t="shared" si="1"/>
        <v>1599.232297466323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1008.4616589913148</v>
      </c>
      <c r="AC6">
        <f t="shared" si="2"/>
        <v>1545.1098930787757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-144.37007042925737</v>
      </c>
      <c r="AI6">
        <f t="shared" si="6"/>
        <v>-156.44703616718289</v>
      </c>
      <c r="AJ6">
        <f t="shared" si="7"/>
        <v>-536.64823408746088</v>
      </c>
      <c r="AK6">
        <f>G6*SUM(AB6, AE6:AF6)</f>
        <v>58.995007050991923</v>
      </c>
      <c r="AL6">
        <f t="shared" si="8"/>
        <v>-634.10026320365182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-111.36852028505125</v>
      </c>
      <c r="AR6">
        <f t="shared" si="9"/>
        <v>-120.6848127809054</v>
      </c>
      <c r="AS6">
        <f t="shared" si="9"/>
        <v>-413.97583007478033</v>
      </c>
      <c r="AT6">
        <f t="shared" si="9"/>
        <v>45.50934012804673</v>
      </c>
      <c r="AU6">
        <f t="shared" si="9"/>
        <v>-489.15130272763895</v>
      </c>
      <c r="AW6">
        <v>3</v>
      </c>
      <c r="AX6">
        <f>IF(Z6&gt;0, (R6*SUMPRODUCT(K6:$K$98, X6:$X$98)-K6*$AZ$3)/Z6, 0)</f>
        <v>1599.232297466323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100000</v>
      </c>
      <c r="S7">
        <f t="shared" si="1"/>
        <v>2071.5845921825489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1545.1098930787757</v>
      </c>
      <c r="AC7">
        <f t="shared" si="2"/>
        <v>1978.3360727275483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-150.88226713447281</v>
      </c>
      <c r="AI7">
        <f t="shared" si="6"/>
        <v>-162.81960293162726</v>
      </c>
      <c r="AJ7">
        <f t="shared" si="7"/>
        <v>-433.22617964877259</v>
      </c>
      <c r="AK7">
        <f>G7*SUM(AB7, AE7:AF7)</f>
        <v>75.864895750167889</v>
      </c>
      <c r="AL7">
        <f t="shared" si="8"/>
        <v>-520.180886830232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-105.8976381924888</v>
      </c>
      <c r="AR7">
        <f t="shared" si="9"/>
        <v>-114.27593003047301</v>
      </c>
      <c r="AS7">
        <f t="shared" si="9"/>
        <v>-304.0624329105006</v>
      </c>
      <c r="AT7">
        <f t="shared" si="9"/>
        <v>53.246239165414906</v>
      </c>
      <c r="AU7">
        <f t="shared" si="9"/>
        <v>-365.09212377555878</v>
      </c>
      <c r="AW7">
        <v>4</v>
      </c>
      <c r="AX7">
        <f>IF(Z7&gt;0, (R7*SUMPRODUCT(K7:$K$98, X7:$X$98)-K7*$AZ$3)/Z7, 0)</f>
        <v>2071.5845921825489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100000</v>
      </c>
      <c r="S8">
        <f t="shared" si="1"/>
        <v>2371.300832899647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1978.3360727275483</v>
      </c>
      <c r="AC8">
        <f t="shared" si="2"/>
        <v>2238.1832519144527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-157.39386798416785</v>
      </c>
      <c r="AI8">
        <f t="shared" si="6"/>
        <v>-169.19215618985274</v>
      </c>
      <c r="AJ8">
        <f t="shared" si="7"/>
        <v>-259.84717918690444</v>
      </c>
      <c r="AK8">
        <f t="shared" ref="AK8:AK71" si="22">G8*SUM(AB8:AB8, AE8:AF8)</f>
        <v>42.138558349096776</v>
      </c>
      <c r="AL8">
        <f t="shared" si="8"/>
        <v>-386.90077702766041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-103.11569579964208</v>
      </c>
      <c r="AR8">
        <f t="shared" si="9"/>
        <v>-110.84527709245511</v>
      </c>
      <c r="AS8">
        <f t="shared" si="9"/>
        <v>-170.2373988682148</v>
      </c>
      <c r="AT8">
        <f t="shared" si="9"/>
        <v>27.606836402279704</v>
      </c>
      <c r="AU8">
        <f t="shared" si="9"/>
        <v>-253.47583955839019</v>
      </c>
      <c r="AW8">
        <v>5</v>
      </c>
      <c r="AX8">
        <f>IF(Z8&gt;0, (R8*SUMPRODUCT(K8:$K$98, X8:$X$98)-K8*$AZ$3)/Z8, 0)</f>
        <v>2371.300832899647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100000</v>
      </c>
      <c r="S9">
        <f t="shared" si="1"/>
        <v>2580.059512894913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2238.1832519144527</v>
      </c>
      <c r="AC9">
        <f t="shared" si="2"/>
        <v>2406.6349777968935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-164.16874422573991</v>
      </c>
      <c r="AI9">
        <f t="shared" si="6"/>
        <v>-175.82852845633974</v>
      </c>
      <c r="AJ9">
        <f t="shared" si="7"/>
        <v>-168.45172588244077</v>
      </c>
      <c r="AK9">
        <f t="shared" si="22"/>
        <v>13.20528118629527</v>
      </c>
      <c r="AL9">
        <f t="shared" si="8"/>
        <v>-331.07497315248526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-101.8602304829314</v>
      </c>
      <c r="AR9">
        <f t="shared" si="9"/>
        <v>-109.09466670105246</v>
      </c>
      <c r="AS9">
        <f t="shared" si="9"/>
        <v>-104.51765166723327</v>
      </c>
      <c r="AT9">
        <f t="shared" si="9"/>
        <v>8.1933561200808498</v>
      </c>
      <c r="AU9">
        <f t="shared" si="9"/>
        <v>-205.41896224820488</v>
      </c>
      <c r="AW9">
        <v>6</v>
      </c>
      <c r="AX9">
        <f>IF(Z9&gt;0, (R9*SUMPRODUCT(K9:$K$98, X9:$X$98)-K9*$AZ$3)/Z9, 0)</f>
        <v>2580.059512894913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100000</v>
      </c>
      <c r="S10">
        <f t="shared" si="1"/>
        <v>2770.9819469345375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2406.6349777968935</v>
      </c>
      <c r="AC10">
        <f t="shared" si="2"/>
        <v>2554.1086374022361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-172.07798730168139</v>
      </c>
      <c r="AI10">
        <f t="shared" si="6"/>
        <v>-183.59966394156251</v>
      </c>
      <c r="AJ10">
        <f t="shared" si="7"/>
        <v>-147.47365960534262</v>
      </c>
      <c r="AK10">
        <f t="shared" si="22"/>
        <v>9.8672034089672636</v>
      </c>
      <c r="AL10">
        <f t="shared" si="8"/>
        <v>-321.20612013793789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-101.28792699669181</v>
      </c>
      <c r="AR10">
        <f t="shared" si="9"/>
        <v>-108.06977492901223</v>
      </c>
      <c r="AS10">
        <f t="shared" si="9"/>
        <v>-86.805415976032663</v>
      </c>
      <c r="AT10">
        <f t="shared" si="9"/>
        <v>5.8079978399376548</v>
      </c>
      <c r="AU10">
        <f t="shared" si="9"/>
        <v>-189.06719306510726</v>
      </c>
      <c r="AW10">
        <v>7</v>
      </c>
      <c r="AX10">
        <f>IF(Z10&gt;0, (R10*SUMPRODUCT(K10:$K$98, X10:$X$98)-K10*$AZ$3)/Z10, 0)</f>
        <v>2770.9819469345375</v>
      </c>
    </row>
    <row r="11" spans="1:52" x14ac:dyDescent="0.25">
      <c r="A11" t="s">
        <v>33</v>
      </c>
      <c r="C11" s="12">
        <f>AU91</f>
        <v>300.26391459169349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100000</v>
      </c>
      <c r="S11">
        <f t="shared" si="1"/>
        <v>2945.2466648869686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2554.1086374022361</v>
      </c>
      <c r="AC11">
        <f t="shared" si="2"/>
        <v>2682.2952437602635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-179.67215941835215</v>
      </c>
      <c r="AI11">
        <f t="shared" si="6"/>
        <v>-191.05616027190717</v>
      </c>
      <c r="AJ11">
        <f t="shared" si="7"/>
        <v>-128.18660635802735</v>
      </c>
      <c r="AK11">
        <f t="shared" si="22"/>
        <v>6.1298607297653662</v>
      </c>
      <c r="AL11">
        <f t="shared" si="8"/>
        <v>-313.11290590016915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-100.49219053519788</v>
      </c>
      <c r="AR11">
        <f t="shared" si="9"/>
        <v>-106.85936053266303</v>
      </c>
      <c r="AS11">
        <f t="shared" si="9"/>
        <v>-71.695876043862583</v>
      </c>
      <c r="AT11">
        <f t="shared" si="9"/>
        <v>3.4284840478568226</v>
      </c>
      <c r="AU11">
        <f t="shared" si="9"/>
        <v>-175.12675252866879</v>
      </c>
      <c r="AW11">
        <v>8</v>
      </c>
      <c r="AX11">
        <f>IF(Z11&gt;0, (R11*SUMPRODUCT(K11:$K$98, X11:$X$98)-K11*$AZ$3)/Z11, 0)</f>
        <v>2945.2466648869686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100000</v>
      </c>
      <c r="S12">
        <f t="shared" si="1"/>
        <v>3111.445373440783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2682.2952437602635</v>
      </c>
      <c r="AC12">
        <f t="shared" si="2"/>
        <v>2799.4563886388751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-188.42679819195374</v>
      </c>
      <c r="AI12">
        <f t="shared" si="6"/>
        <v>-199.67340568719919</v>
      </c>
      <c r="AJ12">
        <f t="shared" si="7"/>
        <v>-117.16114487861159</v>
      </c>
      <c r="AK12">
        <f t="shared" si="22"/>
        <v>6.1692790606486057</v>
      </c>
      <c r="AL12">
        <f t="shared" si="8"/>
        <v>-310.6652715051622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-100.1508463483448</v>
      </c>
      <c r="AR12">
        <f t="shared" si="9"/>
        <v>-106.12853779141136</v>
      </c>
      <c r="AS12">
        <f t="shared" si="9"/>
        <v>-62.272394008311785</v>
      </c>
      <c r="AT12">
        <f t="shared" si="9"/>
        <v>3.2790374045079083</v>
      </c>
      <c r="AU12">
        <f t="shared" si="9"/>
        <v>-165.12189439521524</v>
      </c>
      <c r="AW12">
        <v>9</v>
      </c>
      <c r="AX12">
        <f>IF(Z12&gt;0, (R12*SUMPRODUCT(K12:$K$98, X12:$X$98)-K12*$AZ$3)/Z12, 0)</f>
        <v>3111.445373440783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100000</v>
      </c>
      <c r="S13">
        <f t="shared" si="1"/>
        <v>3268.6379806070636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2799.4563886388751</v>
      </c>
      <c r="AC13">
        <f t="shared" si="2"/>
        <v>2905.0135707298145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-197.77753101264898</v>
      </c>
      <c r="AI13">
        <f t="shared" si="6"/>
        <v>-208.88695024156542</v>
      </c>
      <c r="AJ13">
        <f t="shared" si="7"/>
        <v>-105.55718209093948</v>
      </c>
      <c r="AK13">
        <f t="shared" si="22"/>
        <v>5.5989127772777501</v>
      </c>
      <c r="AL13">
        <f t="shared" si="8"/>
        <v>-308.84521955522712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-99.924772098296003</v>
      </c>
      <c r="AR13">
        <f t="shared" si="9"/>
        <v>-105.53767554041099</v>
      </c>
      <c r="AS13">
        <f t="shared" si="9"/>
        <v>-53.331525122036588</v>
      </c>
      <c r="AT13">
        <f t="shared" si="9"/>
        <v>2.8287848493362748</v>
      </c>
      <c r="AU13">
        <f t="shared" si="9"/>
        <v>-156.04041581311128</v>
      </c>
      <c r="AW13">
        <v>10</v>
      </c>
      <c r="AX13">
        <f>IF(Z13&gt;0, (R13*SUMPRODUCT(K13:$K$98, X13:$X$98)-K13*$AZ$3)/Z13, 0)</f>
        <v>3268.6379806070636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100000</v>
      </c>
      <c r="S14">
        <f t="shared" si="1"/>
        <v>3417.5857855041509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2905.0135707298145</v>
      </c>
      <c r="AC14">
        <f t="shared" si="2"/>
        <v>2999.913711841748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-207.861144288595</v>
      </c>
      <c r="AI14">
        <f t="shared" si="6"/>
        <v>-218.83348668218619</v>
      </c>
      <c r="AJ14">
        <f t="shared" si="7"/>
        <v>-94.900141111933408</v>
      </c>
      <c r="AK14">
        <f t="shared" si="22"/>
        <v>5.2290244273136661</v>
      </c>
      <c r="AL14">
        <f t="shared" si="8"/>
        <v>-308.5046033668059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-99.847308560546765</v>
      </c>
      <c r="AR14">
        <f t="shared" si="9"/>
        <v>-105.11793699066735</v>
      </c>
      <c r="AS14">
        <f t="shared" si="9"/>
        <v>-45.585834257155824</v>
      </c>
      <c r="AT14">
        <f t="shared" si="9"/>
        <v>2.5117922700345248</v>
      </c>
      <c r="AU14">
        <f t="shared" si="9"/>
        <v>-148.19197897778864</v>
      </c>
      <c r="AW14">
        <v>11</v>
      </c>
      <c r="AX14">
        <f>IF(Z14&gt;0, (R14*SUMPRODUCT(K14:$K$98, X14:$X$98)-K14*$AZ$3)/Z14, 0)</f>
        <v>3417.5857855041509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100000</v>
      </c>
      <c r="S15">
        <f t="shared" si="1"/>
        <v>3568.3056554296836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2999.913711841748</v>
      </c>
      <c r="AC15">
        <f t="shared" si="2"/>
        <v>3093.0987913322961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-218.38893850760331</v>
      </c>
      <c r="AI15">
        <f t="shared" si="6"/>
        <v>-229.22425885994514</v>
      </c>
      <c r="AJ15">
        <f t="shared" si="7"/>
        <v>-93.185079490548105</v>
      </c>
      <c r="AK15">
        <f t="shared" si="22"/>
        <v>12.299646218551167</v>
      </c>
      <c r="AL15">
        <f t="shared" si="8"/>
        <v>-310.1096921319421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-99.52034502579771</v>
      </c>
      <c r="AR15">
        <f t="shared" si="9"/>
        <v>-104.45802560293264</v>
      </c>
      <c r="AS15">
        <f t="shared" si="9"/>
        <v>-42.464656523035671</v>
      </c>
      <c r="AT15">
        <f t="shared" si="9"/>
        <v>5.6049772654709979</v>
      </c>
      <c r="AU15">
        <f t="shared" si="9"/>
        <v>-141.31770486049732</v>
      </c>
      <c r="AW15">
        <v>12</v>
      </c>
      <c r="AX15">
        <f>IF(Z15&gt;0, (R15*SUMPRODUCT(K15:$K$98, X15:$X$98)-K15*$AZ$3)/Z15, 0)</f>
        <v>3568.3056554296836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100000</v>
      </c>
      <c r="S16">
        <f t="shared" si="1"/>
        <v>3722.9841598037565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3093.0987913322961</v>
      </c>
      <c r="AC16">
        <f t="shared" si="2"/>
        <v>3186.3100582815327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-230.89660262795189</v>
      </c>
      <c r="AI16">
        <f t="shared" si="6"/>
        <v>-241.59470770144182</v>
      </c>
      <c r="AJ16">
        <f t="shared" si="7"/>
        <v>-93.211266949236688</v>
      </c>
      <c r="AK16">
        <f t="shared" si="22"/>
        <v>21.961001418459304</v>
      </c>
      <c r="AL16">
        <f t="shared" si="8"/>
        <v>-312.84497323221922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-99.536577930988841</v>
      </c>
      <c r="AR16">
        <f t="shared" si="9"/>
        <v>-104.14839446376457</v>
      </c>
      <c r="AS16">
        <f t="shared" si="9"/>
        <v>-40.182187313031228</v>
      </c>
      <c r="AT16">
        <f t="shared" si="9"/>
        <v>9.467107372962305</v>
      </c>
      <c r="AU16">
        <f t="shared" si="9"/>
        <v>-134.86347440383349</v>
      </c>
      <c r="AW16">
        <v>13</v>
      </c>
      <c r="AX16">
        <f>IF(Z16&gt;0, (R16*SUMPRODUCT(K16:$K$98, X16:$X$98)-K16*$AZ$3)/Z16, 0)</f>
        <v>3722.9841598037565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100000</v>
      </c>
      <c r="S17">
        <f t="shared" si="1"/>
        <v>3893.2971860337411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3186.3100582815327</v>
      </c>
      <c r="AC17">
        <f t="shared" si="2"/>
        <v>3289.2047216891656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-245.20981144717234</v>
      </c>
      <c r="AI17">
        <f t="shared" si="6"/>
        <v>-255.77028424349646</v>
      </c>
      <c r="AJ17">
        <f t="shared" si="7"/>
        <v>-102.89466340763283</v>
      </c>
      <c r="AK17">
        <f t="shared" si="22"/>
        <v>43.971078804285149</v>
      </c>
      <c r="AL17">
        <f t="shared" si="8"/>
        <v>-314.69386884684417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-99.367192649655934</v>
      </c>
      <c r="AR17">
        <f t="shared" si="9"/>
        <v>-103.64664838852168</v>
      </c>
      <c r="AS17">
        <f t="shared" si="9"/>
        <v>-41.696348857763688</v>
      </c>
      <c r="AT17">
        <f t="shared" si="9"/>
        <v>17.818547442176541</v>
      </c>
      <c r="AU17">
        <f t="shared" si="9"/>
        <v>-127.52444980410883</v>
      </c>
      <c r="AW17">
        <v>14</v>
      </c>
      <c r="AX17">
        <f>IF(Z17&gt;0, (R17*SUMPRODUCT(K17:$K$98, X17:$X$98)-K17*$AZ$3)/Z17, 0)</f>
        <v>3893.2971860337411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100000</v>
      </c>
      <c r="S18">
        <f t="shared" si="1"/>
        <v>4085.7244369233713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3289.2047216891656</v>
      </c>
      <c r="AC18">
        <f t="shared" si="2"/>
        <v>3401.8381714423008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-377.37798847394822</v>
      </c>
      <c r="AI18">
        <f t="shared" si="6"/>
        <v>-387.78568429374985</v>
      </c>
      <c r="AJ18">
        <f t="shared" si="7"/>
        <v>-112.63344975313521</v>
      </c>
      <c r="AK18">
        <f t="shared" si="22"/>
        <v>71.046821988485974</v>
      </c>
      <c r="AL18">
        <f t="shared" si="8"/>
        <v>-429.37231205839907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-142.70823573580816</v>
      </c>
      <c r="AR18">
        <f t="shared" si="9"/>
        <v>-146.64398173552846</v>
      </c>
      <c r="AS18">
        <f t="shared" si="9"/>
        <v>-42.593159617250308</v>
      </c>
      <c r="AT18">
        <f t="shared" si="9"/>
        <v>26.866873347894757</v>
      </c>
      <c r="AU18">
        <f t="shared" si="9"/>
        <v>-162.370268004884</v>
      </c>
      <c r="AW18">
        <v>15</v>
      </c>
      <c r="AX18">
        <f>IF(Z18&gt;0, (R18*SUMPRODUCT(K18:$K$98, X18:$X$98)-K18*$AZ$3)/Z18, 0)</f>
        <v>4085.7244369233713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100000</v>
      </c>
      <c r="S19">
        <f t="shared" si="1"/>
        <v>4222.6146036100236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3401.8381714423008</v>
      </c>
      <c r="AC19">
        <f t="shared" si="2"/>
        <v>3458.7692851251163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-518.34313411650294</v>
      </c>
      <c r="AI19">
        <f t="shared" si="6"/>
        <v>-528.58196008634195</v>
      </c>
      <c r="AJ19">
        <f t="shared" si="7"/>
        <v>-56.931113682815521</v>
      </c>
      <c r="AK19">
        <f t="shared" si="22"/>
        <v>75.86099122316331</v>
      </c>
      <c r="AL19">
        <f t="shared" si="8"/>
        <v>-509.65208254599418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-182.79887397625862</v>
      </c>
      <c r="AR19">
        <f t="shared" si="9"/>
        <v>-186.40969803263508</v>
      </c>
      <c r="AS19">
        <f t="shared" si="9"/>
        <v>-20.07732482686648</v>
      </c>
      <c r="AT19">
        <f t="shared" si="9"/>
        <v>26.753134866835666</v>
      </c>
      <c r="AU19">
        <f t="shared" si="9"/>
        <v>-179.7338879926659</v>
      </c>
      <c r="AW19">
        <v>16</v>
      </c>
      <c r="AX19">
        <f>IF(Z19&gt;0, (R19*SUMPRODUCT(K19:$K$98, X19:$X$98)-K19*$AZ$3)/Z19, 0)</f>
        <v>4222.6146036100236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100000</v>
      </c>
      <c r="S20">
        <f t="shared" si="1"/>
        <v>4250.0500208951089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3458.7692851251163</v>
      </c>
      <c r="AC20">
        <f t="shared" si="2"/>
        <v>3418.1847778611545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-664.57114958191244</v>
      </c>
      <c r="AI20">
        <f t="shared" si="6"/>
        <v>-674.62451589835541</v>
      </c>
      <c r="AJ20">
        <f t="shared" si="7"/>
        <v>40.584507263961768</v>
      </c>
      <c r="AK20">
        <f t="shared" si="22"/>
        <v>14.872707926038</v>
      </c>
      <c r="AL20">
        <f t="shared" si="8"/>
        <v>-619.1673007083557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-222.29691879053297</v>
      </c>
      <c r="AR20">
        <f t="shared" si="9"/>
        <v>-225.65973759033153</v>
      </c>
      <c r="AS20">
        <f t="shared" si="9"/>
        <v>13.575387557955841</v>
      </c>
      <c r="AT20">
        <f t="shared" si="9"/>
        <v>4.9748731164597162</v>
      </c>
      <c r="AU20">
        <f t="shared" si="9"/>
        <v>-207.10947691591599</v>
      </c>
      <c r="AW20">
        <v>17</v>
      </c>
      <c r="AX20">
        <f>IF(Z20&gt;0, (R20*SUMPRODUCT(K20:$K$98, X20:$X$98)-K20*$AZ$3)/Z20, 0)</f>
        <v>4250.0500208951089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100000</v>
      </c>
      <c r="S21">
        <f t="shared" si="1"/>
        <v>4219.0299442924243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3418.1847778611545</v>
      </c>
      <c r="AC21">
        <f t="shared" si="2"/>
        <v>3324.3995879726208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-827.30703657768083</v>
      </c>
      <c r="AI21">
        <f t="shared" si="6"/>
        <v>-837.15645585138714</v>
      </c>
      <c r="AJ21">
        <f t="shared" si="7"/>
        <v>93.78518988853375</v>
      </c>
      <c r="AK21">
        <f t="shared" si="22"/>
        <v>5.4690956445778474</v>
      </c>
      <c r="AL21">
        <f t="shared" si="8"/>
        <v>-737.90217031827558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-263.15286347247047</v>
      </c>
      <c r="AR21">
        <f t="shared" si="9"/>
        <v>-266.28580296267313</v>
      </c>
      <c r="AS21">
        <f t="shared" si="9"/>
        <v>29.83153796511883</v>
      </c>
      <c r="AT21">
        <f t="shared" si="9"/>
        <v>1.7396300476653097</v>
      </c>
      <c r="AU21">
        <f t="shared" si="9"/>
        <v>-234.71463494988899</v>
      </c>
      <c r="AW21">
        <v>18</v>
      </c>
      <c r="AX21">
        <f>IF(Z21&gt;0, (R21*SUMPRODUCT(K21:$K$98, X21:$X$98)-K21*$AZ$3)/Z21, 0)</f>
        <v>4219.0299442924243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100000</v>
      </c>
      <c r="S22">
        <f t="shared" si="1"/>
        <v>4189.9603081909872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3324.3995879726208</v>
      </c>
      <c r="AC22">
        <f t="shared" si="2"/>
        <v>3226.3523772633084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-1005.4211551059354</v>
      </c>
      <c r="AI22">
        <f t="shared" si="6"/>
        <v>-1015.0464025425164</v>
      </c>
      <c r="AJ22">
        <f t="shared" si="7"/>
        <v>98.047210709312367</v>
      </c>
      <c r="AK22">
        <f t="shared" si="22"/>
        <v>69.812391347425034</v>
      </c>
      <c r="AL22">
        <f t="shared" si="8"/>
        <v>-847.18680048577903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-298.60696270995203</v>
      </c>
      <c r="AR22">
        <f t="shared" si="9"/>
        <v>-301.46563132635521</v>
      </c>
      <c r="AS22">
        <f t="shared" si="9"/>
        <v>29.11971728803104</v>
      </c>
      <c r="AT22">
        <f t="shared" si="9"/>
        <v>20.734063565209798</v>
      </c>
      <c r="AU22">
        <f t="shared" si="9"/>
        <v>-251.6118504731144</v>
      </c>
      <c r="AW22">
        <v>19</v>
      </c>
      <c r="AX22">
        <f>IF(Z22&gt;0, (R22*SUMPRODUCT(K22:$K$98, X22:$X$98)-K22*$AZ$3)/Z22, 0)</f>
        <v>4189.9603081909872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100000</v>
      </c>
      <c r="S23">
        <f t="shared" si="1"/>
        <v>4233.6896348407117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3226.3523772633084</v>
      </c>
      <c r="AC23">
        <f t="shared" si="2"/>
        <v>3176.898814095342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-1193.4214933291209</v>
      </c>
      <c r="AI23">
        <f t="shared" si="6"/>
        <v>-1202.8013106046699</v>
      </c>
      <c r="AJ23">
        <f t="shared" si="7"/>
        <v>49.453563167966422</v>
      </c>
      <c r="AK23">
        <f t="shared" si="22"/>
        <v>225.84466640843161</v>
      </c>
      <c r="AL23">
        <f t="shared" si="8"/>
        <v>-927.50308102827182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-316.46649972965457</v>
      </c>
      <c r="AR23">
        <f t="shared" si="9"/>
        <v>-318.9538002834733</v>
      </c>
      <c r="AS23">
        <f t="shared" si="9"/>
        <v>13.113888196590109</v>
      </c>
      <c r="AT23">
        <f t="shared" si="9"/>
        <v>59.888540185003414</v>
      </c>
      <c r="AU23">
        <f t="shared" si="9"/>
        <v>-245.95137190187978</v>
      </c>
      <c r="AW23">
        <v>20</v>
      </c>
      <c r="AX23">
        <f>IF(Z23&gt;0, (R23*SUMPRODUCT(K23:$K$98, X23:$X$98)-K23*$AZ$3)/Z23, 0)</f>
        <v>4233.6896348407117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100000</v>
      </c>
      <c r="S24">
        <f t="shared" si="1"/>
        <v>4229.4087936871902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3176.898814095342</v>
      </c>
      <c r="AC24">
        <f t="shared" si="2"/>
        <v>3082.890706813891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-1396.3881053644723</v>
      </c>
      <c r="AI24">
        <f t="shared" si="6"/>
        <v>-1405.4995759540952</v>
      </c>
      <c r="AJ24">
        <f t="shared" si="7"/>
        <v>94.008107281450975</v>
      </c>
      <c r="AK24">
        <f t="shared" si="22"/>
        <v>222.38291698667396</v>
      </c>
      <c r="AL24">
        <f t="shared" si="8"/>
        <v>-1089.1085516859703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-330.6145835127399</v>
      </c>
      <c r="AR24">
        <f t="shared" si="9"/>
        <v>-332.77185271505135</v>
      </c>
      <c r="AS24">
        <f t="shared" si="9"/>
        <v>22.257745619772059</v>
      </c>
      <c r="AT24">
        <f t="shared" si="9"/>
        <v>52.652292867180449</v>
      </c>
      <c r="AU24">
        <f t="shared" si="9"/>
        <v>-257.86181422809881</v>
      </c>
      <c r="AW24">
        <v>21</v>
      </c>
      <c r="AX24">
        <f>IF(Z24&gt;0, (R24*SUMPRODUCT(K24:$K$98, X24:$X$98)-K24*$AZ$3)/Z24, 0)</f>
        <v>4229.4087936871902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100000</v>
      </c>
      <c r="S25">
        <f t="shared" si="1"/>
        <v>4182.7337288901381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3082.890706813891</v>
      </c>
      <c r="AC25">
        <f t="shared" si="2"/>
        <v>2950.8996879870479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-1613.3003079633543</v>
      </c>
      <c r="AI25">
        <f t="shared" si="6"/>
        <v>-1622.1190013085857</v>
      </c>
      <c r="AJ25">
        <f t="shared" si="7"/>
        <v>131.99101882684317</v>
      </c>
      <c r="AK25">
        <f t="shared" si="22"/>
        <v>215.80234947697238</v>
      </c>
      <c r="AL25">
        <f t="shared" si="8"/>
        <v>-1274.3256330047702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-341.04607818787429</v>
      </c>
      <c r="AR25">
        <f t="shared" si="9"/>
        <v>-342.91031931228679</v>
      </c>
      <c r="AS25">
        <f t="shared" si="9"/>
        <v>27.902442654178959</v>
      </c>
      <c r="AT25">
        <f t="shared" si="9"/>
        <v>45.619866673032497</v>
      </c>
      <c r="AU25">
        <f t="shared" si="9"/>
        <v>-269.38800998507537</v>
      </c>
      <c r="AW25">
        <v>22</v>
      </c>
      <c r="AX25">
        <f>IF(Z25&gt;0, (R25*SUMPRODUCT(K25:$K$98, X25:$X$98)-K25*$AZ$3)/Z25, 0)</f>
        <v>4182.7337288901381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100000</v>
      </c>
      <c r="S26">
        <f t="shared" si="1"/>
        <v>4097.4125936845976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2950.8996879870479</v>
      </c>
      <c r="AC26">
        <f t="shared" si="2"/>
        <v>2787.1960782687233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-1820.731344352813</v>
      </c>
      <c r="AI26">
        <f t="shared" si="6"/>
        <v>-1829.234259346548</v>
      </c>
      <c r="AJ26">
        <f t="shared" si="7"/>
        <v>163.70360971832451</v>
      </c>
      <c r="AK26">
        <f t="shared" si="22"/>
        <v>206.56297815909338</v>
      </c>
      <c r="AL26">
        <f t="shared" si="8"/>
        <v>-1458.9676714691302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-343.65739140012153</v>
      </c>
      <c r="AR26">
        <f t="shared" si="9"/>
        <v>-345.26229022009687</v>
      </c>
      <c r="AS26">
        <f t="shared" si="9"/>
        <v>30.898548351503294</v>
      </c>
      <c r="AT26">
        <f t="shared" si="9"/>
        <v>38.988121149321408</v>
      </c>
      <c r="AU26">
        <f t="shared" si="9"/>
        <v>-275.37562071927221</v>
      </c>
      <c r="AW26">
        <v>23</v>
      </c>
      <c r="AX26">
        <f>IF(Z26&gt;0, (R26*SUMPRODUCT(K26:$K$98, X26:$X$98)-K26*$AZ$3)/Z26, 0)</f>
        <v>4097.4125936845976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100000</v>
      </c>
      <c r="S27">
        <f t="shared" si="1"/>
        <v>3983.2800660199505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2787.1960782687233</v>
      </c>
      <c r="AC27">
        <f t="shared" si="2"/>
        <v>2601.8801765735552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-2023.0456423164278</v>
      </c>
      <c r="AI27">
        <f t="shared" si="6"/>
        <v>-2031.2106474549357</v>
      </c>
      <c r="AJ27">
        <f t="shared" si="7"/>
        <v>185.31590169516812</v>
      </c>
      <c r="AK27">
        <f t="shared" si="22"/>
        <v>195.10372547881065</v>
      </c>
      <c r="AL27">
        <f t="shared" si="8"/>
        <v>-1650.7910202809569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-340.93177441649487</v>
      </c>
      <c r="AR27">
        <f t="shared" si="9"/>
        <v>-342.30777386592098</v>
      </c>
      <c r="AS27">
        <f t="shared" si="9"/>
        <v>31.230179819464645</v>
      </c>
      <c r="AT27">
        <f t="shared" si="9"/>
        <v>32.879663182782295</v>
      </c>
      <c r="AU27">
        <f t="shared" si="9"/>
        <v>-278.197930863674</v>
      </c>
      <c r="AW27">
        <v>24</v>
      </c>
      <c r="AX27">
        <f>IF(Z27&gt;0, (R27*SUMPRODUCT(K27:$K$98, X27:$X$98)-K27*$AZ$3)/Z27, 0)</f>
        <v>3983.2800660199505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100000</v>
      </c>
      <c r="S28">
        <f t="shared" si="1"/>
        <v>3847.340938300033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2601.8801765735552</v>
      </c>
      <c r="AC28">
        <f t="shared" si="2"/>
        <v>2402.32473225077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-2225.6697486076478</v>
      </c>
      <c r="AI28">
        <f t="shared" si="6"/>
        <v>-2233.4748949761947</v>
      </c>
      <c r="AJ28">
        <f t="shared" si="7"/>
        <v>199.55544432278521</v>
      </c>
      <c r="AK28">
        <f t="shared" si="22"/>
        <v>182.13161236014889</v>
      </c>
      <c r="AL28">
        <f t="shared" si="8"/>
        <v>-1851.7878382932606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-334.89178782948608</v>
      </c>
      <c r="AR28">
        <f t="shared" si="9"/>
        <v>-336.06621158362509</v>
      </c>
      <c r="AS28">
        <f t="shared" si="9"/>
        <v>30.026682782642268</v>
      </c>
      <c r="AT28">
        <f t="shared" si="9"/>
        <v>27.404955888767656</v>
      </c>
      <c r="AU28">
        <f t="shared" si="9"/>
        <v>-278.63457291221516</v>
      </c>
      <c r="AW28">
        <v>25</v>
      </c>
      <c r="AX28">
        <f>IF(Z28&gt;0, (R28*SUMPRODUCT(K28:$K$98, X28:$X$98)-K28*$AZ$3)/Z28, 0)</f>
        <v>3847.340938300033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100000</v>
      </c>
      <c r="S29">
        <f t="shared" si="1"/>
        <v>3695.1751837980737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2402.32473225077</v>
      </c>
      <c r="AC29">
        <f t="shared" si="2"/>
        <v>2193.6618105763819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-2451.1892330436804</v>
      </c>
      <c r="AI29">
        <f t="shared" si="6"/>
        <v>-2458.6099292944114</v>
      </c>
      <c r="AJ29">
        <f t="shared" si="7"/>
        <v>208.66292167438814</v>
      </c>
      <c r="AK29">
        <f t="shared" si="22"/>
        <v>168.16273125755393</v>
      </c>
      <c r="AL29">
        <f t="shared" si="8"/>
        <v>-2081.7842763624694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-329.30823610828651</v>
      </c>
      <c r="AR29">
        <f t="shared" si="9"/>
        <v>-330.30517929002087</v>
      </c>
      <c r="AS29">
        <f t="shared" si="9"/>
        <v>28.033094202388661</v>
      </c>
      <c r="AT29">
        <f t="shared" si="9"/>
        <v>22.592042941055979</v>
      </c>
      <c r="AU29">
        <f t="shared" si="9"/>
        <v>-279.68004214657623</v>
      </c>
      <c r="AW29">
        <v>26</v>
      </c>
      <c r="AX29">
        <f>IF(Z29&gt;0, (R29*SUMPRODUCT(K29:$K$98, X29:$X$98)-K29*$AZ$3)/Z29, 0)</f>
        <v>3695.1751837980737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100000</v>
      </c>
      <c r="S30">
        <f t="shared" si="1"/>
        <v>3523.3283546498869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2193.6618105763819</v>
      </c>
      <c r="AC30">
        <f t="shared" si="2"/>
        <v>1977.0579192494329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-2658.5544300285269</v>
      </c>
      <c r="AI30">
        <f t="shared" si="6"/>
        <v>-2665.5686000129972</v>
      </c>
      <c r="AJ30">
        <f t="shared" si="7"/>
        <v>216.603891326949</v>
      </c>
      <c r="AK30">
        <f t="shared" si="22"/>
        <v>153.55632674034675</v>
      </c>
      <c r="AL30">
        <f t="shared" si="8"/>
        <v>-2295.4083819457014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-318.89909444932943</v>
      </c>
      <c r="AR30">
        <f t="shared" si="9"/>
        <v>-319.74045862494921</v>
      </c>
      <c r="AS30">
        <f t="shared" si="9"/>
        <v>25.982084104865894</v>
      </c>
      <c r="AT30">
        <f t="shared" si="9"/>
        <v>18.419398524007832</v>
      </c>
      <c r="AU30">
        <f t="shared" si="9"/>
        <v>-275.33897599607548</v>
      </c>
      <c r="AW30">
        <v>27</v>
      </c>
      <c r="AX30">
        <f>IF(Z30&gt;0, (R30*SUMPRODUCT(K30:$K$98, X30:$X$98)-K30*$AZ$3)/Z30, 0)</f>
        <v>3523.3283546498869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100000</v>
      </c>
      <c r="S31">
        <f t="shared" si="1"/>
        <v>3335.4330795924257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1977.0579192494329</v>
      </c>
      <c r="AC31">
        <f t="shared" si="2"/>
        <v>1758.7877040691553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-2821.8113024040863</v>
      </c>
      <c r="AI31">
        <f t="shared" si="6"/>
        <v>-2828.4026042759115</v>
      </c>
      <c r="AJ31">
        <f t="shared" si="7"/>
        <v>218.27021518027755</v>
      </c>
      <c r="AK31">
        <f t="shared" si="22"/>
        <v>138.39405434746033</v>
      </c>
      <c r="AL31">
        <f t="shared" si="8"/>
        <v>-2471.7383347481732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-302.21615487168623</v>
      </c>
      <c r="AR31">
        <f t="shared" si="9"/>
        <v>-302.92208368613404</v>
      </c>
      <c r="AS31">
        <f t="shared" si="9"/>
        <v>23.376752761107486</v>
      </c>
      <c r="AT31">
        <f t="shared" si="9"/>
        <v>14.822011282738586</v>
      </c>
      <c r="AU31">
        <f t="shared" si="9"/>
        <v>-264.72331964228795</v>
      </c>
      <c r="AW31">
        <v>28</v>
      </c>
      <c r="AX31">
        <f>IF(Z31&gt;0, (R31*SUMPRODUCT(K31:$K$98, X31:$X$98)-K31*$AZ$3)/Z31, 0)</f>
        <v>3335.4330795924257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100000</v>
      </c>
      <c r="S32">
        <f t="shared" si="1"/>
        <v>3141.0801012565762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1758.7877040691553</v>
      </c>
      <c r="AC32">
        <f t="shared" si="2"/>
        <v>1546.4187628305499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-2971.0405503034899</v>
      </c>
      <c r="AI32">
        <f t="shared" si="6"/>
        <v>-2977.1945590878086</v>
      </c>
      <c r="AJ32">
        <f t="shared" si="7"/>
        <v>212.36894123860543</v>
      </c>
      <c r="AK32">
        <f t="shared" si="22"/>
        <v>123.11513928484088</v>
      </c>
      <c r="AL32">
        <f t="shared" si="8"/>
        <v>-2641.7104785643619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-284.10590715628621</v>
      </c>
      <c r="AR32">
        <f t="shared" si="9"/>
        <v>-284.69438456637675</v>
      </c>
      <c r="AS32">
        <f t="shared" si="9"/>
        <v>20.30779105194334</v>
      </c>
      <c r="AT32">
        <f t="shared" si="9"/>
        <v>11.772891597733087</v>
      </c>
      <c r="AU32">
        <f t="shared" si="9"/>
        <v>-252.61370191670028</v>
      </c>
      <c r="AW32">
        <v>29</v>
      </c>
      <c r="AX32">
        <f>IF(Z32&gt;0, (R32*SUMPRODUCT(K32:$K$98, X32:$X$98)-K32*$AZ$3)/Z32, 0)</f>
        <v>3141.0801012565762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100000</v>
      </c>
      <c r="S33">
        <f t="shared" si="1"/>
        <v>2941.0114653856417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1546.4187628305499</v>
      </c>
      <c r="AC33">
        <f t="shared" si="2"/>
        <v>1342.5335821323722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-3091.0468063317267</v>
      </c>
      <c r="AI33">
        <f t="shared" si="6"/>
        <v>-3096.7528941774108</v>
      </c>
      <c r="AJ33">
        <f t="shared" si="7"/>
        <v>203.88518069817769</v>
      </c>
      <c r="AK33">
        <f t="shared" si="22"/>
        <v>108.2493133981385</v>
      </c>
      <c r="AL33">
        <f t="shared" si="8"/>
        <v>-2784.6184000810949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-263.91206395616371</v>
      </c>
      <c r="AR33">
        <f t="shared" si="9"/>
        <v>-264.39924694458853</v>
      </c>
      <c r="AS33">
        <f t="shared" si="9"/>
        <v>17.407616972318628</v>
      </c>
      <c r="AT33">
        <f t="shared" si="9"/>
        <v>9.2422734143723684</v>
      </c>
      <c r="AU33">
        <f t="shared" si="9"/>
        <v>-237.74935655789753</v>
      </c>
      <c r="AW33">
        <v>30</v>
      </c>
      <c r="AX33">
        <f>IF(Z33&gt;0, (R33*SUMPRODUCT(K33:$K$98, X33:$X$98)-K33*$AZ$3)/Z33, 0)</f>
        <v>2941.0114653856417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100000</v>
      </c>
      <c r="S34">
        <f t="shared" si="1"/>
        <v>2738.7626490862694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1342.5335821323722</v>
      </c>
      <c r="AC34">
        <f t="shared" si="2"/>
        <v>1150.2471667995198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-3193.4259856914614</v>
      </c>
      <c r="AI34">
        <f t="shared" si="6"/>
        <v>-3198.6758344104774</v>
      </c>
      <c r="AJ34">
        <f t="shared" si="7"/>
        <v>192.28641533285236</v>
      </c>
      <c r="AK34">
        <f t="shared" si="22"/>
        <v>93.977350749266066</v>
      </c>
      <c r="AL34">
        <f t="shared" si="8"/>
        <v>-2912.4120683283591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-243.44031089146461</v>
      </c>
      <c r="AR34">
        <f t="shared" si="9"/>
        <v>-243.84051581558583</v>
      </c>
      <c r="AS34">
        <f t="shared" si="9"/>
        <v>14.658321482499993</v>
      </c>
      <c r="AT34">
        <f t="shared" si="9"/>
        <v>7.1640537734911298</v>
      </c>
      <c r="AU34">
        <f t="shared" ref="AU34:AU89" si="23">AL34*$K34</f>
        <v>-222.01814055959471</v>
      </c>
      <c r="AW34">
        <v>31</v>
      </c>
      <c r="AX34">
        <f>IF(Z34&gt;0, (R34*SUMPRODUCT(K34:$K$98, X34:$X$98)-K34*$AZ$3)/Z34, 0)</f>
        <v>2738.7626490862694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100000</v>
      </c>
      <c r="S35">
        <f t="shared" si="1"/>
        <v>2535.0583933029898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1150.2471667995198</v>
      </c>
      <c r="AC35">
        <f t="shared" si="2"/>
        <v>970.75832789315518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-3285.4698170609804</v>
      </c>
      <c r="AI35">
        <f t="shared" ref="AI35:AI66" si="25">SUM(AE35:AH35)</f>
        <v>-3290.2564835656735</v>
      </c>
      <c r="AJ35">
        <f t="shared" si="7"/>
        <v>179.48883890636466</v>
      </c>
      <c r="AK35">
        <f t="shared" si="22"/>
        <v>80.517301675966394</v>
      </c>
      <c r="AL35">
        <f t="shared" si="8"/>
        <v>-3030.2503429833423</v>
      </c>
      <c r="AN35">
        <f t="shared" ref="AN35:AT66" si="26">AE35*$K35</f>
        <v>0</v>
      </c>
      <c r="AO35">
        <f t="shared" si="26"/>
        <v>0</v>
      </c>
      <c r="AP35">
        <f t="shared" si="26"/>
        <v>-0.32579978011785687</v>
      </c>
      <c r="AQ35">
        <f t="shared" si="26"/>
        <v>-223.62229391432408</v>
      </c>
      <c r="AR35">
        <f t="shared" si="26"/>
        <v>-223.94809369444192</v>
      </c>
      <c r="AS35">
        <f t="shared" si="26"/>
        <v>12.216732498904848</v>
      </c>
      <c r="AT35">
        <f t="shared" si="26"/>
        <v>5.4803314908179726</v>
      </c>
      <c r="AU35">
        <f t="shared" si="23"/>
        <v>-206.25102970471912</v>
      </c>
      <c r="AW35">
        <v>32</v>
      </c>
      <c r="AX35">
        <f>IF(Z35&gt;0, (R35*SUMPRODUCT(K35:$K$98, X35:$X$98)-K35*$AZ$3)/Z35, 0)</f>
        <v>2535.0583933029898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100000</v>
      </c>
      <c r="S36">
        <f t="shared" si="1"/>
        <v>2325.9857351201222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970.75832789315518</v>
      </c>
      <c r="AC36">
        <f t="shared" si="2"/>
        <v>804.23556253695506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-3334.2811428529367</v>
      </c>
      <c r="AI36">
        <f t="shared" si="25"/>
        <v>-3338.6031575497263</v>
      </c>
      <c r="AJ36">
        <f t="shared" si="7"/>
        <v>166.52276535620013</v>
      </c>
      <c r="AK36">
        <f t="shared" si="22"/>
        <v>67.953082952520873</v>
      </c>
      <c r="AL36">
        <f t="shared" si="8"/>
        <v>-3104.1273092410052</v>
      </c>
      <c r="AN36">
        <f t="shared" si="26"/>
        <v>0</v>
      </c>
      <c r="AO36">
        <f t="shared" si="26"/>
        <v>0</v>
      </c>
      <c r="AP36">
        <f t="shared" si="26"/>
        <v>-0.26265509703203571</v>
      </c>
      <c r="AQ36">
        <f t="shared" si="26"/>
        <v>-202.62909743427346</v>
      </c>
      <c r="AR36">
        <f t="shared" si="26"/>
        <v>-202.89175253130551</v>
      </c>
      <c r="AS36">
        <f t="shared" si="26"/>
        <v>10.119829792611579</v>
      </c>
      <c r="AT36">
        <f t="shared" si="26"/>
        <v>4.1296073356202081</v>
      </c>
      <c r="AU36">
        <f t="shared" si="23"/>
        <v>-188.6423154030737</v>
      </c>
      <c r="AW36">
        <v>33</v>
      </c>
      <c r="AX36">
        <f>IF(Z36&gt;0, (R36*SUMPRODUCT(K36:$K$98, X36:$X$98)-K36*$AZ$3)/Z36, 0)</f>
        <v>2325.9857351201222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100000</v>
      </c>
      <c r="S37">
        <f t="shared" si="1"/>
        <v>2112.284103920309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804.23556253695506</v>
      </c>
      <c r="AC37">
        <f t="shared" si="2"/>
        <v>652.58818702957819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-3335.4504615163864</v>
      </c>
      <c r="AI37">
        <f t="shared" si="25"/>
        <v>-3339.3123247585186</v>
      </c>
      <c r="AJ37">
        <f t="shared" si="7"/>
        <v>151.64737550737686</v>
      </c>
      <c r="AK37">
        <f t="shared" si="22"/>
        <v>56.296489377586859</v>
      </c>
      <c r="AL37">
        <f t="shared" si="8"/>
        <v>-3131.3684598735545</v>
      </c>
      <c r="AN37">
        <f t="shared" si="26"/>
        <v>0</v>
      </c>
      <c r="AO37">
        <f t="shared" si="26"/>
        <v>0</v>
      </c>
      <c r="AP37">
        <f t="shared" si="26"/>
        <v>-0.2095455591372293</v>
      </c>
      <c r="AQ37">
        <f t="shared" si="26"/>
        <v>-180.98228448584655</v>
      </c>
      <c r="AR37">
        <f t="shared" si="26"/>
        <v>-181.19183004498379</v>
      </c>
      <c r="AS37">
        <f t="shared" si="26"/>
        <v>8.2284203504946127</v>
      </c>
      <c r="AT37">
        <f t="shared" si="26"/>
        <v>3.0546600447655332</v>
      </c>
      <c r="AU37">
        <f t="shared" si="23"/>
        <v>-169.90874964972363</v>
      </c>
      <c r="AW37">
        <v>34</v>
      </c>
      <c r="AX37">
        <f>IF(Z37&gt;0, (R37*SUMPRODUCT(K37:$K$98, X37:$X$98)-K37*$AZ$3)/Z37, 0)</f>
        <v>2112.284103920309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100000</v>
      </c>
      <c r="S38">
        <f t="shared" si="1"/>
        <v>1895.709645770004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652.58818702957819</v>
      </c>
      <c r="AC38">
        <f t="shared" si="2"/>
        <v>517.125297121318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-3307.2384159634353</v>
      </c>
      <c r="AI38">
        <f t="shared" si="25"/>
        <v>-3310.6482557711506</v>
      </c>
      <c r="AJ38">
        <f t="shared" si="7"/>
        <v>135.46288990826019</v>
      </c>
      <c r="AK38">
        <f t="shared" si="22"/>
        <v>45.68117309207048</v>
      </c>
      <c r="AL38">
        <f t="shared" si="8"/>
        <v>-3129.5041927708203</v>
      </c>
      <c r="AN38">
        <f t="shared" si="26"/>
        <v>0</v>
      </c>
      <c r="AO38">
        <f t="shared" si="26"/>
        <v>0</v>
      </c>
      <c r="AP38">
        <f t="shared" si="26"/>
        <v>-0.16519523836523248</v>
      </c>
      <c r="AQ38">
        <f t="shared" si="26"/>
        <v>-160.22454697711879</v>
      </c>
      <c r="AR38">
        <f t="shared" si="26"/>
        <v>-160.38974221548401</v>
      </c>
      <c r="AS38">
        <f t="shared" si="26"/>
        <v>6.5627201422790531</v>
      </c>
      <c r="AT38">
        <f t="shared" si="26"/>
        <v>2.213098768063313</v>
      </c>
      <c r="AU38">
        <f t="shared" si="23"/>
        <v>-151.61392330514167</v>
      </c>
      <c r="AW38">
        <v>35</v>
      </c>
      <c r="AX38">
        <f>IF(Z38&gt;0, (R38*SUMPRODUCT(K38:$K$98, X38:$X$98)-K38*$AZ$3)/Z38, 0)</f>
        <v>1895.709645770004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100000</v>
      </c>
      <c r="S39">
        <f t="shared" si="1"/>
        <v>1673.1391711538256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517.125297121318</v>
      </c>
      <c r="AC39">
        <f t="shared" si="2"/>
        <v>397.54306673132965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-3245.6205040823938</v>
      </c>
      <c r="AI39">
        <f t="shared" si="25"/>
        <v>-3248.5905429290219</v>
      </c>
      <c r="AJ39">
        <f t="shared" si="7"/>
        <v>119.58223038998835</v>
      </c>
      <c r="AK39">
        <f t="shared" si="22"/>
        <v>36.198770798492262</v>
      </c>
      <c r="AL39">
        <f t="shared" si="8"/>
        <v>-3092.8095417405416</v>
      </c>
      <c r="AN39">
        <f t="shared" si="26"/>
        <v>0</v>
      </c>
      <c r="AO39">
        <f t="shared" si="26"/>
        <v>0</v>
      </c>
      <c r="AP39">
        <f t="shared" si="26"/>
        <v>-0.12847175456342605</v>
      </c>
      <c r="AQ39">
        <f t="shared" si="26"/>
        <v>-140.39229193244975</v>
      </c>
      <c r="AR39">
        <f t="shared" si="26"/>
        <v>-140.52076368701319</v>
      </c>
      <c r="AS39">
        <f t="shared" si="26"/>
        <v>5.1726390616918891</v>
      </c>
      <c r="AT39">
        <f t="shared" si="26"/>
        <v>1.5658110340212312</v>
      </c>
      <c r="AU39">
        <f t="shared" si="23"/>
        <v>-133.78231359130007</v>
      </c>
      <c r="AW39">
        <v>36</v>
      </c>
      <c r="AX39">
        <f>IF(Z39&gt;0, (R39*SUMPRODUCT(K39:$K$98, X39:$X$98)-K39*$AZ$3)/Z39, 0)</f>
        <v>1673.1391711538256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100000</v>
      </c>
      <c r="S40">
        <f t="shared" si="1"/>
        <v>1440.4558565814164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397.54306673132965</v>
      </c>
      <c r="AC40">
        <f t="shared" si="2"/>
        <v>293.4385574659608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-3151.4789236936508</v>
      </c>
      <c r="AI40">
        <f t="shared" si="25"/>
        <v>-3154.0253272863506</v>
      </c>
      <c r="AJ40">
        <f t="shared" si="7"/>
        <v>104.10450926536885</v>
      </c>
      <c r="AK40">
        <f t="shared" si="22"/>
        <v>27.828014671193078</v>
      </c>
      <c r="AL40">
        <f t="shared" si="8"/>
        <v>-3022.0928033497885</v>
      </c>
      <c r="AN40">
        <f t="shared" si="26"/>
        <v>0</v>
      </c>
      <c r="AO40">
        <f t="shared" si="26"/>
        <v>0</v>
      </c>
      <c r="AP40">
        <f t="shared" si="26"/>
        <v>-9.834555631924885E-2</v>
      </c>
      <c r="AQ40">
        <f t="shared" si="26"/>
        <v>-121.71438528737887</v>
      </c>
      <c r="AR40">
        <f t="shared" si="26"/>
        <v>-121.81273084369812</v>
      </c>
      <c r="AS40">
        <f t="shared" si="26"/>
        <v>4.0206571764178909</v>
      </c>
      <c r="AT40">
        <f t="shared" si="26"/>
        <v>1.0747556247346419</v>
      </c>
      <c r="AU40">
        <f t="shared" si="23"/>
        <v>-116.71731804254559</v>
      </c>
      <c r="AW40">
        <v>37</v>
      </c>
      <c r="AX40">
        <f>IF(Z40&gt;0, (R40*SUMPRODUCT(K40:$K$98, X40:$X$98)-K40*$AZ$3)/Z40, 0)</f>
        <v>1440.4558565814164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100000</v>
      </c>
      <c r="S41">
        <f t="shared" si="1"/>
        <v>1190.6049185771592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293.4385574659608</v>
      </c>
      <c r="AC41">
        <f t="shared" si="2"/>
        <v>204.12397813133276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-3022.9561599695835</v>
      </c>
      <c r="AI41">
        <f t="shared" si="25"/>
        <v>-3025.0992300063604</v>
      </c>
      <c r="AJ41">
        <f t="shared" si="7"/>
        <v>89.314579334628036</v>
      </c>
      <c r="AK41">
        <f t="shared" si="22"/>
        <v>20.540699022617257</v>
      </c>
      <c r="AL41">
        <f t="shared" si="8"/>
        <v>-2915.2439516491149</v>
      </c>
      <c r="AN41">
        <f t="shared" si="26"/>
        <v>0</v>
      </c>
      <c r="AO41">
        <f t="shared" si="26"/>
        <v>0</v>
      </c>
      <c r="AP41">
        <f t="shared" si="26"/>
        <v>-7.3900239286124381E-2</v>
      </c>
      <c r="AQ41">
        <f t="shared" si="26"/>
        <v>-104.24166253997895</v>
      </c>
      <c r="AR41">
        <f t="shared" si="26"/>
        <v>-104.31556277926508</v>
      </c>
      <c r="AS41">
        <f t="shared" si="26"/>
        <v>3.079866113240012</v>
      </c>
      <c r="AT41">
        <f t="shared" si="26"/>
        <v>0.70831216284409759</v>
      </c>
      <c r="AU41">
        <f t="shared" si="23"/>
        <v>-100.52738450318097</v>
      </c>
      <c r="AW41">
        <v>38</v>
      </c>
      <c r="AX41">
        <f>IF(Z41&gt;0, (R41*SUMPRODUCT(K41:$K$98, X41:$X$98)-K41*$AZ$3)/Z41, 0)</f>
        <v>1190.6049185771592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100000</v>
      </c>
      <c r="S42">
        <f t="shared" si="1"/>
        <v>912.41801133344268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204.12397813133276</v>
      </c>
      <c r="AC42">
        <f t="shared" si="2"/>
        <v>128.81071376345261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-2855.6036203090998</v>
      </c>
      <c r="AI42">
        <f t="shared" si="25"/>
        <v>-2857.3683091929702</v>
      </c>
      <c r="AJ42">
        <f t="shared" si="7"/>
        <v>75.313264367880151</v>
      </c>
      <c r="AK42">
        <f t="shared" si="22"/>
        <v>14.288678469193295</v>
      </c>
      <c r="AL42">
        <f t="shared" si="8"/>
        <v>-2767.7663663558969</v>
      </c>
      <c r="AN42">
        <f t="shared" si="26"/>
        <v>0</v>
      </c>
      <c r="AO42">
        <f t="shared" si="26"/>
        <v>0</v>
      </c>
      <c r="AP42">
        <f t="shared" si="26"/>
        <v>-5.4332489866685076E-2</v>
      </c>
      <c r="AQ42">
        <f t="shared" si="26"/>
        <v>-87.920344589827423</v>
      </c>
      <c r="AR42">
        <f t="shared" si="26"/>
        <v>-87.974677079694118</v>
      </c>
      <c r="AS42">
        <f t="shared" si="26"/>
        <v>2.318798067181346</v>
      </c>
      <c r="AT42">
        <f t="shared" si="26"/>
        <v>0.43992994189044349</v>
      </c>
      <c r="AU42">
        <f t="shared" si="23"/>
        <v>-85.215949070622329</v>
      </c>
      <c r="AW42">
        <v>39</v>
      </c>
      <c r="AX42">
        <f>IF(Z42&gt;0, (R42*SUMPRODUCT(K42:$K$98, X42:$X$98)-K42*$AZ$3)/Z42, 0)</f>
        <v>912.41801133344268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100000</v>
      </c>
      <c r="S43">
        <f t="shared" si="1"/>
        <v>589.42449734911804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128.81071376345261</v>
      </c>
      <c r="AC43">
        <f t="shared" si="2"/>
        <v>66.719296112999217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-2656.9394280312995</v>
      </c>
      <c r="AI43">
        <f t="shared" si="25"/>
        <v>-2658.3543525978271</v>
      </c>
      <c r="AJ43">
        <f t="shared" si="7"/>
        <v>62.091417650453394</v>
      </c>
      <c r="AK43">
        <f t="shared" si="22"/>
        <v>9.0167499634416828</v>
      </c>
      <c r="AL43">
        <f t="shared" si="8"/>
        <v>-2587.2461849839319</v>
      </c>
      <c r="AN43">
        <f t="shared" si="26"/>
        <v>0</v>
      </c>
      <c r="AO43">
        <f t="shared" si="26"/>
        <v>0</v>
      </c>
      <c r="AP43">
        <f t="shared" si="26"/>
        <v>-3.8896159471011348E-2</v>
      </c>
      <c r="AQ43">
        <f t="shared" si="26"/>
        <v>-73.039045432039401</v>
      </c>
      <c r="AR43">
        <f t="shared" si="26"/>
        <v>-73.07794159151041</v>
      </c>
      <c r="AS43">
        <f t="shared" si="26"/>
        <v>1.7068879428958417</v>
      </c>
      <c r="AT43">
        <f t="shared" si="26"/>
        <v>0.2478697117747761</v>
      </c>
      <c r="AU43">
        <f t="shared" si="23"/>
        <v>-71.123183936839794</v>
      </c>
      <c r="AW43">
        <v>40</v>
      </c>
      <c r="AX43">
        <f>IF(Z43&gt;0, (R43*SUMPRODUCT(K43:$K$98, X43:$X$98)-K43*$AZ$3)/Z43, 0)</f>
        <v>589.42449734911804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100000</v>
      </c>
      <c r="S44">
        <f t="shared" si="1"/>
        <v>190.39145951642038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66.719296112999217</v>
      </c>
      <c r="AC44">
        <f t="shared" si="2"/>
        <v>16.741792591115257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-2412.8498431802745</v>
      </c>
      <c r="AI44">
        <f t="shared" si="25"/>
        <v>-2413.9490122707393</v>
      </c>
      <c r="AJ44">
        <f t="shared" si="7"/>
        <v>49.977503521883961</v>
      </c>
      <c r="AK44">
        <f t="shared" si="22"/>
        <v>4.6703507279099457</v>
      </c>
      <c r="AL44">
        <f t="shared" si="8"/>
        <v>-2359.3011580209454</v>
      </c>
      <c r="AN44">
        <f t="shared" si="26"/>
        <v>0</v>
      </c>
      <c r="AO44">
        <f t="shared" si="26"/>
        <v>0</v>
      </c>
      <c r="AP44">
        <f t="shared" si="26"/>
        <v>-2.6978631708240993E-2</v>
      </c>
      <c r="AQ44">
        <f t="shared" si="26"/>
        <v>-59.222359736223709</v>
      </c>
      <c r="AR44">
        <f t="shared" si="26"/>
        <v>-59.249338367931948</v>
      </c>
      <c r="AS44">
        <f t="shared" si="26"/>
        <v>1.2266762893086756</v>
      </c>
      <c r="AT44">
        <f t="shared" si="26"/>
        <v>0.11463174622506</v>
      </c>
      <c r="AU44">
        <f t="shared" si="23"/>
        <v>-57.908030332398212</v>
      </c>
      <c r="AW44">
        <v>41</v>
      </c>
      <c r="AX44">
        <f>IF(Z44&gt;0, (R44*SUMPRODUCT(K44:$K$98, X44:$X$98)-K44*$AZ$3)/Z44, 0)</f>
        <v>190.39145951642038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100000</v>
      </c>
      <c r="S45">
        <f t="shared" si="1"/>
        <v>-332.72474561717115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16.741792591115257</v>
      </c>
      <c r="AC45">
        <f t="shared" si="2"/>
        <v>-21.889904725326886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-2126.4361140171327</v>
      </c>
      <c r="AI45">
        <f t="shared" si="25"/>
        <v>-2127.2584869024408</v>
      </c>
      <c r="AJ45">
        <f t="shared" si="7"/>
        <v>38.631697316442143</v>
      </c>
      <c r="AK45">
        <f t="shared" si="22"/>
        <v>1.1719254813780682</v>
      </c>
      <c r="AL45">
        <f t="shared" si="8"/>
        <v>-2087.4548641046208</v>
      </c>
      <c r="AN45">
        <f t="shared" si="26"/>
        <v>0</v>
      </c>
      <c r="AO45">
        <f t="shared" si="26"/>
        <v>0</v>
      </c>
      <c r="AP45">
        <f t="shared" si="26"/>
        <v>-1.8022132250392831E-2</v>
      </c>
      <c r="AQ45">
        <f t="shared" si="26"/>
        <v>-46.600409076561505</v>
      </c>
      <c r="AR45">
        <f t="shared" si="26"/>
        <v>-46.618431208811899</v>
      </c>
      <c r="AS45">
        <f t="shared" si="26"/>
        <v>0.8466056828141334</v>
      </c>
      <c r="AT45">
        <f t="shared" si="26"/>
        <v>2.5682505333439905E-2</v>
      </c>
      <c r="AU45">
        <f t="shared" si="23"/>
        <v>-45.746143020664327</v>
      </c>
      <c r="AW45">
        <v>42</v>
      </c>
      <c r="AX45">
        <f>IF(Z45&gt;0, (R45*SUMPRODUCT(K45:$K$98, X45:$X$98)-K45*$AZ$3)/Z45, 0)</f>
        <v>-332.72474561717115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100000</v>
      </c>
      <c r="S46">
        <f t="shared" si="1"/>
        <v>-1065.0798214287363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-21.889904725326886</v>
      </c>
      <c r="AC46">
        <f t="shared" si="2"/>
        <v>-50.105793784226222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-1808.7764768471425</v>
      </c>
      <c r="AI46">
        <f t="shared" si="25"/>
        <v>-1809.3645289439917</v>
      </c>
      <c r="AJ46">
        <f t="shared" si="7"/>
        <v>28.215889058899336</v>
      </c>
      <c r="AK46">
        <f t="shared" si="22"/>
        <v>-1.5322933307728821</v>
      </c>
      <c r="AL46">
        <f t="shared" si="8"/>
        <v>-1782.6809332158653</v>
      </c>
      <c r="AN46">
        <f t="shared" si="26"/>
        <v>0</v>
      </c>
      <c r="AO46">
        <f t="shared" si="26"/>
        <v>0</v>
      </c>
      <c r="AP46">
        <f t="shared" si="26"/>
        <v>-1.150628613950852E-2</v>
      </c>
      <c r="AQ46">
        <f t="shared" si="26"/>
        <v>-35.391931797423986</v>
      </c>
      <c r="AR46">
        <f t="shared" si="26"/>
        <v>-35.403438083563501</v>
      </c>
      <c r="AS46">
        <f t="shared" si="26"/>
        <v>0.55209410004984205</v>
      </c>
      <c r="AT46">
        <f t="shared" si="26"/>
        <v>-2.9982046842454854E-2</v>
      </c>
      <c r="AU46">
        <f t="shared" si="23"/>
        <v>-34.881326030356114</v>
      </c>
      <c r="AW46">
        <v>43</v>
      </c>
      <c r="AX46">
        <f>IF(Z46&gt;0, (R46*SUMPRODUCT(K46:$K$98, X46:$X$98)-K46*$AZ$3)/Z46, 0)</f>
        <v>-1065.0798214287363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100000</v>
      </c>
      <c r="S47">
        <f t="shared" si="1"/>
        <v>-2165.7346915138355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-50.105793784226222</v>
      </c>
      <c r="AC47">
        <f t="shared" si="2"/>
        <v>-69.082975565880417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-1467.5555054130591</v>
      </c>
      <c r="AI47">
        <f t="shared" si="25"/>
        <v>-1467.954232550763</v>
      </c>
      <c r="AJ47">
        <f t="shared" si="7"/>
        <v>18.977181781654195</v>
      </c>
      <c r="AK47">
        <f t="shared" si="22"/>
        <v>-3.5074055648958358</v>
      </c>
      <c r="AL47">
        <f t="shared" si="8"/>
        <v>-1452.4844563340046</v>
      </c>
      <c r="AN47">
        <f t="shared" si="26"/>
        <v>0</v>
      </c>
      <c r="AO47">
        <f t="shared" si="26"/>
        <v>0</v>
      </c>
      <c r="AP47">
        <f t="shared" si="26"/>
        <v>-6.9658984579765602E-3</v>
      </c>
      <c r="AQ47">
        <f t="shared" si="26"/>
        <v>-25.638692894140618</v>
      </c>
      <c r="AR47">
        <f t="shared" si="26"/>
        <v>-25.645658792598592</v>
      </c>
      <c r="AS47">
        <f t="shared" si="26"/>
        <v>0.33153780821337142</v>
      </c>
      <c r="AT47">
        <f t="shared" si="26"/>
        <v>-6.1275565933878388E-2</v>
      </c>
      <c r="AU47">
        <f t="shared" si="23"/>
        <v>-25.375396550319099</v>
      </c>
      <c r="AW47">
        <v>44</v>
      </c>
      <c r="AX47">
        <f>IF(Z47&gt;0, (R47*SUMPRODUCT(K47:$K$98, X47:$X$98)-K47*$AZ$3)/Z47, 0)</f>
        <v>-2165.7346915138355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100000</v>
      </c>
      <c r="S48">
        <f t="shared" si="1"/>
        <v>-3941.3623061922394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-69.082975565880417</v>
      </c>
      <c r="AC48">
        <f t="shared" si="2"/>
        <v>-80.065641660226603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-1126.4984358683409</v>
      </c>
      <c r="AI48">
        <f t="shared" si="25"/>
        <v>-1126.7523634301842</v>
      </c>
      <c r="AJ48">
        <f t="shared" si="7"/>
        <v>10.982666094346186</v>
      </c>
      <c r="AK48">
        <f t="shared" si="22"/>
        <v>-4.8358082896116299</v>
      </c>
      <c r="AL48">
        <f t="shared" si="8"/>
        <v>-1120.6055056254497</v>
      </c>
      <c r="AN48">
        <f t="shared" si="26"/>
        <v>0</v>
      </c>
      <c r="AO48">
        <f t="shared" si="26"/>
        <v>0</v>
      </c>
      <c r="AP48">
        <f t="shared" si="26"/>
        <v>-3.9608934913042812E-3</v>
      </c>
      <c r="AQ48">
        <f t="shared" si="26"/>
        <v>-17.571705450971429</v>
      </c>
      <c r="AR48">
        <f t="shared" si="26"/>
        <v>-17.575666344462729</v>
      </c>
      <c r="AS48">
        <f t="shared" si="26"/>
        <v>0.17131330815161194</v>
      </c>
      <c r="AT48">
        <f t="shared" si="26"/>
        <v>-7.5431439740012846E-2</v>
      </c>
      <c r="AU48">
        <f t="shared" si="23"/>
        <v>-17.479784476051133</v>
      </c>
      <c r="AW48">
        <v>45</v>
      </c>
      <c r="AX48">
        <f>IF(Z48&gt;0, (R48*SUMPRODUCT(K48:$K$98, X48:$X$98)-K48*$AZ$3)/Z48, 0)</f>
        <v>-3941.3623061922394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100000</v>
      </c>
      <c r="S49">
        <f t="shared" si="1"/>
        <v>-7032.2199432169427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-80.065641660226603</v>
      </c>
      <c r="AC49">
        <f t="shared" si="2"/>
        <v>-84.551608897095861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-808.76037940684091</v>
      </c>
      <c r="AI49">
        <f t="shared" si="25"/>
        <v>-808.91067264564003</v>
      </c>
      <c r="AJ49">
        <f t="shared" si="7"/>
        <v>4.4859672368692571</v>
      </c>
      <c r="AK49">
        <f t="shared" si="22"/>
        <v>-5.6045949162158628</v>
      </c>
      <c r="AL49">
        <f t="shared" si="8"/>
        <v>-810.02930032498671</v>
      </c>
      <c r="AN49">
        <f t="shared" si="26"/>
        <v>0</v>
      </c>
      <c r="AO49">
        <f t="shared" si="26"/>
        <v>0</v>
      </c>
      <c r="AP49">
        <f t="shared" si="26"/>
        <v>-2.0931711609322584E-3</v>
      </c>
      <c r="AQ49">
        <f t="shared" si="26"/>
        <v>-11.263806115336488</v>
      </c>
      <c r="AR49">
        <f t="shared" si="26"/>
        <v>-11.265899286497421</v>
      </c>
      <c r="AS49">
        <f t="shared" si="26"/>
        <v>6.2477176778746223E-2</v>
      </c>
      <c r="AT49">
        <f t="shared" si="26"/>
        <v>-7.8056581527344349E-2</v>
      </c>
      <c r="AU49">
        <f t="shared" si="23"/>
        <v>-11.28147869124602</v>
      </c>
      <c r="AW49">
        <v>46</v>
      </c>
      <c r="AX49">
        <f>IF(Z49&gt;0, (R49*SUMPRODUCT(K49:$K$98, X49:$X$98)-K49*$AZ$3)/Z49, 0)</f>
        <v>-7032.2199432169427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100000</v>
      </c>
      <c r="S50">
        <f t="shared" si="1"/>
        <v>-12899.593359411769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-84.551608897095861</v>
      </c>
      <c r="AC50">
        <f t="shared" si="2"/>
        <v>-84.131720178412536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-538.11801480538816</v>
      </c>
      <c r="AI50">
        <f t="shared" si="25"/>
        <v>-538.19954035994863</v>
      </c>
      <c r="AJ50">
        <f t="shared" si="7"/>
        <v>-0.41988871868332467</v>
      </c>
      <c r="AK50">
        <f t="shared" si="22"/>
        <v>-5.9186126227967106</v>
      </c>
      <c r="AL50">
        <f t="shared" si="8"/>
        <v>-544.5380417014286</v>
      </c>
      <c r="AN50">
        <f t="shared" si="26"/>
        <v>0</v>
      </c>
      <c r="AO50">
        <f t="shared" si="26"/>
        <v>0</v>
      </c>
      <c r="AP50">
        <f t="shared" si="26"/>
        <v>-1.0137737413993303E-3</v>
      </c>
      <c r="AQ50">
        <f t="shared" si="26"/>
        <v>-6.69152042111204</v>
      </c>
      <c r="AR50">
        <f t="shared" si="26"/>
        <v>-6.6925341948534403</v>
      </c>
      <c r="AS50">
        <f t="shared" si="26"/>
        <v>-5.2213340909617548E-3</v>
      </c>
      <c r="AT50">
        <f t="shared" si="26"/>
        <v>-7.3598199912371945E-2</v>
      </c>
      <c r="AU50">
        <f t="shared" si="23"/>
        <v>-6.7713537288567727</v>
      </c>
      <c r="AW50">
        <v>47</v>
      </c>
      <c r="AX50">
        <f>IF(Z50&gt;0, (R50*SUMPRODUCT(K50:$K$98, X50:$X$98)-K50*$AZ$3)/Z50, 0)</f>
        <v>-12899.593359411769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100000</v>
      </c>
      <c r="S51">
        <f t="shared" si="1"/>
        <v>-25318.891113818347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-84.131720178412536</v>
      </c>
      <c r="AC51">
        <f t="shared" si="2"/>
        <v>-80.39137021200689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-328.16702444075213</v>
      </c>
      <c r="AI51">
        <f t="shared" si="25"/>
        <v>-328.20671386171188</v>
      </c>
      <c r="AJ51">
        <f t="shared" si="7"/>
        <v>-3.7403499664056454</v>
      </c>
      <c r="AK51">
        <f t="shared" si="22"/>
        <v>-5.8892204124888785</v>
      </c>
      <c r="AL51">
        <f t="shared" si="8"/>
        <v>-337.8362842406064</v>
      </c>
      <c r="AN51">
        <f t="shared" si="26"/>
        <v>0</v>
      </c>
      <c r="AO51">
        <f t="shared" si="26"/>
        <v>0</v>
      </c>
      <c r="AP51">
        <f t="shared" si="26"/>
        <v>-4.406603921098756E-4</v>
      </c>
      <c r="AQ51">
        <f t="shared" si="26"/>
        <v>-3.6435454630162591</v>
      </c>
      <c r="AR51">
        <f t="shared" si="26"/>
        <v>-3.6439861234083692</v>
      </c>
      <c r="AS51">
        <f t="shared" si="26"/>
        <v>-4.1528045584149652E-2</v>
      </c>
      <c r="AT51">
        <f t="shared" si="26"/>
        <v>-6.538634511250413E-2</v>
      </c>
      <c r="AU51">
        <f t="shared" si="23"/>
        <v>-3.7509005141050231</v>
      </c>
      <c r="AW51">
        <v>48</v>
      </c>
      <c r="AX51">
        <f>IF(Z51&gt;0, (R51*SUMPRODUCT(K51:$K$98, X51:$X$98)-K51*$AZ$3)/Z51, 0)</f>
        <v>-25318.891113818347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100000</v>
      </c>
      <c r="S52">
        <f t="shared" si="1"/>
        <v>-55457.685632082794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-80.39137021200689</v>
      </c>
      <c r="AC52">
        <f t="shared" si="2"/>
        <v>-74.720745686168087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-179.60551522216099</v>
      </c>
      <c r="AI52">
        <f t="shared" si="25"/>
        <v>-179.62235705950835</v>
      </c>
      <c r="AJ52">
        <f t="shared" si="7"/>
        <v>-5.6706245258388037</v>
      </c>
      <c r="AK52">
        <f t="shared" si="22"/>
        <v>-5.6273959148404833</v>
      </c>
      <c r="AL52">
        <f t="shared" si="8"/>
        <v>-190.92037750018764</v>
      </c>
      <c r="AN52">
        <f t="shared" si="26"/>
        <v>0</v>
      </c>
      <c r="AO52">
        <f t="shared" si="26"/>
        <v>0</v>
      </c>
      <c r="AP52">
        <f t="shared" si="26"/>
        <v>-1.6695548816196941E-4</v>
      </c>
      <c r="AQ52">
        <f t="shared" si="26"/>
        <v>-1.7804545817669359</v>
      </c>
      <c r="AR52">
        <f t="shared" si="26"/>
        <v>-1.7806215372550978</v>
      </c>
      <c r="AS52">
        <f t="shared" si="26"/>
        <v>-5.6213693694323177E-2</v>
      </c>
      <c r="AT52">
        <f t="shared" si="26"/>
        <v>-5.5785162430012185E-2</v>
      </c>
      <c r="AU52">
        <f t="shared" si="23"/>
        <v>-1.8926203933794332</v>
      </c>
      <c r="AW52">
        <v>49</v>
      </c>
      <c r="AX52">
        <f>IF(Z52&gt;0, (R52*SUMPRODUCT(K52:$K$98, X52:$X$98)-K52*$AZ$3)/Z52, 0)</f>
        <v>-55457.685632082794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100000</v>
      </c>
      <c r="S53">
        <f t="shared" si="1"/>
        <v>-143013.20352441605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-74.720745686168087</v>
      </c>
      <c r="AC53">
        <f t="shared" si="2"/>
        <v>-68.184977063600144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-85.709951814627402</v>
      </c>
      <c r="AI53">
        <f t="shared" si="25"/>
        <v>-85.715911489624474</v>
      </c>
      <c r="AJ53">
        <f t="shared" si="7"/>
        <v>-6.535768622567943</v>
      </c>
      <c r="AK53">
        <f t="shared" si="22"/>
        <v>-5.2304521980317666</v>
      </c>
      <c r="AL53">
        <f t="shared" si="8"/>
        <v>-97.482132310224188</v>
      </c>
      <c r="AN53">
        <f t="shared" si="26"/>
        <v>0</v>
      </c>
      <c r="AO53">
        <f t="shared" si="26"/>
        <v>0</v>
      </c>
      <c r="AP53">
        <f t="shared" si="26"/>
        <v>-5.2749188772950653E-5</v>
      </c>
      <c r="AQ53">
        <f t="shared" si="26"/>
        <v>-0.75862029896174976</v>
      </c>
      <c r="AR53">
        <f t="shared" si="26"/>
        <v>-0.75867304815052272</v>
      </c>
      <c r="AS53">
        <f t="shared" si="26"/>
        <v>-5.7848203638251806E-2</v>
      </c>
      <c r="AT53">
        <f t="shared" si="26"/>
        <v>-4.6294824885187096E-2</v>
      </c>
      <c r="AU53">
        <f t="shared" si="23"/>
        <v>-0.86281607667396165</v>
      </c>
      <c r="AW53">
        <v>50</v>
      </c>
      <c r="AX53">
        <f>IF(Z53&gt;0, (R53*SUMPRODUCT(K53:$K$98, X53:$X$98)-K53*$AZ$3)/Z53, 0)</f>
        <v>-143013.20352441605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100000</v>
      </c>
      <c r="S54">
        <f t="shared" si="1"/>
        <v>-464596.68580015277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-68.184977063600144</v>
      </c>
      <c r="AC54">
        <f t="shared" si="2"/>
        <v>-61.518398072977185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-33.959378255210801</v>
      </c>
      <c r="AI54">
        <f t="shared" si="25"/>
        <v>-33.961033411175997</v>
      </c>
      <c r="AJ54">
        <f t="shared" si="7"/>
        <v>-6.6665789906229591</v>
      </c>
      <c r="AK54">
        <f t="shared" si="22"/>
        <v>-4.7729483944520101</v>
      </c>
      <c r="AL54">
        <f t="shared" si="8"/>
        <v>-45.400560796250964</v>
      </c>
      <c r="AN54">
        <f t="shared" si="26"/>
        <v>0</v>
      </c>
      <c r="AO54">
        <f t="shared" si="26"/>
        <v>0</v>
      </c>
      <c r="AP54">
        <f t="shared" si="26"/>
        <v>-1.308019170804131E-5</v>
      </c>
      <c r="AQ54">
        <f t="shared" si="26"/>
        <v>-0.26837058694439198</v>
      </c>
      <c r="AR54">
        <f t="shared" si="26"/>
        <v>-0.26838366713610001</v>
      </c>
      <c r="AS54">
        <f t="shared" si="26"/>
        <v>-5.2683936177486117E-2</v>
      </c>
      <c r="AT54">
        <f t="shared" si="26"/>
        <v>-3.7719152348669169E-2</v>
      </c>
      <c r="AU54">
        <f t="shared" si="23"/>
        <v>-0.35878675566225526</v>
      </c>
      <c r="AW54">
        <v>51</v>
      </c>
      <c r="AX54">
        <f>IF(Z54&gt;0, (R54*SUMPRODUCT(K54:$K$98, X54:$X$98)-K54*$AZ$3)/Z54, 0)</f>
        <v>-464596.68580015277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100000</v>
      </c>
      <c r="S55">
        <f t="shared" si="1"/>
        <v>-2101968.1110977959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-61.518398072977185</v>
      </c>
      <c r="AC55">
        <f t="shared" si="2"/>
        <v>-55.157126437078077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-10.48476468181925</v>
      </c>
      <c r="AI55">
        <f t="shared" si="25"/>
        <v>-10.485092690639567</v>
      </c>
      <c r="AJ55">
        <f t="shared" si="7"/>
        <v>-6.3612716358991079</v>
      </c>
      <c r="AK55">
        <f t="shared" si="22"/>
        <v>-4.3062878651084038</v>
      </c>
      <c r="AL55">
        <f t="shared" si="8"/>
        <v>-21.152652191647078</v>
      </c>
      <c r="AN55">
        <f t="shared" si="26"/>
        <v>0</v>
      </c>
      <c r="AO55">
        <f t="shared" si="26"/>
        <v>0</v>
      </c>
      <c r="AP55">
        <f t="shared" si="26"/>
        <v>-2.3144227265559529E-6</v>
      </c>
      <c r="AQ55">
        <f t="shared" si="26"/>
        <v>-7.3980259551558764E-2</v>
      </c>
      <c r="AR55">
        <f t="shared" si="26"/>
        <v>-7.3982573974285329E-2</v>
      </c>
      <c r="AS55">
        <f t="shared" si="26"/>
        <v>-4.4884987024823512E-2</v>
      </c>
      <c r="AT55">
        <f t="shared" si="26"/>
        <v>-3.0385068585933164E-2</v>
      </c>
      <c r="AU55">
        <f t="shared" si="23"/>
        <v>-0.14925262958504201</v>
      </c>
      <c r="AW55">
        <v>52</v>
      </c>
      <c r="AX55">
        <f>IF(Z55&gt;0, (R55*SUMPRODUCT(K55:$K$98, X55:$X$98)-K55*$AZ$3)/Z55, 0)</f>
        <v>-2101968.1110977959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100000</v>
      </c>
      <c r="S56">
        <f t="shared" si="1"/>
        <v>-9587792.8068235386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-55.157126437078077</v>
      </c>
      <c r="AC56">
        <f t="shared" si="2"/>
        <v>-49.311783283376521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-2.0835114493530296</v>
      </c>
      <c r="AI56">
        <f t="shared" si="25"/>
        <v>-2.0835757391539733</v>
      </c>
      <c r="AJ56">
        <f t="shared" si="7"/>
        <v>-5.8453431537015561</v>
      </c>
      <c r="AK56">
        <f t="shared" si="22"/>
        <v>-3.8609988505954655</v>
      </c>
      <c r="AL56">
        <f t="shared" si="8"/>
        <v>-11.789917743450996</v>
      </c>
      <c r="AN56">
        <f t="shared" si="26"/>
        <v>0</v>
      </c>
      <c r="AO56">
        <f t="shared" si="26"/>
        <v>0</v>
      </c>
      <c r="AP56">
        <f t="shared" si="26"/>
        <v>-4.0502443176604145E-7</v>
      </c>
      <c r="AQ56">
        <f t="shared" si="26"/>
        <v>-1.312607954080305E-2</v>
      </c>
      <c r="AR56">
        <f t="shared" si="26"/>
        <v>-1.3126484565234815E-2</v>
      </c>
      <c r="AS56">
        <f t="shared" si="26"/>
        <v>-3.6825542380676722E-2</v>
      </c>
      <c r="AT56">
        <f t="shared" si="26"/>
        <v>-2.4324213834103135E-2</v>
      </c>
      <c r="AU56">
        <f t="shared" si="23"/>
        <v>-7.4276240780014671E-2</v>
      </c>
      <c r="AW56">
        <v>53</v>
      </c>
      <c r="AX56">
        <f>IF(Z56&gt;0, (R56*SUMPRODUCT(K56:$K$98, X56:$X$98)-K56*$AZ$3)/Z56, 0)</f>
        <v>-9587792.8068235386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100000</v>
      </c>
      <c r="S57">
        <f t="shared" si="1"/>
        <v>-44217164.055622503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-49.311783283376521</v>
      </c>
      <c r="AC57">
        <f t="shared" si="2"/>
        <v>-44.039799172512751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-0.40957634572528973</v>
      </c>
      <c r="AI57">
        <f t="shared" si="25"/>
        <v>-0.40958879558500855</v>
      </c>
      <c r="AJ57">
        <f t="shared" si="7"/>
        <v>-5.2719841108637695</v>
      </c>
      <c r="AK57">
        <f t="shared" si="22"/>
        <v>-3.4518248298363567</v>
      </c>
      <c r="AL57">
        <f t="shared" si="8"/>
        <v>-9.1333977362851346</v>
      </c>
      <c r="AN57">
        <f t="shared" si="26"/>
        <v>0</v>
      </c>
      <c r="AO57">
        <f t="shared" si="26"/>
        <v>0</v>
      </c>
      <c r="AP57">
        <f t="shared" si="26"/>
        <v>-7.0030233691614787E-8</v>
      </c>
      <c r="AQ57">
        <f t="shared" si="26"/>
        <v>-2.3038594693840886E-3</v>
      </c>
      <c r="AR57">
        <f t="shared" si="26"/>
        <v>-2.3039294996177804E-3</v>
      </c>
      <c r="AS57">
        <f t="shared" si="26"/>
        <v>-2.9654814402788859E-2</v>
      </c>
      <c r="AT57">
        <f t="shared" si="26"/>
        <v>-1.9416451667371215E-2</v>
      </c>
      <c r="AU57">
        <f t="shared" si="23"/>
        <v>-5.1375195569777855E-2</v>
      </c>
      <c r="AW57">
        <v>54</v>
      </c>
      <c r="AX57">
        <f>IF(Z57&gt;0, (R57*SUMPRODUCT(K57:$K$98, X57:$X$98)-K57*$AZ$3)/Z57, 0)</f>
        <v>-44217164.055622503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100000</v>
      </c>
      <c r="S58">
        <f t="shared" si="1"/>
        <v>-206639895.89942166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-44.039799172512751</v>
      </c>
      <c r="AC58">
        <f t="shared" si="2"/>
        <v>-39.323254647692345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-7.9573042642274036E-2</v>
      </c>
      <c r="AI58">
        <f t="shared" si="25"/>
        <v>-7.9575421373065378E-2</v>
      </c>
      <c r="AJ58">
        <f t="shared" si="7"/>
        <v>-4.7165445248204065</v>
      </c>
      <c r="AK58">
        <f t="shared" si="22"/>
        <v>-3.0827859420758927</v>
      </c>
      <c r="AL58">
        <f t="shared" si="8"/>
        <v>-7.8789058882693652</v>
      </c>
      <c r="AN58">
        <f t="shared" si="26"/>
        <v>0</v>
      </c>
      <c r="AO58">
        <f t="shared" si="26"/>
        <v>0</v>
      </c>
      <c r="AP58">
        <f t="shared" si="26"/>
        <v>-1.1946711862738663E-8</v>
      </c>
      <c r="AQ58">
        <f t="shared" si="26"/>
        <v>-3.9964010048879523E-4</v>
      </c>
      <c r="AR58">
        <f t="shared" si="26"/>
        <v>-3.9965204720065795E-4</v>
      </c>
      <c r="AS58">
        <f t="shared" si="26"/>
        <v>-2.368792577572898E-2</v>
      </c>
      <c r="AT58">
        <f t="shared" si="26"/>
        <v>-1.5482691659978566E-2</v>
      </c>
      <c r="AU58">
        <f t="shared" si="23"/>
        <v>-3.9570269482908205E-2</v>
      </c>
      <c r="AW58">
        <v>55</v>
      </c>
      <c r="AX58">
        <f>IF(Z58&gt;0, (R58*SUMPRODUCT(K58:$K$98, X58:$X$98)-K58*$AZ$3)/Z58, 0)</f>
        <v>-206639895.89942166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100000</v>
      </c>
      <c r="S59">
        <f t="shared" si="1"/>
        <v>-980330623.18427324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-39.323254647692345</v>
      </c>
      <c r="AC59">
        <f t="shared" si="2"/>
        <v>-35.110396801819796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-1.5258062604060072E-2</v>
      </c>
      <c r="AI59">
        <f t="shared" si="25"/>
        <v>-1.5258510289717996E-2</v>
      </c>
      <c r="AJ59">
        <f t="shared" si="7"/>
        <v>-4.2128578458725485</v>
      </c>
      <c r="AK59">
        <f t="shared" si="22"/>
        <v>-2.7526278253384642</v>
      </c>
      <c r="AL59">
        <f t="shared" si="8"/>
        <v>-6.9807441815007305</v>
      </c>
      <c r="AN59">
        <f t="shared" si="26"/>
        <v>0</v>
      </c>
      <c r="AO59">
        <f t="shared" si="26"/>
        <v>0</v>
      </c>
      <c r="AP59">
        <f t="shared" si="26"/>
        <v>-2.0075124800321609E-9</v>
      </c>
      <c r="AQ59">
        <f t="shared" si="26"/>
        <v>-6.8420219760537539E-5</v>
      </c>
      <c r="AR59">
        <f t="shared" si="26"/>
        <v>-6.8422227273017561E-5</v>
      </c>
      <c r="AS59">
        <f t="shared" si="26"/>
        <v>-1.8891301413182331E-2</v>
      </c>
      <c r="AT59">
        <f t="shared" si="26"/>
        <v>-1.2343336478283515E-2</v>
      </c>
      <c r="AU59">
        <f t="shared" si="23"/>
        <v>-3.1303060118738867E-2</v>
      </c>
      <c r="AW59">
        <v>56</v>
      </c>
      <c r="AX59">
        <f>IF(Z59&gt;0, (R59*SUMPRODUCT(K59:$K$98, X59:$X$98)-K59*$AZ$3)/Z59, 0)</f>
        <v>-980330623.18427324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100000</v>
      </c>
      <c r="S60">
        <f t="shared" si="1"/>
        <v>-4722099375.3670034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-35.110396801819796</v>
      </c>
      <c r="AC60">
        <f t="shared" si="2"/>
        <v>-31.348628180992211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-2.8817998377512347E-3</v>
      </c>
      <c r="AI60">
        <f t="shared" si="25"/>
        <v>-2.8818828215728602E-3</v>
      </c>
      <c r="AJ60">
        <f t="shared" si="7"/>
        <v>-3.7617686208275849</v>
      </c>
      <c r="AK60">
        <f t="shared" si="22"/>
        <v>-2.4577277761273861</v>
      </c>
      <c r="AL60">
        <f t="shared" si="8"/>
        <v>-6.2223782797765441</v>
      </c>
      <c r="AN60">
        <f t="shared" si="26"/>
        <v>0</v>
      </c>
      <c r="AO60">
        <f t="shared" si="26"/>
        <v>0</v>
      </c>
      <c r="AP60">
        <f t="shared" si="26"/>
        <v>-3.3224655076677477E-10</v>
      </c>
      <c r="AQ60">
        <f t="shared" si="26"/>
        <v>-1.1538008702664654E-5</v>
      </c>
      <c r="AR60">
        <f t="shared" si="26"/>
        <v>-1.1538340949215421E-5</v>
      </c>
      <c r="AS60">
        <f t="shared" si="26"/>
        <v>-1.5061184512519286E-2</v>
      </c>
      <c r="AT60">
        <f t="shared" si="26"/>
        <v>-9.8401298030006724E-3</v>
      </c>
      <c r="AU60">
        <f t="shared" si="23"/>
        <v>-2.4912852656469173E-2</v>
      </c>
      <c r="AW60">
        <v>57</v>
      </c>
      <c r="AX60">
        <f>IF(Z60&gt;0, (R60*SUMPRODUCT(K60:$K$98, X60:$X$98)-K60*$AZ$3)/Z60, 0)</f>
        <v>-4722099375.3670034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100000</v>
      </c>
      <c r="S61">
        <f t="shared" si="1"/>
        <v>-23128519974.05965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-31.348628180992211</v>
      </c>
      <c r="AC61">
        <f t="shared" si="2"/>
        <v>-27.989856646637211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-5.3621307022860788E-4</v>
      </c>
      <c r="AI61">
        <f t="shared" si="25"/>
        <v>-5.3622819757823831E-4</v>
      </c>
      <c r="AJ61">
        <f t="shared" si="7"/>
        <v>-3.3587715343550002</v>
      </c>
      <c r="AK61">
        <f t="shared" si="22"/>
        <v>-2.1944039726694551</v>
      </c>
      <c r="AL61">
        <f t="shared" si="8"/>
        <v>-5.5537117352220333</v>
      </c>
      <c r="AN61">
        <f t="shared" si="26"/>
        <v>0</v>
      </c>
      <c r="AO61">
        <f t="shared" si="26"/>
        <v>0</v>
      </c>
      <c r="AP61">
        <f t="shared" si="26"/>
        <v>-5.4076910484835562E-11</v>
      </c>
      <c r="AQ61">
        <f t="shared" si="26"/>
        <v>-1.91684246797208E-6</v>
      </c>
      <c r="AR61">
        <f t="shared" si="26"/>
        <v>-1.9168965448825647E-6</v>
      </c>
      <c r="AS61">
        <f t="shared" si="26"/>
        <v>-1.2006861217542767E-2</v>
      </c>
      <c r="AT61">
        <f t="shared" si="26"/>
        <v>-7.8445061492181441E-3</v>
      </c>
      <c r="AU61">
        <f t="shared" si="23"/>
        <v>-1.9853284263305793E-2</v>
      </c>
      <c r="AW61">
        <v>58</v>
      </c>
      <c r="AX61">
        <f>IF(Z61&gt;0, (R61*SUMPRODUCT(K61:$K$98, X61:$X$98)-K61*$AZ$3)/Z61, 0)</f>
        <v>-23128519974.05965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100000</v>
      </c>
      <c r="S62">
        <f t="shared" si="1"/>
        <v>-115316146487.29141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-27.989856646637211</v>
      </c>
      <c r="AC62">
        <f t="shared" si="2"/>
        <v>-24.990945106012084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-9.8136930069771765E-5</v>
      </c>
      <c r="AI62">
        <f t="shared" si="25"/>
        <v>-9.8139639029647208E-5</v>
      </c>
      <c r="AJ62">
        <f t="shared" si="7"/>
        <v>-2.9989115406251265</v>
      </c>
      <c r="AK62">
        <f t="shared" si="22"/>
        <v>-1.959289965264605</v>
      </c>
      <c r="AL62">
        <f t="shared" si="8"/>
        <v>-4.9582996455287613</v>
      </c>
      <c r="AN62">
        <f t="shared" si="26"/>
        <v>0</v>
      </c>
      <c r="AO62">
        <f t="shared" si="26"/>
        <v>0</v>
      </c>
      <c r="AP62">
        <f t="shared" si="26"/>
        <v>-8.6463652323910156E-12</v>
      </c>
      <c r="AQ62">
        <f t="shared" si="26"/>
        <v>-3.1323008799792335E-7</v>
      </c>
      <c r="AR62">
        <f t="shared" si="26"/>
        <v>-3.1323873436315572E-7</v>
      </c>
      <c r="AS62">
        <f t="shared" si="26"/>
        <v>-9.5718230140290021E-3</v>
      </c>
      <c r="AT62">
        <f t="shared" si="26"/>
        <v>-6.2535945214197758E-3</v>
      </c>
      <c r="AU62">
        <f t="shared" si="23"/>
        <v>-1.5825730774183141E-2</v>
      </c>
      <c r="AW62">
        <v>59</v>
      </c>
      <c r="AX62">
        <f>IF(Z62&gt;0, (R62*SUMPRODUCT(K62:$K$98, X62:$X$98)-K62*$AZ$3)/Z62, 0)</f>
        <v>-115316146487.29141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100000</v>
      </c>
      <c r="S63">
        <f t="shared" si="1"/>
        <v>-585822493789.39075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-24.990945106012084</v>
      </c>
      <c r="AC63">
        <f t="shared" si="2"/>
        <v>-22.313344117931827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-1.7646070551898125E-5</v>
      </c>
      <c r="AI63">
        <f t="shared" si="25"/>
        <v>-1.7646546663355828E-5</v>
      </c>
      <c r="AJ63">
        <f t="shared" si="7"/>
        <v>-2.6776009880802576</v>
      </c>
      <c r="AK63">
        <f t="shared" si="22"/>
        <v>-1.7493661574208461</v>
      </c>
      <c r="AL63">
        <f t="shared" si="8"/>
        <v>-4.426984792047767</v>
      </c>
      <c r="AN63">
        <f t="shared" si="26"/>
        <v>0</v>
      </c>
      <c r="AO63">
        <f t="shared" si="26"/>
        <v>0</v>
      </c>
      <c r="AP63">
        <f t="shared" si="26"/>
        <v>-1.3568180566644594E-12</v>
      </c>
      <c r="AQ63">
        <f t="shared" si="26"/>
        <v>-5.028760969002079E-8</v>
      </c>
      <c r="AR63">
        <f t="shared" si="26"/>
        <v>-5.0288966508077457E-8</v>
      </c>
      <c r="AS63">
        <f t="shared" si="26"/>
        <v>-7.630602688467103E-3</v>
      </c>
      <c r="AT63">
        <f t="shared" si="26"/>
        <v>-4.9853275986051302E-3</v>
      </c>
      <c r="AU63">
        <f t="shared" si="23"/>
        <v>-1.2615980576038742E-2</v>
      </c>
      <c r="AW63">
        <v>60</v>
      </c>
      <c r="AX63">
        <f>IF(Z63&gt;0, (R63*SUMPRODUCT(K63:$K$98, X63:$X$98)-K63*$AZ$3)/Z63, 0)</f>
        <v>-585822493789.39075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100000</v>
      </c>
      <c r="S64">
        <f t="shared" si="1"/>
        <v>-3037680039732.9419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-22.313344117931827</v>
      </c>
      <c r="AC64">
        <f t="shared" si="2"/>
        <v>-19.92262872062091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-3.1149526074135011E-6</v>
      </c>
      <c r="AI64">
        <f t="shared" si="25"/>
        <v>-3.1150345886807019E-6</v>
      </c>
      <c r="AJ64">
        <f t="shared" si="7"/>
        <v>-2.3907153973109168</v>
      </c>
      <c r="AK64">
        <f t="shared" si="22"/>
        <v>-1.5619340882552279</v>
      </c>
      <c r="AL64">
        <f t="shared" si="8"/>
        <v>-3.9526526006007332</v>
      </c>
      <c r="AN64">
        <f t="shared" si="26"/>
        <v>0</v>
      </c>
      <c r="AO64">
        <f t="shared" si="26"/>
        <v>0</v>
      </c>
      <c r="AP64">
        <f t="shared" si="26"/>
        <v>-2.0859773379859092E-13</v>
      </c>
      <c r="AQ64">
        <f t="shared" si="26"/>
        <v>-7.9258601017385229E-9</v>
      </c>
      <c r="AR64">
        <f t="shared" si="26"/>
        <v>-7.9260686994723213E-9</v>
      </c>
      <c r="AS64">
        <f t="shared" si="26"/>
        <v>-6.0830703289230488E-3</v>
      </c>
      <c r="AT64">
        <f t="shared" si="26"/>
        <v>-3.9742726878682433E-3</v>
      </c>
      <c r="AU64">
        <f t="shared" si="23"/>
        <v>-1.0057350942859991E-2</v>
      </c>
      <c r="AW64">
        <v>61</v>
      </c>
      <c r="AX64">
        <f>IF(Z64&gt;0, (R64*SUMPRODUCT(K64:$K$98, X64:$X$98)-K64*$AZ$3)/Z64, 0)</f>
        <v>-3037680039732.9419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100000</v>
      </c>
      <c r="S65">
        <f t="shared" si="1"/>
        <v>-16094045996018.34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-19.92262872062091</v>
      </c>
      <c r="AC65">
        <f t="shared" si="2"/>
        <v>-17.788061364619516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-5.3876590908210156E-7</v>
      </c>
      <c r="AI65">
        <f t="shared" si="25"/>
        <v>-5.387797247979951E-7</v>
      </c>
      <c r="AJ65">
        <f t="shared" si="7"/>
        <v>-2.1345673560013942</v>
      </c>
      <c r="AK65">
        <f t="shared" si="22"/>
        <v>-1.3945840104434639</v>
      </c>
      <c r="AL65">
        <f t="shared" si="8"/>
        <v>-3.529151905224583</v>
      </c>
      <c r="AN65">
        <f t="shared" si="26"/>
        <v>0</v>
      </c>
      <c r="AO65">
        <f t="shared" si="26"/>
        <v>0</v>
      </c>
      <c r="AP65">
        <f t="shared" si="26"/>
        <v>-3.1387037775629274E-14</v>
      </c>
      <c r="AQ65">
        <f t="shared" si="26"/>
        <v>-1.2239876725135729E-9</v>
      </c>
      <c r="AR65">
        <f t="shared" si="26"/>
        <v>-1.2240190595513488E-9</v>
      </c>
      <c r="AS65">
        <f t="shared" si="26"/>
        <v>-4.8493865069281061E-3</v>
      </c>
      <c r="AT65">
        <f t="shared" si="26"/>
        <v>-3.1682658614675271E-3</v>
      </c>
      <c r="AU65">
        <f t="shared" si="23"/>
        <v>-8.0176535924146933E-3</v>
      </c>
      <c r="AW65">
        <v>62</v>
      </c>
      <c r="AX65">
        <f>IF(Z65&gt;0, (R65*SUMPRODUCT(K65:$K$98, X65:$X$98)-K65*$AZ$3)/Z65, 0)</f>
        <v>-16094045996018.34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100000</v>
      </c>
      <c r="S66">
        <f t="shared" si="1"/>
        <v>-87279658284689.969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-17.788061364619516</v>
      </c>
      <c r="AC66">
        <f t="shared" si="2"/>
        <v>-15.882197648051307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-9.1223563563804916E-8</v>
      </c>
      <c r="AI66">
        <f t="shared" si="25"/>
        <v>-9.122583817709399E-8</v>
      </c>
      <c r="AJ66">
        <f t="shared" si="7"/>
        <v>-1.9058637165682093</v>
      </c>
      <c r="AK66">
        <f t="shared" si="22"/>
        <v>-1.2451642955233662</v>
      </c>
      <c r="AL66">
        <f t="shared" si="8"/>
        <v>-3.1510281033174135</v>
      </c>
      <c r="AN66">
        <f t="shared" si="26"/>
        <v>0</v>
      </c>
      <c r="AO66">
        <f t="shared" si="26"/>
        <v>0</v>
      </c>
      <c r="AP66">
        <f t="shared" si="26"/>
        <v>-4.6138820262265355E-15</v>
      </c>
      <c r="AQ66">
        <f t="shared" si="26"/>
        <v>-1.8504013948928038E-10</v>
      </c>
      <c r="AR66">
        <f t="shared" si="26"/>
        <v>-1.850447533713066E-10</v>
      </c>
      <c r="AS66">
        <f t="shared" si="26"/>
        <v>-3.8659012450733329E-3</v>
      </c>
      <c r="AT66">
        <f t="shared" si="26"/>
        <v>-2.5257221481987131E-3</v>
      </c>
      <c r="AU66">
        <f t="shared" si="23"/>
        <v>-6.3916235783167989E-3</v>
      </c>
      <c r="AW66">
        <v>63</v>
      </c>
      <c r="AX66">
        <f>IF(Z66&gt;0, (R66*SUMPRODUCT(K66:$K$98, X66:$X$98)-K66*$AZ$3)/Z66, 0)</f>
        <v>-87279658284689.969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-485447748214604.44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-15.882197648051307</v>
      </c>
      <c r="AC67">
        <f t="shared" ref="AC67:AC89" si="29">S67*Z67</f>
        <v>-14.180533614493319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-3.6514057554718682E-13</v>
      </c>
      <c r="AH67">
        <f t="shared" ref="AH67:AH89" si="32">-X67*R67</f>
        <v>-1.509381264512923E-8</v>
      </c>
      <c r="AI67">
        <f t="shared" ref="AI67:AI89" si="33">SUM(AE67:AH67)</f>
        <v>-1.5094177785704777E-8</v>
      </c>
      <c r="AJ67">
        <f t="shared" ref="AJ67:AJ89" si="34">AB67-AC67</f>
        <v>-1.7016640335579876</v>
      </c>
      <c r="AK67">
        <f t="shared" si="22"/>
        <v>-1.1117538353635916</v>
      </c>
      <c r="AL67">
        <f t="shared" ref="AL67:AL89" si="35">SUM(AI67:AK67)</f>
        <v>-2.8134178840157569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-2.733630716991115E-11</v>
      </c>
      <c r="AR67">
        <f t="shared" si="36"/>
        <v>-2.7336968473663097E-11</v>
      </c>
      <c r="AS67">
        <f t="shared" si="36"/>
        <v>-3.0818728054334398E-3</v>
      </c>
      <c r="AT67">
        <f t="shared" si="36"/>
        <v>-2.0134902330746249E-3</v>
      </c>
      <c r="AU67">
        <f t="shared" si="23"/>
        <v>-5.0953630658450329E-3</v>
      </c>
      <c r="AW67">
        <v>64</v>
      </c>
      <c r="AX67">
        <f>IF(Z67&gt;0, (R67*SUMPRODUCT(K67:$K$98, X67:$X$98)-K67*$AZ$3)/Z67, 0)</f>
        <v>-485447748214604.44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7"/>
        <v>100000</v>
      </c>
      <c r="S68">
        <f t="shared" si="28"/>
        <v>-2772357465533759.5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-14.180533614493319</v>
      </c>
      <c r="AC68">
        <f t="shared" si="29"/>
        <v>-12.661190727250094</v>
      </c>
      <c r="AE68">
        <f t="shared" si="30"/>
        <v>0</v>
      </c>
      <c r="AF68">
        <f t="shared" si="31"/>
        <v>0</v>
      </c>
      <c r="AG68">
        <f t="shared" si="31"/>
        <v>-5.7086752360830775E-14</v>
      </c>
      <c r="AH68">
        <f t="shared" si="32"/>
        <v>-2.4352193394470733E-9</v>
      </c>
      <c r="AI68">
        <f t="shared" si="33"/>
        <v>-2.4352764261994342E-9</v>
      </c>
      <c r="AJ68">
        <f t="shared" si="34"/>
        <v>-1.5193428872432246</v>
      </c>
      <c r="AK68">
        <f t="shared" si="22"/>
        <v>-0.99263735301453238</v>
      </c>
      <c r="AL68">
        <f t="shared" si="35"/>
        <v>-2.5119802426930335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-3.9378661696848289E-12</v>
      </c>
      <c r="AR68">
        <f t="shared" si="36"/>
        <v>-3.937958481694354E-12</v>
      </c>
      <c r="AS68">
        <f t="shared" si="36"/>
        <v>-2.4568501321054815E-3</v>
      </c>
      <c r="AT68">
        <f t="shared" si="36"/>
        <v>-1.6051420863341819E-3</v>
      </c>
      <c r="AU68">
        <f t="shared" si="23"/>
        <v>-4.0619922223776219E-3</v>
      </c>
      <c r="AW68">
        <v>65</v>
      </c>
      <c r="AX68">
        <f>IF(Z68&gt;0, (R68*SUMPRODUCT(K68:$K$98, X68:$X$98)-K68*$AZ$3)/Z68, 0)</f>
        <v>-2772357465533759.5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7"/>
        <v>100000</v>
      </c>
      <c r="S69">
        <f t="shared" si="28"/>
        <v>-1.6288590860297152E+16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-12.661190727250094</v>
      </c>
      <c r="AC69">
        <f t="shared" si="29"/>
        <v>-11.304634577905317</v>
      </c>
      <c r="AE69">
        <f t="shared" si="30"/>
        <v>0</v>
      </c>
      <c r="AF69">
        <f t="shared" si="31"/>
        <v>0</v>
      </c>
      <c r="AG69">
        <f t="shared" si="31"/>
        <v>-8.6752705274370542E-15</v>
      </c>
      <c r="AH69">
        <f t="shared" si="32"/>
        <v>-3.827249144782833E-10</v>
      </c>
      <c r="AI69">
        <f t="shared" si="33"/>
        <v>-3.8273358974881073E-10</v>
      </c>
      <c r="AJ69">
        <f t="shared" si="34"/>
        <v>-1.3565561493447778</v>
      </c>
      <c r="AK69">
        <f t="shared" si="22"/>
        <v>-0.88628335090750665</v>
      </c>
      <c r="AL69">
        <f t="shared" si="35"/>
        <v>-2.2428395006350179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-5.5257544266516691E-13</v>
      </c>
      <c r="AR69">
        <f t="shared" si="36"/>
        <v>-5.5258796795753907E-13</v>
      </c>
      <c r="AS69">
        <f t="shared" si="36"/>
        <v>-1.9585858834044599E-3</v>
      </c>
      <c r="AT69">
        <f t="shared" si="36"/>
        <v>-1.2796094438274983E-3</v>
      </c>
      <c r="AU69">
        <f t="shared" si="23"/>
        <v>-3.2381953277845462E-3</v>
      </c>
      <c r="AW69">
        <v>66</v>
      </c>
      <c r="AX69">
        <f>IF(Z69&gt;0, (R69*SUMPRODUCT(K69:$K$98, X69:$X$98)-K69*$AZ$3)/Z69, 0)</f>
        <v>-1.6288590860297152E+16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7"/>
        <v>100000</v>
      </c>
      <c r="S70">
        <f t="shared" si="28"/>
        <v>-9.8558120548692352E+16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-11.304634577905317</v>
      </c>
      <c r="AC70">
        <f t="shared" si="29"/>
        <v>-10.093423730273088</v>
      </c>
      <c r="AE70">
        <f t="shared" si="30"/>
        <v>0</v>
      </c>
      <c r="AF70">
        <f t="shared" si="31"/>
        <v>0</v>
      </c>
      <c r="AG70">
        <f t="shared" si="31"/>
        <v>-1.2801359839860255E-15</v>
      </c>
      <c r="AH70">
        <f t="shared" si="32"/>
        <v>-5.8467054705413266E-11</v>
      </c>
      <c r="AI70">
        <f t="shared" si="33"/>
        <v>-5.846833484139725E-11</v>
      </c>
      <c r="AJ70">
        <f t="shared" si="34"/>
        <v>-1.2112108476322287</v>
      </c>
      <c r="AK70">
        <f t="shared" si="22"/>
        <v>-0.79132442045337226</v>
      </c>
      <c r="AL70">
        <f t="shared" si="35"/>
        <v>-2.0025352681440696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-7.5369917449186658E-14</v>
      </c>
      <c r="AR70">
        <f t="shared" si="36"/>
        <v>-7.5371567673298728E-14</v>
      </c>
      <c r="AS70">
        <f t="shared" si="36"/>
        <v>-1.5613726749117115E-3</v>
      </c>
      <c r="AT70">
        <f t="shared" si="36"/>
        <v>-1.020096814276059E-3</v>
      </c>
      <c r="AU70">
        <f t="shared" si="23"/>
        <v>-2.5814694892631425E-3</v>
      </c>
      <c r="AW70">
        <v>67</v>
      </c>
      <c r="AX70">
        <f>IF(Z70&gt;0, (R70*SUMPRODUCT(K70:$K$98, X70:$X$98)-K70*$AZ$3)/Z70, 0)</f>
        <v>-9.8558120548692352E+16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7"/>
        <v>100000</v>
      </c>
      <c r="S71">
        <f t="shared" si="28"/>
        <v>-6.1439033292049446E+17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-10.093423730273088</v>
      </c>
      <c r="AC71">
        <f t="shared" si="29"/>
        <v>-9.0119854734581804</v>
      </c>
      <c r="AE71">
        <f t="shared" si="30"/>
        <v>0</v>
      </c>
      <c r="AF71">
        <f t="shared" si="31"/>
        <v>0</v>
      </c>
      <c r="AG71">
        <f t="shared" si="31"/>
        <v>-1.833521987280434E-16</v>
      </c>
      <c r="AH71">
        <f t="shared" si="32"/>
        <v>-8.6718594033449744E-12</v>
      </c>
      <c r="AI71">
        <f t="shared" si="33"/>
        <v>-8.6720427555437021E-12</v>
      </c>
      <c r="AJ71">
        <f t="shared" si="34"/>
        <v>-1.0814382568149075</v>
      </c>
      <c r="AK71">
        <f t="shared" si="22"/>
        <v>-0.70653966111911626</v>
      </c>
      <c r="AL71">
        <f t="shared" si="35"/>
        <v>-1.7879779179426958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-9.9811602487414748E-15</v>
      </c>
      <c r="AR71">
        <f t="shared" si="36"/>
        <v>-9.9813712839523033E-15</v>
      </c>
      <c r="AS71">
        <f t="shared" si="36"/>
        <v>-1.2447167370155568E-3</v>
      </c>
      <c r="AT71">
        <f t="shared" si="36"/>
        <v>-8.1321493485021366E-4</v>
      </c>
      <c r="AU71">
        <f t="shared" si="23"/>
        <v>-2.0579316718757519E-3</v>
      </c>
      <c r="AW71">
        <v>68</v>
      </c>
      <c r="AX71">
        <f>IF(Z71&gt;0, (R71*SUMPRODUCT(K71:$K$98, X71:$X$98)-K71*$AZ$3)/Z71, 0)</f>
        <v>-6.1439033292049446E+17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7"/>
        <v>100000</v>
      </c>
      <c r="S72">
        <f t="shared" si="28"/>
        <v>-3.9524019938521513E+18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-9.0119854734581804</v>
      </c>
      <c r="AC72">
        <f t="shared" si="29"/>
        <v>-8.0464156013019554</v>
      </c>
      <c r="AE72">
        <f t="shared" si="30"/>
        <v>0</v>
      </c>
      <c r="AF72">
        <f t="shared" si="31"/>
        <v>0</v>
      </c>
      <c r="AG72">
        <f t="shared" si="31"/>
        <v>-2.5447865670729868E-17</v>
      </c>
      <c r="AH72">
        <f t="shared" si="32"/>
        <v>-1.2485664885602648E-12</v>
      </c>
      <c r="AI72">
        <f t="shared" si="33"/>
        <v>-1.2485919364259356E-12</v>
      </c>
      <c r="AJ72">
        <f t="shared" si="34"/>
        <v>-0.96556987215622492</v>
      </c>
      <c r="AK72">
        <f t="shared" ref="AK72:AK89" si="49">G72*SUM(AB72:AB72, AE72:AF72)</f>
        <v>-0.63083898314207265</v>
      </c>
      <c r="AL72">
        <f t="shared" si="35"/>
        <v>-1.5964088552995461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-1.283105752087017E-15</v>
      </c>
      <c r="AR72">
        <f t="shared" si="36"/>
        <v>-1.2831319039204352E-15</v>
      </c>
      <c r="AS72">
        <f t="shared" si="36"/>
        <v>-9.9228056203414438E-4</v>
      </c>
      <c r="AT72">
        <f t="shared" si="36"/>
        <v>-6.4828996719564695E-4</v>
      </c>
      <c r="AU72">
        <f t="shared" si="23"/>
        <v>-1.6405705292310744E-3</v>
      </c>
      <c r="AW72">
        <v>69</v>
      </c>
      <c r="AX72">
        <f>IF(Z72&gt;0, (R72*SUMPRODUCT(K72:$K$98, X72:$X$98)-K72*$AZ$3)/Z72, 0)</f>
        <v>-3.9524019938521513E+18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7"/>
        <v>100000</v>
      </c>
      <c r="S73">
        <f t="shared" si="28"/>
        <v>-2.6280746616517632E+19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-8.0464156013019554</v>
      </c>
      <c r="AC73">
        <f t="shared" si="29"/>
        <v>-7.1842996440196041</v>
      </c>
      <c r="AE73">
        <f t="shared" si="30"/>
        <v>0</v>
      </c>
      <c r="AF73">
        <f t="shared" si="31"/>
        <v>0</v>
      </c>
      <c r="AG73">
        <f t="shared" si="31"/>
        <v>-3.4170926290885043E-18</v>
      </c>
      <c r="AH73">
        <f t="shared" si="32"/>
        <v>-1.7421035507947251E-13</v>
      </c>
      <c r="AI73">
        <f t="shared" si="33"/>
        <v>-1.7421377217210161E-13</v>
      </c>
      <c r="AJ73">
        <f t="shared" si="34"/>
        <v>-0.86211595728235135</v>
      </c>
      <c r="AK73">
        <f t="shared" si="49"/>
        <v>-0.56324909209113694</v>
      </c>
      <c r="AL73">
        <f t="shared" si="35"/>
        <v>-1.4253650493736625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-1.5984782114102996E-16</v>
      </c>
      <c r="AR73">
        <f t="shared" si="36"/>
        <v>-1.5985095651614099E-16</v>
      </c>
      <c r="AS73">
        <f t="shared" si="36"/>
        <v>-7.9103998886651244E-4</v>
      </c>
      <c r="AT73">
        <f t="shared" si="36"/>
        <v>-5.1681279272612212E-4</v>
      </c>
      <c r="AU73">
        <f t="shared" si="23"/>
        <v>-1.3078527815927944E-3</v>
      </c>
      <c r="AW73">
        <v>70</v>
      </c>
      <c r="AX73">
        <f>IF(Z73&gt;0, (R73*SUMPRODUCT(K73:$K$98, X73:$X$98)-K73*$AZ$3)/Z73, 0)</f>
        <v>-2.6280746616517632E+19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7"/>
        <v>100000</v>
      </c>
      <c r="S74">
        <f t="shared" si="28"/>
        <v>-1.8089542001065758E+20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-7.1842996440196041</v>
      </c>
      <c r="AC74">
        <f t="shared" si="29"/>
        <v>-6.4145532535889318</v>
      </c>
      <c r="AE74">
        <f t="shared" si="30"/>
        <v>0</v>
      </c>
      <c r="AF74">
        <f t="shared" si="31"/>
        <v>0</v>
      </c>
      <c r="AG74">
        <f t="shared" si="31"/>
        <v>-4.4325011470792173E-19</v>
      </c>
      <c r="AH74">
        <f t="shared" si="32"/>
        <v>-2.3517372704717581E-14</v>
      </c>
      <c r="AI74">
        <f t="shared" si="33"/>
        <v>-2.3517815954832288E-14</v>
      </c>
      <c r="AJ74">
        <f t="shared" si="34"/>
        <v>-0.76974639043067228</v>
      </c>
      <c r="AK74">
        <f t="shared" si="49"/>
        <v>-0.50290097508137233</v>
      </c>
      <c r="AL74">
        <f t="shared" si="35"/>
        <v>-1.2726473655120683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-1.9266531381065442E-17</v>
      </c>
      <c r="AR74">
        <f t="shared" si="36"/>
        <v>-1.9266894512285579E-17</v>
      </c>
      <c r="AS74">
        <f t="shared" si="36"/>
        <v>-6.3061223602241224E-4</v>
      </c>
      <c r="AT74">
        <f t="shared" si="36"/>
        <v>-4.1199999420130914E-4</v>
      </c>
      <c r="AU74">
        <f t="shared" si="23"/>
        <v>-1.0426122302237407E-3</v>
      </c>
      <c r="AW74">
        <v>71</v>
      </c>
      <c r="AX74">
        <f>IF(Z74&gt;0, (R74*SUMPRODUCT(K74:$K$98, X74:$X$98)-K74*$AZ$3)/Z74, 0)</f>
        <v>-1.8089542001065758E+20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7"/>
        <v>100000</v>
      </c>
      <c r="S75">
        <f t="shared" si="28"/>
        <v>-1.2907337870297412E+21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-6.4145532535889318</v>
      </c>
      <c r="AC75">
        <f t="shared" si="29"/>
        <v>-5.7272796907044015</v>
      </c>
      <c r="AE75">
        <f t="shared" si="30"/>
        <v>0</v>
      </c>
      <c r="AF75">
        <f t="shared" si="31"/>
        <v>0</v>
      </c>
      <c r="AG75">
        <f t="shared" si="31"/>
        <v>-5.546534603277989E-20</v>
      </c>
      <c r="AH75">
        <f t="shared" si="32"/>
        <v>-3.0668181402245007E-15</v>
      </c>
      <c r="AI75">
        <f t="shared" si="33"/>
        <v>-3.0668736055705336E-15</v>
      </c>
      <c r="AJ75">
        <f t="shared" si="34"/>
        <v>-0.68727356288453034</v>
      </c>
      <c r="AK75">
        <f t="shared" si="49"/>
        <v>-0.44901872775122526</v>
      </c>
      <c r="AL75">
        <f t="shared" si="35"/>
        <v>-1.1362922906357587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-2.2432864495137393E-18</v>
      </c>
      <c r="AR75">
        <f t="shared" si="36"/>
        <v>-2.2433270207682068E-18</v>
      </c>
      <c r="AS75">
        <f t="shared" si="36"/>
        <v>-5.0272021366582712E-4</v>
      </c>
      <c r="AT75">
        <f t="shared" si="36"/>
        <v>-3.2844387292833952E-4</v>
      </c>
      <c r="AU75">
        <f t="shared" si="23"/>
        <v>-8.3116408659416891E-4</v>
      </c>
      <c r="AW75">
        <v>72</v>
      </c>
      <c r="AX75">
        <f>IF(Z75&gt;0, (R75*SUMPRODUCT(K75:$K$98, X75:$X$98)-K75*$AZ$3)/Z75, 0)</f>
        <v>-1.2907337870297412E+21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7"/>
        <v>100000</v>
      </c>
      <c r="S76">
        <f t="shared" si="28"/>
        <v>-9.5617079136476589E+21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-5.7272796907044015</v>
      </c>
      <c r="AC76">
        <f t="shared" si="29"/>
        <v>-5.1136425809860739</v>
      </c>
      <c r="AE76">
        <f t="shared" si="30"/>
        <v>0</v>
      </c>
      <c r="AF76">
        <f t="shared" si="31"/>
        <v>0</v>
      </c>
      <c r="AG76">
        <f t="shared" si="31"/>
        <v>-6.6850538459860914E-21</v>
      </c>
      <c r="AH76">
        <f t="shared" si="32"/>
        <v>-3.8580510981172799E-16</v>
      </c>
      <c r="AI76">
        <f t="shared" si="33"/>
        <v>-3.8581179486557398E-16</v>
      </c>
      <c r="AJ76">
        <f t="shared" si="34"/>
        <v>-0.61363710971832752</v>
      </c>
      <c r="AK76">
        <f t="shared" si="49"/>
        <v>-0.40090957834930813</v>
      </c>
      <c r="AL76">
        <f t="shared" si="35"/>
        <v>-1.0145466880676359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-2.5196873885878621E-19</v>
      </c>
      <c r="AR76">
        <f t="shared" si="36"/>
        <v>-2.5197310485743149E-19</v>
      </c>
      <c r="AS76">
        <f t="shared" si="36"/>
        <v>-4.0076547645553613E-4</v>
      </c>
      <c r="AT76">
        <f t="shared" si="36"/>
        <v>-2.6183344461761746E-4</v>
      </c>
      <c r="AU76">
        <f t="shared" si="23"/>
        <v>-6.6259892107315387E-4</v>
      </c>
      <c r="AW76">
        <v>73</v>
      </c>
      <c r="AX76">
        <f>IF(Z76&gt;0, (R76*SUMPRODUCT(K76:$K$98, X76:$X$98)-K76*$AZ$3)/Z76, 0)</f>
        <v>-9.5617079136476589E+21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7"/>
        <v>100000</v>
      </c>
      <c r="S77">
        <f t="shared" si="28"/>
        <v>-7.3668454187163474E+22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-5.1136425809860739</v>
      </c>
      <c r="AC77">
        <f t="shared" si="29"/>
        <v>-4.5657523044518511</v>
      </c>
      <c r="AE77">
        <f t="shared" si="30"/>
        <v>0</v>
      </c>
      <c r="AF77">
        <f t="shared" si="31"/>
        <v>0</v>
      </c>
      <c r="AG77">
        <f t="shared" si="31"/>
        <v>-7.7471292747164447E-22</v>
      </c>
      <c r="AH77">
        <f t="shared" si="32"/>
        <v>-4.6747923040436687E-17</v>
      </c>
      <c r="AI77">
        <f t="shared" si="33"/>
        <v>-4.674869775336416E-17</v>
      </c>
      <c r="AJ77">
        <f t="shared" si="34"/>
        <v>-0.54789027653422284</v>
      </c>
      <c r="AK77">
        <f t="shared" si="49"/>
        <v>-0.3579549806690252</v>
      </c>
      <c r="AL77">
        <f t="shared" si="35"/>
        <v>-0.90584525720324804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-2.7259820051822829E-20</v>
      </c>
      <c r="AR77">
        <f t="shared" si="36"/>
        <v>-2.7260271805261727E-20</v>
      </c>
      <c r="AS77">
        <f t="shared" si="36"/>
        <v>-3.194877841641721E-4</v>
      </c>
      <c r="AT77">
        <f t="shared" si="36"/>
        <v>-2.0873201898725889E-4</v>
      </c>
      <c r="AU77">
        <f t="shared" si="23"/>
        <v>-5.2821980315143101E-4</v>
      </c>
      <c r="AW77">
        <v>74</v>
      </c>
      <c r="AX77">
        <f>IF(Z77&gt;0, (R77*SUMPRODUCT(K77:$K$98, X77:$X$98)-K77*$AZ$3)/Z77, 0)</f>
        <v>-7.3668454187163474E+22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7"/>
        <v>100000</v>
      </c>
      <c r="S78">
        <f t="shared" si="28"/>
        <v>-5.912847398251545E+23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-4.5657523044518511</v>
      </c>
      <c r="AC78">
        <f t="shared" si="29"/>
        <v>-4.0765645575462957</v>
      </c>
      <c r="AE78">
        <f t="shared" si="30"/>
        <v>0</v>
      </c>
      <c r="AF78">
        <f t="shared" si="31"/>
        <v>0</v>
      </c>
      <c r="AG78">
        <f t="shared" si="31"/>
        <v>-8.6180233544327419E-23</v>
      </c>
      <c r="AH78">
        <f t="shared" si="32"/>
        <v>-5.4462845172208042E-18</v>
      </c>
      <c r="AI78">
        <f t="shared" si="33"/>
        <v>-5.4463706974543485E-18</v>
      </c>
      <c r="AJ78">
        <f t="shared" si="34"/>
        <v>-0.48918774690555544</v>
      </c>
      <c r="AK78">
        <f t="shared" si="49"/>
        <v>-0.31960266131162962</v>
      </c>
      <c r="AL78">
        <f t="shared" si="35"/>
        <v>-0.80879040821718506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-2.835586936932829E-21</v>
      </c>
      <c r="AR78">
        <f t="shared" si="36"/>
        <v>-2.8356318063375927E-21</v>
      </c>
      <c r="AS78">
        <f t="shared" si="36"/>
        <v>-2.5469370548801952E-4</v>
      </c>
      <c r="AT78">
        <f t="shared" si="36"/>
        <v>-1.6639988758550611E-4</v>
      </c>
      <c r="AU78">
        <f t="shared" si="23"/>
        <v>-4.2109359307352561E-4</v>
      </c>
      <c r="AW78">
        <v>75</v>
      </c>
      <c r="AX78">
        <f>IF(Z78&gt;0, (R78*SUMPRODUCT(K78:$K$98, X78:$X$98)-K78*$AZ$3)/Z78, 0)</f>
        <v>-5.912847398251545E+23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7"/>
        <v>100000</v>
      </c>
      <c r="S79">
        <f t="shared" si="28"/>
        <v>-4.9517090491584159E+24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-4.0765645575462957</v>
      </c>
      <c r="AC79">
        <f t="shared" si="29"/>
        <v>-3.6397897835234776</v>
      </c>
      <c r="AE79">
        <f t="shared" si="30"/>
        <v>0</v>
      </c>
      <c r="AF79">
        <f t="shared" si="31"/>
        <v>0</v>
      </c>
      <c r="AG79">
        <f t="shared" si="31"/>
        <v>-9.1882159962076377E-24</v>
      </c>
      <c r="AH79">
        <f t="shared" si="32"/>
        <v>-6.0904172170141214E-19</v>
      </c>
      <c r="AI79">
        <f t="shared" si="33"/>
        <v>-6.0905090991740832E-19</v>
      </c>
      <c r="AJ79">
        <f t="shared" si="34"/>
        <v>-0.43677477402281806</v>
      </c>
      <c r="AK79">
        <f t="shared" si="49"/>
        <v>-0.28535951902824075</v>
      </c>
      <c r="AL79">
        <f t="shared" si="35"/>
        <v>-0.72213429305105881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-2.831207260661192E-22</v>
      </c>
      <c r="AR79">
        <f t="shared" si="36"/>
        <v>-2.8312499732421431E-22</v>
      </c>
      <c r="AS79">
        <f t="shared" si="36"/>
        <v>-2.0304026266583218E-4</v>
      </c>
      <c r="AT79">
        <f t="shared" si="36"/>
        <v>-1.3265297160834351E-4</v>
      </c>
      <c r="AU79">
        <f t="shared" si="23"/>
        <v>-3.3569323427417571E-4</v>
      </c>
      <c r="AW79">
        <v>76</v>
      </c>
      <c r="AX79">
        <f>IF(Z79&gt;0, (R79*SUMPRODUCT(K79:$K$98, X79:$X$98)-K79*$AZ$3)/Z79, 0)</f>
        <v>-4.9517090491584159E+24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7"/>
        <v>100000</v>
      </c>
      <c r="S80">
        <f t="shared" si="28"/>
        <v>-4.3667404311356382E+25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-3.6397897835234776</v>
      </c>
      <c r="AC80">
        <f t="shared" si="29"/>
        <v>-3.2498123067173905</v>
      </c>
      <c r="AE80">
        <f t="shared" si="30"/>
        <v>0</v>
      </c>
      <c r="AF80">
        <f t="shared" si="31"/>
        <v>0</v>
      </c>
      <c r="AG80">
        <f t="shared" si="31"/>
        <v>-9.3027406768491702E-25</v>
      </c>
      <c r="AH80">
        <f t="shared" si="32"/>
        <v>-6.5328478148485159E-20</v>
      </c>
      <c r="AI80">
        <f t="shared" si="33"/>
        <v>-6.5329408422552839E-20</v>
      </c>
      <c r="AJ80">
        <f t="shared" si="34"/>
        <v>-0.38997747680608708</v>
      </c>
      <c r="AK80">
        <f t="shared" si="49"/>
        <v>-0.25478528484664348</v>
      </c>
      <c r="AL80">
        <f t="shared" si="35"/>
        <v>-0.6447627616527305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-2.7114970574658208E-23</v>
      </c>
      <c r="AR80">
        <f t="shared" si="36"/>
        <v>-2.711535669040262E-23</v>
      </c>
      <c r="AS80">
        <f t="shared" si="36"/>
        <v>-1.6186245429355224E-4</v>
      </c>
      <c r="AT80">
        <f t="shared" si="36"/>
        <v>-1.0575013680512076E-4</v>
      </c>
      <c r="AU80">
        <f t="shared" si="23"/>
        <v>-2.6761259109867296E-4</v>
      </c>
      <c r="AW80">
        <v>77</v>
      </c>
      <c r="AX80">
        <f>IF(Z80&gt;0, (R80*SUMPRODUCT(K80:$K$98, X80:$X$98)-K80*$AZ$3)/Z80, 0)</f>
        <v>-4.3667404311356382E+25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7"/>
        <v>100000</v>
      </c>
      <c r="S81">
        <f t="shared" si="28"/>
        <v>-4.0653197807177681E+26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-3.2498123067173905</v>
      </c>
      <c r="AC81">
        <f t="shared" si="29"/>
        <v>-2.9016181309976701</v>
      </c>
      <c r="AE81">
        <f t="shared" si="30"/>
        <v>0</v>
      </c>
      <c r="AF81">
        <f t="shared" si="31"/>
        <v>0</v>
      </c>
      <c r="AG81">
        <f t="shared" si="31"/>
        <v>-8.9218631236598686E-26</v>
      </c>
      <c r="AH81">
        <f t="shared" si="32"/>
        <v>-6.6540215661717528E-21</v>
      </c>
      <c r="AI81">
        <f t="shared" si="33"/>
        <v>-6.6541107848029892E-21</v>
      </c>
      <c r="AJ81">
        <f t="shared" si="34"/>
        <v>-0.34819417571972044</v>
      </c>
      <c r="AK81">
        <f t="shared" si="49"/>
        <v>-0.22748686147021735</v>
      </c>
      <c r="AL81">
        <f t="shared" si="35"/>
        <v>-0.57568103718993779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-2.4658847664277441E-24</v>
      </c>
      <c r="AR81">
        <f t="shared" si="36"/>
        <v>-2.4659178295703054E-24</v>
      </c>
      <c r="AS81">
        <f t="shared" si="36"/>
        <v>-1.2903575756820164E-4</v>
      </c>
      <c r="AT81">
        <f t="shared" si="36"/>
        <v>-8.4303361611225077E-5</v>
      </c>
      <c r="AU81">
        <f t="shared" si="23"/>
        <v>-2.1333911917942672E-4</v>
      </c>
      <c r="AW81">
        <v>78</v>
      </c>
      <c r="AX81">
        <f>IF(Z81&gt;0, (R81*SUMPRODUCT(K81:$K$98, X81:$X$98)-K81*$AZ$3)/Z81, 0)</f>
        <v>-4.0653197807177681E+26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7"/>
        <v>100000</v>
      </c>
      <c r="S82">
        <f t="shared" si="28"/>
        <v>-4.0063084217285149E+27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-2.9016181309976701</v>
      </c>
      <c r="AC82">
        <f t="shared" si="29"/>
        <v>-2.5907304741050625</v>
      </c>
      <c r="AE82">
        <f t="shared" si="30"/>
        <v>0</v>
      </c>
      <c r="AF82">
        <f t="shared" si="31"/>
        <v>0</v>
      </c>
      <c r="AG82">
        <f t="shared" si="31"/>
        <v>-8.0832845396214415E-27</v>
      </c>
      <c r="AH82">
        <f t="shared" si="32"/>
        <v>-6.4194528307689002E-22</v>
      </c>
      <c r="AI82">
        <f t="shared" si="33"/>
        <v>-6.4195336636142968E-22</v>
      </c>
      <c r="AJ82">
        <f t="shared" si="34"/>
        <v>-0.31088765689260756</v>
      </c>
      <c r="AK82">
        <f t="shared" si="49"/>
        <v>-0.20311326916983694</v>
      </c>
      <c r="AL82">
        <f t="shared" si="35"/>
        <v>-0.51400092606244452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-2.1240687179569766E-25</v>
      </c>
      <c r="AR82">
        <f t="shared" si="36"/>
        <v>-2.124095463930943E-25</v>
      </c>
      <c r="AS82">
        <f t="shared" si="36"/>
        <v>-1.028665159185281E-4</v>
      </c>
      <c r="AT82">
        <f t="shared" si="36"/>
        <v>-6.7206123733438351E-5</v>
      </c>
      <c r="AU82">
        <f t="shared" si="23"/>
        <v>-1.7007263965196647E-4</v>
      </c>
      <c r="AW82">
        <v>79</v>
      </c>
      <c r="AX82">
        <f>IF(Z82&gt;0, (R82*SUMPRODUCT(K82:$K$98, X82:$X$98)-K82*$AZ$3)/Z82, 0)</f>
        <v>-4.0063084217285149E+27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7"/>
        <v>100000</v>
      </c>
      <c r="S83">
        <f t="shared" si="28"/>
        <v>-4.1916206198726064E+28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-2.5907304741050625</v>
      </c>
      <c r="AC83">
        <f t="shared" si="29"/>
        <v>-2.3131522090223768</v>
      </c>
      <c r="AE83">
        <f t="shared" si="30"/>
        <v>0</v>
      </c>
      <c r="AF83">
        <f t="shared" si="31"/>
        <v>0</v>
      </c>
      <c r="AG83">
        <f t="shared" si="31"/>
        <v>-6.8981439960705445E-28</v>
      </c>
      <c r="AH83">
        <f t="shared" si="32"/>
        <v>-5.8501098356945374E-23</v>
      </c>
      <c r="AI83">
        <f t="shared" si="33"/>
        <v>-5.8501788171344986E-23</v>
      </c>
      <c r="AJ83">
        <f t="shared" si="34"/>
        <v>-0.27757826508268568</v>
      </c>
      <c r="AK83">
        <f t="shared" si="49"/>
        <v>-0.18135113318735441</v>
      </c>
      <c r="AL83">
        <f t="shared" si="35"/>
        <v>-0.45892939827004009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-1.7282897259689206E-26</v>
      </c>
      <c r="AR83">
        <f t="shared" si="36"/>
        <v>-1.7283101050587693E-26</v>
      </c>
      <c r="AS83">
        <f t="shared" si="36"/>
        <v>-8.2004556695255279E-5</v>
      </c>
      <c r="AT83">
        <f t="shared" si="36"/>
        <v>-5.3576310374233377E-5</v>
      </c>
      <c r="AU83">
        <f t="shared" si="23"/>
        <v>-1.3558086706948866E-4</v>
      </c>
      <c r="AW83">
        <v>80</v>
      </c>
      <c r="AX83">
        <f>IF(Z83&gt;0, (R83*SUMPRODUCT(K83:$K$98, X83:$X$98)-K83*$AZ$3)/Z83, 0)</f>
        <v>-4.1916206198726064E+28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7"/>
        <v>100000</v>
      </c>
      <c r="S84">
        <f t="shared" si="28"/>
        <v>-4.670864150922124E+29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-2.3131522090223768</v>
      </c>
      <c r="AC84">
        <f t="shared" si="29"/>
        <v>-2.0653144723414081</v>
      </c>
      <c r="AE84">
        <f t="shared" si="30"/>
        <v>0</v>
      </c>
      <c r="AF84">
        <f t="shared" si="31"/>
        <v>0</v>
      </c>
      <c r="AG84">
        <f t="shared" si="31"/>
        <v>-5.5271209074172944E-29</v>
      </c>
      <c r="AH84">
        <f t="shared" si="32"/>
        <v>-5.0211603722944874E-24</v>
      </c>
      <c r="AI84">
        <f t="shared" si="33"/>
        <v>-5.0212156435035613E-24</v>
      </c>
      <c r="AJ84">
        <f t="shared" si="34"/>
        <v>-0.24783773668096876</v>
      </c>
      <c r="AK84">
        <f t="shared" si="49"/>
        <v>-0.16192065463156641</v>
      </c>
      <c r="AL84">
        <f t="shared" si="35"/>
        <v>-0.40975839131253516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-1.3244592420985976E-27</v>
      </c>
      <c r="AR84">
        <f t="shared" si="36"/>
        <v>-1.3244738212911053E-27</v>
      </c>
      <c r="AS84">
        <f t="shared" si="36"/>
        <v>-6.5373530528742884E-5</v>
      </c>
      <c r="AT84">
        <f t="shared" si="36"/>
        <v>-4.271070661211206E-5</v>
      </c>
      <c r="AU84">
        <f t="shared" si="23"/>
        <v>-1.0808423714085494E-4</v>
      </c>
      <c r="AW84">
        <v>81</v>
      </c>
      <c r="AX84">
        <f>IF(Z84&gt;0, (R84*SUMPRODUCT(K84:$K$98, X84:$X$98)-K84*$AZ$3)/Z84, 0)</f>
        <v>-4.670864150922124E+29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7"/>
        <v>100000</v>
      </c>
      <c r="S85">
        <f t="shared" si="28"/>
        <v>-5.5651816787419498E+30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-2.0653144723414081</v>
      </c>
      <c r="AC85">
        <f t="shared" si="29"/>
        <v>-1.8440307788762569</v>
      </c>
      <c r="AE85">
        <f t="shared" si="30"/>
        <v>0</v>
      </c>
      <c r="AF85">
        <f t="shared" si="31"/>
        <v>0</v>
      </c>
      <c r="AG85">
        <f t="shared" si="31"/>
        <v>-4.1418925861848807E-30</v>
      </c>
      <c r="AH85">
        <f t="shared" si="32"/>
        <v>-4.0461283517797069E-25</v>
      </c>
      <c r="AI85">
        <f t="shared" si="33"/>
        <v>-4.046169770705569E-25</v>
      </c>
      <c r="AJ85">
        <f t="shared" si="34"/>
        <v>-0.2212836934651512</v>
      </c>
      <c r="AK85">
        <f t="shared" si="49"/>
        <v>-0.14457201306389858</v>
      </c>
      <c r="AL85">
        <f t="shared" si="35"/>
        <v>-0.36585570652904975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-9.5291933339770189E-29</v>
      </c>
      <c r="AR85">
        <f t="shared" si="36"/>
        <v>-9.5292908812908725E-29</v>
      </c>
      <c r="AS85">
        <f t="shared" si="36"/>
        <v>-5.2115378291408667E-5</v>
      </c>
      <c r="AT85">
        <f t="shared" si="36"/>
        <v>-3.4048713817053619E-5</v>
      </c>
      <c r="AU85">
        <f t="shared" si="23"/>
        <v>-8.616409210846228E-5</v>
      </c>
      <c r="AW85">
        <v>82</v>
      </c>
      <c r="AX85">
        <f>IF(Z85&gt;0, (R85*SUMPRODUCT(K85:$K$98, X85:$X$98)-K85*$AZ$3)/Z85, 0)</f>
        <v>-5.5651816787419498E+30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7"/>
        <v>100000</v>
      </c>
      <c r="S86">
        <f t="shared" si="28"/>
        <v>-7.1238216822489553E+31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-1.8440307788762569</v>
      </c>
      <c r="AC86">
        <f t="shared" si="29"/>
        <v>-1.6464560525680865</v>
      </c>
      <c r="AE86">
        <f t="shared" si="30"/>
        <v>0</v>
      </c>
      <c r="AF86">
        <f t="shared" si="31"/>
        <v>0</v>
      </c>
      <c r="AG86">
        <f t="shared" si="31"/>
        <v>-2.8889971668414718E-31</v>
      </c>
      <c r="AH86">
        <f t="shared" si="32"/>
        <v>-3.049259154911108E-26</v>
      </c>
      <c r="AI86">
        <f t="shared" si="33"/>
        <v>-3.0492880448827765E-26</v>
      </c>
      <c r="AJ86">
        <f t="shared" si="34"/>
        <v>-0.19757472630817041</v>
      </c>
      <c r="AK86">
        <f t="shared" si="49"/>
        <v>-0.12908215452133801</v>
      </c>
      <c r="AL86">
        <f t="shared" si="35"/>
        <v>-0.32665688082950839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-6.4119894127057665E-30</v>
      </c>
      <c r="AR86">
        <f t="shared" si="36"/>
        <v>-6.4120501626069919E-30</v>
      </c>
      <c r="AS86">
        <f t="shared" si="36"/>
        <v>-4.1546060500166283E-5</v>
      </c>
      <c r="AT86">
        <f t="shared" si="36"/>
        <v>-2.7143426193441972E-5</v>
      </c>
      <c r="AU86">
        <f t="shared" si="23"/>
        <v>-6.8689486693608259E-5</v>
      </c>
      <c r="AW86">
        <v>83</v>
      </c>
      <c r="AX86">
        <f>IF(Z86&gt;0, (R86*SUMPRODUCT(K86:$K$98, X86:$X$98)-K86*$AZ$3)/Z86, 0)</f>
        <v>-7.1238216822489553E+31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7"/>
        <v>100000</v>
      </c>
      <c r="S87">
        <f t="shared" si="28"/>
        <v>-9.8516246706097138E+32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-1.6464560525680865</v>
      </c>
      <c r="AC87">
        <f t="shared" si="29"/>
        <v>-1.4700500469357916</v>
      </c>
      <c r="AE87">
        <f t="shared" si="30"/>
        <v>0</v>
      </c>
      <c r="AF87">
        <f t="shared" si="31"/>
        <v>0</v>
      </c>
      <c r="AG87">
        <f t="shared" si="31"/>
        <v>-1.8652380902733005E-32</v>
      </c>
      <c r="AH87">
        <f t="shared" si="32"/>
        <v>-2.1388667089165817E-27</v>
      </c>
      <c r="AI87">
        <f t="shared" si="33"/>
        <v>-2.1388853612974844E-27</v>
      </c>
      <c r="AJ87">
        <f t="shared" si="34"/>
        <v>-0.17640600563229492</v>
      </c>
      <c r="AK87">
        <f t="shared" si="49"/>
        <v>-0.11525192367976607</v>
      </c>
      <c r="AL87">
        <f t="shared" si="35"/>
        <v>-0.29165792931206097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-4.0157267939146319E-31</v>
      </c>
      <c r="AR87">
        <f t="shared" si="36"/>
        <v>-4.0157618137994383E-31</v>
      </c>
      <c r="AS87">
        <f t="shared" si="36"/>
        <v>-3.3120265067096827E-5</v>
      </c>
      <c r="AT87">
        <f t="shared" si="36"/>
        <v>-2.1638573177169937E-5</v>
      </c>
      <c r="AU87">
        <f t="shared" si="23"/>
        <v>-5.4758838244266764E-5</v>
      </c>
      <c r="AW87">
        <v>84</v>
      </c>
      <c r="AX87">
        <f>IF(Z87&gt;0, (R87*SUMPRODUCT(K87:$K$98, X87:$X$98)-K87*$AZ$3)/Z87, 0)</f>
        <v>-9.8516246706097138E+32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7"/>
        <v>100000</v>
      </c>
      <c r="S88">
        <f t="shared" si="28"/>
        <v>-1.4814130124820728E+34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-1.4700500469357916</v>
      </c>
      <c r="AC88">
        <f t="shared" si="29"/>
        <v>-1.3125446847640996</v>
      </c>
      <c r="AE88">
        <f t="shared" si="30"/>
        <v>0</v>
      </c>
      <c r="AF88">
        <f t="shared" si="31"/>
        <v>0</v>
      </c>
      <c r="AG88">
        <f t="shared" si="31"/>
        <v>-1.1075107631235142E-33</v>
      </c>
      <c r="AH88">
        <f t="shared" si="32"/>
        <v>-1.3886677064465727E-28</v>
      </c>
      <c r="AI88">
        <f t="shared" si="33"/>
        <v>-1.388678781554204E-28</v>
      </c>
      <c r="AJ88">
        <f t="shared" si="34"/>
        <v>-0.15750536217169198</v>
      </c>
      <c r="AK88">
        <f t="shared" si="49"/>
        <v>-0.10290350328550542</v>
      </c>
      <c r="AL88">
        <f t="shared" si="35"/>
        <v>-0.26040886545719738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-2.3278808675098209E-32</v>
      </c>
      <c r="AR88">
        <f t="shared" si="36"/>
        <v>-2.3278994331688629E-32</v>
      </c>
      <c r="AS88">
        <f t="shared" si="36"/>
        <v>-2.6403272534356541E-5</v>
      </c>
      <c r="AT88">
        <f t="shared" si="36"/>
        <v>-1.7250138055779606E-5</v>
      </c>
      <c r="AU88">
        <f t="shared" si="23"/>
        <v>-4.3653410590136147E-5</v>
      </c>
      <c r="AW88">
        <v>85</v>
      </c>
      <c r="AX88">
        <f>IF(Z88&gt;0, (R88*SUMPRODUCT(K88:$K$98, X88:$X$98)-K88*$AZ$3)/Z88, 0)</f>
        <v>-1.4814130124820728E+34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-1.3125446847640996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-8.8600861049881135E-30</v>
      </c>
      <c r="AI89">
        <f t="shared" si="33"/>
        <v>-8.8600861049881135E-30</v>
      </c>
      <c r="AJ89">
        <f t="shared" si="34"/>
        <v>-1.3125446847640996</v>
      </c>
      <c r="AK89">
        <f t="shared" si="49"/>
        <v>-9.1878127933486986E-2</v>
      </c>
      <c r="AL89">
        <f t="shared" si="35"/>
        <v>-1.4044228126975866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-1.3261185029918258E-33</v>
      </c>
      <c r="AR89">
        <f t="shared" si="36"/>
        <v>-1.3261185029918258E-33</v>
      </c>
      <c r="AS89">
        <f t="shared" si="36"/>
        <v>-1.9645292064253373E-4</v>
      </c>
      <c r="AT89">
        <f t="shared" si="36"/>
        <v>-1.3751704444977363E-5</v>
      </c>
      <c r="AU89">
        <f t="shared" si="23"/>
        <v>-2.102046250875111E-4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10771.380353661425</v>
      </c>
      <c r="AO91" s="8">
        <f t="shared" si="50"/>
        <v>-1077.1380353661425</v>
      </c>
      <c r="AP91" s="8">
        <f t="shared" si="50"/>
        <v>-219.95839806061096</v>
      </c>
      <c r="AQ91" s="8">
        <f t="shared" si="50"/>
        <v>-7829.8182799610686</v>
      </c>
      <c r="AR91" s="8">
        <f t="shared" si="50"/>
        <v>1644.465640273603</v>
      </c>
      <c r="AS91" s="8">
        <f t="shared" si="50"/>
        <v>-1988.8129349408828</v>
      </c>
      <c r="AT91" s="8">
        <f t="shared" si="50"/>
        <v>644.61120925897467</v>
      </c>
      <c r="AU91" s="8">
        <f t="shared" si="50"/>
        <v>300.26391459169349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D248-DF84-4240-8C59-E4EAAA7F591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24554.876470070634</v>
      </c>
      <c r="K3">
        <v>1</v>
      </c>
      <c r="L3" s="2">
        <v>0</v>
      </c>
      <c r="O3">
        <f>$C$3</f>
        <v>24554.876470070634</v>
      </c>
      <c r="P3">
        <f>O3*C5</f>
        <v>2455.4876470070635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24554.876470070634</v>
      </c>
      <c r="AF3">
        <f t="shared" ref="AF3:AG34" si="4">-$Z3*P3</f>
        <v>-2455.4876470070635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21999.388823063571</v>
      </c>
      <c r="AJ3">
        <f t="shared" ref="AJ3:AJ66" si="7">AB3-AC3</f>
        <v>0</v>
      </c>
      <c r="AL3">
        <f t="shared" ref="AL3:AL66" si="8">SUM(AI3:AK3)</f>
        <v>21999.388823063571</v>
      </c>
      <c r="AN3">
        <f t="shared" ref="AN3:AU34" si="9">AE3*$K3</f>
        <v>24554.876470070634</v>
      </c>
      <c r="AO3">
        <f t="shared" si="9"/>
        <v>-2455.4876470070635</v>
      </c>
      <c r="AP3">
        <f t="shared" si="9"/>
        <v>-100</v>
      </c>
      <c r="AQ3">
        <f t="shared" si="9"/>
        <v>0</v>
      </c>
      <c r="AR3">
        <f t="shared" si="9"/>
        <v>21999.388823063571</v>
      </c>
      <c r="AS3">
        <f t="shared" si="9"/>
        <v>0</v>
      </c>
      <c r="AT3">
        <f t="shared" si="9"/>
        <v>0</v>
      </c>
      <c r="AU3">
        <f t="shared" si="9"/>
        <v>21999.388823063571</v>
      </c>
      <c r="AW3">
        <v>0</v>
      </c>
      <c r="AX3">
        <f>IF(Z3&gt;0, (R3*SUMPRODUCT(K3:$K$98, X3:$X$98)-K3*$AZ$3)/Z3, 0)</f>
        <v>0</v>
      </c>
      <c r="AZ3">
        <f>C6*ABS(SUMPRODUCT(X4:X79, K4:K79))/1</f>
        <v>19041.210679143725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</v>
      </c>
      <c r="S4">
        <f t="shared" si="1"/>
        <v>1293.1865592466411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1277.2301966885279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-1277.2301966885279</v>
      </c>
      <c r="AK4">
        <f>G4*SUM(AB4, AE4:AF4)</f>
        <v>0</v>
      </c>
      <c r="AL4">
        <f t="shared" si="8"/>
        <v>-1511.109596688528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-218.19143576826195</v>
      </c>
      <c r="AR4">
        <f t="shared" si="9"/>
        <v>-218.19143576826195</v>
      </c>
      <c r="AS4">
        <f t="shared" si="9"/>
        <v>-1191.5572317273327</v>
      </c>
      <c r="AT4">
        <f t="shared" si="9"/>
        <v>0</v>
      </c>
      <c r="AU4">
        <f t="shared" si="9"/>
        <v>-1409.7486674955946</v>
      </c>
      <c r="AW4">
        <v>1</v>
      </c>
      <c r="AX4">
        <f>IF(Z4&gt;0, (R4*SUMPRODUCT(K4:$K$98, X4:$X$98)-K4*$AZ$3)/Z4, 0)</f>
        <v>1293.1865592466411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100000</v>
      </c>
      <c r="S5">
        <f t="shared" si="1"/>
        <v>2604.9995834873744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1277.2301966885279</v>
      </c>
      <c r="AC5">
        <f t="shared" si="2"/>
        <v>2540.7273254513584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-245.72497221452878</v>
      </c>
      <c r="AI5">
        <f t="shared" si="6"/>
        <v>-257.91656401725197</v>
      </c>
      <c r="AJ5">
        <f t="shared" si="7"/>
        <v>-1263.4971287628305</v>
      </c>
      <c r="AK5">
        <f>G5*SUM(AB5, AE5:AF5)</f>
        <v>52.366438064229648</v>
      </c>
      <c r="AL5">
        <f t="shared" si="8"/>
        <v>-1469.0472547158527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-210.1213938829581</v>
      </c>
      <c r="AR5">
        <f t="shared" si="9"/>
        <v>-220.54652178165517</v>
      </c>
      <c r="AS5">
        <f t="shared" si="9"/>
        <v>-1080.4265251110855</v>
      </c>
      <c r="AT5">
        <f t="shared" si="9"/>
        <v>44.77896104566512</v>
      </c>
      <c r="AU5">
        <f t="shared" si="9"/>
        <v>-1256.1940858470755</v>
      </c>
      <c r="AW5">
        <v>2</v>
      </c>
      <c r="AX5">
        <f>IF(Z5&gt;0, (R5*SUMPRODUCT(K5:$K$98, X5:$X$98)-K5*$AZ$3)/Z5, 0)</f>
        <v>2604.9995834873744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100000</v>
      </c>
      <c r="S6">
        <f t="shared" si="1"/>
        <v>4075.1966798832163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2540.7273254513584</v>
      </c>
      <c r="AC6">
        <f t="shared" si="2"/>
        <v>3924.3169582664286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-259.79823727751318</v>
      </c>
      <c r="AI6">
        <f t="shared" si="6"/>
        <v>-271.83543838254946</v>
      </c>
      <c r="AJ6">
        <f t="shared" si="7"/>
        <v>-1383.5896328150702</v>
      </c>
      <c r="AK6">
        <f>G6*SUM(AB6, AE6:AF6)</f>
        <v>148.63254853890447</v>
      </c>
      <c r="AL6">
        <f t="shared" si="8"/>
        <v>-1506.7925226587151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-200.41096587563752</v>
      </c>
      <c r="AR6">
        <f t="shared" si="9"/>
        <v>-209.69658353486255</v>
      </c>
      <c r="AS6">
        <f t="shared" si="9"/>
        <v>-1067.3149194303151</v>
      </c>
      <c r="AT6">
        <f t="shared" si="9"/>
        <v>114.65663864924799</v>
      </c>
      <c r="AU6">
        <f t="shared" si="9"/>
        <v>-1162.3548643159297</v>
      </c>
      <c r="AW6">
        <v>3</v>
      </c>
      <c r="AX6">
        <f>IF(Z6&gt;0, (R6*SUMPRODUCT(K6:$K$98, X6:$X$98)-K6*$AZ$3)/Z6, 0)</f>
        <v>4075.1966798832163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100000</v>
      </c>
      <c r="S7">
        <f t="shared" si="1"/>
        <v>5310.713920477624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3924.3169582664286</v>
      </c>
      <c r="AC7">
        <f t="shared" si="2"/>
        <v>5048.297190935511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-275.90304946918587</v>
      </c>
      <c r="AI7">
        <f t="shared" si="6"/>
        <v>-287.78539068198813</v>
      </c>
      <c r="AJ7">
        <f t="shared" si="7"/>
        <v>-1123.9802326690824</v>
      </c>
      <c r="AK7">
        <f>G7*SUM(AB7, AE7:AF7)</f>
        <v>192.68396265088163</v>
      </c>
      <c r="AL7">
        <f t="shared" si="8"/>
        <v>-1219.0816607001891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-193.64423575934407</v>
      </c>
      <c r="AR7">
        <f t="shared" si="9"/>
        <v>-201.98392931333586</v>
      </c>
      <c r="AS7">
        <f t="shared" si="9"/>
        <v>-788.87237231541587</v>
      </c>
      <c r="AT7">
        <f t="shared" si="9"/>
        <v>135.23641279934154</v>
      </c>
      <c r="AU7">
        <f t="shared" si="9"/>
        <v>-855.61988882941034</v>
      </c>
      <c r="AW7">
        <v>4</v>
      </c>
      <c r="AX7">
        <f>IF(Z7&gt;0, (R7*SUMPRODUCT(K7:$K$98, X7:$X$98)-K7*$AZ$3)/Z7, 0)</f>
        <v>5310.713920477624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100000</v>
      </c>
      <c r="S8">
        <f t="shared" si="1"/>
        <v>6131.3894964507781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5048.297190935511</v>
      </c>
      <c r="AC8">
        <f t="shared" si="2"/>
        <v>5744.1019658064124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-424.61489288711022</v>
      </c>
      <c r="AI8">
        <f t="shared" si="6"/>
        <v>-436.32533382617356</v>
      </c>
      <c r="AJ8">
        <f t="shared" si="7"/>
        <v>-695.80477487090138</v>
      </c>
      <c r="AK8">
        <f t="shared" ref="AK8:AK71" si="22">G8*SUM(AB8:AB8, AE8:AF8)</f>
        <v>107.52873016692638</v>
      </c>
      <c r="AL8">
        <f t="shared" si="8"/>
        <v>-1024.6013785301486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-278.1840276734867</v>
      </c>
      <c r="AR8">
        <f t="shared" si="9"/>
        <v>-285.85605633011517</v>
      </c>
      <c r="AS8">
        <f t="shared" si="9"/>
        <v>-455.85253364980798</v>
      </c>
      <c r="AT8">
        <f t="shared" si="9"/>
        <v>70.44683488387173</v>
      </c>
      <c r="AU8">
        <f t="shared" si="9"/>
        <v>-671.26175509605139</v>
      </c>
      <c r="AW8">
        <v>5</v>
      </c>
      <c r="AX8">
        <f>IF(Z8&gt;0, (R8*SUMPRODUCT(K8:$K$98, X8:$X$98)-K8*$AZ$3)/Z8, 0)</f>
        <v>6131.3894964507781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100000</v>
      </c>
      <c r="S9">
        <f t="shared" si="1"/>
        <v>6647.252549144534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5744.1019658064124</v>
      </c>
      <c r="AC9">
        <f t="shared" si="2"/>
        <v>6126.3384364061167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-583.22483317503281</v>
      </c>
      <c r="AI9">
        <f t="shared" si="6"/>
        <v>-594.74526660055869</v>
      </c>
      <c r="AJ9">
        <f t="shared" si="7"/>
        <v>-382.23647059970426</v>
      </c>
      <c r="AK9">
        <f t="shared" si="22"/>
        <v>33.890201598257832</v>
      </c>
      <c r="AL9">
        <f t="shared" si="8"/>
        <v>-943.09153560200514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-361.8680048431753</v>
      </c>
      <c r="AR9">
        <f t="shared" si="9"/>
        <v>-369.01597938316291</v>
      </c>
      <c r="AS9">
        <f t="shared" si="9"/>
        <v>-237.1626534508361</v>
      </c>
      <c r="AT9">
        <f t="shared" si="9"/>
        <v>21.027533360216236</v>
      </c>
      <c r="AU9">
        <f t="shared" si="9"/>
        <v>-585.15109947378278</v>
      </c>
      <c r="AW9">
        <v>6</v>
      </c>
      <c r="AX9">
        <f>IF(Z9&gt;0, (R9*SUMPRODUCT(K9:$K$98, X9:$X$98)-K9*$AZ$3)/Z9, 0)</f>
        <v>6647.252549144534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100000</v>
      </c>
      <c r="S10">
        <f t="shared" si="1"/>
        <v>7040.0426372704551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6126.3384364061167</v>
      </c>
      <c r="AC10">
        <f t="shared" si="2"/>
        <v>6370.8215575874037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-747.75640369673522</v>
      </c>
      <c r="AI10">
        <f t="shared" si="6"/>
        <v>-759.06816323754367</v>
      </c>
      <c r="AJ10">
        <f t="shared" si="7"/>
        <v>-244.48312118128706</v>
      </c>
      <c r="AK10">
        <f t="shared" si="22"/>
        <v>25.117987589265081</v>
      </c>
      <c r="AL10">
        <f t="shared" si="8"/>
        <v>-978.43329682956562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-440.14168933857394</v>
      </c>
      <c r="AR10">
        <f t="shared" si="9"/>
        <v>-446.79997662179778</v>
      </c>
      <c r="AS10">
        <f t="shared" si="9"/>
        <v>-143.90677691225875</v>
      </c>
      <c r="AT10">
        <f t="shared" si="9"/>
        <v>14.784859662409785</v>
      </c>
      <c r="AU10">
        <f t="shared" si="9"/>
        <v>-575.92189387164672</v>
      </c>
      <c r="AW10">
        <v>7</v>
      </c>
      <c r="AX10">
        <f>IF(Z10&gt;0, (R10*SUMPRODUCT(K10:$K$98, X10:$X$98)-K10*$AZ$3)/Z10, 0)</f>
        <v>7040.0426372704551</v>
      </c>
    </row>
    <row r="11" spans="1:52" x14ac:dyDescent="0.25">
      <c r="A11" t="s">
        <v>33</v>
      </c>
      <c r="C11" s="12">
        <f>AU81</f>
        <v>562.86149688067292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100000</v>
      </c>
      <c r="S11">
        <f t="shared" si="1"/>
        <v>7318.8153693105869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6370.8215575874037</v>
      </c>
      <c r="AC11">
        <f t="shared" si="2"/>
        <v>6488.7353401476139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-930.86215796986062</v>
      </c>
      <c r="AI11">
        <f t="shared" si="6"/>
        <v>-941.94444214551481</v>
      </c>
      <c r="AJ11">
        <f t="shared" si="7"/>
        <v>-117.91378256021017</v>
      </c>
      <c r="AK11">
        <f t="shared" si="22"/>
        <v>15.289971738209768</v>
      </c>
      <c r="AL11">
        <f t="shared" si="8"/>
        <v>-1044.5682529675153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-520.63924451924777</v>
      </c>
      <c r="AR11">
        <f t="shared" si="9"/>
        <v>-526.83766177292989</v>
      </c>
      <c r="AS11">
        <f t="shared" si="9"/>
        <v>-65.950196970561962</v>
      </c>
      <c r="AT11">
        <f t="shared" si="9"/>
        <v>8.5518132479072477</v>
      </c>
      <c r="AU11">
        <f t="shared" si="9"/>
        <v>-584.23604549558468</v>
      </c>
      <c r="AW11">
        <v>8</v>
      </c>
      <c r="AX11">
        <f>IF(Z11&gt;0, (R11*SUMPRODUCT(K11:$K$98, X11:$X$98)-K11*$AZ$3)/Z11, 0)</f>
        <v>7318.8153693105869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100000</v>
      </c>
      <c r="S12">
        <f t="shared" si="1"/>
        <v>7499.2755264012803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6488.7353401476139</v>
      </c>
      <c r="AC12">
        <f t="shared" si="2"/>
        <v>6497.4037840634101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-1131.2710574565299</v>
      </c>
      <c r="AI12">
        <f t="shared" si="6"/>
        <v>-1142.1011099082455</v>
      </c>
      <c r="AJ12">
        <f t="shared" si="7"/>
        <v>-8.6684439157961606</v>
      </c>
      <c r="AK12">
        <f t="shared" si="22"/>
        <v>14.924091282339512</v>
      </c>
      <c r="AL12">
        <f t="shared" si="8"/>
        <v>-1135.8454625417021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-601.28259324472538</v>
      </c>
      <c r="AR12">
        <f t="shared" si="9"/>
        <v>-607.03888125388278</v>
      </c>
      <c r="AS12">
        <f t="shared" si="9"/>
        <v>-4.6073700928980585</v>
      </c>
      <c r="AT12">
        <f t="shared" si="9"/>
        <v>7.9323131701448295</v>
      </c>
      <c r="AU12">
        <f t="shared" si="9"/>
        <v>-603.71393817663602</v>
      </c>
      <c r="AW12">
        <v>9</v>
      </c>
      <c r="AX12">
        <f>IF(Z12&gt;0, (R12*SUMPRODUCT(K12:$K$98, X12:$X$98)-K12*$AZ$3)/Z12, 0)</f>
        <v>7499.2755264012803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100000</v>
      </c>
      <c r="S13">
        <f t="shared" si="1"/>
        <v>7575.8468259947549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6497.4037840634101</v>
      </c>
      <c r="AC13">
        <f t="shared" si="2"/>
        <v>6396.3792770029286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-1342.8036478977162</v>
      </c>
      <c r="AI13">
        <f t="shared" si="6"/>
        <v>-1353.3575493689275</v>
      </c>
      <c r="AJ13">
        <f t="shared" si="7"/>
        <v>101.02450706048148</v>
      </c>
      <c r="AK13">
        <f t="shared" si="22"/>
        <v>12.99480756812682</v>
      </c>
      <c r="AL13">
        <f t="shared" si="8"/>
        <v>-1239.3382347403192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-678.43575456687381</v>
      </c>
      <c r="AR13">
        <f t="shared" si="9"/>
        <v>-683.76798919362329</v>
      </c>
      <c r="AS13">
        <f t="shared" si="9"/>
        <v>51.041444357578136</v>
      </c>
      <c r="AT13">
        <f t="shared" si="9"/>
        <v>6.5654737323181465</v>
      </c>
      <c r="AU13">
        <f t="shared" si="9"/>
        <v>-626.16107110372695</v>
      </c>
      <c r="AW13">
        <v>10</v>
      </c>
      <c r="AX13">
        <f>IF(Z13&gt;0, (R13*SUMPRODUCT(K13:$K$98, X13:$X$98)-K13*$AZ$3)/Z13, 0)</f>
        <v>7575.8468259947549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100000</v>
      </c>
      <c r="S14">
        <f t="shared" si="1"/>
        <v>7549.4488707356913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6396.3792770029286</v>
      </c>
      <c r="AC14">
        <f t="shared" si="2"/>
        <v>6191.7351335997664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-1571.1758605367154</v>
      </c>
      <c r="AI14">
        <f t="shared" si="6"/>
        <v>-1581.4278260106473</v>
      </c>
      <c r="AJ14">
        <f t="shared" si="7"/>
        <v>204.64414340316216</v>
      </c>
      <c r="AK14">
        <f t="shared" si="22"/>
        <v>11.513482698605271</v>
      </c>
      <c r="AL14">
        <f t="shared" si="8"/>
        <v>-1365.2701999088799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-754.7234548660166</v>
      </c>
      <c r="AR14">
        <f t="shared" si="9"/>
        <v>-759.64804605659788</v>
      </c>
      <c r="AS14">
        <f t="shared" si="9"/>
        <v>98.302003490921052</v>
      </c>
      <c r="AT14">
        <f t="shared" si="9"/>
        <v>5.5305683202535567</v>
      </c>
      <c r="AU14">
        <f t="shared" si="9"/>
        <v>-655.81547424542327</v>
      </c>
      <c r="AW14">
        <v>11</v>
      </c>
      <c r="AX14">
        <f>IF(Z14&gt;0, (R14*SUMPRODUCT(K14:$K$98, X14:$X$98)-K14*$AZ$3)/Z14, 0)</f>
        <v>7549.4488707356913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100000</v>
      </c>
      <c r="S15">
        <f t="shared" si="1"/>
        <v>7440.6900011805428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6191.7351335997664</v>
      </c>
      <c r="AC15">
        <f t="shared" si="2"/>
        <v>5906.4440764416286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-1815.2392518460097</v>
      </c>
      <c r="AI15">
        <f t="shared" si="6"/>
        <v>-1825.1617927587215</v>
      </c>
      <c r="AJ15">
        <f t="shared" si="7"/>
        <v>285.29105715813785</v>
      </c>
      <c r="AK15">
        <f t="shared" si="22"/>
        <v>25.386114047759044</v>
      </c>
      <c r="AL15">
        <f t="shared" si="8"/>
        <v>-1514.4846215528246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-827.20873082038565</v>
      </c>
      <c r="AR15">
        <f t="shared" si="9"/>
        <v>-831.73045569305498</v>
      </c>
      <c r="AS15">
        <f t="shared" si="9"/>
        <v>130.00779542762402</v>
      </c>
      <c r="AT15">
        <f t="shared" si="9"/>
        <v>11.568510961049757</v>
      </c>
      <c r="AU15">
        <f t="shared" si="9"/>
        <v>-690.15414930438124</v>
      </c>
      <c r="AW15">
        <v>12</v>
      </c>
      <c r="AX15">
        <f>IF(Z15&gt;0, (R15*SUMPRODUCT(K15:$K$98, X15:$X$98)-K15*$AZ$3)/Z15, 0)</f>
        <v>7440.6900011805428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100000</v>
      </c>
      <c r="S16">
        <f t="shared" si="1"/>
        <v>7248.6141699497248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5906.4440764416286</v>
      </c>
      <c r="AC16">
        <f t="shared" si="2"/>
        <v>5547.9362907683226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-2048.634706769456</v>
      </c>
      <c r="AI16">
        <f t="shared" si="6"/>
        <v>-2058.2019429346947</v>
      </c>
      <c r="AJ16">
        <f t="shared" si="7"/>
        <v>358.50778567330599</v>
      </c>
      <c r="AK16">
        <f t="shared" si="22"/>
        <v>41.935752942735569</v>
      </c>
      <c r="AL16">
        <f t="shared" si="8"/>
        <v>-1657.7584043186532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-883.1402706736967</v>
      </c>
      <c r="AR16">
        <f t="shared" si="9"/>
        <v>-887.26458405599408</v>
      </c>
      <c r="AS16">
        <f t="shared" si="9"/>
        <v>154.54812994817686</v>
      </c>
      <c r="AT16">
        <f t="shared" si="9"/>
        <v>18.07796777159674</v>
      </c>
      <c r="AU16">
        <f t="shared" si="9"/>
        <v>-714.63848633622047</v>
      </c>
      <c r="AW16">
        <v>13</v>
      </c>
      <c r="AX16">
        <f>IF(Z16&gt;0, (R16*SUMPRODUCT(K16:$K$98, X16:$X$98)-K16*$AZ$3)/Z16, 0)</f>
        <v>7248.6141699497248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100000</v>
      </c>
      <c r="S17">
        <f t="shared" si="1"/>
        <v>7016.8018350419852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5547.9362907683226</v>
      </c>
      <c r="AC17">
        <f t="shared" si="2"/>
        <v>5157.0853397885803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-2276.2729543173295</v>
      </c>
      <c r="AI17">
        <f t="shared" si="6"/>
        <v>-2285.4599840016263</v>
      </c>
      <c r="AJ17">
        <f t="shared" si="7"/>
        <v>390.85095097974227</v>
      </c>
      <c r="AK17">
        <f t="shared" si="22"/>
        <v>76.561520812602851</v>
      </c>
      <c r="AL17">
        <f t="shared" si="8"/>
        <v>-1818.0475122092812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-922.42170833193154</v>
      </c>
      <c r="AR17">
        <f t="shared" si="9"/>
        <v>-926.14459912137409</v>
      </c>
      <c r="AS17">
        <f t="shared" si="9"/>
        <v>158.38583910690062</v>
      </c>
      <c r="AT17">
        <f t="shared" si="9"/>
        <v>31.025281342690246</v>
      </c>
      <c r="AU17">
        <f t="shared" si="9"/>
        <v>-736.73347867178325</v>
      </c>
      <c r="AW17">
        <v>14</v>
      </c>
      <c r="AX17">
        <f>IF(Z17&gt;0, (R17*SUMPRODUCT(K17:$K$98, X17:$X$98)-K17*$AZ$3)/Z17, 0)</f>
        <v>7016.8018350419852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100000</v>
      </c>
      <c r="S18">
        <f t="shared" si="1"/>
        <v>6761.2103995366269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5157.0853397885803</v>
      </c>
      <c r="AC18">
        <f t="shared" si="2"/>
        <v>4750.2246255651098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-2504.2597893129591</v>
      </c>
      <c r="AI18">
        <f t="shared" si="6"/>
        <v>-2513.0419162267485</v>
      </c>
      <c r="AJ18">
        <f t="shared" si="7"/>
        <v>406.8607142234705</v>
      </c>
      <c r="AK18">
        <f t="shared" si="22"/>
        <v>111.39304333943335</v>
      </c>
      <c r="AL18">
        <f t="shared" si="8"/>
        <v>-1994.7881586638446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-947.00408416017137</v>
      </c>
      <c r="AR18">
        <f t="shared" si="9"/>
        <v>-950.3251094349705</v>
      </c>
      <c r="AS18">
        <f t="shared" si="9"/>
        <v>153.85734327493921</v>
      </c>
      <c r="AT18">
        <f t="shared" si="9"/>
        <v>42.124090894904846</v>
      </c>
      <c r="AU18">
        <f t="shared" si="9"/>
        <v>-754.34367526512642</v>
      </c>
      <c r="AW18">
        <v>15</v>
      </c>
      <c r="AX18">
        <f>IF(Z18&gt;0, (R18*SUMPRODUCT(K18:$K$98, X18:$X$98)-K18*$AZ$3)/Z18, 0)</f>
        <v>6761.2103995366269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100000</v>
      </c>
      <c r="S19">
        <f t="shared" si="1"/>
        <v>6420.5824086108623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4750.2246255651098</v>
      </c>
      <c r="AC19">
        <f t="shared" si="2"/>
        <v>4288.7203034947033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-2758.0078473674184</v>
      </c>
      <c r="AI19">
        <f t="shared" si="6"/>
        <v>-2766.3574020311489</v>
      </c>
      <c r="AJ19">
        <f t="shared" si="7"/>
        <v>461.50432207040649</v>
      </c>
      <c r="AK19">
        <f t="shared" si="22"/>
        <v>105.93000915010195</v>
      </c>
      <c r="AL19">
        <f t="shared" si="8"/>
        <v>-2198.9230708106406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-972.63896390905745</v>
      </c>
      <c r="AR19">
        <f t="shared" si="9"/>
        <v>-975.58351760385005</v>
      </c>
      <c r="AS19">
        <f t="shared" si="9"/>
        <v>162.75410024180155</v>
      </c>
      <c r="AT19">
        <f t="shared" si="9"/>
        <v>37.357273818121371</v>
      </c>
      <c r="AU19">
        <f t="shared" si="9"/>
        <v>-775.47214354392725</v>
      </c>
      <c r="AW19">
        <v>16</v>
      </c>
      <c r="AX19">
        <f>IF(Z19&gt;0, (R19*SUMPRODUCT(K19:$K$98, X19:$X$98)-K19*$AZ$3)/Z19, 0)</f>
        <v>6420.5824086108623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100000</v>
      </c>
      <c r="S20">
        <f t="shared" si="1"/>
        <v>5799.9617706731124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4288.7203034947033</v>
      </c>
      <c r="AC20">
        <f t="shared" si="2"/>
        <v>3661.9301985687853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-2991.3292216804671</v>
      </c>
      <c r="AI20">
        <f t="shared" si="6"/>
        <v>-2999.2213646448504</v>
      </c>
      <c r="AJ20">
        <f t="shared" si="7"/>
        <v>626.79010492591806</v>
      </c>
      <c r="AK20">
        <f t="shared" si="22"/>
        <v>18.441497305027223</v>
      </c>
      <c r="AL20">
        <f t="shared" si="8"/>
        <v>-2353.9897624139053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-1000.5900338676832</v>
      </c>
      <c r="AR20">
        <f t="shared" si="9"/>
        <v>-1003.2299303855211</v>
      </c>
      <c r="AS20">
        <f t="shared" si="9"/>
        <v>209.65928048649474</v>
      </c>
      <c r="AT20">
        <f t="shared" si="9"/>
        <v>6.1686217214973791</v>
      </c>
      <c r="AU20">
        <f t="shared" si="9"/>
        <v>-787.40202817752902</v>
      </c>
      <c r="AW20">
        <v>17</v>
      </c>
      <c r="AX20">
        <f>IF(Z20&gt;0, (R20*SUMPRODUCT(K20:$K$98, X20:$X$98)-K20*$AZ$3)/Z20, 0)</f>
        <v>5799.9617706731124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100000</v>
      </c>
      <c r="S21">
        <f t="shared" si="1"/>
        <v>5012.3515060058462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3661.9301985687853</v>
      </c>
      <c r="AC21">
        <f t="shared" si="2"/>
        <v>2973.8657964934305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-3175.0211737658447</v>
      </c>
      <c r="AI21">
        <f t="shared" si="6"/>
        <v>-3182.4375176538633</v>
      </c>
      <c r="AJ21">
        <f t="shared" si="7"/>
        <v>688.06440207535479</v>
      </c>
      <c r="AK21">
        <f t="shared" si="22"/>
        <v>5.8590883177100563</v>
      </c>
      <c r="AL21">
        <f t="shared" si="8"/>
        <v>-2488.5140272607987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-1009.9224067022118</v>
      </c>
      <c r="AR21">
        <f t="shared" si="9"/>
        <v>-1012.281424629464</v>
      </c>
      <c r="AS21">
        <f t="shared" si="9"/>
        <v>218.86205441769076</v>
      </c>
      <c r="AT21">
        <f t="shared" si="9"/>
        <v>1.8636803507940776</v>
      </c>
      <c r="AU21">
        <f t="shared" si="9"/>
        <v>-791.55568986097933</v>
      </c>
      <c r="AW21">
        <v>18</v>
      </c>
      <c r="AX21">
        <f>IF(Z21&gt;0, (R21*SUMPRODUCT(K21:$K$98, X21:$X$98)-K21*$AZ$3)/Z21, 0)</f>
        <v>5012.3515060058462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100000</v>
      </c>
      <c r="S22">
        <f t="shared" si="1"/>
        <v>4270.2084286756963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2973.8657964934305</v>
      </c>
      <c r="AC22">
        <f t="shared" si="2"/>
        <v>2365.4612036371454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-3342.9296449744234</v>
      </c>
      <c r="AI22">
        <f t="shared" si="6"/>
        <v>-3349.85395921794</v>
      </c>
      <c r="AJ22">
        <f t="shared" si="7"/>
        <v>608.40459285628503</v>
      </c>
      <c r="AK22">
        <f t="shared" si="22"/>
        <v>62.451181726362044</v>
      </c>
      <c r="AL22">
        <f t="shared" si="8"/>
        <v>-2678.998184635293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-992.83972966900012</v>
      </c>
      <c r="AR22">
        <f t="shared" si="9"/>
        <v>-994.89622950949524</v>
      </c>
      <c r="AS22">
        <f t="shared" si="9"/>
        <v>180.69427587532542</v>
      </c>
      <c r="AT22">
        <f t="shared" si="9"/>
        <v>18.547807153502113</v>
      </c>
      <c r="AU22">
        <f t="shared" si="9"/>
        <v>-795.65414648066769</v>
      </c>
      <c r="AW22">
        <v>19</v>
      </c>
      <c r="AX22">
        <f>IF(Z22&gt;0, (R22*SUMPRODUCT(K22:$K$98, X22:$X$98)-K22*$AZ$3)/Z22, 0)</f>
        <v>4270.2084286756963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100000</v>
      </c>
      <c r="S23">
        <f t="shared" si="1"/>
        <v>3852.0893070124916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2365.4612036371454</v>
      </c>
      <c r="AC23">
        <f t="shared" si="2"/>
        <v>1978.5336679006241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-3477.9572435772775</v>
      </c>
      <c r="AI23">
        <f t="shared" si="6"/>
        <v>-3484.3775700229121</v>
      </c>
      <c r="AJ23">
        <f t="shared" si="7"/>
        <v>386.92753573652135</v>
      </c>
      <c r="AK23">
        <f t="shared" si="22"/>
        <v>165.58228425460021</v>
      </c>
      <c r="AL23">
        <f t="shared" si="8"/>
        <v>-2931.8677500317904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-922.27009588536066</v>
      </c>
      <c r="AR23">
        <f t="shared" si="9"/>
        <v>-923.97261108952694</v>
      </c>
      <c r="AS23">
        <f t="shared" si="9"/>
        <v>102.60381899271583</v>
      </c>
      <c r="AT23">
        <f t="shared" si="9"/>
        <v>43.908414762262744</v>
      </c>
      <c r="AU23">
        <f t="shared" si="9"/>
        <v>-777.4603773345483</v>
      </c>
      <c r="AW23">
        <v>20</v>
      </c>
      <c r="AX23">
        <f>IF(Z23&gt;0, (R23*SUMPRODUCT(K23:$K$98, X23:$X$98)-K23*$AZ$3)/Z23, 0)</f>
        <v>3852.0893070124916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100000</v>
      </c>
      <c r="S24">
        <f t="shared" si="1"/>
        <v>3380.0199131388463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1978.5336679006241</v>
      </c>
      <c r="AC24">
        <f t="shared" si="2"/>
        <v>1597.2566023121235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-3593.1513608958207</v>
      </c>
      <c r="AI24">
        <f t="shared" si="6"/>
        <v>-3599.058340156887</v>
      </c>
      <c r="AJ24">
        <f t="shared" si="7"/>
        <v>381.27706558850059</v>
      </c>
      <c r="AK24">
        <f t="shared" si="22"/>
        <v>138.4973567530437</v>
      </c>
      <c r="AL24">
        <f t="shared" si="8"/>
        <v>-3079.2839178153426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-850.72927513281786</v>
      </c>
      <c r="AR24">
        <f t="shared" si="9"/>
        <v>-852.12783580568043</v>
      </c>
      <c r="AS24">
        <f t="shared" si="9"/>
        <v>90.272724150425091</v>
      </c>
      <c r="AT24">
        <f t="shared" si="9"/>
        <v>32.791203064975562</v>
      </c>
      <c r="AU24">
        <f t="shared" si="9"/>
        <v>-729.06390859027977</v>
      </c>
      <c r="AW24">
        <v>21</v>
      </c>
      <c r="AX24">
        <f>IF(Z24&gt;0, (R24*SUMPRODUCT(K24:$K$98, X24:$X$98)-K24*$AZ$3)/Z24, 0)</f>
        <v>3380.0199131388463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100000</v>
      </c>
      <c r="S25">
        <f t="shared" si="1"/>
        <v>2853.689963416507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1597.2566023121235</v>
      </c>
      <c r="AC25">
        <f t="shared" si="2"/>
        <v>1229.5568185157854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-3696.7164409788788</v>
      </c>
      <c r="AI25">
        <f t="shared" si="6"/>
        <v>-3702.1022608922117</v>
      </c>
      <c r="AJ25">
        <f t="shared" si="7"/>
        <v>367.69978379633812</v>
      </c>
      <c r="AK25">
        <f t="shared" si="22"/>
        <v>111.80796216184865</v>
      </c>
      <c r="AL25">
        <f t="shared" si="8"/>
        <v>-3222.594514934025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-781.47300793617694</v>
      </c>
      <c r="AR25">
        <f t="shared" si="9"/>
        <v>-782.61155154780442</v>
      </c>
      <c r="AS25">
        <f t="shared" si="9"/>
        <v>77.730456378936552</v>
      </c>
      <c r="AT25">
        <f t="shared" si="9"/>
        <v>23.635814620040893</v>
      </c>
      <c r="AU25">
        <f t="shared" si="9"/>
        <v>-681.24528054882705</v>
      </c>
      <c r="AW25">
        <v>22</v>
      </c>
      <c r="AX25">
        <f>IF(Z25&gt;0, (R25*SUMPRODUCT(K25:$K$98, X25:$X$98)-K25*$AZ$3)/Z25, 0)</f>
        <v>2853.689963416507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100000</v>
      </c>
      <c r="S26">
        <f t="shared" si="1"/>
        <v>2260.3302296447232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1229.5568185157854</v>
      </c>
      <c r="AC26">
        <f t="shared" si="2"/>
        <v>879.36014213003727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-3751.6375452982948</v>
      </c>
      <c r="AI26">
        <f t="shared" si="6"/>
        <v>-3756.5005523193322</v>
      </c>
      <c r="AJ26">
        <f t="shared" si="7"/>
        <v>350.19667638574811</v>
      </c>
      <c r="AK26">
        <f t="shared" si="22"/>
        <v>86.06897729610499</v>
      </c>
      <c r="AL26">
        <f t="shared" si="8"/>
        <v>-3320.2348986374791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-708.10994510244279</v>
      </c>
      <c r="AR26">
        <f t="shared" si="9"/>
        <v>-709.02782258744003</v>
      </c>
      <c r="AS26">
        <f t="shared" si="9"/>
        <v>66.098535984998293</v>
      </c>
      <c r="AT26">
        <f t="shared" si="9"/>
        <v>16.245252387067264</v>
      </c>
      <c r="AU26">
        <f t="shared" si="9"/>
        <v>-626.68403421537448</v>
      </c>
      <c r="AW26">
        <v>23</v>
      </c>
      <c r="AX26">
        <f>IF(Z26&gt;0, (R26*SUMPRODUCT(K26:$K$98, X26:$X$98)-K26*$AZ$3)/Z26, 0)</f>
        <v>2260.3302296447232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100000</v>
      </c>
      <c r="S27">
        <f t="shared" si="1"/>
        <v>1600.3606004630087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879.36014213003727</v>
      </c>
      <c r="AC27">
        <f t="shared" si="2"/>
        <v>556.31835019762048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-3752.9532291330615</v>
      </c>
      <c r="AI27">
        <f t="shared" si="6"/>
        <v>-3757.2984869302468</v>
      </c>
      <c r="AJ27">
        <f t="shared" si="7"/>
        <v>323.0417919324168</v>
      </c>
      <c r="AK27">
        <f t="shared" si="22"/>
        <v>61.555209949102618</v>
      </c>
      <c r="AL27">
        <f t="shared" si="8"/>
        <v>-3372.7014850487276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-632.46274673536016</v>
      </c>
      <c r="AR27">
        <f t="shared" si="9"/>
        <v>-633.19502702607826</v>
      </c>
      <c r="AS27">
        <f t="shared" si="9"/>
        <v>54.440299828379537</v>
      </c>
      <c r="AT27">
        <f t="shared" si="9"/>
        <v>10.373531132247663</v>
      </c>
      <c r="AU27">
        <f t="shared" si="9"/>
        <v>-568.38119606545115</v>
      </c>
      <c r="AW27">
        <v>24</v>
      </c>
      <c r="AX27">
        <f>IF(Z27&gt;0, (R27*SUMPRODUCT(K27:$K$98, X27:$X$98)-K27*$AZ$3)/Z27, 0)</f>
        <v>1600.3606004630087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100000</v>
      </c>
      <c r="S28">
        <f t="shared" si="1"/>
        <v>872.06995762874601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556.31835019762048</v>
      </c>
      <c r="AC28">
        <f t="shared" si="2"/>
        <v>267.66645450692477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-3721.2098443399136</v>
      </c>
      <c r="AI28">
        <f t="shared" si="6"/>
        <v>-3725.0464983285847</v>
      </c>
      <c r="AJ28">
        <f t="shared" si="7"/>
        <v>288.65189569069571</v>
      </c>
      <c r="AK28">
        <f t="shared" si="22"/>
        <v>38.942284513833435</v>
      </c>
      <c r="AL28">
        <f t="shared" si="8"/>
        <v>-3397.4523181240556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-559.92252149686021</v>
      </c>
      <c r="AR28">
        <f t="shared" si="9"/>
        <v>-560.49981465293297</v>
      </c>
      <c r="AS28">
        <f t="shared" si="9"/>
        <v>43.432836101897514</v>
      </c>
      <c r="AT28">
        <f t="shared" si="9"/>
        <v>5.8595626288045484</v>
      </c>
      <c r="AU28">
        <f t="shared" si="9"/>
        <v>-511.20741592223089</v>
      </c>
      <c r="AW28">
        <v>25</v>
      </c>
      <c r="AX28">
        <f>IF(Z28&gt;0, (R28*SUMPRODUCT(K28:$K$98, X28:$X$98)-K28*$AZ$3)/Z28, 0)</f>
        <v>872.06995762874601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100000</v>
      </c>
      <c r="S29">
        <f t="shared" si="1"/>
        <v>55.052276829981459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267.66645450692477</v>
      </c>
      <c r="AC29">
        <f t="shared" si="2"/>
        <v>14.717907157087666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-3651.8791365286343</v>
      </c>
      <c r="AI29">
        <f t="shared" si="6"/>
        <v>-3655.2209390853527</v>
      </c>
      <c r="AJ29">
        <f t="shared" si="7"/>
        <v>252.9485473498371</v>
      </c>
      <c r="AK29">
        <f t="shared" si="22"/>
        <v>18.736651815484734</v>
      </c>
      <c r="AL29">
        <f t="shared" si="8"/>
        <v>-3383.5357399200307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-490.61649778773591</v>
      </c>
      <c r="AR29">
        <f t="shared" si="9"/>
        <v>-491.06545664025526</v>
      </c>
      <c r="AS29">
        <f t="shared" si="9"/>
        <v>33.982704734099926</v>
      </c>
      <c r="AT29">
        <f t="shared" si="9"/>
        <v>2.5172000907783234</v>
      </c>
      <c r="AU29">
        <f t="shared" si="9"/>
        <v>-454.56555181537698</v>
      </c>
      <c r="AW29">
        <v>26</v>
      </c>
      <c r="AX29">
        <f>IF(Z29&gt;0, (R29*SUMPRODUCT(K29:$K$98, X29:$X$98)-K29*$AZ$3)/Z29, 0)</f>
        <v>55.052276829981459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100000</v>
      </c>
      <c r="S30">
        <f t="shared" si="1"/>
        <v>-880.47470174187163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14.717907157087666</v>
      </c>
      <c r="AC30">
        <f t="shared" si="2"/>
        <v>-201.81468514223525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-3545.9537293933718</v>
      </c>
      <c r="AI30">
        <f t="shared" si="6"/>
        <v>-3548.8188697083488</v>
      </c>
      <c r="AJ30">
        <f t="shared" si="7"/>
        <v>216.53259229932291</v>
      </c>
      <c r="AK30">
        <f t="shared" si="22"/>
        <v>1.0302535009961367</v>
      </c>
      <c r="AL30">
        <f t="shared" si="8"/>
        <v>-3331.2560239080299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-425.34447310549706</v>
      </c>
      <c r="AR30">
        <f t="shared" si="9"/>
        <v>-425.68815260349652</v>
      </c>
      <c r="AS30">
        <f t="shared" si="9"/>
        <v>25.973531639252155</v>
      </c>
      <c r="AT30">
        <f t="shared" si="9"/>
        <v>0.12358103517082925</v>
      </c>
      <c r="AU30">
        <f t="shared" si="9"/>
        <v>-399.59103992907353</v>
      </c>
      <c r="AW30">
        <v>27</v>
      </c>
      <c r="AX30">
        <f>IF(Z30&gt;0, (R30*SUMPRODUCT(K30:$K$98, X30:$X$98)-K30*$AZ$3)/Z30, 0)</f>
        <v>-880.47470174187163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100000</v>
      </c>
      <c r="S31">
        <f t="shared" si="1"/>
        <v>-1982.5304861659151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-201.81468514223525</v>
      </c>
      <c r="AC31">
        <f t="shared" si="2"/>
        <v>-382.44138549022045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-3401.3436005065951</v>
      </c>
      <c r="AI31">
        <f t="shared" si="6"/>
        <v>-3403.754921468359</v>
      </c>
      <c r="AJ31">
        <f t="shared" si="7"/>
        <v>180.62670034798521</v>
      </c>
      <c r="AK31">
        <f t="shared" si="22"/>
        <v>-14.127027959956468</v>
      </c>
      <c r="AL31">
        <f t="shared" si="8"/>
        <v>-3237.2552490803305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-364.28409775903498</v>
      </c>
      <c r="AR31">
        <f t="shared" si="9"/>
        <v>-364.54235037451105</v>
      </c>
      <c r="AS31">
        <f t="shared" si="9"/>
        <v>19.345130129651476</v>
      </c>
      <c r="AT31">
        <f t="shared" si="9"/>
        <v>-1.5130055174793049</v>
      </c>
      <c r="AU31">
        <f t="shared" si="9"/>
        <v>-346.71022576233889</v>
      </c>
      <c r="AW31">
        <v>28</v>
      </c>
      <c r="AX31">
        <f>IF(Z31&gt;0, (R31*SUMPRODUCT(K31:$K$98, X31:$X$98)-K31*$AZ$3)/Z31, 0)</f>
        <v>-1982.5304861659151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100000</v>
      </c>
      <c r="S32">
        <f t="shared" si="1"/>
        <v>-3325.4022772772373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-382.44138549022045</v>
      </c>
      <c r="AC32">
        <f t="shared" si="2"/>
        <v>-528.22747185862067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-3213.0433210184397</v>
      </c>
      <c r="AI32">
        <f t="shared" si="6"/>
        <v>-3215.0288983554588</v>
      </c>
      <c r="AJ32">
        <f t="shared" si="7"/>
        <v>145.78608636840022</v>
      </c>
      <c r="AK32">
        <f t="shared" si="22"/>
        <v>-26.770896984315435</v>
      </c>
      <c r="AL32">
        <f t="shared" si="8"/>
        <v>-3096.0137089713739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-307.24743469325716</v>
      </c>
      <c r="AR32">
        <f t="shared" si="9"/>
        <v>-307.43730562938595</v>
      </c>
      <c r="AS32">
        <f t="shared" si="9"/>
        <v>13.940802091788395</v>
      </c>
      <c r="AT32">
        <f t="shared" si="9"/>
        <v>-2.5599684165668823</v>
      </c>
      <c r="AU32">
        <f t="shared" si="9"/>
        <v>-296.05647195416446</v>
      </c>
      <c r="AW32">
        <v>29</v>
      </c>
      <c r="AX32">
        <f>IF(Z32&gt;0, (R32*SUMPRODUCT(K32:$K$98, X32:$X$98)-K32*$AZ$3)/Z32, 0)</f>
        <v>-3325.4022772772373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100000</v>
      </c>
      <c r="S33">
        <f t="shared" si="1"/>
        <v>-5028.0645510151298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-528.22747185862067</v>
      </c>
      <c r="AC33">
        <f t="shared" si="2"/>
        <v>-640.38739638166771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-2989.5120677366499</v>
      </c>
      <c r="AI33">
        <f t="shared" si="6"/>
        <v>-2991.1041002918314</v>
      </c>
      <c r="AJ33">
        <f t="shared" si="7"/>
        <v>112.15992452304704</v>
      </c>
      <c r="AK33">
        <f t="shared" si="22"/>
        <v>-36.975923030103452</v>
      </c>
      <c r="AL33">
        <f t="shared" si="8"/>
        <v>-2915.9200987988879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-255.24307765321072</v>
      </c>
      <c r="AR33">
        <f t="shared" si="9"/>
        <v>-255.37900461383219</v>
      </c>
      <c r="AS33">
        <f t="shared" si="9"/>
        <v>9.576159478857214</v>
      </c>
      <c r="AT33">
        <f t="shared" si="9"/>
        <v>-3.1569862169572049</v>
      </c>
      <c r="AU33">
        <f t="shared" si="9"/>
        <v>-248.95983135193219</v>
      </c>
      <c r="AW33">
        <v>30</v>
      </c>
      <c r="AX33">
        <f>IF(Z33&gt;0, (R33*SUMPRODUCT(K33:$K$98, X33:$X$98)-K33*$AZ$3)/Z33, 0)</f>
        <v>-5028.0645510151298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100000</v>
      </c>
      <c r="S34">
        <f t="shared" si="1"/>
        <v>-7291.7235526076447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-640.38739638166771</v>
      </c>
      <c r="AC34">
        <f t="shared" si="2"/>
        <v>-721.44519709719077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-2714.8694651156125</v>
      </c>
      <c r="AI34">
        <f t="shared" si="6"/>
        <v>-2716.1062186621029</v>
      </c>
      <c r="AJ34">
        <f t="shared" si="7"/>
        <v>81.057800715523058</v>
      </c>
      <c r="AK34">
        <f t="shared" si="22"/>
        <v>-44.827117746716745</v>
      </c>
      <c r="AL34">
        <f t="shared" si="8"/>
        <v>-2679.8755356932966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-206.9591309079251</v>
      </c>
      <c r="AR34">
        <f t="shared" si="9"/>
        <v>-207.05341074068238</v>
      </c>
      <c r="AS34">
        <f t="shared" si="9"/>
        <v>6.1791744335958532</v>
      </c>
      <c r="AT34">
        <f t="shared" si="9"/>
        <v>-3.4172476611403657</v>
      </c>
      <c r="AU34">
        <f t="shared" ref="AU34:AU79" si="23">AL34*$K34</f>
        <v>-204.29148396822688</v>
      </c>
      <c r="AW34">
        <v>31</v>
      </c>
      <c r="AX34">
        <f>IF(Z34&gt;0, (R34*SUMPRODUCT(K34:$K$98, X34:$X$98)-K34*$AZ$3)/Z34, 0)</f>
        <v>-7291.7235526076447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100000</v>
      </c>
      <c r="S35">
        <f t="shared" si="1"/>
        <v>-10440.844575449655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-721.44519709719077</v>
      </c>
      <c r="AC35">
        <f t="shared" si="2"/>
        <v>-772.88175931075205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-2392.6049487833329</v>
      </c>
      <c r="AI35">
        <f t="shared" ref="AI35:AI66" si="25">SUM(AE35:AH35)</f>
        <v>-2393.5302591757604</v>
      </c>
      <c r="AJ35">
        <f t="shared" si="7"/>
        <v>51.436562213561274</v>
      </c>
      <c r="AK35">
        <f t="shared" si="22"/>
        <v>-50.501163796803361</v>
      </c>
      <c r="AL35">
        <f t="shared" si="8"/>
        <v>-2392.5948607590021</v>
      </c>
      <c r="AN35">
        <f t="shared" ref="AN35:AT66" si="26">AE35*$K35</f>
        <v>0</v>
      </c>
      <c r="AO35">
        <f t="shared" si="26"/>
        <v>0</v>
      </c>
      <c r="AP35">
        <f t="shared" si="26"/>
        <v>-6.2980348035129155E-2</v>
      </c>
      <c r="AQ35">
        <f t="shared" si="26"/>
        <v>-162.85031878829221</v>
      </c>
      <c r="AR35">
        <f t="shared" si="26"/>
        <v>-162.91329913632734</v>
      </c>
      <c r="AS35">
        <f t="shared" si="26"/>
        <v>3.5009793648181682</v>
      </c>
      <c r="AT35">
        <f t="shared" si="26"/>
        <v>-3.4373123852607819</v>
      </c>
      <c r="AU35">
        <f t="shared" si="23"/>
        <v>-162.84963215676993</v>
      </c>
      <c r="AW35">
        <v>32</v>
      </c>
      <c r="AX35">
        <f>IF(Z35&gt;0, (R35*SUMPRODUCT(K35:$K$98, X35:$X$98)-K35*$AZ$3)/Z35, 0)</f>
        <v>-10440.844575449655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100000</v>
      </c>
      <c r="S36">
        <f t="shared" si="1"/>
        <v>-15054.435307440097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-772.88175931075205</v>
      </c>
      <c r="AC36">
        <f t="shared" si="2"/>
        <v>-796.87264176479061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-2035.1834326081646</v>
      </c>
      <c r="AI36">
        <f t="shared" si="25"/>
        <v>-2035.8450919675918</v>
      </c>
      <c r="AJ36">
        <f t="shared" si="7"/>
        <v>23.990882454038569</v>
      </c>
      <c r="AK36">
        <f t="shared" si="22"/>
        <v>-54.101723151752651</v>
      </c>
      <c r="AL36">
        <f t="shared" si="8"/>
        <v>-2065.9559326653057</v>
      </c>
      <c r="AN36">
        <f t="shared" si="26"/>
        <v>0</v>
      </c>
      <c r="AO36">
        <f t="shared" si="26"/>
        <v>0</v>
      </c>
      <c r="AP36">
        <f t="shared" si="26"/>
        <v>-4.0209998217177294E-2</v>
      </c>
      <c r="AQ36">
        <f t="shared" si="26"/>
        <v>-123.68104679670914</v>
      </c>
      <c r="AR36">
        <f t="shared" si="26"/>
        <v>-123.72125679492632</v>
      </c>
      <c r="AS36">
        <f t="shared" si="26"/>
        <v>1.4579606967857885</v>
      </c>
      <c r="AT36">
        <f t="shared" si="26"/>
        <v>-3.2878401257125476</v>
      </c>
      <c r="AU36">
        <f t="shared" si="23"/>
        <v>-125.55113622385306</v>
      </c>
      <c r="AW36">
        <v>33</v>
      </c>
      <c r="AX36">
        <f>IF(Z36&gt;0, (R36*SUMPRODUCT(K36:$K$98, X36:$X$98)-K36*$AZ$3)/Z36, 0)</f>
        <v>-15054.435307440097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100000</v>
      </c>
      <c r="S37">
        <f t="shared" si="1"/>
        <v>-22194.25767978805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-796.87264176479061</v>
      </c>
      <c r="AC37">
        <f t="shared" si="2"/>
        <v>-796.57204897734505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-1651.2513786422742</v>
      </c>
      <c r="AI37">
        <f t="shared" si="25"/>
        <v>-1651.700014985777</v>
      </c>
      <c r="AJ37">
        <f t="shared" si="7"/>
        <v>-0.3005927874455665</v>
      </c>
      <c r="AK37">
        <f t="shared" si="22"/>
        <v>-55.781084923535346</v>
      </c>
      <c r="AL37">
        <f t="shared" si="8"/>
        <v>-1707.781692696758</v>
      </c>
      <c r="AN37">
        <f t="shared" si="26"/>
        <v>0</v>
      </c>
      <c r="AO37">
        <f t="shared" si="26"/>
        <v>0</v>
      </c>
      <c r="AP37">
        <f t="shared" si="26"/>
        <v>-2.4343107861233813E-2</v>
      </c>
      <c r="AQ37">
        <f t="shared" si="26"/>
        <v>-89.5972673601689</v>
      </c>
      <c r="AR37">
        <f t="shared" si="26"/>
        <v>-89.621610468030127</v>
      </c>
      <c r="AS37">
        <f t="shared" si="26"/>
        <v>-1.6310231556290154E-2</v>
      </c>
      <c r="AT37">
        <f t="shared" si="26"/>
        <v>-3.0266940843638861</v>
      </c>
      <c r="AU37">
        <f t="shared" si="23"/>
        <v>-92.664614783950313</v>
      </c>
      <c r="AW37">
        <v>34</v>
      </c>
      <c r="AX37">
        <f>IF(Z37&gt;0, (R37*SUMPRODUCT(K37:$K$98, X37:$X$98)-K37*$AZ$3)/Z37, 0)</f>
        <v>-22194.25767978805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100000</v>
      </c>
      <c r="S38">
        <f t="shared" si="1"/>
        <v>-33927.144753692417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-796.57204897734505</v>
      </c>
      <c r="AC38">
        <f t="shared" si="2"/>
        <v>-775.47142385166114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-1267.5037423830925</v>
      </c>
      <c r="AI38">
        <f t="shared" si="25"/>
        <v>-1267.7894543953623</v>
      </c>
      <c r="AJ38">
        <f t="shared" si="7"/>
        <v>-21.100625125683905</v>
      </c>
      <c r="AK38">
        <f t="shared" si="22"/>
        <v>-55.760043428414157</v>
      </c>
      <c r="AL38">
        <f t="shared" si="8"/>
        <v>-1344.6501229494602</v>
      </c>
      <c r="AN38">
        <f t="shared" si="26"/>
        <v>0</v>
      </c>
      <c r="AO38">
        <f t="shared" si="26"/>
        <v>0</v>
      </c>
      <c r="AP38">
        <f t="shared" si="26"/>
        <v>-1.3841783377601389E-2</v>
      </c>
      <c r="AQ38">
        <f t="shared" si="26"/>
        <v>-61.406281426485151</v>
      </c>
      <c r="AR38">
        <f t="shared" si="26"/>
        <v>-61.420123209862759</v>
      </c>
      <c r="AS38">
        <f t="shared" si="26"/>
        <v>-1.0222541215589498</v>
      </c>
      <c r="AT38">
        <f t="shared" si="26"/>
        <v>-2.7013860429954875</v>
      </c>
      <c r="AU38">
        <f t="shared" si="23"/>
        <v>-65.143763374417176</v>
      </c>
      <c r="AW38">
        <v>35</v>
      </c>
      <c r="AX38">
        <f>IF(Z38&gt;0, (R38*SUMPRODUCT(K38:$K$98, X38:$X$98)-K38*$AZ$3)/Z38, 0)</f>
        <v>-33927.144753692417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100000</v>
      </c>
      <c r="S39">
        <f t="shared" si="1"/>
        <v>-54554.677111168588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-775.47142385166114</v>
      </c>
      <c r="AC39">
        <f t="shared" si="2"/>
        <v>-738.04030127292094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-909.99399106946441</v>
      </c>
      <c r="AI39">
        <f t="shared" si="25"/>
        <v>-910.16309671272779</v>
      </c>
      <c r="AJ39">
        <f t="shared" si="7"/>
        <v>-37.431122578740201</v>
      </c>
      <c r="AK39">
        <f t="shared" si="22"/>
        <v>-54.282999669616288</v>
      </c>
      <c r="AL39">
        <f t="shared" si="8"/>
        <v>-1001.8772189610843</v>
      </c>
      <c r="AN39">
        <f t="shared" si="26"/>
        <v>0</v>
      </c>
      <c r="AO39">
        <f t="shared" si="26"/>
        <v>0</v>
      </c>
      <c r="AP39">
        <f t="shared" si="26"/>
        <v>-7.3148197106219469E-3</v>
      </c>
      <c r="AQ39">
        <f t="shared" si="26"/>
        <v>-39.362624770919943</v>
      </c>
      <c r="AR39">
        <f t="shared" si="26"/>
        <v>-39.369939590630565</v>
      </c>
      <c r="AS39">
        <f t="shared" si="26"/>
        <v>-1.6191175406440557</v>
      </c>
      <c r="AT39">
        <f t="shared" si="26"/>
        <v>-2.3480609415056795</v>
      </c>
      <c r="AU39">
        <f t="shared" si="23"/>
        <v>-43.337118072780299</v>
      </c>
      <c r="AW39">
        <v>36</v>
      </c>
      <c r="AX39">
        <f>IF(Z39&gt;0, (R39*SUMPRODUCT(K39:$K$98, X39:$X$98)-K39*$AZ$3)/Z39, 0)</f>
        <v>-54554.677111168588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100000</v>
      </c>
      <c r="S40">
        <f t="shared" si="1"/>
        <v>-93910.609495760044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-738.04030127292094</v>
      </c>
      <c r="AC40">
        <f t="shared" si="2"/>
        <v>-689.15524389631798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-605.47496196373424</v>
      </c>
      <c r="AI40">
        <f t="shared" si="25"/>
        <v>-605.56669218031959</v>
      </c>
      <c r="AJ40">
        <f t="shared" si="7"/>
        <v>-48.885057376602958</v>
      </c>
      <c r="AK40">
        <f t="shared" si="22"/>
        <v>-51.662821089104469</v>
      </c>
      <c r="AL40">
        <f t="shared" si="8"/>
        <v>-706.114570646027</v>
      </c>
      <c r="AN40">
        <f t="shared" si="26"/>
        <v>0</v>
      </c>
      <c r="AO40">
        <f t="shared" si="26"/>
        <v>0</v>
      </c>
      <c r="AP40">
        <f t="shared" si="26"/>
        <v>-3.5427452298721828E-3</v>
      </c>
      <c r="AQ40">
        <f t="shared" si="26"/>
        <v>-23.384263257563443</v>
      </c>
      <c r="AR40">
        <f t="shared" si="26"/>
        <v>-23.387806002793315</v>
      </c>
      <c r="AS40">
        <f t="shared" si="26"/>
        <v>-1.8880071396313944</v>
      </c>
      <c r="AT40">
        <f t="shared" si="26"/>
        <v>-1.9952881371969597</v>
      </c>
      <c r="AU40">
        <f t="shared" si="23"/>
        <v>-27.271101279621668</v>
      </c>
      <c r="AW40">
        <v>37</v>
      </c>
      <c r="AX40">
        <f>IF(Z40&gt;0, (R40*SUMPRODUCT(K40:$K$98, X40:$X$98)-K40*$AZ$3)/Z40, 0)</f>
        <v>-93910.609495760044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100000</v>
      </c>
      <c r="S41">
        <f t="shared" si="1"/>
        <v>-177391.36027845679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-689.15524389631798</v>
      </c>
      <c r="AC41">
        <f t="shared" si="2"/>
        <v>-633.74693380787903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-369.24412707661446</v>
      </c>
      <c r="AI41">
        <f t="shared" si="25"/>
        <v>-369.28878447514933</v>
      </c>
      <c r="AJ41">
        <f t="shared" si="7"/>
        <v>-55.408310088438952</v>
      </c>
      <c r="AK41">
        <f t="shared" si="22"/>
        <v>-48.240867072742262</v>
      </c>
      <c r="AL41">
        <f t="shared" si="8"/>
        <v>-472.93796163633056</v>
      </c>
      <c r="AN41">
        <f t="shared" si="26"/>
        <v>0</v>
      </c>
      <c r="AO41">
        <f t="shared" si="26"/>
        <v>0</v>
      </c>
      <c r="AP41">
        <f t="shared" si="26"/>
        <v>-1.5399368107384464E-3</v>
      </c>
      <c r="AQ41">
        <f t="shared" si="26"/>
        <v>-12.732775353902861</v>
      </c>
      <c r="AR41">
        <f t="shared" si="26"/>
        <v>-12.734315290713599</v>
      </c>
      <c r="AS41">
        <f t="shared" si="26"/>
        <v>-1.9106642824114526</v>
      </c>
      <c r="AT41">
        <f t="shared" si="26"/>
        <v>-1.663506819127466</v>
      </c>
      <c r="AU41">
        <f t="shared" si="23"/>
        <v>-16.308486392252519</v>
      </c>
      <c r="AW41">
        <v>38</v>
      </c>
      <c r="AX41">
        <f>IF(Z41&gt;0, (R41*SUMPRODUCT(K41:$K$98, X41:$X$98)-K41*$AZ$3)/Z41, 0)</f>
        <v>-177391.36027845679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100000</v>
      </c>
      <c r="S42">
        <f t="shared" si="1"/>
        <v>-380033.4043257609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-633.74693380787903</v>
      </c>
      <c r="AC42">
        <f t="shared" si="2"/>
        <v>-576.12919724570816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-202.08697628705724</v>
      </c>
      <c r="AI42">
        <f t="shared" si="25"/>
        <v>-202.10592623957089</v>
      </c>
      <c r="AJ42">
        <f t="shared" si="7"/>
        <v>-57.617736562170876</v>
      </c>
      <c r="AK42">
        <f t="shared" si="22"/>
        <v>-44.362285366551539</v>
      </c>
      <c r="AL42">
        <f t="shared" si="8"/>
        <v>-304.08594816829327</v>
      </c>
      <c r="AN42">
        <f t="shared" si="26"/>
        <v>0</v>
      </c>
      <c r="AO42">
        <f t="shared" si="26"/>
        <v>0</v>
      </c>
      <c r="AP42">
        <f t="shared" si="26"/>
        <v>-5.8344454500307643E-4</v>
      </c>
      <c r="AQ42">
        <f t="shared" si="26"/>
        <v>-6.2219968016258287</v>
      </c>
      <c r="AR42">
        <f t="shared" si="26"/>
        <v>-6.2225802461708319</v>
      </c>
      <c r="AS42">
        <f t="shared" si="26"/>
        <v>-1.7739756375864331</v>
      </c>
      <c r="AT42">
        <f t="shared" si="26"/>
        <v>-1.3658574279988074</v>
      </c>
      <c r="AU42">
        <f t="shared" si="23"/>
        <v>-9.3624133117560717</v>
      </c>
      <c r="AW42">
        <v>39</v>
      </c>
      <c r="AX42">
        <f>IF(Z42&gt;0, (R42*SUMPRODUCT(K42:$K$98, X42:$X$98)-K42*$AZ$3)/Z42, 0)</f>
        <v>-380033.4043257609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100000</v>
      </c>
      <c r="S43">
        <f t="shared" si="1"/>
        <v>-968470.27445227408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-576.12919724570816</v>
      </c>
      <c r="AC43">
        <f t="shared" si="2"/>
        <v>-519.53823697941118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-96.438380405538112</v>
      </c>
      <c r="AI43">
        <f t="shared" si="25"/>
        <v>-96.445086060975925</v>
      </c>
      <c r="AJ43">
        <f t="shared" si="7"/>
        <v>-56.590960266296975</v>
      </c>
      <c r="AK43">
        <f t="shared" si="22"/>
        <v>-40.329043807199575</v>
      </c>
      <c r="AL43">
        <f t="shared" si="8"/>
        <v>-193.3650901344725</v>
      </c>
      <c r="AN43">
        <f t="shared" si="26"/>
        <v>0</v>
      </c>
      <c r="AO43">
        <f t="shared" si="26"/>
        <v>0</v>
      </c>
      <c r="AP43">
        <f t="shared" si="26"/>
        <v>-1.8433791414546662E-4</v>
      </c>
      <c r="AQ43">
        <f t="shared" si="26"/>
        <v>-2.6510831122151646</v>
      </c>
      <c r="AR43">
        <f t="shared" si="26"/>
        <v>-2.6512674501293101</v>
      </c>
      <c r="AS43">
        <f t="shared" si="26"/>
        <v>-1.5556808237045401</v>
      </c>
      <c r="AT43">
        <f t="shared" si="26"/>
        <v>-1.1086420833640687</v>
      </c>
      <c r="AU43">
        <f t="shared" si="23"/>
        <v>-5.3155903571979195</v>
      </c>
      <c r="AW43">
        <v>40</v>
      </c>
      <c r="AX43">
        <f>IF(Z43&gt;0, (R43*SUMPRODUCT(K43:$K$98, X43:$X$98)-K43*$AZ$3)/Z43, 0)</f>
        <v>-968470.27445227408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100000</v>
      </c>
      <c r="S44">
        <f t="shared" si="1"/>
        <v>-3128509.1273058266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-519.53823697941118</v>
      </c>
      <c r="AC44">
        <f t="shared" si="2"/>
        <v>-466.10632270955233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-38.210118768876313</v>
      </c>
      <c r="AI44">
        <f t="shared" si="25"/>
        <v>-38.21198110291364</v>
      </c>
      <c r="AJ44">
        <f t="shared" si="7"/>
        <v>-53.431914269858851</v>
      </c>
      <c r="AK44">
        <f t="shared" si="22"/>
        <v>-36.367676588558787</v>
      </c>
      <c r="AL44">
        <f t="shared" si="8"/>
        <v>-128.01157196133127</v>
      </c>
      <c r="AN44">
        <f t="shared" si="26"/>
        <v>0</v>
      </c>
      <c r="AO44">
        <f t="shared" si="26"/>
        <v>0</v>
      </c>
      <c r="AP44">
        <f t="shared" si="26"/>
        <v>-4.5710186491428936E-5</v>
      </c>
      <c r="AQ44">
        <f t="shared" si="26"/>
        <v>-0.93785090095436818</v>
      </c>
      <c r="AR44">
        <f t="shared" si="26"/>
        <v>-0.93789661114085954</v>
      </c>
      <c r="AS44">
        <f t="shared" si="26"/>
        <v>-1.3114633126584587</v>
      </c>
      <c r="AT44">
        <f t="shared" si="26"/>
        <v>-0.89262895152209898</v>
      </c>
      <c r="AU44">
        <f t="shared" si="23"/>
        <v>-3.1419888753214171</v>
      </c>
      <c r="AW44">
        <v>41</v>
      </c>
      <c r="AX44">
        <f>IF(Z44&gt;0, (R44*SUMPRODUCT(K44:$K$98, X44:$X$98)-K44*$AZ$3)/Z44, 0)</f>
        <v>-3128509.1273058266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100000</v>
      </c>
      <c r="S45">
        <f t="shared" si="1"/>
        <v>-14122471.754875859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-466.10632270955233</v>
      </c>
      <c r="AC45">
        <f t="shared" si="2"/>
        <v>-416.97006880508343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-11.797156612976583</v>
      </c>
      <c r="AI45">
        <f t="shared" si="25"/>
        <v>-11.797525679096914</v>
      </c>
      <c r="AJ45">
        <f t="shared" si="7"/>
        <v>-49.136253904468902</v>
      </c>
      <c r="AK45">
        <f t="shared" si="22"/>
        <v>-32.627442589668668</v>
      </c>
      <c r="AL45">
        <f t="shared" si="8"/>
        <v>-93.561222173234484</v>
      </c>
      <c r="AN45">
        <f t="shared" si="26"/>
        <v>0</v>
      </c>
      <c r="AO45">
        <f t="shared" si="26"/>
        <v>0</v>
      </c>
      <c r="AP45">
        <f t="shared" si="26"/>
        <v>-8.0880079445499178E-6</v>
      </c>
      <c r="AQ45">
        <f t="shared" si="26"/>
        <v>-0.25853225520441953</v>
      </c>
      <c r="AR45">
        <f t="shared" si="26"/>
        <v>-0.25854034321236408</v>
      </c>
      <c r="AS45">
        <f t="shared" si="26"/>
        <v>-1.076810874939643</v>
      </c>
      <c r="AT45">
        <f t="shared" si="26"/>
        <v>-0.71502367824643465</v>
      </c>
      <c r="AU45">
        <f t="shared" si="23"/>
        <v>-2.0503748963984418</v>
      </c>
      <c r="AW45">
        <v>42</v>
      </c>
      <c r="AX45">
        <f>IF(Z45&gt;0, (R45*SUMPRODUCT(K45:$K$98, X45:$X$98)-K45*$AZ$3)/Z45, 0)</f>
        <v>-14122471.754875859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100000</v>
      </c>
      <c r="S46">
        <f t="shared" si="1"/>
        <v>-64372203.869934715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-416.97006880508343</v>
      </c>
      <c r="AC46">
        <f t="shared" si="2"/>
        <v>-372.51957891258854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-2.34430734678946</v>
      </c>
      <c r="AI46">
        <f t="shared" si="25"/>
        <v>-2.3443796838302395</v>
      </c>
      <c r="AJ46">
        <f t="shared" si="7"/>
        <v>-44.450489892494886</v>
      </c>
      <c r="AK46">
        <f t="shared" si="22"/>
        <v>-29.187904816355843</v>
      </c>
      <c r="AL46">
        <f t="shared" si="8"/>
        <v>-75.982774392680966</v>
      </c>
      <c r="AN46">
        <f t="shared" si="26"/>
        <v>0</v>
      </c>
      <c r="AO46">
        <f t="shared" si="26"/>
        <v>0</v>
      </c>
      <c r="AP46">
        <f t="shared" si="26"/>
        <v>-1.4154029790120814E-6</v>
      </c>
      <c r="AQ46">
        <f t="shared" si="26"/>
        <v>-4.5870546632934904E-2</v>
      </c>
      <c r="AR46">
        <f t="shared" si="26"/>
        <v>-4.587196203591392E-2</v>
      </c>
      <c r="AS46">
        <f t="shared" si="26"/>
        <v>-0.86975296659069257</v>
      </c>
      <c r="AT46">
        <f t="shared" si="26"/>
        <v>-0.57111331875058879</v>
      </c>
      <c r="AU46">
        <f t="shared" si="23"/>
        <v>-1.4867382473771953</v>
      </c>
      <c r="AW46">
        <v>43</v>
      </c>
      <c r="AX46">
        <f>IF(Z46&gt;0, (R46*SUMPRODUCT(K46:$K$98, X46:$X$98)-K46*$AZ$3)/Z46, 0)</f>
        <v>-64372203.869934715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100000</v>
      </c>
      <c r="S47">
        <f t="shared" si="1"/>
        <v>-296831571.05269629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-372.51957891258854</v>
      </c>
      <c r="AC47">
        <f t="shared" si="2"/>
        <v>-332.64667968449004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-0.46084356131238391</v>
      </c>
      <c r="AI47">
        <f t="shared" si="25"/>
        <v>-0.4608575695375916</v>
      </c>
      <c r="AJ47">
        <f t="shared" si="7"/>
        <v>-39.872899228098504</v>
      </c>
      <c r="AK47">
        <f t="shared" si="22"/>
        <v>-26.076370523881199</v>
      </c>
      <c r="AL47">
        <f t="shared" si="8"/>
        <v>-66.410127321517294</v>
      </c>
      <c r="AN47">
        <f t="shared" si="26"/>
        <v>0</v>
      </c>
      <c r="AO47">
        <f t="shared" si="26"/>
        <v>0</v>
      </c>
      <c r="AP47">
        <f t="shared" si="26"/>
        <v>-2.4472844997479091E-7</v>
      </c>
      <c r="AQ47">
        <f t="shared" si="26"/>
        <v>-8.051093466072818E-3</v>
      </c>
      <c r="AR47">
        <f t="shared" si="26"/>
        <v>-8.0513381945227936E-3</v>
      </c>
      <c r="AS47">
        <f t="shared" si="26"/>
        <v>-0.69659308580665902</v>
      </c>
      <c r="AT47">
        <f t="shared" si="26"/>
        <v>-0.45556304561539313</v>
      </c>
      <c r="AU47">
        <f t="shared" si="23"/>
        <v>-1.1602074696165749</v>
      </c>
      <c r="AW47">
        <v>44</v>
      </c>
      <c r="AX47">
        <f>IF(Z47&gt;0, (R47*SUMPRODUCT(K47:$K$98, X47:$X$98)-K47*$AZ$3)/Z47, 0)</f>
        <v>-296831571.05269629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100000</v>
      </c>
      <c r="S48">
        <f t="shared" si="1"/>
        <v>-1387143780.6002274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-332.64667968449004</v>
      </c>
      <c r="AC48">
        <f t="shared" si="2"/>
        <v>-297.01297205051725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-8.9533306155144696E-2</v>
      </c>
      <c r="AI48">
        <f t="shared" si="25"/>
        <v>-8.953598263483091E-2</v>
      </c>
      <c r="AJ48">
        <f t="shared" si="7"/>
        <v>-35.63370763397279</v>
      </c>
      <c r="AK48">
        <f t="shared" si="22"/>
        <v>-23.285267577914304</v>
      </c>
      <c r="AL48">
        <f t="shared" si="8"/>
        <v>-59.008511194521923</v>
      </c>
      <c r="AN48">
        <f t="shared" si="26"/>
        <v>0</v>
      </c>
      <c r="AO48">
        <f t="shared" si="26"/>
        <v>0</v>
      </c>
      <c r="AP48">
        <f t="shared" si="26"/>
        <v>-4.174911495138357E-8</v>
      </c>
      <c r="AQ48">
        <f t="shared" si="26"/>
        <v>-1.3965868337820959E-3</v>
      </c>
      <c r="AR48">
        <f t="shared" si="26"/>
        <v>-1.3966285828970473E-3</v>
      </c>
      <c r="AS48">
        <f t="shared" si="26"/>
        <v>-0.55583300849197292</v>
      </c>
      <c r="AT48">
        <f t="shared" si="26"/>
        <v>-0.36321565143654194</v>
      </c>
      <c r="AU48">
        <f t="shared" si="23"/>
        <v>-0.92044528851141194</v>
      </c>
      <c r="AW48">
        <v>45</v>
      </c>
      <c r="AX48">
        <f>IF(Z48&gt;0, (R48*SUMPRODUCT(K48:$K$98, X48:$X$98)-K48*$AZ$3)/Z48, 0)</f>
        <v>-1387143780.6002274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100000</v>
      </c>
      <c r="S49">
        <f t="shared" si="1"/>
        <v>-6580782856.3696508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-297.01297205051725</v>
      </c>
      <c r="AC49">
        <f t="shared" si="2"/>
        <v>-265.19136977356635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-1.7167934580622872E-2</v>
      </c>
      <c r="AI49">
        <f t="shared" si="25"/>
        <v>-1.7168438303689644E-2</v>
      </c>
      <c r="AJ49">
        <f t="shared" si="7"/>
        <v>-31.821602276950898</v>
      </c>
      <c r="AK49">
        <f t="shared" si="22"/>
        <v>-20.790908043536209</v>
      </c>
      <c r="AL49">
        <f t="shared" si="8"/>
        <v>-52.629678758790796</v>
      </c>
      <c r="AN49">
        <f t="shared" si="26"/>
        <v>0</v>
      </c>
      <c r="AO49">
        <f t="shared" si="26"/>
        <v>0</v>
      </c>
      <c r="AP49">
        <f t="shared" si="26"/>
        <v>-7.015475911543981E-9</v>
      </c>
      <c r="AQ49">
        <f t="shared" si="26"/>
        <v>-2.3910207700671767E-4</v>
      </c>
      <c r="AR49">
        <f t="shared" si="26"/>
        <v>-2.3910909248262921E-4</v>
      </c>
      <c r="AS49">
        <f t="shared" si="26"/>
        <v>-0.4431873363898039</v>
      </c>
      <c r="AT49">
        <f t="shared" si="26"/>
        <v>-0.28956012575187839</v>
      </c>
      <c r="AU49">
        <f t="shared" si="23"/>
        <v>-0.73298657123416489</v>
      </c>
      <c r="AW49">
        <v>46</v>
      </c>
      <c r="AX49">
        <f>IF(Z49&gt;0, (R49*SUMPRODUCT(K49:$K$98, X49:$X$98)-K49*$AZ$3)/Z49, 0)</f>
        <v>-6580782856.3696508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100000</v>
      </c>
      <c r="S50">
        <f t="shared" si="1"/>
        <v>-31698569983.582172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-265.19136977356635</v>
      </c>
      <c r="AC50">
        <f t="shared" si="2"/>
        <v>-236.77821703297843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-3.2425185538167835E-3</v>
      </c>
      <c r="AI50">
        <f t="shared" si="25"/>
        <v>-3.2426119248336605E-3</v>
      </c>
      <c r="AJ50">
        <f t="shared" si="7"/>
        <v>-28.413152740587918</v>
      </c>
      <c r="AK50">
        <f t="shared" si="22"/>
        <v>-18.563395884149646</v>
      </c>
      <c r="AL50">
        <f t="shared" si="8"/>
        <v>-46.979791236662393</v>
      </c>
      <c r="AN50">
        <f t="shared" si="26"/>
        <v>0</v>
      </c>
      <c r="AO50">
        <f t="shared" si="26"/>
        <v>0</v>
      </c>
      <c r="AP50">
        <f t="shared" si="26"/>
        <v>-1.1610725695516179E-9</v>
      </c>
      <c r="AQ50">
        <f t="shared" si="26"/>
        <v>-4.0320856246648054E-5</v>
      </c>
      <c r="AR50">
        <f t="shared" si="26"/>
        <v>-4.0322017319217611E-5</v>
      </c>
      <c r="AS50">
        <f t="shared" si="26"/>
        <v>-0.3533187638413845</v>
      </c>
      <c r="AT50">
        <f t="shared" si="26"/>
        <v>-0.23083661803981437</v>
      </c>
      <c r="AU50">
        <f t="shared" si="23"/>
        <v>-0.58419570389851805</v>
      </c>
      <c r="AW50">
        <v>47</v>
      </c>
      <c r="AX50">
        <f>IF(Z50&gt;0, (R50*SUMPRODUCT(K50:$K$98, X50:$X$98)-K50*$AZ$3)/Z50, 0)</f>
        <v>-31698569983.582172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100000</v>
      </c>
      <c r="S51">
        <f t="shared" si="1"/>
        <v>-155257399135.22369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-236.77821703297843</v>
      </c>
      <c r="AC51">
        <f t="shared" si="2"/>
        <v>-211.4091574943125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-6.033315729423017E-4</v>
      </c>
      <c r="AI51">
        <f t="shared" si="25"/>
        <v>-6.033485938023921E-4</v>
      </c>
      <c r="AJ51">
        <f t="shared" si="7"/>
        <v>-25.369059538665937</v>
      </c>
      <c r="AK51">
        <f t="shared" si="22"/>
        <v>-16.574475192308491</v>
      </c>
      <c r="AL51">
        <f t="shared" si="8"/>
        <v>-41.944138079568233</v>
      </c>
      <c r="AN51">
        <f t="shared" si="26"/>
        <v>0</v>
      </c>
      <c r="AO51">
        <f t="shared" si="26"/>
        <v>0</v>
      </c>
      <c r="AP51">
        <f t="shared" si="26"/>
        <v>-1.8897778551842747E-10</v>
      </c>
      <c r="AQ51">
        <f t="shared" si="26"/>
        <v>-6.6986194576818779E-6</v>
      </c>
      <c r="AR51">
        <f t="shared" si="26"/>
        <v>-6.6988084354673965E-6</v>
      </c>
      <c r="AS51">
        <f t="shared" si="26"/>
        <v>-0.28166547793952318</v>
      </c>
      <c r="AT51">
        <f t="shared" si="26"/>
        <v>-0.1840217005097477</v>
      </c>
      <c r="AU51">
        <f t="shared" si="23"/>
        <v>-0.46569387725770633</v>
      </c>
      <c r="AW51">
        <v>48</v>
      </c>
      <c r="AX51">
        <f>IF(Z51&gt;0, (R51*SUMPRODUCT(K51:$K$98, X51:$X$98)-K51*$AZ$3)/Z51, 0)</f>
        <v>-155257399135.22369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100000</v>
      </c>
      <c r="S52">
        <f t="shared" si="1"/>
        <v>-774095547771.96741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-211.4091574943125</v>
      </c>
      <c r="AC52">
        <f t="shared" si="2"/>
        <v>-188.75818217550139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-1.104208600463264E-4</v>
      </c>
      <c r="AI52">
        <f t="shared" si="25"/>
        <v>-1.104239080903101E-4</v>
      </c>
      <c r="AJ52">
        <f t="shared" si="7"/>
        <v>-22.650975318811106</v>
      </c>
      <c r="AK52">
        <f t="shared" si="22"/>
        <v>-14.798641024601876</v>
      </c>
      <c r="AL52">
        <f t="shared" si="8"/>
        <v>-37.449726767321074</v>
      </c>
      <c r="AN52">
        <f t="shared" si="26"/>
        <v>0</v>
      </c>
      <c r="AO52">
        <f t="shared" si="26"/>
        <v>0</v>
      </c>
      <c r="AP52">
        <f t="shared" si="26"/>
        <v>-3.021568613574886E-11</v>
      </c>
      <c r="AQ52">
        <f t="shared" si="26"/>
        <v>-1.0946174227943176E-6</v>
      </c>
      <c r="AR52">
        <f t="shared" si="26"/>
        <v>-1.0946476384804533E-6</v>
      </c>
      <c r="AS52">
        <f t="shared" si="26"/>
        <v>-0.22454228500713067</v>
      </c>
      <c r="AT52">
        <f t="shared" si="26"/>
        <v>-0.14670099736962597</v>
      </c>
      <c r="AU52">
        <f t="shared" si="23"/>
        <v>-0.37124437702439511</v>
      </c>
      <c r="AW52">
        <v>49</v>
      </c>
      <c r="AX52">
        <f>IF(Z52&gt;0, (R52*SUMPRODUCT(K52:$K$98, X52:$X$98)-K52*$AZ$3)/Z52, 0)</f>
        <v>-774095547771.96741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100000</v>
      </c>
      <c r="S53">
        <f t="shared" si="1"/>
        <v>-3932515914349.814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-188.75818217550139</v>
      </c>
      <c r="AC53">
        <f t="shared" si="2"/>
        <v>-168.53409218312723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-1.9854852657337426E-5</v>
      </c>
      <c r="AI53">
        <f t="shared" si="25"/>
        <v>-1.985538836429912E-5</v>
      </c>
      <c r="AJ53">
        <f t="shared" si="7"/>
        <v>-20.224089992374161</v>
      </c>
      <c r="AK53">
        <f t="shared" si="22"/>
        <v>-13.213072752285099</v>
      </c>
      <c r="AL53">
        <f t="shared" si="8"/>
        <v>-33.43718260004762</v>
      </c>
      <c r="AN53">
        <f t="shared" si="26"/>
        <v>0</v>
      </c>
      <c r="AO53">
        <f t="shared" si="26"/>
        <v>0</v>
      </c>
      <c r="AP53">
        <f t="shared" si="26"/>
        <v>-4.7415517898673004E-12</v>
      </c>
      <c r="AQ53">
        <f t="shared" si="26"/>
        <v>-1.7573565192671422E-7</v>
      </c>
      <c r="AR53">
        <f t="shared" si="26"/>
        <v>-1.7574039347850409E-7</v>
      </c>
      <c r="AS53">
        <f t="shared" si="26"/>
        <v>-0.17900377810766493</v>
      </c>
      <c r="AT53">
        <f t="shared" si="26"/>
        <v>-0.11694914055279178</v>
      </c>
      <c r="AU53">
        <f t="shared" si="23"/>
        <v>-0.29595309440085016</v>
      </c>
      <c r="AW53">
        <v>50</v>
      </c>
      <c r="AX53">
        <f>IF(Z53&gt;0, (R53*SUMPRODUCT(K53:$K$98, X53:$X$98)-K53*$AZ$3)/Z53, 0)</f>
        <v>-3932515914349.814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100000</v>
      </c>
      <c r="S54">
        <f t="shared" si="1"/>
        <v>-20391373174387.867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-168.53409218312723</v>
      </c>
      <c r="AC54">
        <f t="shared" si="2"/>
        <v>-150.476868174049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-3.5048553655551063E-6</v>
      </c>
      <c r="AI54">
        <f t="shared" si="25"/>
        <v>-3.504947608526489E-6</v>
      </c>
      <c r="AJ54">
        <f t="shared" si="7"/>
        <v>-18.057224009078226</v>
      </c>
      <c r="AK54">
        <f t="shared" si="22"/>
        <v>-11.797386452818907</v>
      </c>
      <c r="AL54">
        <f t="shared" si="8"/>
        <v>-29.854613966844738</v>
      </c>
      <c r="AN54">
        <f t="shared" si="26"/>
        <v>0</v>
      </c>
      <c r="AO54">
        <f t="shared" si="26"/>
        <v>0</v>
      </c>
      <c r="AP54">
        <f t="shared" si="26"/>
        <v>-7.2896800952551722E-13</v>
      </c>
      <c r="AQ54">
        <f t="shared" si="26"/>
        <v>-2.7697800723571774E-8</v>
      </c>
      <c r="AR54">
        <f t="shared" si="26"/>
        <v>-2.7698529691581299E-8</v>
      </c>
      <c r="AS54">
        <f t="shared" si="26"/>
        <v>-0.14270072230074191</v>
      </c>
      <c r="AT54">
        <f t="shared" si="26"/>
        <v>-9.3231139361835025E-2</v>
      </c>
      <c r="AU54">
        <f t="shared" si="23"/>
        <v>-0.23593188936110659</v>
      </c>
      <c r="AW54">
        <v>51</v>
      </c>
      <c r="AX54">
        <f>IF(Z54&gt;0, (R54*SUMPRODUCT(K54:$K$98, X54:$X$98)-K54*$AZ$3)/Z54, 0)</f>
        <v>-20391373174387.867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100000</v>
      </c>
      <c r="S55">
        <f t="shared" si="1"/>
        <v>-108036295274469.36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-150.476868174049</v>
      </c>
      <c r="AC55">
        <f t="shared" si="2"/>
        <v>-134.35434660816298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-6.0620395402822013E-7</v>
      </c>
      <c r="AI55">
        <f t="shared" si="25"/>
        <v>-6.062194990756353E-7</v>
      </c>
      <c r="AJ55">
        <f t="shared" si="7"/>
        <v>-16.122521565886018</v>
      </c>
      <c r="AK55">
        <f t="shared" si="22"/>
        <v>-10.533380772183431</v>
      </c>
      <c r="AL55">
        <f t="shared" si="8"/>
        <v>-26.655902944288947</v>
      </c>
      <c r="AN55">
        <f t="shared" si="26"/>
        <v>0</v>
      </c>
      <c r="AO55">
        <f t="shared" si="26"/>
        <v>0</v>
      </c>
      <c r="AP55">
        <f t="shared" si="26"/>
        <v>-1.0968549866555283E-13</v>
      </c>
      <c r="AQ55">
        <f t="shared" si="26"/>
        <v>-4.2773612208917345E-9</v>
      </c>
      <c r="AR55">
        <f t="shared" si="26"/>
        <v>-4.2774709063903999E-9</v>
      </c>
      <c r="AS55">
        <f t="shared" si="26"/>
        <v>-0.11376014305195577</v>
      </c>
      <c r="AT55">
        <f t="shared" si="26"/>
        <v>-7.432329357212776E-2</v>
      </c>
      <c r="AU55">
        <f t="shared" si="23"/>
        <v>-0.18808344090155441</v>
      </c>
      <c r="AW55">
        <v>52</v>
      </c>
      <c r="AX55">
        <f>IF(Z55&gt;0, (R55*SUMPRODUCT(K55:$K$98, X55:$X$98)-K55*$AZ$3)/Z55, 0)</f>
        <v>-108036295274469.36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100000</v>
      </c>
      <c r="S56">
        <f t="shared" si="1"/>
        <v>-585891884234155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-134.35434660816298</v>
      </c>
      <c r="AC56">
        <f t="shared" si="2"/>
        <v>-119.9592380467405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-1.0264213826583476E-7</v>
      </c>
      <c r="AI56">
        <f t="shared" si="25"/>
        <v>-1.0264469759549257E-7</v>
      </c>
      <c r="AJ56">
        <f t="shared" si="7"/>
        <v>-14.395108561422489</v>
      </c>
      <c r="AK56">
        <f t="shared" si="22"/>
        <v>-9.4048042625714103</v>
      </c>
      <c r="AL56">
        <f t="shared" si="8"/>
        <v>-23.799912926638598</v>
      </c>
      <c r="AN56">
        <f t="shared" si="26"/>
        <v>0</v>
      </c>
      <c r="AO56">
        <f t="shared" si="26"/>
        <v>0</v>
      </c>
      <c r="AP56">
        <f t="shared" si="26"/>
        <v>-1.6123724527570272E-14</v>
      </c>
      <c r="AQ56">
        <f t="shared" si="26"/>
        <v>-6.4664337291441845E-10</v>
      </c>
      <c r="AR56">
        <f t="shared" si="26"/>
        <v>-6.4665949663894603E-10</v>
      </c>
      <c r="AS56">
        <f t="shared" si="26"/>
        <v>-9.0688889679199788E-2</v>
      </c>
      <c r="AT56">
        <f t="shared" si="26"/>
        <v>-5.92500746057954E-2</v>
      </c>
      <c r="AU56">
        <f t="shared" si="23"/>
        <v>-0.14993896493165468</v>
      </c>
      <c r="AW56">
        <v>53</v>
      </c>
      <c r="AX56">
        <f>IF(Z56&gt;0, (R56*SUMPRODUCT(K56:$K$98, X56:$X$98)-K56*$AZ$3)/Z56, 0)</f>
        <v>-585891884234155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100000</v>
      </c>
      <c r="S57">
        <f t="shared" si="1"/>
        <v>-3258719173363557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-119.9592380467405</v>
      </c>
      <c r="AC57">
        <f t="shared" si="2"/>
        <v>-107.10646254229798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-1.6983125236018115E-8</v>
      </c>
      <c r="AI57">
        <f t="shared" si="25"/>
        <v>-1.6983536081724835E-8</v>
      </c>
      <c r="AJ57">
        <f t="shared" si="7"/>
        <v>-12.852775504442519</v>
      </c>
      <c r="AK57">
        <f t="shared" si="22"/>
        <v>-8.397146663271835</v>
      </c>
      <c r="AL57">
        <f t="shared" si="8"/>
        <v>-21.249922184697891</v>
      </c>
      <c r="AN57">
        <f t="shared" si="26"/>
        <v>0</v>
      </c>
      <c r="AO57">
        <f t="shared" si="26"/>
        <v>0</v>
      </c>
      <c r="AP57">
        <f t="shared" si="26"/>
        <v>-2.3109996018051555E-15</v>
      </c>
      <c r="AQ57">
        <f t="shared" si="26"/>
        <v>-9.5529769487662812E-11</v>
      </c>
      <c r="AR57">
        <f t="shared" si="26"/>
        <v>-9.5532080487264638E-11</v>
      </c>
      <c r="AS57">
        <f t="shared" si="26"/>
        <v>-7.2296627632002897E-2</v>
      </c>
      <c r="AT57">
        <f t="shared" si="26"/>
        <v>-4.7233796721653037E-2</v>
      </c>
      <c r="AU57">
        <f t="shared" si="23"/>
        <v>-0.11953042444918802</v>
      </c>
      <c r="AW57">
        <v>54</v>
      </c>
      <c r="AX57">
        <f>IF(Z57&gt;0, (R57*SUMPRODUCT(K57:$K$98, X57:$X$98)-K57*$AZ$3)/Z57, 0)</f>
        <v>-3258719173363557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100000</v>
      </c>
      <c r="S58">
        <f t="shared" si="1"/>
        <v>-1.8610312771189192E+16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-107.10646254229798</v>
      </c>
      <c r="AC58">
        <f t="shared" si="2"/>
        <v>-95.630770127135335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-2.7400389809627745E-9</v>
      </c>
      <c r="AI58">
        <f t="shared" si="25"/>
        <v>-2.7401032133398059E-9</v>
      </c>
      <c r="AJ58">
        <f t="shared" si="7"/>
        <v>-11.475692415162641</v>
      </c>
      <c r="AK58">
        <f t="shared" si="22"/>
        <v>-7.4974523779608591</v>
      </c>
      <c r="AL58">
        <f t="shared" si="8"/>
        <v>-18.973144795863604</v>
      </c>
      <c r="AN58">
        <f t="shared" si="26"/>
        <v>0</v>
      </c>
      <c r="AO58">
        <f t="shared" si="26"/>
        <v>0</v>
      </c>
      <c r="AP58">
        <f t="shared" si="26"/>
        <v>-3.2259459685132327E-16</v>
      </c>
      <c r="AQ58">
        <f t="shared" si="26"/>
        <v>-1.3761311837954442E-11</v>
      </c>
      <c r="AR58">
        <f t="shared" si="26"/>
        <v>-1.3761634432551293E-11</v>
      </c>
      <c r="AS58">
        <f t="shared" si="26"/>
        <v>-5.7634428918238487E-2</v>
      </c>
      <c r="AT58">
        <f t="shared" si="26"/>
        <v>-3.765449356019003E-2</v>
      </c>
      <c r="AU58">
        <f t="shared" si="23"/>
        <v>-9.5288922492190162E-2</v>
      </c>
      <c r="AW58">
        <v>55</v>
      </c>
      <c r="AX58">
        <f>IF(Z58&gt;0, (R58*SUMPRODUCT(K58:$K$98, X58:$X$98)-K58*$AZ$3)/Z58, 0)</f>
        <v>-1.8610312771189192E+16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100000</v>
      </c>
      <c r="S59">
        <f t="shared" si="1"/>
        <v>-1.0934223825052501E+17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-95.630770127135335</v>
      </c>
      <c r="AC59">
        <f t="shared" si="2"/>
        <v>-85.384616184954311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-4.3063110072633042E-10</v>
      </c>
      <c r="AI59">
        <f t="shared" si="25"/>
        <v>-4.3064086189200063E-10</v>
      </c>
      <c r="AJ59">
        <f t="shared" si="7"/>
        <v>-10.246153942181024</v>
      </c>
      <c r="AK59">
        <f t="shared" si="22"/>
        <v>-6.6941539088994739</v>
      </c>
      <c r="AL59">
        <f t="shared" si="8"/>
        <v>-16.94030785151114</v>
      </c>
      <c r="AN59">
        <f t="shared" si="26"/>
        <v>0</v>
      </c>
      <c r="AO59">
        <f t="shared" si="26"/>
        <v>0</v>
      </c>
      <c r="AP59">
        <f t="shared" si="26"/>
        <v>-4.377102897029538E-17</v>
      </c>
      <c r="AQ59">
        <f t="shared" si="26"/>
        <v>-1.9310364174005655E-12</v>
      </c>
      <c r="AR59">
        <f t="shared" si="26"/>
        <v>-1.9310801884295357E-12</v>
      </c>
      <c r="AS59">
        <f t="shared" si="26"/>
        <v>-4.5945813870089926E-2</v>
      </c>
      <c r="AT59">
        <f t="shared" si="26"/>
        <v>-3.0017931728494048E-2</v>
      </c>
      <c r="AU59">
        <f t="shared" si="23"/>
        <v>-7.5963745600515054E-2</v>
      </c>
      <c r="AW59">
        <v>56</v>
      </c>
      <c r="AX59">
        <f>IF(Z59&gt;0, (R59*SUMPRODUCT(K59:$K$98, X59:$X$98)-K59*$AZ$3)/Z59, 0)</f>
        <v>-1.0934223825052501E+17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100000</v>
      </c>
      <c r="S60">
        <f t="shared" si="1"/>
        <v>-6.6160207417489331E+17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-85.384616184954311</v>
      </c>
      <c r="AC60">
        <f t="shared" si="2"/>
        <v>-76.236264450853753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-6.5785453654983651E-11</v>
      </c>
      <c r="AI60">
        <f t="shared" si="25"/>
        <v>-6.5786894027290256E-11</v>
      </c>
      <c r="AJ60">
        <f t="shared" si="7"/>
        <v>-9.148351734100558</v>
      </c>
      <c r="AK60">
        <f t="shared" si="22"/>
        <v>-5.9769231329468022</v>
      </c>
      <c r="AL60">
        <f t="shared" si="8"/>
        <v>-15.125274867113149</v>
      </c>
      <c r="AN60">
        <f t="shared" si="26"/>
        <v>0</v>
      </c>
      <c r="AO60">
        <f t="shared" si="26"/>
        <v>0</v>
      </c>
      <c r="AP60">
        <f t="shared" si="26"/>
        <v>-5.7668919232378687E-18</v>
      </c>
      <c r="AQ60">
        <f t="shared" si="26"/>
        <v>-2.6338856947547151E-13</v>
      </c>
      <c r="AR60">
        <f t="shared" si="26"/>
        <v>-2.6339433636739474E-13</v>
      </c>
      <c r="AS60">
        <f t="shared" si="26"/>
        <v>-3.6627721516375909E-2</v>
      </c>
      <c r="AT60">
        <f t="shared" si="26"/>
        <v>-2.3930111390703352E-2</v>
      </c>
      <c r="AU60">
        <f t="shared" si="23"/>
        <v>-6.0557832907342665E-2</v>
      </c>
      <c r="AW60">
        <v>57</v>
      </c>
      <c r="AX60">
        <f>IF(Z60&gt;0, (R60*SUMPRODUCT(K60:$K$98, X60:$X$98)-K60*$AZ$3)/Z60, 0)</f>
        <v>-6.6160207417489331E+17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100000</v>
      </c>
      <c r="S61">
        <f t="shared" si="1"/>
        <v>-4.1242864246014075E+18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-76.236264450853753</v>
      </c>
      <c r="AC61">
        <f t="shared" si="2"/>
        <v>-68.068093259691068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-9.757327571153778E-12</v>
      </c>
      <c r="AI61">
        <f t="shared" si="25"/>
        <v>-9.7575338737909246E-12</v>
      </c>
      <c r="AJ61">
        <f t="shared" si="7"/>
        <v>-8.1681711911626849</v>
      </c>
      <c r="AK61">
        <f t="shared" si="22"/>
        <v>-5.3365385115597634</v>
      </c>
      <c r="AL61">
        <f t="shared" si="8"/>
        <v>-13.504709702732207</v>
      </c>
      <c r="AN61">
        <f t="shared" si="26"/>
        <v>0</v>
      </c>
      <c r="AO61">
        <f t="shared" si="26"/>
        <v>0</v>
      </c>
      <c r="AP61">
        <f t="shared" si="26"/>
        <v>-7.3748604443754284E-19</v>
      </c>
      <c r="AQ61">
        <f t="shared" si="26"/>
        <v>-3.4880275958824584E-14</v>
      </c>
      <c r="AR61">
        <f t="shared" si="26"/>
        <v>-3.4881013444869019E-14</v>
      </c>
      <c r="AS61">
        <f t="shared" si="26"/>
        <v>-2.9199395341503915E-2</v>
      </c>
      <c r="AT61">
        <f t="shared" si="26"/>
        <v>-1.9076938289783067E-2</v>
      </c>
      <c r="AU61">
        <f t="shared" si="23"/>
        <v>-4.8276333631321867E-2</v>
      </c>
      <c r="AW61">
        <v>58</v>
      </c>
      <c r="AX61">
        <f>IF(Z61&gt;0, (R61*SUMPRODUCT(K61:$K$98, X61:$X$98)-K61*$AZ$3)/Z61, 0)</f>
        <v>-4.1242864246014075E+18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100000</v>
      </c>
      <c r="S62">
        <f t="shared" si="1"/>
        <v>-2.6531729121332666E+19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-68.068093259691068</v>
      </c>
      <c r="AC62">
        <f t="shared" si="2"/>
        <v>-60.775083267581337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-1.4048512154784858E-12</v>
      </c>
      <c r="AI62">
        <f t="shared" si="25"/>
        <v>-1.4048798486873269E-12</v>
      </c>
      <c r="AJ62">
        <f t="shared" si="7"/>
        <v>-7.2930099921097309</v>
      </c>
      <c r="AK62">
        <f t="shared" si="22"/>
        <v>-4.7647665281783755</v>
      </c>
      <c r="AL62">
        <f t="shared" si="8"/>
        <v>-12.057776520289512</v>
      </c>
      <c r="AN62">
        <f t="shared" si="26"/>
        <v>0</v>
      </c>
      <c r="AO62">
        <f t="shared" si="26"/>
        <v>0</v>
      </c>
      <c r="AP62">
        <f t="shared" si="26"/>
        <v>-9.1390494063370411E-20</v>
      </c>
      <c r="AQ62">
        <f t="shared" si="26"/>
        <v>-4.4839559331585181E-15</v>
      </c>
      <c r="AR62">
        <f t="shared" si="26"/>
        <v>-4.4840473236525811E-15</v>
      </c>
      <c r="AS62">
        <f t="shared" si="26"/>
        <v>-2.3277579194439315E-2</v>
      </c>
      <c r="AT62">
        <f t="shared" si="26"/>
        <v>-1.5208018407033744E-2</v>
      </c>
      <c r="AU62">
        <f t="shared" si="23"/>
        <v>-3.8485597601477545E-2</v>
      </c>
      <c r="AW62">
        <v>59</v>
      </c>
      <c r="AX62">
        <f>IF(Z62&gt;0, (R62*SUMPRODUCT(K62:$K$98, X62:$X$98)-K62*$AZ$3)/Z62, 0)</f>
        <v>-2.6531729121332666E+19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100000</v>
      </c>
      <c r="S63">
        <f t="shared" si="1"/>
        <v>-1.7641769521936672E+20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-60.775083267581337</v>
      </c>
      <c r="AC63">
        <f t="shared" si="2"/>
        <v>-54.263467203197621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-1.9601649677827523E-13</v>
      </c>
      <c r="AI63">
        <f t="shared" si="25"/>
        <v>-1.9602034159293057E-13</v>
      </c>
      <c r="AJ63">
        <f t="shared" si="7"/>
        <v>-6.5116160643837162</v>
      </c>
      <c r="AK63">
        <f t="shared" si="22"/>
        <v>-4.2542558287306944</v>
      </c>
      <c r="AL63">
        <f t="shared" si="8"/>
        <v>-10.765871893114607</v>
      </c>
      <c r="AN63">
        <f t="shared" si="26"/>
        <v>0</v>
      </c>
      <c r="AO63">
        <f t="shared" si="26"/>
        <v>0</v>
      </c>
      <c r="AP63">
        <f t="shared" si="26"/>
        <v>-1.0956917470626148E-20</v>
      </c>
      <c r="AQ63">
        <f t="shared" si="26"/>
        <v>-5.5860601111168167E-16</v>
      </c>
      <c r="AR63">
        <f t="shared" si="26"/>
        <v>-5.5861696802915226E-16</v>
      </c>
      <c r="AS63">
        <f t="shared" si="26"/>
        <v>-1.8556743618016115E-2</v>
      </c>
      <c r="AT63">
        <f t="shared" si="26"/>
        <v>-1.2123739163770528E-2</v>
      </c>
      <c r="AU63">
        <f t="shared" si="23"/>
        <v>-3.0680482781787203E-2</v>
      </c>
      <c r="AW63">
        <v>60</v>
      </c>
      <c r="AX63">
        <f>IF(Z63&gt;0, (R63*SUMPRODUCT(K63:$K$98, X63:$X$98)-K63*$AZ$3)/Z63, 0)</f>
        <v>-1.7641769521936672E+20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100000</v>
      </c>
      <c r="S64">
        <f t="shared" si="1"/>
        <v>-1.2143168358071652E+21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-54.263467203197621</v>
      </c>
      <c r="AC64">
        <f t="shared" si="2"/>
        <v>-48.449524288569314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-2.6461073504527558E-14</v>
      </c>
      <c r="AI64">
        <f t="shared" si="25"/>
        <v>-2.6461572236848273E-14</v>
      </c>
      <c r="AJ64">
        <f t="shared" si="7"/>
        <v>-5.8139429146283064</v>
      </c>
      <c r="AK64">
        <f t="shared" si="22"/>
        <v>-3.798442704223834</v>
      </c>
      <c r="AL64">
        <f t="shared" si="8"/>
        <v>-9.6123856188521675</v>
      </c>
      <c r="AN64">
        <f t="shared" si="26"/>
        <v>0</v>
      </c>
      <c r="AO64">
        <f t="shared" si="26"/>
        <v>0</v>
      </c>
      <c r="AP64">
        <f t="shared" si="26"/>
        <v>-1.269002485882421E-21</v>
      </c>
      <c r="AQ64">
        <f t="shared" si="26"/>
        <v>-6.7329039369511243E-17</v>
      </c>
      <c r="AR64">
        <f t="shared" si="26"/>
        <v>-6.7330308371997127E-17</v>
      </c>
      <c r="AS64">
        <f t="shared" si="26"/>
        <v>-1.4793322399566388E-2</v>
      </c>
      <c r="AT64">
        <f t="shared" si="26"/>
        <v>-9.6649706343833915E-3</v>
      </c>
      <c r="AU64">
        <f t="shared" si="23"/>
        <v>-2.4458293033949849E-2</v>
      </c>
      <c r="AW64">
        <v>61</v>
      </c>
      <c r="AX64">
        <f>IF(Z64&gt;0, (R64*SUMPRODUCT(K64:$K$98, X64:$X$98)-K64*$AZ$3)/Z64, 0)</f>
        <v>-1.2143168358071652E+21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100000</v>
      </c>
      <c r="S65">
        <f t="shared" si="1"/>
        <v>-8.6644524667513078E+21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-48.449524288569314</v>
      </c>
      <c r="AC65">
        <f t="shared" si="2"/>
        <v>-43.258503829079743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-3.4506958431296201E-15</v>
      </c>
      <c r="AI65">
        <f t="shared" si="25"/>
        <v>-3.4507582511467379E-15</v>
      </c>
      <c r="AJ65">
        <f t="shared" si="7"/>
        <v>-5.1910204594895717</v>
      </c>
      <c r="AK65">
        <f t="shared" si="22"/>
        <v>-3.3914667001998522</v>
      </c>
      <c r="AL65">
        <f t="shared" si="8"/>
        <v>-8.5824871596894283</v>
      </c>
      <c r="AN65">
        <f t="shared" si="26"/>
        <v>0</v>
      </c>
      <c r="AO65">
        <f t="shared" si="26"/>
        <v>0</v>
      </c>
      <c r="AP65">
        <f t="shared" si="26"/>
        <v>-1.41780766620224E-22</v>
      </c>
      <c r="AQ65">
        <f t="shared" si="26"/>
        <v>-7.8394143029210432E-18</v>
      </c>
      <c r="AR65">
        <f t="shared" si="26"/>
        <v>-7.8395560836876628E-18</v>
      </c>
      <c r="AS65">
        <f t="shared" si="26"/>
        <v>-1.1793146045572724E-2</v>
      </c>
      <c r="AT65">
        <f t="shared" si="26"/>
        <v>-7.7048554164408428E-3</v>
      </c>
      <c r="AU65">
        <f t="shared" si="23"/>
        <v>-1.9498001462013574E-2</v>
      </c>
      <c r="AW65">
        <v>62</v>
      </c>
      <c r="AX65">
        <f>IF(Z65&gt;0, (R65*SUMPRODUCT(K65:$K$98, X65:$X$98)-K65*$AZ$3)/Z65, 0)</f>
        <v>-8.6644524667513078E+21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100000</v>
      </c>
      <c r="S66">
        <f t="shared" si="1"/>
        <v>-6.4185941788514541E+22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-43.258503829079743</v>
      </c>
      <c r="AC66">
        <f t="shared" si="2"/>
        <v>-38.623664133106907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-4.3409684820373489E-16</v>
      </c>
      <c r="AI66">
        <f t="shared" si="25"/>
        <v>-4.3410437003465628E-16</v>
      </c>
      <c r="AJ66">
        <f t="shared" si="7"/>
        <v>-4.6348396959728362</v>
      </c>
      <c r="AK66">
        <f t="shared" si="22"/>
        <v>-3.0280952680355822</v>
      </c>
      <c r="AL66">
        <f t="shared" si="8"/>
        <v>-7.6629349640084179</v>
      </c>
      <c r="AN66">
        <f t="shared" si="26"/>
        <v>0</v>
      </c>
      <c r="AO66">
        <f t="shared" si="26"/>
        <v>0</v>
      </c>
      <c r="AP66">
        <f t="shared" si="26"/>
        <v>-1.5257468449328677E-23</v>
      </c>
      <c r="AQ66">
        <f t="shared" si="26"/>
        <v>-8.8053281636266871E-19</v>
      </c>
      <c r="AR66">
        <f t="shared" si="26"/>
        <v>-8.8054807383111811E-19</v>
      </c>
      <c r="AS66">
        <f t="shared" si="26"/>
        <v>-9.4014238245956096E-3</v>
      </c>
      <c r="AT66">
        <f t="shared" si="26"/>
        <v>-6.142263565402456E-3</v>
      </c>
      <c r="AU66">
        <f t="shared" si="23"/>
        <v>-1.5543687389998064E-2</v>
      </c>
      <c r="AW66">
        <v>63</v>
      </c>
      <c r="AX66">
        <f>IF(Z66&gt;0, (R66*SUMPRODUCT(K66:$K$98, X66:$X$98)-K66*$AZ$3)/Z66, 0)</f>
        <v>-6.4185941788514541E+22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-4.9452243833531618E+23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-38.623664133106907</v>
      </c>
      <c r="AC67">
        <f t="shared" ref="AC67:AC79" si="29">S67*Z67</f>
        <v>-34.485414404559734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-8.7168477432101201E-22</v>
      </c>
      <c r="AH67">
        <f t="shared" ref="AH67:AH79" si="32">-X67*R67</f>
        <v>-5.2599422702896122E-17</v>
      </c>
      <c r="AI67">
        <f t="shared" ref="AI67:AI79" si="33">SUM(AE67:AH67)</f>
        <v>-5.260029438767044E-17</v>
      </c>
      <c r="AJ67">
        <f t="shared" ref="AJ67:AJ79" si="34">AB67-AC67</f>
        <v>-4.1382497285471729</v>
      </c>
      <c r="AK67">
        <f t="shared" si="22"/>
        <v>-2.7036564893174839</v>
      </c>
      <c r="AL67">
        <f t="shared" ref="AL67:AL79" si="35">SUM(AI67:AK67)</f>
        <v>-6.8419062178646568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-9.5262476736145812E-20</v>
      </c>
      <c r="AR67">
        <f t="shared" si="36"/>
        <v>-9.5264055438843822E-20</v>
      </c>
      <c r="AS67">
        <f t="shared" si="36"/>
        <v>-7.4947575132299129E-3</v>
      </c>
      <c r="AT67">
        <f t="shared" si="36"/>
        <v>-4.8965749086435388E-3</v>
      </c>
      <c r="AU67">
        <f t="shared" si="23"/>
        <v>-1.2391332421873453E-2</v>
      </c>
      <c r="AW67">
        <v>64</v>
      </c>
      <c r="AX67">
        <f>IF(Z67&gt;0, (R67*SUMPRODUCT(K67:$K$98, X67:$X$98)-K67*$AZ$3)/Z67, 0)</f>
        <v>-4.9452243833531618E+23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7"/>
        <v>100000</v>
      </c>
      <c r="S68">
        <f t="shared" si="28"/>
        <v>-3.9691829361033164E+24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-34.485414404559734</v>
      </c>
      <c r="AC68">
        <f t="shared" si="29"/>
        <v>-30.790548575499763</v>
      </c>
      <c r="AE68">
        <f t="shared" si="30"/>
        <v>0</v>
      </c>
      <c r="AF68">
        <f t="shared" si="31"/>
        <v>0</v>
      </c>
      <c r="AG68">
        <f t="shared" si="31"/>
        <v>-9.696752792442437E-23</v>
      </c>
      <c r="AH68">
        <f t="shared" si="32"/>
        <v>-6.1280031892270206E-18</v>
      </c>
      <c r="AI68">
        <f t="shared" si="33"/>
        <v>-6.1281001567549447E-18</v>
      </c>
      <c r="AJ68">
        <f t="shared" si="34"/>
        <v>-3.694865829059971</v>
      </c>
      <c r="AK68">
        <f t="shared" si="22"/>
        <v>-2.4139790083191817</v>
      </c>
      <c r="AL68">
        <f t="shared" si="35"/>
        <v>-6.1088448373791522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-9.9092743128661756E-21</v>
      </c>
      <c r="AR68">
        <f t="shared" si="36"/>
        <v>-9.9094311139976331E-21</v>
      </c>
      <c r="AS68">
        <f t="shared" si="36"/>
        <v>-5.9747748032763894E-3</v>
      </c>
      <c r="AT68">
        <f t="shared" si="36"/>
        <v>-3.9035195381405753E-3</v>
      </c>
      <c r="AU68">
        <f t="shared" si="23"/>
        <v>-9.8782943414169634E-3</v>
      </c>
      <c r="AW68">
        <v>65</v>
      </c>
      <c r="AX68">
        <f>IF(Z68&gt;0, (R68*SUMPRODUCT(K68:$K$98, X68:$X$98)-K68*$AZ$3)/Z68, 0)</f>
        <v>-3.9691829361033164E+24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7"/>
        <v>100000</v>
      </c>
      <c r="S69">
        <f t="shared" si="28"/>
        <v>-3.3239888904083373E+25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-30.790548575499763</v>
      </c>
      <c r="AC69">
        <f t="shared" si="29"/>
        <v>-27.491561228124787</v>
      </c>
      <c r="AE69">
        <f t="shared" si="30"/>
        <v>0</v>
      </c>
      <c r="AF69">
        <f t="shared" si="31"/>
        <v>0</v>
      </c>
      <c r="AG69">
        <f t="shared" si="31"/>
        <v>-1.0338317205065767E-23</v>
      </c>
      <c r="AH69">
        <f t="shared" si="32"/>
        <v>-6.8527628352091484E-19</v>
      </c>
      <c r="AI69">
        <f t="shared" si="33"/>
        <v>-6.8528662183811993E-19</v>
      </c>
      <c r="AJ69">
        <f t="shared" si="34"/>
        <v>-3.2989873473749753</v>
      </c>
      <c r="AK69">
        <f t="shared" si="22"/>
        <v>-2.1553384002849838</v>
      </c>
      <c r="AL69">
        <f t="shared" si="35"/>
        <v>-5.4543257476599596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-9.8939690464284208E-22</v>
      </c>
      <c r="AR69">
        <f t="shared" si="36"/>
        <v>-9.8941183102988904E-22</v>
      </c>
      <c r="AS69">
        <f t="shared" si="36"/>
        <v>-4.7630538929180413E-3</v>
      </c>
      <c r="AT69">
        <f t="shared" si="36"/>
        <v>-3.1118618767064536E-3</v>
      </c>
      <c r="AU69">
        <f t="shared" si="23"/>
        <v>-7.8749157696244958E-3</v>
      </c>
      <c r="AW69">
        <v>66</v>
      </c>
      <c r="AX69">
        <f>IF(Z69&gt;0, (R69*SUMPRODUCT(K69:$K$98, X69:$X$98)-K69*$AZ$3)/Z69, 0)</f>
        <v>-3.3239888904083373E+25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7"/>
        <v>100000</v>
      </c>
      <c r="S70">
        <f t="shared" si="28"/>
        <v>-2.9313104902354303E+26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-27.491561228124787</v>
      </c>
      <c r="AC70">
        <f t="shared" si="29"/>
        <v>-24.546036810825701</v>
      </c>
      <c r="AE70">
        <f t="shared" si="30"/>
        <v>0</v>
      </c>
      <c r="AF70">
        <f t="shared" si="31"/>
        <v>0</v>
      </c>
      <c r="AG70">
        <f t="shared" si="31"/>
        <v>-1.046717709220487E-24</v>
      </c>
      <c r="AH70">
        <f t="shared" si="32"/>
        <v>-7.3505730590356982E-20</v>
      </c>
      <c r="AI70">
        <f t="shared" si="33"/>
        <v>-7.3506777308066206E-20</v>
      </c>
      <c r="AJ70">
        <f t="shared" si="34"/>
        <v>-2.9455244172990867</v>
      </c>
      <c r="AK70">
        <f t="shared" si="22"/>
        <v>-1.9244092859687354</v>
      </c>
      <c r="AL70">
        <f t="shared" si="35"/>
        <v>-4.8699337032678223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-9.4756284108226499E-23</v>
      </c>
      <c r="AR70">
        <f t="shared" si="36"/>
        <v>-9.475763343269195E-23</v>
      </c>
      <c r="AS70">
        <f t="shared" si="36"/>
        <v>-3.7970774018798183E-3</v>
      </c>
      <c r="AT70">
        <f t="shared" si="36"/>
        <v>-2.4807572358948129E-3</v>
      </c>
      <c r="AU70">
        <f t="shared" si="23"/>
        <v>-6.2778346377746312E-3</v>
      </c>
      <c r="AW70">
        <v>67</v>
      </c>
      <c r="AX70">
        <f>IF(Z70&gt;0, (R70*SUMPRODUCT(K70:$K$98, X70:$X$98)-K70*$AZ$3)/Z70, 0)</f>
        <v>-2.9313104902354303E+26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7"/>
        <v>100000</v>
      </c>
      <c r="S71">
        <f t="shared" si="28"/>
        <v>-2.7289724927113342E+27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-24.546036810825701</v>
      </c>
      <c r="AC71">
        <f t="shared" si="29"/>
        <v>-21.916104295380091</v>
      </c>
      <c r="AE71">
        <f t="shared" si="30"/>
        <v>0</v>
      </c>
      <c r="AF71">
        <f t="shared" si="31"/>
        <v>0</v>
      </c>
      <c r="AG71">
        <f t="shared" si="31"/>
        <v>-1.0038624589435508E-25</v>
      </c>
      <c r="AH71">
        <f t="shared" si="32"/>
        <v>-7.4869142898714168E-21</v>
      </c>
      <c r="AI71">
        <f t="shared" si="33"/>
        <v>-7.4870146761173107E-21</v>
      </c>
      <c r="AJ71">
        <f t="shared" si="34"/>
        <v>-2.6299325154456099</v>
      </c>
      <c r="AK71">
        <f t="shared" si="22"/>
        <v>-1.7182225767577992</v>
      </c>
      <c r="AL71">
        <f t="shared" si="35"/>
        <v>-4.3481550922034096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-8.6173089092028421E-24</v>
      </c>
      <c r="AR71">
        <f t="shared" si="36"/>
        <v>-8.617424452036327E-24</v>
      </c>
      <c r="AS71">
        <f t="shared" si="36"/>
        <v>-3.0270068573659227E-3</v>
      </c>
      <c r="AT71">
        <f t="shared" si="36"/>
        <v>-1.9776444801457372E-3</v>
      </c>
      <c r="AU71">
        <f t="shared" si="23"/>
        <v>-5.0046513375116598E-3</v>
      </c>
      <c r="AW71">
        <v>68</v>
      </c>
      <c r="AX71">
        <f>IF(Z71&gt;0, (R71*SUMPRODUCT(K71:$K$98, X71:$X$98)-K71*$AZ$3)/Z71, 0)</f>
        <v>-2.7289724927113342E+27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7"/>
        <v>100000</v>
      </c>
      <c r="S72">
        <f t="shared" si="28"/>
        <v>-2.6893592804363717E+28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-21.916104295380091</v>
      </c>
      <c r="AC72">
        <f t="shared" si="29"/>
        <v>-19.567950263732222</v>
      </c>
      <c r="AE72">
        <f t="shared" si="30"/>
        <v>0</v>
      </c>
      <c r="AF72">
        <f t="shared" si="31"/>
        <v>0</v>
      </c>
      <c r="AG72">
        <f t="shared" si="31"/>
        <v>-9.0950800094275395E-27</v>
      </c>
      <c r="AH72">
        <f t="shared" si="32"/>
        <v>-7.2229842740787191E-22</v>
      </c>
      <c r="AI72">
        <f t="shared" si="33"/>
        <v>-7.2230752248788129E-22</v>
      </c>
      <c r="AJ72">
        <f t="shared" si="34"/>
        <v>-2.3481540316478693</v>
      </c>
      <c r="AK72">
        <f t="shared" ref="AK72:AK79" si="49">G72*SUM(AB72:AB72, AE72:AF72)</f>
        <v>-1.5341273006766065</v>
      </c>
      <c r="AL72">
        <f t="shared" si="35"/>
        <v>-3.8822813323244758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-7.4227946642964359E-25</v>
      </c>
      <c r="AR72">
        <f t="shared" si="36"/>
        <v>-7.4228881310808055E-25</v>
      </c>
      <c r="AS72">
        <f t="shared" si="36"/>
        <v>-2.4131113339970717E-3</v>
      </c>
      <c r="AT72">
        <f t="shared" si="36"/>
        <v>-1.5765660715447521E-3</v>
      </c>
      <c r="AU72">
        <f t="shared" si="23"/>
        <v>-3.9896774055418237E-3</v>
      </c>
      <c r="AW72">
        <v>69</v>
      </c>
      <c r="AX72">
        <f>IF(Z72&gt;0, (R72*SUMPRODUCT(K72:$K$98, X72:$X$98)-K72*$AZ$3)/Z72, 0)</f>
        <v>-2.6893592804363717E+28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7"/>
        <v>100000</v>
      </c>
      <c r="S73">
        <f t="shared" si="28"/>
        <v>-2.8137558638731119E+29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-19.567950263732222</v>
      </c>
      <c r="AC73">
        <f t="shared" si="29"/>
        <v>-17.471384164046626</v>
      </c>
      <c r="AE73">
        <f t="shared" si="30"/>
        <v>0</v>
      </c>
      <c r="AF73">
        <f t="shared" si="31"/>
        <v>0</v>
      </c>
      <c r="AG73">
        <f t="shared" si="31"/>
        <v>-7.7615938487985095E-28</v>
      </c>
      <c r="AH73">
        <f t="shared" si="32"/>
        <v>-6.5823758595627306E-23</v>
      </c>
      <c r="AI73">
        <f t="shared" si="33"/>
        <v>-6.5824534755012189E-23</v>
      </c>
      <c r="AJ73">
        <f t="shared" si="34"/>
        <v>-2.0965660996855959</v>
      </c>
      <c r="AK73">
        <f t="shared" si="49"/>
        <v>-1.3697565184612557</v>
      </c>
      <c r="AL73">
        <f t="shared" si="35"/>
        <v>-3.4663226181468518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-6.0397009041306791E-26</v>
      </c>
      <c r="AR73">
        <f t="shared" si="36"/>
        <v>-6.0397721211295047E-26</v>
      </c>
      <c r="AS73">
        <f t="shared" si="36"/>
        <v>-1.9237175813114397E-3</v>
      </c>
      <c r="AT73">
        <f t="shared" si="36"/>
        <v>-1.2568288197901403E-3</v>
      </c>
      <c r="AU73">
        <f t="shared" si="23"/>
        <v>-3.1805464011015801E-3</v>
      </c>
      <c r="AW73">
        <v>70</v>
      </c>
      <c r="AX73">
        <f>IF(Z73&gt;0, (R73*SUMPRODUCT(K73:$K$98, X73:$X$98)-K73*$AZ$3)/Z73, 0)</f>
        <v>-2.8137558638731119E+29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7"/>
        <v>100000</v>
      </c>
      <c r="S74">
        <f t="shared" si="28"/>
        <v>-3.1354630072440262E+30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-17.471384164046626</v>
      </c>
      <c r="AC74">
        <f t="shared" si="29"/>
        <v>-15.599450146470202</v>
      </c>
      <c r="AE74">
        <f t="shared" si="30"/>
        <v>0</v>
      </c>
      <c r="AF74">
        <f t="shared" si="31"/>
        <v>0</v>
      </c>
      <c r="AG74">
        <f t="shared" si="31"/>
        <v>-6.218957977828939E-29</v>
      </c>
      <c r="AH74">
        <f t="shared" si="32"/>
        <v>-5.6496656900221045E-24</v>
      </c>
      <c r="AI74">
        <f t="shared" si="33"/>
        <v>-5.6497278796018827E-24</v>
      </c>
      <c r="AJ74">
        <f t="shared" si="34"/>
        <v>-1.8719340175764234</v>
      </c>
      <c r="AK74">
        <f t="shared" si="49"/>
        <v>-1.2229968914832638</v>
      </c>
      <c r="AL74">
        <f t="shared" si="35"/>
        <v>-3.0949309090596873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-4.6284703089943563E-27</v>
      </c>
      <c r="AR74">
        <f t="shared" si="36"/>
        <v>-4.6285212576060657E-27</v>
      </c>
      <c r="AS74">
        <f t="shared" si="36"/>
        <v>-1.5335758779587356E-3</v>
      </c>
      <c r="AT74">
        <f t="shared" si="36"/>
        <v>-1.0019362402663744E-3</v>
      </c>
      <c r="AU74">
        <f t="shared" si="23"/>
        <v>-2.53551211822511E-3</v>
      </c>
      <c r="AW74">
        <v>71</v>
      </c>
      <c r="AX74">
        <f>IF(Z74&gt;0, (R74*SUMPRODUCT(K74:$K$98, X74:$X$98)-K74*$AZ$3)/Z74, 0)</f>
        <v>-3.1354630072440262E+30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7"/>
        <v>100000</v>
      </c>
      <c r="S75">
        <f t="shared" si="28"/>
        <v>-3.7358014959272028E+31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-15.599450146470202</v>
      </c>
      <c r="AC75">
        <f t="shared" si="29"/>
        <v>-13.928080487919821</v>
      </c>
      <c r="AE75">
        <f t="shared" si="30"/>
        <v>0</v>
      </c>
      <c r="AF75">
        <f t="shared" si="31"/>
        <v>0</v>
      </c>
      <c r="AG75">
        <f t="shared" si="31"/>
        <v>-4.6603387864372324E-30</v>
      </c>
      <c r="AH75">
        <f t="shared" si="32"/>
        <v>-4.5525876155255411E-25</v>
      </c>
      <c r="AI75">
        <f t="shared" si="33"/>
        <v>-4.5526342189134056E-25</v>
      </c>
      <c r="AJ75">
        <f t="shared" si="34"/>
        <v>-1.6713696585503808</v>
      </c>
      <c r="AK75">
        <f t="shared" si="49"/>
        <v>-1.0919615102529143</v>
      </c>
      <c r="AL75">
        <f t="shared" si="35"/>
        <v>-2.7633311688032949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-3.3300827245611979E-28</v>
      </c>
      <c r="AR75">
        <f t="shared" si="36"/>
        <v>-3.3301168135562791E-28</v>
      </c>
      <c r="AS75">
        <f t="shared" si="36"/>
        <v>-1.2225573006686367E-3</v>
      </c>
      <c r="AT75">
        <f t="shared" si="36"/>
        <v>-7.9873743643684185E-4</v>
      </c>
      <c r="AU75">
        <f t="shared" si="23"/>
        <v>-2.0212947371054785E-3</v>
      </c>
      <c r="AW75">
        <v>72</v>
      </c>
      <c r="AX75">
        <f>IF(Z75&gt;0, (R75*SUMPRODUCT(K75:$K$98, X75:$X$98)-K75*$AZ$3)/Z75, 0)</f>
        <v>-3.7358014959272028E+31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7"/>
        <v>100000</v>
      </c>
      <c r="S76">
        <f t="shared" si="28"/>
        <v>-4.7820871327385736E+32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-13.928080487919821</v>
      </c>
      <c r="AC76">
        <f t="shared" si="29"/>
        <v>-12.435786149928411</v>
      </c>
      <c r="AE76">
        <f t="shared" si="30"/>
        <v>0</v>
      </c>
      <c r="AF76">
        <f t="shared" si="31"/>
        <v>0</v>
      </c>
      <c r="AG76">
        <f t="shared" si="31"/>
        <v>-3.2506167821556319E-31</v>
      </c>
      <c r="AH76">
        <f t="shared" si="32"/>
        <v>-3.4309389762858373E-26</v>
      </c>
      <c r="AI76">
        <f t="shared" si="33"/>
        <v>-3.4309714824536587E-26</v>
      </c>
      <c r="AJ76">
        <f t="shared" si="34"/>
        <v>-1.4922943379914102</v>
      </c>
      <c r="AK76">
        <f t="shared" si="49"/>
        <v>-0.97496563415438764</v>
      </c>
      <c r="AL76">
        <f t="shared" si="35"/>
        <v>-2.467259972145798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-2.240741102102215E-29</v>
      </c>
      <c r="AR76">
        <f t="shared" si="36"/>
        <v>-2.2407623318316892E-29</v>
      </c>
      <c r="AS76">
        <f t="shared" si="36"/>
        <v>-9.7461519504833845E-4</v>
      </c>
      <c r="AT76">
        <f t="shared" si="36"/>
        <v>-6.3674859409824751E-4</v>
      </c>
      <c r="AU76">
        <f t="shared" si="23"/>
        <v>-1.611363789146586E-3</v>
      </c>
      <c r="AW76">
        <v>73</v>
      </c>
      <c r="AX76">
        <f>IF(Z76&gt;0, (R76*SUMPRODUCT(K76:$K$98, X76:$X$98)-K76*$AZ$3)/Z76, 0)</f>
        <v>-4.7820871327385736E+32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7"/>
        <v>100000</v>
      </c>
      <c r="S77">
        <f t="shared" si="28"/>
        <v>-6.6132098296738676E+33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-12.435786149928411</v>
      </c>
      <c r="AC77">
        <f t="shared" si="29"/>
        <v>-11.10338049100751</v>
      </c>
      <c r="AE77">
        <f t="shared" si="30"/>
        <v>0</v>
      </c>
      <c r="AF77">
        <f t="shared" si="31"/>
        <v>0</v>
      </c>
      <c r="AG77">
        <f t="shared" si="31"/>
        <v>-2.0987124212334037E-32</v>
      </c>
      <c r="AH77">
        <f t="shared" si="32"/>
        <v>-2.4065914977685882E-27</v>
      </c>
      <c r="AI77">
        <f t="shared" si="33"/>
        <v>-2.4066124848928007E-27</v>
      </c>
      <c r="AJ77">
        <f t="shared" si="34"/>
        <v>-1.3324056589209015</v>
      </c>
      <c r="AK77">
        <f t="shared" si="49"/>
        <v>-0.87050503049498884</v>
      </c>
      <c r="AL77">
        <f t="shared" si="35"/>
        <v>-2.2029106894158903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-1.4033404459631729E-30</v>
      </c>
      <c r="AR77">
        <f t="shared" si="36"/>
        <v>-1.4033526840518883E-30</v>
      </c>
      <c r="AS77">
        <f t="shared" si="36"/>
        <v>-7.7695726646072859E-4</v>
      </c>
      <c r="AT77">
        <f t="shared" si="36"/>
        <v>-5.0761208075434262E-4</v>
      </c>
      <c r="AU77">
        <f t="shared" si="23"/>
        <v>-1.2845693472150713E-3</v>
      </c>
      <c r="AW77">
        <v>74</v>
      </c>
      <c r="AX77">
        <f>IF(Z77&gt;0, (R77*SUMPRODUCT(K77:$K$98, X77:$X$98)-K77*$AZ$3)/Z77, 0)</f>
        <v>-6.6132098296738676E+33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7"/>
        <v>100000</v>
      </c>
      <c r="S78">
        <f t="shared" si="28"/>
        <v>-9.9444461431627895E+34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-11.10338049100751</v>
      </c>
      <c r="AC78">
        <f t="shared" si="29"/>
        <v>-9.9137325812567045</v>
      </c>
      <c r="AE78">
        <f t="shared" si="30"/>
        <v>0</v>
      </c>
      <c r="AF78">
        <f t="shared" si="31"/>
        <v>0</v>
      </c>
      <c r="AG78">
        <f t="shared" si="31"/>
        <v>-1.2461393574031266E-33</v>
      </c>
      <c r="AH78">
        <f t="shared" si="32"/>
        <v>-1.5624890890246056E-28</v>
      </c>
      <c r="AI78">
        <f t="shared" si="33"/>
        <v>-1.5625015504181797E-28</v>
      </c>
      <c r="AJ78">
        <f t="shared" si="34"/>
        <v>-1.1896479097508053</v>
      </c>
      <c r="AK78">
        <f t="shared" si="49"/>
        <v>-0.77723663437052581</v>
      </c>
      <c r="AL78">
        <f t="shared" si="35"/>
        <v>-1.966884544121331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-8.1350389167680402E-32</v>
      </c>
      <c r="AR78">
        <f t="shared" si="36"/>
        <v>-8.1351037965309736E-32</v>
      </c>
      <c r="AS78">
        <f t="shared" si="36"/>
        <v>-6.1938557594126979E-4</v>
      </c>
      <c r="AT78">
        <f t="shared" si="36"/>
        <v>-4.0466524294829615E-4</v>
      </c>
      <c r="AU78">
        <f t="shared" si="23"/>
        <v>-1.0240508188895658E-3</v>
      </c>
      <c r="AW78">
        <v>75</v>
      </c>
      <c r="AX78">
        <f>IF(Z78&gt;0, (R78*SUMPRODUCT(K78:$K$98, X78:$X$98)-K78*$AZ$3)/Z78, 0)</f>
        <v>-9.9444461431627895E+34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-9.9137325812567045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-9.9691148592250131E-30</v>
      </c>
      <c r="AI79">
        <f t="shared" si="33"/>
        <v>-9.9691148592250131E-30</v>
      </c>
      <c r="AJ79">
        <f t="shared" si="34"/>
        <v>-9.9137325812567045</v>
      </c>
      <c r="AK79">
        <f t="shared" si="49"/>
        <v>-0.69396128068796936</v>
      </c>
      <c r="AL79">
        <f t="shared" si="35"/>
        <v>-10.607693861944673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-4.6342687809556336E-33</v>
      </c>
      <c r="AR79">
        <f t="shared" si="36"/>
        <v>-4.6342687809556336E-33</v>
      </c>
      <c r="AS79">
        <f t="shared" si="36"/>
        <v>-4.6085236305153975E-3</v>
      </c>
      <c r="AT79">
        <f t="shared" si="36"/>
        <v>-3.2259665413607785E-4</v>
      </c>
      <c r="AU79">
        <f t="shared" si="23"/>
        <v>-4.9311202846514749E-3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24554.876470070634</v>
      </c>
      <c r="AO81" s="8">
        <f t="shared" si="50"/>
        <v>-2455.4876470070635</v>
      </c>
      <c r="AP81" s="8">
        <f t="shared" si="50"/>
        <v>-205.52281811763496</v>
      </c>
      <c r="AQ81" s="8">
        <f t="shared" si="50"/>
        <v>-19041.210679143733</v>
      </c>
      <c r="AR81" s="8">
        <f t="shared" si="50"/>
        <v>2852.6553258021972</v>
      </c>
      <c r="AS81" s="8">
        <f t="shared" si="50"/>
        <v>-2985.4871847653458</v>
      </c>
      <c r="AT81" s="8">
        <f t="shared" si="50"/>
        <v>695.69335584381895</v>
      </c>
      <c r="AU81" s="8">
        <f t="shared" si="50"/>
        <v>562.86149688067292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14A-481D-441E-B506-F8DA20C44CE1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43519.174748298996</v>
      </c>
      <c r="K3">
        <v>1</v>
      </c>
      <c r="L3" s="2">
        <v>0</v>
      </c>
      <c r="O3">
        <f>$C$3</f>
        <v>43519.174748298996</v>
      </c>
      <c r="P3" s="2">
        <f>O3*C5</f>
        <v>4351.9174748299001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43519.174748298996</v>
      </c>
      <c r="AF3">
        <f t="shared" ref="AF3:AG34" si="4">-$Z3*P3</f>
        <v>-4351.9174748299001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39067.257273469098</v>
      </c>
      <c r="AJ3">
        <f t="shared" ref="AJ3:AJ66" si="7">AB3-AC3</f>
        <v>0</v>
      </c>
      <c r="AL3">
        <f t="shared" ref="AL3:AL66" si="8">SUM(AI3:AK3)</f>
        <v>39067.257273469098</v>
      </c>
      <c r="AN3">
        <f t="shared" ref="AN3:AU34" si="9">AE3*$K3</f>
        <v>43519.174748298996</v>
      </c>
      <c r="AO3">
        <f t="shared" si="9"/>
        <v>-4351.9174748299001</v>
      </c>
      <c r="AP3">
        <f t="shared" si="9"/>
        <v>-100</v>
      </c>
      <c r="AQ3">
        <f t="shared" si="9"/>
        <v>0</v>
      </c>
      <c r="AR3">
        <f t="shared" si="9"/>
        <v>39067.257273469098</v>
      </c>
      <c r="AS3">
        <f t="shared" si="9"/>
        <v>0</v>
      </c>
      <c r="AT3">
        <f t="shared" si="9"/>
        <v>0</v>
      </c>
      <c r="AU3">
        <f t="shared" si="9"/>
        <v>39067.257273469098</v>
      </c>
      <c r="AW3">
        <v>0</v>
      </c>
      <c r="AX3">
        <f>IF(Z3&gt;0, (R3*SUMPRODUCT(K3:$K$98, X3:$X$98)-K3*$AZ$3)/Z3, 0)</f>
        <v>0</v>
      </c>
      <c r="AZ3">
        <f>C6*ABS(SUMPRODUCT(X4:X69, K4:K69))/1</f>
        <v>38072.169408953734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</v>
      </c>
      <c r="S4">
        <f t="shared" si="1"/>
        <v>2628.9852179407962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2553.7727218059299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-2553.7727218059299</v>
      </c>
      <c r="AK4">
        <f>G4*SUM(AB4, AE4:AF4)</f>
        <v>0</v>
      </c>
      <c r="AL4">
        <f t="shared" si="8"/>
        <v>-4414.6673218059295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-1736.0710887209627</v>
      </c>
      <c r="AR4">
        <f t="shared" si="9"/>
        <v>-1736.0710887209627</v>
      </c>
      <c r="AS4">
        <f t="shared" si="9"/>
        <v>-2382.4729189345367</v>
      </c>
      <c r="AT4">
        <f t="shared" si="9"/>
        <v>0</v>
      </c>
      <c r="AU4">
        <f t="shared" si="9"/>
        <v>-4118.5440076554987</v>
      </c>
      <c r="AW4">
        <v>1</v>
      </c>
      <c r="AX4">
        <f>IF(Z4&gt;0, (R4*SUMPRODUCT(K4:$K$98, X4:$X$98)-K4*$AZ$3)/Z4, 0)</f>
        <v>2628.9852179407962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100000</v>
      </c>
      <c r="S5">
        <f t="shared" si="1"/>
        <v>4020.8162050135247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2553.7727218059299</v>
      </c>
      <c r="AC5">
        <f t="shared" si="2"/>
        <v>3780.2810084565936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-2149.9623347792281</v>
      </c>
      <c r="AI5">
        <f t="shared" si="6"/>
        <v>-2161.7145537806305</v>
      </c>
      <c r="AJ5">
        <f t="shared" si="7"/>
        <v>-1226.5082866506636</v>
      </c>
      <c r="AK5">
        <f>G5*SUM(AB5, AE5:AF5)</f>
        <v>104.70468159404314</v>
      </c>
      <c r="AL5">
        <f t="shared" si="8"/>
        <v>-3283.5181588372511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-1838.4500301632754</v>
      </c>
      <c r="AR5">
        <f t="shared" si="9"/>
        <v>-1848.4994468568159</v>
      </c>
      <c r="AS5">
        <f t="shared" si="9"/>
        <v>-1048.7970696565551</v>
      </c>
      <c r="AT5">
        <f t="shared" si="9"/>
        <v>89.533812718896442</v>
      </c>
      <c r="AU5">
        <f t="shared" si="9"/>
        <v>-2807.7627037944744</v>
      </c>
      <c r="AW5">
        <v>2</v>
      </c>
      <c r="AX5">
        <f>IF(Z5&gt;0, (R5*SUMPRODUCT(K5:$K$98, X5:$X$98)-K5*$AZ$3)/Z5, 0)</f>
        <v>4020.8162050135247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100000</v>
      </c>
      <c r="S6">
        <f t="shared" si="1"/>
        <v>5657.2843214431023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3780.2810084565936</v>
      </c>
      <c r="AC6">
        <f t="shared" si="2"/>
        <v>5128.3949641550316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-2426.3950070475116</v>
      </c>
      <c r="AI6">
        <f t="shared" si="6"/>
        <v>-2437.7264044830195</v>
      </c>
      <c r="AJ6">
        <f t="shared" si="7"/>
        <v>-1348.1139556984381</v>
      </c>
      <c r="AK6">
        <f>G6*SUM(AB6, AE6:AF6)</f>
        <v>221.14643899471073</v>
      </c>
      <c r="AL6">
        <f t="shared" si="8"/>
        <v>-3564.6939211867466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-1871.7454439030009</v>
      </c>
      <c r="AR6">
        <f t="shared" si="9"/>
        <v>-1880.486597532712</v>
      </c>
      <c r="AS6">
        <f t="shared" si="9"/>
        <v>-1039.9486263001504</v>
      </c>
      <c r="AT6">
        <f t="shared" si="9"/>
        <v>170.59458102306323</v>
      </c>
      <c r="AU6">
        <f t="shared" si="9"/>
        <v>-2749.8406428097992</v>
      </c>
      <c r="AW6">
        <v>3</v>
      </c>
      <c r="AX6">
        <f>IF(Z6&gt;0, (R6*SUMPRODUCT(K6:$K$98, X6:$X$98)-K6*$AZ$3)/Z6, 0)</f>
        <v>5657.2843214431023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100000</v>
      </c>
      <c r="S7">
        <f t="shared" si="1"/>
        <v>6783.2393211536018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5128.3949641550316</v>
      </c>
      <c r="AC7">
        <f t="shared" si="2"/>
        <v>5904.7188538869377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-2696.0088652126924</v>
      </c>
      <c r="AI7">
        <f t="shared" si="6"/>
        <v>-2706.8899475656935</v>
      </c>
      <c r="AJ7">
        <f t="shared" si="7"/>
        <v>-776.32388973190609</v>
      </c>
      <c r="AK7">
        <f>G7*SUM(AB7, AE7:AF7)</f>
        <v>251.80419274001204</v>
      </c>
      <c r="AL7">
        <f t="shared" si="8"/>
        <v>-3231.4096445575874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-1892.2102430869836</v>
      </c>
      <c r="AR7">
        <f t="shared" si="9"/>
        <v>-1899.8471970116873</v>
      </c>
      <c r="AS7">
        <f t="shared" si="9"/>
        <v>-544.86765049563496</v>
      </c>
      <c r="AT7">
        <f t="shared" si="9"/>
        <v>176.73030638098837</v>
      </c>
      <c r="AU7">
        <f t="shared" si="9"/>
        <v>-2267.9845411263336</v>
      </c>
      <c r="AW7">
        <v>4</v>
      </c>
      <c r="AX7">
        <f>IF(Z7&gt;0, (R7*SUMPRODUCT(K7:$K$98, X7:$X$98)-K7*$AZ$3)/Z7, 0)</f>
        <v>6783.2393211536018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100000</v>
      </c>
      <c r="S8">
        <f t="shared" si="1"/>
        <v>6959.2345281929665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5904.7188538869377</v>
      </c>
      <c r="AC8">
        <f t="shared" si="2"/>
        <v>5790.9277451689668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-2966.0355890000155</v>
      </c>
      <c r="AI8">
        <f t="shared" si="6"/>
        <v>-2976.4371060808617</v>
      </c>
      <c r="AJ8">
        <f t="shared" si="7"/>
        <v>113.79110871797093</v>
      </c>
      <c r="AK8">
        <f t="shared" ref="AK8:AK69" si="22">G8*SUM(AB8:AB8, AE8:AF8)</f>
        <v>125.77051158779177</v>
      </c>
      <c r="AL8">
        <f t="shared" si="8"/>
        <v>-2736.8754857750992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-1943.1813160408674</v>
      </c>
      <c r="AR8">
        <f t="shared" si="9"/>
        <v>-1949.9958106898659</v>
      </c>
      <c r="AS8">
        <f t="shared" si="9"/>
        <v>74.549596509354288</v>
      </c>
      <c r="AT8">
        <f t="shared" si="9"/>
        <v>82.397834042407737</v>
      </c>
      <c r="AU8">
        <f t="shared" si="9"/>
        <v>-1793.048380138104</v>
      </c>
      <c r="AW8">
        <v>5</v>
      </c>
      <c r="AX8">
        <f>IF(Z8&gt;0, (R8*SUMPRODUCT(K8:$K$98, X8:$X$98)-K8*$AZ$3)/Z8, 0)</f>
        <v>6959.2345281929665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100000</v>
      </c>
      <c r="S9">
        <f t="shared" si="1"/>
        <v>6532.684905794923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5790.9277451689668</v>
      </c>
      <c r="AC9">
        <f t="shared" si="2"/>
        <v>5168.231849676642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-3266.5738055385045</v>
      </c>
      <c r="AI9">
        <f t="shared" si="6"/>
        <v>-3276.4629857228497</v>
      </c>
      <c r="AJ9">
        <f t="shared" si="7"/>
        <v>622.69589549232478</v>
      </c>
      <c r="AK9">
        <f t="shared" si="22"/>
        <v>34.166473696496901</v>
      </c>
      <c r="AL9">
        <f t="shared" si="8"/>
        <v>-2619.6006165340282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-2026.7802028389351</v>
      </c>
      <c r="AR9">
        <f t="shared" si="9"/>
        <v>-2032.9160490843051</v>
      </c>
      <c r="AS9">
        <f t="shared" si="9"/>
        <v>386.35824215361657</v>
      </c>
      <c r="AT9">
        <f t="shared" si="9"/>
        <v>21.198949300170916</v>
      </c>
      <c r="AU9">
        <f t="shared" si="9"/>
        <v>-1625.3588576305178</v>
      </c>
      <c r="AW9">
        <v>6</v>
      </c>
      <c r="AX9">
        <f>IF(Z9&gt;0, (R9*SUMPRODUCT(K9:$K$98, X9:$X$98)-K9*$AZ$3)/Z9, 0)</f>
        <v>6532.684905794923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100000</v>
      </c>
      <c r="S10">
        <f t="shared" si="1"/>
        <v>5822.2292692364881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5168.231849676642</v>
      </c>
      <c r="AC10">
        <f t="shared" si="2"/>
        <v>4353.8274342974219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-3542.9187370189375</v>
      </c>
      <c r="AI10">
        <f t="shared" si="6"/>
        <v>-3552.2661605593116</v>
      </c>
      <c r="AJ10">
        <f t="shared" si="7"/>
        <v>814.40441537922015</v>
      </c>
      <c r="AK10">
        <f t="shared" si="22"/>
        <v>21.189750583674233</v>
      </c>
      <c r="AL10">
        <f t="shared" si="8"/>
        <v>-2716.6719945964173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-2085.4201052529352</v>
      </c>
      <c r="AR10">
        <f t="shared" si="9"/>
        <v>-2090.9221521330205</v>
      </c>
      <c r="AS10">
        <f t="shared" si="9"/>
        <v>479.37180265885121</v>
      </c>
      <c r="AT10">
        <f t="shared" si="9"/>
        <v>12.472634901491157</v>
      </c>
      <c r="AU10">
        <f t="shared" si="9"/>
        <v>-1599.0777145726784</v>
      </c>
      <c r="AW10">
        <v>7</v>
      </c>
      <c r="AX10">
        <f>IF(Z10&gt;0, (R10*SUMPRODUCT(K10:$K$98, X10:$X$98)-K10*$AZ$3)/Z10, 0)</f>
        <v>5822.2292692364881</v>
      </c>
    </row>
    <row r="11" spans="1:52" x14ac:dyDescent="0.25">
      <c r="A11" t="s">
        <v>33</v>
      </c>
      <c r="C11" s="12">
        <f>AU71</f>
        <v>653.4199225607033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100000</v>
      </c>
      <c r="S11">
        <f t="shared" si="1"/>
        <v>4815.9446048022746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4353.8274342974219</v>
      </c>
      <c r="AC11">
        <f t="shared" si="2"/>
        <v>3384.2178110426462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-3760.4827731557757</v>
      </c>
      <c r="AI11">
        <f t="shared" si="6"/>
        <v>-3769.266662114102</v>
      </c>
      <c r="AJ11">
        <f t="shared" si="7"/>
        <v>969.60962325477567</v>
      </c>
      <c r="AK11">
        <f t="shared" si="22"/>
        <v>10.449185842313812</v>
      </c>
      <c r="AL11">
        <f t="shared" si="8"/>
        <v>-2789.2078530170124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-2103.2704931451945</v>
      </c>
      <c r="AR11">
        <f t="shared" si="9"/>
        <v>-2108.183398103301</v>
      </c>
      <c r="AS11">
        <f t="shared" si="9"/>
        <v>542.31103650289731</v>
      </c>
      <c r="AT11">
        <f t="shared" si="9"/>
        <v>5.8443198879716691</v>
      </c>
      <c r="AU11">
        <f t="shared" si="9"/>
        <v>-1560.028041712432</v>
      </c>
      <c r="AW11">
        <v>8</v>
      </c>
      <c r="AX11">
        <f>IF(Z11&gt;0, (R11*SUMPRODUCT(K11:$K$98, X11:$X$98)-K11*$AZ$3)/Z11, 0)</f>
        <v>4815.9446048022746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100000</v>
      </c>
      <c r="S12">
        <f t="shared" si="1"/>
        <v>3565.4803649338569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3384.2178110426462</v>
      </c>
      <c r="AC12">
        <f t="shared" si="2"/>
        <v>2339.2777110185998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-3959.3529157122957</v>
      </c>
      <c r="AI12">
        <f t="shared" si="6"/>
        <v>-3967.5540466665748</v>
      </c>
      <c r="AJ12">
        <f t="shared" si="7"/>
        <v>1044.9401000240464</v>
      </c>
      <c r="AK12">
        <f t="shared" si="22"/>
        <v>7.7837009653980864</v>
      </c>
      <c r="AL12">
        <f t="shared" si="8"/>
        <v>-2914.8302456771303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-2104.4381654058479</v>
      </c>
      <c r="AR12">
        <f t="shared" si="9"/>
        <v>-2108.7971536918344</v>
      </c>
      <c r="AS12">
        <f t="shared" si="9"/>
        <v>555.39677161059558</v>
      </c>
      <c r="AT12">
        <f t="shared" si="9"/>
        <v>4.1371198093219803</v>
      </c>
      <c r="AU12">
        <f t="shared" si="9"/>
        <v>-1549.263262271917</v>
      </c>
      <c r="AW12">
        <v>9</v>
      </c>
      <c r="AX12">
        <f>IF(Z12&gt;0, (R12*SUMPRODUCT(K12:$K$98, X12:$X$98)-K12*$AZ$3)/Z12, 0)</f>
        <v>3565.4803649338569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100000</v>
      </c>
      <c r="S13">
        <f t="shared" si="1"/>
        <v>2030.2674666604796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2339.2777110185998</v>
      </c>
      <c r="AC13">
        <f t="shared" si="2"/>
        <v>1235.0863747845397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-4119.2790801870879</v>
      </c>
      <c r="AI13">
        <f t="shared" si="6"/>
        <v>-4126.8832899468007</v>
      </c>
      <c r="AJ13">
        <f t="shared" si="7"/>
        <v>1104.1913362340601</v>
      </c>
      <c r="AK13">
        <f t="shared" si="22"/>
        <v>4.6785554220372001</v>
      </c>
      <c r="AL13">
        <f t="shared" si="8"/>
        <v>-3018.0133982907032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-2081.2173212469106</v>
      </c>
      <c r="AR13">
        <f t="shared" si="9"/>
        <v>-2085.0592588185673</v>
      </c>
      <c r="AS13">
        <f t="shared" si="9"/>
        <v>557.87968967538973</v>
      </c>
      <c r="AT13">
        <f t="shared" si="9"/>
        <v>2.3637851170586957</v>
      </c>
      <c r="AU13">
        <f t="shared" si="9"/>
        <v>-1524.8157840261185</v>
      </c>
      <c r="AW13">
        <v>10</v>
      </c>
      <c r="AX13">
        <f>IF(Z13&gt;0, (R13*SUMPRODUCT(K13:$K$98, X13:$X$98)-K13*$AZ$3)/Z13, 0)</f>
        <v>2030.2674666604796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100000</v>
      </c>
      <c r="S14">
        <f t="shared" si="1"/>
        <v>180.80732053809473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1235.0863747845397</v>
      </c>
      <c r="AC14">
        <f t="shared" si="2"/>
        <v>101.19718244298565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-4255.714546295012</v>
      </c>
      <c r="AI14">
        <f t="shared" si="6"/>
        <v>-4262.7107496388408</v>
      </c>
      <c r="AJ14">
        <f t="shared" si="7"/>
        <v>1133.889192341554</v>
      </c>
      <c r="AK14">
        <f t="shared" si="22"/>
        <v>2.2231554746121711</v>
      </c>
      <c r="AL14">
        <f t="shared" si="8"/>
        <v>-3126.5984018226745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-2044.2572126879227</v>
      </c>
      <c r="AR14">
        <f t="shared" si="9"/>
        <v>-2047.6178796197553</v>
      </c>
      <c r="AS14">
        <f t="shared" si="9"/>
        <v>544.67026268270308</v>
      </c>
      <c r="AT14">
        <f t="shared" si="9"/>
        <v>1.0679056512047196</v>
      </c>
      <c r="AU14">
        <f t="shared" si="9"/>
        <v>-1501.8797112858474</v>
      </c>
      <c r="AW14">
        <v>11</v>
      </c>
      <c r="AX14">
        <f>IF(Z14&gt;0, (R14*SUMPRODUCT(K14:$K$98, X14:$X$98)-K14*$AZ$3)/Z14, 0)</f>
        <v>180.80732053809473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100000</v>
      </c>
      <c r="S15">
        <f t="shared" si="1"/>
        <v>-1968.2880596217985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101.19718244298565</v>
      </c>
      <c r="AC15">
        <f t="shared" si="2"/>
        <v>-1004.4479812137379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-4378.3766257705038</v>
      </c>
      <c r="AI15">
        <f t="shared" si="6"/>
        <v>-4384.7555700026733</v>
      </c>
      <c r="AJ15">
        <f t="shared" si="7"/>
        <v>1105.6451636567235</v>
      </c>
      <c r="AK15">
        <f t="shared" si="22"/>
        <v>0.41490844801624122</v>
      </c>
      <c r="AL15">
        <f t="shared" si="8"/>
        <v>-3278.6954978979334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-1995.2363678639251</v>
      </c>
      <c r="AR15">
        <f t="shared" si="9"/>
        <v>-1998.1432675229651</v>
      </c>
      <c r="AS15">
        <f t="shared" si="9"/>
        <v>503.84506154550871</v>
      </c>
      <c r="AT15">
        <f t="shared" si="9"/>
        <v>0.18907474061126492</v>
      </c>
      <c r="AU15">
        <f t="shared" si="9"/>
        <v>-1494.1091312368451</v>
      </c>
      <c r="AW15">
        <v>12</v>
      </c>
      <c r="AX15">
        <f>IF(Z15&gt;0, (R15*SUMPRODUCT(K15:$K$98, X15:$X$98)-K15*$AZ$3)/Z15, 0)</f>
        <v>-1968.2880596217985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100000</v>
      </c>
      <c r="S16">
        <f t="shared" si="1"/>
        <v>-4476.1994144240925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-1004.4479812137379</v>
      </c>
      <c r="AC16">
        <f t="shared" si="2"/>
        <v>-2062.5348113478212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-4443.4249688752188</v>
      </c>
      <c r="AI16">
        <f t="shared" si="6"/>
        <v>-4449.1846955439569</v>
      </c>
      <c r="AJ16">
        <f t="shared" si="7"/>
        <v>1058.0868301340834</v>
      </c>
      <c r="AK16">
        <f t="shared" si="22"/>
        <v>-7.1315806666175394</v>
      </c>
      <c r="AL16">
        <f t="shared" si="8"/>
        <v>-3398.2294460764911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-1915.5037824770832</v>
      </c>
      <c r="AR16">
        <f t="shared" si="9"/>
        <v>-1917.9867271193991</v>
      </c>
      <c r="AS16">
        <f t="shared" si="9"/>
        <v>456.12772568635665</v>
      </c>
      <c r="AT16">
        <f t="shared" si="9"/>
        <v>-3.0743333886887454</v>
      </c>
      <c r="AU16">
        <f t="shared" si="9"/>
        <v>-1464.9333348217313</v>
      </c>
      <c r="AW16">
        <v>13</v>
      </c>
      <c r="AX16">
        <f>IF(Z16&gt;0, (R16*SUMPRODUCT(K16:$K$98, X16:$X$98)-K16*$AZ$3)/Z16, 0)</f>
        <v>-4476.1994144240925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100000</v>
      </c>
      <c r="S17">
        <f t="shared" si="1"/>
        <v>-7271.2552931077016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-2062.5348113478212</v>
      </c>
      <c r="AC17">
        <f t="shared" si="2"/>
        <v>-2993.7250071822164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-4444.9832597100767</v>
      </c>
      <c r="AI17">
        <f t="shared" si="6"/>
        <v>-4450.1297662046636</v>
      </c>
      <c r="AJ17">
        <f t="shared" si="7"/>
        <v>931.19019583439513</v>
      </c>
      <c r="AK17">
        <f t="shared" si="22"/>
        <v>-28.462980396599932</v>
      </c>
      <c r="AL17">
        <f t="shared" si="8"/>
        <v>-3547.4025507668684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-1801.2554444105631</v>
      </c>
      <c r="AR17">
        <f t="shared" si="9"/>
        <v>-1803.3409804635546</v>
      </c>
      <c r="AS17">
        <f t="shared" si="9"/>
        <v>377.34931990224078</v>
      </c>
      <c r="AT17">
        <f t="shared" si="9"/>
        <v>-11.534148816315401</v>
      </c>
      <c r="AU17">
        <f t="shared" si="9"/>
        <v>-1437.5258093776292</v>
      </c>
      <c r="AW17">
        <v>14</v>
      </c>
      <c r="AX17">
        <f>IF(Z17&gt;0, (R17*SUMPRODUCT(K17:$K$98, X17:$X$98)-K17*$AZ$3)/Z17, 0)</f>
        <v>-7271.2552931077016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100000</v>
      </c>
      <c r="S18">
        <f t="shared" si="1"/>
        <v>-10354.418477346406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-2993.7250071822164</v>
      </c>
      <c r="AC18">
        <f t="shared" si="2"/>
        <v>-3764.1360457879728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-4407.3865177851367</v>
      </c>
      <c r="AI18">
        <f t="shared" si="6"/>
        <v>-4411.9306359000548</v>
      </c>
      <c r="AJ18">
        <f t="shared" si="7"/>
        <v>770.4110386057564</v>
      </c>
      <c r="AK18">
        <f t="shared" si="22"/>
        <v>-64.66446015513587</v>
      </c>
      <c r="AL18">
        <f t="shared" si="8"/>
        <v>-3706.184057449434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-1666.6853217972568</v>
      </c>
      <c r="AR18">
        <f t="shared" si="9"/>
        <v>-1668.4037131686707</v>
      </c>
      <c r="AS18">
        <f t="shared" si="9"/>
        <v>291.33654709278022</v>
      </c>
      <c r="AT18">
        <f t="shared" si="9"/>
        <v>-24.453336721797054</v>
      </c>
      <c r="AU18">
        <f t="shared" si="9"/>
        <v>-1401.5205027976874</v>
      </c>
      <c r="AW18">
        <v>15</v>
      </c>
      <c r="AX18">
        <f>IF(Z18&gt;0, (R18*SUMPRODUCT(K18:$K$98, X18:$X$98)-K18*$AZ$3)/Z18, 0)</f>
        <v>-10354.418477346406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100000</v>
      </c>
      <c r="S19">
        <f t="shared" si="1"/>
        <v>-14085.595505938629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-3764.1360457879728</v>
      </c>
      <c r="AC19">
        <f t="shared" si="2"/>
        <v>-4460.0832405955316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-4325.2714961502479</v>
      </c>
      <c r="AI19">
        <f t="shared" si="6"/>
        <v>-4329.2295141469976</v>
      </c>
      <c r="AJ19">
        <f t="shared" si="7"/>
        <v>695.94719480755884</v>
      </c>
      <c r="AK19">
        <f t="shared" si="22"/>
        <v>-83.9402338210718</v>
      </c>
      <c r="AL19">
        <f t="shared" si="8"/>
        <v>-3717.2225531605104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-1525.3501148144173</v>
      </c>
      <c r="AR19">
        <f t="shared" si="9"/>
        <v>-1526.7459493212577</v>
      </c>
      <c r="AS19">
        <f t="shared" si="9"/>
        <v>245.43271663971538</v>
      </c>
      <c r="AT19">
        <f t="shared" si="9"/>
        <v>-29.602360316683626</v>
      </c>
      <c r="AU19">
        <f t="shared" si="9"/>
        <v>-1310.915592998226</v>
      </c>
      <c r="AW19">
        <v>16</v>
      </c>
      <c r="AX19">
        <f>IF(Z19&gt;0, (R19*SUMPRODUCT(K19:$K$98, X19:$X$98)-K19*$AZ$3)/Z19, 0)</f>
        <v>-14085.595505938629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100000</v>
      </c>
      <c r="S20">
        <f t="shared" si="1"/>
        <v>-19500.451430115365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-4460.0832405955316</v>
      </c>
      <c r="AC20">
        <f t="shared" si="2"/>
        <v>-5293.9218454027769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-4199.8138544617641</v>
      </c>
      <c r="AI20">
        <f t="shared" si="6"/>
        <v>-4203.2073155467388</v>
      </c>
      <c r="AJ20">
        <f t="shared" si="7"/>
        <v>833.83860480724525</v>
      </c>
      <c r="AK20">
        <f t="shared" si="22"/>
        <v>-19.178357934560786</v>
      </c>
      <c r="AL20">
        <f t="shared" si="8"/>
        <v>-3388.5470686740541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-1404.8242688957857</v>
      </c>
      <c r="AR20">
        <f t="shared" si="9"/>
        <v>-1405.9593707486122</v>
      </c>
      <c r="AS20">
        <f t="shared" si="9"/>
        <v>278.91633985895862</v>
      </c>
      <c r="AT20">
        <f t="shared" si="9"/>
        <v>-6.4150992395575788</v>
      </c>
      <c r="AU20">
        <f t="shared" si="9"/>
        <v>-1133.458130129211</v>
      </c>
      <c r="AW20">
        <v>17</v>
      </c>
      <c r="AX20">
        <f>IF(Z20&gt;0, (R20*SUMPRODUCT(K20:$K$98, X20:$X$98)-K20*$AZ$3)/Z20, 0)</f>
        <v>-19500.451430115365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100000</v>
      </c>
      <c r="S21">
        <f t="shared" si="1"/>
        <v>-26584.16440808064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-5293.9218454027769</v>
      </c>
      <c r="AC21">
        <f t="shared" si="2"/>
        <v>-6073.8631171648449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-4028.5381782565682</v>
      </c>
      <c r="AI21">
        <f t="shared" si="6"/>
        <v>-4031.394137458411</v>
      </c>
      <c r="AJ21">
        <f t="shared" si="7"/>
        <v>779.94127176206803</v>
      </c>
      <c r="AK21">
        <f t="shared" si="22"/>
        <v>-8.4702749526444432</v>
      </c>
      <c r="AL21">
        <f t="shared" si="8"/>
        <v>-3259.9231406489876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-1281.4122331193835</v>
      </c>
      <c r="AR21">
        <f t="shared" si="9"/>
        <v>-1282.3206671211472</v>
      </c>
      <c r="AS21">
        <f t="shared" si="9"/>
        <v>248.0865868778053</v>
      </c>
      <c r="AT21">
        <f t="shared" si="9"/>
        <v>-2.6942561946627865</v>
      </c>
      <c r="AU21">
        <f t="shared" si="9"/>
        <v>-1036.9283364380046</v>
      </c>
      <c r="AW21">
        <v>18</v>
      </c>
      <c r="AX21">
        <f>IF(Z21&gt;0, (R21*SUMPRODUCT(K21:$K$98, X21:$X$98)-K21*$AZ$3)/Z21, 0)</f>
        <v>-26584.16440808064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100000</v>
      </c>
      <c r="S22">
        <f t="shared" si="1"/>
        <v>-34828.144292046651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-6073.8631171648449</v>
      </c>
      <c r="AC22">
        <f t="shared" si="2"/>
        <v>-6552.4559031889567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-3805.516057003827</v>
      </c>
      <c r="AI22">
        <f t="shared" si="6"/>
        <v>-3807.8677671065261</v>
      </c>
      <c r="AJ22">
        <f t="shared" si="7"/>
        <v>478.59278602411177</v>
      </c>
      <c r="AK22">
        <f t="shared" si="22"/>
        <v>-127.55112546046175</v>
      </c>
      <c r="AL22">
        <f t="shared" si="8"/>
        <v>-3456.826106542876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-1130.2264583901006</v>
      </c>
      <c r="AR22">
        <f t="shared" si="9"/>
        <v>-1130.9249089919952</v>
      </c>
      <c r="AS22">
        <f t="shared" si="9"/>
        <v>142.14057212123836</v>
      </c>
      <c r="AT22">
        <f t="shared" si="9"/>
        <v>-37.882288402785235</v>
      </c>
      <c r="AU22">
        <f t="shared" si="9"/>
        <v>-1026.666625273542</v>
      </c>
      <c r="AW22">
        <v>19</v>
      </c>
      <c r="AX22">
        <f>IF(Z22&gt;0, (R22*SUMPRODUCT(K22:$K$98, X22:$X$98)-K22*$AZ$3)/Z22, 0)</f>
        <v>-34828.144292046651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100000</v>
      </c>
      <c r="S23">
        <f t="shared" si="1"/>
        <v>-42898.771289226454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-6552.4559031889567</v>
      </c>
      <c r="AC23">
        <f t="shared" si="2"/>
        <v>-6471.1842019785472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-3540.7665069304076</v>
      </c>
      <c r="AI23">
        <f t="shared" si="6"/>
        <v>-3542.6521041187134</v>
      </c>
      <c r="AJ23">
        <f t="shared" si="7"/>
        <v>-81.271701210409447</v>
      </c>
      <c r="AK23">
        <f t="shared" si="22"/>
        <v>-458.67191322322702</v>
      </c>
      <c r="AL23">
        <f t="shared" si="8"/>
        <v>-4082.5957185523498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-938.92559256869504</v>
      </c>
      <c r="AR23">
        <f t="shared" si="9"/>
        <v>-939.42560731237006</v>
      </c>
      <c r="AS23">
        <f t="shared" si="9"/>
        <v>-21.551288419806955</v>
      </c>
      <c r="AT23">
        <f t="shared" si="9"/>
        <v>-121.62869171824775</v>
      </c>
      <c r="AU23">
        <f t="shared" si="9"/>
        <v>-1082.6055874504248</v>
      </c>
      <c r="AW23">
        <v>20</v>
      </c>
      <c r="AX23">
        <f>IF(Z23&gt;0, (R23*SUMPRODUCT(K23:$K$98, X23:$X$98)-K23*$AZ$3)/Z23, 0)</f>
        <v>-42898.771289226454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100000</v>
      </c>
      <c r="S24">
        <f t="shared" si="1"/>
        <v>-54003.862503936172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-6471.1842019785472</v>
      </c>
      <c r="AC24">
        <f t="shared" si="2"/>
        <v>-6328.4150091896408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-3215.4808727857676</v>
      </c>
      <c r="AI24">
        <f t="shared" si="6"/>
        <v>-3216.945678893092</v>
      </c>
      <c r="AJ24">
        <f t="shared" si="7"/>
        <v>-142.76919278890637</v>
      </c>
      <c r="AK24">
        <f t="shared" si="22"/>
        <v>-452.98289413849835</v>
      </c>
      <c r="AL24">
        <f t="shared" si="8"/>
        <v>-3812.6977658204969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-761.3104590802651</v>
      </c>
      <c r="AR24">
        <f t="shared" si="9"/>
        <v>-761.6572725909499</v>
      </c>
      <c r="AS24">
        <f t="shared" si="9"/>
        <v>-33.802620511461768</v>
      </c>
      <c r="AT24">
        <f t="shared" si="9"/>
        <v>-107.25009065076897</v>
      </c>
      <c r="AU24">
        <f t="shared" si="9"/>
        <v>-902.70998375318072</v>
      </c>
      <c r="AW24">
        <v>21</v>
      </c>
      <c r="AX24">
        <f>IF(Z24&gt;0, (R24*SUMPRODUCT(K24:$K$98, X24:$X$98)-K24*$AZ$3)/Z24, 0)</f>
        <v>-54003.862503936172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100000</v>
      </c>
      <c r="S25">
        <f t="shared" si="1"/>
        <v>-69848.25630816695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-6328.4150091896408</v>
      </c>
      <c r="AC25">
        <f t="shared" si="2"/>
        <v>-6123.9265527720518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-2833.7920286041294</v>
      </c>
      <c r="AI25">
        <f t="shared" si="6"/>
        <v>-2834.8879626468051</v>
      </c>
      <c r="AJ25">
        <f t="shared" si="7"/>
        <v>-204.48845641758908</v>
      </c>
      <c r="AK25">
        <f t="shared" si="22"/>
        <v>-442.98905064327488</v>
      </c>
      <c r="AL25">
        <f t="shared" si="8"/>
        <v>-3482.365469707669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-599.05378619530495</v>
      </c>
      <c r="AR25">
        <f t="shared" si="9"/>
        <v>-599.28546284308231</v>
      </c>
      <c r="AS25">
        <f t="shared" si="9"/>
        <v>-43.228149000945294</v>
      </c>
      <c r="AT25">
        <f t="shared" si="9"/>
        <v>-93.646345727648779</v>
      </c>
      <c r="AU25">
        <f t="shared" si="9"/>
        <v>-736.15995757167639</v>
      </c>
      <c r="AW25">
        <v>22</v>
      </c>
      <c r="AX25">
        <f>IF(Z25&gt;0, (R25*SUMPRODUCT(K25:$K$98, X25:$X$98)-K25*$AZ$3)/Z25, 0)</f>
        <v>-69848.25630816695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100000</v>
      </c>
      <c r="S26">
        <f t="shared" si="1"/>
        <v>-93481.375325267247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-6123.9265527720518</v>
      </c>
      <c r="AC26">
        <f t="shared" si="2"/>
        <v>-5860.6598787014136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-2410.4633700623826</v>
      </c>
      <c r="AI26">
        <f t="shared" si="6"/>
        <v>-2411.2470368433737</v>
      </c>
      <c r="AJ26">
        <f t="shared" si="7"/>
        <v>-263.26667407063815</v>
      </c>
      <c r="AK26">
        <f t="shared" si="22"/>
        <v>-428.67485869404368</v>
      </c>
      <c r="AL26">
        <f t="shared" si="8"/>
        <v>-3103.1885696080553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-454.96748127639518</v>
      </c>
      <c r="AR26">
        <f t="shared" si="9"/>
        <v>-455.11539594953882</v>
      </c>
      <c r="AS26">
        <f t="shared" si="9"/>
        <v>-49.690767797409862</v>
      </c>
      <c r="AT26">
        <f t="shared" si="9"/>
        <v>-80.911049372841632</v>
      </c>
      <c r="AU26">
        <f t="shared" si="9"/>
        <v>-585.71721311979024</v>
      </c>
      <c r="AW26">
        <v>23</v>
      </c>
      <c r="AX26">
        <f>IF(Z26&gt;0, (R26*SUMPRODUCT(K26:$K$98, X26:$X$98)-K26*$AZ$3)/Z26, 0)</f>
        <v>-93481.375325267247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100000</v>
      </c>
      <c r="S27">
        <f t="shared" si="1"/>
        <v>-130459.23522214075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-5860.6598787014136</v>
      </c>
      <c r="AC27">
        <f t="shared" si="2"/>
        <v>-5545.6983775975023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-1955.735733305047</v>
      </c>
      <c r="AI27">
        <f t="shared" si="6"/>
        <v>-1956.2670964515651</v>
      </c>
      <c r="AJ27">
        <f t="shared" si="7"/>
        <v>-314.96150110391136</v>
      </c>
      <c r="AK27">
        <f t="shared" si="22"/>
        <v>-410.24619150909899</v>
      </c>
      <c r="AL27">
        <f t="shared" si="8"/>
        <v>-2681.4747890645754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-329.58843829245819</v>
      </c>
      <c r="AR27">
        <f t="shared" si="9"/>
        <v>-329.67798574339685</v>
      </c>
      <c r="AS27">
        <f t="shared" si="9"/>
        <v>-53.078576774613261</v>
      </c>
      <c r="AT27">
        <f t="shared" si="9"/>
        <v>-69.13633538127047</v>
      </c>
      <c r="AU27">
        <f t="shared" si="9"/>
        <v>-451.89289789928057</v>
      </c>
      <c r="AW27">
        <v>24</v>
      </c>
      <c r="AX27">
        <f>IF(Z27&gt;0, (R27*SUMPRODUCT(K27:$K$98, X27:$X$98)-K27*$AZ$3)/Z27, 0)</f>
        <v>-130459.23522214075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100000</v>
      </c>
      <c r="S28">
        <f t="shared" si="1"/>
        <v>-191633.7352482467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-5545.6983775975023</v>
      </c>
      <c r="AC28">
        <f t="shared" si="2"/>
        <v>-5187.8502244789734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-1501.2265201648113</v>
      </c>
      <c r="AI28">
        <f t="shared" si="6"/>
        <v>-1501.5649163648436</v>
      </c>
      <c r="AJ28">
        <f t="shared" si="7"/>
        <v>-357.8481531185289</v>
      </c>
      <c r="AK28">
        <f t="shared" si="22"/>
        <v>-388.1988864318252</v>
      </c>
      <c r="AL28">
        <f t="shared" si="8"/>
        <v>-2247.6119559151975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-225.8863578433166</v>
      </c>
      <c r="AR28">
        <f t="shared" si="9"/>
        <v>-225.93727559896945</v>
      </c>
      <c r="AS28">
        <f t="shared" si="9"/>
        <v>-53.844649613589141</v>
      </c>
      <c r="AT28">
        <f t="shared" si="9"/>
        <v>-58.411459827721018</v>
      </c>
      <c r="AU28">
        <f t="shared" si="9"/>
        <v>-338.19338504027957</v>
      </c>
      <c r="AW28">
        <v>25</v>
      </c>
      <c r="AX28">
        <f>IF(Z28&gt;0, (R28*SUMPRODUCT(K28:$K$98, X28:$X$98)-K28*$AZ$3)/Z28, 0)</f>
        <v>-191633.7352482467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100000</v>
      </c>
      <c r="S29">
        <f t="shared" si="1"/>
        <v>-299565.64233974391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-5187.8502244789734</v>
      </c>
      <c r="AC29">
        <f t="shared" si="2"/>
        <v>-4799.9539114196232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-1077.7933562670351</v>
      </c>
      <c r="AI29">
        <f t="shared" si="6"/>
        <v>-1077.9936443355336</v>
      </c>
      <c r="AJ29">
        <f t="shared" si="7"/>
        <v>-387.89631305935018</v>
      </c>
      <c r="AK29">
        <f t="shared" si="22"/>
        <v>-363.14951571352816</v>
      </c>
      <c r="AL29">
        <f t="shared" si="8"/>
        <v>-1829.039473108412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-144.79756367108786</v>
      </c>
      <c r="AR29">
        <f t="shared" si="9"/>
        <v>-144.82447163464352</v>
      </c>
      <c r="AS29">
        <f t="shared" si="9"/>
        <v>-52.112439514867113</v>
      </c>
      <c r="AT29">
        <f t="shared" si="9"/>
        <v>-48.787798531044444</v>
      </c>
      <c r="AU29">
        <f t="shared" si="9"/>
        <v>-245.72470968055509</v>
      </c>
      <c r="AW29">
        <v>26</v>
      </c>
      <c r="AX29">
        <f>IF(Z29&gt;0, (R29*SUMPRODUCT(K29:$K$98, X29:$X$98)-K29*$AZ$3)/Z29, 0)</f>
        <v>-299565.64233974391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100000</v>
      </c>
      <c r="S30">
        <f t="shared" si="1"/>
        <v>-505860.22750287998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-4799.9539114196232</v>
      </c>
      <c r="AC30">
        <f t="shared" si="2"/>
        <v>-4396.7312332133297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-717.12219838244414</v>
      </c>
      <c r="AI30">
        <f t="shared" si="6"/>
        <v>-717.23084329545986</v>
      </c>
      <c r="AJ30">
        <f t="shared" si="7"/>
        <v>-403.22267820629349</v>
      </c>
      <c r="AK30">
        <f t="shared" si="22"/>
        <v>-335.99677379937367</v>
      </c>
      <c r="AL30">
        <f t="shared" si="8"/>
        <v>-1456.450295301127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-86.020288729322687</v>
      </c>
      <c r="AR30">
        <f t="shared" si="9"/>
        <v>-86.033320911017341</v>
      </c>
      <c r="AS30">
        <f t="shared" si="9"/>
        <v>-48.367393004641471</v>
      </c>
      <c r="AT30">
        <f t="shared" si="9"/>
        <v>-40.30350693303906</v>
      </c>
      <c r="AU30">
        <f t="shared" si="9"/>
        <v>-174.70422084869787</v>
      </c>
      <c r="AW30">
        <v>27</v>
      </c>
      <c r="AX30">
        <f>IF(Z30&gt;0, (R30*SUMPRODUCT(K30:$K$98, X30:$X$98)-K30*$AZ$3)/Z30, 0)</f>
        <v>-505860.22750287998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100000</v>
      </c>
      <c r="S31">
        <f t="shared" si="1"/>
        <v>-943773.15525850537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-4396.7312332133297</v>
      </c>
      <c r="AC31">
        <f t="shared" si="2"/>
        <v>-3993.4477345521323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-437.33131307393109</v>
      </c>
      <c r="AI31">
        <f t="shared" si="6"/>
        <v>-437.38420512368242</v>
      </c>
      <c r="AJ31">
        <f t="shared" si="7"/>
        <v>-403.28349866119743</v>
      </c>
      <c r="AK31">
        <f t="shared" si="22"/>
        <v>-307.77118632493313</v>
      </c>
      <c r="AL31">
        <f t="shared" si="8"/>
        <v>-1148.438890109813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-46.838209106890304</v>
      </c>
      <c r="AR31">
        <f t="shared" si="9"/>
        <v>-46.843873848499889</v>
      </c>
      <c r="AS31">
        <f t="shared" si="9"/>
        <v>-43.191686199836035</v>
      </c>
      <c r="AT31">
        <f t="shared" si="9"/>
        <v>-32.962311984566206</v>
      </c>
      <c r="AU31">
        <f t="shared" si="9"/>
        <v>-122.99787203290212</v>
      </c>
      <c r="AW31">
        <v>28</v>
      </c>
      <c r="AX31">
        <f>IF(Z31&gt;0, (R31*SUMPRODUCT(K31:$K$98, X31:$X$98)-K31*$AZ$3)/Z31, 0)</f>
        <v>-943773.15525850537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100000</v>
      </c>
      <c r="S32">
        <f t="shared" si="1"/>
        <v>-2006865.6289888867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-3993.4477345521323</v>
      </c>
      <c r="AC32">
        <f t="shared" si="2"/>
        <v>-3603.4075620603448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-239.35103150989693</v>
      </c>
      <c r="AI32">
        <f t="shared" si="6"/>
        <v>-239.37347576021202</v>
      </c>
      <c r="AJ32">
        <f t="shared" si="7"/>
        <v>-390.04017249178742</v>
      </c>
      <c r="AK32">
        <f t="shared" si="22"/>
        <v>-279.54134141864927</v>
      </c>
      <c r="AL32">
        <f t="shared" si="8"/>
        <v>-908.95498967064873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-22.887954837562162</v>
      </c>
      <c r="AR32">
        <f t="shared" si="9"/>
        <v>-22.89010107016594</v>
      </c>
      <c r="AS32">
        <f t="shared" si="9"/>
        <v>-37.297611781789435</v>
      </c>
      <c r="AT32">
        <f t="shared" si="9"/>
        <v>-26.731155313015783</v>
      </c>
      <c r="AU32">
        <f t="shared" si="9"/>
        <v>-86.918868164971158</v>
      </c>
      <c r="AW32">
        <v>29</v>
      </c>
      <c r="AX32">
        <f>IF(Z32&gt;0, (R32*SUMPRODUCT(K32:$K$98, X32:$X$98)-K32*$AZ$3)/Z32, 0)</f>
        <v>-2006865.6289888867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100000</v>
      </c>
      <c r="S33">
        <f t="shared" si="1"/>
        <v>-5093432.8096776539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-3603.4075620603448</v>
      </c>
      <c r="AC33">
        <f t="shared" si="2"/>
        <v>-3236.2255333276589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-114.22124399754165</v>
      </c>
      <c r="AI33">
        <f t="shared" si="6"/>
        <v>-114.22918614985389</v>
      </c>
      <c r="AJ33">
        <f t="shared" si="7"/>
        <v>-367.18202873268592</v>
      </c>
      <c r="AK33">
        <f t="shared" si="22"/>
        <v>-252.23852934422416</v>
      </c>
      <c r="AL33">
        <f t="shared" si="8"/>
        <v>-733.64974422676391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-9.752153927039803</v>
      </c>
      <c r="AR33">
        <f t="shared" si="9"/>
        <v>-9.7528320241183337</v>
      </c>
      <c r="AS33">
        <f t="shared" si="9"/>
        <v>-31.349821960623835</v>
      </c>
      <c r="AT33">
        <f t="shared" si="9"/>
        <v>-21.536002221687966</v>
      </c>
      <c r="AU33">
        <f t="shared" si="9"/>
        <v>-62.638656206430134</v>
      </c>
      <c r="AW33">
        <v>30</v>
      </c>
      <c r="AX33">
        <f>IF(Z33&gt;0, (R33*SUMPRODUCT(K33:$K$98, X33:$X$98)-K33*$AZ$3)/Z33, 0)</f>
        <v>-5093432.8096776539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100000</v>
      </c>
      <c r="S34">
        <f t="shared" si="1"/>
        <v>-16421355.862997323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-3236.2255333276589</v>
      </c>
      <c r="AC34">
        <f t="shared" si="2"/>
        <v>-2897.7009162098343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-45.255916583437688</v>
      </c>
      <c r="AI34">
        <f t="shared" si="6"/>
        <v>-45.258122324653868</v>
      </c>
      <c r="AJ34">
        <f t="shared" si="7"/>
        <v>-338.52461711782462</v>
      </c>
      <c r="AK34">
        <f t="shared" si="22"/>
        <v>-226.53578733293614</v>
      </c>
      <c r="AL34">
        <f t="shared" si="8"/>
        <v>-610.31852677541463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-3.4499357279967651</v>
      </c>
      <c r="AR34">
        <f t="shared" si="9"/>
        <v>-3.4501038754126809</v>
      </c>
      <c r="AS34">
        <f t="shared" si="9"/>
        <v>-25.806309087740818</v>
      </c>
      <c r="AT34">
        <f t="shared" si="9"/>
        <v>-17.269209539682407</v>
      </c>
      <c r="AU34">
        <f t="shared" ref="AU34:AU69" si="23">AL34*$K34</f>
        <v>-46.525622502835908</v>
      </c>
      <c r="AW34">
        <v>31</v>
      </c>
      <c r="AX34">
        <f>IF(Z34&gt;0, (R34*SUMPRODUCT(K34:$K$98, X34:$X$98)-K34*$AZ$3)/Z34, 0)</f>
        <v>-16421355.862997323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100000</v>
      </c>
      <c r="S35">
        <f t="shared" si="1"/>
        <v>-74069665.929439619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-2897.7009162098343</v>
      </c>
      <c r="AC35">
        <f t="shared" si="2"/>
        <v>-2590.1894492192027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-13.972506571570634</v>
      </c>
      <c r="AI35">
        <f t="shared" ref="AI35:AI66" si="25">SUM(AE35:AH35)</f>
        <v>-13.972943692053208</v>
      </c>
      <c r="AJ35">
        <f t="shared" si="7"/>
        <v>-307.51146699063156</v>
      </c>
      <c r="AK35">
        <f t="shared" si="22"/>
        <v>-202.83906413468841</v>
      </c>
      <c r="AL35">
        <f t="shared" si="8"/>
        <v>-524.32347481737315</v>
      </c>
      <c r="AN35">
        <f t="shared" ref="AN35:AT69" si="26">AE35*$K35</f>
        <v>0</v>
      </c>
      <c r="AO35">
        <f t="shared" si="26"/>
        <v>0</v>
      </c>
      <c r="AP35">
        <f t="shared" si="26"/>
        <v>-2.9752178675554843E-5</v>
      </c>
      <c r="AQ35">
        <f t="shared" si="26"/>
        <v>-0.95102501171740306</v>
      </c>
      <c r="AR35">
        <f t="shared" si="26"/>
        <v>-0.95105476389607857</v>
      </c>
      <c r="AS35">
        <f t="shared" si="26"/>
        <v>-20.930467629411684</v>
      </c>
      <c r="AT35">
        <f t="shared" si="26"/>
        <v>-13.806042771018348</v>
      </c>
      <c r="AU35">
        <f t="shared" si="23"/>
        <v>-35.687565164326109</v>
      </c>
      <c r="AW35">
        <v>32</v>
      </c>
      <c r="AX35">
        <f>IF(Z35&gt;0, (R35*SUMPRODUCT(K35:$K$98, X35:$X$98)-K35*$AZ$3)/Z35, 0)</f>
        <v>-74069665.929439619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100000</v>
      </c>
      <c r="S36">
        <f t="shared" si="1"/>
        <v>-337536791.98811734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-2590.1894492192027</v>
      </c>
      <c r="AC36">
        <f t="shared" si="2"/>
        <v>-2313.4963646607152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-2.7765885359838665</v>
      </c>
      <c r="AI36">
        <f t="shared" si="25"/>
        <v>-2.7766742116946177</v>
      </c>
      <c r="AJ36">
        <f t="shared" si="7"/>
        <v>-276.6930845584875</v>
      </c>
      <c r="AK36">
        <f t="shared" si="22"/>
        <v>-181.31326144534421</v>
      </c>
      <c r="AL36">
        <f t="shared" si="8"/>
        <v>-460.78302021552634</v>
      </c>
      <c r="AN36">
        <f t="shared" si="26"/>
        <v>0</v>
      </c>
      <c r="AO36">
        <f t="shared" si="26"/>
        <v>0</v>
      </c>
      <c r="AP36">
        <f t="shared" si="26"/>
        <v>-5.2066371124000513E-6</v>
      </c>
      <c r="AQ36">
        <f t="shared" si="26"/>
        <v>-0.16873730944936596</v>
      </c>
      <c r="AR36">
        <f t="shared" si="26"/>
        <v>-0.16874251608647836</v>
      </c>
      <c r="AS36">
        <f t="shared" si="26"/>
        <v>-16.815039760690123</v>
      </c>
      <c r="AT36">
        <f t="shared" si="26"/>
        <v>-11.018669675856723</v>
      </c>
      <c r="AU36">
        <f t="shared" si="23"/>
        <v>-28.002451952633322</v>
      </c>
      <c r="AW36">
        <v>33</v>
      </c>
      <c r="AX36">
        <f>IF(Z36&gt;0, (R36*SUMPRODUCT(K36:$K$98, X36:$X$98)-K36*$AZ$3)/Z36, 0)</f>
        <v>-337536791.98811734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100000</v>
      </c>
      <c r="S37">
        <f t="shared" si="1"/>
        <v>-1556365469.9751382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-2313.4963646607152</v>
      </c>
      <c r="AC37">
        <f t="shared" si="2"/>
        <v>-2065.7685755681964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-0.54582132798172767</v>
      </c>
      <c r="AI37">
        <f t="shared" si="25"/>
        <v>-0.54583791926937364</v>
      </c>
      <c r="AJ37">
        <f t="shared" si="7"/>
        <v>-247.72778909251883</v>
      </c>
      <c r="AK37">
        <f t="shared" si="22"/>
        <v>-161.94474552625007</v>
      </c>
      <c r="AL37">
        <f t="shared" si="8"/>
        <v>-410.21837253803824</v>
      </c>
      <c r="AN37">
        <f t="shared" si="26"/>
        <v>0</v>
      </c>
      <c r="AO37">
        <f t="shared" si="26"/>
        <v>0</v>
      </c>
      <c r="AP37">
        <f t="shared" si="26"/>
        <v>-9.0024696075477863E-7</v>
      </c>
      <c r="AQ37">
        <f t="shared" si="26"/>
        <v>-2.9616386751647846E-2</v>
      </c>
      <c r="AR37">
        <f t="shared" si="26"/>
        <v>-2.9617286998608602E-2</v>
      </c>
      <c r="AS37">
        <f t="shared" si="26"/>
        <v>-13.441764978337927</v>
      </c>
      <c r="AT37">
        <f t="shared" si="26"/>
        <v>-8.7871579398289406</v>
      </c>
      <c r="AU37">
        <f t="shared" si="23"/>
        <v>-22.258540205165474</v>
      </c>
      <c r="AW37">
        <v>34</v>
      </c>
      <c r="AX37">
        <f>IF(Z37&gt;0, (R37*SUMPRODUCT(K37:$K$98, X37:$X$98)-K37*$AZ$3)/Z37, 0)</f>
        <v>-1556365469.9751382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100000</v>
      </c>
      <c r="S38">
        <f t="shared" si="1"/>
        <v>-7273087255.8451033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-2065.7685755681964</v>
      </c>
      <c r="AC38">
        <f t="shared" si="2"/>
        <v>-1844.4620076674769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-0.10604290081655189</v>
      </c>
      <c r="AI38">
        <f t="shared" si="25"/>
        <v>-0.10604607082871932</v>
      </c>
      <c r="AJ38">
        <f t="shared" si="7"/>
        <v>-221.30656790071953</v>
      </c>
      <c r="AK38">
        <f t="shared" si="22"/>
        <v>-144.60380028977377</v>
      </c>
      <c r="AL38">
        <f t="shared" si="8"/>
        <v>-366.01641426132198</v>
      </c>
      <c r="AN38">
        <f t="shared" si="26"/>
        <v>0</v>
      </c>
      <c r="AO38">
        <f t="shared" si="26"/>
        <v>0</v>
      </c>
      <c r="AP38">
        <f t="shared" si="26"/>
        <v>-1.5357639805693397E-7</v>
      </c>
      <c r="AQ38">
        <f t="shared" si="26"/>
        <v>-5.137420895167606E-3</v>
      </c>
      <c r="AR38">
        <f t="shared" si="26"/>
        <v>-5.1375744715656622E-3</v>
      </c>
      <c r="AS38">
        <f t="shared" si="26"/>
        <v>-10.721556817252994</v>
      </c>
      <c r="AT38">
        <f t="shared" si="26"/>
        <v>-7.0055664208440049</v>
      </c>
      <c r="AU38">
        <f t="shared" si="23"/>
        <v>-17.732260812568562</v>
      </c>
      <c r="AW38">
        <v>35</v>
      </c>
      <c r="AX38">
        <f>IF(Z38&gt;0, (R38*SUMPRODUCT(K38:$K$98, X38:$X$98)-K38*$AZ$3)/Z38, 0)</f>
        <v>-7273087255.8451033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100000</v>
      </c>
      <c r="S39">
        <f t="shared" si="1"/>
        <v>-34504367261.22168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-1844.4620076674769</v>
      </c>
      <c r="AC39">
        <f t="shared" si="2"/>
        <v>-1646.845551974558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-2.0333635181564575E-2</v>
      </c>
      <c r="AI39">
        <f t="shared" si="25"/>
        <v>-2.0334231789212641E-2</v>
      </c>
      <c r="AJ39">
        <f t="shared" si="7"/>
        <v>-197.61645569291886</v>
      </c>
      <c r="AK39">
        <f t="shared" si="22"/>
        <v>-129.11234053672339</v>
      </c>
      <c r="AL39">
        <f t="shared" si="8"/>
        <v>-326.74913046143149</v>
      </c>
      <c r="AN39">
        <f t="shared" si="26"/>
        <v>0</v>
      </c>
      <c r="AO39">
        <f t="shared" si="26"/>
        <v>0</v>
      </c>
      <c r="AP39">
        <f t="shared" si="26"/>
        <v>-2.5806811052276071E-8</v>
      </c>
      <c r="AQ39">
        <f t="shared" si="26"/>
        <v>-8.7955004069868151E-4</v>
      </c>
      <c r="AR39">
        <f t="shared" si="26"/>
        <v>-8.7957584750973379E-4</v>
      </c>
      <c r="AS39">
        <f t="shared" si="26"/>
        <v>-8.5480810536535774</v>
      </c>
      <c r="AT39">
        <f t="shared" si="26"/>
        <v>-5.5848727175324058</v>
      </c>
      <c r="AU39">
        <f t="shared" si="23"/>
        <v>-14.133833347033494</v>
      </c>
      <c r="AW39">
        <v>36</v>
      </c>
      <c r="AX39">
        <f>IF(Z39&gt;0, (R39*SUMPRODUCT(K39:$K$98, X39:$X$98)-K39*$AZ$3)/Z39, 0)</f>
        <v>-34504367261.22168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100000</v>
      </c>
      <c r="S40">
        <f t="shared" si="1"/>
        <v>-166201914270.40842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-1646.845551974558</v>
      </c>
      <c r="AC40">
        <f t="shared" si="2"/>
        <v>-1470.3985805301222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-3.8404264084965262E-3</v>
      </c>
      <c r="AI40">
        <f t="shared" si="25"/>
        <v>-3.8405369967670481E-3</v>
      </c>
      <c r="AJ40">
        <f t="shared" si="7"/>
        <v>-176.4469714444358</v>
      </c>
      <c r="AK40">
        <f t="shared" si="22"/>
        <v>-115.27918863821907</v>
      </c>
      <c r="AL40">
        <f t="shared" si="8"/>
        <v>-291.73000061965161</v>
      </c>
      <c r="AN40">
        <f t="shared" si="26"/>
        <v>0</v>
      </c>
      <c r="AO40">
        <f t="shared" si="26"/>
        <v>0</v>
      </c>
      <c r="AP40">
        <f t="shared" si="26"/>
        <v>-4.271068819592716E-9</v>
      </c>
      <c r="AQ40">
        <f t="shared" si="26"/>
        <v>-1.4832247045578191E-4</v>
      </c>
      <c r="AR40">
        <f t="shared" si="26"/>
        <v>-1.4832674152460149E-4</v>
      </c>
      <c r="AS40">
        <f t="shared" si="26"/>
        <v>-6.814621066863543</v>
      </c>
      <c r="AT40">
        <f t="shared" si="26"/>
        <v>-4.4522384319434414</v>
      </c>
      <c r="AU40">
        <f t="shared" si="23"/>
        <v>-11.267007825548509</v>
      </c>
      <c r="AW40">
        <v>37</v>
      </c>
      <c r="AX40">
        <f>IF(Z40&gt;0, (R40*SUMPRODUCT(K40:$K$98, X40:$X$98)-K40*$AZ$3)/Z40, 0)</f>
        <v>-166201914270.40842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100000</v>
      </c>
      <c r="S41">
        <f t="shared" si="1"/>
        <v>-814045403489.58228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-1470.3985805301222</v>
      </c>
      <c r="AC41">
        <f t="shared" si="2"/>
        <v>-1312.8560047503813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-7.1458357673233786E-4</v>
      </c>
      <c r="AI41">
        <f t="shared" si="25"/>
        <v>-7.1460373617306323E-4</v>
      </c>
      <c r="AJ41">
        <f t="shared" si="7"/>
        <v>-157.5425757797409</v>
      </c>
      <c r="AK41">
        <f t="shared" si="22"/>
        <v>-102.92790063710856</v>
      </c>
      <c r="AL41">
        <f t="shared" si="8"/>
        <v>-260.47119102058565</v>
      </c>
      <c r="AN41">
        <f t="shared" si="26"/>
        <v>0</v>
      </c>
      <c r="AO41">
        <f t="shared" si="26"/>
        <v>0</v>
      </c>
      <c r="AP41">
        <f t="shared" si="26"/>
        <v>-6.9516509862526075E-10</v>
      </c>
      <c r="AQ41">
        <f t="shared" si="26"/>
        <v>-2.4641237292403544E-5</v>
      </c>
      <c r="AR41">
        <f t="shared" si="26"/>
        <v>-2.4641932457502173E-5</v>
      </c>
      <c r="AS41">
        <f t="shared" si="26"/>
        <v>-5.4325961578867394</v>
      </c>
      <c r="AT41">
        <f t="shared" si="26"/>
        <v>-3.5492990689848152</v>
      </c>
      <c r="AU41">
        <f t="shared" si="23"/>
        <v>-8.9819198688040132</v>
      </c>
      <c r="AW41">
        <v>38</v>
      </c>
      <c r="AX41">
        <f>IF(Z41&gt;0, (R41*SUMPRODUCT(K41:$K$98, X41:$X$98)-K41*$AZ$3)/Z41, 0)</f>
        <v>-814045403489.58228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100000</v>
      </c>
      <c r="S42">
        <f t="shared" si="1"/>
        <v>-4058736769301.6528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-1312.8560047503813</v>
      </c>
      <c r="AC42">
        <f t="shared" si="2"/>
        <v>-1172.1928828717869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-1.3078203869385552E-4</v>
      </c>
      <c r="AI42">
        <f t="shared" si="25"/>
        <v>-1.3078564878533686E-4</v>
      </c>
      <c r="AJ42">
        <f t="shared" si="7"/>
        <v>-140.66312187859444</v>
      </c>
      <c r="AK42">
        <f t="shared" si="22"/>
        <v>-91.899920332526705</v>
      </c>
      <c r="AL42">
        <f t="shared" si="8"/>
        <v>-232.56317299676994</v>
      </c>
      <c r="AN42">
        <f t="shared" si="26"/>
        <v>0</v>
      </c>
      <c r="AO42">
        <f t="shared" si="26"/>
        <v>0</v>
      </c>
      <c r="AP42">
        <f t="shared" si="26"/>
        <v>-1.1115005065259145E-10</v>
      </c>
      <c r="AQ42">
        <f t="shared" si="26"/>
        <v>-4.0266099350578971E-6</v>
      </c>
      <c r="AR42">
        <f t="shared" si="26"/>
        <v>-4.0267210851085499E-6</v>
      </c>
      <c r="AS42">
        <f t="shared" si="26"/>
        <v>-4.3308357149751258</v>
      </c>
      <c r="AT42">
        <f t="shared" si="26"/>
        <v>-2.829479766011378</v>
      </c>
      <c r="AU42">
        <f t="shared" si="23"/>
        <v>-7.1603195077075892</v>
      </c>
      <c r="AW42">
        <v>39</v>
      </c>
      <c r="AX42">
        <f>IF(Z42&gt;0, (R42*SUMPRODUCT(K42:$K$98, X42:$X$98)-K42*$AZ$3)/Z42, 0)</f>
        <v>-4058736769301.6528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100000</v>
      </c>
      <c r="S43">
        <f t="shared" si="1"/>
        <v>-20618962279923.453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-1172.1928828717869</v>
      </c>
      <c r="AC43">
        <f t="shared" si="2"/>
        <v>-1046.6007917914046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-2.3516010538256001E-5</v>
      </c>
      <c r="AI43">
        <f t="shared" si="25"/>
        <v>-2.3516645027505255E-5</v>
      </c>
      <c r="AJ43">
        <f t="shared" si="7"/>
        <v>-125.59209108038226</v>
      </c>
      <c r="AK43">
        <f t="shared" si="22"/>
        <v>-82.053501801025092</v>
      </c>
      <c r="AL43">
        <f t="shared" si="8"/>
        <v>-207.64561639805237</v>
      </c>
      <c r="AN43">
        <f t="shared" si="26"/>
        <v>0</v>
      </c>
      <c r="AO43">
        <f t="shared" si="26"/>
        <v>0</v>
      </c>
      <c r="AP43">
        <f t="shared" si="26"/>
        <v>-1.7442057057645388E-11</v>
      </c>
      <c r="AQ43">
        <f t="shared" si="26"/>
        <v>-6.4645318743930494E-7</v>
      </c>
      <c r="AR43">
        <f t="shared" si="26"/>
        <v>-6.4647062949636263E-7</v>
      </c>
      <c r="AS43">
        <f t="shared" si="26"/>
        <v>-3.4525162107748315</v>
      </c>
      <c r="AT43">
        <f t="shared" si="26"/>
        <v>-2.2556439874670708</v>
      </c>
      <c r="AU43">
        <f t="shared" si="23"/>
        <v>-5.7081608447125314</v>
      </c>
      <c r="AW43">
        <v>40</v>
      </c>
      <c r="AX43">
        <f>IF(Z43&gt;0, (R43*SUMPRODUCT(K43:$K$98, X43:$X$98)-K43*$AZ$3)/Z43, 0)</f>
        <v>-20618962279923.453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100000</v>
      </c>
      <c r="S44">
        <f t="shared" si="1"/>
        <v>-106916021015858.95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-1046.6007917914046</v>
      </c>
      <c r="AC44">
        <f t="shared" si="2"/>
        <v>-934.46499323518617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-4.1511371116117717E-6</v>
      </c>
      <c r="AI44">
        <f t="shared" si="25"/>
        <v>-4.1512463638295823E-6</v>
      </c>
      <c r="AJ44">
        <f t="shared" si="7"/>
        <v>-112.13579855621845</v>
      </c>
      <c r="AK44">
        <f t="shared" si="22"/>
        <v>-73.26205542539833</v>
      </c>
      <c r="AL44">
        <f t="shared" si="8"/>
        <v>-185.39785813286312</v>
      </c>
      <c r="AN44">
        <f t="shared" si="26"/>
        <v>0</v>
      </c>
      <c r="AO44">
        <f t="shared" si="26"/>
        <v>0</v>
      </c>
      <c r="AP44">
        <f t="shared" si="26"/>
        <v>-2.6815486108395109E-12</v>
      </c>
      <c r="AQ44">
        <f t="shared" si="26"/>
        <v>-1.0188787173520485E-7</v>
      </c>
      <c r="AR44">
        <f t="shared" si="26"/>
        <v>-1.018905532838157E-7</v>
      </c>
      <c r="AS44">
        <f t="shared" si="26"/>
        <v>-2.7523248577507564</v>
      </c>
      <c r="AT44">
        <f t="shared" si="26"/>
        <v>-1.7981855827793145</v>
      </c>
      <c r="AU44">
        <f t="shared" si="23"/>
        <v>-4.550510542420624</v>
      </c>
      <c r="AW44">
        <v>41</v>
      </c>
      <c r="AX44">
        <f>IF(Z44&gt;0, (R44*SUMPRODUCT(K44:$K$98, X44:$X$98)-K44*$AZ$3)/Z44, 0)</f>
        <v>-106916021015858.95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100000</v>
      </c>
      <c r="S45">
        <f t="shared" si="1"/>
        <v>-566455761287379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-934.46499323518617</v>
      </c>
      <c r="AC45">
        <f t="shared" si="2"/>
        <v>-834.34374404897414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-7.1798561375835332E-7</v>
      </c>
      <c r="AI45">
        <f t="shared" si="25"/>
        <v>-7.1800402525226572E-7</v>
      </c>
      <c r="AJ45">
        <f t="shared" si="7"/>
        <v>-100.12124918621203</v>
      </c>
      <c r="AK45">
        <f t="shared" si="22"/>
        <v>-65.412549526463039</v>
      </c>
      <c r="AL45">
        <f t="shared" si="8"/>
        <v>-165.5337994306791</v>
      </c>
      <c r="AN45">
        <f t="shared" si="26"/>
        <v>0</v>
      </c>
      <c r="AO45">
        <f t="shared" si="26"/>
        <v>0</v>
      </c>
      <c r="AP45">
        <f t="shared" si="26"/>
        <v>-4.0348409358498247E-13</v>
      </c>
      <c r="AQ45">
        <f t="shared" si="26"/>
        <v>-1.5734506713685251E-8</v>
      </c>
      <c r="AR45">
        <f t="shared" si="26"/>
        <v>-1.5734910197778834E-8</v>
      </c>
      <c r="AS45">
        <f t="shared" si="26"/>
        <v>-2.1941365360465466</v>
      </c>
      <c r="AT45">
        <f t="shared" si="26"/>
        <v>-1.4335025381578228</v>
      </c>
      <c r="AU45">
        <f t="shared" si="23"/>
        <v>-3.6276390899392794</v>
      </c>
      <c r="AW45">
        <v>42</v>
      </c>
      <c r="AX45">
        <f>IF(Z45&gt;0, (R45*SUMPRODUCT(K45:$K$98, X45:$X$98)-K45*$AZ$3)/Z45, 0)</f>
        <v>-566455761287379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100000</v>
      </c>
      <c r="S46">
        <f t="shared" si="1"/>
        <v>-3071947556777877.5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-834.34374404897414</v>
      </c>
      <c r="AC46">
        <f t="shared" si="2"/>
        <v>-744.94977148604812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-1.215689507641094E-7</v>
      </c>
      <c r="AI46">
        <f t="shared" si="25"/>
        <v>-1.215719820242372E-7</v>
      </c>
      <c r="AJ46">
        <f t="shared" si="7"/>
        <v>-89.393972562926024</v>
      </c>
      <c r="AK46">
        <f t="shared" si="22"/>
        <v>-58.404062083428194</v>
      </c>
      <c r="AL46">
        <f t="shared" si="8"/>
        <v>-147.7980347679262</v>
      </c>
      <c r="AN46">
        <f t="shared" si="26"/>
        <v>0</v>
      </c>
      <c r="AO46">
        <f t="shared" si="26"/>
        <v>0</v>
      </c>
      <c r="AP46">
        <f t="shared" si="26"/>
        <v>-5.9312000723608661E-14</v>
      </c>
      <c r="AQ46">
        <f t="shared" si="26"/>
        <v>-2.3787129417049353E-9</v>
      </c>
      <c r="AR46">
        <f t="shared" si="26"/>
        <v>-2.3787722537056587E-9</v>
      </c>
      <c r="AS46">
        <f t="shared" si="26"/>
        <v>-1.7491522145194507</v>
      </c>
      <c r="AT46">
        <f t="shared" si="26"/>
        <v>-1.1427794469951467</v>
      </c>
      <c r="AU46">
        <f t="shared" si="23"/>
        <v>-2.8919316638933696</v>
      </c>
      <c r="AW46">
        <v>43</v>
      </c>
      <c r="AX46">
        <f>IF(Z46&gt;0, (R46*SUMPRODUCT(K46:$K$98, X46:$X$98)-K46*$AZ$3)/Z46, 0)</f>
        <v>-3071947556777877.5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100000</v>
      </c>
      <c r="S47">
        <f t="shared" si="1"/>
        <v>-1.708611208346601E+16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-744.94977148604812</v>
      </c>
      <c r="AC47">
        <f t="shared" si="2"/>
        <v>-665.13372454319415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-2.0114747710058343E-8</v>
      </c>
      <c r="AI47">
        <f t="shared" si="25"/>
        <v>-2.0115234314121117E-8</v>
      </c>
      <c r="AJ47">
        <f t="shared" si="7"/>
        <v>-79.816046942853973</v>
      </c>
      <c r="AK47">
        <f t="shared" si="22"/>
        <v>-52.146484004023371</v>
      </c>
      <c r="AL47">
        <f t="shared" si="8"/>
        <v>-131.96253096699257</v>
      </c>
      <c r="AN47">
        <f t="shared" si="26"/>
        <v>0</v>
      </c>
      <c r="AO47">
        <f t="shared" si="26"/>
        <v>0</v>
      </c>
      <c r="AP47">
        <f t="shared" si="26"/>
        <v>-8.5011381718999197E-15</v>
      </c>
      <c r="AQ47">
        <f t="shared" si="26"/>
        <v>-3.5141147117031898E-10</v>
      </c>
      <c r="AR47">
        <f t="shared" si="26"/>
        <v>-3.5141997230849088E-10</v>
      </c>
      <c r="AS47">
        <f t="shared" si="26"/>
        <v>-1.3944134365235943</v>
      </c>
      <c r="AT47">
        <f t="shared" si="26"/>
        <v>-0.91101677855248653</v>
      </c>
      <c r="AU47">
        <f t="shared" si="23"/>
        <v>-2.3054302154275006</v>
      </c>
      <c r="AW47">
        <v>44</v>
      </c>
      <c r="AX47">
        <f>IF(Z47&gt;0, (R47*SUMPRODUCT(K47:$K$98, X47:$X$98)-K47*$AZ$3)/Z47, 0)</f>
        <v>-1.708611208346601E+16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100000</v>
      </c>
      <c r="S48">
        <f t="shared" si="1"/>
        <v>-9.7577567443032096E+16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-665.13372454319415</v>
      </c>
      <c r="AC48">
        <f t="shared" si="2"/>
        <v>-593.86939691387363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-3.2452915498086456E-9</v>
      </c>
      <c r="AI48">
        <f t="shared" si="25"/>
        <v>-3.2453676263870636E-9</v>
      </c>
      <c r="AJ48">
        <f t="shared" si="7"/>
        <v>-71.264327629320519</v>
      </c>
      <c r="AK48">
        <f t="shared" si="22"/>
        <v>-46.559360718023598</v>
      </c>
      <c r="AL48">
        <f t="shared" si="8"/>
        <v>-117.82368835058948</v>
      </c>
      <c r="AN48">
        <f t="shared" si="26"/>
        <v>0</v>
      </c>
      <c r="AO48">
        <f t="shared" si="26"/>
        <v>0</v>
      </c>
      <c r="AP48">
        <f t="shared" si="26"/>
        <v>-1.1866818320519413E-15</v>
      </c>
      <c r="AQ48">
        <f t="shared" si="26"/>
        <v>-5.0621736702019619E-11</v>
      </c>
      <c r="AR48">
        <f t="shared" si="26"/>
        <v>-5.0622923383851667E-11</v>
      </c>
      <c r="AS48">
        <f t="shared" si="26"/>
        <v>-1.1116178543991335</v>
      </c>
      <c r="AT48">
        <f t="shared" si="26"/>
        <v>-0.726256998210567</v>
      </c>
      <c r="AU48">
        <f t="shared" si="23"/>
        <v>-1.8378748526603232</v>
      </c>
      <c r="AW48">
        <v>45</v>
      </c>
      <c r="AX48">
        <f>IF(Z48&gt;0, (R48*SUMPRODUCT(K48:$K$98, X48:$X$98)-K48*$AZ$3)/Z48, 0)</f>
        <v>-9.7577567443032096E+16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100000</v>
      </c>
      <c r="S49">
        <f t="shared" si="1"/>
        <v>-5.7330307977302778E+17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-593.86939691387363</v>
      </c>
      <c r="AC49">
        <f t="shared" si="2"/>
        <v>-530.24053295886006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-5.1003780675445129E-10</v>
      </c>
      <c r="AI49">
        <f t="shared" si="25"/>
        <v>-5.1004936784124089E-10</v>
      </c>
      <c r="AJ49">
        <f t="shared" si="7"/>
        <v>-63.628863955013571</v>
      </c>
      <c r="AK49">
        <f t="shared" si="22"/>
        <v>-41.570857783971157</v>
      </c>
      <c r="AL49">
        <f t="shared" si="8"/>
        <v>-105.19972173949478</v>
      </c>
      <c r="AN49">
        <f t="shared" si="26"/>
        <v>0</v>
      </c>
      <c r="AO49">
        <f t="shared" si="26"/>
        <v>0</v>
      </c>
      <c r="AP49">
        <f t="shared" si="26"/>
        <v>-1.6101411913358169E-16</v>
      </c>
      <c r="AQ49">
        <f t="shared" si="26"/>
        <v>-7.1034228592986443E-12</v>
      </c>
      <c r="AR49">
        <f t="shared" si="26"/>
        <v>-7.1035838734177781E-12</v>
      </c>
      <c r="AS49">
        <f t="shared" si="26"/>
        <v>-0.88617494770705518</v>
      </c>
      <c r="AT49">
        <f t="shared" si="26"/>
        <v>-0.57896763250234595</v>
      </c>
      <c r="AU49">
        <f t="shared" si="23"/>
        <v>-1.4651425802165048</v>
      </c>
      <c r="AW49">
        <v>46</v>
      </c>
      <c r="AX49">
        <f>IF(Z49&gt;0, (R49*SUMPRODUCT(K49:$K$98, X49:$X$98)-K49*$AZ$3)/Z49, 0)</f>
        <v>-5.7330307977302778E+17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100000</v>
      </c>
      <c r="S50">
        <f t="shared" si="1"/>
        <v>-3.468911125082668E+18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-530.24053295886006</v>
      </c>
      <c r="AC50">
        <f t="shared" si="2"/>
        <v>-473.42904728470256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-7.7916036352092724E-11</v>
      </c>
      <c r="AI50">
        <f t="shared" si="25"/>
        <v>-7.791774232347039E-11</v>
      </c>
      <c r="AJ50">
        <f t="shared" si="7"/>
        <v>-56.811485674157495</v>
      </c>
      <c r="AK50">
        <f t="shared" si="22"/>
        <v>-37.116837307120207</v>
      </c>
      <c r="AL50">
        <f t="shared" si="8"/>
        <v>-93.92832298135562</v>
      </c>
      <c r="AN50">
        <f t="shared" si="26"/>
        <v>0</v>
      </c>
      <c r="AO50">
        <f t="shared" si="26"/>
        <v>0</v>
      </c>
      <c r="AP50">
        <f t="shared" si="26"/>
        <v>-2.1213826702334577E-17</v>
      </c>
      <c r="AQ50">
        <f t="shared" si="26"/>
        <v>-9.688892288259368E-13</v>
      </c>
      <c r="AR50">
        <f t="shared" si="26"/>
        <v>-9.6891044265263911E-13</v>
      </c>
      <c r="AS50">
        <f t="shared" si="26"/>
        <v>-0.70645324275163535</v>
      </c>
      <c r="AT50">
        <f t="shared" si="26"/>
        <v>-0.4615494519311179</v>
      </c>
      <c r="AU50">
        <f t="shared" si="23"/>
        <v>-1.1680026946837223</v>
      </c>
      <c r="AW50">
        <v>47</v>
      </c>
      <c r="AX50">
        <f>IF(Z50&gt;0, (R50*SUMPRODUCT(K50:$K$98, X50:$X$98)-K50*$AZ$3)/Z50, 0)</f>
        <v>-3.468911125082668E+18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100000</v>
      </c>
      <c r="S51">
        <f t="shared" si="1"/>
        <v>-2.162445315663453E+19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-473.42904728470256</v>
      </c>
      <c r="AC51">
        <f t="shared" si="2"/>
        <v>-422.70450650419957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-1.1556540959958872E-11</v>
      </c>
      <c r="AI51">
        <f t="shared" si="25"/>
        <v>-1.1556785304002766E-11</v>
      </c>
      <c r="AJ51">
        <f t="shared" si="7"/>
        <v>-50.724540780502991</v>
      </c>
      <c r="AK51">
        <f t="shared" si="22"/>
        <v>-33.14003330992918</v>
      </c>
      <c r="AL51">
        <f t="shared" si="8"/>
        <v>-83.864574090443725</v>
      </c>
      <c r="AN51">
        <f t="shared" si="26"/>
        <v>0</v>
      </c>
      <c r="AO51">
        <f t="shared" si="26"/>
        <v>0</v>
      </c>
      <c r="AP51">
        <f t="shared" si="26"/>
        <v>-2.7128826671862261E-18</v>
      </c>
      <c r="AQ51">
        <f t="shared" si="26"/>
        <v>-1.2830899891473327E-13</v>
      </c>
      <c r="AR51">
        <f t="shared" si="26"/>
        <v>-1.2831171179740046E-13</v>
      </c>
      <c r="AS51">
        <f t="shared" si="26"/>
        <v>-0.5631801998977265</v>
      </c>
      <c r="AT51">
        <f t="shared" si="26"/>
        <v>-0.3679443972665209</v>
      </c>
      <c r="AU51">
        <f t="shared" si="23"/>
        <v>-0.93112459716437568</v>
      </c>
      <c r="AW51">
        <v>48</v>
      </c>
      <c r="AX51">
        <f>IF(Z51&gt;0, (R51*SUMPRODUCT(K51:$K$98, X51:$X$98)-K51*$AZ$3)/Z51, 0)</f>
        <v>-2.162445315663453E+19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100000</v>
      </c>
      <c r="S52">
        <f t="shared" si="1"/>
        <v>-1.3911112723074833E+20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-422.70450650419957</v>
      </c>
      <c r="AC52">
        <f t="shared" si="2"/>
        <v>-377.41473795017833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-1.6639003349977064E-12</v>
      </c>
      <c r="AI52">
        <f t="shared" si="25"/>
        <v>-1.6639342480592873E-12</v>
      </c>
      <c r="AJ52">
        <f t="shared" si="7"/>
        <v>-45.289768554021236</v>
      </c>
      <c r="AK52">
        <f t="shared" si="22"/>
        <v>-29.589315455293974</v>
      </c>
      <c r="AL52">
        <f t="shared" si="8"/>
        <v>-74.87908400931687</v>
      </c>
      <c r="AN52">
        <f t="shared" si="26"/>
        <v>0</v>
      </c>
      <c r="AO52">
        <f t="shared" si="26"/>
        <v>0</v>
      </c>
      <c r="AP52">
        <f t="shared" si="26"/>
        <v>-3.3618492059628441E-19</v>
      </c>
      <c r="AQ52">
        <f t="shared" si="26"/>
        <v>-1.6494476638903748E-14</v>
      </c>
      <c r="AR52">
        <f t="shared" si="26"/>
        <v>-1.6494812823824343E-14</v>
      </c>
      <c r="AS52">
        <f t="shared" si="26"/>
        <v>-0.44896380731643437</v>
      </c>
      <c r="AT52">
        <f t="shared" si="26"/>
        <v>-0.29332302078007144</v>
      </c>
      <c r="AU52">
        <f t="shared" si="23"/>
        <v>-0.74228682809652224</v>
      </c>
      <c r="AW52">
        <v>49</v>
      </c>
      <c r="AX52">
        <f>IF(Z52&gt;0, (R52*SUMPRODUCT(K52:$K$98, X52:$X$98)-K52*$AZ$3)/Z52, 0)</f>
        <v>-1.3911112723074833E+20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100000</v>
      </c>
      <c r="S53">
        <f t="shared" si="1"/>
        <v>-9.2499302752507409E+20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-377.41473795017833</v>
      </c>
      <c r="AC53">
        <f t="shared" si="2"/>
        <v>-336.97744459837344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-2.3216117910633193E-13</v>
      </c>
      <c r="AI53">
        <f t="shared" si="25"/>
        <v>-2.3216573288990881E-13</v>
      </c>
      <c r="AJ53">
        <f t="shared" si="7"/>
        <v>-40.437293351804897</v>
      </c>
      <c r="AK53">
        <f t="shared" si="22"/>
        <v>-26.419031656512487</v>
      </c>
      <c r="AL53">
        <f t="shared" si="8"/>
        <v>-66.856325008317611</v>
      </c>
      <c r="AN53">
        <f t="shared" si="26"/>
        <v>0</v>
      </c>
      <c r="AO53">
        <f t="shared" si="26"/>
        <v>0</v>
      </c>
      <c r="AP53">
        <f t="shared" si="26"/>
        <v>-4.0305618955165211E-20</v>
      </c>
      <c r="AQ53">
        <f t="shared" si="26"/>
        <v>-2.0548627011466893E-15</v>
      </c>
      <c r="AR53">
        <f t="shared" si="26"/>
        <v>-2.0549030067656444E-15</v>
      </c>
      <c r="AS53">
        <f t="shared" si="26"/>
        <v>-0.35791119843465941</v>
      </c>
      <c r="AT53">
        <f t="shared" si="26"/>
        <v>-0.23383531631064375</v>
      </c>
      <c r="AU53">
        <f t="shared" si="23"/>
        <v>-0.59174651474530515</v>
      </c>
      <c r="AW53">
        <v>50</v>
      </c>
      <c r="AX53">
        <f>IF(Z53&gt;0, (R53*SUMPRODUCT(K53:$K$98, X53:$X$98)-K53*$AZ$3)/Z53, 0)</f>
        <v>-9.2499302752507409E+20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100000</v>
      </c>
      <c r="S54">
        <f t="shared" si="1"/>
        <v>-6.3669044362655962E+21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-336.97744459837344</v>
      </c>
      <c r="AC54">
        <f t="shared" si="2"/>
        <v>-300.87271839140487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-3.1340392906722462E-14</v>
      </c>
      <c r="AI54">
        <f t="shared" si="25"/>
        <v>-3.1340983603350243E-14</v>
      </c>
      <c r="AJ54">
        <f t="shared" si="7"/>
        <v>-36.104726206968564</v>
      </c>
      <c r="AK54">
        <f t="shared" si="22"/>
        <v>-23.588421121886142</v>
      </c>
      <c r="AL54">
        <f t="shared" si="8"/>
        <v>-59.693147328854735</v>
      </c>
      <c r="AN54">
        <f t="shared" si="26"/>
        <v>0</v>
      </c>
      <c r="AO54">
        <f t="shared" si="26"/>
        <v>0</v>
      </c>
      <c r="AP54">
        <f t="shared" si="26"/>
        <v>-4.6680949077378943E-21</v>
      </c>
      <c r="AQ54">
        <f t="shared" si="26"/>
        <v>-2.4767354620676509E-16</v>
      </c>
      <c r="AR54">
        <f t="shared" si="26"/>
        <v>-2.476782143016728E-16</v>
      </c>
      <c r="AS54">
        <f t="shared" si="26"/>
        <v>-0.28532461609905813</v>
      </c>
      <c r="AT54">
        <f t="shared" si="26"/>
        <v>-0.18641208251805141</v>
      </c>
      <c r="AU54">
        <f t="shared" si="23"/>
        <v>-0.47173669861710976</v>
      </c>
      <c r="AW54">
        <v>51</v>
      </c>
      <c r="AX54">
        <f>IF(Z54&gt;0, (R54*SUMPRODUCT(K54:$K$98, X54:$X$98)-K54*$AZ$3)/Z54, 0)</f>
        <v>-6.3669044362655962E+21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100000</v>
      </c>
      <c r="S55">
        <f t="shared" si="1"/>
        <v>-4.5429445776976499E+22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-300.87271839140487</v>
      </c>
      <c r="AC55">
        <f t="shared" si="2"/>
        <v>-268.63635570661148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-4.0869907831506596E-15</v>
      </c>
      <c r="AI55">
        <f t="shared" si="25"/>
        <v>-4.0870646989642672E-15</v>
      </c>
      <c r="AJ55">
        <f t="shared" si="7"/>
        <v>-32.236362684793392</v>
      </c>
      <c r="AK55">
        <f t="shared" si="22"/>
        <v>-21.061090287398343</v>
      </c>
      <c r="AL55">
        <f t="shared" si="8"/>
        <v>-53.297452972191742</v>
      </c>
      <c r="AN55">
        <f t="shared" si="26"/>
        <v>0</v>
      </c>
      <c r="AO55">
        <f t="shared" si="26"/>
        <v>0</v>
      </c>
      <c r="AP55">
        <f t="shared" si="26"/>
        <v>-5.2154828854792766E-22</v>
      </c>
      <c r="AQ55">
        <f t="shared" si="26"/>
        <v>-2.8837713396334541E-17</v>
      </c>
      <c r="AR55">
        <f t="shared" si="26"/>
        <v>-2.8838234944623087E-17</v>
      </c>
      <c r="AS55">
        <f t="shared" si="26"/>
        <v>-0.22745903706876464</v>
      </c>
      <c r="AT55">
        <f t="shared" si="26"/>
        <v>-0.14860657088492618</v>
      </c>
      <c r="AU55">
        <f t="shared" si="23"/>
        <v>-0.37606560795369087</v>
      </c>
      <c r="AW55">
        <v>52</v>
      </c>
      <c r="AX55">
        <f>IF(Z55&gt;0, (R55*SUMPRODUCT(K55:$K$98, X55:$X$98)-K55*$AZ$3)/Z55, 0)</f>
        <v>-4.5429445776976499E+22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100000</v>
      </c>
      <c r="S56">
        <f t="shared" si="1"/>
        <v>-3.3653964555925424E+23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-268.63635570661148</v>
      </c>
      <c r="AC56">
        <f t="shared" si="2"/>
        <v>-239.85388902376019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-5.1414262463490386E-16</v>
      </c>
      <c r="AI56">
        <f t="shared" si="25"/>
        <v>-5.1415153346229573E-16</v>
      </c>
      <c r="AJ56">
        <f t="shared" si="7"/>
        <v>-28.782466682851293</v>
      </c>
      <c r="AK56">
        <f t="shared" si="22"/>
        <v>-18.804544899462805</v>
      </c>
      <c r="AL56">
        <f t="shared" si="8"/>
        <v>-47.587011582314098</v>
      </c>
      <c r="AN56">
        <f t="shared" si="26"/>
        <v>0</v>
      </c>
      <c r="AO56">
        <f t="shared" si="26"/>
        <v>0</v>
      </c>
      <c r="AP56">
        <f t="shared" si="26"/>
        <v>-5.6125430458677569E-23</v>
      </c>
      <c r="AQ56">
        <f t="shared" si="26"/>
        <v>-3.2390880253480669E-18</v>
      </c>
      <c r="AR56">
        <f t="shared" si="26"/>
        <v>-3.2391441507785259E-18</v>
      </c>
      <c r="AS56">
        <f t="shared" si="26"/>
        <v>-0.18132895174487007</v>
      </c>
      <c r="AT56">
        <f t="shared" si="26"/>
        <v>-0.11846824847331486</v>
      </c>
      <c r="AU56">
        <f t="shared" si="23"/>
        <v>-0.2997972002181849</v>
      </c>
      <c r="AW56">
        <v>53</v>
      </c>
      <c r="AX56">
        <f>IF(Z56&gt;0, (R56*SUMPRODUCT(K56:$K$98, X56:$X$98)-K56*$AZ$3)/Z56, 0)</f>
        <v>-3.3653964555925424E+23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100000</v>
      </c>
      <c r="S57">
        <f t="shared" si="1"/>
        <v>-2.5928793982149819E+24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-239.85388902376019</v>
      </c>
      <c r="AC57">
        <f t="shared" si="2"/>
        <v>-214.15525805692874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-6.2298552395974489E-17</v>
      </c>
      <c r="AI57">
        <f t="shared" si="25"/>
        <v>-6.229958481604291E-17</v>
      </c>
      <c r="AJ57">
        <f t="shared" si="7"/>
        <v>-25.698630966831445</v>
      </c>
      <c r="AK57">
        <f t="shared" si="22"/>
        <v>-16.789772231663214</v>
      </c>
      <c r="AL57">
        <f t="shared" si="8"/>
        <v>-42.488403198494659</v>
      </c>
      <c r="AN57">
        <f t="shared" si="26"/>
        <v>0</v>
      </c>
      <c r="AO57">
        <f t="shared" si="26"/>
        <v>0</v>
      </c>
      <c r="AP57">
        <f t="shared" si="26"/>
        <v>-5.8073440418075903E-24</v>
      </c>
      <c r="AQ57">
        <f t="shared" si="26"/>
        <v>-3.5042822019475914E-19</v>
      </c>
      <c r="AR57">
        <f t="shared" si="26"/>
        <v>-3.5043402753880096E-19</v>
      </c>
      <c r="AS57">
        <f t="shared" si="26"/>
        <v>-0.14455433015375443</v>
      </c>
      <c r="AT57">
        <f t="shared" si="26"/>
        <v>-9.4442162367119595E-2</v>
      </c>
      <c r="AU57">
        <f t="shared" si="23"/>
        <v>-0.23899649252087404</v>
      </c>
      <c r="AW57">
        <v>54</v>
      </c>
      <c r="AX57">
        <f>IF(Z57&gt;0, (R57*SUMPRODUCT(K57:$K$98, X57:$X$98)-K57*$AZ$3)/Z57, 0)</f>
        <v>-2.5928793982149819E+24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100000</v>
      </c>
      <c r="S58">
        <f t="shared" si="1"/>
        <v>-2.0811214749755013E+25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-214.15525805692874</v>
      </c>
      <c r="AC58">
        <f t="shared" si="2"/>
        <v>-191.2100518365435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-7.2579832277463097E-18</v>
      </c>
      <c r="AI58">
        <f t="shared" si="25"/>
        <v>-7.2580980757105781E-18</v>
      </c>
      <c r="AJ58">
        <f t="shared" si="7"/>
        <v>-22.945206220385245</v>
      </c>
      <c r="AK58">
        <f t="shared" si="22"/>
        <v>-14.990868063985014</v>
      </c>
      <c r="AL58">
        <f t="shared" si="8"/>
        <v>-37.936074284370257</v>
      </c>
      <c r="AN58">
        <f t="shared" si="26"/>
        <v>0</v>
      </c>
      <c r="AO58">
        <f t="shared" si="26"/>
        <v>0</v>
      </c>
      <c r="AP58">
        <f t="shared" si="26"/>
        <v>-5.7680152042691752E-25</v>
      </c>
      <c r="AQ58">
        <f t="shared" si="26"/>
        <v>-3.6451806417938333E-20</v>
      </c>
      <c r="AR58">
        <f t="shared" si="26"/>
        <v>-3.6452383219458764E-20</v>
      </c>
      <c r="AS58">
        <f t="shared" si="26"/>
        <v>-0.11523782697206203</v>
      </c>
      <c r="AT58">
        <f t="shared" si="26"/>
        <v>-7.5288713621747119E-2</v>
      </c>
      <c r="AU58">
        <f t="shared" si="23"/>
        <v>-0.19052654059380913</v>
      </c>
      <c r="AW58">
        <v>55</v>
      </c>
      <c r="AX58">
        <f>IF(Z58&gt;0, (R58*SUMPRODUCT(K58:$K$98, X58:$X$98)-K58*$AZ$3)/Z58, 0)</f>
        <v>-2.0811214749755013E+25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100000</v>
      </c>
      <c r="S59">
        <f t="shared" si="1"/>
        <v>-1.7428334178016116E+26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-191.2100518365435</v>
      </c>
      <c r="AC59">
        <f t="shared" si="2"/>
        <v>-170.72326056834243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-8.116385743582652E-19</v>
      </c>
      <c r="AI59">
        <f t="shared" si="25"/>
        <v>-8.1165081902109587E-19</v>
      </c>
      <c r="AJ59">
        <f t="shared" si="7"/>
        <v>-20.486791268201074</v>
      </c>
      <c r="AK59">
        <f t="shared" si="22"/>
        <v>-13.384703628558047</v>
      </c>
      <c r="AL59">
        <f t="shared" si="8"/>
        <v>-33.871494896759117</v>
      </c>
      <c r="AN59">
        <f t="shared" si="26"/>
        <v>0</v>
      </c>
      <c r="AO59">
        <f t="shared" si="26"/>
        <v>0</v>
      </c>
      <c r="AP59">
        <f t="shared" si="26"/>
        <v>-5.4907529449163775E-26</v>
      </c>
      <c r="AQ59">
        <f t="shared" si="26"/>
        <v>-3.6395505159970341E-21</v>
      </c>
      <c r="AR59">
        <f t="shared" si="26"/>
        <v>-3.6396054235264831E-21</v>
      </c>
      <c r="AS59">
        <f t="shared" si="26"/>
        <v>-9.1866890124411515E-2</v>
      </c>
      <c r="AT59">
        <f t="shared" si="26"/>
        <v>-6.001970154794891E-2</v>
      </c>
      <c r="AU59">
        <f t="shared" si="23"/>
        <v>-0.1518865916723604</v>
      </c>
      <c r="AW59">
        <v>56</v>
      </c>
      <c r="AX59">
        <f>IF(Z59&gt;0, (R59*SUMPRODUCT(K59:$K$98, X59:$X$98)-K59*$AZ$3)/Z59, 0)</f>
        <v>-1.7428334178016116E+26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100000</v>
      </c>
      <c r="S60">
        <f t="shared" si="1"/>
        <v>-1.5369443306734825E+27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-170.72326056834243</v>
      </c>
      <c r="AC60">
        <f t="shared" si="2"/>
        <v>-152.43148265030572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-8.7059902433788561E-20</v>
      </c>
      <c r="AI60">
        <f t="shared" si="25"/>
        <v>-8.7061142162186718E-20</v>
      </c>
      <c r="AJ60">
        <f t="shared" si="7"/>
        <v>-18.291777918036701</v>
      </c>
      <c r="AK60">
        <f t="shared" si="22"/>
        <v>-11.95062823978397</v>
      </c>
      <c r="AL60">
        <f t="shared" si="8"/>
        <v>-30.242406157820671</v>
      </c>
      <c r="AN60">
        <f t="shared" si="26"/>
        <v>0</v>
      </c>
      <c r="AO60">
        <f t="shared" si="26"/>
        <v>0</v>
      </c>
      <c r="AP60">
        <f t="shared" si="26"/>
        <v>-4.9635636936140162E-27</v>
      </c>
      <c r="AQ60">
        <f t="shared" si="26"/>
        <v>-3.4856616298446026E-22</v>
      </c>
      <c r="AR60">
        <f t="shared" si="26"/>
        <v>-3.4857112654815389E-22</v>
      </c>
      <c r="AS60">
        <f t="shared" si="26"/>
        <v>-7.3235722356833274E-2</v>
      </c>
      <c r="AT60">
        <f t="shared" si="26"/>
        <v>-4.7847338606464375E-2</v>
      </c>
      <c r="AU60">
        <f t="shared" si="23"/>
        <v>-0.12108306096329764</v>
      </c>
      <c r="AW60">
        <v>57</v>
      </c>
      <c r="AX60">
        <f>IF(Z60&gt;0, (R60*SUMPRODUCT(K60:$K$98, X60:$X$98)-K60*$AZ$3)/Z60, 0)</f>
        <v>-1.5369443306734825E+27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100000</v>
      </c>
      <c r="S61">
        <f t="shared" si="1"/>
        <v>-1.4308544984259588E+28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-152.43148265030572</v>
      </c>
      <c r="AC61">
        <f t="shared" si="2"/>
        <v>-136.09953808063011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-8.8674722687791648E-21</v>
      </c>
      <c r="AI61">
        <f t="shared" si="25"/>
        <v>-8.8675911658597462E-21</v>
      </c>
      <c r="AJ61">
        <f t="shared" si="7"/>
        <v>-16.331944569675613</v>
      </c>
      <c r="AK61">
        <f t="shared" si="22"/>
        <v>-10.670203785521402</v>
      </c>
      <c r="AL61">
        <f t="shared" si="8"/>
        <v>-27.002148355197015</v>
      </c>
      <c r="AN61">
        <f t="shared" si="26"/>
        <v>0</v>
      </c>
      <c r="AO61">
        <f t="shared" si="26"/>
        <v>0</v>
      </c>
      <c r="AP61">
        <f t="shared" si="26"/>
        <v>-4.2503061941540968E-28</v>
      </c>
      <c r="AQ61">
        <f t="shared" si="26"/>
        <v>-3.1699241163804414E-23</v>
      </c>
      <c r="AR61">
        <f t="shared" si="26"/>
        <v>-3.1699666194423828E-23</v>
      </c>
      <c r="AS61">
        <f t="shared" si="26"/>
        <v>-5.8383069480893821E-2</v>
      </c>
      <c r="AT61">
        <f t="shared" si="26"/>
        <v>-3.8143605394183967E-2</v>
      </c>
      <c r="AU61">
        <f t="shared" si="23"/>
        <v>-9.6526674875077781E-2</v>
      </c>
      <c r="AW61">
        <v>58</v>
      </c>
      <c r="AX61">
        <f>IF(Z61&gt;0, (R61*SUMPRODUCT(K61:$K$98, X61:$X$98)-K61*$AZ$3)/Z61, 0)</f>
        <v>-1.4308544984259588E+28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100000</v>
      </c>
      <c r="S62">
        <f t="shared" si="1"/>
        <v>-1.4100845041764307E+29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-136.09953808063011</v>
      </c>
      <c r="AC62">
        <f t="shared" si="2"/>
        <v>-121.5174447148483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-8.5548745809565052E-22</v>
      </c>
      <c r="AI62">
        <f t="shared" si="25"/>
        <v>-8.5549823027316496E-22</v>
      </c>
      <c r="AJ62">
        <f t="shared" si="7"/>
        <v>-14.582093365781816</v>
      </c>
      <c r="AK62">
        <f t="shared" si="22"/>
        <v>-9.5269676656441096</v>
      </c>
      <c r="AL62">
        <f t="shared" si="8"/>
        <v>-24.109061031425924</v>
      </c>
      <c r="AN62">
        <f t="shared" si="26"/>
        <v>0</v>
      </c>
      <c r="AO62">
        <f t="shared" si="26"/>
        <v>0</v>
      </c>
      <c r="AP62">
        <f t="shared" si="26"/>
        <v>-3.4382266781524604E-29</v>
      </c>
      <c r="AQ62">
        <f t="shared" si="26"/>
        <v>-2.7305155316139141E-24</v>
      </c>
      <c r="AR62">
        <f t="shared" si="26"/>
        <v>-2.7305499138806955E-24</v>
      </c>
      <c r="AS62">
        <f t="shared" si="26"/>
        <v>-4.6542625542804437E-2</v>
      </c>
      <c r="AT62">
        <f t="shared" si="26"/>
        <v>-3.0407848687965533E-2</v>
      </c>
      <c r="AU62">
        <f t="shared" si="23"/>
        <v>-7.6950474230769964E-2</v>
      </c>
      <c r="AW62">
        <v>59</v>
      </c>
      <c r="AX62">
        <f>IF(Z62&gt;0, (R62*SUMPRODUCT(K62:$K$98, X62:$X$98)-K62*$AZ$3)/Z62, 0)</f>
        <v>-1.4100845041764307E+29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100000</v>
      </c>
      <c r="S63">
        <f t="shared" si="1"/>
        <v>-1.4753081044416131E+30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-121.5174447148483</v>
      </c>
      <c r="AC63">
        <f t="shared" si="2"/>
        <v>-108.49771849540024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-7.7961404575337248E-23</v>
      </c>
      <c r="AI63">
        <f t="shared" si="25"/>
        <v>-7.7962323855504629E-23</v>
      </c>
      <c r="AJ63">
        <f t="shared" si="7"/>
        <v>-13.01972621944806</v>
      </c>
      <c r="AK63">
        <f t="shared" si="22"/>
        <v>-8.506221130039382</v>
      </c>
      <c r="AL63">
        <f t="shared" si="8"/>
        <v>-21.525947349487442</v>
      </c>
      <c r="AN63">
        <f t="shared" si="26"/>
        <v>0</v>
      </c>
      <c r="AO63">
        <f t="shared" si="26"/>
        <v>0</v>
      </c>
      <c r="AP63">
        <f t="shared" si="26"/>
        <v>-2.6197561727507633E-30</v>
      </c>
      <c r="AQ63">
        <f t="shared" si="26"/>
        <v>-2.2217369428734645E-25</v>
      </c>
      <c r="AR63">
        <f t="shared" si="26"/>
        <v>-2.221763140435192E-25</v>
      </c>
      <c r="AS63">
        <f t="shared" si="26"/>
        <v>-3.7103496127873462E-2</v>
      </c>
      <c r="AT63">
        <f t="shared" si="26"/>
        <v>-2.4240950803543947E-2</v>
      </c>
      <c r="AU63">
        <f t="shared" si="23"/>
        <v>-6.1344446931417412E-2</v>
      </c>
      <c r="AW63">
        <v>60</v>
      </c>
      <c r="AX63">
        <f>IF(Z63&gt;0, (R63*SUMPRODUCT(K63:$K$98, X63:$X$98)-K63*$AZ$3)/Z63, 0)</f>
        <v>-1.4753081044416131E+30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100000</v>
      </c>
      <c r="S64">
        <f t="shared" si="1"/>
        <v>-1.6439855515384492E+31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-108.49771849540024</v>
      </c>
      <c r="AC64">
        <f t="shared" si="2"/>
        <v>-96.872962942321664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-6.6914421475238333E-24</v>
      </c>
      <c r="AI64">
        <f t="shared" si="25"/>
        <v>-6.6915158046211017E-24</v>
      </c>
      <c r="AJ64">
        <f t="shared" si="7"/>
        <v>-11.624755553078572</v>
      </c>
      <c r="AK64">
        <f t="shared" si="22"/>
        <v>-7.5948402946780176</v>
      </c>
      <c r="AL64">
        <f t="shared" si="8"/>
        <v>-19.21959584775659</v>
      </c>
      <c r="AN64">
        <f t="shared" si="26"/>
        <v>0</v>
      </c>
      <c r="AO64">
        <f t="shared" si="26"/>
        <v>0</v>
      </c>
      <c r="AP64">
        <f t="shared" si="26"/>
        <v>-1.8741724900146117E-31</v>
      </c>
      <c r="AQ64">
        <f t="shared" si="26"/>
        <v>-1.702608065815442E-26</v>
      </c>
      <c r="AR64">
        <f t="shared" si="26"/>
        <v>-1.7026268075403421E-26</v>
      </c>
      <c r="AS64">
        <f t="shared" si="26"/>
        <v>-2.9578679948878583E-2</v>
      </c>
      <c r="AT64">
        <f t="shared" si="26"/>
        <v>-1.9324737566600719E-2</v>
      </c>
      <c r="AU64">
        <f t="shared" si="23"/>
        <v>-4.8903417515479303E-2</v>
      </c>
      <c r="AW64">
        <v>61</v>
      </c>
      <c r="AX64">
        <f>IF(Z64&gt;0, (R64*SUMPRODUCT(K64:$K$98, X64:$X$98)-K64*$AZ$3)/Z64, 0)</f>
        <v>-1.6439855515384492E+31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100000</v>
      </c>
      <c r="S65">
        <f t="shared" si="1"/>
        <v>-1.9587549489599379E+32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-96.872962942321664</v>
      </c>
      <c r="AC65">
        <f t="shared" si="2"/>
        <v>-86.493716912787193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-5.3920671279053075E-25</v>
      </c>
      <c r="AI65">
        <f t="shared" si="25"/>
        <v>-5.3921223247772786E-25</v>
      </c>
      <c r="AJ65">
        <f t="shared" si="7"/>
        <v>-10.379246029534471</v>
      </c>
      <c r="AK65">
        <f t="shared" si="22"/>
        <v>-6.7811074059625174</v>
      </c>
      <c r="AL65">
        <f t="shared" si="8"/>
        <v>-17.160353435496987</v>
      </c>
      <c r="AN65">
        <f t="shared" si="26"/>
        <v>0</v>
      </c>
      <c r="AO65">
        <f t="shared" si="26"/>
        <v>0</v>
      </c>
      <c r="AP65">
        <f t="shared" si="26"/>
        <v>-1.2539822901813054E-32</v>
      </c>
      <c r="AQ65">
        <f t="shared" si="26"/>
        <v>-1.2249891061529708E-27</v>
      </c>
      <c r="AR65">
        <f t="shared" si="26"/>
        <v>-1.2250016459758726E-27</v>
      </c>
      <c r="AS65">
        <f t="shared" si="26"/>
        <v>-2.3579942561287207E-2</v>
      </c>
      <c r="AT65">
        <f t="shared" si="26"/>
        <v>-1.5405562473374301E-2</v>
      </c>
      <c r="AU65">
        <f t="shared" si="23"/>
        <v>-3.8985505034661506E-2</v>
      </c>
      <c r="AW65">
        <v>62</v>
      </c>
      <c r="AX65">
        <f>IF(Z65&gt;0, (R65*SUMPRODUCT(K65:$K$98, X65:$X$98)-K65*$AZ$3)/Z65, 0)</f>
        <v>-1.9587549489599379E+32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100000</v>
      </c>
      <c r="S66">
        <f t="shared" si="1"/>
        <v>-2.5073432964308206E+33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-86.493716912787193</v>
      </c>
      <c r="AC66">
        <f t="shared" si="2"/>
        <v>-77.226532957845691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-4.0635908266302228E-26</v>
      </c>
      <c r="AI66">
        <f t="shared" si="25"/>
        <v>-4.0636293268094102E-26</v>
      </c>
      <c r="AJ66">
        <f t="shared" si="7"/>
        <v>-9.2671839549415012</v>
      </c>
      <c r="AK66">
        <f t="shared" si="22"/>
        <v>-6.054560183895104</v>
      </c>
      <c r="AL66">
        <f t="shared" si="8"/>
        <v>-15.321744138836605</v>
      </c>
      <c r="AN66">
        <f t="shared" si="26"/>
        <v>0</v>
      </c>
      <c r="AO66">
        <f t="shared" si="26"/>
        <v>0</v>
      </c>
      <c r="AP66">
        <f t="shared" si="26"/>
        <v>-7.8094718611217816E-34</v>
      </c>
      <c r="AQ66">
        <f t="shared" si="26"/>
        <v>-8.2426884459637728E-29</v>
      </c>
      <c r="AR66">
        <f t="shared" si="26"/>
        <v>-8.242766540682384E-29</v>
      </c>
      <c r="AS66">
        <f t="shared" si="26"/>
        <v>-1.8797785842862905E-2</v>
      </c>
      <c r="AT66">
        <f t="shared" si="26"/>
        <v>-1.2281220084003744E-2</v>
      </c>
      <c r="AU66">
        <f t="shared" si="23"/>
        <v>-3.1079005926866649E-2</v>
      </c>
      <c r="AW66">
        <v>63</v>
      </c>
      <c r="AX66">
        <f>IF(Z66&gt;0, (R66*SUMPRODUCT(K66:$K$98, X66:$X$98)-K66*$AZ$3)/Z66, 0)</f>
        <v>-2.5073432964308206E+33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-3.4674373080331934E+34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-77.226532957845691</v>
      </c>
      <c r="AC67">
        <f t="shared" ref="AC67:AC69" si="29">S67*Z67</f>
        <v>-68.952261569505083</v>
      </c>
      <c r="AE67">
        <f t="shared" ref="AE67:AE69" si="30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1">-X67*R67</f>
        <v>-2.8503576430162666E-27</v>
      </c>
      <c r="AI67">
        <f t="shared" ref="AI67:AI69" si="32">SUM(AE67:AH67)</f>
        <v>-2.8503825000848466E-27</v>
      </c>
      <c r="AJ67">
        <f t="shared" ref="AJ67:AJ69" si="33">AB67-AC67</f>
        <v>-8.2742713883406083</v>
      </c>
      <c r="AK67">
        <f t="shared" si="22"/>
        <v>-5.4058573070491986</v>
      </c>
      <c r="AL67">
        <f t="shared" ref="AL67:AL69" si="34">SUM(AI67:AK67)</f>
        <v>-13.680128695389808</v>
      </c>
      <c r="AN67">
        <f t="shared" si="26"/>
        <v>0</v>
      </c>
      <c r="AO67">
        <f t="shared" si="26"/>
        <v>0</v>
      </c>
      <c r="AP67">
        <f t="shared" si="26"/>
        <v>-4.5018477306976948E-35</v>
      </c>
      <c r="AQ67">
        <f t="shared" si="26"/>
        <v>-5.1622644261945854E-30</v>
      </c>
      <c r="AR67">
        <f t="shared" si="26"/>
        <v>-5.1623094446718928E-30</v>
      </c>
      <c r="AS67">
        <f t="shared" si="26"/>
        <v>-1.4985479785445522E-2</v>
      </c>
      <c r="AT67">
        <f t="shared" si="26"/>
        <v>-9.7905134598244101E-3</v>
      </c>
      <c r="AU67">
        <f t="shared" si="23"/>
        <v>-2.4775993245269932E-2</v>
      </c>
      <c r="AW67">
        <v>64</v>
      </c>
      <c r="AX67">
        <f>IF(Z67&gt;0, (R67*SUMPRODUCT(K67:$K$98, X67:$X$98)-K67*$AZ$3)/Z67, 0)</f>
        <v>-3.4674373080331934E+34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7"/>
        <v>100000</v>
      </c>
      <c r="S68">
        <f t="shared" si="28"/>
        <v>-5.214070693751134E+35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-68.952261569505083</v>
      </c>
      <c r="AC68">
        <f t="shared" si="29"/>
        <v>-61.564519258486683</v>
      </c>
      <c r="AE68">
        <f t="shared" si="30"/>
        <v>0</v>
      </c>
      <c r="AF68">
        <f t="shared" si="24"/>
        <v>0</v>
      </c>
      <c r="AG68">
        <f t="shared" si="24"/>
        <v>-1.4759226253939513E-33</v>
      </c>
      <c r="AH68">
        <f t="shared" si="31"/>
        <v>-1.8506060214873458E-28</v>
      </c>
      <c r="AI68">
        <f t="shared" si="32"/>
        <v>-1.8506207807135996E-28</v>
      </c>
      <c r="AJ68">
        <f t="shared" si="33"/>
        <v>-7.3877423110183997</v>
      </c>
      <c r="AK68">
        <f t="shared" si="22"/>
        <v>-4.8266583098653566</v>
      </c>
      <c r="AL68">
        <f t="shared" si="34"/>
        <v>-12.214400620883756</v>
      </c>
      <c r="AN68">
        <f t="shared" si="26"/>
        <v>0</v>
      </c>
      <c r="AO68">
        <f t="shared" si="26"/>
        <v>0</v>
      </c>
      <c r="AP68">
        <f t="shared" si="26"/>
        <v>-2.3866374915250511E-36</v>
      </c>
      <c r="AQ68">
        <f t="shared" si="26"/>
        <v>-2.992518467385651E-31</v>
      </c>
      <c r="AR68">
        <f t="shared" si="26"/>
        <v>-2.9925423337605664E-31</v>
      </c>
      <c r="AS68">
        <f t="shared" si="26"/>
        <v>-1.1946332737121748E-2</v>
      </c>
      <c r="AT68">
        <f t="shared" si="26"/>
        <v>-7.8049373882528783E-3</v>
      </c>
      <c r="AU68">
        <f t="shared" si="23"/>
        <v>-1.9751270125374625E-2</v>
      </c>
      <c r="AW68">
        <v>65</v>
      </c>
      <c r="AX68">
        <f>IF(Z68&gt;0, (R68*SUMPRODUCT(K68:$K$98, X68:$X$98)-K68*$AZ$3)/Z68, 0)</f>
        <v>-5.214070693751134E+35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-61.564519258486683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-1.180738100315161E-29</v>
      </c>
      <c r="AI69">
        <f t="shared" si="32"/>
        <v>-1.180738100315161E-29</v>
      </c>
      <c r="AJ69">
        <f t="shared" si="33"/>
        <v>-61.564519258486683</v>
      </c>
      <c r="AK69">
        <f t="shared" si="22"/>
        <v>-4.3095163480940686</v>
      </c>
      <c r="AL69">
        <f t="shared" si="34"/>
        <v>-65.874035606580748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-1.7047410653750365E-32</v>
      </c>
      <c r="AR69">
        <f t="shared" si="26"/>
        <v>-1.7047410653750365E-32</v>
      </c>
      <c r="AS69">
        <f t="shared" si="26"/>
        <v>-8.8886404294060639E-2</v>
      </c>
      <c r="AT69">
        <f t="shared" si="26"/>
        <v>-6.2220483005842459E-3</v>
      </c>
      <c r="AU69">
        <f t="shared" si="23"/>
        <v>-9.5108452594644885E-2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43519.174748298996</v>
      </c>
      <c r="AO71" s="8">
        <f t="shared" si="47"/>
        <v>-4351.9174748299001</v>
      </c>
      <c r="AP71" s="8">
        <f t="shared" si="47"/>
        <v>-176.10152064845104</v>
      </c>
      <c r="AQ71" s="8">
        <f t="shared" si="47"/>
        <v>-38072.169408953727</v>
      </c>
      <c r="AR71" s="8">
        <f t="shared" si="47"/>
        <v>918.98634386691492</v>
      </c>
      <c r="AS71" s="8">
        <f t="shared" si="47"/>
        <v>70.264073587775442</v>
      </c>
      <c r="AT71" s="8">
        <f t="shared" si="47"/>
        <v>-335.83049489398968</v>
      </c>
      <c r="AU71" s="8">
        <f t="shared" si="47"/>
        <v>653.4199225607033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743AC-D459-415D-BD0E-E1EC8E54FDB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12115.635805022988</v>
      </c>
      <c r="K3">
        <v>1</v>
      </c>
      <c r="L3" s="2">
        <v>0</v>
      </c>
      <c r="O3">
        <f>$C$3</f>
        <v>12115.635805022988</v>
      </c>
      <c r="P3">
        <f>O3*C5</f>
        <v>1211.5635805022989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12115.635805022988</v>
      </c>
      <c r="AF3">
        <f t="shared" ref="AF3:AG34" si="4">-$Z3*P3</f>
        <v>-1211.5635805022989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10804.072224520689</v>
      </c>
      <c r="AJ3">
        <f t="shared" ref="AJ3:AJ66" si="7">AB3-AC3</f>
        <v>0</v>
      </c>
      <c r="AL3">
        <f t="shared" ref="AL3:AL66" si="8">SUM(AI3:AK3)</f>
        <v>10804.072224520689</v>
      </c>
      <c r="AN3">
        <f t="shared" ref="AN3:AU34" si="9">AE3*$K3</f>
        <v>12115.635805022988</v>
      </c>
      <c r="AO3">
        <f t="shared" si="9"/>
        <v>-1211.5635805022989</v>
      </c>
      <c r="AP3">
        <f t="shared" si="9"/>
        <v>-100</v>
      </c>
      <c r="AQ3">
        <f t="shared" si="9"/>
        <v>0</v>
      </c>
      <c r="AR3">
        <f t="shared" si="9"/>
        <v>10804.072224520689</v>
      </c>
      <c r="AS3">
        <f t="shared" si="9"/>
        <v>0</v>
      </c>
      <c r="AT3">
        <f t="shared" si="9"/>
        <v>0</v>
      </c>
      <c r="AU3">
        <f t="shared" si="9"/>
        <v>10804.072224520689</v>
      </c>
      <c r="AW3">
        <v>0</v>
      </c>
      <c r="AX3">
        <f>IF(Z3&gt;0, (R3*SUMPRODUCT(K3:$K$98, X3:$X$98)-K3*$AZ$3)/Z3, 0)</f>
        <v>0</v>
      </c>
      <c r="AZ3">
        <f>C6*SUMPRODUCT(X4:X98, K4:K98)/1</f>
        <v>8898.2436926912724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250000</v>
      </c>
      <c r="S4">
        <f t="shared" si="1"/>
        <v>603.57017670692699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596.86885110971343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-596.86885110971343</v>
      </c>
      <c r="AK4">
        <f>G4*SUM(AB4, AE4:AF4)</f>
        <v>0</v>
      </c>
      <c r="AL4">
        <f t="shared" si="8"/>
        <v>-872.57160110971336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-257.2093945330721</v>
      </c>
      <c r="AR4">
        <f t="shared" si="9"/>
        <v>-257.2093945330721</v>
      </c>
      <c r="AS4">
        <f t="shared" si="9"/>
        <v>-556.83258803033254</v>
      </c>
      <c r="AT4">
        <f t="shared" si="9"/>
        <v>0</v>
      </c>
      <c r="AU4">
        <f t="shared" si="9"/>
        <v>-814.04198256340453</v>
      </c>
      <c r="AW4">
        <v>1</v>
      </c>
      <c r="AX4">
        <f>IF(Z4&gt;0, (R4*SUMPRODUCT(K4:$K$98, X4:$X$98)-K4*$AZ$3)/Z4, 0)</f>
        <v>603.57017670692699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250000</v>
      </c>
      <c r="S5">
        <f t="shared" si="1"/>
        <v>1055.3922120459913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596.86885110971343</v>
      </c>
      <c r="AC5">
        <f t="shared" si="2"/>
        <v>1032.0747733355056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-275.46027868751702</v>
      </c>
      <c r="AI5">
        <f t="shared" si="6"/>
        <v>-287.68410838745763</v>
      </c>
      <c r="AJ5">
        <f t="shared" si="7"/>
        <v>-435.20592222579216</v>
      </c>
      <c r="AK5">
        <f>G5*SUM(AB5, AE5:AF5)</f>
        <v>24.471622895498253</v>
      </c>
      <c r="AL5">
        <f t="shared" si="8"/>
        <v>-698.41840771775151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-235.54829285595477</v>
      </c>
      <c r="AR5">
        <f t="shared" si="9"/>
        <v>-246.00098763903534</v>
      </c>
      <c r="AS5">
        <f t="shared" si="9"/>
        <v>-372.14807343376253</v>
      </c>
      <c r="AT5">
        <f t="shared" si="9"/>
        <v>20.92588094339472</v>
      </c>
      <c r="AU5">
        <f t="shared" si="9"/>
        <v>-597.22318012940309</v>
      </c>
      <c r="AW5">
        <v>2</v>
      </c>
      <c r="AX5">
        <f>IF(Z5&gt;0, (R5*SUMPRODUCT(K5:$K$98, X5:$X$98)-K5*$AZ$3)/Z5, 0)</f>
        <v>1055.3922120459913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250000</v>
      </c>
      <c r="S6">
        <f t="shared" si="1"/>
        <v>1593.8507456197301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1032.0747733355056</v>
      </c>
      <c r="AC6">
        <f t="shared" si="2"/>
        <v>1541.2915760530877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-275.88254621708791</v>
      </c>
      <c r="AI6">
        <f t="shared" si="6"/>
        <v>-287.97034349271826</v>
      </c>
      <c r="AJ6">
        <f t="shared" si="7"/>
        <v>-509.21680271758214</v>
      </c>
      <c r="AK6">
        <f>G6*SUM(AB6, AE6:AF6)</f>
        <v>60.376374240127078</v>
      </c>
      <c r="AL6">
        <f t="shared" si="8"/>
        <v>-736.81077197017328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-212.81856310878982</v>
      </c>
      <c r="AR6">
        <f t="shared" si="9"/>
        <v>-222.14321116146414</v>
      </c>
      <c r="AS6">
        <f t="shared" si="9"/>
        <v>-392.81494879321781</v>
      </c>
      <c r="AT6">
        <f t="shared" si="9"/>
        <v>46.574940632132417</v>
      </c>
      <c r="AU6">
        <f t="shared" si="9"/>
        <v>-568.38321932254951</v>
      </c>
      <c r="AW6">
        <v>3</v>
      </c>
      <c r="AX6">
        <f>IF(Z6&gt;0, (R6*SUMPRODUCT(K6:$K$98, X6:$X$98)-K6*$AZ$3)/Z6, 0)</f>
        <v>1593.8507456197301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250000</v>
      </c>
      <c r="S7">
        <f t="shared" si="1"/>
        <v>2036.4818869455373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1541.2915760530877</v>
      </c>
      <c r="AC7">
        <f t="shared" si="2"/>
        <v>1947.3809084393324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-276.48708815683943</v>
      </c>
      <c r="AI7">
        <f t="shared" si="6"/>
        <v>-288.44018310530566</v>
      </c>
      <c r="AJ7">
        <f t="shared" si="7"/>
        <v>-406.08933238624468</v>
      </c>
      <c r="AK7">
        <f>G7*SUM(AB7, AE7:AF7)</f>
        <v>75.677416384206609</v>
      </c>
      <c r="AL7">
        <f t="shared" si="8"/>
        <v>-618.85209910734375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-194.05414686957698</v>
      </c>
      <c r="AR7">
        <f t="shared" si="9"/>
        <v>-202.44349936389631</v>
      </c>
      <c r="AS7">
        <f t="shared" si="9"/>
        <v>-285.0162713723073</v>
      </c>
      <c r="AT7">
        <f t="shared" si="9"/>
        <v>53.114655630502675</v>
      </c>
      <c r="AU7">
        <f t="shared" si="9"/>
        <v>-434.34511510570093</v>
      </c>
      <c r="AW7">
        <v>4</v>
      </c>
      <c r="AX7">
        <f>IF(Z7&gt;0, (R7*SUMPRODUCT(K7:$K$98, X7:$X$98)-K7*$AZ$3)/Z7, 0)</f>
        <v>2036.4818869455373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250000</v>
      </c>
      <c r="S8">
        <f t="shared" si="1"/>
        <v>2293.8249006934338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1947.3809084393324</v>
      </c>
      <c r="AC8">
        <f t="shared" si="2"/>
        <v>2168.9796411148573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-277.94842464137156</v>
      </c>
      <c r="AI8">
        <f t="shared" si="6"/>
        <v>-289.76809121912106</v>
      </c>
      <c r="AJ8">
        <f t="shared" si="7"/>
        <v>-221.59873267552484</v>
      </c>
      <c r="AK8">
        <f>G8*SUM(AB8, AE8:AF8)</f>
        <v>41.479213349757778</v>
      </c>
      <c r="AL8">
        <f t="shared" si="8"/>
        <v>-469.8876105448881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-182.09632668912099</v>
      </c>
      <c r="AR8">
        <f t="shared" si="9"/>
        <v>-189.83991390058091</v>
      </c>
      <c r="AS8">
        <f t="shared" si="9"/>
        <v>-145.17914707105439</v>
      </c>
      <c r="AT8">
        <f t="shared" si="9"/>
        <v>27.174870282826472</v>
      </c>
      <c r="AU8">
        <f t="shared" si="9"/>
        <v>-307.84419068880885</v>
      </c>
      <c r="AW8">
        <v>5</v>
      </c>
      <c r="AX8">
        <f>IF(Z8&gt;0, (R8*SUMPRODUCT(K8:$K$98, X8:$X$98)-K8*$AZ$3)/Z8, 0)</f>
        <v>2293.8249006934338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250000</v>
      </c>
      <c r="S9">
        <f t="shared" si="1"/>
        <v>2455.1137901621046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2168.9796411148573</v>
      </c>
      <c r="AC9">
        <f t="shared" si="2"/>
        <v>2295.507730819606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-281.80780005334503</v>
      </c>
      <c r="AI9">
        <f t="shared" si="6"/>
        <v>-293.49517957531435</v>
      </c>
      <c r="AJ9">
        <f t="shared" si="7"/>
        <v>-126.52808970474871</v>
      </c>
      <c r="AK9">
        <f t="shared" ref="AK9:AK72" si="22">G9*SUM(AB9:AB9, AE9:AF9)</f>
        <v>12.796979882577658</v>
      </c>
      <c r="AL9">
        <f t="shared" si="8"/>
        <v>-407.2262893974854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-174.85062458570559</v>
      </c>
      <c r="AR9">
        <f t="shared" si="9"/>
        <v>-182.10218259368011</v>
      </c>
      <c r="AS9">
        <f t="shared" si="9"/>
        <v>-78.505689013304846</v>
      </c>
      <c r="AT9">
        <f t="shared" si="9"/>
        <v>7.9400212657557816</v>
      </c>
      <c r="AU9">
        <f t="shared" si="9"/>
        <v>-252.66785034122918</v>
      </c>
      <c r="AW9">
        <v>6</v>
      </c>
      <c r="AX9">
        <f>IF(Z9&gt;0, (R9*SUMPRODUCT(K9:$K$98, X9:$X$98)-K9*$AZ$3)/Z9, 0)</f>
        <v>2455.1137901621046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250000</v>
      </c>
      <c r="S10">
        <f t="shared" si="1"/>
        <v>2600.3594968480702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2295.507730819606</v>
      </c>
      <c r="AC10">
        <f t="shared" si="2"/>
        <v>2404.0140930148491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-286.87023658059366</v>
      </c>
      <c r="AI10">
        <f t="shared" si="6"/>
        <v>-298.42639879551427</v>
      </c>
      <c r="AJ10">
        <f t="shared" si="7"/>
        <v>-108.50636219524313</v>
      </c>
      <c r="AK10">
        <f t="shared" si="22"/>
        <v>9.4115816963603844</v>
      </c>
      <c r="AL10">
        <f t="shared" si="8"/>
        <v>-397.52117929439703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-168.85652857711548</v>
      </c>
      <c r="AR10">
        <f t="shared" si="9"/>
        <v>-175.6586752847866</v>
      </c>
      <c r="AS10">
        <f t="shared" si="9"/>
        <v>-63.868625296275752</v>
      </c>
      <c r="AT10">
        <f t="shared" si="9"/>
        <v>5.5398114234861051</v>
      </c>
      <c r="AU10">
        <f t="shared" si="9"/>
        <v>-233.98748915757625</v>
      </c>
      <c r="AW10">
        <v>7</v>
      </c>
      <c r="AX10">
        <f>IF(Z10&gt;0, (R10*SUMPRODUCT(K10:$K$98, X10:$X$98)-K10*$AZ$3)/Z10, 0)</f>
        <v>2600.3594968480702</v>
      </c>
    </row>
    <row r="11" spans="1:52" x14ac:dyDescent="0.25">
      <c r="A11" t="s">
        <v>33</v>
      </c>
      <c r="C11" s="12">
        <f>AU100</f>
        <v>383.23586101697367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250000</v>
      </c>
      <c r="S11">
        <f t="shared" si="1"/>
        <v>2730.5490408415467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2404.0140930148491</v>
      </c>
      <c r="AC11">
        <f t="shared" si="2"/>
        <v>2495.9452667887335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-291.55411449214063</v>
      </c>
      <c r="AI11">
        <f t="shared" si="6"/>
        <v>-302.9801373791874</v>
      </c>
      <c r="AJ11">
        <f t="shared" si="7"/>
        <v>-91.931173773884439</v>
      </c>
      <c r="AK11">
        <f t="shared" si="22"/>
        <v>5.7696338232356377</v>
      </c>
      <c r="AL11">
        <f t="shared" si="8"/>
        <v>-389.14167732983617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-163.06873429758775</v>
      </c>
      <c r="AR11">
        <f t="shared" si="9"/>
        <v>-169.45940758131604</v>
      </c>
      <c r="AS11">
        <f t="shared" si="9"/>
        <v>-51.417899472665617</v>
      </c>
      <c r="AT11">
        <f t="shared" si="9"/>
        <v>3.2270060278670831</v>
      </c>
      <c r="AU11">
        <f t="shared" si="9"/>
        <v>-217.65030102611456</v>
      </c>
      <c r="AW11">
        <v>8</v>
      </c>
      <c r="AX11">
        <f>IF(Z11&gt;0, (R11*SUMPRODUCT(K11:$K$98, X11:$X$98)-K11*$AZ$3)/Z11, 0)</f>
        <v>2730.5490408415467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250000</v>
      </c>
      <c r="S12">
        <f t="shared" si="1"/>
        <v>2855.0326106953653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2495.9452667887335</v>
      </c>
      <c r="AC12">
        <f t="shared" si="2"/>
        <v>2580.2299639233743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-298.25736026836393</v>
      </c>
      <c r="AI12">
        <f t="shared" si="6"/>
        <v>-309.55421005852685</v>
      </c>
      <c r="AJ12">
        <f t="shared" si="7"/>
        <v>-84.284697134640737</v>
      </c>
      <c r="AK12">
        <f t="shared" si="22"/>
        <v>5.7406741136140873</v>
      </c>
      <c r="AL12">
        <f t="shared" si="8"/>
        <v>-388.09823307955349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-158.52695766803825</v>
      </c>
      <c r="AR12">
        <f t="shared" si="9"/>
        <v>-164.53135342496435</v>
      </c>
      <c r="AS12">
        <f t="shared" si="9"/>
        <v>-44.79821253264091</v>
      </c>
      <c r="AT12">
        <f t="shared" si="9"/>
        <v>3.0512293187871826</v>
      </c>
      <c r="AU12">
        <f t="shared" si="9"/>
        <v>-206.27833663881808</v>
      </c>
      <c r="AW12">
        <v>9</v>
      </c>
      <c r="AX12">
        <f>IF(Z12&gt;0, (R12*SUMPRODUCT(K12:$K$98, X12:$X$98)-K12*$AZ$3)/Z12, 0)</f>
        <v>2855.0326106953653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250000</v>
      </c>
      <c r="S13">
        <f t="shared" si="1"/>
        <v>2972.0331136742748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2580.2299639233743</v>
      </c>
      <c r="AC13">
        <f t="shared" si="2"/>
        <v>2655.48112231717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-305.18846394717531</v>
      </c>
      <c r="AI13">
        <f t="shared" si="6"/>
        <v>-316.35708581623925</v>
      </c>
      <c r="AJ13">
        <f t="shared" si="7"/>
        <v>-75.251158393795777</v>
      </c>
      <c r="AK13">
        <f t="shared" si="22"/>
        <v>5.1604599278467482</v>
      </c>
      <c r="AL13">
        <f t="shared" si="8"/>
        <v>-386.44778428218825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-154.19288303786203</v>
      </c>
      <c r="AR13">
        <f t="shared" si="9"/>
        <v>-159.8356979178136</v>
      </c>
      <c r="AS13">
        <f t="shared" si="9"/>
        <v>-38.019762983854349</v>
      </c>
      <c r="AT13">
        <f t="shared" si="9"/>
        <v>2.6072617024402844</v>
      </c>
      <c r="AU13">
        <f t="shared" si="9"/>
        <v>-195.24819919922766</v>
      </c>
      <c r="AW13">
        <v>10</v>
      </c>
      <c r="AX13">
        <f>IF(Z13&gt;0, (R13*SUMPRODUCT(K13:$K$98, X13:$X$98)-K13*$AZ$3)/Z13, 0)</f>
        <v>2972.0331136742748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250000</v>
      </c>
      <c r="S14">
        <f t="shared" si="1"/>
        <v>3082.4146712704496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2655.48112231717</v>
      </c>
      <c r="AC14">
        <f t="shared" si="2"/>
        <v>2722.698174116349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-313.60797753775591</v>
      </c>
      <c r="AI14">
        <f t="shared" si="6"/>
        <v>-324.64923278925232</v>
      </c>
      <c r="AJ14">
        <f t="shared" si="7"/>
        <v>-67.217051799178989</v>
      </c>
      <c r="AK14">
        <f t="shared" si="22"/>
        <v>4.779866020170906</v>
      </c>
      <c r="AL14">
        <f t="shared" si="8"/>
        <v>-387.0864185682604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-150.64341441701291</v>
      </c>
      <c r="AR14">
        <f t="shared" si="9"/>
        <v>-155.94714553888767</v>
      </c>
      <c r="AS14">
        <f t="shared" si="9"/>
        <v>-32.288101436623933</v>
      </c>
      <c r="AT14">
        <f t="shared" si="9"/>
        <v>2.2960364190598916</v>
      </c>
      <c r="AU14">
        <f t="shared" si="9"/>
        <v>-185.93921055645168</v>
      </c>
      <c r="AW14">
        <v>11</v>
      </c>
      <c r="AX14">
        <f>IF(Z14&gt;0, (R14*SUMPRODUCT(K14:$K$98, X14:$X$98)-K14*$AZ$3)/Z14, 0)</f>
        <v>3082.4146712704496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250000</v>
      </c>
      <c r="S15">
        <f t="shared" si="1"/>
        <v>3196.9158219048695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2722.698174116349</v>
      </c>
      <c r="AC15">
        <f t="shared" si="2"/>
        <v>2791.4275686260489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-326.18539996691192</v>
      </c>
      <c r="AI15">
        <f t="shared" si="6"/>
        <v>-337.09993339589499</v>
      </c>
      <c r="AJ15">
        <f t="shared" si="7"/>
        <v>-68.729394509699887</v>
      </c>
      <c r="AK15">
        <f t="shared" si="22"/>
        <v>11.163062513877032</v>
      </c>
      <c r="AL15">
        <f t="shared" si="8"/>
        <v>-394.66626539171784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-148.64344214922184</v>
      </c>
      <c r="AR15">
        <f t="shared" si="9"/>
        <v>-153.61722030882484</v>
      </c>
      <c r="AS15">
        <f t="shared" si="9"/>
        <v>-31.320144242476655</v>
      </c>
      <c r="AT15">
        <f t="shared" si="9"/>
        <v>5.0870334391359879</v>
      </c>
      <c r="AU15">
        <f t="shared" si="9"/>
        <v>-179.85033111216549</v>
      </c>
      <c r="AW15">
        <v>12</v>
      </c>
      <c r="AX15">
        <f>IF(Z15&gt;0, (R15*SUMPRODUCT(K15:$K$98, X15:$X$98)-K15*$AZ$3)/Z15, 0)</f>
        <v>3196.9158219048695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250000</v>
      </c>
      <c r="S16">
        <f t="shared" si="1"/>
        <v>3315.8649530549146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2791.4275686260489</v>
      </c>
      <c r="AC16">
        <f t="shared" si="2"/>
        <v>2861.8151166376342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-340.89886156347438</v>
      </c>
      <c r="AI16">
        <f t="shared" si="6"/>
        <v>-351.68720471508948</v>
      </c>
      <c r="AJ16">
        <f t="shared" si="7"/>
        <v>-70.387548011585295</v>
      </c>
      <c r="AK16">
        <f t="shared" si="22"/>
        <v>19.819135737244949</v>
      </c>
      <c r="AL16">
        <f t="shared" si="8"/>
        <v>-402.25561698942983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-146.95714754743824</v>
      </c>
      <c r="AR16">
        <f t="shared" si="9"/>
        <v>-151.60786456377858</v>
      </c>
      <c r="AS16">
        <f t="shared" si="9"/>
        <v>-30.343173430383896</v>
      </c>
      <c r="AT16">
        <f t="shared" si="9"/>
        <v>8.5437764193257699</v>
      </c>
      <c r="AU16">
        <f t="shared" si="9"/>
        <v>-173.4072615748367</v>
      </c>
      <c r="AW16">
        <v>13</v>
      </c>
      <c r="AX16">
        <f>IF(Z16&gt;0, (R16*SUMPRODUCT(K16:$K$98, X16:$X$98)-K16*$AZ$3)/Z16, 0)</f>
        <v>3315.8649530549146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250000</v>
      </c>
      <c r="S17">
        <f t="shared" si="1"/>
        <v>3452.3595261631458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2861.8151166376342</v>
      </c>
      <c r="AC17">
        <f t="shared" si="2"/>
        <v>2944.9121609039594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-355.61097690197494</v>
      </c>
      <c r="AI17">
        <f t="shared" si="6"/>
        <v>-366.27365607322878</v>
      </c>
      <c r="AJ17">
        <f t="shared" si="7"/>
        <v>-83.097044266325156</v>
      </c>
      <c r="AK17">
        <f t="shared" si="22"/>
        <v>39.493048609599349</v>
      </c>
      <c r="AL17">
        <f t="shared" si="8"/>
        <v>-409.87765172995461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-144.10542645747125</v>
      </c>
      <c r="AR17">
        <f t="shared" si="9"/>
        <v>-148.42629962775106</v>
      </c>
      <c r="AS17">
        <f t="shared" si="9"/>
        <v>-33.673693387296701</v>
      </c>
      <c r="AT17">
        <f t="shared" si="9"/>
        <v>16.003900277692328</v>
      </c>
      <c r="AU17">
        <f t="shared" si="9"/>
        <v>-166.09609273735543</v>
      </c>
      <c r="AW17">
        <v>14</v>
      </c>
      <c r="AX17">
        <f>IF(Z17&gt;0, (R17*SUMPRODUCT(K17:$K$98, X17:$X$98)-K17*$AZ$3)/Z17, 0)</f>
        <v>3452.3595261631458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250000</v>
      </c>
      <c r="S18">
        <f t="shared" si="1"/>
        <v>3608.225691323069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2944.9121609039594</v>
      </c>
      <c r="AC18">
        <f t="shared" si="2"/>
        <v>3041.7361291854554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-370.91792875157142</v>
      </c>
      <c r="AI18">
        <f t="shared" si="6"/>
        <v>-381.45543523467512</v>
      </c>
      <c r="AJ18">
        <f t="shared" si="7"/>
        <v>-96.823968281496036</v>
      </c>
      <c r="AK18">
        <f t="shared" si="22"/>
        <v>63.610102675525525</v>
      </c>
      <c r="AL18">
        <f t="shared" si="8"/>
        <v>-414.66930084064563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-140.26531708690558</v>
      </c>
      <c r="AR18">
        <f t="shared" si="9"/>
        <v>-144.25015193469159</v>
      </c>
      <c r="AS18">
        <f t="shared" si="9"/>
        <v>-36.614689018477364</v>
      </c>
      <c r="AT18">
        <f t="shared" si="9"/>
        <v>24.05462375934129</v>
      </c>
      <c r="AU18">
        <f t="shared" si="9"/>
        <v>-156.81021719382764</v>
      </c>
      <c r="AW18">
        <v>15</v>
      </c>
      <c r="AX18">
        <f>IF(Z18&gt;0, (R18*SUMPRODUCT(K18:$K$98, X18:$X$98)-K18*$AZ$3)/Z18, 0)</f>
        <v>3608.225691323069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250000</v>
      </c>
      <c r="S19">
        <f t="shared" si="1"/>
        <v>3755.4555221115816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3041.7361291854554</v>
      </c>
      <c r="AC19">
        <f t="shared" si="2"/>
        <v>3128.3521416849226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-388.78783494813075</v>
      </c>
      <c r="AI19">
        <f t="shared" si="6"/>
        <v>-399.20052697465599</v>
      </c>
      <c r="AJ19">
        <f t="shared" si="7"/>
        <v>-86.616012499467161</v>
      </c>
      <c r="AK19">
        <f t="shared" si="22"/>
        <v>67.830715680835652</v>
      </c>
      <c r="AL19">
        <f t="shared" si="8"/>
        <v>-417.98582379328752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-137.10990609593389</v>
      </c>
      <c r="AR19">
        <f t="shared" si="9"/>
        <v>-140.7820457505947</v>
      </c>
      <c r="AS19">
        <f t="shared" si="9"/>
        <v>-30.546000344353821</v>
      </c>
      <c r="AT19">
        <f t="shared" si="9"/>
        <v>23.921178137325569</v>
      </c>
      <c r="AU19">
        <f t="shared" si="9"/>
        <v>-147.40686795762298</v>
      </c>
      <c r="AW19">
        <v>16</v>
      </c>
      <c r="AX19">
        <f>IF(Z19&gt;0, (R19*SUMPRODUCT(K19:$K$98, X19:$X$98)-K19*$AZ$3)/Z19, 0)</f>
        <v>3755.4555221115816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250000</v>
      </c>
      <c r="S20">
        <f t="shared" si="1"/>
        <v>3830.652859323573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3128.3521416849226</v>
      </c>
      <c r="AC20">
        <f t="shared" si="2"/>
        <v>3152.8626010125995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-405.94587928466535</v>
      </c>
      <c r="AI20">
        <f t="shared" si="6"/>
        <v>-416.23414709696112</v>
      </c>
      <c r="AJ20">
        <f t="shared" si="7"/>
        <v>-24.510459327676926</v>
      </c>
      <c r="AK20">
        <f t="shared" si="22"/>
        <v>13.451914209245167</v>
      </c>
      <c r="AL20">
        <f t="shared" si="8"/>
        <v>-427.29269221539289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-135.7875950791211</v>
      </c>
      <c r="AR20">
        <f t="shared" si="9"/>
        <v>-139.22898767614245</v>
      </c>
      <c r="AS20">
        <f t="shared" si="9"/>
        <v>-8.1986700597987454</v>
      </c>
      <c r="AT20">
        <f t="shared" si="9"/>
        <v>4.4996221735340534</v>
      </c>
      <c r="AU20">
        <f t="shared" si="9"/>
        <v>-142.92803556240716</v>
      </c>
      <c r="AW20">
        <v>17</v>
      </c>
      <c r="AX20">
        <f>IF(Z20&gt;0, (R20*SUMPRODUCT(K20:$K$98, X20:$X$98)-K20*$AZ$3)/Z20, 0)</f>
        <v>3830.652859323573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250000</v>
      </c>
      <c r="S21">
        <f t="shared" si="1"/>
        <v>3890.068091749481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3152.8626010125995</v>
      </c>
      <c r="AC21">
        <f t="shared" si="2"/>
        <v>3163.1229268751076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-425.72584712316802</v>
      </c>
      <c r="AI21">
        <f t="shared" si="6"/>
        <v>-435.88994596498469</v>
      </c>
      <c r="AJ21">
        <f t="shared" si="7"/>
        <v>-10.260325862508125</v>
      </c>
      <c r="AK21">
        <f t="shared" si="22"/>
        <v>5.0445801616201598</v>
      </c>
      <c r="AL21">
        <f t="shared" si="8"/>
        <v>-441.10569166587265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-135.41644247115696</v>
      </c>
      <c r="AR21">
        <f t="shared" si="9"/>
        <v>-138.64947639518323</v>
      </c>
      <c r="AS21">
        <f t="shared" si="9"/>
        <v>-3.2636421685096302</v>
      </c>
      <c r="AT21">
        <f t="shared" si="9"/>
        <v>1.6045986022773497</v>
      </c>
      <c r="AU21">
        <f t="shared" si="9"/>
        <v>-140.3085199614155</v>
      </c>
      <c r="AW21">
        <v>18</v>
      </c>
      <c r="AX21">
        <f>IF(Z21&gt;0, (R21*SUMPRODUCT(K21:$K$98, X21:$X$98)-K21*$AZ$3)/Z21, 0)</f>
        <v>3890.068091749481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250000</v>
      </c>
      <c r="S22">
        <f t="shared" si="1"/>
        <v>4003.1186359232402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3163.1229268751076</v>
      </c>
      <c r="AC22">
        <f t="shared" si="2"/>
        <v>3215.3417884170003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-446.85261194383611</v>
      </c>
      <c r="AI22">
        <f t="shared" si="6"/>
        <v>-456.89272716663743</v>
      </c>
      <c r="AJ22">
        <f t="shared" si="7"/>
        <v>-52.218861541892693</v>
      </c>
      <c r="AK22">
        <f t="shared" si="22"/>
        <v>66.42558146437726</v>
      </c>
      <c r="AL22">
        <f t="shared" si="8"/>
        <v>-442.68600724415285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-132.71383892603555</v>
      </c>
      <c r="AR22">
        <f t="shared" si="9"/>
        <v>-135.69572198739084</v>
      </c>
      <c r="AS22">
        <f t="shared" si="9"/>
        <v>-15.508839815045629</v>
      </c>
      <c r="AT22">
        <f t="shared" si="9"/>
        <v>19.728191541016724</v>
      </c>
      <c r="AU22">
        <f t="shared" si="9"/>
        <v>-131.47637026141973</v>
      </c>
      <c r="AW22">
        <v>19</v>
      </c>
      <c r="AX22">
        <f>IF(Z22&gt;0, (R22*SUMPRODUCT(K22:$K$98, X22:$X$98)-K22*$AZ$3)/Z22, 0)</f>
        <v>4003.1186359232402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250000</v>
      </c>
      <c r="S23">
        <f t="shared" si="1"/>
        <v>4242.7654371645449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3215.3417884170003</v>
      </c>
      <c r="AC23">
        <f t="shared" si="2"/>
        <v>3365.7798167138776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-469.63522484792696</v>
      </c>
      <c r="AI23">
        <f t="shared" si="6"/>
        <v>-479.55145715725786</v>
      </c>
      <c r="AJ23">
        <f t="shared" si="7"/>
        <v>-150.43802829687729</v>
      </c>
      <c r="AK23">
        <f t="shared" si="22"/>
        <v>225.07392518919005</v>
      </c>
      <c r="AL23">
        <f t="shared" si="8"/>
        <v>-404.91556026494504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-124.53589665356007</v>
      </c>
      <c r="AR23">
        <f t="shared" si="9"/>
        <v>-127.16544149331823</v>
      </c>
      <c r="AS23">
        <f t="shared" si="9"/>
        <v>-39.892524566937745</v>
      </c>
      <c r="AT23">
        <f t="shared" si="9"/>
        <v>59.684158265275855</v>
      </c>
      <c r="AU23">
        <f t="shared" si="9"/>
        <v>-107.3738077949801</v>
      </c>
      <c r="AW23">
        <v>20</v>
      </c>
      <c r="AX23">
        <f>IF(Z23&gt;0, (R23*SUMPRODUCT(K23:$K$98, X23:$X$98)-K23*$AZ$3)/Z23, 0)</f>
        <v>4242.7654371645449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250000</v>
      </c>
      <c r="S24">
        <f t="shared" si="1"/>
        <v>4460.1661416587513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3365.7798167138776</v>
      </c>
      <c r="AC24">
        <f t="shared" si="2"/>
        <v>3494.0580872236333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-493.42140683070352</v>
      </c>
      <c r="AI24">
        <f t="shared" si="6"/>
        <v>-503.21380574659958</v>
      </c>
      <c r="AJ24">
        <f t="shared" si="7"/>
        <v>-128.27827050975566</v>
      </c>
      <c r="AK24">
        <f t="shared" si="22"/>
        <v>235.60458716997147</v>
      </c>
      <c r="AL24">
        <f t="shared" si="8"/>
        <v>-395.88748908638371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-116.82447901761807</v>
      </c>
      <c r="AR24">
        <f t="shared" si="9"/>
        <v>-119.14296760738199</v>
      </c>
      <c r="AS24">
        <f t="shared" si="9"/>
        <v>-30.371690230953245</v>
      </c>
      <c r="AT24">
        <f t="shared" si="9"/>
        <v>55.782709808001329</v>
      </c>
      <c r="AU24">
        <f t="shared" si="9"/>
        <v>-93.731948030333882</v>
      </c>
      <c r="AW24">
        <v>21</v>
      </c>
      <c r="AX24">
        <f>IF(Z24&gt;0, (R24*SUMPRODUCT(K24:$K$98, X24:$X$98)-K24*$AZ$3)/Z24, 0)</f>
        <v>4460.1661416587513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250000</v>
      </c>
      <c r="S25">
        <f t="shared" si="1"/>
        <v>4658.1698369771193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3494.0580872236333</v>
      </c>
      <c r="AC25">
        <f t="shared" si="2"/>
        <v>3602.9605431732625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-521.68084738938103</v>
      </c>
      <c r="AI25">
        <f t="shared" si="6"/>
        <v>-531.3492382737486</v>
      </c>
      <c r="AJ25">
        <f t="shared" si="7"/>
        <v>-108.90245594962926</v>
      </c>
      <c r="AK25">
        <f t="shared" si="22"/>
        <v>244.58406610565436</v>
      </c>
      <c r="AL25">
        <f t="shared" si="8"/>
        <v>-395.6676281177235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-110.28151807178401</v>
      </c>
      <c r="AR25">
        <f t="shared" si="9"/>
        <v>-112.32538230290386</v>
      </c>
      <c r="AS25">
        <f t="shared" si="9"/>
        <v>-23.021600704667094</v>
      </c>
      <c r="AT25">
        <f t="shared" si="9"/>
        <v>51.704221539435764</v>
      </c>
      <c r="AU25">
        <f t="shared" si="9"/>
        <v>-83.642761468135191</v>
      </c>
      <c r="AW25">
        <v>22</v>
      </c>
      <c r="AX25">
        <f>IF(Z25&gt;0, (R25*SUMPRODUCT(K25:$K$98, X25:$X$98)-K25*$AZ$3)/Z25, 0)</f>
        <v>4658.1698369771193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250000</v>
      </c>
      <c r="S26">
        <f t="shared" si="1"/>
        <v>4838.4045109440249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3602.9605431732625</v>
      </c>
      <c r="AC26">
        <f t="shared" si="2"/>
        <v>3694.2209313222329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-554.01968139857479</v>
      </c>
      <c r="AI26">
        <f t="shared" si="6"/>
        <v>-563.5636873900288</v>
      </c>
      <c r="AJ26">
        <f t="shared" si="7"/>
        <v>-91.260388148970378</v>
      </c>
      <c r="AK26">
        <f t="shared" si="22"/>
        <v>252.20723802212839</v>
      </c>
      <c r="AL26">
        <f t="shared" si="8"/>
        <v>-402.61683751687076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-104.56949570527478</v>
      </c>
      <c r="AR26">
        <f t="shared" si="9"/>
        <v>-106.37089722049726</v>
      </c>
      <c r="AS26">
        <f t="shared" si="9"/>
        <v>-17.225115076263815</v>
      </c>
      <c r="AT26">
        <f t="shared" si="9"/>
        <v>47.603333561395047</v>
      </c>
      <c r="AU26">
        <f t="shared" si="9"/>
        <v>-75.992678735366013</v>
      </c>
      <c r="AW26">
        <v>23</v>
      </c>
      <c r="AX26">
        <f>IF(Z26&gt;0, (R26*SUMPRODUCT(K26:$K$98, X26:$X$98)-K26*$AZ$3)/Z26, 0)</f>
        <v>4838.4045109440249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250000</v>
      </c>
      <c r="S27">
        <f t="shared" si="1"/>
        <v>5009.6028784499213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3694.2209313222329</v>
      </c>
      <c r="AC27">
        <f t="shared" si="2"/>
        <v>3769.5995661712045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-852.63648998080419</v>
      </c>
      <c r="AI27">
        <f t="shared" si="6"/>
        <v>-862.04242408784467</v>
      </c>
      <c r="AJ27">
        <f t="shared" si="7"/>
        <v>-75.378634848971615</v>
      </c>
      <c r="AK27">
        <f t="shared" si="22"/>
        <v>258.59546519255633</v>
      </c>
      <c r="AL27">
        <f t="shared" si="8"/>
        <v>-678.82559374426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-143.6897247303628</v>
      </c>
      <c r="AR27">
        <f t="shared" si="9"/>
        <v>-145.27485051204616</v>
      </c>
      <c r="AS27">
        <f t="shared" si="9"/>
        <v>-12.703110199099163</v>
      </c>
      <c r="AT27">
        <f t="shared" si="9"/>
        <v>43.579546086369213</v>
      </c>
      <c r="AU27">
        <f t="shared" si="9"/>
        <v>-114.39841462477612</v>
      </c>
      <c r="AW27">
        <v>24</v>
      </c>
      <c r="AX27">
        <f>IF(Z27&gt;0, (R27*SUMPRODUCT(K27:$K$98, X27:$X$98)-K27*$AZ$3)/Z27, 0)</f>
        <v>5009.6028784499213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250000</v>
      </c>
      <c r="S28">
        <f t="shared" si="1"/>
        <v>5115.1620476984326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3769.5995661712045</v>
      </c>
      <c r="AC28">
        <f t="shared" si="2"/>
        <v>3786.577815149989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-1171.1289051752797</v>
      </c>
      <c r="AI28">
        <f t="shared" si="6"/>
        <v>-1180.382223495991</v>
      </c>
      <c r="AJ28">
        <f t="shared" si="7"/>
        <v>-16.97824897878445</v>
      </c>
      <c r="AK28">
        <f t="shared" si="22"/>
        <v>263.87196963198431</v>
      </c>
      <c r="AL28">
        <f t="shared" si="8"/>
        <v>-933.48850284279115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-176.21727261121941</v>
      </c>
      <c r="AR28">
        <f t="shared" si="9"/>
        <v>-177.60959971532682</v>
      </c>
      <c r="AS28">
        <f t="shared" si="9"/>
        <v>-2.5546809710992773</v>
      </c>
      <c r="AT28">
        <f t="shared" si="9"/>
        <v>39.704253393130486</v>
      </c>
      <c r="AU28">
        <f t="shared" si="9"/>
        <v>-140.46002729329561</v>
      </c>
      <c r="AW28">
        <v>25</v>
      </c>
      <c r="AX28">
        <f>IF(Z28&gt;0, (R28*SUMPRODUCT(K28:$K$98, X28:$X$98)-K28*$AZ$3)/Z28, 0)</f>
        <v>5115.1620476984326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250000</v>
      </c>
      <c r="S29">
        <f t="shared" si="1"/>
        <v>5164.448187651913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3786.577815149989</v>
      </c>
      <c r="AC29">
        <f t="shared" si="2"/>
        <v>3753.8140904933662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-1501.5120903405498</v>
      </c>
      <c r="AI29">
        <f t="shared" si="6"/>
        <v>-1510.5977998735368</v>
      </c>
      <c r="AJ29">
        <f t="shared" si="7"/>
        <v>32.763724656622799</v>
      </c>
      <c r="AK29">
        <f t="shared" si="22"/>
        <v>265.06044706049926</v>
      </c>
      <c r="AL29">
        <f t="shared" si="8"/>
        <v>-1212.7736281564148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-201.72261337462444</v>
      </c>
      <c r="AR29">
        <f t="shared" si="9"/>
        <v>-202.94324495205063</v>
      </c>
      <c r="AS29">
        <f t="shared" si="9"/>
        <v>4.4016856102181485</v>
      </c>
      <c r="AT29">
        <f t="shared" si="9"/>
        <v>35.609893804560215</v>
      </c>
      <c r="AU29">
        <f t="shared" si="9"/>
        <v>-162.93166553727227</v>
      </c>
      <c r="AW29">
        <v>26</v>
      </c>
      <c r="AX29">
        <f>IF(Z29&gt;0, (R29*SUMPRODUCT(K29:$K$98, X29:$X$98)-K29*$AZ$3)/Z29, 0)</f>
        <v>5164.448187651913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250000</v>
      </c>
      <c r="S30">
        <f t="shared" si="1"/>
        <v>5167.976353439316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3753.8140904933662</v>
      </c>
      <c r="AC30">
        <f t="shared" si="2"/>
        <v>3680.1750020782019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-1869.1926645125739</v>
      </c>
      <c r="AI30">
        <f t="shared" si="6"/>
        <v>-1878.0940573170055</v>
      </c>
      <c r="AJ30">
        <f t="shared" si="7"/>
        <v>73.639088415164224</v>
      </c>
      <c r="AK30">
        <f t="shared" si="22"/>
        <v>262.76698633453566</v>
      </c>
      <c r="AL30">
        <f t="shared" si="8"/>
        <v>-1541.6879825673057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-224.2135204499059</v>
      </c>
      <c r="AR30">
        <f t="shared" si="9"/>
        <v>-225.28126090035835</v>
      </c>
      <c r="AS30">
        <f t="shared" si="9"/>
        <v>8.8331607381903385</v>
      </c>
      <c r="AT30">
        <f t="shared" si="9"/>
        <v>31.519442689147272</v>
      </c>
      <c r="AU30">
        <f t="shared" si="9"/>
        <v>-184.92865747302073</v>
      </c>
      <c r="AW30">
        <v>27</v>
      </c>
      <c r="AX30">
        <f>IF(Z30&gt;0, (R30*SUMPRODUCT(K30:$K$98, X30:$X$98)-K30*$AZ$3)/Z30, 0)</f>
        <v>5167.976353439316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250000</v>
      </c>
      <c r="S31">
        <f t="shared" si="1"/>
        <v>5130.4815169676513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3680.1750020782019</v>
      </c>
      <c r="AC31">
        <f t="shared" si="2"/>
        <v>3570.3217717706721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-2271.6183530167668</v>
      </c>
      <c r="AI31">
        <f t="shared" si="6"/>
        <v>-2280.3171509755034</v>
      </c>
      <c r="AJ31">
        <f t="shared" si="7"/>
        <v>109.85323030752988</v>
      </c>
      <c r="AK31">
        <f t="shared" si="22"/>
        <v>257.61225014547415</v>
      </c>
      <c r="AL31">
        <f t="shared" si="8"/>
        <v>-1912.8516705224993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-243.29045794089376</v>
      </c>
      <c r="AR31">
        <f t="shared" si="9"/>
        <v>-244.22209970902168</v>
      </c>
      <c r="AS31">
        <f t="shared" si="9"/>
        <v>11.765287365420466</v>
      </c>
      <c r="AT31">
        <f t="shared" si="9"/>
        <v>27.590286997744592</v>
      </c>
      <c r="AU31">
        <f t="shared" si="9"/>
        <v>-204.86652534585662</v>
      </c>
      <c r="AW31">
        <v>28</v>
      </c>
      <c r="AX31">
        <f>IF(Z31&gt;0, (R31*SUMPRODUCT(K31:$K$98, X31:$X$98)-K31*$AZ$3)/Z31, 0)</f>
        <v>5130.4815169676513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250000</v>
      </c>
      <c r="S32">
        <f t="shared" si="1"/>
        <v>5056.5388380656113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3570.3217717706721</v>
      </c>
      <c r="AC32">
        <f t="shared" si="2"/>
        <v>3429.1387157426143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-2696.3806692981966</v>
      </c>
      <c r="AI32">
        <f t="shared" si="6"/>
        <v>-2704.8576602438807</v>
      </c>
      <c r="AJ32">
        <f t="shared" si="7"/>
        <v>141.18305602805776</v>
      </c>
      <c r="AK32">
        <f t="shared" si="22"/>
        <v>249.92252402394706</v>
      </c>
      <c r="AL32">
        <f t="shared" si="8"/>
        <v>-2313.7520801918758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-257.84154174919826</v>
      </c>
      <c r="AR32">
        <f t="shared" si="9"/>
        <v>-258.65215444929527</v>
      </c>
      <c r="AS32">
        <f t="shared" si="9"/>
        <v>13.500637076074517</v>
      </c>
      <c r="AT32">
        <f t="shared" si="9"/>
        <v>23.898854359076033</v>
      </c>
      <c r="AU32">
        <f t="shared" si="9"/>
        <v>-221.25266301414473</v>
      </c>
      <c r="AW32">
        <v>29</v>
      </c>
      <c r="AX32">
        <f>IF(Z32&gt;0, (R32*SUMPRODUCT(K32:$K$98, X32:$X$98)-K32*$AZ$3)/Z32, 0)</f>
        <v>5056.5388380656113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250000</v>
      </c>
      <c r="S33">
        <f t="shared" si="1"/>
        <v>4952.4487328817677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3429.1387157426143</v>
      </c>
      <c r="AC33">
        <f t="shared" si="2"/>
        <v>3262.4644971298758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-3154.9573350145233</v>
      </c>
      <c r="AI33">
        <f t="shared" si="6"/>
        <v>-3163.1918081839999</v>
      </c>
      <c r="AJ33">
        <f t="shared" si="7"/>
        <v>166.67421861273851</v>
      </c>
      <c r="AK33">
        <f t="shared" si="22"/>
        <v>240.03971010198302</v>
      </c>
      <c r="AL33">
        <f t="shared" si="8"/>
        <v>-2756.4778794692784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-269.36871362534902</v>
      </c>
      <c r="AR33">
        <f t="shared" si="9"/>
        <v>-270.07176891564637</v>
      </c>
      <c r="AS33">
        <f t="shared" si="9"/>
        <v>14.230563235815328</v>
      </c>
      <c r="AT33">
        <f t="shared" si="9"/>
        <v>20.49447300334894</v>
      </c>
      <c r="AU33">
        <f t="shared" si="9"/>
        <v>-235.34673267648211</v>
      </c>
      <c r="AW33">
        <v>30</v>
      </c>
      <c r="AX33">
        <f>IF(Z33&gt;0, (R33*SUMPRODUCT(K33:$K$98, X33:$X$98)-K33*$AZ$3)/Z33, 0)</f>
        <v>4952.4487328817677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250000</v>
      </c>
      <c r="S34">
        <f t="shared" si="1"/>
        <v>4822.0559731143821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3262.4644971298758</v>
      </c>
      <c r="AC34">
        <f t="shared" si="2"/>
        <v>3074.4951791620797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-3645.0422490971146</v>
      </c>
      <c r="AI34">
        <f t="shared" si="6"/>
        <v>-3653.0121254224414</v>
      </c>
      <c r="AJ34">
        <f t="shared" si="7"/>
        <v>187.96931796779609</v>
      </c>
      <c r="AK34">
        <f t="shared" si="22"/>
        <v>228.37251479909133</v>
      </c>
      <c r="AL34">
        <f t="shared" si="8"/>
        <v>-3236.670292655554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-277.86778911069393</v>
      </c>
      <c r="AR34">
        <f t="shared" si="9"/>
        <v>-278.47534637962622</v>
      </c>
      <c r="AS34">
        <f t="shared" si="9"/>
        <v>14.329221785370027</v>
      </c>
      <c r="AT34">
        <f t="shared" si="9"/>
        <v>17.409226407894526</v>
      </c>
      <c r="AU34">
        <f t="shared" ref="AU34:AU97" si="23">AL34*$K34</f>
        <v>-246.73689818636166</v>
      </c>
      <c r="AW34">
        <v>31</v>
      </c>
      <c r="AX34">
        <f>IF(Z34&gt;0, (R34*SUMPRODUCT(K34:$K$98, X34:$X$98)-K34*$AZ$3)/Z34, 0)</f>
        <v>4822.0559731143821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250000</v>
      </c>
      <c r="S35">
        <f t="shared" si="1"/>
        <v>4667.3633703638579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3074.4951791620797</v>
      </c>
      <c r="AC35">
        <f t="shared" si="2"/>
        <v>2869.3054218884881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-4113.7057010790204</v>
      </c>
      <c r="AI35">
        <f t="shared" ref="AI35:AI66" si="25">SUM(AE35:AH35)</f>
        <v>-4121.3901933560401</v>
      </c>
      <c r="AJ35">
        <f t="shared" si="7"/>
        <v>205.18975727359157</v>
      </c>
      <c r="AK35">
        <f t="shared" si="22"/>
        <v>215.2146625413456</v>
      </c>
      <c r="AL35">
        <f t="shared" si="8"/>
        <v>-3700.9857735411028</v>
      </c>
      <c r="AN35">
        <f t="shared" ref="AN35:AT66" si="26">AE35*$K35</f>
        <v>0</v>
      </c>
      <c r="AO35">
        <f t="shared" si="26"/>
        <v>0</v>
      </c>
      <c r="AP35">
        <f t="shared" si="26"/>
        <v>-0.52303746077061486</v>
      </c>
      <c r="AQ35">
        <f t="shared" si="26"/>
        <v>-279.99536035507856</v>
      </c>
      <c r="AR35">
        <f t="shared" si="26"/>
        <v>-280.5183978158492</v>
      </c>
      <c r="AS35">
        <f t="shared" si="26"/>
        <v>13.966040403405799</v>
      </c>
      <c r="AT35">
        <f t="shared" si="26"/>
        <v>14.648375788320198</v>
      </c>
      <c r="AU35">
        <f t="shared" si="23"/>
        <v>-251.90398162412316</v>
      </c>
      <c r="AW35">
        <v>32</v>
      </c>
      <c r="AX35">
        <f>IF(Z35&gt;0, (R35*SUMPRODUCT(K35:$K$98, X35:$X$98)-K35*$AZ$3)/Z35, 0)</f>
        <v>4667.3633703638579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250000</v>
      </c>
      <c r="S36">
        <f t="shared" si="1"/>
        <v>4496.1422630461066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2869.3054218884881</v>
      </c>
      <c r="AC36">
        <f t="shared" si="2"/>
        <v>2654.201161387964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-4570.8085479784631</v>
      </c>
      <c r="AI36">
        <f t="shared" si="25"/>
        <v>-4578.187654905314</v>
      </c>
      <c r="AJ36">
        <f t="shared" si="7"/>
        <v>215.10426050052411</v>
      </c>
      <c r="AK36">
        <f t="shared" si="22"/>
        <v>200.85137953219419</v>
      </c>
      <c r="AL36">
        <f t="shared" si="8"/>
        <v>-4162.2320148725958</v>
      </c>
      <c r="AN36">
        <f t="shared" si="26"/>
        <v>0</v>
      </c>
      <c r="AO36">
        <f t="shared" si="26"/>
        <v>0</v>
      </c>
      <c r="AP36">
        <f t="shared" si="26"/>
        <v>-0.44843902250527606</v>
      </c>
      <c r="AQ36">
        <f t="shared" si="26"/>
        <v>-277.77465994642085</v>
      </c>
      <c r="AR36">
        <f t="shared" si="26"/>
        <v>-278.22309896892614</v>
      </c>
      <c r="AS36">
        <f t="shared" si="26"/>
        <v>13.072197661830605</v>
      </c>
      <c r="AT36">
        <f t="shared" si="26"/>
        <v>12.206029428644456</v>
      </c>
      <c r="AU36">
        <f t="shared" si="23"/>
        <v>-252.9448718784511</v>
      </c>
      <c r="AW36">
        <v>33</v>
      </c>
      <c r="AX36">
        <f>IF(Z36&gt;0, (R36*SUMPRODUCT(K36:$K$98, X36:$X$98)-K36*$AZ$3)/Z36, 0)</f>
        <v>4496.1422630461066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250000</v>
      </c>
      <c r="S37">
        <f t="shared" si="1"/>
        <v>4313.8725745265938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2654.201161387964</v>
      </c>
      <c r="AC37">
        <f t="shared" si="2"/>
        <v>2434.364983454539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-5028.6113665060457</v>
      </c>
      <c r="AI37">
        <f t="shared" si="25"/>
        <v>-5035.6652517953025</v>
      </c>
      <c r="AJ37">
        <f t="shared" si="7"/>
        <v>219.83617793342501</v>
      </c>
      <c r="AK37">
        <f t="shared" si="22"/>
        <v>185.7940812971575</v>
      </c>
      <c r="AL37">
        <f t="shared" si="8"/>
        <v>-4630.0349925647206</v>
      </c>
      <c r="AN37">
        <f t="shared" si="26"/>
        <v>0</v>
      </c>
      <c r="AO37">
        <f t="shared" si="26"/>
        <v>0</v>
      </c>
      <c r="AP37">
        <f t="shared" si="26"/>
        <v>-0.38274538593219654</v>
      </c>
      <c r="AQ37">
        <f t="shared" si="26"/>
        <v>-272.85357207434203</v>
      </c>
      <c r="AR37">
        <f t="shared" si="26"/>
        <v>-273.23631746027422</v>
      </c>
      <c r="AS37">
        <f t="shared" si="26"/>
        <v>11.928359948401184</v>
      </c>
      <c r="AT37">
        <f t="shared" si="26"/>
        <v>10.08122820742528</v>
      </c>
      <c r="AU37">
        <f t="shared" si="23"/>
        <v>-251.22672930444782</v>
      </c>
      <c r="AW37">
        <v>34</v>
      </c>
      <c r="AX37">
        <f>IF(Z37&gt;0, (R37*SUMPRODUCT(K37:$K$98, X37:$X$98)-K37*$AZ$3)/Z37, 0)</f>
        <v>4313.8725745265938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250000</v>
      </c>
      <c r="S38">
        <f t="shared" si="1"/>
        <v>4125.2185205472288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2434.364983454539</v>
      </c>
      <c r="AC38">
        <f t="shared" si="2"/>
        <v>2213.2421988917999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-5538.1433145918154</v>
      </c>
      <c r="AI38">
        <f t="shared" si="25"/>
        <v>-5544.8497538624497</v>
      </c>
      <c r="AJ38">
        <f t="shared" si="7"/>
        <v>221.12278456273907</v>
      </c>
      <c r="AK38">
        <f t="shared" si="22"/>
        <v>170.40554884181773</v>
      </c>
      <c r="AL38">
        <f t="shared" si="8"/>
        <v>-5153.3214204578926</v>
      </c>
      <c r="AN38">
        <f t="shared" si="26"/>
        <v>0</v>
      </c>
      <c r="AO38">
        <f t="shared" si="26"/>
        <v>0</v>
      </c>
      <c r="AP38">
        <f t="shared" si="26"/>
        <v>-0.32490436394921313</v>
      </c>
      <c r="AQ38">
        <f t="shared" si="26"/>
        <v>-268.304365174211</v>
      </c>
      <c r="AR38">
        <f t="shared" si="26"/>
        <v>-268.6292695381602</v>
      </c>
      <c r="AS38">
        <f t="shared" si="26"/>
        <v>10.71265313437131</v>
      </c>
      <c r="AT38">
        <f t="shared" si="26"/>
        <v>8.2555741169974954</v>
      </c>
      <c r="AU38">
        <f t="shared" si="23"/>
        <v>-249.66104228679137</v>
      </c>
      <c r="AW38">
        <v>35</v>
      </c>
      <c r="AX38">
        <f>IF(Z38&gt;0, (R38*SUMPRODUCT(K38:$K$98, X38:$X$98)-K38*$AZ$3)/Z38, 0)</f>
        <v>4125.2185205472288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250000</v>
      </c>
      <c r="S39">
        <f t="shared" si="1"/>
        <v>3926.3149777966069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2213.2421988917999</v>
      </c>
      <c r="AC39">
        <f t="shared" si="2"/>
        <v>1991.1260368529488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-6006.6580110008854</v>
      </c>
      <c r="AI39">
        <f t="shared" si="25"/>
        <v>-6012.997052978264</v>
      </c>
      <c r="AJ39">
        <f t="shared" si="7"/>
        <v>222.11616203885114</v>
      </c>
      <c r="AK39">
        <f t="shared" si="22"/>
        <v>154.92695392242601</v>
      </c>
      <c r="AL39">
        <f t="shared" si="8"/>
        <v>-5635.9539370169869</v>
      </c>
      <c r="AN39">
        <f t="shared" si="26"/>
        <v>0</v>
      </c>
      <c r="AO39">
        <f t="shared" si="26"/>
        <v>0</v>
      </c>
      <c r="AP39">
        <f t="shared" si="26"/>
        <v>-0.27420107518446835</v>
      </c>
      <c r="AQ39">
        <f t="shared" si="26"/>
        <v>-259.8235018413651</v>
      </c>
      <c r="AR39">
        <f t="shared" si="26"/>
        <v>-260.09770291654962</v>
      </c>
      <c r="AS39">
        <f t="shared" si="26"/>
        <v>9.6078383238738851</v>
      </c>
      <c r="AT39">
        <f t="shared" si="26"/>
        <v>6.7015074978495575</v>
      </c>
      <c r="AU39">
        <f t="shared" si="23"/>
        <v>-243.78835709482615</v>
      </c>
      <c r="AW39">
        <v>36</v>
      </c>
      <c r="AX39">
        <f>IF(Z39&gt;0, (R39*SUMPRODUCT(K39:$K$98, X39:$X$98)-K39*$AZ$3)/Z39, 0)</f>
        <v>3926.3149777966069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250000</v>
      </c>
      <c r="S40">
        <f t="shared" si="1"/>
        <v>3719.5294763592397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1991.1260368529488</v>
      </c>
      <c r="AC40">
        <f t="shared" si="2"/>
        <v>1772.5420020967267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-6375.515683888585</v>
      </c>
      <c r="AI40">
        <f t="shared" si="25"/>
        <v>-6381.4725596619955</v>
      </c>
      <c r="AJ40">
        <f t="shared" si="7"/>
        <v>218.58403475622208</v>
      </c>
      <c r="AK40">
        <f t="shared" si="22"/>
        <v>139.37882257970642</v>
      </c>
      <c r="AL40">
        <f t="shared" si="8"/>
        <v>-6023.5097023260669</v>
      </c>
      <c r="AN40">
        <f t="shared" si="26"/>
        <v>0</v>
      </c>
      <c r="AO40">
        <f t="shared" si="26"/>
        <v>0</v>
      </c>
      <c r="AP40">
        <f t="shared" si="26"/>
        <v>-0.23006261204632084</v>
      </c>
      <c r="AQ40">
        <f t="shared" si="26"/>
        <v>-246.2310525132913</v>
      </c>
      <c r="AR40">
        <f t="shared" si="26"/>
        <v>-246.46111512533764</v>
      </c>
      <c r="AS40">
        <f t="shared" si="26"/>
        <v>8.4420115343201427</v>
      </c>
      <c r="AT40">
        <f t="shared" si="26"/>
        <v>5.3829989421235576</v>
      </c>
      <c r="AU40">
        <f t="shared" si="23"/>
        <v>-232.63610464889393</v>
      </c>
      <c r="AW40">
        <v>37</v>
      </c>
      <c r="AX40">
        <f>IF(Z40&gt;0, (R40*SUMPRODUCT(K40:$K$98, X40:$X$98)-K40*$AZ$3)/Z40, 0)</f>
        <v>3719.5294763592397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250000</v>
      </c>
      <c r="S41">
        <f t="shared" si="1"/>
        <v>3513.1782617570452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1772.5420020967267</v>
      </c>
      <c r="AC41">
        <f t="shared" si="2"/>
        <v>1563.1319023380288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-6712.6797634522936</v>
      </c>
      <c r="AI41">
        <f t="shared" si="25"/>
        <v>-6718.2414364797969</v>
      </c>
      <c r="AJ41">
        <f t="shared" si="7"/>
        <v>209.41009975869792</v>
      </c>
      <c r="AK41">
        <f t="shared" si="22"/>
        <v>124.07794014677089</v>
      </c>
      <c r="AL41">
        <f t="shared" si="8"/>
        <v>-6384.7533965743287</v>
      </c>
      <c r="AN41">
        <f t="shared" si="26"/>
        <v>0</v>
      </c>
      <c r="AO41">
        <f t="shared" si="26"/>
        <v>0</v>
      </c>
      <c r="AP41">
        <f t="shared" si="26"/>
        <v>-0.19178513091521104</v>
      </c>
      <c r="AQ41">
        <f t="shared" si="26"/>
        <v>-231.47570180037954</v>
      </c>
      <c r="AR41">
        <f t="shared" si="26"/>
        <v>-231.66748693129475</v>
      </c>
      <c r="AS41">
        <f t="shared" si="26"/>
        <v>7.2211622651283038</v>
      </c>
      <c r="AT41">
        <f t="shared" si="26"/>
        <v>4.2786233345724529</v>
      </c>
      <c r="AU41">
        <f t="shared" si="23"/>
        <v>-220.167701331594</v>
      </c>
      <c r="AW41">
        <v>38</v>
      </c>
      <c r="AX41">
        <f>IF(Z41&gt;0, (R41*SUMPRODUCT(K41:$K$98, X41:$X$98)-K41*$AZ$3)/Z41, 0)</f>
        <v>3513.1782617570452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250000</v>
      </c>
      <c r="S42">
        <f t="shared" si="1"/>
        <v>3307.5617404677423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1563.1319023380288</v>
      </c>
      <c r="AC42">
        <f t="shared" si="2"/>
        <v>1364.5320512113917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-6983.8182930984567</v>
      </c>
      <c r="AI42">
        <f t="shared" si="25"/>
        <v>-6988.9751584810301</v>
      </c>
      <c r="AJ42">
        <f t="shared" si="7"/>
        <v>198.59985112663708</v>
      </c>
      <c r="AK42">
        <f t="shared" si="22"/>
        <v>109.41923316366203</v>
      </c>
      <c r="AL42">
        <f t="shared" si="8"/>
        <v>-6680.9560741907308</v>
      </c>
      <c r="AN42">
        <f t="shared" si="26"/>
        <v>0</v>
      </c>
      <c r="AO42">
        <f t="shared" si="26"/>
        <v>0</v>
      </c>
      <c r="AP42">
        <f t="shared" si="26"/>
        <v>-0.15877321985960036</v>
      </c>
      <c r="AQ42">
        <f t="shared" si="26"/>
        <v>-215.02273863047324</v>
      </c>
      <c r="AR42">
        <f t="shared" si="26"/>
        <v>-215.18151185033284</v>
      </c>
      <c r="AS42">
        <f t="shared" si="26"/>
        <v>6.1146327250601846</v>
      </c>
      <c r="AT42">
        <f t="shared" si="26"/>
        <v>3.3688767642977422</v>
      </c>
      <c r="AU42">
        <f t="shared" si="23"/>
        <v>-205.6980023609749</v>
      </c>
      <c r="AW42">
        <v>39</v>
      </c>
      <c r="AX42">
        <f>IF(Z42&gt;0, (R42*SUMPRODUCT(K42:$K$98, X42:$X$98)-K42*$AZ$3)/Z42, 0)</f>
        <v>3307.5617404677423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250000</v>
      </c>
      <c r="S43">
        <f t="shared" si="1"/>
        <v>3105.8403527547425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1364.5320512113917</v>
      </c>
      <c r="AC43">
        <f t="shared" si="2"/>
        <v>1178.8627506824746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-7215.1307352718723</v>
      </c>
      <c r="AI43">
        <f t="shared" si="25"/>
        <v>-7219.8752754638563</v>
      </c>
      <c r="AJ43">
        <f t="shared" si="7"/>
        <v>185.66930052891712</v>
      </c>
      <c r="AK43">
        <f t="shared" si="22"/>
        <v>95.517243584797427</v>
      </c>
      <c r="AL43">
        <f t="shared" si="8"/>
        <v>-6938.688731350142</v>
      </c>
      <c r="AN43">
        <f t="shared" si="26"/>
        <v>0</v>
      </c>
      <c r="AO43">
        <f t="shared" si="26"/>
        <v>0</v>
      </c>
      <c r="AP43">
        <f t="shared" si="26"/>
        <v>-0.13042701801193674</v>
      </c>
      <c r="AQ43">
        <f t="shared" si="26"/>
        <v>-198.34334799348616</v>
      </c>
      <c r="AR43">
        <f t="shared" si="26"/>
        <v>-198.47377501149811</v>
      </c>
      <c r="AS43">
        <f t="shared" si="26"/>
        <v>5.1040337365593871</v>
      </c>
      <c r="AT43">
        <f t="shared" si="26"/>
        <v>2.6257611370924367</v>
      </c>
      <c r="AU43">
        <f t="shared" si="23"/>
        <v>-190.74398013784628</v>
      </c>
      <c r="AW43">
        <v>40</v>
      </c>
      <c r="AX43">
        <f>IF(Z43&gt;0, (R43*SUMPRODUCT(K43:$K$98, X43:$X$98)-K43*$AZ$3)/Z43, 0)</f>
        <v>3105.8403527547425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250000</v>
      </c>
      <c r="S44">
        <f t="shared" si="1"/>
        <v>2908.9856280888089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1178.8627506824746</v>
      </c>
      <c r="AC44">
        <f t="shared" si="2"/>
        <v>1006.727829565378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-7423.0918026903819</v>
      </c>
      <c r="AI44">
        <f t="shared" si="25"/>
        <v>-7427.4177428903113</v>
      </c>
      <c r="AJ44">
        <f t="shared" si="7"/>
        <v>172.13492111709661</v>
      </c>
      <c r="AK44">
        <f t="shared" si="22"/>
        <v>82.520392547773227</v>
      </c>
      <c r="AL44">
        <f t="shared" si="8"/>
        <v>-7172.7624292254413</v>
      </c>
      <c r="AN44">
        <f t="shared" si="26"/>
        <v>0</v>
      </c>
      <c r="AO44">
        <f t="shared" si="26"/>
        <v>0</v>
      </c>
      <c r="AP44">
        <f t="shared" si="26"/>
        <v>-0.10617833821766295</v>
      </c>
      <c r="AQ44">
        <f t="shared" si="26"/>
        <v>-182.19658978633663</v>
      </c>
      <c r="AR44">
        <f t="shared" si="26"/>
        <v>-182.30276812455426</v>
      </c>
      <c r="AS44">
        <f t="shared" si="26"/>
        <v>4.2249774681903114</v>
      </c>
      <c r="AT44">
        <f t="shared" si="26"/>
        <v>2.0254274781547137</v>
      </c>
      <c r="AU44">
        <f t="shared" si="23"/>
        <v>-176.05236317820925</v>
      </c>
      <c r="AW44">
        <v>41</v>
      </c>
      <c r="AX44">
        <f>IF(Z44&gt;0, (R44*SUMPRODUCT(K44:$K$98, X44:$X$98)-K44*$AZ$3)/Z44, 0)</f>
        <v>2908.9856280888089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250000</v>
      </c>
      <c r="S45">
        <f t="shared" si="1"/>
        <v>2713.5464723007963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1006.727829565378</v>
      </c>
      <c r="AC45">
        <f t="shared" si="2"/>
        <v>847.93162091867464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-7533.374645796468</v>
      </c>
      <c r="AI45">
        <f t="shared" si="25"/>
        <v>-7537.2806578621085</v>
      </c>
      <c r="AJ45">
        <f t="shared" si="7"/>
        <v>158.79620864670335</v>
      </c>
      <c r="AK45">
        <f t="shared" si="22"/>
        <v>70.470948069576465</v>
      </c>
      <c r="AL45">
        <f t="shared" si="8"/>
        <v>-7308.0135011458287</v>
      </c>
      <c r="AN45">
        <f t="shared" si="26"/>
        <v>0</v>
      </c>
      <c r="AO45">
        <f t="shared" si="26"/>
        <v>0</v>
      </c>
      <c r="AP45">
        <f t="shared" si="26"/>
        <v>-8.5599449199051283E-2</v>
      </c>
      <c r="AQ45">
        <f t="shared" si="26"/>
        <v>-165.0923523669442</v>
      </c>
      <c r="AR45">
        <f t="shared" si="26"/>
        <v>-165.17795181614326</v>
      </c>
      <c r="AS45">
        <f t="shared" si="26"/>
        <v>3.4799861768542968</v>
      </c>
      <c r="AT45">
        <f t="shared" si="26"/>
        <v>1.5443562994476712</v>
      </c>
      <c r="AU45">
        <f t="shared" si="23"/>
        <v>-160.1536093398413</v>
      </c>
      <c r="AW45">
        <v>42</v>
      </c>
      <c r="AX45">
        <f>IF(Z45&gt;0, (R45*SUMPRODUCT(K45:$K$98, X45:$X$98)-K45*$AZ$3)/Z45, 0)</f>
        <v>2713.5464723007963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250000</v>
      </c>
      <c r="S46">
        <f t="shared" si="1"/>
        <v>2520.4226210527008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847.93162091867464</v>
      </c>
      <c r="AC46">
        <f t="shared" si="2"/>
        <v>703.73246599783124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-7536.016569256034</v>
      </c>
      <c r="AI46">
        <f t="shared" si="25"/>
        <v>-7539.5067203725557</v>
      </c>
      <c r="AJ46">
        <f t="shared" si="7"/>
        <v>144.1991549208434</v>
      </c>
      <c r="AK46">
        <f t="shared" si="22"/>
        <v>59.355213464307234</v>
      </c>
      <c r="AL46">
        <f t="shared" si="8"/>
        <v>-7335.9523519874056</v>
      </c>
      <c r="AN46">
        <f t="shared" si="26"/>
        <v>0</v>
      </c>
      <c r="AO46">
        <f t="shared" si="26"/>
        <v>0</v>
      </c>
      <c r="AP46">
        <f t="shared" si="26"/>
        <v>-6.82910198467091E-2</v>
      </c>
      <c r="AQ46">
        <f t="shared" si="26"/>
        <v>-147.4555799776173</v>
      </c>
      <c r="AR46">
        <f t="shared" si="26"/>
        <v>-147.52387099746403</v>
      </c>
      <c r="AS46">
        <f t="shared" si="26"/>
        <v>2.8215131728716942</v>
      </c>
      <c r="AT46">
        <f t="shared" si="26"/>
        <v>1.1613904170248843</v>
      </c>
      <c r="AU46">
        <f t="shared" si="23"/>
        <v>-143.54096740756745</v>
      </c>
      <c r="AW46">
        <v>43</v>
      </c>
      <c r="AX46">
        <f>IF(Z46&gt;0, (R46*SUMPRODUCT(K46:$K$98, X46:$X$98)-K46*$AZ$3)/Z46, 0)</f>
        <v>2520.4226210527008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250000</v>
      </c>
      <c r="S47">
        <f t="shared" si="1"/>
        <v>2332.0873827745954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703.73246599783124</v>
      </c>
      <c r="AC47">
        <f t="shared" si="2"/>
        <v>574.93152659709006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-7472.2751210790475</v>
      </c>
      <c r="AI47">
        <f t="shared" si="25"/>
        <v>-7475.3567569283496</v>
      </c>
      <c r="AJ47">
        <f t="shared" si="7"/>
        <v>128.80093940074119</v>
      </c>
      <c r="AK47">
        <f t="shared" si="22"/>
        <v>49.261272619848192</v>
      </c>
      <c r="AL47">
        <f t="shared" si="8"/>
        <v>-7297.2945449077597</v>
      </c>
      <c r="AN47">
        <f t="shared" si="26"/>
        <v>0</v>
      </c>
      <c r="AO47">
        <f t="shared" si="26"/>
        <v>0</v>
      </c>
      <c r="AP47">
        <f t="shared" si="26"/>
        <v>-5.3837224459592985E-2</v>
      </c>
      <c r="AQ47">
        <f t="shared" si="26"/>
        <v>-130.54318309817594</v>
      </c>
      <c r="AR47">
        <f t="shared" si="26"/>
        <v>-130.59702032263553</v>
      </c>
      <c r="AS47">
        <f t="shared" si="26"/>
        <v>2.2501961374489583</v>
      </c>
      <c r="AT47">
        <f t="shared" si="26"/>
        <v>0.86061115618202277</v>
      </c>
      <c r="AU47">
        <f t="shared" si="23"/>
        <v>-127.48621302900453</v>
      </c>
      <c r="AW47">
        <v>44</v>
      </c>
      <c r="AX47">
        <f>IF(Z47&gt;0, (R47*SUMPRODUCT(K47:$K$98, X47:$X$98)-K47*$AZ$3)/Z47, 0)</f>
        <v>2332.0873827745954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250000</v>
      </c>
      <c r="S48">
        <f t="shared" si="1"/>
        <v>2147.0550186063438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574.93152659709006</v>
      </c>
      <c r="AC48">
        <f t="shared" si="2"/>
        <v>461.04427258541068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-7333.0574620983243</v>
      </c>
      <c r="AI48">
        <f t="shared" si="25"/>
        <v>-7335.7416287160286</v>
      </c>
      <c r="AJ48">
        <f t="shared" si="7"/>
        <v>113.88725401167937</v>
      </c>
      <c r="AK48">
        <f t="shared" si="22"/>
        <v>40.245206861796305</v>
      </c>
      <c r="AL48">
        <f t="shared" si="8"/>
        <v>-7181.6091678425528</v>
      </c>
      <c r="AN48">
        <f t="shared" si="26"/>
        <v>0</v>
      </c>
      <c r="AO48">
        <f t="shared" si="26"/>
        <v>0</v>
      </c>
      <c r="AP48">
        <f t="shared" si="26"/>
        <v>-4.186901968600925E-2</v>
      </c>
      <c r="AQ48">
        <f t="shared" si="26"/>
        <v>-114.38482440476253</v>
      </c>
      <c r="AR48">
        <f t="shared" si="26"/>
        <v>-114.42669342444854</v>
      </c>
      <c r="AS48">
        <f t="shared" si="26"/>
        <v>1.7764723131378433</v>
      </c>
      <c r="AT48">
        <f t="shared" si="26"/>
        <v>0.62776555942910317</v>
      </c>
      <c r="AU48">
        <f t="shared" si="23"/>
        <v>-112.02245555188159</v>
      </c>
      <c r="AW48">
        <v>45</v>
      </c>
      <c r="AX48">
        <f>IF(Z48&gt;0, (R48*SUMPRODUCT(K48:$K$98, X48:$X$98)-K48*$AZ$3)/Z48, 0)</f>
        <v>2147.0550186063438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250000</v>
      </c>
      <c r="S49">
        <f t="shared" si="1"/>
        <v>1963.7253740143581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461.04427258541068</v>
      </c>
      <c r="AC49">
        <f t="shared" si="2"/>
        <v>361.5308134364484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-7120.3568035662911</v>
      </c>
      <c r="AI49">
        <f t="shared" si="25"/>
        <v>-7122.6581106776403</v>
      </c>
      <c r="AJ49">
        <f t="shared" si="7"/>
        <v>99.513459148962284</v>
      </c>
      <c r="AK49">
        <f t="shared" si="22"/>
        <v>32.273099080978753</v>
      </c>
      <c r="AL49">
        <f t="shared" si="8"/>
        <v>-6990.8715524476993</v>
      </c>
      <c r="AN49">
        <f t="shared" si="26"/>
        <v>0</v>
      </c>
      <c r="AO49">
        <f t="shared" si="26"/>
        <v>0</v>
      </c>
      <c r="AP49">
        <f t="shared" si="26"/>
        <v>-3.2050874120578013E-2</v>
      </c>
      <c r="AQ49">
        <f t="shared" si="26"/>
        <v>-99.166972751817482</v>
      </c>
      <c r="AR49">
        <f t="shared" si="26"/>
        <v>-99.199023625938068</v>
      </c>
      <c r="AS49">
        <f t="shared" si="26"/>
        <v>1.3859485927617488</v>
      </c>
      <c r="AT49">
        <f t="shared" si="26"/>
        <v>0.44947544420486985</v>
      </c>
      <c r="AU49">
        <f t="shared" si="23"/>
        <v>-97.363599588971439</v>
      </c>
      <c r="AW49">
        <v>46</v>
      </c>
      <c r="AX49">
        <f>IF(Z49&gt;0, (R49*SUMPRODUCT(K49:$K$98, X49:$X$98)-K49*$AZ$3)/Z49, 0)</f>
        <v>1963.7253740143581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250000</v>
      </c>
      <c r="S50">
        <f t="shared" si="1"/>
        <v>1778.9816007364482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361.5308134364484</v>
      </c>
      <c r="AC50">
        <f t="shared" si="2"/>
        <v>275.64184537730978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-6829.976332284813</v>
      </c>
      <c r="AI50">
        <f t="shared" si="25"/>
        <v>-6831.9131275084346</v>
      </c>
      <c r="AJ50">
        <f t="shared" si="7"/>
        <v>85.88896805913862</v>
      </c>
      <c r="AK50">
        <f t="shared" si="22"/>
        <v>25.307156940551391</v>
      </c>
      <c r="AL50">
        <f t="shared" si="8"/>
        <v>-6720.7170025087453</v>
      </c>
      <c r="AN50">
        <f t="shared" si="26"/>
        <v>0</v>
      </c>
      <c r="AO50">
        <f t="shared" si="26"/>
        <v>0</v>
      </c>
      <c r="AP50">
        <f t="shared" si="26"/>
        <v>-2.4084131052666324E-2</v>
      </c>
      <c r="AQ50">
        <f t="shared" si="26"/>
        <v>-84.931046435463287</v>
      </c>
      <c r="AR50">
        <f t="shared" si="26"/>
        <v>-84.955130566515962</v>
      </c>
      <c r="AS50">
        <f t="shared" si="26"/>
        <v>1.0680329740007268</v>
      </c>
      <c r="AT50">
        <f t="shared" si="26"/>
        <v>0.31469557384959584</v>
      </c>
      <c r="AU50">
        <f t="shared" si="23"/>
        <v>-83.572402018665642</v>
      </c>
      <c r="AW50">
        <v>47</v>
      </c>
      <c r="AX50">
        <f>IF(Z50&gt;0, (R50*SUMPRODUCT(K50:$K$98, X50:$X$98)-K50*$AZ$3)/Z50, 0)</f>
        <v>1778.9816007364482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250000</v>
      </c>
      <c r="S51">
        <f t="shared" si="1"/>
        <v>1587.6743109329759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275.64184537730978</v>
      </c>
      <c r="AC51">
        <f t="shared" si="2"/>
        <v>202.56616027459552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-6451.86503177546</v>
      </c>
      <c r="AI51">
        <f t="shared" si="25"/>
        <v>-6453.4598657952565</v>
      </c>
      <c r="AJ51">
        <f t="shared" si="7"/>
        <v>73.07568510271426</v>
      </c>
      <c r="AK51">
        <f t="shared" si="22"/>
        <v>19.294929176411685</v>
      </c>
      <c r="AL51">
        <f t="shared" si="8"/>
        <v>-6361.0892515161304</v>
      </c>
      <c r="AN51">
        <f t="shared" si="26"/>
        <v>0</v>
      </c>
      <c r="AO51">
        <f t="shared" si="26"/>
        <v>0</v>
      </c>
      <c r="AP51">
        <f t="shared" si="26"/>
        <v>-1.7706990112718132E-2</v>
      </c>
      <c r="AQ51">
        <f t="shared" si="26"/>
        <v>-71.633228855274112</v>
      </c>
      <c r="AR51">
        <f t="shared" si="26"/>
        <v>-71.650935845386826</v>
      </c>
      <c r="AS51">
        <f t="shared" si="26"/>
        <v>0.81133862052879557</v>
      </c>
      <c r="AT51">
        <f t="shared" si="26"/>
        <v>0.21422613006209368</v>
      </c>
      <c r="AU51">
        <f t="shared" si="23"/>
        <v>-70.625371094795938</v>
      </c>
      <c r="AW51">
        <v>48</v>
      </c>
      <c r="AX51">
        <f>IF(Z51&gt;0, (R51*SUMPRODUCT(K51:$K$98, X51:$X$98)-K51*$AZ$3)/Z51, 0)</f>
        <v>1587.6743109329759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250000</v>
      </c>
      <c r="S52">
        <f t="shared" si="1"/>
        <v>1383.3793821910774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202.56616027459552</v>
      </c>
      <c r="AC52">
        <f t="shared" si="2"/>
        <v>141.51807546641868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-6003.0091240061902</v>
      </c>
      <c r="AI52">
        <f t="shared" si="25"/>
        <v>-6004.2878592295883</v>
      </c>
      <c r="AJ52">
        <f t="shared" si="7"/>
        <v>61.048084808176839</v>
      </c>
      <c r="AK52">
        <f t="shared" si="22"/>
        <v>14.179631219221688</v>
      </c>
      <c r="AL52">
        <f t="shared" si="8"/>
        <v>-5929.0601432021895</v>
      </c>
      <c r="AN52">
        <f t="shared" si="26"/>
        <v>0</v>
      </c>
      <c r="AO52">
        <f t="shared" si="26"/>
        <v>0</v>
      </c>
      <c r="AP52">
        <f t="shared" si="26"/>
        <v>-1.2676281040420623E-2</v>
      </c>
      <c r="AQ52">
        <f t="shared" si="26"/>
        <v>-59.508668684283094</v>
      </c>
      <c r="AR52">
        <f t="shared" si="26"/>
        <v>-59.521344965323514</v>
      </c>
      <c r="AS52">
        <f t="shared" si="26"/>
        <v>0.60517819940199469</v>
      </c>
      <c r="AT52">
        <f t="shared" si="26"/>
        <v>0.14056466662953393</v>
      </c>
      <c r="AU52">
        <f t="shared" si="23"/>
        <v>-58.775602099291987</v>
      </c>
      <c r="AW52">
        <v>49</v>
      </c>
      <c r="AX52">
        <f>IF(Z52&gt;0, (R52*SUMPRODUCT(K52:$K$98, X52:$X$98)-K52*$AZ$3)/Z52, 0)</f>
        <v>1383.3793821910774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250000</v>
      </c>
      <c r="S53">
        <f t="shared" si="1"/>
        <v>1150.8835836602714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141.51807546641868</v>
      </c>
      <c r="AC53">
        <f t="shared" si="2"/>
        <v>91.46042825275822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-5451.5204489251382</v>
      </c>
      <c r="AI53">
        <f t="shared" si="25"/>
        <v>-5452.5138207738555</v>
      </c>
      <c r="AJ53">
        <f t="shared" si="7"/>
        <v>50.057647213660459</v>
      </c>
      <c r="AK53">
        <f t="shared" si="22"/>
        <v>9.9062652826493078</v>
      </c>
      <c r="AL53">
        <f t="shared" si="8"/>
        <v>-5392.549908277545</v>
      </c>
      <c r="AN53">
        <f t="shared" si="26"/>
        <v>0</v>
      </c>
      <c r="AO53">
        <f t="shared" si="26"/>
        <v>0</v>
      </c>
      <c r="AP53">
        <f t="shared" si="26"/>
        <v>-8.7923517969568273E-3</v>
      </c>
      <c r="AQ53">
        <f t="shared" si="26"/>
        <v>-48.251503882585155</v>
      </c>
      <c r="AR53">
        <f t="shared" si="26"/>
        <v>-48.260296234382103</v>
      </c>
      <c r="AS53">
        <f t="shared" si="26"/>
        <v>0.44306112056485908</v>
      </c>
      <c r="AT53">
        <f t="shared" si="26"/>
        <v>8.7680529170887728E-2</v>
      </c>
      <c r="AU53">
        <f t="shared" si="23"/>
        <v>-47.729554584646351</v>
      </c>
      <c r="AW53">
        <v>50</v>
      </c>
      <c r="AX53">
        <f>IF(Z53&gt;0, (R53*SUMPRODUCT(K53:$K$98, X53:$X$98)-K53*$AZ$3)/Z53, 0)</f>
        <v>1150.8835836602714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250000</v>
      </c>
      <c r="S54">
        <f t="shared" si="1"/>
        <v>868.64398729854702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91.46042825275822</v>
      </c>
      <c r="AC54">
        <f t="shared" si="2"/>
        <v>51.647336397514707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-4804.405873685856</v>
      </c>
      <c r="AI54">
        <f t="shared" si="25"/>
        <v>-4805.1490915224022</v>
      </c>
      <c r="AJ54">
        <f t="shared" si="7"/>
        <v>39.813091855243513</v>
      </c>
      <c r="AK54">
        <f t="shared" si="22"/>
        <v>6.402229977693076</v>
      </c>
      <c r="AL54">
        <f t="shared" si="8"/>
        <v>-4758.9337696894654</v>
      </c>
      <c r="AN54">
        <f t="shared" si="26"/>
        <v>0</v>
      </c>
      <c r="AO54">
        <f t="shared" si="26"/>
        <v>0</v>
      </c>
      <c r="AP54">
        <f t="shared" si="26"/>
        <v>-5.8734234037648454E-3</v>
      </c>
      <c r="AQ54">
        <f t="shared" si="26"/>
        <v>-37.967751192332713</v>
      </c>
      <c r="AR54">
        <f t="shared" si="26"/>
        <v>-37.973624615736476</v>
      </c>
      <c r="AS54">
        <f t="shared" si="26"/>
        <v>0.31463069638570945</v>
      </c>
      <c r="AT54">
        <f t="shared" si="26"/>
        <v>5.05948667244175E-2</v>
      </c>
      <c r="AU54">
        <f t="shared" si="23"/>
        <v>-37.608399052626346</v>
      </c>
      <c r="AW54">
        <v>51</v>
      </c>
      <c r="AX54">
        <f>IF(Z54&gt;0, (R54*SUMPRODUCT(K54:$K$98, X54:$X$98)-K54*$AZ$3)/Z54, 0)</f>
        <v>868.64398729854702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250000</v>
      </c>
      <c r="S55">
        <f t="shared" si="1"/>
        <v>498.96147028390908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51.647336397514707</v>
      </c>
      <c r="AC55">
        <f t="shared" si="2"/>
        <v>21.213881658165619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-4086.6952325844495</v>
      </c>
      <c r="AI55">
        <f t="shared" si="25"/>
        <v>-4087.2266834810011</v>
      </c>
      <c r="AJ55">
        <f t="shared" si="7"/>
        <v>30.433454739349088</v>
      </c>
      <c r="AK55">
        <f t="shared" si="22"/>
        <v>3.6153135478260299</v>
      </c>
      <c r="AL55">
        <f t="shared" si="8"/>
        <v>-4053.1779151938258</v>
      </c>
      <c r="AN55">
        <f t="shared" si="26"/>
        <v>0</v>
      </c>
      <c r="AO55">
        <f t="shared" si="26"/>
        <v>0</v>
      </c>
      <c r="AP55">
        <f t="shared" si="26"/>
        <v>-3.7499053587697049E-3</v>
      </c>
      <c r="AQ55">
        <f t="shared" si="26"/>
        <v>-28.835627998305842</v>
      </c>
      <c r="AR55">
        <f t="shared" si="26"/>
        <v>-28.839377903664612</v>
      </c>
      <c r="AS55">
        <f t="shared" si="26"/>
        <v>0.21473775988237059</v>
      </c>
      <c r="AT55">
        <f t="shared" si="26"/>
        <v>2.5509569622694496E-2</v>
      </c>
      <c r="AU55">
        <f t="shared" si="23"/>
        <v>-28.599130574159545</v>
      </c>
      <c r="AW55">
        <v>52</v>
      </c>
      <c r="AX55">
        <f>IF(Z55&gt;0, (R55*SUMPRODUCT(K55:$K$98, X55:$X$98)-K55*$AZ$3)/Z55, 0)</f>
        <v>498.96147028390908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250000</v>
      </c>
      <c r="S56">
        <f t="shared" si="1"/>
        <v>-31.035756887069471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21.213881658165619</v>
      </c>
      <c r="AC56">
        <f t="shared" si="2"/>
        <v>-0.89469593569057082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-3315.7508206755879</v>
      </c>
      <c r="AI56">
        <f t="shared" si="25"/>
        <v>-3316.1111695221402</v>
      </c>
      <c r="AJ56">
        <f t="shared" si="7"/>
        <v>22.108577593856189</v>
      </c>
      <c r="AK56">
        <f t="shared" si="22"/>
        <v>1.4849717160715934</v>
      </c>
      <c r="AL56">
        <f t="shared" si="8"/>
        <v>-3292.5176202122125</v>
      </c>
      <c r="AN56">
        <f t="shared" si="26"/>
        <v>0</v>
      </c>
      <c r="AO56">
        <f t="shared" si="26"/>
        <v>0</v>
      </c>
      <c r="AP56">
        <f t="shared" si="26"/>
        <v>-2.2701903672045897E-3</v>
      </c>
      <c r="AQ56">
        <f t="shared" si="26"/>
        <v>-20.889162391301198</v>
      </c>
      <c r="AR56">
        <f t="shared" si="26"/>
        <v>-20.891432581668404</v>
      </c>
      <c r="AS56">
        <f t="shared" si="26"/>
        <v>0.13928358690857437</v>
      </c>
      <c r="AT56">
        <f t="shared" si="26"/>
        <v>9.3552914561862068E-3</v>
      </c>
      <c r="AU56">
        <f t="shared" si="23"/>
        <v>-20.742793703303644</v>
      </c>
      <c r="AW56">
        <v>53</v>
      </c>
      <c r="AX56">
        <f>IF(Z56&gt;0, (R56*SUMPRODUCT(K56:$K$98, X56:$X$98)-K56*$AZ$3)/Z56, 0)</f>
        <v>-31.035756887069471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250000</v>
      </c>
      <c r="S57">
        <f t="shared" si="1"/>
        <v>-859.39487821098203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-0.89469593569057082</v>
      </c>
      <c r="AC57">
        <f t="shared" si="2"/>
        <v>-15.777563323018867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-2545.1767237716226</v>
      </c>
      <c r="AI57">
        <f t="shared" si="25"/>
        <v>-2545.4062102935209</v>
      </c>
      <c r="AJ57">
        <f t="shared" si="7"/>
        <v>14.882867387328297</v>
      </c>
      <c r="AK57">
        <f t="shared" si="22"/>
        <v>-6.2628715498339968E-2</v>
      </c>
      <c r="AL57">
        <f t="shared" si="8"/>
        <v>-2530.585971621691</v>
      </c>
      <c r="AN57">
        <f t="shared" si="26"/>
        <v>0</v>
      </c>
      <c r="AO57">
        <f t="shared" si="26"/>
        <v>0</v>
      </c>
      <c r="AP57">
        <f t="shared" si="26"/>
        <v>-1.29085749723867E-3</v>
      </c>
      <c r="AQ57">
        <f t="shared" si="26"/>
        <v>-14.316572618307731</v>
      </c>
      <c r="AR57">
        <f t="shared" si="26"/>
        <v>-14.317863475804971</v>
      </c>
      <c r="AS57">
        <f t="shared" si="26"/>
        <v>8.3715857421320747E-2</v>
      </c>
      <c r="AT57">
        <f t="shared" si="26"/>
        <v>-3.5228538161964309E-4</v>
      </c>
      <c r="AU57">
        <f t="shared" si="23"/>
        <v>-14.23449990376527</v>
      </c>
      <c r="AW57">
        <v>54</v>
      </c>
      <c r="AX57">
        <f>IF(Z57&gt;0, (R57*SUMPRODUCT(K57:$K$98, X57:$X$98)-K57*$AZ$3)/Z57, 0)</f>
        <v>-859.39487821098203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250000</v>
      </c>
      <c r="S58">
        <f t="shared" si="1"/>
        <v>-2275.9957559269938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-15.777563323018867</v>
      </c>
      <c r="AC58">
        <f t="shared" si="2"/>
        <v>-24.731372544922227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-1827.288904478849</v>
      </c>
      <c r="AI58">
        <f t="shared" si="25"/>
        <v>-1827.4247316903043</v>
      </c>
      <c r="AJ58">
        <f t="shared" si="7"/>
        <v>8.9538092219033594</v>
      </c>
      <c r="AK58">
        <f t="shared" si="22"/>
        <v>-1.1044294326113209</v>
      </c>
      <c r="AL58">
        <f t="shared" si="8"/>
        <v>-1819.5753519010123</v>
      </c>
      <c r="AN58">
        <f t="shared" si="26"/>
        <v>0</v>
      </c>
      <c r="AO58">
        <f t="shared" si="26"/>
        <v>0</v>
      </c>
      <c r="AP58">
        <f t="shared" si="26"/>
        <v>-6.8216570125530967E-4</v>
      </c>
      <c r="AQ58">
        <f t="shared" si="26"/>
        <v>-9.1772024439345792</v>
      </c>
      <c r="AR58">
        <f t="shared" si="26"/>
        <v>-9.177884609635834</v>
      </c>
      <c r="AS58">
        <f t="shared" si="26"/>
        <v>4.4968762012600846E-2</v>
      </c>
      <c r="AT58">
        <f t="shared" si="26"/>
        <v>-5.5467816081358002E-3</v>
      </c>
      <c r="AU58">
        <f t="shared" si="23"/>
        <v>-9.1384626292313698</v>
      </c>
      <c r="AW58">
        <v>55</v>
      </c>
      <c r="AX58">
        <f>IF(Z58&gt;0, (R58*SUMPRODUCT(K58:$K$98, X58:$X$98)-K58*$AZ$3)/Z58, 0)</f>
        <v>-2275.9957559269938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250000</v>
      </c>
      <c r="S59">
        <f t="shared" si="1"/>
        <v>-4940.4458973251458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-24.731372544922227</v>
      </c>
      <c r="AC59">
        <f t="shared" si="2"/>
        <v>-29.120393384924316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-1215.8076765274259</v>
      </c>
      <c r="AI59">
        <f t="shared" si="25"/>
        <v>-1215.8813550829402</v>
      </c>
      <c r="AJ59">
        <f t="shared" si="7"/>
        <v>4.3890208400020896</v>
      </c>
      <c r="AK59">
        <f t="shared" si="22"/>
        <v>-1.7311960781445561</v>
      </c>
      <c r="AL59">
        <f t="shared" si="8"/>
        <v>-1213.2235303210828</v>
      </c>
      <c r="AN59">
        <f t="shared" si="26"/>
        <v>0</v>
      </c>
      <c r="AO59">
        <f t="shared" si="26"/>
        <v>0</v>
      </c>
      <c r="AP59">
        <f t="shared" si="26"/>
        <v>-3.3038945315293032E-4</v>
      </c>
      <c r="AQ59">
        <f t="shared" si="26"/>
        <v>-5.4519260127049023</v>
      </c>
      <c r="AR59">
        <f t="shared" si="26"/>
        <v>-5.4522564021580555</v>
      </c>
      <c r="AS59">
        <f t="shared" si="26"/>
        <v>1.9681251689622425E-2</v>
      </c>
      <c r="AT59">
        <f t="shared" si="26"/>
        <v>-7.7630312044802315E-3</v>
      </c>
      <c r="AU59">
        <f t="shared" si="23"/>
        <v>-5.4403381816729137</v>
      </c>
      <c r="AW59">
        <v>56</v>
      </c>
      <c r="AX59">
        <f>IF(Z59&gt;0, (R59*SUMPRODUCT(K59:$K$98, X59:$X$98)-K59*$AZ$3)/Z59, 0)</f>
        <v>-4940.4458973251458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250000</v>
      </c>
      <c r="S60">
        <f t="shared" si="1"/>
        <v>-10558.19770464037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-29.120393384924316</v>
      </c>
      <c r="AC60">
        <f t="shared" si="2"/>
        <v>-30.297157251260941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-741.45071623837941</v>
      </c>
      <c r="AI60">
        <f t="shared" si="25"/>
        <v>-741.48658547252671</v>
      </c>
      <c r="AJ60">
        <f t="shared" si="7"/>
        <v>1.1767638663366249</v>
      </c>
      <c r="AK60">
        <f t="shared" si="22"/>
        <v>-2.0384275369447025</v>
      </c>
      <c r="AL60">
        <f t="shared" si="8"/>
        <v>-742.34824914313481</v>
      </c>
      <c r="AN60">
        <f t="shared" si="26"/>
        <v>0</v>
      </c>
      <c r="AO60">
        <f t="shared" si="26"/>
        <v>0</v>
      </c>
      <c r="AP60">
        <f t="shared" si="26"/>
        <v>-1.4361147860702893E-4</v>
      </c>
      <c r="AQ60">
        <f t="shared" si="26"/>
        <v>-2.9685839746701528</v>
      </c>
      <c r="AR60">
        <f t="shared" si="26"/>
        <v>-2.9687275861487601</v>
      </c>
      <c r="AS60">
        <f t="shared" si="26"/>
        <v>4.711469392464215E-3</v>
      </c>
      <c r="AT60">
        <f t="shared" si="26"/>
        <v>-8.161356091744466E-3</v>
      </c>
      <c r="AU60">
        <f t="shared" si="23"/>
        <v>-2.9721774728480406</v>
      </c>
      <c r="AW60">
        <v>57</v>
      </c>
      <c r="AX60">
        <f>IF(Z60&gt;0, (R60*SUMPRODUCT(K60:$K$98, X60:$X$98)-K60*$AZ$3)/Z60, 0)</f>
        <v>-10558.19770464037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250000</v>
      </c>
      <c r="S61">
        <f t="shared" si="1"/>
        <v>-24184.567798221611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-30.297157251260941</v>
      </c>
      <c r="AC61">
        <f t="shared" si="2"/>
        <v>-29.448632166673701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-405.79530538991406</v>
      </c>
      <c r="AI61">
        <f t="shared" si="25"/>
        <v>-405.81052616645036</v>
      </c>
      <c r="AJ61">
        <f t="shared" si="7"/>
        <v>-0.84852508458724074</v>
      </c>
      <c r="AK61">
        <f t="shared" si="22"/>
        <v>-2.1208010075882662</v>
      </c>
      <c r="AL61">
        <f t="shared" si="8"/>
        <v>-408.77985225862591</v>
      </c>
      <c r="AN61">
        <f t="shared" si="26"/>
        <v>0</v>
      </c>
      <c r="AO61">
        <f t="shared" si="26"/>
        <v>0</v>
      </c>
      <c r="AP61">
        <f t="shared" si="26"/>
        <v>-5.4410890894229308E-5</v>
      </c>
      <c r="AQ61">
        <f t="shared" si="26"/>
        <v>-1.4506279646325326</v>
      </c>
      <c r="AR61">
        <f t="shared" si="26"/>
        <v>-1.4506823755234268</v>
      </c>
      <c r="AS61">
        <f t="shared" si="26"/>
        <v>-3.0332884586028288E-3</v>
      </c>
      <c r="AT61">
        <f t="shared" si="26"/>
        <v>-7.5813919189437144E-3</v>
      </c>
      <c r="AU61">
        <f t="shared" si="23"/>
        <v>-1.4612970559009737</v>
      </c>
      <c r="AW61">
        <v>58</v>
      </c>
      <c r="AX61">
        <f>IF(Z61&gt;0, (R61*SUMPRODUCT(K61:$K$98, X61:$X$98)-K61*$AZ$3)/Z61, 0)</f>
        <v>-24184.567798221611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250000</v>
      </c>
      <c r="S62">
        <f t="shared" si="1"/>
        <v>-63801.757188729141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-29.448632166673701</v>
      </c>
      <c r="AC62">
        <f t="shared" si="2"/>
        <v>-27.491127042683555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-193.65049023438928</v>
      </c>
      <c r="AI62">
        <f t="shared" si="25"/>
        <v>-193.65587627864849</v>
      </c>
      <c r="AJ62">
        <f t="shared" si="7"/>
        <v>-1.9575051239901455</v>
      </c>
      <c r="AK62">
        <f t="shared" si="22"/>
        <v>-2.0614042516671591</v>
      </c>
      <c r="AL62">
        <f t="shared" si="8"/>
        <v>-197.67478565430582</v>
      </c>
      <c r="AN62">
        <f t="shared" si="26"/>
        <v>0</v>
      </c>
      <c r="AO62">
        <f t="shared" si="26"/>
        <v>0</v>
      </c>
      <c r="AP62">
        <f t="shared" si="26"/>
        <v>-1.7190991363516658E-5</v>
      </c>
      <c r="AQ62">
        <f t="shared" si="26"/>
        <v>-0.61808699389550625</v>
      </c>
      <c r="AR62">
        <f t="shared" si="26"/>
        <v>-0.6181041848868698</v>
      </c>
      <c r="AS62">
        <f t="shared" si="26"/>
        <v>-6.2478977262473189E-3</v>
      </c>
      <c r="AT62">
        <f t="shared" si="26"/>
        <v>-6.5795193989656381E-3</v>
      </c>
      <c r="AU62">
        <f t="shared" si="23"/>
        <v>-0.63093160201208287</v>
      </c>
      <c r="AW62">
        <v>59</v>
      </c>
      <c r="AX62">
        <f>IF(Z62&gt;0, (R62*SUMPRODUCT(K62:$K$98, X62:$X$98)-K62*$AZ$3)/Z62, 0)</f>
        <v>-63801.757188729141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250000</v>
      </c>
      <c r="S63">
        <f t="shared" si="1"/>
        <v>-209465.69561488472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-27.491127042683555</v>
      </c>
      <c r="AC63">
        <f t="shared" si="2"/>
        <v>-25.066238064594533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-76.726799023288194</v>
      </c>
      <c r="AI63">
        <f t="shared" si="25"/>
        <v>-76.728294867153636</v>
      </c>
      <c r="AJ63">
        <f t="shared" si="7"/>
        <v>-2.4248889780890224</v>
      </c>
      <c r="AK63">
        <f t="shared" si="22"/>
        <v>-1.9243788929878491</v>
      </c>
      <c r="AL63">
        <f t="shared" si="8"/>
        <v>-81.077562738230512</v>
      </c>
      <c r="AN63">
        <f t="shared" si="26"/>
        <v>0</v>
      </c>
      <c r="AO63">
        <f t="shared" si="26"/>
        <v>0</v>
      </c>
      <c r="AP63">
        <f t="shared" si="26"/>
        <v>-4.2628421008322216E-6</v>
      </c>
      <c r="AQ63">
        <f t="shared" si="26"/>
        <v>-0.21865532673123933</v>
      </c>
      <c r="AR63">
        <f t="shared" si="26"/>
        <v>-0.21865958957334014</v>
      </c>
      <c r="AS63">
        <f t="shared" si="26"/>
        <v>-6.9104263248373609E-3</v>
      </c>
      <c r="AT63">
        <f t="shared" si="26"/>
        <v>-5.4840772840431479E-3</v>
      </c>
      <c r="AU63">
        <f t="shared" si="23"/>
        <v>-0.23105409318222067</v>
      </c>
      <c r="AW63">
        <v>60</v>
      </c>
      <c r="AX63">
        <f>IF(Z63&gt;0, (R63*SUMPRODUCT(K63:$K$98, X63:$X$98)-K63*$AZ$3)/Z63, 0)</f>
        <v>-209465.69561488472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250000</v>
      </c>
      <c r="S64">
        <f t="shared" si="1"/>
        <v>-951632.51260514196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-25.066238064594533</v>
      </c>
      <c r="AC64">
        <f t="shared" si="2"/>
        <v>-22.567950559196728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-23.688962339143455</v>
      </c>
      <c r="AI64">
        <f t="shared" si="25"/>
        <v>-23.68925877645329</v>
      </c>
      <c r="AJ64">
        <f t="shared" si="7"/>
        <v>-2.4982875053978049</v>
      </c>
      <c r="AK64">
        <f t="shared" si="22"/>
        <v>-1.7546366645216174</v>
      </c>
      <c r="AL64">
        <f t="shared" si="8"/>
        <v>-27.942182946372711</v>
      </c>
      <c r="AN64">
        <f t="shared" si="26"/>
        <v>0</v>
      </c>
      <c r="AO64">
        <f t="shared" si="26"/>
        <v>0</v>
      </c>
      <c r="AP64">
        <f t="shared" si="26"/>
        <v>-7.5427171543825963E-7</v>
      </c>
      <c r="AQ64">
        <f t="shared" si="26"/>
        <v>-6.0275524259518723E-2</v>
      </c>
      <c r="AR64">
        <f t="shared" si="26"/>
        <v>-6.0276278531234156E-2</v>
      </c>
      <c r="AS64">
        <f t="shared" si="26"/>
        <v>-6.3567828334140011E-3</v>
      </c>
      <c r="AT64">
        <f t="shared" si="26"/>
        <v>-4.46459592973619E-3</v>
      </c>
      <c r="AU64">
        <f t="shared" si="23"/>
        <v>-7.1097657294384345E-2</v>
      </c>
      <c r="AW64">
        <v>61</v>
      </c>
      <c r="AX64">
        <f>IF(Z64&gt;0, (R64*SUMPRODUCT(K64:$K$98, X64:$X$98)-K64*$AZ$3)/Z64, 0)</f>
        <v>-951632.51260514196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250000</v>
      </c>
      <c r="S65">
        <f t="shared" si="1"/>
        <v>-4346335.2120751888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-22.567950559196728</v>
      </c>
      <c r="AC65">
        <f t="shared" si="2"/>
        <v>-20.202384269055319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-4.7074231758851575</v>
      </c>
      <c r="AI65">
        <f t="shared" si="25"/>
        <v>-4.7074812776631019</v>
      </c>
      <c r="AJ65">
        <f t="shared" si="7"/>
        <v>-2.365566290141409</v>
      </c>
      <c r="AK65">
        <f t="shared" si="22"/>
        <v>-1.5797565391437711</v>
      </c>
      <c r="AL65">
        <f t="shared" si="8"/>
        <v>-8.6528041069482811</v>
      </c>
      <c r="AN65">
        <f t="shared" si="26"/>
        <v>0</v>
      </c>
      <c r="AO65">
        <f t="shared" si="26"/>
        <v>0</v>
      </c>
      <c r="AP65">
        <f t="shared" si="26"/>
        <v>-1.3199769836221101E-7</v>
      </c>
      <c r="AQ65">
        <f t="shared" si="26"/>
        <v>-1.0694492430682156E-2</v>
      </c>
      <c r="AR65">
        <f t="shared" si="26"/>
        <v>-1.0694624428380518E-2</v>
      </c>
      <c r="AS65">
        <f t="shared" si="26"/>
        <v>-5.3741781520284023E-3</v>
      </c>
      <c r="AT65">
        <f t="shared" si="26"/>
        <v>-3.5889474387475087E-3</v>
      </c>
      <c r="AU65">
        <f t="shared" si="23"/>
        <v>-1.9657750019156428E-2</v>
      </c>
      <c r="AW65">
        <v>62</v>
      </c>
      <c r="AX65">
        <f>IF(Z65&gt;0, (R65*SUMPRODUCT(K65:$K$98, X65:$X$98)-K65*$AZ$3)/Z65, 0)</f>
        <v>-4346335.2120751888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250000</v>
      </c>
      <c r="S66">
        <f t="shared" si="1"/>
        <v>-20049650.545636252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-20.202384269055319</v>
      </c>
      <c r="AC66">
        <f t="shared" si="2"/>
        <v>-18.047148570056592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-0.92538449105248666</v>
      </c>
      <c r="AI66">
        <f t="shared" si="25"/>
        <v>-0.92539574258809887</v>
      </c>
      <c r="AJ66">
        <f t="shared" si="7"/>
        <v>-2.1552356989987267</v>
      </c>
      <c r="AK66">
        <f t="shared" si="22"/>
        <v>-1.4141668988338725</v>
      </c>
      <c r="AL66">
        <f t="shared" si="8"/>
        <v>-4.4947983404206981</v>
      </c>
      <c r="AN66">
        <f t="shared" si="26"/>
        <v>0</v>
      </c>
      <c r="AO66">
        <f t="shared" si="26"/>
        <v>0</v>
      </c>
      <c r="AP66">
        <f t="shared" si="26"/>
        <v>-2.2822893973962854E-8</v>
      </c>
      <c r="AQ66">
        <f t="shared" si="26"/>
        <v>-1.8770728594241157E-3</v>
      </c>
      <c r="AR66">
        <f t="shared" si="26"/>
        <v>-1.8770956823180897E-3</v>
      </c>
      <c r="AS66">
        <f t="shared" si="26"/>
        <v>-4.3717335608804957E-3</v>
      </c>
      <c r="AT66">
        <f t="shared" si="26"/>
        <v>-2.8685312215227859E-3</v>
      </c>
      <c r="AU66">
        <f t="shared" si="23"/>
        <v>-9.1173604647213705E-3</v>
      </c>
      <c r="AW66">
        <v>63</v>
      </c>
      <c r="AX66">
        <f>IF(Z66&gt;0, (R66*SUMPRODUCT(K66:$K$98, X66:$X$98)-K66*$AZ$3)/Z66, 0)</f>
        <v>-20049650.545636252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-93702673.703947231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-18.047148570056592</v>
      </c>
      <c r="AC67">
        <f t="shared" ref="AC67:AC98" si="29">S67*Z67</f>
        <v>-16.115159400568331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-2.1497731552842387E-6</v>
      </c>
      <c r="AH67">
        <f t="shared" ref="AH67:AH98" si="32">-X67*R67</f>
        <v>-0.17978494201519971</v>
      </c>
      <c r="AI67">
        <f t="shared" ref="AI67:AI98" si="33">SUM(AE67:AH67)</f>
        <v>-0.179787091788355</v>
      </c>
      <c r="AJ67">
        <f t="shared" ref="AJ67:AJ98" si="34">AB67-AC67</f>
        <v>-1.9319891694882614</v>
      </c>
      <c r="AK67">
        <f t="shared" si="22"/>
        <v>-1.2633003999039616</v>
      </c>
      <c r="AL67">
        <f t="shared" ref="AL67:AL98" si="35">SUM(AI67:AK67)</f>
        <v>-3.3750766611805778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-3.2560735415237334E-4</v>
      </c>
      <c r="AR67">
        <f t="shared" si="36"/>
        <v>-3.2561124759273203E-4</v>
      </c>
      <c r="AS67">
        <f t="shared" si="36"/>
        <v>-3.4990131802858666E-3</v>
      </c>
      <c r="AT67">
        <f t="shared" si="36"/>
        <v>-2.2879552430903134E-3</v>
      </c>
      <c r="AU67">
        <f t="shared" si="23"/>
        <v>-6.1125796709689114E-3</v>
      </c>
      <c r="AW67">
        <v>64</v>
      </c>
      <c r="AX67">
        <f>IF(Z67&gt;0, (R67*SUMPRODUCT(K67:$K$98, X67:$X$98)-K67*$AZ$3)/Z67, 0)</f>
        <v>-93702673.703947231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7"/>
        <v>250000</v>
      </c>
      <c r="S68">
        <f t="shared" si="28"/>
        <v>-444543875.60575879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-16.115159400568331</v>
      </c>
      <c r="AC68">
        <f t="shared" si="29"/>
        <v>-14.388818720112054</v>
      </c>
      <c r="AE68">
        <f t="shared" si="30"/>
        <v>0</v>
      </c>
      <c r="AF68">
        <f t="shared" si="31"/>
        <v>0</v>
      </c>
      <c r="AG68">
        <f t="shared" si="31"/>
        <v>-4.0459501046170904E-7</v>
      </c>
      <c r="AH68">
        <f t="shared" si="32"/>
        <v>-3.4473608265393751E-2</v>
      </c>
      <c r="AI68">
        <f t="shared" si="33"/>
        <v>-3.4474012860404211E-2</v>
      </c>
      <c r="AJ68">
        <f t="shared" si="34"/>
        <v>-1.7263406804562766</v>
      </c>
      <c r="AK68">
        <f t="shared" si="22"/>
        <v>-1.1280611580397832</v>
      </c>
      <c r="AL68">
        <f t="shared" si="35"/>
        <v>-2.8888758513564641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-5.5745473738757549E-5</v>
      </c>
      <c r="AR68">
        <f t="shared" si="36"/>
        <v>-5.5746127988244777E-5</v>
      </c>
      <c r="AS68">
        <f t="shared" si="36"/>
        <v>-2.7915754662423942E-3</v>
      </c>
      <c r="AT68">
        <f t="shared" si="36"/>
        <v>-1.8241288575627699E-3</v>
      </c>
      <c r="AU68">
        <f t="shared" si="23"/>
        <v>-4.6714504517934088E-3</v>
      </c>
      <c r="AW68">
        <v>65</v>
      </c>
      <c r="AX68">
        <f>IF(Z68&gt;0, (R68*SUMPRODUCT(K68:$K$98, X68:$X$98)-K68*$AZ$3)/Z68, 0)</f>
        <v>-444543875.60575879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7"/>
        <v>250000</v>
      </c>
      <c r="S69">
        <f t="shared" si="28"/>
        <v>-2141302384.7516477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-14.388818720112054</v>
      </c>
      <c r="AC69">
        <f t="shared" si="29"/>
        <v>-12.847208137183625</v>
      </c>
      <c r="AE69">
        <f t="shared" si="30"/>
        <v>0</v>
      </c>
      <c r="AF69">
        <f t="shared" si="31"/>
        <v>0</v>
      </c>
      <c r="AG69">
        <f t="shared" si="31"/>
        <v>-7.4996461433176259E-8</v>
      </c>
      <c r="AH69">
        <f t="shared" si="32"/>
        <v>-6.5110519784783143E-3</v>
      </c>
      <c r="AI69">
        <f t="shared" si="33"/>
        <v>-6.5111269749397477E-3</v>
      </c>
      <c r="AJ69">
        <f t="shared" si="34"/>
        <v>-1.5416105829284295</v>
      </c>
      <c r="AK69">
        <f t="shared" si="22"/>
        <v>-1.0072173104078439</v>
      </c>
      <c r="AL69">
        <f t="shared" si="35"/>
        <v>-2.5553390203112132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-9.4006094014757843E-6</v>
      </c>
      <c r="AR69">
        <f t="shared" si="36"/>
        <v>-9.4007176808203135E-6</v>
      </c>
      <c r="AS69">
        <f t="shared" si="36"/>
        <v>-2.2257661261488614E-3</v>
      </c>
      <c r="AT69">
        <f t="shared" si="36"/>
        <v>-1.4542130133266093E-3</v>
      </c>
      <c r="AU69">
        <f t="shared" si="23"/>
        <v>-3.6893798571562913E-3</v>
      </c>
      <c r="AW69">
        <v>66</v>
      </c>
      <c r="AX69">
        <f>IF(Z69&gt;0, (R69*SUMPRODUCT(K69:$K$98, X69:$X$98)-K69*$AZ$3)/Z69, 0)</f>
        <v>-2141302384.7516477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7"/>
        <v>250000</v>
      </c>
      <c r="S70">
        <f t="shared" si="28"/>
        <v>-10487956440.823591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-12.847208137183625</v>
      </c>
      <c r="AC70">
        <f t="shared" si="29"/>
        <v>-11.470729744576802</v>
      </c>
      <c r="AE70">
        <f t="shared" si="30"/>
        <v>0</v>
      </c>
      <c r="AF70">
        <f t="shared" si="31"/>
        <v>0</v>
      </c>
      <c r="AG70">
        <f t="shared" si="31"/>
        <v>-1.3671311719897881E-8</v>
      </c>
      <c r="AH70">
        <f t="shared" si="32"/>
        <v>-1.2115037019789323E-3</v>
      </c>
      <c r="AI70">
        <f t="shared" si="33"/>
        <v>-1.2115173732906521E-3</v>
      </c>
      <c r="AJ70">
        <f t="shared" si="34"/>
        <v>-1.3764783926068223</v>
      </c>
      <c r="AK70">
        <f t="shared" si="22"/>
        <v>-0.89930456960285376</v>
      </c>
      <c r="AL70">
        <f t="shared" si="35"/>
        <v>-2.2769944795829669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-1.5617501936365197E-6</v>
      </c>
      <c r="AR70">
        <f t="shared" si="36"/>
        <v>-1.5617678173331629E-6</v>
      </c>
      <c r="AS70">
        <f t="shared" si="36"/>
        <v>-1.7744191723712728E-3</v>
      </c>
      <c r="AT70">
        <f t="shared" si="36"/>
        <v>-1.1592940933001685E-3</v>
      </c>
      <c r="AU70">
        <f t="shared" si="23"/>
        <v>-2.9352750334887749E-3</v>
      </c>
      <c r="AW70">
        <v>67</v>
      </c>
      <c r="AX70">
        <f>IF(Z70&gt;0, (R70*SUMPRODUCT(K70:$K$98, X70:$X$98)-K70*$AZ$3)/Z70, 0)</f>
        <v>-10487956440.823591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7"/>
        <v>250000</v>
      </c>
      <c r="S71">
        <f t="shared" si="28"/>
        <v>-52291750728.859993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-11.470729744576802</v>
      </c>
      <c r="AC71">
        <f t="shared" si="29"/>
        <v>-10.241724348098225</v>
      </c>
      <c r="AE71">
        <f t="shared" si="30"/>
        <v>0</v>
      </c>
      <c r="AF71">
        <f t="shared" si="31"/>
        <v>0</v>
      </c>
      <c r="AG71">
        <f t="shared" si="31"/>
        <v>-2.4482170240395543E-9</v>
      </c>
      <c r="AH71">
        <f t="shared" si="32"/>
        <v>-2.2172763157318694E-4</v>
      </c>
      <c r="AI71">
        <f t="shared" si="33"/>
        <v>-2.2173007979021098E-4</v>
      </c>
      <c r="AJ71">
        <f t="shared" si="34"/>
        <v>-1.229005396478577</v>
      </c>
      <c r="AK71">
        <f t="shared" si="22"/>
        <v>-0.80295108212037625</v>
      </c>
      <c r="AL71">
        <f t="shared" si="35"/>
        <v>-2.0321782086787437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-2.5520467057529039E-7</v>
      </c>
      <c r="AR71">
        <f t="shared" si="36"/>
        <v>-2.5520748843075878E-7</v>
      </c>
      <c r="AS71">
        <f t="shared" si="36"/>
        <v>-1.4145639635357843E-3</v>
      </c>
      <c r="AT71">
        <f t="shared" si="36"/>
        <v>-9.2418281360194597E-4</v>
      </c>
      <c r="AU71">
        <f t="shared" si="23"/>
        <v>-2.3390019846261613E-3</v>
      </c>
      <c r="AW71">
        <v>68</v>
      </c>
      <c r="AX71">
        <f>IF(Z71&gt;0, (R71*SUMPRODUCT(K71:$K$98, X71:$X$98)-K71*$AZ$3)/Z71, 0)</f>
        <v>-52291750728.859993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7"/>
        <v>250000</v>
      </c>
      <c r="S72">
        <f t="shared" si="28"/>
        <v>-265649565307.65811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-10.241724348098225</v>
      </c>
      <c r="AC72">
        <f t="shared" si="29"/>
        <v>-9.1443969620272103</v>
      </c>
      <c r="AE72">
        <f t="shared" si="30"/>
        <v>0</v>
      </c>
      <c r="AF72">
        <f t="shared" si="31"/>
        <v>0</v>
      </c>
      <c r="AG72">
        <f t="shared" si="31"/>
        <v>-4.3028476968505309E-10</v>
      </c>
      <c r="AH72">
        <f t="shared" si="32"/>
        <v>-3.9869001682282115E-5</v>
      </c>
      <c r="AI72">
        <f t="shared" si="33"/>
        <v>-3.9869431967051803E-5</v>
      </c>
      <c r="AJ72">
        <f t="shared" si="34"/>
        <v>-1.0973273860710151</v>
      </c>
      <c r="AK72">
        <f t="shared" si="22"/>
        <v>-0.71692070436687583</v>
      </c>
      <c r="AL72">
        <f t="shared" si="35"/>
        <v>-1.814287959869858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-4.0971903264432341E-8</v>
      </c>
      <c r="AR72">
        <f t="shared" si="36"/>
        <v>-4.0972345452227766E-8</v>
      </c>
      <c r="AS72">
        <f t="shared" si="36"/>
        <v>-1.1276829018644374E-3</v>
      </c>
      <c r="AT72">
        <f t="shared" si="36"/>
        <v>-7.3675297870932238E-4</v>
      </c>
      <c r="AU72">
        <f t="shared" si="23"/>
        <v>-1.8644768529192119E-3</v>
      </c>
      <c r="AW72">
        <v>69</v>
      </c>
      <c r="AX72">
        <f>IF(Z72&gt;0, (R72*SUMPRODUCT(K72:$K$98, X72:$X$98)-K72*$AZ$3)/Z72, 0)</f>
        <v>-265649565307.65811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7"/>
        <v>250000</v>
      </c>
      <c r="S73">
        <f t="shared" si="28"/>
        <v>-1377479342993.1387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-9.1443969620272103</v>
      </c>
      <c r="AC73">
        <f t="shared" si="29"/>
        <v>-8.1646401804315349</v>
      </c>
      <c r="AE73">
        <f t="shared" si="30"/>
        <v>0</v>
      </c>
      <c r="AF73">
        <f t="shared" si="31"/>
        <v>0</v>
      </c>
      <c r="AG73">
        <f t="shared" si="31"/>
        <v>-7.4090404893935704E-11</v>
      </c>
      <c r="AH73">
        <f t="shared" si="32"/>
        <v>-7.0378303418853371E-6</v>
      </c>
      <c r="AI73">
        <f t="shared" si="33"/>
        <v>-7.0379044322902307E-6</v>
      </c>
      <c r="AJ73">
        <f t="shared" si="34"/>
        <v>-0.97975678159567536</v>
      </c>
      <c r="AK73">
        <f t="shared" ref="AK73:AK98" si="49">G73*SUM(AB73:AB73, AE73:AF73)</f>
        <v>-0.64010778734190477</v>
      </c>
      <c r="AL73">
        <f t="shared" si="35"/>
        <v>-1.6198716068420125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-6.4576060659390706E-9</v>
      </c>
      <c r="AR73">
        <f t="shared" si="36"/>
        <v>-6.4576740480620872E-9</v>
      </c>
      <c r="AS73">
        <f t="shared" si="36"/>
        <v>-8.9898207666686805E-4</v>
      </c>
      <c r="AT73">
        <f t="shared" si="36"/>
        <v>-5.873349781953676E-4</v>
      </c>
      <c r="AU73">
        <f t="shared" si="23"/>
        <v>-1.4863235125362837E-3</v>
      </c>
      <c r="AW73">
        <v>70</v>
      </c>
      <c r="AX73">
        <f>IF(Z73&gt;0, (R73*SUMPRODUCT(K73:$K$98, X73:$X$98)-K73*$AZ$3)/Z73, 0)</f>
        <v>-1377479342993.1387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7"/>
        <v>250000</v>
      </c>
      <c r="S74">
        <f t="shared" si="28"/>
        <v>-7298074722566.9307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-8.1646401804315349</v>
      </c>
      <c r="AC74">
        <f t="shared" si="29"/>
        <v>-7.2898573095966581</v>
      </c>
      <c r="AE74">
        <f t="shared" si="30"/>
        <v>0</v>
      </c>
      <c r="AF74">
        <f t="shared" si="31"/>
        <v>0</v>
      </c>
      <c r="AG74">
        <f t="shared" si="31"/>
        <v>-1.2485925375385542E-11</v>
      </c>
      <c r="AH74">
        <f t="shared" si="32"/>
        <v>-1.2172715093922161E-6</v>
      </c>
      <c r="AI74">
        <f t="shared" si="33"/>
        <v>-1.2172839953175914E-6</v>
      </c>
      <c r="AJ74">
        <f t="shared" si="34"/>
        <v>-0.87478287083487682</v>
      </c>
      <c r="AK74">
        <f t="shared" si="49"/>
        <v>-0.57152481263020749</v>
      </c>
      <c r="AL74">
        <f t="shared" si="35"/>
        <v>-1.4463089007490795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-9.972457395411963E-10</v>
      </c>
      <c r="AR74">
        <f t="shared" si="36"/>
        <v>-9.9725596859509987E-10</v>
      </c>
      <c r="AS74">
        <f t="shared" si="36"/>
        <v>-7.1666303222628922E-4</v>
      </c>
      <c r="AT74">
        <f t="shared" si="36"/>
        <v>-4.6821985073989896E-4</v>
      </c>
      <c r="AU74">
        <f t="shared" si="23"/>
        <v>-1.1848838802221567E-3</v>
      </c>
      <c r="AW74">
        <v>71</v>
      </c>
      <c r="AX74">
        <f>IF(Z74&gt;0, (R74*SUMPRODUCT(K74:$K$98, X74:$X$98)-K74*$AZ$3)/Z74, 0)</f>
        <v>-7298074722566.9307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7"/>
        <v>250000</v>
      </c>
      <c r="S75">
        <f t="shared" si="28"/>
        <v>-39578206009958.523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-7.2898573095966581</v>
      </c>
      <c r="AC75">
        <f t="shared" si="29"/>
        <v>-6.5088011701541904</v>
      </c>
      <c r="AE75">
        <f t="shared" si="30"/>
        <v>0</v>
      </c>
      <c r="AF75">
        <f t="shared" si="31"/>
        <v>0</v>
      </c>
      <c r="AG75">
        <f t="shared" si="31"/>
        <v>-2.0556771725948334E-12</v>
      </c>
      <c r="AH75">
        <f t="shared" si="32"/>
        <v>-2.0610777898073704E-7</v>
      </c>
      <c r="AI75">
        <f t="shared" si="33"/>
        <v>-2.0610983465790965E-7</v>
      </c>
      <c r="AJ75">
        <f t="shared" si="34"/>
        <v>-0.78105613944246777</v>
      </c>
      <c r="AK75">
        <f t="shared" si="49"/>
        <v>-0.51029001167176613</v>
      </c>
      <c r="AL75">
        <f t="shared" si="35"/>
        <v>-1.2913463572240684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-1.5076172325399573E-10</v>
      </c>
      <c r="AR75">
        <f t="shared" si="36"/>
        <v>-1.5076322692083707E-10</v>
      </c>
      <c r="AS75">
        <f t="shared" si="36"/>
        <v>-5.7131938504594211E-4</v>
      </c>
      <c r="AT75">
        <f t="shared" si="36"/>
        <v>-3.7326199864648094E-4</v>
      </c>
      <c r="AU75">
        <f t="shared" si="23"/>
        <v>-9.4458153445564988E-4</v>
      </c>
      <c r="AW75">
        <v>72</v>
      </c>
      <c r="AX75">
        <f>IF(Z75&gt;0, (R75*SUMPRODUCT(K75:$K$98, X75:$X$98)-K75*$AZ$3)/Z75, 0)</f>
        <v>-39578206009958.523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7"/>
        <v>250000</v>
      </c>
      <c r="S76">
        <f t="shared" si="28"/>
        <v>-220133205877765.72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-6.5088011701541904</v>
      </c>
      <c r="AC76">
        <f t="shared" si="29"/>
        <v>-5.8114296163409209</v>
      </c>
      <c r="AE76">
        <f t="shared" si="30"/>
        <v>0</v>
      </c>
      <c r="AF76">
        <f t="shared" si="31"/>
        <v>0</v>
      </c>
      <c r="AG76">
        <f t="shared" si="31"/>
        <v>-3.2999505874001678E-13</v>
      </c>
      <c r="AH76">
        <f t="shared" si="32"/>
        <v>-3.4102506842577361E-8</v>
      </c>
      <c r="AI76">
        <f t="shared" si="33"/>
        <v>-3.4102836837636101E-8</v>
      </c>
      <c r="AJ76">
        <f t="shared" si="34"/>
        <v>-0.69737155381326943</v>
      </c>
      <c r="AK76">
        <f t="shared" si="49"/>
        <v>-0.45561608191079339</v>
      </c>
      <c r="AL76">
        <f t="shared" si="35"/>
        <v>-1.1529876698268997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-2.2272296095924169E-11</v>
      </c>
      <c r="AR76">
        <f t="shared" si="36"/>
        <v>-2.2272511615202339E-11</v>
      </c>
      <c r="AS76">
        <f t="shared" si="36"/>
        <v>-4.5545231636789517E-4</v>
      </c>
      <c r="AT76">
        <f t="shared" si="36"/>
        <v>-2.9756218008327232E-4</v>
      </c>
      <c r="AU76">
        <f t="shared" si="23"/>
        <v>-7.5301451872367912E-4</v>
      </c>
      <c r="AW76">
        <v>73</v>
      </c>
      <c r="AX76">
        <f>IF(Z76&gt;0, (R76*SUMPRODUCT(K76:$K$98, X76:$X$98)-K76*$AZ$3)/Z76, 0)</f>
        <v>-220133205877765.72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7"/>
        <v>250000</v>
      </c>
      <c r="S77">
        <f t="shared" si="28"/>
        <v>-1257165037787856.8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-5.8114296163409209</v>
      </c>
      <c r="AC77">
        <f t="shared" si="29"/>
        <v>-5.1887764431810224</v>
      </c>
      <c r="AE77">
        <f t="shared" si="30"/>
        <v>0</v>
      </c>
      <c r="AF77">
        <f t="shared" si="31"/>
        <v>0</v>
      </c>
      <c r="AG77">
        <f t="shared" si="31"/>
        <v>-5.1592037314282743E-14</v>
      </c>
      <c r="AH77">
        <f t="shared" si="32"/>
        <v>-5.5020614167666772E-9</v>
      </c>
      <c r="AI77">
        <f t="shared" si="33"/>
        <v>-5.5021130088039917E-9</v>
      </c>
      <c r="AJ77">
        <f t="shared" si="34"/>
        <v>-0.62265317315989854</v>
      </c>
      <c r="AK77">
        <f t="shared" si="49"/>
        <v>-0.40680007314386452</v>
      </c>
      <c r="AL77">
        <f t="shared" si="35"/>
        <v>-1.0294532518058761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-3.208382199256225E-12</v>
      </c>
      <c r="AR77">
        <f t="shared" si="36"/>
        <v>-3.2084122837939289E-12</v>
      </c>
      <c r="AS77">
        <f t="shared" si="36"/>
        <v>-3.630837981904225E-4</v>
      </c>
      <c r="AT77">
        <f t="shared" si="36"/>
        <v>-2.3721474815849967E-4</v>
      </c>
      <c r="AU77">
        <f t="shared" si="23"/>
        <v>-6.0029854955733451E-4</v>
      </c>
      <c r="AW77">
        <v>74</v>
      </c>
      <c r="AX77">
        <f>IF(Z77&gt;0, (R77*SUMPRODUCT(K77:$K$98, X77:$X$98)-K77*$AZ$3)/Z77, 0)</f>
        <v>-1257165037787856.8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7"/>
        <v>250000</v>
      </c>
      <c r="S78">
        <f t="shared" si="28"/>
        <v>-7386293866855325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-5.1887764431810224</v>
      </c>
      <c r="AC78">
        <f t="shared" si="29"/>
        <v>-4.6328361099858641</v>
      </c>
      <c r="AE78">
        <f t="shared" si="30"/>
        <v>0</v>
      </c>
      <c r="AF78">
        <f t="shared" si="31"/>
        <v>0</v>
      </c>
      <c r="AG78">
        <f t="shared" si="31"/>
        <v>-7.8402582429987132E-15</v>
      </c>
      <c r="AH78">
        <f t="shared" si="32"/>
        <v>-8.6471717396282399E-10</v>
      </c>
      <c r="AI78">
        <f t="shared" si="33"/>
        <v>-8.6472501422106697E-10</v>
      </c>
      <c r="AJ78">
        <f t="shared" si="34"/>
        <v>-0.55594033319515823</v>
      </c>
      <c r="AK78">
        <f t="shared" si="49"/>
        <v>-0.36321435102267158</v>
      </c>
      <c r="AL78">
        <f t="shared" si="35"/>
        <v>-0.91915468508255493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-4.5021164701870602E-13</v>
      </c>
      <c r="AR78">
        <f t="shared" si="36"/>
        <v>-4.5021572901878989E-13</v>
      </c>
      <c r="AS78">
        <f t="shared" si="36"/>
        <v>-2.8944818096405812E-4</v>
      </c>
      <c r="AT78">
        <f t="shared" si="36"/>
        <v>-1.8910614489747328E-4</v>
      </c>
      <c r="AU78">
        <f t="shared" si="23"/>
        <v>-4.7855432631174717E-4</v>
      </c>
      <c r="AW78">
        <v>75</v>
      </c>
      <c r="AX78">
        <f>IF(Z78&gt;0, (R78*SUMPRODUCT(K78:$K$98, X78:$X$98)-K78*$AZ$3)/Z78, 0)</f>
        <v>-7386293866855325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7"/>
        <v>250000</v>
      </c>
      <c r="S79">
        <f t="shared" si="28"/>
        <v>-4.4692585600639736E+16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-4.6328361099858641</v>
      </c>
      <c r="AC79">
        <f t="shared" si="29"/>
        <v>-4.1364608124877726</v>
      </c>
      <c r="AE79">
        <f t="shared" si="30"/>
        <v>0</v>
      </c>
      <c r="AF79">
        <f t="shared" si="31"/>
        <v>0</v>
      </c>
      <c r="AG79">
        <f t="shared" si="31"/>
        <v>-1.1569203137658035E-15</v>
      </c>
      <c r="AH79">
        <f t="shared" si="32"/>
        <v>-1.3209870693605845E-10</v>
      </c>
      <c r="AI79">
        <f t="shared" si="33"/>
        <v>-1.3209986385637222E-10</v>
      </c>
      <c r="AJ79">
        <f t="shared" si="34"/>
        <v>-0.49637529749809151</v>
      </c>
      <c r="AK79">
        <f t="shared" si="49"/>
        <v>-0.32429852769901052</v>
      </c>
      <c r="AL79">
        <f t="shared" si="35"/>
        <v>-0.82067382532920186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-6.1407750056354874E-14</v>
      </c>
      <c r="AR79">
        <f t="shared" si="36"/>
        <v>-6.1408287865354765E-14</v>
      </c>
      <c r="AS79">
        <f t="shared" si="36"/>
        <v>-2.3074631773394933E-4</v>
      </c>
      <c r="AT79">
        <f t="shared" si="36"/>
        <v>-1.5075426091963322E-4</v>
      </c>
      <c r="AU79">
        <f t="shared" si="23"/>
        <v>-3.8150057871499081E-4</v>
      </c>
      <c r="AW79">
        <v>76</v>
      </c>
      <c r="AX79">
        <f>IF(Z79&gt;0, (R79*SUMPRODUCT(K79:$K$98, X79:$X$98)-K79*$AZ$3)/Z79, 0)</f>
        <v>-4.4692585600639736E+16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7"/>
        <v>250000</v>
      </c>
      <c r="S80">
        <f t="shared" si="28"/>
        <v>-2.7860406015645414E+17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-4.1364608124877726</v>
      </c>
      <c r="AC80">
        <f t="shared" si="29"/>
        <v>-3.6932685825784226</v>
      </c>
      <c r="AE80">
        <f t="shared" si="30"/>
        <v>0</v>
      </c>
      <c r="AF80">
        <f t="shared" si="31"/>
        <v>0</v>
      </c>
      <c r="AG80">
        <f t="shared" si="31"/>
        <v>-1.6570417981814471E-16</v>
      </c>
      <c r="AH80">
        <f t="shared" si="32"/>
        <v>-1.9592938616200016E-11</v>
      </c>
      <c r="AI80">
        <f t="shared" si="33"/>
        <v>-1.9593104320379833E-11</v>
      </c>
      <c r="AJ80">
        <f t="shared" si="34"/>
        <v>-0.44319222990935003</v>
      </c>
      <c r="AK80">
        <f t="shared" si="49"/>
        <v>-0.2895522568741441</v>
      </c>
      <c r="AL80">
        <f t="shared" si="35"/>
        <v>-0.73274448680308724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-8.1321648553000447E-15</v>
      </c>
      <c r="AR80">
        <f t="shared" si="36"/>
        <v>-8.1322336317982457E-15</v>
      </c>
      <c r="AS80">
        <f t="shared" si="36"/>
        <v>-1.8394955176508787E-4</v>
      </c>
      <c r="AT80">
        <f t="shared" si="36"/>
        <v>-1.201803738198721E-4</v>
      </c>
      <c r="AU80">
        <f t="shared" si="23"/>
        <v>-3.0412992559309218E-4</v>
      </c>
      <c r="AW80">
        <v>77</v>
      </c>
      <c r="AX80">
        <f>IF(Z80&gt;0, (R80*SUMPRODUCT(K80:$K$98, X80:$X$98)-K80*$AZ$3)/Z80, 0)</f>
        <v>-2.7860406015645414E+17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7"/>
        <v>250000</v>
      </c>
      <c r="S81">
        <f t="shared" si="28"/>
        <v>-1.7922730613669514E+18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-3.6932685825784226</v>
      </c>
      <c r="AC81">
        <f t="shared" si="29"/>
        <v>-3.2975612344450269</v>
      </c>
      <c r="AE81">
        <f t="shared" si="30"/>
        <v>0</v>
      </c>
      <c r="AF81">
        <f t="shared" si="31"/>
        <v>0</v>
      </c>
      <c r="AG81">
        <f t="shared" si="31"/>
        <v>-2.2998457276998329E-17</v>
      </c>
      <c r="AH81">
        <f t="shared" si="32"/>
        <v>-2.8209736148592983E-12</v>
      </c>
      <c r="AI81">
        <f t="shared" si="33"/>
        <v>-2.8209966133165754E-12</v>
      </c>
      <c r="AJ81">
        <f t="shared" si="34"/>
        <v>-0.3957073481333957</v>
      </c>
      <c r="AK81">
        <f t="shared" si="49"/>
        <v>-0.25852880078048962</v>
      </c>
      <c r="AL81">
        <f t="shared" si="35"/>
        <v>-0.65423614891670634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-1.0454122810092193E-15</v>
      </c>
      <c r="AR81">
        <f t="shared" si="36"/>
        <v>-1.0454208039069717E-15</v>
      </c>
      <c r="AS81">
        <f t="shared" si="36"/>
        <v>-1.4664345644540012E-4</v>
      </c>
      <c r="AT81">
        <f t="shared" si="36"/>
        <v>-9.580705821099638E-5</v>
      </c>
      <c r="AU81">
        <f t="shared" si="23"/>
        <v>-2.4245051465744192E-4</v>
      </c>
      <c r="AW81">
        <v>78</v>
      </c>
      <c r="AX81">
        <f>IF(Z81&gt;0, (R81*SUMPRODUCT(K81:$K$98, X81:$X$98)-K81*$AZ$3)/Z81, 0)</f>
        <v>-1.7922730613669514E+18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7"/>
        <v>250000</v>
      </c>
      <c r="S82">
        <f t="shared" si="28"/>
        <v>-1.1917379423110674E+19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-3.2975612344450269</v>
      </c>
      <c r="AC82">
        <f t="shared" si="29"/>
        <v>-2.9442511021830611</v>
      </c>
      <c r="AE82">
        <f t="shared" si="30"/>
        <v>0</v>
      </c>
      <c r="AF82">
        <f t="shared" si="31"/>
        <v>0</v>
      </c>
      <c r="AG82">
        <f t="shared" si="31"/>
        <v>-3.0881905719908602E-18</v>
      </c>
      <c r="AH82">
        <f t="shared" si="32"/>
        <v>-3.9360564264474972E-13</v>
      </c>
      <c r="AI82">
        <f t="shared" si="33"/>
        <v>-3.936087308353217E-13</v>
      </c>
      <c r="AJ82">
        <f t="shared" si="34"/>
        <v>-0.35331013226196584</v>
      </c>
      <c r="AK82">
        <f t="shared" si="49"/>
        <v>-0.23082928641115191</v>
      </c>
      <c r="AL82">
        <f t="shared" si="35"/>
        <v>-0.58413941867351138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-1.3023624517433003E-16</v>
      </c>
      <c r="AR82">
        <f t="shared" si="36"/>
        <v>-1.3023726699490602E-16</v>
      </c>
      <c r="AS82">
        <f t="shared" si="36"/>
        <v>-1.1690326566119446E-4</v>
      </c>
      <c r="AT82">
        <f t="shared" si="36"/>
        <v>-7.6376800231980685E-5</v>
      </c>
      <c r="AU82">
        <f t="shared" si="23"/>
        <v>-1.932800658933054E-4</v>
      </c>
      <c r="AW82">
        <v>79</v>
      </c>
      <c r="AX82">
        <f>IF(Z82&gt;0, (R82*SUMPRODUCT(K82:$K$98, X82:$X$98)-K82*$AZ$3)/Z82, 0)</f>
        <v>-1.1917379423110674E+19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7"/>
        <v>250000</v>
      </c>
      <c r="S83">
        <f t="shared" si="28"/>
        <v>-8.2029608504921211E+19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-2.9442511021830611</v>
      </c>
      <c r="AC83">
        <f t="shared" si="29"/>
        <v>-2.6287956269491608</v>
      </c>
      <c r="AE83">
        <f t="shared" si="30"/>
        <v>0</v>
      </c>
      <c r="AF83">
        <f t="shared" si="31"/>
        <v>0</v>
      </c>
      <c r="AG83">
        <f t="shared" si="31"/>
        <v>-4.0058639722623007E-19</v>
      </c>
      <c r="AH83">
        <f t="shared" si="32"/>
        <v>-5.313444538089443E-14</v>
      </c>
      <c r="AI83">
        <f t="shared" si="33"/>
        <v>-5.3134845967291657E-14</v>
      </c>
      <c r="AJ83">
        <f t="shared" si="34"/>
        <v>-0.31545547523390027</v>
      </c>
      <c r="AK83">
        <f t="shared" si="49"/>
        <v>-0.20609757715281429</v>
      </c>
      <c r="AL83">
        <f t="shared" si="35"/>
        <v>-0.52155305238676775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-1.5697434514228084E-17</v>
      </c>
      <c r="AR83">
        <f t="shared" si="36"/>
        <v>-1.5697552858904359E-17</v>
      </c>
      <c r="AS83">
        <f t="shared" si="36"/>
        <v>-9.3194567650825314E-5</v>
      </c>
      <c r="AT83">
        <f t="shared" si="36"/>
        <v>-6.0887117531872372E-5</v>
      </c>
      <c r="AU83">
        <f t="shared" si="23"/>
        <v>-1.5408168518271339E-4</v>
      </c>
      <c r="AW83">
        <v>80</v>
      </c>
      <c r="AX83">
        <f>IF(Z83&gt;0, (R83*SUMPRODUCT(K83:$K$98, X83:$X$98)-K83*$AZ$3)/Z83, 0)</f>
        <v>-8.2029608504921211E+19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7"/>
        <v>250000</v>
      </c>
      <c r="S84">
        <f t="shared" si="28"/>
        <v>-5.8530164681828978E+20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-2.6287956269491608</v>
      </c>
      <c r="AC84">
        <f t="shared" si="29"/>
        <v>-2.3471389526331796</v>
      </c>
      <c r="AE84">
        <f t="shared" si="30"/>
        <v>0</v>
      </c>
      <c r="AF84">
        <f t="shared" si="31"/>
        <v>0</v>
      </c>
      <c r="AG84">
        <f t="shared" si="31"/>
        <v>-5.0126694615337855E-20</v>
      </c>
      <c r="AH84">
        <f t="shared" si="32"/>
        <v>-6.9290767727725983E-15</v>
      </c>
      <c r="AI84">
        <f t="shared" si="33"/>
        <v>-6.929126899467214E-15</v>
      </c>
      <c r="AJ84">
        <f t="shared" si="34"/>
        <v>-0.28165667431598118</v>
      </c>
      <c r="AK84">
        <f t="shared" si="49"/>
        <v>-0.18401569388644126</v>
      </c>
      <c r="AL84">
        <f t="shared" si="35"/>
        <v>-0.46567236820242941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-1.8277209032293285E-18</v>
      </c>
      <c r="AR84">
        <f t="shared" si="36"/>
        <v>-1.8277341254248047E-18</v>
      </c>
      <c r="AS84">
        <f t="shared" si="36"/>
        <v>-7.4294138752252001E-5</v>
      </c>
      <c r="AT84">
        <f t="shared" si="36"/>
        <v>-4.8538837318138031E-5</v>
      </c>
      <c r="AU84">
        <f t="shared" si="23"/>
        <v>-1.2283297607039188E-4</v>
      </c>
      <c r="AW84">
        <v>81</v>
      </c>
      <c r="AX84">
        <f>IF(Z84&gt;0, (R84*SUMPRODUCT(K84:$K$98, X84:$X$98)-K84*$AZ$3)/Z84, 0)</f>
        <v>-5.8530164681828978E+20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7"/>
        <v>250000</v>
      </c>
      <c r="S85">
        <f t="shared" si="28"/>
        <v>-4.3358928421112838E+21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-2.3471389526331796</v>
      </c>
      <c r="AC85">
        <f t="shared" si="29"/>
        <v>-2.095659779136767</v>
      </c>
      <c r="AE85">
        <f t="shared" si="30"/>
        <v>0</v>
      </c>
      <c r="AF85">
        <f t="shared" si="31"/>
        <v>0</v>
      </c>
      <c r="AG85">
        <f t="shared" si="31"/>
        <v>-6.0416039309804637E-21</v>
      </c>
      <c r="AH85">
        <f t="shared" si="32"/>
        <v>-8.7167647476408034E-16</v>
      </c>
      <c r="AI85">
        <f t="shared" si="33"/>
        <v>-8.7168251636801136E-16</v>
      </c>
      <c r="AJ85">
        <f t="shared" si="34"/>
        <v>-0.25147917349641258</v>
      </c>
      <c r="AK85">
        <f t="shared" si="49"/>
        <v>-0.16429972668432258</v>
      </c>
      <c r="AL85">
        <f t="shared" si="35"/>
        <v>-0.41577890018073604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-2.0529189710585597E-19</v>
      </c>
      <c r="AR85">
        <f t="shared" si="36"/>
        <v>-2.0529331998735897E-19</v>
      </c>
      <c r="AS85">
        <f t="shared" si="36"/>
        <v>-5.9226832551221484E-5</v>
      </c>
      <c r="AT85">
        <f t="shared" si="36"/>
        <v>-3.869486393346463E-5</v>
      </c>
      <c r="AU85">
        <f t="shared" si="23"/>
        <v>-9.792169648468633E-5</v>
      </c>
      <c r="AW85">
        <v>82</v>
      </c>
      <c r="AX85">
        <f>IF(Z85&gt;0, (R85*SUMPRODUCT(K85:$K$98, X85:$X$98)-K85*$AZ$3)/Z85, 0)</f>
        <v>-4.3358928421112838E+21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7"/>
        <v>250000</v>
      </c>
      <c r="S86">
        <f t="shared" si="28"/>
        <v>-3.3406011361590696E+22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-2.095659779136767</v>
      </c>
      <c r="AC86">
        <f t="shared" si="29"/>
        <v>-1.8711248028006848</v>
      </c>
      <c r="AE86">
        <f t="shared" si="30"/>
        <v>0</v>
      </c>
      <c r="AF86">
        <f t="shared" si="31"/>
        <v>0</v>
      </c>
      <c r="AG86">
        <f t="shared" si="31"/>
        <v>-7.0014524577156345E-22</v>
      </c>
      <c r="AH86">
        <f t="shared" si="32"/>
        <v>-1.0562085291798192E-16</v>
      </c>
      <c r="AI86">
        <f t="shared" si="33"/>
        <v>-1.0562155306322769E-16</v>
      </c>
      <c r="AJ86">
        <f t="shared" si="34"/>
        <v>-0.22453497633608221</v>
      </c>
      <c r="AK86">
        <f t="shared" si="49"/>
        <v>-0.1466961845395737</v>
      </c>
      <c r="AL86">
        <f t="shared" si="35"/>
        <v>-0.371231160875656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-2.2209978105019279E-20</v>
      </c>
      <c r="AR86">
        <f t="shared" si="36"/>
        <v>-2.2210125331728298E-20</v>
      </c>
      <c r="AS86">
        <f t="shared" si="36"/>
        <v>-4.7215268296573158E-5</v>
      </c>
      <c r="AT86">
        <f t="shared" si="36"/>
        <v>-3.0847308620427795E-5</v>
      </c>
      <c r="AU86">
        <f t="shared" si="23"/>
        <v>-7.8062576917000974E-5</v>
      </c>
      <c r="AW86">
        <v>83</v>
      </c>
      <c r="AX86">
        <f>IF(Z86&gt;0, (R86*SUMPRODUCT(K86:$K$98, X86:$X$98)-K86*$AZ$3)/Z86, 0)</f>
        <v>-3.3406011361590696E+22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7"/>
        <v>250000</v>
      </c>
      <c r="S87">
        <f t="shared" si="28"/>
        <v>-2.6812649938806664E+23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-1.8711248028006848</v>
      </c>
      <c r="AC87">
        <f t="shared" si="29"/>
        <v>-1.6706471453577543</v>
      </c>
      <c r="AE87">
        <f t="shared" si="30"/>
        <v>0</v>
      </c>
      <c r="AF87">
        <f t="shared" si="31"/>
        <v>0</v>
      </c>
      <c r="AG87">
        <f t="shared" si="31"/>
        <v>-7.7885212258514131E-23</v>
      </c>
      <c r="AH87">
        <f t="shared" si="32"/>
        <v>-1.2305171621106674E-17</v>
      </c>
      <c r="AI87">
        <f t="shared" si="33"/>
        <v>-1.2305249506318933E-17</v>
      </c>
      <c r="AJ87">
        <f t="shared" si="34"/>
        <v>-0.20047765744293056</v>
      </c>
      <c r="AK87">
        <f t="shared" si="49"/>
        <v>-0.13097873619604794</v>
      </c>
      <c r="AL87">
        <f t="shared" si="35"/>
        <v>-0.3314563936389785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-2.3102985883410295E-21</v>
      </c>
      <c r="AR87">
        <f t="shared" si="36"/>
        <v>-2.3103132113061917E-21</v>
      </c>
      <c r="AS87">
        <f t="shared" si="36"/>
        <v>-3.7639722812956918E-5</v>
      </c>
      <c r="AT87">
        <f t="shared" si="36"/>
        <v>-2.4591285571131848E-5</v>
      </c>
      <c r="AU87">
        <f t="shared" si="23"/>
        <v>-6.223100838408876E-5</v>
      </c>
      <c r="AW87">
        <v>84</v>
      </c>
      <c r="AX87">
        <f>IF(Z87&gt;0, (R87*SUMPRODUCT(K87:$K$98, X87:$X$98)-K87*$AZ$3)/Z87, 0)</f>
        <v>-2.6812649938806664E+23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7"/>
        <v>250000</v>
      </c>
      <c r="S88">
        <f t="shared" si="28"/>
        <v>-2.2454230997601268E+24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-1.6706471453577543</v>
      </c>
      <c r="AC88">
        <f t="shared" si="29"/>
        <v>-1.4916492369265664</v>
      </c>
      <c r="AE88">
        <f t="shared" si="30"/>
        <v>0</v>
      </c>
      <c r="AF88">
        <f t="shared" si="31"/>
        <v>0</v>
      </c>
      <c r="AG88">
        <f t="shared" si="31"/>
        <v>-8.3038316758983847E-24</v>
      </c>
      <c r="AH88">
        <f t="shared" si="32"/>
        <v>-1.376050569200612E-18</v>
      </c>
      <c r="AI88">
        <f t="shared" si="33"/>
        <v>-1.376058873032288E-18</v>
      </c>
      <c r="AJ88">
        <f t="shared" si="34"/>
        <v>-0.1789979084311879</v>
      </c>
      <c r="AK88">
        <f t="shared" si="49"/>
        <v>-0.11694530017504282</v>
      </c>
      <c r="AL88">
        <f t="shared" si="35"/>
        <v>-0.29594320860623069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-2.3067302407174871E-22</v>
      </c>
      <c r="AR88">
        <f t="shared" si="36"/>
        <v>-2.3067441607725124E-22</v>
      </c>
      <c r="AS88">
        <f t="shared" si="36"/>
        <v>-3.000615657920671E-5</v>
      </c>
      <c r="AT88">
        <f t="shared" si="36"/>
        <v>-1.9604022298415058E-5</v>
      </c>
      <c r="AU88">
        <f t="shared" si="23"/>
        <v>-4.9610178877621761E-5</v>
      </c>
      <c r="AW88">
        <v>85</v>
      </c>
      <c r="AX88">
        <f>IF(Z88&gt;0, (R88*SUMPRODUCT(K88:$K$98, X88:$X$98)-K88*$AZ$3)/Z88, 0)</f>
        <v>-2.2454230997601268E+24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7"/>
        <v>250000</v>
      </c>
      <c r="S89">
        <f t="shared" si="28"/>
        <v>-1.9801607358968176E+25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-1.4916492369265664</v>
      </c>
      <c r="AC89">
        <f t="shared" si="29"/>
        <v>-1.3318296758272912</v>
      </c>
      <c r="AE89">
        <f t="shared" si="30"/>
        <v>0</v>
      </c>
      <c r="AF89">
        <f t="shared" si="31"/>
        <v>0</v>
      </c>
      <c r="AG89">
        <f t="shared" si="31"/>
        <v>-8.4073331250562817E-25</v>
      </c>
      <c r="AH89">
        <f t="shared" si="32"/>
        <v>-1.4760120093267545E-19</v>
      </c>
      <c r="AI89">
        <f t="shared" si="33"/>
        <v>-1.4760204166598796E-19</v>
      </c>
      <c r="AJ89">
        <f t="shared" si="34"/>
        <v>-0.1598195610992752</v>
      </c>
      <c r="AK89">
        <f t="shared" si="49"/>
        <v>-0.10441544658485966</v>
      </c>
      <c r="AL89">
        <f t="shared" si="35"/>
        <v>-0.26423500768413488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-2.2091961782452434E-23</v>
      </c>
      <c r="AR89">
        <f t="shared" si="36"/>
        <v>-2.2092087617798569E-23</v>
      </c>
      <c r="AS89">
        <f t="shared" si="36"/>
        <v>-2.3920724313780897E-5</v>
      </c>
      <c r="AT89">
        <f t="shared" si="36"/>
        <v>-1.5628206551670167E-5</v>
      </c>
      <c r="AU89">
        <f t="shared" si="23"/>
        <v>-3.9548930865451068E-5</v>
      </c>
      <c r="AW89">
        <v>86</v>
      </c>
      <c r="AX89">
        <f>IF(Z89&gt;0, (R89*SUMPRODUCT(K89:$K$98, X89:$X$98)-K89*$AZ$3)/Z89, 0)</f>
        <v>-1.9801607358968176E+25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7"/>
        <v>250000</v>
      </c>
      <c r="S90">
        <f t="shared" si="28"/>
        <v>-1.8434772424859828E+26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-1.3318296758272912</v>
      </c>
      <c r="AC90">
        <f t="shared" si="29"/>
        <v>-1.1891336391315099</v>
      </c>
      <c r="AE90">
        <f t="shared" si="30"/>
        <v>0</v>
      </c>
      <c r="AF90">
        <f t="shared" si="31"/>
        <v>0</v>
      </c>
      <c r="AG90">
        <f t="shared" si="31"/>
        <v>-8.0631158045103424E-26</v>
      </c>
      <c r="AH90">
        <f t="shared" si="32"/>
        <v>-1.503389642670937E-20</v>
      </c>
      <c r="AI90">
        <f t="shared" si="33"/>
        <v>-1.5033977057867416E-20</v>
      </c>
      <c r="AJ90">
        <f t="shared" si="34"/>
        <v>-0.14269603669578124</v>
      </c>
      <c r="AK90">
        <f t="shared" si="49"/>
        <v>-9.3228077307910384E-2</v>
      </c>
      <c r="AL90">
        <f t="shared" si="35"/>
        <v>-0.23592411400369162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-2.0090832062627101E-24</v>
      </c>
      <c r="AR90">
        <f t="shared" si="36"/>
        <v>-2.00909398156014E-24</v>
      </c>
      <c r="AS90">
        <f t="shared" si="36"/>
        <v>-1.9069454969531941E-5</v>
      </c>
      <c r="AT90">
        <f t="shared" si="36"/>
        <v>-1.2458710580094199E-5</v>
      </c>
      <c r="AU90">
        <f t="shared" si="23"/>
        <v>-3.1528165549626139E-5</v>
      </c>
      <c r="AW90">
        <v>87</v>
      </c>
      <c r="AX90">
        <f>IF(Z90&gt;0, (R90*SUMPRODUCT(K90:$K$98, X90:$X$98)-K90*$AZ$3)/Z90, 0)</f>
        <v>-1.8434772424859828E+26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7"/>
        <v>250000</v>
      </c>
      <c r="S91">
        <f t="shared" si="28"/>
        <v>-1.8167177000114065E+27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-1.1891336391315099</v>
      </c>
      <c r="AC91">
        <f t="shared" si="29"/>
        <v>-1.0617264635102768</v>
      </c>
      <c r="AE91">
        <f t="shared" si="30"/>
        <v>0</v>
      </c>
      <c r="AF91">
        <f t="shared" si="31"/>
        <v>0</v>
      </c>
      <c r="AG91">
        <f t="shared" si="31"/>
        <v>-7.305252100419968E-27</v>
      </c>
      <c r="AH91">
        <f t="shared" si="32"/>
        <v>-1.4503918872846484E-21</v>
      </c>
      <c r="AI91">
        <f t="shared" si="33"/>
        <v>-1.4503991925367489E-21</v>
      </c>
      <c r="AJ91">
        <f t="shared" si="34"/>
        <v>-0.12740717562123316</v>
      </c>
      <c r="AK91">
        <f t="shared" si="49"/>
        <v>-8.3239354739205698E-2</v>
      </c>
      <c r="AL91">
        <f t="shared" si="35"/>
        <v>-0.21064653036043884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-1.7305880827421767E-25</v>
      </c>
      <c r="AR91">
        <f t="shared" si="36"/>
        <v>-1.7305967992706801E-25</v>
      </c>
      <c r="AS91">
        <f t="shared" si="36"/>
        <v>-1.5202052749945733E-5</v>
      </c>
      <c r="AT91">
        <f t="shared" si="36"/>
        <v>-9.9320077966312156E-6</v>
      </c>
      <c r="AU91">
        <f t="shared" si="23"/>
        <v>-2.5134060546576945E-5</v>
      </c>
      <c r="AW91">
        <v>88</v>
      </c>
      <c r="AX91">
        <f>IF(Z91&gt;0, (R91*SUMPRODUCT(K91:$K$98, X91:$X$98)-K91*$AZ$3)/Z91, 0)</f>
        <v>-1.8167177000114065E+27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7"/>
        <v>250000</v>
      </c>
      <c r="S92">
        <f t="shared" si="28"/>
        <v>-1.90075015956207E+28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-1.0617264635102768</v>
      </c>
      <c r="AC92">
        <f t="shared" si="29"/>
        <v>-0.94797005670560419</v>
      </c>
      <c r="AE92">
        <f t="shared" si="30"/>
        <v>0</v>
      </c>
      <c r="AF92">
        <f t="shared" si="31"/>
        <v>0</v>
      </c>
      <c r="AG92">
        <f t="shared" si="31"/>
        <v>-6.2341837243618534E-28</v>
      </c>
      <c r="AH92">
        <f t="shared" si="32"/>
        <v>-1.3217562413959165E-22</v>
      </c>
      <c r="AI92">
        <f t="shared" si="33"/>
        <v>-1.3217624755796408E-22</v>
      </c>
      <c r="AJ92">
        <f t="shared" si="34"/>
        <v>-0.11375640680467258</v>
      </c>
      <c r="AK92">
        <f t="shared" si="49"/>
        <v>-7.4320852445719385E-2</v>
      </c>
      <c r="AL92">
        <f t="shared" si="35"/>
        <v>-0.18807725925039198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-1.4081265723664485E-26</v>
      </c>
      <c r="AR92">
        <f t="shared" si="36"/>
        <v>-1.4081332139237072E-26</v>
      </c>
      <c r="AS92">
        <f t="shared" si="36"/>
        <v>-1.2118983378464403E-5</v>
      </c>
      <c r="AT92">
        <f t="shared" si="36"/>
        <v>-7.9177358072634065E-6</v>
      </c>
      <c r="AU92">
        <f t="shared" si="23"/>
        <v>-2.0036719185727813E-5</v>
      </c>
      <c r="AW92">
        <v>89</v>
      </c>
      <c r="AX92">
        <f>IF(Z92&gt;0, (R92*SUMPRODUCT(K92:$K$98, X92:$X$98)-K92*$AZ$3)/Z92, 0)</f>
        <v>-1.90075015956207E+28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7"/>
        <v>250000</v>
      </c>
      <c r="S93">
        <f t="shared" si="28"/>
        <v>-2.118069974669561E+29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-0.94797005670560419</v>
      </c>
      <c r="AC93">
        <f t="shared" si="29"/>
        <v>-0.84640183634428934</v>
      </c>
      <c r="AE93">
        <f t="shared" si="30"/>
        <v>0</v>
      </c>
      <c r="AF93">
        <f t="shared" si="31"/>
        <v>0</v>
      </c>
      <c r="AG93">
        <f t="shared" si="31"/>
        <v>-4.9951243730529729E-29</v>
      </c>
      <c r="AH93">
        <f t="shared" si="32"/>
        <v>-1.1344658899625875E-23</v>
      </c>
      <c r="AI93">
        <f t="shared" si="33"/>
        <v>-1.1344708850869606E-23</v>
      </c>
      <c r="AJ93">
        <f t="shared" si="34"/>
        <v>-0.10156822036131485</v>
      </c>
      <c r="AK93">
        <f t="shared" si="49"/>
        <v>-6.6357903969392298E-2</v>
      </c>
      <c r="AL93">
        <f t="shared" si="35"/>
        <v>-0.16792612433070714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-1.0791050972485515E-27</v>
      </c>
      <c r="AR93">
        <f t="shared" si="36"/>
        <v>-1.0791098486158867E-27</v>
      </c>
      <c r="AS93">
        <f t="shared" si="36"/>
        <v>-9.6611793514544062E-6</v>
      </c>
      <c r="AT93">
        <f t="shared" si="36"/>
        <v>-6.3119705096168724E-6</v>
      </c>
      <c r="AU93">
        <f t="shared" si="23"/>
        <v>-1.5973149861071277E-5</v>
      </c>
      <c r="AW93">
        <v>90</v>
      </c>
      <c r="AX93">
        <f>IF(Z93&gt;0, (R93*SUMPRODUCT(K93:$K$98, X93:$X$98)-K93*$AZ$3)/Z93, 0)</f>
        <v>-2.118069974669561E+29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7"/>
        <v>250000</v>
      </c>
      <c r="S94">
        <f t="shared" si="28"/>
        <v>-2.5236110142482754E+30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-0.84640183634428934</v>
      </c>
      <c r="AC94">
        <f t="shared" si="29"/>
        <v>-0.75571592530740117</v>
      </c>
      <c r="AE94">
        <f t="shared" si="30"/>
        <v>0</v>
      </c>
      <c r="AF94">
        <f t="shared" si="31"/>
        <v>0</v>
      </c>
      <c r="AG94">
        <f t="shared" si="31"/>
        <v>-3.7432270714495952E-30</v>
      </c>
      <c r="AH94">
        <f t="shared" si="32"/>
        <v>-9.1417008443549675E-25</v>
      </c>
      <c r="AI94">
        <f t="shared" si="33"/>
        <v>-9.1417382766256825E-25</v>
      </c>
      <c r="AJ94">
        <f t="shared" si="34"/>
        <v>-9.0685911036888167E-2</v>
      </c>
      <c r="AK94">
        <f t="shared" si="49"/>
        <v>-5.9248128544100262E-2</v>
      </c>
      <c r="AL94">
        <f t="shared" si="35"/>
        <v>-0.14993403958098844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-7.7639241529759465E-29</v>
      </c>
      <c r="AR94">
        <f t="shared" si="36"/>
        <v>-7.7639559437023836E-29</v>
      </c>
      <c r="AS94">
        <f t="shared" si="36"/>
        <v>-7.7018330289017823E-6</v>
      </c>
      <c r="AT94">
        <f t="shared" si="36"/>
        <v>-5.0318642455491643E-6</v>
      </c>
      <c r="AU94">
        <f t="shared" si="23"/>
        <v>-1.2733697274450948E-5</v>
      </c>
      <c r="AW94">
        <v>91</v>
      </c>
      <c r="AX94">
        <f>IF(Z94&gt;0, (R94*SUMPRODUCT(K94:$K$98, X94:$X$98)-K94*$AZ$3)/Z94, 0)</f>
        <v>-2.5236110142482754E+30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7"/>
        <v>250000</v>
      </c>
      <c r="S95">
        <f t="shared" si="28"/>
        <v>-3.2303985563555154E+31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-0.75571592530740117</v>
      </c>
      <c r="AC95">
        <f t="shared" si="29"/>
        <v>-0.67474636188160808</v>
      </c>
      <c r="AE95">
        <f t="shared" si="30"/>
        <v>0</v>
      </c>
      <c r="AF95">
        <f t="shared" si="31"/>
        <v>0</v>
      </c>
      <c r="AG95">
        <f t="shared" si="31"/>
        <v>-2.6109253630411407E-31</v>
      </c>
      <c r="AH95">
        <f t="shared" si="32"/>
        <v>-6.8894045288619698E-26</v>
      </c>
      <c r="AI95">
        <f t="shared" si="33"/>
        <v>-6.8894306381156E-26</v>
      </c>
      <c r="AJ95">
        <f t="shared" si="34"/>
        <v>-8.096956342579309E-2</v>
      </c>
      <c r="AK95">
        <f t="shared" si="49"/>
        <v>-5.2900114771518084E-2</v>
      </c>
      <c r="AL95">
        <f t="shared" si="35"/>
        <v>-0.13386967819731116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-5.2241777163267594E-30</v>
      </c>
      <c r="AR95">
        <f t="shared" si="36"/>
        <v>-5.2241975147549737E-30</v>
      </c>
      <c r="AS95">
        <f t="shared" si="36"/>
        <v>-6.1398541365607374E-6</v>
      </c>
      <c r="AT95">
        <f t="shared" si="36"/>
        <v>-4.0113713692196772E-6</v>
      </c>
      <c r="AU95">
        <f t="shared" si="23"/>
        <v>-1.0151225505780414E-5</v>
      </c>
      <c r="AW95">
        <v>92</v>
      </c>
      <c r="AX95">
        <f>IF(Z95&gt;0, (R95*SUMPRODUCT(K95:$K$98, X95:$X$98)-K95*$AZ$3)/Z95, 0)</f>
        <v>-3.2303985563555154E+31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7"/>
        <v>250000</v>
      </c>
      <c r="S96">
        <f t="shared" si="28"/>
        <v>-4.467359730942498E+32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-0.67474636188160808</v>
      </c>
      <c r="AC96">
        <f t="shared" si="29"/>
        <v>-0.60245210882286426</v>
      </c>
      <c r="AE96">
        <f t="shared" si="30"/>
        <v>0</v>
      </c>
      <c r="AF96">
        <f t="shared" si="31"/>
        <v>0</v>
      </c>
      <c r="AG96">
        <f t="shared" si="31"/>
        <v>-1.6857051622966189E-32</v>
      </c>
      <c r="AH96">
        <f t="shared" si="32"/>
        <v>-4.8324911863621353E-27</v>
      </c>
      <c r="AI96">
        <f t="shared" si="33"/>
        <v>-4.8325080434137582E-27</v>
      </c>
      <c r="AJ96">
        <f t="shared" si="34"/>
        <v>-7.2294253058743818E-2</v>
      </c>
      <c r="AK96">
        <f t="shared" si="49"/>
        <v>-4.7232245331712573E-2</v>
      </c>
      <c r="AL96">
        <f t="shared" si="35"/>
        <v>-0.1195264983904564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-3.2718192562910556E-31</v>
      </c>
      <c r="AR96">
        <f t="shared" si="36"/>
        <v>-3.2718306692919236E-31</v>
      </c>
      <c r="AS96">
        <f t="shared" si="36"/>
        <v>-4.8946541267225256E-6</v>
      </c>
      <c r="AT96">
        <f t="shared" si="36"/>
        <v>-3.1978406961253794E-6</v>
      </c>
      <c r="AU96">
        <f t="shared" si="23"/>
        <v>-8.0924948228479063E-6</v>
      </c>
      <c r="AW96">
        <v>93</v>
      </c>
      <c r="AX96">
        <f>IF(Z96&gt;0, (R96*SUMPRODUCT(K96:$K$98, X96:$X$98)-K96*$AZ$3)/Z96, 0)</f>
        <v>-4.467359730942498E+32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7"/>
        <v>250000</v>
      </c>
      <c r="S97">
        <f t="shared" si="28"/>
        <v>-6.7176786145741769E+33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-0.60245210882286426</v>
      </c>
      <c r="AC97">
        <f t="shared" si="29"/>
        <v>-0.53790366859184313</v>
      </c>
      <c r="AE97">
        <f t="shared" si="30"/>
        <v>0</v>
      </c>
      <c r="AF97">
        <f t="shared" si="31"/>
        <v>0</v>
      </c>
      <c r="AG97">
        <f t="shared" si="31"/>
        <v>-1.0009106185596005E-33</v>
      </c>
      <c r="AH97">
        <f t="shared" si="32"/>
        <v>-3.1375140976353853E-28</v>
      </c>
      <c r="AI97">
        <f t="shared" si="33"/>
        <v>-3.1375241067415709E-28</v>
      </c>
      <c r="AJ97">
        <f t="shared" si="34"/>
        <v>-6.4548440231021131E-2</v>
      </c>
      <c r="AK97">
        <f t="shared" si="49"/>
        <v>-4.2171647617600505E-2</v>
      </c>
      <c r="AL97">
        <f t="shared" si="35"/>
        <v>-0.10672008784862164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-1.8966443285464363E-32</v>
      </c>
      <c r="AR97">
        <f t="shared" si="36"/>
        <v>-1.896650379105538E-32</v>
      </c>
      <c r="AS97">
        <f t="shared" si="36"/>
        <v>-3.9019883025530255E-6</v>
      </c>
      <c r="AT97">
        <f t="shared" si="36"/>
        <v>-2.5492990243346451E-6</v>
      </c>
      <c r="AU97">
        <f t="shared" si="23"/>
        <v>-6.4512873268876706E-6</v>
      </c>
      <c r="AW97">
        <v>94</v>
      </c>
      <c r="AX97">
        <f>IF(Z97&gt;0, (R97*SUMPRODUCT(K97:$K$98, X97:$X$98)-K97*$AZ$3)/Z97, 0)</f>
        <v>-6.7176786145741769E+33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-0.53790366859184313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-2.0018212371192011E-29</v>
      </c>
      <c r="AI98">
        <f t="shared" si="33"/>
        <v>-2.0018212371192011E-29</v>
      </c>
      <c r="AJ98">
        <f t="shared" si="34"/>
        <v>-0.53790366859184313</v>
      </c>
      <c r="AK98">
        <f t="shared" si="49"/>
        <v>-3.7653256801429023E-2</v>
      </c>
      <c r="AL98">
        <f t="shared" si="35"/>
        <v>-0.57555692539327219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-1.0804569824788629E-33</v>
      </c>
      <c r="AR98">
        <f t="shared" si="36"/>
        <v>-1.0804569824788629E-33</v>
      </c>
      <c r="AS98">
        <f t="shared" si="36"/>
        <v>-2.9032651060662409E-5</v>
      </c>
      <c r="AT98">
        <f t="shared" si="36"/>
        <v>-2.0322855742463688E-6</v>
      </c>
      <c r="AU98">
        <f t="shared" si="36"/>
        <v>-3.1064936634908778E-5</v>
      </c>
      <c r="AW98">
        <v>95</v>
      </c>
    </row>
    <row r="100" spans="5:50" x14ac:dyDescent="0.25">
      <c r="AN100" s="8">
        <f t="shared" ref="AN100:AU100" si="50">SUM(AN3:AN98)</f>
        <v>12115.635805022988</v>
      </c>
      <c r="AO100" s="8">
        <f t="shared" si="50"/>
        <v>-1211.5635805022989</v>
      </c>
      <c r="AP100" s="8">
        <f t="shared" si="50"/>
        <v>-224.80612413818235</v>
      </c>
      <c r="AQ100" s="8">
        <f t="shared" si="50"/>
        <v>-8898.243692691276</v>
      </c>
      <c r="AR100" s="8">
        <f t="shared" si="50"/>
        <v>1781.0224076912273</v>
      </c>
      <c r="AS100" s="8">
        <f t="shared" si="50"/>
        <v>-2203.2585476872177</v>
      </c>
      <c r="AT100" s="8">
        <f t="shared" si="50"/>
        <v>805.4720010129638</v>
      </c>
      <c r="AU100" s="8">
        <f t="shared" si="50"/>
        <v>383.23586101697367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06C7-9C9A-4E0A-9E7D-476CE6424D63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26562.391824031405</v>
      </c>
      <c r="K3">
        <v>1</v>
      </c>
      <c r="L3" s="2">
        <v>0</v>
      </c>
      <c r="O3">
        <f>$C$3</f>
        <v>26562.391824031405</v>
      </c>
      <c r="P3">
        <f>O3*C5</f>
        <v>2656.2391824031406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26562.391824031405</v>
      </c>
      <c r="AF3">
        <f t="shared" ref="AF3:AG34" si="4">-$Z3*P3</f>
        <v>-2656.2391824031406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23806.152641628265</v>
      </c>
      <c r="AJ3">
        <f t="shared" ref="AJ3:AJ66" si="7">AB3-AC3</f>
        <v>0</v>
      </c>
      <c r="AL3">
        <f t="shared" ref="AL3:AL66" si="8">SUM(AI3:AK3)</f>
        <v>23806.152641628265</v>
      </c>
      <c r="AN3">
        <f t="shared" ref="AN3:AU34" si="9">AE3*$K3</f>
        <v>26562.391824031405</v>
      </c>
      <c r="AO3">
        <f t="shared" si="9"/>
        <v>-2656.2391824031406</v>
      </c>
      <c r="AP3">
        <f t="shared" si="9"/>
        <v>-100</v>
      </c>
      <c r="AQ3">
        <f t="shared" si="9"/>
        <v>0</v>
      </c>
      <c r="AR3">
        <f t="shared" si="9"/>
        <v>23806.152641628265</v>
      </c>
      <c r="AS3">
        <f t="shared" si="9"/>
        <v>0</v>
      </c>
      <c r="AT3">
        <f t="shared" si="9"/>
        <v>0</v>
      </c>
      <c r="AU3">
        <f t="shared" si="9"/>
        <v>23806.152641628265</v>
      </c>
      <c r="AW3">
        <v>0</v>
      </c>
      <c r="AX3">
        <f>IF(Z3&gt;0, (R3*SUMPRODUCT(K3:$K$98, X3:$X$98)-K3*$AZ$3)/Z3, 0)</f>
        <v>0</v>
      </c>
      <c r="AZ3">
        <f>C6*SUMPRODUCT(X4:X89, K4:K89)/1</f>
        <v>19574.545699902661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250000</v>
      </c>
      <c r="S4">
        <f t="shared" si="1"/>
        <v>1328.0795137730074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1313.0047913266171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-1313.0047913266171</v>
      </c>
      <c r="AK4">
        <f>G4*SUM(AB4, AE4:AF4)</f>
        <v>0</v>
      </c>
      <c r="AL4">
        <f t="shared" si="8"/>
        <v>-1650.6967913266171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-315.04058214385668</v>
      </c>
      <c r="AR4">
        <f t="shared" si="9"/>
        <v>-315.04058214385668</v>
      </c>
      <c r="AS4">
        <f t="shared" si="9"/>
        <v>-1224.9321684174056</v>
      </c>
      <c r="AT4">
        <f t="shared" si="9"/>
        <v>0</v>
      </c>
      <c r="AU4">
        <f t="shared" si="9"/>
        <v>-1539.9727505612623</v>
      </c>
      <c r="AW4">
        <v>1</v>
      </c>
      <c r="AX4">
        <f>IF(Z4&gt;0, (R4*SUMPRODUCT(K4:$K$98, X4:$X$98)-K4*$AZ$3)/Z4, 0)</f>
        <v>1328.0795137730074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250000</v>
      </c>
      <c r="S5">
        <f t="shared" si="1"/>
        <v>2579.5164637687817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1313.0047913266171</v>
      </c>
      <c r="AC5">
        <f t="shared" si="2"/>
        <v>2521.1541474782898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-347.00821840045194</v>
      </c>
      <c r="AI5">
        <f t="shared" si="6"/>
        <v>-359.22540223553193</v>
      </c>
      <c r="AJ5">
        <f t="shared" si="7"/>
        <v>-1208.1493561516727</v>
      </c>
      <c r="AK5">
        <f>G5*SUM(AB5, AE5:AF5)</f>
        <v>53.833196444391305</v>
      </c>
      <c r="AL5">
        <f t="shared" si="8"/>
        <v>-1513.5415619428134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-296.7295097524231</v>
      </c>
      <c r="AR5">
        <f t="shared" si="9"/>
        <v>-307.17652160317698</v>
      </c>
      <c r="AS5">
        <f t="shared" si="9"/>
        <v>-1033.0982009909785</v>
      </c>
      <c r="AT5">
        <f t="shared" si="9"/>
        <v>46.033197896529458</v>
      </c>
      <c r="AU5">
        <f t="shared" si="9"/>
        <v>-1294.2415246976261</v>
      </c>
      <c r="AW5">
        <v>2</v>
      </c>
      <c r="AX5">
        <f>IF(Z5&gt;0, (R5*SUMPRODUCT(K5:$K$98, X5:$X$98)-K5*$AZ$3)/Z5, 0)</f>
        <v>2579.5164637687817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250000</v>
      </c>
      <c r="S6">
        <f t="shared" si="1"/>
        <v>3998.0807436658065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2521.1541474782898</v>
      </c>
      <c r="AC6">
        <f t="shared" si="2"/>
        <v>3862.7747326969384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-360.9251760731434</v>
      </c>
      <c r="AI6">
        <f t="shared" si="6"/>
        <v>-373.0021418110689</v>
      </c>
      <c r="AJ6">
        <f t="shared" si="7"/>
        <v>-1341.6205852186486</v>
      </c>
      <c r="AK6">
        <f>G6*SUM(AB6, AE6:AF6)</f>
        <v>147.48751762747997</v>
      </c>
      <c r="AL6">
        <f t="shared" si="8"/>
        <v>-1567.1352094022375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-278.42130071262807</v>
      </c>
      <c r="AR6">
        <f t="shared" si="9"/>
        <v>-287.73759320848222</v>
      </c>
      <c r="AS6">
        <f t="shared" si="9"/>
        <v>-1034.9395751869479</v>
      </c>
      <c r="AT6">
        <f t="shared" si="9"/>
        <v>113.77335032011696</v>
      </c>
      <c r="AU6">
        <f t="shared" si="9"/>
        <v>-1208.9038180753132</v>
      </c>
      <c r="AW6">
        <v>3</v>
      </c>
      <c r="AX6">
        <f>IF(Z6&gt;0, (R6*SUMPRODUCT(K6:$K$98, X6:$X$98)-K6*$AZ$3)/Z6, 0)</f>
        <v>3998.0807436658065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250000</v>
      </c>
      <c r="S7">
        <f t="shared" si="1"/>
        <v>5178.9614804563716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3862.7747326969384</v>
      </c>
      <c r="AC7">
        <f t="shared" si="2"/>
        <v>4945.8401818188704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-377.20566783618199</v>
      </c>
      <c r="AI7">
        <f t="shared" si="6"/>
        <v>-389.14300363333643</v>
      </c>
      <c r="AJ7">
        <f t="shared" si="7"/>
        <v>-1083.065449121932</v>
      </c>
      <c r="AK7">
        <f>G7*SUM(AB7, AE7:AF7)</f>
        <v>189.66223937541966</v>
      </c>
      <c r="AL7">
        <f t="shared" si="8"/>
        <v>-1282.5462133798487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-264.74409548122196</v>
      </c>
      <c r="AR7">
        <f t="shared" si="9"/>
        <v>-273.12238731920615</v>
      </c>
      <c r="AS7">
        <f t="shared" si="9"/>
        <v>-760.15608227625194</v>
      </c>
      <c r="AT7">
        <f t="shared" si="9"/>
        <v>133.11559791353721</v>
      </c>
      <c r="AU7">
        <f t="shared" si="9"/>
        <v>-900.16287168192082</v>
      </c>
      <c r="AW7">
        <v>4</v>
      </c>
      <c r="AX7">
        <f>IF(Z7&gt;0, (R7*SUMPRODUCT(K7:$K$98, X7:$X$98)-K7*$AZ$3)/Z7, 0)</f>
        <v>5178.9614804563716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250000</v>
      </c>
      <c r="S8">
        <f t="shared" si="1"/>
        <v>5928.2520822491188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4945.8401818188704</v>
      </c>
      <c r="AC8">
        <f t="shared" si="2"/>
        <v>5595.4581297861332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-393.48466996041964</v>
      </c>
      <c r="AI8">
        <f t="shared" si="6"/>
        <v>-405.28295816610455</v>
      </c>
      <c r="AJ8">
        <f t="shared" si="7"/>
        <v>-649.61794796726281</v>
      </c>
      <c r="AK8">
        <f t="shared" ref="AK8:AK71" si="22">G8*SUM(AB8:AB8, AE8:AF8)</f>
        <v>105.34639587274194</v>
      </c>
      <c r="AL8">
        <f t="shared" si="8"/>
        <v>-949.55451026062531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-257.78923949910518</v>
      </c>
      <c r="AR8">
        <f t="shared" si="9"/>
        <v>-265.51882079191824</v>
      </c>
      <c r="AS8">
        <f t="shared" si="9"/>
        <v>-425.59349717053811</v>
      </c>
      <c r="AT8">
        <f t="shared" si="9"/>
        <v>69.017091005699257</v>
      </c>
      <c r="AU8">
        <f t="shared" si="9"/>
        <v>-622.09522695675696</v>
      </c>
      <c r="AW8">
        <v>5</v>
      </c>
      <c r="AX8">
        <f>IF(Z8&gt;0, (R8*SUMPRODUCT(K8:$K$98, X8:$X$98)-K8*$AZ$3)/Z8, 0)</f>
        <v>5928.2520822491188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250000</v>
      </c>
      <c r="S9">
        <f t="shared" si="1"/>
        <v>6450.1487822372846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5595.4581297861332</v>
      </c>
      <c r="AC9">
        <f t="shared" si="2"/>
        <v>6016.5874444922356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-410.42186056434974</v>
      </c>
      <c r="AI9">
        <f t="shared" si="6"/>
        <v>-422.08164479494957</v>
      </c>
      <c r="AJ9">
        <f t="shared" si="7"/>
        <v>-421.12931470610238</v>
      </c>
      <c r="AK9">
        <f t="shared" si="22"/>
        <v>33.013202965738188</v>
      </c>
      <c r="AL9">
        <f t="shared" si="8"/>
        <v>-810.19775653531383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-254.65057620732847</v>
      </c>
      <c r="AR9">
        <f t="shared" si="9"/>
        <v>-261.88501242544953</v>
      </c>
      <c r="AS9">
        <f t="shared" si="9"/>
        <v>-261.29412916808343</v>
      </c>
      <c r="AT9">
        <f t="shared" si="9"/>
        <v>20.483390300202135</v>
      </c>
      <c r="AU9">
        <f t="shared" si="9"/>
        <v>-502.69575129333089</v>
      </c>
      <c r="AW9">
        <v>6</v>
      </c>
      <c r="AX9">
        <f>IF(Z9&gt;0, (R9*SUMPRODUCT(K9:$K$98, X9:$X$98)-K9*$AZ$3)/Z9, 0)</f>
        <v>6450.1487822372846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250000</v>
      </c>
      <c r="S10">
        <f t="shared" si="1"/>
        <v>6927.4548673363443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6016.5874444922356</v>
      </c>
      <c r="AC10">
        <f t="shared" si="2"/>
        <v>6385.2715935055912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-430.19496825420345</v>
      </c>
      <c r="AI10">
        <f t="shared" si="6"/>
        <v>-441.71664489408454</v>
      </c>
      <c r="AJ10">
        <f t="shared" si="7"/>
        <v>-368.68414901335564</v>
      </c>
      <c r="AK10">
        <f t="shared" si="22"/>
        <v>24.66800852241817</v>
      </c>
      <c r="AL10">
        <f t="shared" si="8"/>
        <v>-785.732785385022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-253.21981749172949</v>
      </c>
      <c r="AR10">
        <f t="shared" si="9"/>
        <v>-260.00166542404992</v>
      </c>
      <c r="AS10">
        <f t="shared" si="9"/>
        <v>-217.01353994008113</v>
      </c>
      <c r="AT10">
        <f t="shared" si="9"/>
        <v>14.519994599844143</v>
      </c>
      <c r="AU10">
        <f t="shared" si="9"/>
        <v>-462.49521076428687</v>
      </c>
      <c r="AW10">
        <v>7</v>
      </c>
      <c r="AX10">
        <f>IF(Z10&gt;0, (R10*SUMPRODUCT(K10:$K$98, X10:$X$98)-K10*$AZ$3)/Z10, 0)</f>
        <v>6927.4548673363443</v>
      </c>
    </row>
    <row r="11" spans="1:52" x14ac:dyDescent="0.25">
      <c r="A11" t="s">
        <v>33</v>
      </c>
      <c r="C11" s="12">
        <f>AU91</f>
        <v>751.14422946020886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250000</v>
      </c>
      <c r="S11">
        <f t="shared" si="1"/>
        <v>7363.1166622174242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6385.2715935055912</v>
      </c>
      <c r="AC11">
        <f t="shared" si="2"/>
        <v>6705.7381094006614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-449.18039854588034</v>
      </c>
      <c r="AI11">
        <f t="shared" si="6"/>
        <v>-460.56439939943533</v>
      </c>
      <c r="AJ11">
        <f t="shared" si="7"/>
        <v>-320.46651589507019</v>
      </c>
      <c r="AK11">
        <f t="shared" si="22"/>
        <v>15.324651824413417</v>
      </c>
      <c r="AL11">
        <f t="shared" si="8"/>
        <v>-765.70626347009215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-251.23047633799467</v>
      </c>
      <c r="AR11">
        <f t="shared" si="9"/>
        <v>-257.59764633545979</v>
      </c>
      <c r="AS11">
        <f t="shared" si="9"/>
        <v>-179.23969010965746</v>
      </c>
      <c r="AT11">
        <f t="shared" si="9"/>
        <v>8.5712101196420569</v>
      </c>
      <c r="AU11">
        <f t="shared" si="9"/>
        <v>-428.26612632547523</v>
      </c>
      <c r="AW11">
        <v>8</v>
      </c>
      <c r="AX11">
        <f>IF(Z11&gt;0, (R11*SUMPRODUCT(K11:$K$98, X11:$X$98)-K11*$AZ$3)/Z11, 0)</f>
        <v>7363.1166622174242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250000</v>
      </c>
      <c r="S12">
        <f t="shared" si="1"/>
        <v>7778.6134336019595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6705.7381094006614</v>
      </c>
      <c r="AC12">
        <f t="shared" si="2"/>
        <v>6998.6409715971895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-471.06699547988438</v>
      </c>
      <c r="AI12">
        <f t="shared" si="6"/>
        <v>-482.31360297512987</v>
      </c>
      <c r="AJ12">
        <f t="shared" si="7"/>
        <v>-292.90286219652808</v>
      </c>
      <c r="AK12">
        <f t="shared" si="22"/>
        <v>15.423197651621521</v>
      </c>
      <c r="AL12">
        <f t="shared" si="8"/>
        <v>-759.79326752003647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-250.37711587086201</v>
      </c>
      <c r="AR12">
        <f t="shared" si="9"/>
        <v>-256.35480731392857</v>
      </c>
      <c r="AS12">
        <f t="shared" si="9"/>
        <v>-155.68098502077899</v>
      </c>
      <c r="AT12">
        <f t="shared" si="9"/>
        <v>8.1975935112697744</v>
      </c>
      <c r="AU12">
        <f t="shared" si="9"/>
        <v>-403.83819882343784</v>
      </c>
      <c r="AW12">
        <v>9</v>
      </c>
      <c r="AX12">
        <f>IF(Z12&gt;0, (R12*SUMPRODUCT(K12:$K$98, X12:$X$98)-K12*$AZ$3)/Z12, 0)</f>
        <v>7778.6134336019595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250000</v>
      </c>
      <c r="S13">
        <f t="shared" si="1"/>
        <v>8171.5949515176617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6998.6409715971895</v>
      </c>
      <c r="AC13">
        <f t="shared" si="2"/>
        <v>7262.5339268245389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-494.44382753162245</v>
      </c>
      <c r="AI13">
        <f t="shared" si="6"/>
        <v>-505.55324676053885</v>
      </c>
      <c r="AJ13">
        <f t="shared" si="7"/>
        <v>-263.89295522734938</v>
      </c>
      <c r="AK13">
        <f t="shared" si="22"/>
        <v>13.997281943194379</v>
      </c>
      <c r="AL13">
        <f t="shared" si="8"/>
        <v>-755.44892004469386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-249.81193024574</v>
      </c>
      <c r="AR13">
        <f t="shared" si="9"/>
        <v>-255.42483368785497</v>
      </c>
      <c r="AS13">
        <f t="shared" si="9"/>
        <v>-133.32881280509181</v>
      </c>
      <c r="AT13">
        <f t="shared" si="9"/>
        <v>7.0719621233406889</v>
      </c>
      <c r="AU13">
        <f t="shared" si="9"/>
        <v>-381.6816843696061</v>
      </c>
      <c r="AW13">
        <v>10</v>
      </c>
      <c r="AX13">
        <f>IF(Z13&gt;0, (R13*SUMPRODUCT(K13:$K$98, X13:$X$98)-K13*$AZ$3)/Z13, 0)</f>
        <v>8171.5949515176617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250000</v>
      </c>
      <c r="S14">
        <f t="shared" si="1"/>
        <v>8543.9644637603797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7262.5339268245389</v>
      </c>
      <c r="AC14">
        <f t="shared" si="2"/>
        <v>7499.7842796043715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-519.65286072148751</v>
      </c>
      <c r="AI14">
        <f t="shared" si="6"/>
        <v>-530.62520311507865</v>
      </c>
      <c r="AJ14">
        <f t="shared" si="7"/>
        <v>-237.25035277983261</v>
      </c>
      <c r="AK14">
        <f t="shared" si="22"/>
        <v>13.07256106828417</v>
      </c>
      <c r="AL14">
        <f t="shared" si="8"/>
        <v>-754.80299482662713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-249.61827140136691</v>
      </c>
      <c r="AR14">
        <f t="shared" si="9"/>
        <v>-254.88889983148746</v>
      </c>
      <c r="AS14">
        <f t="shared" si="9"/>
        <v>-113.96458564288913</v>
      </c>
      <c r="AT14">
        <f t="shared" si="9"/>
        <v>6.2794806750863144</v>
      </c>
      <c r="AU14">
        <f t="shared" si="9"/>
        <v>-362.57400479929032</v>
      </c>
      <c r="AW14">
        <v>11</v>
      </c>
      <c r="AX14">
        <f>IF(Z14&gt;0, (R14*SUMPRODUCT(K14:$K$98, X14:$X$98)-K14*$AZ$3)/Z14, 0)</f>
        <v>8543.9644637603797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250000</v>
      </c>
      <c r="S15">
        <f t="shared" si="1"/>
        <v>8920.7641385742099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7499.7842796043715</v>
      </c>
      <c r="AC15">
        <f t="shared" si="2"/>
        <v>7732.7469783307406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-545.97234626900831</v>
      </c>
      <c r="AI15">
        <f t="shared" si="6"/>
        <v>-556.80766662135011</v>
      </c>
      <c r="AJ15">
        <f t="shared" si="7"/>
        <v>-232.96269872636913</v>
      </c>
      <c r="AK15">
        <f t="shared" si="22"/>
        <v>30.749115546377926</v>
      </c>
      <c r="AL15">
        <f t="shared" si="8"/>
        <v>-759.02124980134136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-248.80086256449431</v>
      </c>
      <c r="AR15">
        <f t="shared" si="9"/>
        <v>-253.73854314162921</v>
      </c>
      <c r="AS15">
        <f t="shared" si="9"/>
        <v>-106.16164130758867</v>
      </c>
      <c r="AT15">
        <f t="shared" si="9"/>
        <v>14.012443163677498</v>
      </c>
      <c r="AU15">
        <f t="shared" si="9"/>
        <v>-345.88774128554041</v>
      </c>
      <c r="AW15">
        <v>12</v>
      </c>
      <c r="AX15">
        <f>IF(Z15&gt;0, (R15*SUMPRODUCT(K15:$K$98, X15:$X$98)-K15*$AZ$3)/Z15, 0)</f>
        <v>8920.7641385742099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250000</v>
      </c>
      <c r="S16">
        <f t="shared" si="1"/>
        <v>9307.460399509393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7732.7469783307406</v>
      </c>
      <c r="AC16">
        <f t="shared" si="2"/>
        <v>7965.7751457038339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-577.24150656987968</v>
      </c>
      <c r="AI16">
        <f t="shared" si="6"/>
        <v>-587.93961164336963</v>
      </c>
      <c r="AJ16">
        <f t="shared" si="7"/>
        <v>-233.02816737309331</v>
      </c>
      <c r="AK16">
        <f t="shared" si="22"/>
        <v>54.90250354614826</v>
      </c>
      <c r="AL16">
        <f t="shared" si="8"/>
        <v>-766.06527547031465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-248.84144482747209</v>
      </c>
      <c r="AR16">
        <f t="shared" si="9"/>
        <v>-253.45326136024781</v>
      </c>
      <c r="AS16">
        <f t="shared" si="9"/>
        <v>-100.45546828257876</v>
      </c>
      <c r="AT16">
        <f t="shared" si="9"/>
        <v>23.667768432405765</v>
      </c>
      <c r="AU16">
        <f t="shared" si="9"/>
        <v>-330.24096121042078</v>
      </c>
      <c r="AW16">
        <v>13</v>
      </c>
      <c r="AX16">
        <f>IF(Z16&gt;0, (R16*SUMPRODUCT(K16:$K$98, X16:$X$98)-K16*$AZ$3)/Z16, 0)</f>
        <v>9307.460399509393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250000</v>
      </c>
      <c r="S17">
        <f t="shared" si="1"/>
        <v>9733.2429650843515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7965.7751457038339</v>
      </c>
      <c r="AC17">
        <f t="shared" si="2"/>
        <v>8223.0118042229133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-613.02452861793086</v>
      </c>
      <c r="AI17">
        <f t="shared" si="6"/>
        <v>-623.58500141425498</v>
      </c>
      <c r="AJ17">
        <f t="shared" si="7"/>
        <v>-257.23665851907936</v>
      </c>
      <c r="AK17">
        <f t="shared" si="22"/>
        <v>109.9276970107129</v>
      </c>
      <c r="AL17">
        <f t="shared" si="8"/>
        <v>-770.89396292262143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-248.41798162413983</v>
      </c>
      <c r="AR17">
        <f t="shared" si="9"/>
        <v>-252.69743736300558</v>
      </c>
      <c r="AS17">
        <f t="shared" si="9"/>
        <v>-104.24087214440812</v>
      </c>
      <c r="AT17">
        <f t="shared" si="9"/>
        <v>44.546368605441366</v>
      </c>
      <c r="AU17">
        <f t="shared" si="9"/>
        <v>-312.3919409019723</v>
      </c>
      <c r="AW17">
        <v>14</v>
      </c>
      <c r="AX17">
        <f>IF(Z17&gt;0, (R17*SUMPRODUCT(K17:$K$98, X17:$X$98)-K17*$AZ$3)/Z17, 0)</f>
        <v>9733.2429650843515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250000</v>
      </c>
      <c r="S18">
        <f t="shared" si="1"/>
        <v>10214.31109230843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8223.0118042229133</v>
      </c>
      <c r="AC18">
        <f t="shared" si="2"/>
        <v>8504.5954286057531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-943.44497118487061</v>
      </c>
      <c r="AI18">
        <f t="shared" si="6"/>
        <v>-953.8526670046723</v>
      </c>
      <c r="AJ18">
        <f t="shared" si="7"/>
        <v>-281.58362438283984</v>
      </c>
      <c r="AK18">
        <f t="shared" si="22"/>
        <v>177.61705497121494</v>
      </c>
      <c r="AL18">
        <f t="shared" si="8"/>
        <v>-1057.8192364162971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-356.77058933952043</v>
      </c>
      <c r="AR18">
        <f t="shared" si="9"/>
        <v>-360.70633533924075</v>
      </c>
      <c r="AS18">
        <f t="shared" si="9"/>
        <v>-106.48289904312645</v>
      </c>
      <c r="AT18">
        <f t="shared" si="9"/>
        <v>67.167183369736904</v>
      </c>
      <c r="AU18">
        <f t="shared" si="9"/>
        <v>-400.02205101263024</v>
      </c>
      <c r="AW18">
        <v>15</v>
      </c>
      <c r="AX18">
        <f>IF(Z18&gt;0, (R18*SUMPRODUCT(K18:$K$98, X18:$X$98)-K18*$AZ$3)/Z18, 0)</f>
        <v>10214.31109230843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250000</v>
      </c>
      <c r="S19">
        <f t="shared" si="1"/>
        <v>10556.536509025062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8504.5954286057531</v>
      </c>
      <c r="AC19">
        <f t="shared" si="2"/>
        <v>8646.9232128127933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-1295.8578352912573</v>
      </c>
      <c r="AI19">
        <f t="shared" si="6"/>
        <v>-1306.0966612610964</v>
      </c>
      <c r="AJ19">
        <f t="shared" si="7"/>
        <v>-142.32778420704017</v>
      </c>
      <c r="AK19">
        <f t="shared" si="22"/>
        <v>189.6524780579083</v>
      </c>
      <c r="AL19">
        <f t="shared" si="8"/>
        <v>-1258.7719674102282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-456.99718494064649</v>
      </c>
      <c r="AR19">
        <f t="shared" si="9"/>
        <v>-460.60800899702303</v>
      </c>
      <c r="AS19">
        <f t="shared" si="9"/>
        <v>-50.19331206716668</v>
      </c>
      <c r="AT19">
        <f t="shared" si="9"/>
        <v>66.882837167089164</v>
      </c>
      <c r="AU19">
        <f t="shared" si="9"/>
        <v>-443.91848389710049</v>
      </c>
      <c r="AW19">
        <v>16</v>
      </c>
      <c r="AX19">
        <f>IF(Z19&gt;0, (R19*SUMPRODUCT(K19:$K$98, X19:$X$98)-K19*$AZ$3)/Z19, 0)</f>
        <v>10556.536509025062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250000</v>
      </c>
      <c r="S20">
        <f t="shared" si="1"/>
        <v>10625.125052237774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8646.9232128127933</v>
      </c>
      <c r="AC20">
        <f t="shared" si="2"/>
        <v>8545.4619446528886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-1661.4278739547813</v>
      </c>
      <c r="AI20">
        <f t="shared" si="6"/>
        <v>-1671.4812402712241</v>
      </c>
      <c r="AJ20">
        <f t="shared" si="7"/>
        <v>101.46126815990465</v>
      </c>
      <c r="AK20">
        <f t="shared" si="22"/>
        <v>37.181769815095009</v>
      </c>
      <c r="AL20">
        <f t="shared" si="8"/>
        <v>-1532.8382022962244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-555.74229697633245</v>
      </c>
      <c r="AR20">
        <f t="shared" si="9"/>
        <v>-559.10511577613102</v>
      </c>
      <c r="AS20">
        <f t="shared" si="9"/>
        <v>33.938468894889681</v>
      </c>
      <c r="AT20">
        <f t="shared" si="9"/>
        <v>12.437182791149294</v>
      </c>
      <c r="AU20">
        <f t="shared" si="9"/>
        <v>-512.72946409009194</v>
      </c>
      <c r="AW20">
        <v>17</v>
      </c>
      <c r="AX20">
        <f>IF(Z20&gt;0, (R20*SUMPRODUCT(K20:$K$98, X20:$X$98)-K20*$AZ$3)/Z20, 0)</f>
        <v>10625.125052237774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250000</v>
      </c>
      <c r="S21">
        <f t="shared" si="1"/>
        <v>10547.574860731062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8545.4619446528886</v>
      </c>
      <c r="AC21">
        <f t="shared" si="2"/>
        <v>8310.998969931552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-2068.267591444202</v>
      </c>
      <c r="AI21">
        <f t="shared" si="6"/>
        <v>-2078.1170107179082</v>
      </c>
      <c r="AJ21">
        <f t="shared" si="7"/>
        <v>234.46297472133665</v>
      </c>
      <c r="AK21">
        <f t="shared" si="22"/>
        <v>13.672739111444622</v>
      </c>
      <c r="AL21">
        <f t="shared" si="8"/>
        <v>-1829.981296885127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-657.88215868117607</v>
      </c>
      <c r="AR21">
        <f t="shared" si="9"/>
        <v>-661.01509817137878</v>
      </c>
      <c r="AS21">
        <f t="shared" si="9"/>
        <v>74.578844912797805</v>
      </c>
      <c r="AT21">
        <f t="shared" si="9"/>
        <v>4.3490751191632757</v>
      </c>
      <c r="AU21">
        <f t="shared" si="9"/>
        <v>-582.08717813941769</v>
      </c>
      <c r="AW21">
        <v>18</v>
      </c>
      <c r="AX21">
        <f>IF(Z21&gt;0, (R21*SUMPRODUCT(K21:$K$98, X21:$X$98)-K21*$AZ$3)/Z21, 0)</f>
        <v>10547.574860731062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250000</v>
      </c>
      <c r="S22">
        <f t="shared" si="1"/>
        <v>10474.900770477469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8310.998969931552</v>
      </c>
      <c r="AC22">
        <f t="shared" si="2"/>
        <v>8065.8809431582713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-2513.5528877648385</v>
      </c>
      <c r="AI22">
        <f t="shared" si="6"/>
        <v>-2523.1781352014195</v>
      </c>
      <c r="AJ22">
        <f t="shared" si="7"/>
        <v>245.11802677328069</v>
      </c>
      <c r="AK22">
        <f t="shared" si="22"/>
        <v>174.53097836856261</v>
      </c>
      <c r="AL22">
        <f t="shared" si="8"/>
        <v>-2103.5291300595763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-746.51740677487999</v>
      </c>
      <c r="AR22">
        <f t="shared" si="9"/>
        <v>-749.37607539128328</v>
      </c>
      <c r="AS22">
        <f t="shared" si="9"/>
        <v>72.79929322007753</v>
      </c>
      <c r="AT22">
        <f t="shared" si="9"/>
        <v>51.8351589130245</v>
      </c>
      <c r="AU22">
        <f t="shared" si="9"/>
        <v>-624.74162325818122</v>
      </c>
      <c r="AW22">
        <v>19</v>
      </c>
      <c r="AX22">
        <f>IF(Z22&gt;0, (R22*SUMPRODUCT(K22:$K$98, X22:$X$98)-K22*$AZ$3)/Z22, 0)</f>
        <v>10474.900770477469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250000</v>
      </c>
      <c r="S23">
        <f t="shared" si="1"/>
        <v>10584.224087101782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8065.8809431582713</v>
      </c>
      <c r="AC23">
        <f t="shared" si="2"/>
        <v>7942.2470352383571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-2983.5537333228026</v>
      </c>
      <c r="AI23">
        <f t="shared" si="6"/>
        <v>-2992.9335505983518</v>
      </c>
      <c r="AJ23">
        <f t="shared" si="7"/>
        <v>123.63390791991424</v>
      </c>
      <c r="AK23">
        <f t="shared" si="22"/>
        <v>564.61166602107903</v>
      </c>
      <c r="AL23">
        <f t="shared" si="8"/>
        <v>-2304.6879766573584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-791.16624932413652</v>
      </c>
      <c r="AR23">
        <f t="shared" si="9"/>
        <v>-793.65354987795524</v>
      </c>
      <c r="AS23">
        <f t="shared" si="9"/>
        <v>32.784720491474793</v>
      </c>
      <c r="AT23">
        <f t="shared" si="9"/>
        <v>149.72135046250855</v>
      </c>
      <c r="AU23">
        <f t="shared" si="9"/>
        <v>-611.1474789239719</v>
      </c>
      <c r="AW23">
        <v>20</v>
      </c>
      <c r="AX23">
        <f>IF(Z23&gt;0, (R23*SUMPRODUCT(K23:$K$98, X23:$X$98)-K23*$AZ$3)/Z23, 0)</f>
        <v>10584.224087101782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250000</v>
      </c>
      <c r="S24">
        <f t="shared" si="1"/>
        <v>10573.521984217974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7942.2470352383571</v>
      </c>
      <c r="AC24">
        <f t="shared" si="2"/>
        <v>7707.2267670347273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-3490.9702634111809</v>
      </c>
      <c r="AI24">
        <f t="shared" si="6"/>
        <v>-3500.0817340008039</v>
      </c>
      <c r="AJ24">
        <f t="shared" si="7"/>
        <v>235.02026820362971</v>
      </c>
      <c r="AK24">
        <f t="shared" si="22"/>
        <v>555.95729246668509</v>
      </c>
      <c r="AL24">
        <f t="shared" si="8"/>
        <v>-2709.1041733304892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-826.53645878184989</v>
      </c>
      <c r="AR24">
        <f t="shared" si="9"/>
        <v>-828.69372798416123</v>
      </c>
      <c r="AS24">
        <f t="shared" si="9"/>
        <v>55.644364049430685</v>
      </c>
      <c r="AT24">
        <f t="shared" si="9"/>
        <v>131.63073216795118</v>
      </c>
      <c r="AU24">
        <f t="shared" si="9"/>
        <v>-641.41863176677941</v>
      </c>
      <c r="AW24">
        <v>21</v>
      </c>
      <c r="AX24">
        <f>IF(Z24&gt;0, (R24*SUMPRODUCT(K24:$K$98, X24:$X$98)-K24*$AZ$3)/Z24, 0)</f>
        <v>10573.521984217974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250000</v>
      </c>
      <c r="S25">
        <f t="shared" si="1"/>
        <v>10456.834322225344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7707.2267670347273</v>
      </c>
      <c r="AC25">
        <f t="shared" si="2"/>
        <v>7377.249219967618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-4033.2507699083858</v>
      </c>
      <c r="AI25">
        <f t="shared" si="6"/>
        <v>-4042.069463253617</v>
      </c>
      <c r="AJ25">
        <f t="shared" si="7"/>
        <v>329.9775470671093</v>
      </c>
      <c r="AK25">
        <f t="shared" si="22"/>
        <v>539.50587369243101</v>
      </c>
      <c r="AL25">
        <f t="shared" si="8"/>
        <v>-3172.5860424940765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-852.61519546968577</v>
      </c>
      <c r="AR25">
        <f t="shared" si="9"/>
        <v>-854.47943659409827</v>
      </c>
      <c r="AS25">
        <f t="shared" si="9"/>
        <v>69.756106635447679</v>
      </c>
      <c r="AT25">
        <f t="shared" si="9"/>
        <v>114.04966668258126</v>
      </c>
      <c r="AU25">
        <f t="shared" si="9"/>
        <v>-670.67366327606931</v>
      </c>
      <c r="AW25">
        <v>22</v>
      </c>
      <c r="AX25">
        <f>IF(Z25&gt;0, (R25*SUMPRODUCT(K25:$K$98, X25:$X$98)-K25*$AZ$3)/Z25, 0)</f>
        <v>10456.834322225344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250000</v>
      </c>
      <c r="S26">
        <f t="shared" si="1"/>
        <v>10243.531484211491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7377.249219967618</v>
      </c>
      <c r="AC26">
        <f t="shared" si="2"/>
        <v>6967.9901956718058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-4551.8283608820329</v>
      </c>
      <c r="AI26">
        <f t="shared" si="6"/>
        <v>-4560.3312758757675</v>
      </c>
      <c r="AJ26">
        <f t="shared" si="7"/>
        <v>409.2590242958122</v>
      </c>
      <c r="AK26">
        <f t="shared" si="22"/>
        <v>516.40744539773334</v>
      </c>
      <c r="AL26">
        <f t="shared" si="8"/>
        <v>-3634.664806182222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-859.1434785003039</v>
      </c>
      <c r="AR26">
        <f t="shared" si="9"/>
        <v>-860.74837732027913</v>
      </c>
      <c r="AS26">
        <f t="shared" si="9"/>
        <v>77.246370878758412</v>
      </c>
      <c r="AT26">
        <f t="shared" si="9"/>
        <v>97.470302873303496</v>
      </c>
      <c r="AU26">
        <f t="shared" si="9"/>
        <v>-686.03170356821727</v>
      </c>
      <c r="AW26">
        <v>23</v>
      </c>
      <c r="AX26">
        <f>IF(Z26&gt;0, (R26*SUMPRODUCT(K26:$K$98, X26:$X$98)-K26*$AZ$3)/Z26, 0)</f>
        <v>10243.531484211491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250000</v>
      </c>
      <c r="S27">
        <f t="shared" si="1"/>
        <v>9958.2001650498769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6967.9901956718058</v>
      </c>
      <c r="AC27">
        <f t="shared" si="2"/>
        <v>6504.700441433889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-5057.61410579107</v>
      </c>
      <c r="AI27">
        <f t="shared" si="6"/>
        <v>-5065.7791109295777</v>
      </c>
      <c r="AJ27">
        <f t="shared" si="7"/>
        <v>463.2897542379169</v>
      </c>
      <c r="AK27">
        <f t="shared" si="22"/>
        <v>487.75931369702647</v>
      </c>
      <c r="AL27">
        <f t="shared" si="8"/>
        <v>-4114.7300429946345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-852.32943604123727</v>
      </c>
      <c r="AR27">
        <f t="shared" si="9"/>
        <v>-853.70543549066326</v>
      </c>
      <c r="AS27">
        <f t="shared" si="9"/>
        <v>78.075449548661041</v>
      </c>
      <c r="AT27">
        <f t="shared" si="9"/>
        <v>82.199157956955716</v>
      </c>
      <c r="AU27">
        <f t="shared" si="9"/>
        <v>-693.43082798504656</v>
      </c>
      <c r="AW27">
        <v>24</v>
      </c>
      <c r="AX27">
        <f>IF(Z27&gt;0, (R27*SUMPRODUCT(K27:$K$98, X27:$X$98)-K27*$AZ$3)/Z27, 0)</f>
        <v>9958.2001650498769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250000</v>
      </c>
      <c r="S28">
        <f t="shared" si="1"/>
        <v>9618.3523457500814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6504.700441433889</v>
      </c>
      <c r="AC28">
        <f t="shared" si="2"/>
        <v>6005.8118306269243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-5564.1743715191187</v>
      </c>
      <c r="AI28">
        <f t="shared" si="6"/>
        <v>-5571.9795178876657</v>
      </c>
      <c r="AJ28">
        <f t="shared" si="7"/>
        <v>498.88861080696461</v>
      </c>
      <c r="AK28">
        <f t="shared" si="22"/>
        <v>455.32903090037229</v>
      </c>
      <c r="AL28">
        <f t="shared" si="8"/>
        <v>-4617.7618761803287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-837.22946957371505</v>
      </c>
      <c r="AR28">
        <f t="shared" si="9"/>
        <v>-838.40389332785412</v>
      </c>
      <c r="AS28">
        <f t="shared" si="9"/>
        <v>75.066706956605913</v>
      </c>
      <c r="AT28">
        <f t="shared" si="9"/>
        <v>68.512389721919149</v>
      </c>
      <c r="AU28">
        <f t="shared" si="9"/>
        <v>-694.82479664932907</v>
      </c>
      <c r="AW28">
        <v>25</v>
      </c>
      <c r="AX28">
        <f>IF(Z28&gt;0, (R28*SUMPRODUCT(K28:$K$98, X28:$X$98)-K28*$AZ$3)/Z28, 0)</f>
        <v>9618.3523457500814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250000</v>
      </c>
      <c r="S29">
        <f t="shared" si="1"/>
        <v>9237.9379594951824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6005.8118306269243</v>
      </c>
      <c r="AC29">
        <f t="shared" si="2"/>
        <v>5484.1545264409533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-6127.9730826092009</v>
      </c>
      <c r="AI29">
        <f t="shared" si="6"/>
        <v>-6135.3937788599324</v>
      </c>
      <c r="AJ29">
        <f t="shared" si="7"/>
        <v>521.65730418597104</v>
      </c>
      <c r="AK29">
        <f t="shared" si="22"/>
        <v>420.40682814388475</v>
      </c>
      <c r="AL29">
        <f t="shared" si="8"/>
        <v>-5193.3296465300764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-823.27059027071618</v>
      </c>
      <c r="AR29">
        <f t="shared" si="9"/>
        <v>-824.26753345245061</v>
      </c>
      <c r="AS29">
        <f t="shared" si="9"/>
        <v>70.082735505971741</v>
      </c>
      <c r="AT29">
        <f t="shared" si="9"/>
        <v>56.480107352639934</v>
      </c>
      <c r="AU29">
        <f t="shared" si="9"/>
        <v>-697.7046905938389</v>
      </c>
      <c r="AW29">
        <v>26</v>
      </c>
      <c r="AX29">
        <f>IF(Z29&gt;0, (R29*SUMPRODUCT(K29:$K$98, X29:$X$98)-K29*$AZ$3)/Z29, 0)</f>
        <v>9237.9379594951824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250000</v>
      </c>
      <c r="S30">
        <f t="shared" si="1"/>
        <v>8808.3208866247187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5484.1545264409533</v>
      </c>
      <c r="AC30">
        <f t="shared" si="2"/>
        <v>4942.6447981235833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-6646.3860750713166</v>
      </c>
      <c r="AI30">
        <f t="shared" si="6"/>
        <v>-6653.4002450557864</v>
      </c>
      <c r="AJ30">
        <f t="shared" si="7"/>
        <v>541.50972831736999</v>
      </c>
      <c r="AK30">
        <f t="shared" si="22"/>
        <v>383.89081685086677</v>
      </c>
      <c r="AL30">
        <f t="shared" si="8"/>
        <v>-5727.9996998875495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-797.24773612332353</v>
      </c>
      <c r="AR30">
        <f t="shared" si="9"/>
        <v>-798.08910029894321</v>
      </c>
      <c r="AS30">
        <f t="shared" si="9"/>
        <v>64.955210262164428</v>
      </c>
      <c r="AT30">
        <f t="shared" si="9"/>
        <v>46.048496310019566</v>
      </c>
      <c r="AU30">
        <f t="shared" si="9"/>
        <v>-687.08539372675921</v>
      </c>
      <c r="AW30">
        <v>27</v>
      </c>
      <c r="AX30">
        <f>IF(Z30&gt;0, (R30*SUMPRODUCT(K30:$K$98, X30:$X$98)-K30*$AZ$3)/Z30, 0)</f>
        <v>8808.3208866247187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250000</v>
      </c>
      <c r="S31">
        <f t="shared" si="1"/>
        <v>8338.5826989810648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4942.6447981235833</v>
      </c>
      <c r="AC31">
        <f t="shared" si="2"/>
        <v>4396.9692601728884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-7054.528256010216</v>
      </c>
      <c r="AI31">
        <f t="shared" si="6"/>
        <v>-7061.1195578820407</v>
      </c>
      <c r="AJ31">
        <f t="shared" si="7"/>
        <v>545.67553795069489</v>
      </c>
      <c r="AK31">
        <f t="shared" si="22"/>
        <v>345.98513586865084</v>
      </c>
      <c r="AL31">
        <f t="shared" si="8"/>
        <v>-6169.4588840626948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-755.5403871792156</v>
      </c>
      <c r="AR31">
        <f t="shared" si="9"/>
        <v>-756.24631599366342</v>
      </c>
      <c r="AS31">
        <f t="shared" si="9"/>
        <v>58.441881902768827</v>
      </c>
      <c r="AT31">
        <f t="shared" si="9"/>
        <v>37.055028206846472</v>
      </c>
      <c r="AU31">
        <f t="shared" si="9"/>
        <v>-660.74940588404809</v>
      </c>
      <c r="AW31">
        <v>28</v>
      </c>
      <c r="AX31">
        <f>IF(Z31&gt;0, (R31*SUMPRODUCT(K31:$K$98, X31:$X$98)-K31*$AZ$3)/Z31, 0)</f>
        <v>8338.5826989810648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250000</v>
      </c>
      <c r="S32">
        <f t="shared" si="1"/>
        <v>7852.700253141441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4396.9692601728884</v>
      </c>
      <c r="AC32">
        <f t="shared" si="2"/>
        <v>3866.0469070763747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-7427.6013757587243</v>
      </c>
      <c r="AI32">
        <f t="shared" si="6"/>
        <v>-7433.755384543043</v>
      </c>
      <c r="AJ32">
        <f t="shared" si="7"/>
        <v>530.92235309651369</v>
      </c>
      <c r="AK32">
        <f t="shared" si="22"/>
        <v>307.78784821210223</v>
      </c>
      <c r="AL32">
        <f t="shared" si="8"/>
        <v>-6595.045183234427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-710.26476789071546</v>
      </c>
      <c r="AR32">
        <f t="shared" si="9"/>
        <v>-710.85324530080607</v>
      </c>
      <c r="AS32">
        <f t="shared" si="9"/>
        <v>50.769477629858365</v>
      </c>
      <c r="AT32">
        <f t="shared" si="9"/>
        <v>29.432228994332725</v>
      </c>
      <c r="AU32">
        <f t="shared" si="9"/>
        <v>-630.6515386766149</v>
      </c>
      <c r="AW32">
        <v>29</v>
      </c>
      <c r="AX32">
        <f>IF(Z32&gt;0, (R32*SUMPRODUCT(K32:$K$98, X32:$X$98)-K32*$AZ$3)/Z32, 0)</f>
        <v>7852.700253141441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250000</v>
      </c>
      <c r="S33">
        <f t="shared" si="1"/>
        <v>7352.5286634641052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3866.0469070763747</v>
      </c>
      <c r="AC33">
        <f t="shared" si="2"/>
        <v>3356.3339553309311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-7727.6170158293162</v>
      </c>
      <c r="AI33">
        <f t="shared" si="6"/>
        <v>-7733.3231036750003</v>
      </c>
      <c r="AJ33">
        <f t="shared" si="7"/>
        <v>509.71295174544366</v>
      </c>
      <c r="AK33">
        <f t="shared" si="22"/>
        <v>270.62328349534624</v>
      </c>
      <c r="AL33">
        <f t="shared" si="8"/>
        <v>-6952.9868684342109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-659.78015989040921</v>
      </c>
      <c r="AR33">
        <f t="shared" si="9"/>
        <v>-660.26734287883403</v>
      </c>
      <c r="AS33">
        <f t="shared" si="9"/>
        <v>43.519042430796524</v>
      </c>
      <c r="AT33">
        <f t="shared" si="9"/>
        <v>23.105683535930922</v>
      </c>
      <c r="AU33">
        <f t="shared" si="9"/>
        <v>-593.64261691210663</v>
      </c>
      <c r="AW33">
        <v>30</v>
      </c>
      <c r="AX33">
        <f>IF(Z33&gt;0, (R33*SUMPRODUCT(K33:$K$98, X33:$X$98)-K33*$AZ$3)/Z33, 0)</f>
        <v>7352.5286634641052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250000</v>
      </c>
      <c r="S34">
        <f t="shared" si="1"/>
        <v>6846.9066227156745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3356.3339553309311</v>
      </c>
      <c r="AC34">
        <f t="shared" si="2"/>
        <v>2875.6179169988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-7983.5649642286535</v>
      </c>
      <c r="AI34">
        <f t="shared" si="6"/>
        <v>-7988.8148129476695</v>
      </c>
      <c r="AJ34">
        <f t="shared" si="7"/>
        <v>480.71603833213112</v>
      </c>
      <c r="AK34">
        <f t="shared" si="22"/>
        <v>234.94337687316519</v>
      </c>
      <c r="AL34">
        <f t="shared" si="8"/>
        <v>-7273.1553977423737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-608.60077722866151</v>
      </c>
      <c r="AR34">
        <f t="shared" si="9"/>
        <v>-609.00098215278274</v>
      </c>
      <c r="AS34">
        <f t="shared" si="9"/>
        <v>36.64580370625</v>
      </c>
      <c r="AT34">
        <f t="shared" si="9"/>
        <v>17.910134433727826</v>
      </c>
      <c r="AU34">
        <f t="shared" ref="AU34:AU89" si="23">AL34*$K34</f>
        <v>-554.44504401280494</v>
      </c>
      <c r="AW34">
        <v>31</v>
      </c>
      <c r="AX34">
        <f>IF(Z34&gt;0, (R34*SUMPRODUCT(K34:$K$98, X34:$X$98)-K34*$AZ$3)/Z34, 0)</f>
        <v>6846.9066227156745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250000</v>
      </c>
      <c r="S35">
        <f t="shared" si="1"/>
        <v>6337.6459832574737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2875.6179169988</v>
      </c>
      <c r="AC35">
        <f t="shared" si="2"/>
        <v>2426.8958197328875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-8213.6745426524521</v>
      </c>
      <c r="AI35">
        <f t="shared" ref="AI35:AI66" si="25">SUM(AE35:AH35)</f>
        <v>-8218.4612091571453</v>
      </c>
      <c r="AJ35">
        <f t="shared" si="7"/>
        <v>448.72209726591245</v>
      </c>
      <c r="AK35">
        <f t="shared" si="22"/>
        <v>201.29325418991601</v>
      </c>
      <c r="AL35">
        <f t="shared" si="8"/>
        <v>-7568.4458577013165</v>
      </c>
      <c r="AN35">
        <f t="shared" ref="AN35:AT66" si="26">AE35*$K35</f>
        <v>0</v>
      </c>
      <c r="AO35">
        <f t="shared" si="26"/>
        <v>0</v>
      </c>
      <c r="AP35">
        <f t="shared" si="26"/>
        <v>-0.32579978011785687</v>
      </c>
      <c r="AQ35">
        <f t="shared" si="26"/>
        <v>-559.05573478581027</v>
      </c>
      <c r="AR35">
        <f t="shared" si="26"/>
        <v>-559.38153456592818</v>
      </c>
      <c r="AS35">
        <f t="shared" si="26"/>
        <v>30.541831247262174</v>
      </c>
      <c r="AT35">
        <f t="shared" si="26"/>
        <v>13.700828727044934</v>
      </c>
      <c r="AU35">
        <f t="shared" si="23"/>
        <v>-515.13887459162095</v>
      </c>
      <c r="AW35">
        <v>32</v>
      </c>
      <c r="AX35">
        <f>IF(Z35&gt;0, (R35*SUMPRODUCT(K35:$K$98, X35:$X$98)-K35*$AZ$3)/Z35, 0)</f>
        <v>6337.6459832574737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250000</v>
      </c>
      <c r="S36">
        <f t="shared" si="1"/>
        <v>5814.9643378003057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2426.8958197328875</v>
      </c>
      <c r="AC36">
        <f t="shared" si="2"/>
        <v>2010.5889063423876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-8335.7028571323408</v>
      </c>
      <c r="AI36">
        <f t="shared" si="25"/>
        <v>-8340.0248718291296</v>
      </c>
      <c r="AJ36">
        <f t="shared" si="7"/>
        <v>416.30691339049986</v>
      </c>
      <c r="AK36">
        <f t="shared" si="22"/>
        <v>169.88270738130214</v>
      </c>
      <c r="AL36">
        <f t="shared" si="8"/>
        <v>-7753.8352510573277</v>
      </c>
      <c r="AN36">
        <f t="shared" si="26"/>
        <v>0</v>
      </c>
      <c r="AO36">
        <f t="shared" si="26"/>
        <v>0</v>
      </c>
      <c r="AP36">
        <f t="shared" si="26"/>
        <v>-0.26265509703203571</v>
      </c>
      <c r="AQ36">
        <f t="shared" si="26"/>
        <v>-506.57274358568361</v>
      </c>
      <c r="AR36">
        <f t="shared" si="26"/>
        <v>-506.83539868271561</v>
      </c>
      <c r="AS36">
        <f t="shared" si="26"/>
        <v>25.299574481528921</v>
      </c>
      <c r="AT36">
        <f t="shared" si="26"/>
        <v>10.324018339050518</v>
      </c>
      <c r="AU36">
        <f t="shared" si="23"/>
        <v>-471.21180586213615</v>
      </c>
      <c r="AW36">
        <v>33</v>
      </c>
      <c r="AX36">
        <f>IF(Z36&gt;0, (R36*SUMPRODUCT(K36:$K$98, X36:$X$98)-K36*$AZ$3)/Z36, 0)</f>
        <v>5814.9643378003057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250000</v>
      </c>
      <c r="S37">
        <f t="shared" si="1"/>
        <v>5280.7102598007741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2010.5889063423876</v>
      </c>
      <c r="AC37">
        <f t="shared" si="2"/>
        <v>1631.4704675739461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-8338.6261537909668</v>
      </c>
      <c r="AI37">
        <f t="shared" si="25"/>
        <v>-8342.488017033098</v>
      </c>
      <c r="AJ37">
        <f t="shared" si="7"/>
        <v>379.11843876844159</v>
      </c>
      <c r="AK37">
        <f t="shared" si="22"/>
        <v>140.74122344396716</v>
      </c>
      <c r="AL37">
        <f t="shared" si="8"/>
        <v>-7822.6283548206893</v>
      </c>
      <c r="AN37">
        <f t="shared" si="26"/>
        <v>0</v>
      </c>
      <c r="AO37">
        <f t="shared" si="26"/>
        <v>0</v>
      </c>
      <c r="AP37">
        <f t="shared" si="26"/>
        <v>-0.2095455591372293</v>
      </c>
      <c r="AQ37">
        <f t="shared" si="26"/>
        <v>-452.45571121461643</v>
      </c>
      <c r="AR37">
        <f t="shared" si="26"/>
        <v>-452.66525677375364</v>
      </c>
      <c r="AS37">
        <f t="shared" si="26"/>
        <v>20.571050876236498</v>
      </c>
      <c r="AT37">
        <f t="shared" si="26"/>
        <v>7.6366501119138341</v>
      </c>
      <c r="AU37">
        <f t="shared" si="23"/>
        <v>-424.45755578560329</v>
      </c>
      <c r="AW37">
        <v>34</v>
      </c>
      <c r="AX37">
        <f>IF(Z37&gt;0, (R37*SUMPRODUCT(K37:$K$98, X37:$X$98)-K37*$AZ$3)/Z37, 0)</f>
        <v>5280.7102598007741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250000</v>
      </c>
      <c r="S38">
        <f t="shared" si="1"/>
        <v>4739.2741144250103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1631.4704675739461</v>
      </c>
      <c r="AC38">
        <f t="shared" si="2"/>
        <v>1292.813242803295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-8268.096039908587</v>
      </c>
      <c r="AI38">
        <f t="shared" si="25"/>
        <v>-8271.5058797163019</v>
      </c>
      <c r="AJ38">
        <f t="shared" si="7"/>
        <v>338.65722477065106</v>
      </c>
      <c r="AK38">
        <f t="shared" si="22"/>
        <v>114.20293273017623</v>
      </c>
      <c r="AL38">
        <f t="shared" si="8"/>
        <v>-7818.645722215475</v>
      </c>
      <c r="AN38">
        <f t="shared" si="26"/>
        <v>0</v>
      </c>
      <c r="AO38">
        <f t="shared" si="26"/>
        <v>0</v>
      </c>
      <c r="AP38">
        <f t="shared" si="26"/>
        <v>-0.16519523836523248</v>
      </c>
      <c r="AQ38">
        <f t="shared" si="26"/>
        <v>-400.56136744279689</v>
      </c>
      <c r="AR38">
        <f t="shared" si="26"/>
        <v>-400.72656268116214</v>
      </c>
      <c r="AS38">
        <f t="shared" si="26"/>
        <v>16.406800355697658</v>
      </c>
      <c r="AT38">
        <f t="shared" si="26"/>
        <v>5.5327469201582842</v>
      </c>
      <c r="AU38">
        <f t="shared" si="23"/>
        <v>-378.78701540530619</v>
      </c>
      <c r="AW38">
        <v>35</v>
      </c>
      <c r="AX38">
        <f>IF(Z38&gt;0, (R38*SUMPRODUCT(K38:$K$98, X38:$X$98)-K38*$AZ$3)/Z38, 0)</f>
        <v>4739.2741144250103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250000</v>
      </c>
      <c r="S39">
        <f t="shared" si="1"/>
        <v>4182.8479278845643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1292.813242803295</v>
      </c>
      <c r="AC39">
        <f t="shared" si="2"/>
        <v>993.85766682832423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-8114.0512602059844</v>
      </c>
      <c r="AI39">
        <f t="shared" si="25"/>
        <v>-8117.0212990526124</v>
      </c>
      <c r="AJ39">
        <f t="shared" si="7"/>
        <v>298.95557597497077</v>
      </c>
      <c r="AK39">
        <f t="shared" si="22"/>
        <v>90.496926996230656</v>
      </c>
      <c r="AL39">
        <f t="shared" si="8"/>
        <v>-7727.5687960814112</v>
      </c>
      <c r="AN39">
        <f t="shared" si="26"/>
        <v>0</v>
      </c>
      <c r="AO39">
        <f t="shared" si="26"/>
        <v>0</v>
      </c>
      <c r="AP39">
        <f t="shared" si="26"/>
        <v>-0.12847175456342605</v>
      </c>
      <c r="AQ39">
        <f t="shared" si="26"/>
        <v>-350.98072983112434</v>
      </c>
      <c r="AR39">
        <f t="shared" si="26"/>
        <v>-351.1092015856878</v>
      </c>
      <c r="AS39">
        <f t="shared" si="26"/>
        <v>12.931597654229718</v>
      </c>
      <c r="AT39">
        <f t="shared" si="26"/>
        <v>3.9145275850530781</v>
      </c>
      <c r="AU39">
        <f t="shared" si="23"/>
        <v>-334.263076346405</v>
      </c>
      <c r="AW39">
        <v>36</v>
      </c>
      <c r="AX39">
        <f>IF(Z39&gt;0, (R39*SUMPRODUCT(K39:$K$98, X39:$X$98)-K39*$AZ$3)/Z39, 0)</f>
        <v>4182.8479278845643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250000</v>
      </c>
      <c r="S40">
        <f t="shared" si="1"/>
        <v>3601.1396414535416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993.85766682832423</v>
      </c>
      <c r="AC40">
        <f t="shared" si="2"/>
        <v>733.59639366490217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-7878.6973092341268</v>
      </c>
      <c r="AI40">
        <f t="shared" si="25"/>
        <v>-7881.2437128268266</v>
      </c>
      <c r="AJ40">
        <f t="shared" si="7"/>
        <v>260.26127316342206</v>
      </c>
      <c r="AK40">
        <f t="shared" si="22"/>
        <v>69.570036677982699</v>
      </c>
      <c r="AL40">
        <f t="shared" si="8"/>
        <v>-7551.412402985422</v>
      </c>
      <c r="AN40">
        <f t="shared" si="26"/>
        <v>0</v>
      </c>
      <c r="AO40">
        <f t="shared" si="26"/>
        <v>0</v>
      </c>
      <c r="AP40">
        <f t="shared" si="26"/>
        <v>-9.834555631924885E-2</v>
      </c>
      <c r="AQ40">
        <f t="shared" si="26"/>
        <v>-304.28596321844719</v>
      </c>
      <c r="AR40">
        <f t="shared" si="26"/>
        <v>-304.38430877476645</v>
      </c>
      <c r="AS40">
        <f t="shared" si="26"/>
        <v>10.051642941044726</v>
      </c>
      <c r="AT40">
        <f t="shared" si="26"/>
        <v>2.6868890618366046</v>
      </c>
      <c r="AU40">
        <f t="shared" si="23"/>
        <v>-291.6457767718851</v>
      </c>
      <c r="AW40">
        <v>37</v>
      </c>
      <c r="AX40">
        <f>IF(Z40&gt;0, (R40*SUMPRODUCT(K40:$K$98, X40:$X$98)-K40*$AZ$3)/Z40, 0)</f>
        <v>3601.1396414535416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250000</v>
      </c>
      <c r="S41">
        <f t="shared" si="1"/>
        <v>2976.5122964428988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733.59639366490217</v>
      </c>
      <c r="AC41">
        <f t="shared" si="2"/>
        <v>510.30994532833199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-7557.3903999239592</v>
      </c>
      <c r="AI41">
        <f t="shared" si="25"/>
        <v>-7559.5334699607356</v>
      </c>
      <c r="AJ41">
        <f t="shared" si="7"/>
        <v>223.28644833657017</v>
      </c>
      <c r="AK41">
        <f t="shared" si="22"/>
        <v>51.35174755654316</v>
      </c>
      <c r="AL41">
        <f t="shared" si="8"/>
        <v>-7284.8952740676223</v>
      </c>
      <c r="AN41">
        <f t="shared" si="26"/>
        <v>0</v>
      </c>
      <c r="AO41">
        <f t="shared" si="26"/>
        <v>0</v>
      </c>
      <c r="AP41">
        <f t="shared" si="26"/>
        <v>-7.3900239286124381E-2</v>
      </c>
      <c r="AQ41">
        <f t="shared" si="26"/>
        <v>-260.6041563499474</v>
      </c>
      <c r="AR41">
        <f t="shared" si="26"/>
        <v>-260.67805658923351</v>
      </c>
      <c r="AS41">
        <f t="shared" si="26"/>
        <v>7.6996652831000336</v>
      </c>
      <c r="AT41">
        <f t="shared" si="26"/>
        <v>1.7707804071102446</v>
      </c>
      <c r="AU41">
        <f t="shared" si="23"/>
        <v>-251.20761089902322</v>
      </c>
      <c r="AW41">
        <v>38</v>
      </c>
      <c r="AX41">
        <f>IF(Z41&gt;0, (R41*SUMPRODUCT(K41:$K$98, X41:$X$98)-K41*$AZ$3)/Z41, 0)</f>
        <v>2976.5122964428988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250000</v>
      </c>
      <c r="S42">
        <f t="shared" si="1"/>
        <v>2281.0450283336068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510.30994532833199</v>
      </c>
      <c r="AC42">
        <f t="shared" si="2"/>
        <v>322.02678440863156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-7139.00905077275</v>
      </c>
      <c r="AI42">
        <f t="shared" si="25"/>
        <v>-7140.7737396566199</v>
      </c>
      <c r="AJ42">
        <f t="shared" si="7"/>
        <v>188.28316091970044</v>
      </c>
      <c r="AK42">
        <f t="shared" si="22"/>
        <v>35.721696172983243</v>
      </c>
      <c r="AL42">
        <f t="shared" si="8"/>
        <v>-6916.7688825639361</v>
      </c>
      <c r="AN42">
        <f t="shared" si="26"/>
        <v>0</v>
      </c>
      <c r="AO42">
        <f t="shared" si="26"/>
        <v>0</v>
      </c>
      <c r="AP42">
        <f t="shared" si="26"/>
        <v>-5.4332489866685076E-2</v>
      </c>
      <c r="AQ42">
        <f t="shared" si="26"/>
        <v>-219.80086147456859</v>
      </c>
      <c r="AR42">
        <f t="shared" si="26"/>
        <v>-219.85519396443524</v>
      </c>
      <c r="AS42">
        <f t="shared" si="26"/>
        <v>5.7969951679533667</v>
      </c>
      <c r="AT42">
        <f t="shared" si="26"/>
        <v>1.0998248547261089</v>
      </c>
      <c r="AU42">
        <f t="shared" si="23"/>
        <v>-212.95837394175578</v>
      </c>
      <c r="AW42">
        <v>39</v>
      </c>
      <c r="AX42">
        <f>IF(Z42&gt;0, (R42*SUMPRODUCT(K42:$K$98, X42:$X$98)-K42*$AZ$3)/Z42, 0)</f>
        <v>2281.0450283336068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250000</v>
      </c>
      <c r="S43">
        <f t="shared" si="1"/>
        <v>1473.5612433727956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322.02678440863156</v>
      </c>
      <c r="AC43">
        <f t="shared" si="2"/>
        <v>166.79824028249811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-6642.3485700782485</v>
      </c>
      <c r="AI43">
        <f t="shared" si="25"/>
        <v>-6643.7634946447761</v>
      </c>
      <c r="AJ43">
        <f t="shared" si="7"/>
        <v>155.22854412613344</v>
      </c>
      <c r="AK43">
        <f t="shared" si="22"/>
        <v>22.541874908604211</v>
      </c>
      <c r="AL43">
        <f t="shared" si="8"/>
        <v>-6465.9930756100384</v>
      </c>
      <c r="AN43">
        <f t="shared" si="26"/>
        <v>0</v>
      </c>
      <c r="AO43">
        <f t="shared" si="26"/>
        <v>0</v>
      </c>
      <c r="AP43">
        <f t="shared" si="26"/>
        <v>-3.8896159471011348E-2</v>
      </c>
      <c r="AQ43">
        <f t="shared" si="26"/>
        <v>-182.59761358009851</v>
      </c>
      <c r="AR43">
        <f t="shared" si="26"/>
        <v>-182.6365097395695</v>
      </c>
      <c r="AS43">
        <f t="shared" si="26"/>
        <v>4.2672198572396027</v>
      </c>
      <c r="AT43">
        <f t="shared" si="26"/>
        <v>0.61967427943694031</v>
      </c>
      <c r="AU43">
        <f t="shared" si="23"/>
        <v>-177.74961560289296</v>
      </c>
      <c r="AW43">
        <v>40</v>
      </c>
      <c r="AX43">
        <f>IF(Z43&gt;0, (R43*SUMPRODUCT(K43:$K$98, X43:$X$98)-K43*$AZ$3)/Z43, 0)</f>
        <v>1473.5612433727956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250000</v>
      </c>
      <c r="S44">
        <f t="shared" si="1"/>
        <v>475.97864879105197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166.79824028249811</v>
      </c>
      <c r="AC44">
        <f t="shared" si="2"/>
        <v>41.854481477788227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-6032.1246079506864</v>
      </c>
      <c r="AI44">
        <f t="shared" si="25"/>
        <v>-6033.2237770411512</v>
      </c>
      <c r="AJ44">
        <f t="shared" si="7"/>
        <v>124.94375880470989</v>
      </c>
      <c r="AK44">
        <f t="shared" si="22"/>
        <v>11.675876819774869</v>
      </c>
      <c r="AL44">
        <f t="shared" si="8"/>
        <v>-5896.6041414166657</v>
      </c>
      <c r="AN44">
        <f t="shared" si="26"/>
        <v>0</v>
      </c>
      <c r="AO44">
        <f t="shared" si="26"/>
        <v>0</v>
      </c>
      <c r="AP44">
        <f t="shared" si="26"/>
        <v>-2.6978631708240993E-2</v>
      </c>
      <c r="AQ44">
        <f t="shared" si="26"/>
        <v>-148.05589934055928</v>
      </c>
      <c r="AR44">
        <f t="shared" si="26"/>
        <v>-148.08287797226751</v>
      </c>
      <c r="AS44">
        <f t="shared" si="26"/>
        <v>3.0666907232716887</v>
      </c>
      <c r="AT44">
        <f t="shared" si="26"/>
        <v>0.28657936556265012</v>
      </c>
      <c r="AU44">
        <f t="shared" si="23"/>
        <v>-144.72960788343315</v>
      </c>
      <c r="AW44">
        <v>41</v>
      </c>
      <c r="AX44">
        <f>IF(Z44&gt;0, (R44*SUMPRODUCT(K44:$K$98, X44:$X$98)-K44*$AZ$3)/Z44, 0)</f>
        <v>475.97864879105197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250000</v>
      </c>
      <c r="S45">
        <f t="shared" si="1"/>
        <v>-831.81186404292816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41.854481477788227</v>
      </c>
      <c r="AC45">
        <f t="shared" si="2"/>
        <v>-54.72476181331723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-5316.0902850428311</v>
      </c>
      <c r="AI45">
        <f t="shared" si="25"/>
        <v>-5316.9126579281392</v>
      </c>
      <c r="AJ45">
        <f t="shared" si="7"/>
        <v>96.579243291105456</v>
      </c>
      <c r="AK45">
        <f t="shared" si="22"/>
        <v>2.9298137034451761</v>
      </c>
      <c r="AL45">
        <f t="shared" si="8"/>
        <v>-5217.4036009335887</v>
      </c>
      <c r="AN45">
        <f t="shared" si="26"/>
        <v>0</v>
      </c>
      <c r="AO45">
        <f t="shared" si="26"/>
        <v>0</v>
      </c>
      <c r="AP45">
        <f t="shared" si="26"/>
        <v>-1.8022132250392831E-2</v>
      </c>
      <c r="AQ45">
        <f t="shared" si="26"/>
        <v>-116.50102269140375</v>
      </c>
      <c r="AR45">
        <f t="shared" si="26"/>
        <v>-116.51904482365414</v>
      </c>
      <c r="AS45">
        <f t="shared" si="26"/>
        <v>2.1165142070353355</v>
      </c>
      <c r="AT45">
        <f t="shared" si="26"/>
        <v>6.4206263333599883E-2</v>
      </c>
      <c r="AU45">
        <f t="shared" si="23"/>
        <v>-114.3383243532852</v>
      </c>
      <c r="AW45">
        <v>42</v>
      </c>
      <c r="AX45">
        <f>IF(Z45&gt;0, (R45*SUMPRODUCT(K45:$K$98, X45:$X$98)-K45*$AZ$3)/Z45, 0)</f>
        <v>-831.81186404292816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250000</v>
      </c>
      <c r="S46">
        <f t="shared" si="1"/>
        <v>-2662.6995535718406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-54.72476181331723</v>
      </c>
      <c r="AC46">
        <f t="shared" si="2"/>
        <v>-125.26448446056554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-4521.9411921178562</v>
      </c>
      <c r="AI46">
        <f t="shared" si="25"/>
        <v>-4522.5292442147056</v>
      </c>
      <c r="AJ46">
        <f t="shared" si="7"/>
        <v>70.539722647248311</v>
      </c>
      <c r="AK46">
        <f t="shared" si="22"/>
        <v>-3.8307333269322066</v>
      </c>
      <c r="AL46">
        <f t="shared" si="8"/>
        <v>-4455.8202548943891</v>
      </c>
      <c r="AN46">
        <f t="shared" si="26"/>
        <v>0</v>
      </c>
      <c r="AO46">
        <f t="shared" si="26"/>
        <v>0</v>
      </c>
      <c r="AP46">
        <f t="shared" si="26"/>
        <v>-1.150628613950852E-2</v>
      </c>
      <c r="AQ46">
        <f t="shared" si="26"/>
        <v>-88.479829493559976</v>
      </c>
      <c r="AR46">
        <f t="shared" si="26"/>
        <v>-88.491335779699483</v>
      </c>
      <c r="AS46">
        <f t="shared" si="26"/>
        <v>1.3802352501246045</v>
      </c>
      <c r="AT46">
        <f t="shared" si="26"/>
        <v>-7.4955117106137156E-2</v>
      </c>
      <c r="AU46">
        <f t="shared" si="23"/>
        <v>-87.186055646681012</v>
      </c>
      <c r="AW46">
        <v>43</v>
      </c>
      <c r="AX46">
        <f>IF(Z46&gt;0, (R46*SUMPRODUCT(K46:$K$98, X46:$X$98)-K46*$AZ$3)/Z46, 0)</f>
        <v>-2662.6995535718406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250000</v>
      </c>
      <c r="S47">
        <f t="shared" si="1"/>
        <v>-5414.3367287845876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-125.26448446056554</v>
      </c>
      <c r="AC47">
        <f t="shared" si="2"/>
        <v>-172.70743891470099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-3668.8887635326478</v>
      </c>
      <c r="AI47">
        <f t="shared" si="25"/>
        <v>-3669.2874906703519</v>
      </c>
      <c r="AJ47">
        <f t="shared" si="7"/>
        <v>47.442954454135446</v>
      </c>
      <c r="AK47">
        <f t="shared" si="22"/>
        <v>-8.7685139122395892</v>
      </c>
      <c r="AL47">
        <f t="shared" si="8"/>
        <v>-3630.6130501284561</v>
      </c>
      <c r="AN47">
        <f t="shared" si="26"/>
        <v>0</v>
      </c>
      <c r="AO47">
        <f t="shared" si="26"/>
        <v>0</v>
      </c>
      <c r="AP47">
        <f t="shared" si="26"/>
        <v>-6.9658984579765602E-3</v>
      </c>
      <c r="AQ47">
        <f t="shared" si="26"/>
        <v>-64.096732235351539</v>
      </c>
      <c r="AR47">
        <f t="shared" si="26"/>
        <v>-64.103698133809516</v>
      </c>
      <c r="AS47">
        <f t="shared" si="26"/>
        <v>0.82884452053342783</v>
      </c>
      <c r="AT47">
        <f t="shared" si="26"/>
        <v>-0.15318891483469596</v>
      </c>
      <c r="AU47">
        <f t="shared" si="23"/>
        <v>-63.428042528110787</v>
      </c>
      <c r="AW47">
        <v>44</v>
      </c>
      <c r="AX47">
        <f>IF(Z47&gt;0, (R47*SUMPRODUCT(K47:$K$98, X47:$X$98)-K47*$AZ$3)/Z47, 0)</f>
        <v>-5414.3367287845876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250000</v>
      </c>
      <c r="S48">
        <f t="shared" si="1"/>
        <v>-9853.4057654805965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-172.70743891470099</v>
      </c>
      <c r="AC48">
        <f t="shared" si="2"/>
        <v>-200.16410415056649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-2816.2460896708526</v>
      </c>
      <c r="AI48">
        <f t="shared" si="25"/>
        <v>-2816.5000172326959</v>
      </c>
      <c r="AJ48">
        <f t="shared" si="7"/>
        <v>27.456665235865501</v>
      </c>
      <c r="AK48">
        <f t="shared" si="22"/>
        <v>-12.08952072402907</v>
      </c>
      <c r="AL48">
        <f t="shared" si="8"/>
        <v>-2801.1328727208597</v>
      </c>
      <c r="AN48">
        <f t="shared" si="26"/>
        <v>0</v>
      </c>
      <c r="AO48">
        <f t="shared" si="26"/>
        <v>0</v>
      </c>
      <c r="AP48">
        <f t="shared" si="26"/>
        <v>-3.9608934913042812E-3</v>
      </c>
      <c r="AQ48">
        <f t="shared" si="26"/>
        <v>-43.929263627428568</v>
      </c>
      <c r="AR48">
        <f t="shared" si="26"/>
        <v>-43.933224520919872</v>
      </c>
      <c r="AS48">
        <f t="shared" si="26"/>
        <v>0.42828327037903041</v>
      </c>
      <c r="AT48">
        <f t="shared" si="26"/>
        <v>-0.18857859935003204</v>
      </c>
      <c r="AU48">
        <f t="shared" si="23"/>
        <v>-43.693519849890883</v>
      </c>
      <c r="AW48">
        <v>45</v>
      </c>
      <c r="AX48">
        <f>IF(Z48&gt;0, (R48*SUMPRODUCT(K48:$K$98, X48:$X$98)-K48*$AZ$3)/Z48, 0)</f>
        <v>-9853.4057654805965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250000</v>
      </c>
      <c r="S49">
        <f t="shared" si="1"/>
        <v>-17580.549858042355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-200.16410415056649</v>
      </c>
      <c r="AC49">
        <f t="shared" si="2"/>
        <v>-211.37902224273961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-2021.9009485171023</v>
      </c>
      <c r="AI49">
        <f t="shared" si="25"/>
        <v>-2022.0512417559014</v>
      </c>
      <c r="AJ49">
        <f t="shared" si="7"/>
        <v>11.214918092173122</v>
      </c>
      <c r="AK49">
        <f t="shared" si="22"/>
        <v>-14.011487290539655</v>
      </c>
      <c r="AL49">
        <f t="shared" si="8"/>
        <v>-2024.847810954268</v>
      </c>
      <c r="AN49">
        <f t="shared" si="26"/>
        <v>0</v>
      </c>
      <c r="AO49">
        <f t="shared" si="26"/>
        <v>0</v>
      </c>
      <c r="AP49">
        <f t="shared" si="26"/>
        <v>-2.0931711609322584E-3</v>
      </c>
      <c r="AQ49">
        <f t="shared" si="26"/>
        <v>-28.159515288341222</v>
      </c>
      <c r="AR49">
        <f t="shared" si="26"/>
        <v>-28.161608459502155</v>
      </c>
      <c r="AS49">
        <f t="shared" si="26"/>
        <v>0.15619294194686525</v>
      </c>
      <c r="AT49">
        <f t="shared" si="26"/>
        <v>-0.19514145381836087</v>
      </c>
      <c r="AU49">
        <f t="shared" si="23"/>
        <v>-28.200556971373651</v>
      </c>
      <c r="AW49">
        <v>46</v>
      </c>
      <c r="AX49">
        <f>IF(Z49&gt;0, (R49*SUMPRODUCT(K49:$K$98, X49:$X$98)-K49*$AZ$3)/Z49, 0)</f>
        <v>-17580.549858042355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250000</v>
      </c>
      <c r="S50">
        <f t="shared" si="1"/>
        <v>-32248.983398529417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-211.37902224273961</v>
      </c>
      <c r="AC50">
        <f t="shared" si="2"/>
        <v>-210.32930044603131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-1345.2950370134704</v>
      </c>
      <c r="AI50">
        <f t="shared" si="25"/>
        <v>-1345.3765625680307</v>
      </c>
      <c r="AJ50">
        <f t="shared" si="7"/>
        <v>-1.0497217967082975</v>
      </c>
      <c r="AK50">
        <f t="shared" si="22"/>
        <v>-14.796531556991773</v>
      </c>
      <c r="AL50">
        <f t="shared" si="8"/>
        <v>-1361.2228159217309</v>
      </c>
      <c r="AN50">
        <f t="shared" si="26"/>
        <v>0</v>
      </c>
      <c r="AO50">
        <f t="shared" si="26"/>
        <v>0</v>
      </c>
      <c r="AP50">
        <f t="shared" si="26"/>
        <v>-1.0137737413993303E-3</v>
      </c>
      <c r="AQ50">
        <f t="shared" si="26"/>
        <v>-16.728801052780099</v>
      </c>
      <c r="AR50">
        <f t="shared" si="26"/>
        <v>-16.729814826521498</v>
      </c>
      <c r="AS50">
        <f t="shared" si="26"/>
        <v>-1.3053335227404211E-2</v>
      </c>
      <c r="AT50">
        <f t="shared" si="26"/>
        <v>-0.18399549978092983</v>
      </c>
      <c r="AU50">
        <f t="shared" si="23"/>
        <v>-16.926863661529833</v>
      </c>
      <c r="AW50">
        <v>47</v>
      </c>
      <c r="AX50">
        <f>IF(Z50&gt;0, (R50*SUMPRODUCT(K50:$K$98, X50:$X$98)-K50*$AZ$3)/Z50, 0)</f>
        <v>-32248.983398529417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250000</v>
      </c>
      <c r="S51">
        <f t="shared" si="1"/>
        <v>-63297.227784545859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-210.32930044603131</v>
      </c>
      <c r="AC51">
        <f t="shared" si="2"/>
        <v>-200.9784255300172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-820.41756110188032</v>
      </c>
      <c r="AI51">
        <f t="shared" si="25"/>
        <v>-820.45725052284001</v>
      </c>
      <c r="AJ51">
        <f t="shared" si="7"/>
        <v>-9.3508749160141065</v>
      </c>
      <c r="AK51">
        <f t="shared" si="22"/>
        <v>-14.723051031222193</v>
      </c>
      <c r="AL51">
        <f t="shared" si="8"/>
        <v>-844.53117647007639</v>
      </c>
      <c r="AN51">
        <f t="shared" si="26"/>
        <v>0</v>
      </c>
      <c r="AO51">
        <f t="shared" si="26"/>
        <v>0</v>
      </c>
      <c r="AP51">
        <f t="shared" si="26"/>
        <v>-4.406603921098756E-4</v>
      </c>
      <c r="AQ51">
        <f t="shared" si="26"/>
        <v>-9.1088636575406472</v>
      </c>
      <c r="AR51">
        <f t="shared" si="26"/>
        <v>-9.1093043179327573</v>
      </c>
      <c r="AS51">
        <f t="shared" si="26"/>
        <v>-0.10382011396037405</v>
      </c>
      <c r="AT51">
        <f t="shared" si="26"/>
        <v>-0.16346586278126027</v>
      </c>
      <c r="AU51">
        <f t="shared" si="23"/>
        <v>-9.3765902946743918</v>
      </c>
      <c r="AW51">
        <v>48</v>
      </c>
      <c r="AX51">
        <f>IF(Z51&gt;0, (R51*SUMPRODUCT(K51:$K$98, X51:$X$98)-K51*$AZ$3)/Z51, 0)</f>
        <v>-63297.227784545859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250000</v>
      </c>
      <c r="S52">
        <f t="shared" si="1"/>
        <v>-138644.21408020699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-200.9784255300172</v>
      </c>
      <c r="AC52">
        <f t="shared" si="2"/>
        <v>-186.80186421542021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-449.01378805540247</v>
      </c>
      <c r="AI52">
        <f t="shared" si="25"/>
        <v>-449.03062989274986</v>
      </c>
      <c r="AJ52">
        <f t="shared" si="7"/>
        <v>-14.176561314596995</v>
      </c>
      <c r="AK52">
        <f t="shared" si="22"/>
        <v>-14.068489787101205</v>
      </c>
      <c r="AL52">
        <f t="shared" si="8"/>
        <v>-477.27568099444807</v>
      </c>
      <c r="AN52">
        <f t="shared" si="26"/>
        <v>0</v>
      </c>
      <c r="AO52">
        <f t="shared" si="26"/>
        <v>0</v>
      </c>
      <c r="AP52">
        <f t="shared" si="26"/>
        <v>-1.6695548816196941E-4</v>
      </c>
      <c r="AQ52">
        <f t="shared" si="26"/>
        <v>-4.4511364544173402</v>
      </c>
      <c r="AR52">
        <f t="shared" si="26"/>
        <v>-4.4513034099055018</v>
      </c>
      <c r="AS52">
        <f t="shared" si="26"/>
        <v>-0.1405342342358078</v>
      </c>
      <c r="AT52">
        <f t="shared" si="26"/>
        <v>-0.13946290607503042</v>
      </c>
      <c r="AU52">
        <f t="shared" si="23"/>
        <v>-4.7313005502163401</v>
      </c>
      <c r="AW52">
        <v>49</v>
      </c>
      <c r="AX52">
        <f>IF(Z52&gt;0, (R52*SUMPRODUCT(K52:$K$98, X52:$X$98)-K52*$AZ$3)/Z52, 0)</f>
        <v>-138644.21408020699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250000</v>
      </c>
      <c r="S53">
        <f t="shared" si="1"/>
        <v>-357533.00881104008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-186.80186421542021</v>
      </c>
      <c r="AC53">
        <f t="shared" si="2"/>
        <v>-170.46244265900035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-214.27487953656851</v>
      </c>
      <c r="AI53">
        <f t="shared" si="25"/>
        <v>-214.28083921156556</v>
      </c>
      <c r="AJ53">
        <f t="shared" si="7"/>
        <v>-16.339421556419865</v>
      </c>
      <c r="AK53">
        <f t="shared" si="22"/>
        <v>-13.076130495079417</v>
      </c>
      <c r="AL53">
        <f t="shared" si="8"/>
        <v>-243.69639126306484</v>
      </c>
      <c r="AN53">
        <f t="shared" si="26"/>
        <v>0</v>
      </c>
      <c r="AO53">
        <f t="shared" si="26"/>
        <v>0</v>
      </c>
      <c r="AP53">
        <f t="shared" si="26"/>
        <v>-5.2749188772950653E-5</v>
      </c>
      <c r="AQ53">
        <f t="shared" si="26"/>
        <v>-1.8965507474043743</v>
      </c>
      <c r="AR53">
        <f t="shared" si="26"/>
        <v>-1.8966034965931471</v>
      </c>
      <c r="AS53">
        <f t="shared" si="26"/>
        <v>-0.1446205090956296</v>
      </c>
      <c r="AT53">
        <f t="shared" si="26"/>
        <v>-0.11573706221296774</v>
      </c>
      <c r="AU53">
        <f t="shared" si="23"/>
        <v>-2.1569610679017446</v>
      </c>
      <c r="AW53">
        <v>50</v>
      </c>
      <c r="AX53">
        <f>IF(Z53&gt;0, (R53*SUMPRODUCT(K53:$K$98, X53:$X$98)-K53*$AZ$3)/Z53, 0)</f>
        <v>-357533.00881104008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250000</v>
      </c>
      <c r="S54">
        <f t="shared" si="1"/>
        <v>-1161491.7145003816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-170.46244265900035</v>
      </c>
      <c r="AC54">
        <f t="shared" si="2"/>
        <v>-153.79599518244294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-84.898445638027013</v>
      </c>
      <c r="AI54">
        <f t="shared" si="25"/>
        <v>-84.900100793992209</v>
      </c>
      <c r="AJ54">
        <f t="shared" si="7"/>
        <v>-16.666447476557408</v>
      </c>
      <c r="AK54">
        <f t="shared" si="22"/>
        <v>-11.932370986130024</v>
      </c>
      <c r="AL54">
        <f t="shared" si="8"/>
        <v>-113.49891925667964</v>
      </c>
      <c r="AN54">
        <f t="shared" si="26"/>
        <v>0</v>
      </c>
      <c r="AO54">
        <f t="shared" si="26"/>
        <v>0</v>
      </c>
      <c r="AP54">
        <f t="shared" si="26"/>
        <v>-1.308019170804131E-5</v>
      </c>
      <c r="AQ54">
        <f t="shared" si="26"/>
        <v>-0.67092646736097994</v>
      </c>
      <c r="AR54">
        <f t="shared" si="26"/>
        <v>-0.67093954755268803</v>
      </c>
      <c r="AS54">
        <f t="shared" si="26"/>
        <v>-0.13170984044371536</v>
      </c>
      <c r="AT54">
        <f t="shared" si="26"/>
        <v>-9.4297880871672915E-2</v>
      </c>
      <c r="AU54">
        <f t="shared" si="23"/>
        <v>-0.8969472688680763</v>
      </c>
      <c r="AW54">
        <v>51</v>
      </c>
      <c r="AX54">
        <f>IF(Z54&gt;0, (R54*SUMPRODUCT(K54:$K$98, X54:$X$98)-K54*$AZ$3)/Z54, 0)</f>
        <v>-1161491.7145003816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250000</v>
      </c>
      <c r="S55">
        <f t="shared" si="1"/>
        <v>-5254920.2777444888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-153.79599518244294</v>
      </c>
      <c r="AC55">
        <f t="shared" si="2"/>
        <v>-137.89281609269517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-26.211911704548125</v>
      </c>
      <c r="AI55">
        <f t="shared" si="25"/>
        <v>-26.21223971336844</v>
      </c>
      <c r="AJ55">
        <f t="shared" si="7"/>
        <v>-15.903179089747766</v>
      </c>
      <c r="AK55">
        <f t="shared" si="22"/>
        <v>-10.765719662771007</v>
      </c>
      <c r="AL55">
        <f t="shared" si="8"/>
        <v>-52.881138465887211</v>
      </c>
      <c r="AN55">
        <f t="shared" si="26"/>
        <v>0</v>
      </c>
      <c r="AO55">
        <f t="shared" si="26"/>
        <v>0</v>
      </c>
      <c r="AP55">
        <f t="shared" si="26"/>
        <v>-2.3144227265559529E-6</v>
      </c>
      <c r="AQ55">
        <f t="shared" si="26"/>
        <v>-0.18495064887889692</v>
      </c>
      <c r="AR55">
        <f t="shared" si="26"/>
        <v>-0.18495296330162347</v>
      </c>
      <c r="AS55">
        <f t="shared" si="26"/>
        <v>-0.11221246756205876</v>
      </c>
      <c r="AT55">
        <f t="shared" si="26"/>
        <v>-7.596267146483289E-2</v>
      </c>
      <c r="AU55">
        <f t="shared" si="23"/>
        <v>-0.37312810232851512</v>
      </c>
      <c r="AW55">
        <v>52</v>
      </c>
      <c r="AX55">
        <f>IF(Z55&gt;0, (R55*SUMPRODUCT(K55:$K$98, X55:$X$98)-K55*$AZ$3)/Z55, 0)</f>
        <v>-5254920.2777444888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250000</v>
      </c>
      <c r="S56">
        <f t="shared" si="1"/>
        <v>-23969482.017058842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-137.89281609269517</v>
      </c>
      <c r="AC56">
        <f t="shared" si="2"/>
        <v>-123.27945820844128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-5.2087786233825737</v>
      </c>
      <c r="AI56">
        <f t="shared" si="25"/>
        <v>-5.2088429131835179</v>
      </c>
      <c r="AJ56">
        <f t="shared" si="7"/>
        <v>-14.613357884253887</v>
      </c>
      <c r="AK56">
        <f t="shared" si="22"/>
        <v>-9.6524971264886634</v>
      </c>
      <c r="AL56">
        <f t="shared" si="8"/>
        <v>-29.474697923926065</v>
      </c>
      <c r="AN56">
        <f t="shared" si="26"/>
        <v>0</v>
      </c>
      <c r="AO56">
        <f t="shared" si="26"/>
        <v>0</v>
      </c>
      <c r="AP56">
        <f t="shared" si="26"/>
        <v>-4.0502443176604145E-7</v>
      </c>
      <c r="AQ56">
        <f t="shared" si="26"/>
        <v>-3.2815198852007621E-2</v>
      </c>
      <c r="AR56">
        <f t="shared" si="26"/>
        <v>-3.2815603876439392E-2</v>
      </c>
      <c r="AS56">
        <f t="shared" si="26"/>
        <v>-9.2063855951691781E-2</v>
      </c>
      <c r="AT56">
        <f t="shared" si="26"/>
        <v>-6.0810534585257828E-2</v>
      </c>
      <c r="AU56">
        <f t="shared" si="23"/>
        <v>-0.18568999441338899</v>
      </c>
      <c r="AW56">
        <v>53</v>
      </c>
      <c r="AX56">
        <f>IF(Z56&gt;0, (R56*SUMPRODUCT(K56:$K$98, X56:$X$98)-K56*$AZ$3)/Z56, 0)</f>
        <v>-23969482.017058842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250000</v>
      </c>
      <c r="S57">
        <f t="shared" si="1"/>
        <v>-110542910.13905624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-123.27945820844128</v>
      </c>
      <c r="AC57">
        <f t="shared" si="2"/>
        <v>-110.09949793128186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-1.0239408643132244</v>
      </c>
      <c r="AI57">
        <f t="shared" si="25"/>
        <v>-1.0239533141729431</v>
      </c>
      <c r="AJ57">
        <f t="shared" si="7"/>
        <v>-13.179960277159424</v>
      </c>
      <c r="AK57">
        <f t="shared" si="22"/>
        <v>-8.6295620745908899</v>
      </c>
      <c r="AL57">
        <f t="shared" si="8"/>
        <v>-22.833475665923256</v>
      </c>
      <c r="AN57">
        <f t="shared" si="26"/>
        <v>0</v>
      </c>
      <c r="AO57">
        <f t="shared" si="26"/>
        <v>0</v>
      </c>
      <c r="AP57">
        <f t="shared" si="26"/>
        <v>-7.0030233691614787E-8</v>
      </c>
      <c r="AQ57">
        <f t="shared" si="26"/>
        <v>-5.7596486734602225E-3</v>
      </c>
      <c r="AR57">
        <f t="shared" si="26"/>
        <v>-5.7597187036939135E-3</v>
      </c>
      <c r="AS57">
        <f t="shared" si="26"/>
        <v>-7.4137036006972148E-2</v>
      </c>
      <c r="AT57">
        <f t="shared" si="26"/>
        <v>-4.8541129168428031E-2</v>
      </c>
      <c r="AU57">
        <f t="shared" si="23"/>
        <v>-0.12843788387909408</v>
      </c>
      <c r="AW57">
        <v>54</v>
      </c>
      <c r="AX57">
        <f>IF(Z57&gt;0, (R57*SUMPRODUCT(K57:$K$98, X57:$X$98)-K57*$AZ$3)/Z57, 0)</f>
        <v>-110542910.13905624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250000</v>
      </c>
      <c r="S58">
        <f t="shared" si="1"/>
        <v>-516599739.74855411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-110.09949793128186</v>
      </c>
      <c r="AC58">
        <f t="shared" si="2"/>
        <v>-98.308136619230851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-0.1989326066056851</v>
      </c>
      <c r="AI58">
        <f t="shared" si="25"/>
        <v>-0.19893498533647644</v>
      </c>
      <c r="AJ58">
        <f t="shared" si="7"/>
        <v>-11.791361312051009</v>
      </c>
      <c r="AK58">
        <f t="shared" si="22"/>
        <v>-7.7069648551897307</v>
      </c>
      <c r="AL58">
        <f t="shared" si="8"/>
        <v>-19.697261152577216</v>
      </c>
      <c r="AN58">
        <f t="shared" si="26"/>
        <v>0</v>
      </c>
      <c r="AO58">
        <f t="shared" si="26"/>
        <v>0</v>
      </c>
      <c r="AP58">
        <f t="shared" si="26"/>
        <v>-1.1946711862738663E-8</v>
      </c>
      <c r="AQ58">
        <f t="shared" si="26"/>
        <v>-9.9910025122198804E-4</v>
      </c>
      <c r="AR58">
        <f t="shared" si="26"/>
        <v>-9.9911219793385087E-4</v>
      </c>
      <c r="AS58">
        <f t="shared" si="26"/>
        <v>-5.9219814439322407E-2</v>
      </c>
      <c r="AT58">
        <f t="shared" si="26"/>
        <v>-3.8706729149946412E-2</v>
      </c>
      <c r="AU58">
        <f t="shared" si="23"/>
        <v>-9.8925655787202665E-2</v>
      </c>
      <c r="AW58">
        <v>55</v>
      </c>
      <c r="AX58">
        <f>IF(Z58&gt;0, (R58*SUMPRODUCT(K58:$K$98, X58:$X$98)-K58*$AZ$3)/Z58, 0)</f>
        <v>-516599739.74855411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250000</v>
      </c>
      <c r="S59">
        <f t="shared" si="1"/>
        <v>-2450826557.9606833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-98.308136619230851</v>
      </c>
      <c r="AC59">
        <f t="shared" si="2"/>
        <v>-87.775992004549508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-3.8145156510150179E-2</v>
      </c>
      <c r="AI59">
        <f t="shared" si="25"/>
        <v>-3.8145604195808105E-2</v>
      </c>
      <c r="AJ59">
        <f t="shared" si="7"/>
        <v>-10.532144614681343</v>
      </c>
      <c r="AK59">
        <f t="shared" si="22"/>
        <v>-6.8815695633461598</v>
      </c>
      <c r="AL59">
        <f t="shared" si="8"/>
        <v>-17.451859782223309</v>
      </c>
      <c r="AN59">
        <f t="shared" si="26"/>
        <v>0</v>
      </c>
      <c r="AO59">
        <f t="shared" si="26"/>
        <v>0</v>
      </c>
      <c r="AP59">
        <f t="shared" si="26"/>
        <v>-2.0075124800321609E-9</v>
      </c>
      <c r="AQ59">
        <f t="shared" si="26"/>
        <v>-1.7105054940134382E-4</v>
      </c>
      <c r="AR59">
        <f t="shared" si="26"/>
        <v>-1.7105255691382388E-4</v>
      </c>
      <c r="AS59">
        <f t="shared" si="26"/>
        <v>-4.7228253532955705E-2</v>
      </c>
      <c r="AT59">
        <f t="shared" si="26"/>
        <v>-3.0858341195708783E-2</v>
      </c>
      <c r="AU59">
        <f t="shared" si="23"/>
        <v>-7.8257647285578297E-2</v>
      </c>
      <c r="AW59">
        <v>56</v>
      </c>
      <c r="AX59">
        <f>IF(Z59&gt;0, (R59*SUMPRODUCT(K59:$K$98, X59:$X$98)-K59*$AZ$3)/Z59, 0)</f>
        <v>-2450826557.9606833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250000</v>
      </c>
      <c r="S60">
        <f t="shared" si="1"/>
        <v>-11805248438.417509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-87.775992004549508</v>
      </c>
      <c r="AC60">
        <f t="shared" si="2"/>
        <v>-78.371570452480526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-7.2044995943780872E-3</v>
      </c>
      <c r="AI60">
        <f t="shared" si="25"/>
        <v>-7.2045825781997122E-3</v>
      </c>
      <c r="AJ60">
        <f t="shared" si="7"/>
        <v>-9.4044215520689818</v>
      </c>
      <c r="AK60">
        <f t="shared" si="22"/>
        <v>-6.1443194403184664</v>
      </c>
      <c r="AL60">
        <f t="shared" si="8"/>
        <v>-15.555945574965648</v>
      </c>
      <c r="AN60">
        <f t="shared" si="26"/>
        <v>0</v>
      </c>
      <c r="AO60">
        <f t="shared" si="26"/>
        <v>0</v>
      </c>
      <c r="AP60">
        <f t="shared" si="26"/>
        <v>-3.3224655076677477E-10</v>
      </c>
      <c r="AQ60">
        <f t="shared" si="26"/>
        <v>-2.8845021756661637E-5</v>
      </c>
      <c r="AR60">
        <f t="shared" si="26"/>
        <v>-2.88453540032124E-5</v>
      </c>
      <c r="AS60">
        <f t="shared" si="26"/>
        <v>-3.7652961281298289E-2</v>
      </c>
      <c r="AT60">
        <f t="shared" si="26"/>
        <v>-2.4600324507501686E-2</v>
      </c>
      <c r="AU60">
        <f t="shared" si="23"/>
        <v>-6.228213114280319E-2</v>
      </c>
      <c r="AW60">
        <v>57</v>
      </c>
      <c r="AX60">
        <f>IF(Z60&gt;0, (R60*SUMPRODUCT(K60:$K$98, X60:$X$98)-K60*$AZ$3)/Z60, 0)</f>
        <v>-11805248438.417509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250000</v>
      </c>
      <c r="S61">
        <f t="shared" si="1"/>
        <v>-57821299935.149132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-78.371570452480526</v>
      </c>
      <c r="AC61">
        <f t="shared" si="2"/>
        <v>-69.974641616593033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-1.3405326755715197E-3</v>
      </c>
      <c r="AI61">
        <f t="shared" si="25"/>
        <v>-1.3405478029211502E-3</v>
      </c>
      <c r="AJ61">
        <f t="shared" si="7"/>
        <v>-8.3969288358874934</v>
      </c>
      <c r="AK61">
        <f t="shared" si="22"/>
        <v>-5.486009931673637</v>
      </c>
      <c r="AL61">
        <f t="shared" si="8"/>
        <v>-13.884279315364052</v>
      </c>
      <c r="AN61">
        <f t="shared" si="26"/>
        <v>0</v>
      </c>
      <c r="AO61">
        <f t="shared" si="26"/>
        <v>0</v>
      </c>
      <c r="AP61">
        <f t="shared" si="26"/>
        <v>-5.4076910484835562E-11</v>
      </c>
      <c r="AQ61">
        <f t="shared" si="26"/>
        <v>-4.7921061699301998E-6</v>
      </c>
      <c r="AR61">
        <f t="shared" si="26"/>
        <v>-4.7921602468406849E-6</v>
      </c>
      <c r="AS61">
        <f t="shared" si="26"/>
        <v>-3.0017153043856892E-2</v>
      </c>
      <c r="AT61">
        <f t="shared" si="26"/>
        <v>-1.9611265373045358E-2</v>
      </c>
      <c r="AU61">
        <f t="shared" si="23"/>
        <v>-4.9633210577149096E-2</v>
      </c>
      <c r="AW61">
        <v>58</v>
      </c>
      <c r="AX61">
        <f>IF(Z61&gt;0, (R61*SUMPRODUCT(K61:$K$98, X61:$X$98)-K61*$AZ$3)/Z61, 0)</f>
        <v>-57821299935.149132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250000</v>
      </c>
      <c r="S62">
        <f t="shared" si="1"/>
        <v>-288290366218.22852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-69.974641616593033</v>
      </c>
      <c r="AC62">
        <f t="shared" si="2"/>
        <v>-62.477362765030207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-2.4534232517442939E-4</v>
      </c>
      <c r="AI62">
        <f t="shared" si="25"/>
        <v>-2.4534503413430482E-4</v>
      </c>
      <c r="AJ62">
        <f t="shared" si="7"/>
        <v>-7.4972788515628253</v>
      </c>
      <c r="AK62">
        <f t="shared" si="22"/>
        <v>-4.8982249131615125</v>
      </c>
      <c r="AL62">
        <f t="shared" si="8"/>
        <v>-12.395749109758473</v>
      </c>
      <c r="AN62">
        <f t="shared" si="26"/>
        <v>0</v>
      </c>
      <c r="AO62">
        <f t="shared" si="26"/>
        <v>0</v>
      </c>
      <c r="AP62">
        <f t="shared" si="26"/>
        <v>-8.6463652323910156E-12</v>
      </c>
      <c r="AQ62">
        <f t="shared" si="26"/>
        <v>-7.8307521999480829E-7</v>
      </c>
      <c r="AR62">
        <f t="shared" si="26"/>
        <v>-7.8308386636004056E-7</v>
      </c>
      <c r="AS62">
        <f t="shared" si="26"/>
        <v>-2.3929557535072535E-2</v>
      </c>
      <c r="AT62">
        <f t="shared" si="26"/>
        <v>-1.5633986303549442E-2</v>
      </c>
      <c r="AU62">
        <f t="shared" si="23"/>
        <v>-3.956432692248834E-2</v>
      </c>
      <c r="AW62">
        <v>59</v>
      </c>
      <c r="AX62">
        <f>IF(Z62&gt;0, (R62*SUMPRODUCT(K62:$K$98, X62:$X$98)-K62*$AZ$3)/Z62, 0)</f>
        <v>-288290366218.22852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250000</v>
      </c>
      <c r="S63">
        <f t="shared" si="1"/>
        <v>-1464556234473.4768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-62.477362765030207</v>
      </c>
      <c r="AC63">
        <f t="shared" si="2"/>
        <v>-55.783360294829563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-4.4115176379745309E-5</v>
      </c>
      <c r="AI63">
        <f t="shared" si="25"/>
        <v>-4.4115652491203016E-5</v>
      </c>
      <c r="AJ63">
        <f t="shared" si="7"/>
        <v>-6.694002470200644</v>
      </c>
      <c r="AK63">
        <f t="shared" si="22"/>
        <v>-4.3734153935521149</v>
      </c>
      <c r="AL63">
        <f t="shared" si="8"/>
        <v>-11.06746197940525</v>
      </c>
      <c r="AN63">
        <f t="shared" si="26"/>
        <v>0</v>
      </c>
      <c r="AO63">
        <f t="shared" si="26"/>
        <v>0</v>
      </c>
      <c r="AP63">
        <f t="shared" si="26"/>
        <v>-1.3568180566644594E-12</v>
      </c>
      <c r="AQ63">
        <f t="shared" si="26"/>
        <v>-1.2571902422505197E-7</v>
      </c>
      <c r="AR63">
        <f t="shared" si="26"/>
        <v>-1.2572038104310865E-7</v>
      </c>
      <c r="AS63">
        <f t="shared" si="26"/>
        <v>-1.9076506721167757E-2</v>
      </c>
      <c r="AT63">
        <f t="shared" si="26"/>
        <v>-1.2463318996512825E-2</v>
      </c>
      <c r="AU63">
        <f t="shared" si="23"/>
        <v>-3.1539951438061625E-2</v>
      </c>
      <c r="AW63">
        <v>60</v>
      </c>
      <c r="AX63">
        <f>IF(Z63&gt;0, (R63*SUMPRODUCT(K63:$K$98, X63:$X$98)-K63*$AZ$3)/Z63, 0)</f>
        <v>-1464556234473.4768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250000</v>
      </c>
      <c r="S64">
        <f t="shared" si="1"/>
        <v>-7594200099332.3545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-55.783360294829563</v>
      </c>
      <c r="AC64">
        <f t="shared" si="2"/>
        <v>-49.806571801552273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-7.7873815185337521E-6</v>
      </c>
      <c r="AI64">
        <f t="shared" si="25"/>
        <v>-7.7874634998009537E-6</v>
      </c>
      <c r="AJ64">
        <f t="shared" si="7"/>
        <v>-5.9767884932772901</v>
      </c>
      <c r="AK64">
        <f t="shared" si="22"/>
        <v>-3.9048352206380699</v>
      </c>
      <c r="AL64">
        <f t="shared" si="8"/>
        <v>-9.8816315013788589</v>
      </c>
      <c r="AN64">
        <f t="shared" si="26"/>
        <v>0</v>
      </c>
      <c r="AO64">
        <f t="shared" si="26"/>
        <v>0</v>
      </c>
      <c r="AP64">
        <f t="shared" si="26"/>
        <v>-2.0859773379859092E-13</v>
      </c>
      <c r="AQ64">
        <f t="shared" si="26"/>
        <v>-1.9814650254346306E-8</v>
      </c>
      <c r="AR64">
        <f t="shared" si="26"/>
        <v>-1.9814858852080106E-8</v>
      </c>
      <c r="AS64">
        <f t="shared" si="26"/>
        <v>-1.5207675822307618E-2</v>
      </c>
      <c r="AT64">
        <f t="shared" si="26"/>
        <v>-9.9356817196706079E-3</v>
      </c>
      <c r="AU64">
        <f t="shared" si="23"/>
        <v>-2.5143377356837075E-2</v>
      </c>
      <c r="AW64">
        <v>61</v>
      </c>
      <c r="AX64">
        <f>IF(Z64&gt;0, (R64*SUMPRODUCT(K64:$K$98, X64:$X$98)-K64*$AZ$3)/Z64, 0)</f>
        <v>-7594200099332.3545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250000</v>
      </c>
      <c r="S65">
        <f t="shared" si="1"/>
        <v>-40235114990045.852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-49.806571801552273</v>
      </c>
      <c r="AC65">
        <f t="shared" si="2"/>
        <v>-44.470153411548793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-1.3469147727052538E-6</v>
      </c>
      <c r="AI65">
        <f t="shared" si="25"/>
        <v>-1.3469285884211472E-6</v>
      </c>
      <c r="AJ65">
        <f t="shared" si="7"/>
        <v>-5.3364183900034803</v>
      </c>
      <c r="AK65">
        <f t="shared" si="22"/>
        <v>-3.4864600261086593</v>
      </c>
      <c r="AL65">
        <f t="shared" si="8"/>
        <v>-8.8228797630407279</v>
      </c>
      <c r="AN65">
        <f t="shared" si="26"/>
        <v>0</v>
      </c>
      <c r="AO65">
        <f t="shared" si="26"/>
        <v>0</v>
      </c>
      <c r="AP65">
        <f t="shared" si="26"/>
        <v>-3.1387037775629274E-14</v>
      </c>
      <c r="AQ65">
        <f t="shared" si="26"/>
        <v>-3.0599691812839322E-9</v>
      </c>
      <c r="AR65">
        <f t="shared" si="26"/>
        <v>-3.0600005683217076E-9</v>
      </c>
      <c r="AS65">
        <f t="shared" si="26"/>
        <v>-1.2123466267320252E-2</v>
      </c>
      <c r="AT65">
        <f t="shared" si="26"/>
        <v>-7.9206646536688161E-3</v>
      </c>
      <c r="AU65">
        <f t="shared" si="23"/>
        <v>-2.0044133980989635E-2</v>
      </c>
      <c r="AW65">
        <v>62</v>
      </c>
      <c r="AX65">
        <f>IF(Z65&gt;0, (R65*SUMPRODUCT(K65:$K$98, X65:$X$98)-K65*$AZ$3)/Z65, 0)</f>
        <v>-40235114990045.852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250000</v>
      </c>
      <c r="S66">
        <f t="shared" si="1"/>
        <v>-218199145711724.91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-44.470153411548793</v>
      </c>
      <c r="AC66">
        <f t="shared" si="2"/>
        <v>-39.705494120128265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-2.280589089095123E-7</v>
      </c>
      <c r="AI66">
        <f t="shared" si="25"/>
        <v>-2.2806118352280138E-7</v>
      </c>
      <c r="AJ66">
        <f t="shared" si="7"/>
        <v>-4.7646592914205286</v>
      </c>
      <c r="AK66">
        <f t="shared" si="22"/>
        <v>-3.1129107388084156</v>
      </c>
      <c r="AL66">
        <f t="shared" si="8"/>
        <v>-7.8775702582901275</v>
      </c>
      <c r="AN66">
        <f t="shared" si="26"/>
        <v>0</v>
      </c>
      <c r="AO66">
        <f t="shared" si="26"/>
        <v>0</v>
      </c>
      <c r="AP66">
        <f t="shared" si="26"/>
        <v>-4.6138820262265355E-15</v>
      </c>
      <c r="AQ66">
        <f t="shared" si="26"/>
        <v>-4.6260034872320096E-10</v>
      </c>
      <c r="AR66">
        <f t="shared" si="26"/>
        <v>-4.6260496260522721E-10</v>
      </c>
      <c r="AS66">
        <f t="shared" si="26"/>
        <v>-9.6647531126833434E-3</v>
      </c>
      <c r="AT66">
        <f t="shared" si="26"/>
        <v>-6.3143053704967835E-3</v>
      </c>
      <c r="AU66">
        <f t="shared" si="23"/>
        <v>-1.597905894578509E-2</v>
      </c>
      <c r="AW66">
        <v>63</v>
      </c>
      <c r="AX66">
        <f>IF(Z66&gt;0, (R66*SUMPRODUCT(K66:$K$98, X66:$X$98)-K66*$AZ$3)/Z66, 0)</f>
        <v>-218199145711724.91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-1213619370536510.8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-39.705494120128265</v>
      </c>
      <c r="AC67">
        <f t="shared" ref="AC67:AC89" si="29">S67*Z67</f>
        <v>-35.451334036233291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-3.6514057554718682E-13</v>
      </c>
      <c r="AH67">
        <f t="shared" ref="AH67:AH89" si="32">-X67*R67</f>
        <v>-3.7734531612823069E-8</v>
      </c>
      <c r="AI67">
        <f t="shared" ref="AI67:AI89" si="33">SUM(AE67:AH67)</f>
        <v>-3.7734896753398617E-8</v>
      </c>
      <c r="AJ67">
        <f t="shared" ref="AJ67:AJ89" si="34">AB67-AC67</f>
        <v>-4.2541600838949734</v>
      </c>
      <c r="AK67">
        <f t="shared" si="22"/>
        <v>-2.7793845884089787</v>
      </c>
      <c r="AL67">
        <f t="shared" ref="AL67:AL89" si="35">SUM(AI67:AK67)</f>
        <v>-7.0335447100388491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-6.8340767924777873E-11</v>
      </c>
      <c r="AR67">
        <f t="shared" si="36"/>
        <v>-6.8341429228529813E-11</v>
      </c>
      <c r="AS67">
        <f t="shared" si="36"/>
        <v>-7.7046820135836074E-3</v>
      </c>
      <c r="AT67">
        <f t="shared" si="36"/>
        <v>-5.0337255826865615E-3</v>
      </c>
      <c r="AU67">
        <f t="shared" si="23"/>
        <v>-1.2738407664611599E-2</v>
      </c>
      <c r="AW67">
        <v>64</v>
      </c>
      <c r="AX67">
        <f>IF(Z67&gt;0, (R67*SUMPRODUCT(K67:$K$98, X67:$X$98)-K67*$AZ$3)/Z67, 0)</f>
        <v>-1213619370536510.8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7"/>
        <v>250000</v>
      </c>
      <c r="S68">
        <f t="shared" si="28"/>
        <v>-6930893663834398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-35.451334036233291</v>
      </c>
      <c r="AC68">
        <f t="shared" si="29"/>
        <v>-31.652976818125232</v>
      </c>
      <c r="AE68">
        <f t="shared" si="30"/>
        <v>0</v>
      </c>
      <c r="AF68">
        <f t="shared" si="31"/>
        <v>0</v>
      </c>
      <c r="AG68">
        <f t="shared" si="31"/>
        <v>-5.7086752360830775E-14</v>
      </c>
      <c r="AH68">
        <f t="shared" si="32"/>
        <v>-6.0880483486176829E-9</v>
      </c>
      <c r="AI68">
        <f t="shared" si="33"/>
        <v>-6.0881054353700438E-9</v>
      </c>
      <c r="AJ68">
        <f t="shared" si="34"/>
        <v>-3.7983572181080589</v>
      </c>
      <c r="AK68">
        <f t="shared" si="22"/>
        <v>-2.4815933825363308</v>
      </c>
      <c r="AL68">
        <f t="shared" si="35"/>
        <v>-6.2799506067324948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-9.844665424212071E-12</v>
      </c>
      <c r="AR68">
        <f t="shared" si="36"/>
        <v>-9.8447577362215961E-12</v>
      </c>
      <c r="AS68">
        <f t="shared" si="36"/>
        <v>-6.1421253302636992E-3</v>
      </c>
      <c r="AT68">
        <f t="shared" si="36"/>
        <v>-4.0128552158354546E-3</v>
      </c>
      <c r="AU68">
        <f t="shared" si="23"/>
        <v>-1.0154980555943912E-2</v>
      </c>
      <c r="AW68">
        <v>65</v>
      </c>
      <c r="AX68">
        <f>IF(Z68&gt;0, (R68*SUMPRODUCT(K68:$K$98, X68:$X$98)-K68*$AZ$3)/Z68, 0)</f>
        <v>-6930893663834398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7"/>
        <v>250000</v>
      </c>
      <c r="S69">
        <f t="shared" si="28"/>
        <v>-4.072147715074288E+16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-31.652976818125232</v>
      </c>
      <c r="AC69">
        <f t="shared" si="29"/>
        <v>-28.261586444763292</v>
      </c>
      <c r="AE69">
        <f t="shared" si="30"/>
        <v>0</v>
      </c>
      <c r="AF69">
        <f t="shared" si="31"/>
        <v>0</v>
      </c>
      <c r="AG69">
        <f t="shared" si="31"/>
        <v>-8.6752705274370542E-15</v>
      </c>
      <c r="AH69">
        <f t="shared" si="32"/>
        <v>-9.5681228619570826E-10</v>
      </c>
      <c r="AI69">
        <f t="shared" si="33"/>
        <v>-9.5682096146623569E-10</v>
      </c>
      <c r="AJ69">
        <f t="shared" si="34"/>
        <v>-3.3913903733619399</v>
      </c>
      <c r="AK69">
        <f t="shared" si="22"/>
        <v>-2.2157083772687667</v>
      </c>
      <c r="AL69">
        <f t="shared" si="35"/>
        <v>-5.607098751587527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-1.3814386066629172E-12</v>
      </c>
      <c r="AR69">
        <f t="shared" si="36"/>
        <v>-1.3814511319552894E-12</v>
      </c>
      <c r="AS69">
        <f t="shared" si="36"/>
        <v>-4.8964647085111435E-3</v>
      </c>
      <c r="AT69">
        <f t="shared" si="36"/>
        <v>-3.1990236095687458E-3</v>
      </c>
      <c r="AU69">
        <f t="shared" si="23"/>
        <v>-8.095488319461339E-3</v>
      </c>
      <c r="AW69">
        <v>66</v>
      </c>
      <c r="AX69">
        <f>IF(Z69&gt;0, (R69*SUMPRODUCT(K69:$K$98, X69:$X$98)-K69*$AZ$3)/Z69, 0)</f>
        <v>-4.072147715074288E+16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7"/>
        <v>250000</v>
      </c>
      <c r="S70">
        <f t="shared" si="28"/>
        <v>-2.4639530137173088E+17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-28.261586444763292</v>
      </c>
      <c r="AC70">
        <f t="shared" si="29"/>
        <v>-25.23355932568272</v>
      </c>
      <c r="AE70">
        <f t="shared" si="30"/>
        <v>0</v>
      </c>
      <c r="AF70">
        <f t="shared" si="31"/>
        <v>0</v>
      </c>
      <c r="AG70">
        <f t="shared" si="31"/>
        <v>-1.2801359839860255E-15</v>
      </c>
      <c r="AH70">
        <f t="shared" si="32"/>
        <v>-1.4616763676353315E-10</v>
      </c>
      <c r="AI70">
        <f t="shared" si="33"/>
        <v>-1.4616891689951714E-10</v>
      </c>
      <c r="AJ70">
        <f t="shared" si="34"/>
        <v>-3.0280271190805728</v>
      </c>
      <c r="AK70">
        <f t="shared" si="22"/>
        <v>-1.9783110511334308</v>
      </c>
      <c r="AL70">
        <f t="shared" si="35"/>
        <v>-5.0063381703601726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-1.8842479362296662E-13</v>
      </c>
      <c r="AR70">
        <f t="shared" si="36"/>
        <v>-1.8842644384707872E-13</v>
      </c>
      <c r="AS70">
        <f t="shared" si="36"/>
        <v>-3.9034316872792801E-3</v>
      </c>
      <c r="AT70">
        <f t="shared" si="36"/>
        <v>-2.5502420356901478E-3</v>
      </c>
      <c r="AU70">
        <f t="shared" si="23"/>
        <v>-6.4536737231578548E-3</v>
      </c>
      <c r="AW70">
        <v>67</v>
      </c>
      <c r="AX70">
        <f>IF(Z70&gt;0, (R70*SUMPRODUCT(K70:$K$98, X70:$X$98)-K70*$AZ$3)/Z70, 0)</f>
        <v>-2.4639530137173088E+17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7"/>
        <v>250000</v>
      </c>
      <c r="S71">
        <f t="shared" si="28"/>
        <v>-1.535975832301236E+18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-25.23355932568272</v>
      </c>
      <c r="AC71">
        <f t="shared" si="29"/>
        <v>-22.529963683645448</v>
      </c>
      <c r="AE71">
        <f t="shared" si="30"/>
        <v>0</v>
      </c>
      <c r="AF71">
        <f t="shared" si="31"/>
        <v>0</v>
      </c>
      <c r="AG71">
        <f t="shared" si="31"/>
        <v>-1.833521987280434E-16</v>
      </c>
      <c r="AH71">
        <f t="shared" si="32"/>
        <v>-2.1679648508362434E-11</v>
      </c>
      <c r="AI71">
        <f t="shared" si="33"/>
        <v>-2.1679831860561162E-11</v>
      </c>
      <c r="AJ71">
        <f t="shared" si="34"/>
        <v>-2.7035956420372713</v>
      </c>
      <c r="AK71">
        <f t="shared" si="22"/>
        <v>-1.7663491527977906</v>
      </c>
      <c r="AL71">
        <f t="shared" si="35"/>
        <v>-4.4699447948567421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-2.4952900621853686E-14</v>
      </c>
      <c r="AR71">
        <f t="shared" si="36"/>
        <v>-2.4953111657064515E-14</v>
      </c>
      <c r="AS71">
        <f t="shared" si="36"/>
        <v>-3.1117918425388946E-3</v>
      </c>
      <c r="AT71">
        <f t="shared" si="36"/>
        <v>-2.0330373371255342E-3</v>
      </c>
      <c r="AU71">
        <f t="shared" si="23"/>
        <v>-5.1448291796893824E-3</v>
      </c>
      <c r="AW71">
        <v>68</v>
      </c>
      <c r="AX71">
        <f>IF(Z71&gt;0, (R71*SUMPRODUCT(K71:$K$98, X71:$X$98)-K71*$AZ$3)/Z71, 0)</f>
        <v>-1.535975832301236E+18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7"/>
        <v>250000</v>
      </c>
      <c r="S72">
        <f t="shared" si="28"/>
        <v>-9.8810049846303785E+18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-22.529963683645448</v>
      </c>
      <c r="AC72">
        <f t="shared" si="29"/>
        <v>-20.11603900325489</v>
      </c>
      <c r="AE72">
        <f t="shared" si="30"/>
        <v>0</v>
      </c>
      <c r="AF72">
        <f t="shared" si="31"/>
        <v>0</v>
      </c>
      <c r="AG72">
        <f t="shared" si="31"/>
        <v>-2.5447865670729868E-17</v>
      </c>
      <c r="AH72">
        <f t="shared" si="32"/>
        <v>-3.1214162214006622E-12</v>
      </c>
      <c r="AI72">
        <f t="shared" si="33"/>
        <v>-3.1214416692663328E-12</v>
      </c>
      <c r="AJ72">
        <f t="shared" si="34"/>
        <v>-2.4139246803905579</v>
      </c>
      <c r="AK72">
        <f t="shared" ref="AK72:AK89" si="49">G72*SUM(AB72:AB72, AE72:AF72)</f>
        <v>-1.5770974578551815</v>
      </c>
      <c r="AL72">
        <f t="shared" si="35"/>
        <v>-3.9910221382488609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-3.2077643802175425E-15</v>
      </c>
      <c r="AR72">
        <f t="shared" si="36"/>
        <v>-3.2077905320509606E-15</v>
      </c>
      <c r="AS72">
        <f t="shared" si="36"/>
        <v>-2.4807014050853564E-3</v>
      </c>
      <c r="AT72">
        <f t="shared" si="36"/>
        <v>-1.620724917989117E-3</v>
      </c>
      <c r="AU72">
        <f t="shared" si="23"/>
        <v>-4.1014263230776818E-3</v>
      </c>
      <c r="AW72">
        <v>69</v>
      </c>
      <c r="AX72">
        <f>IF(Z72&gt;0, (R72*SUMPRODUCT(K72:$K$98, X72:$X$98)-K72*$AZ$3)/Z72, 0)</f>
        <v>-9.8810049846303785E+18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7"/>
        <v>250000</v>
      </c>
      <c r="S73">
        <f t="shared" si="28"/>
        <v>-6.5701866541294068E+19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-20.11603900325489</v>
      </c>
      <c r="AC73">
        <f t="shared" si="29"/>
        <v>-17.960749110049008</v>
      </c>
      <c r="AE73">
        <f t="shared" si="30"/>
        <v>0</v>
      </c>
      <c r="AF73">
        <f t="shared" si="31"/>
        <v>0</v>
      </c>
      <c r="AG73">
        <f t="shared" si="31"/>
        <v>-3.4170926290885043E-18</v>
      </c>
      <c r="AH73">
        <f t="shared" si="32"/>
        <v>-4.3552588769868128E-13</v>
      </c>
      <c r="AI73">
        <f t="shared" si="33"/>
        <v>-4.3552930479131037E-13</v>
      </c>
      <c r="AJ73">
        <f t="shared" si="34"/>
        <v>-2.1552898932058824</v>
      </c>
      <c r="AK73">
        <f t="shared" si="49"/>
        <v>-1.4081227302278425</v>
      </c>
      <c r="AL73">
        <f t="shared" si="35"/>
        <v>-3.5634126234341608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-3.9961955285257488E-16</v>
      </c>
      <c r="AR73">
        <f t="shared" si="36"/>
        <v>-3.9962268822768591E-16</v>
      </c>
      <c r="AS73">
        <f t="shared" si="36"/>
        <v>-1.977599972166285E-3</v>
      </c>
      <c r="AT73">
        <f t="shared" si="36"/>
        <v>-1.2920319818153056E-3</v>
      </c>
      <c r="AU73">
        <f t="shared" si="23"/>
        <v>-3.2696319539819905E-3</v>
      </c>
      <c r="AW73">
        <v>70</v>
      </c>
      <c r="AX73">
        <f>IF(Z73&gt;0, (R73*SUMPRODUCT(K73:$K$98, X73:$X$98)-K73*$AZ$3)/Z73, 0)</f>
        <v>-6.5701866541294068E+19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7"/>
        <v>250000</v>
      </c>
      <c r="S74">
        <f t="shared" si="28"/>
        <v>-4.5223855002664396E+20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-17.960749110049008</v>
      </c>
      <c r="AC74">
        <f t="shared" si="29"/>
        <v>-16.036383133972329</v>
      </c>
      <c r="AE74">
        <f t="shared" si="30"/>
        <v>0</v>
      </c>
      <c r="AF74">
        <f t="shared" si="31"/>
        <v>0</v>
      </c>
      <c r="AG74">
        <f t="shared" si="31"/>
        <v>-4.4325011470792173E-19</v>
      </c>
      <c r="AH74">
        <f t="shared" si="32"/>
        <v>-5.8793431761793954E-14</v>
      </c>
      <c r="AI74">
        <f t="shared" si="33"/>
        <v>-5.8793875011908667E-14</v>
      </c>
      <c r="AJ74">
        <f t="shared" si="34"/>
        <v>-1.9243659760766789</v>
      </c>
      <c r="AK74">
        <f t="shared" si="49"/>
        <v>-1.2572524377034306</v>
      </c>
      <c r="AL74">
        <f t="shared" si="35"/>
        <v>-3.1816184137801686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-4.8166328452663605E-17</v>
      </c>
      <c r="AR74">
        <f t="shared" si="36"/>
        <v>-4.8166691583883745E-17</v>
      </c>
      <c r="AS74">
        <f t="shared" si="36"/>
        <v>-1.5765305900560292E-3</v>
      </c>
      <c r="AT74">
        <f t="shared" si="36"/>
        <v>-1.0299999855032727E-3</v>
      </c>
      <c r="AU74">
        <f t="shared" si="23"/>
        <v>-2.6065305755593503E-3</v>
      </c>
      <c r="AW74">
        <v>71</v>
      </c>
      <c r="AX74">
        <f>IF(Z74&gt;0, (R74*SUMPRODUCT(K74:$K$98, X74:$X$98)-K74*$AZ$3)/Z74, 0)</f>
        <v>-4.5223855002664396E+20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7"/>
        <v>250000</v>
      </c>
      <c r="S75">
        <f t="shared" si="28"/>
        <v>-3.2268344675743532E+21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-16.036383133972329</v>
      </c>
      <c r="AC75">
        <f t="shared" si="29"/>
        <v>-14.318199226761005</v>
      </c>
      <c r="AE75">
        <f t="shared" si="30"/>
        <v>0</v>
      </c>
      <c r="AF75">
        <f t="shared" si="31"/>
        <v>0</v>
      </c>
      <c r="AG75">
        <f t="shared" si="31"/>
        <v>-5.546534603277989E-20</v>
      </c>
      <c r="AH75">
        <f t="shared" si="32"/>
        <v>-7.6670453505612515E-15</v>
      </c>
      <c r="AI75">
        <f t="shared" si="33"/>
        <v>-7.667100815907284E-15</v>
      </c>
      <c r="AJ75">
        <f t="shared" si="34"/>
        <v>-1.7181839072113245</v>
      </c>
      <c r="AK75">
        <f t="shared" si="49"/>
        <v>-1.1225468193780632</v>
      </c>
      <c r="AL75">
        <f t="shared" si="35"/>
        <v>-2.8407307265893955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-5.6082161237843476E-18</v>
      </c>
      <c r="AR75">
        <f t="shared" si="36"/>
        <v>-5.6082566950388154E-18</v>
      </c>
      <c r="AS75">
        <f t="shared" si="36"/>
        <v>-1.2568005341645669E-3</v>
      </c>
      <c r="AT75">
        <f t="shared" si="36"/>
        <v>-8.2110968232084879E-4</v>
      </c>
      <c r="AU75">
        <f t="shared" si="23"/>
        <v>-2.0779102164854213E-3</v>
      </c>
      <c r="AW75">
        <v>72</v>
      </c>
      <c r="AX75">
        <f>IF(Z75&gt;0, (R75*SUMPRODUCT(K75:$K$98, X75:$X$98)-K75*$AZ$3)/Z75, 0)</f>
        <v>-3.2268344675743532E+21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7"/>
        <v>250000</v>
      </c>
      <c r="S76">
        <f t="shared" si="28"/>
        <v>-2.3904269784119142E+22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-14.318199226761005</v>
      </c>
      <c r="AC76">
        <f t="shared" si="29"/>
        <v>-12.784106452465183</v>
      </c>
      <c r="AE76">
        <f t="shared" si="30"/>
        <v>0</v>
      </c>
      <c r="AF76">
        <f t="shared" si="31"/>
        <v>0</v>
      </c>
      <c r="AG76">
        <f t="shared" si="31"/>
        <v>-6.6850538459860914E-21</v>
      </c>
      <c r="AH76">
        <f t="shared" si="32"/>
        <v>-9.6451277452932009E-16</v>
      </c>
      <c r="AI76">
        <f t="shared" si="33"/>
        <v>-9.6451945958316614E-16</v>
      </c>
      <c r="AJ76">
        <f t="shared" si="34"/>
        <v>-1.5340927742958215</v>
      </c>
      <c r="AK76">
        <f t="shared" si="49"/>
        <v>-1.0022739458732703</v>
      </c>
      <c r="AL76">
        <f t="shared" si="35"/>
        <v>-2.5363667201690925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-6.2992184714696563E-19</v>
      </c>
      <c r="AR76">
        <f t="shared" si="36"/>
        <v>-6.2992621314561095E-19</v>
      </c>
      <c r="AS76">
        <f t="shared" si="36"/>
        <v>-1.0019136911388422E-3</v>
      </c>
      <c r="AT76">
        <f t="shared" si="36"/>
        <v>-6.5458361154404373E-4</v>
      </c>
      <c r="AU76">
        <f t="shared" si="23"/>
        <v>-1.6564973026828864E-3</v>
      </c>
      <c r="AW76">
        <v>73</v>
      </c>
      <c r="AX76">
        <f>IF(Z76&gt;0, (R76*SUMPRODUCT(K76:$K$98, X76:$X$98)-K76*$AZ$3)/Z76, 0)</f>
        <v>-2.3904269784119142E+22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7"/>
        <v>250000</v>
      </c>
      <c r="S77">
        <f t="shared" si="28"/>
        <v>-1.8417113546790868E+23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-12.784106452465183</v>
      </c>
      <c r="AC77">
        <f t="shared" si="29"/>
        <v>-11.414380761129626</v>
      </c>
      <c r="AE77">
        <f t="shared" si="30"/>
        <v>0</v>
      </c>
      <c r="AF77">
        <f t="shared" si="31"/>
        <v>0</v>
      </c>
      <c r="AG77">
        <f t="shared" si="31"/>
        <v>-7.7471292747164447E-22</v>
      </c>
      <c r="AH77">
        <f t="shared" si="32"/>
        <v>-1.1686980760109171E-16</v>
      </c>
      <c r="AI77">
        <f t="shared" si="33"/>
        <v>-1.1687058231401917E-16</v>
      </c>
      <c r="AJ77">
        <f t="shared" si="34"/>
        <v>-1.3697256913355567</v>
      </c>
      <c r="AK77">
        <f t="shared" si="49"/>
        <v>-0.89488745167256289</v>
      </c>
      <c r="AL77">
        <f t="shared" si="35"/>
        <v>-2.2646131430081198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-6.8149550129557071E-20</v>
      </c>
      <c r="AR77">
        <f t="shared" si="36"/>
        <v>-6.8150001882995958E-20</v>
      </c>
      <c r="AS77">
        <f t="shared" si="36"/>
        <v>-7.9871946041042998E-4</v>
      </c>
      <c r="AT77">
        <f t="shared" si="36"/>
        <v>-5.2183004746814718E-4</v>
      </c>
      <c r="AU77">
        <f t="shared" si="23"/>
        <v>-1.3205495078785772E-3</v>
      </c>
      <c r="AW77">
        <v>74</v>
      </c>
      <c r="AX77">
        <f>IF(Z77&gt;0, (R77*SUMPRODUCT(K77:$K$98, X77:$X$98)-K77*$AZ$3)/Z77, 0)</f>
        <v>-1.8417113546790868E+23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7"/>
        <v>250000</v>
      </c>
      <c r="S78">
        <f t="shared" si="28"/>
        <v>-1.4782118495628864E+24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-11.414380761129626</v>
      </c>
      <c r="AC78">
        <f t="shared" si="29"/>
        <v>-10.19141139386574</v>
      </c>
      <c r="AE78">
        <f t="shared" si="30"/>
        <v>0</v>
      </c>
      <c r="AF78">
        <f t="shared" si="31"/>
        <v>0</v>
      </c>
      <c r="AG78">
        <f t="shared" si="31"/>
        <v>-8.6180233544327419E-23</v>
      </c>
      <c r="AH78">
        <f t="shared" si="32"/>
        <v>-1.3615711293052012E-17</v>
      </c>
      <c r="AI78">
        <f t="shared" si="33"/>
        <v>-1.3615797473285557E-17</v>
      </c>
      <c r="AJ78">
        <f t="shared" si="34"/>
        <v>-1.2229693672638859</v>
      </c>
      <c r="AK78">
        <f t="shared" si="49"/>
        <v>-0.79900665327907394</v>
      </c>
      <c r="AL78">
        <f t="shared" si="35"/>
        <v>-2.0219760205429598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-7.0889673423320737E-21</v>
      </c>
      <c r="AR78">
        <f t="shared" si="36"/>
        <v>-7.0890122117368374E-21</v>
      </c>
      <c r="AS78">
        <f t="shared" si="36"/>
        <v>-6.3673426372004734E-4</v>
      </c>
      <c r="AT78">
        <f t="shared" si="36"/>
        <v>-4.1599971896376522E-4</v>
      </c>
      <c r="AU78">
        <f t="shared" si="23"/>
        <v>-1.0527339826838125E-3</v>
      </c>
      <c r="AW78">
        <v>75</v>
      </c>
      <c r="AX78">
        <f>IF(Z78&gt;0, (R78*SUMPRODUCT(K78:$K$98, X78:$X$98)-K78*$AZ$3)/Z78, 0)</f>
        <v>-1.4782118495628864E+24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7"/>
        <v>250000</v>
      </c>
      <c r="S79">
        <f t="shared" si="28"/>
        <v>-1.237927262289604E+25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-10.19141139386574</v>
      </c>
      <c r="AC79">
        <f t="shared" si="29"/>
        <v>-9.0994744588086949</v>
      </c>
      <c r="AE79">
        <f t="shared" si="30"/>
        <v>0</v>
      </c>
      <c r="AF79">
        <f t="shared" si="31"/>
        <v>0</v>
      </c>
      <c r="AG79">
        <f t="shared" si="31"/>
        <v>-9.1882159962076377E-24</v>
      </c>
      <c r="AH79">
        <f t="shared" si="32"/>
        <v>-1.5226043042535302E-18</v>
      </c>
      <c r="AI79">
        <f t="shared" si="33"/>
        <v>-1.5226134924695265E-18</v>
      </c>
      <c r="AJ79">
        <f t="shared" si="34"/>
        <v>-1.0919369350570456</v>
      </c>
      <c r="AK79">
        <f t="shared" si="49"/>
        <v>-0.71339879757060187</v>
      </c>
      <c r="AL79">
        <f t="shared" si="35"/>
        <v>-1.8053357326276473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-7.0780181516529797E-22</v>
      </c>
      <c r="AR79">
        <f t="shared" si="36"/>
        <v>-7.0780608642339309E-22</v>
      </c>
      <c r="AS79">
        <f t="shared" si="36"/>
        <v>-5.0760065666458065E-4</v>
      </c>
      <c r="AT79">
        <f t="shared" si="36"/>
        <v>-3.3163242902085877E-4</v>
      </c>
      <c r="AU79">
        <f t="shared" si="23"/>
        <v>-8.3923308568543942E-4</v>
      </c>
      <c r="AW79">
        <v>76</v>
      </c>
      <c r="AX79">
        <f>IF(Z79&gt;0, (R79*SUMPRODUCT(K79:$K$98, X79:$X$98)-K79*$AZ$3)/Z79, 0)</f>
        <v>-1.237927262289604E+25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7"/>
        <v>250000</v>
      </c>
      <c r="S80">
        <f t="shared" si="28"/>
        <v>-1.0916851077839096E+26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-9.0994744588086949</v>
      </c>
      <c r="AC80">
        <f t="shared" si="29"/>
        <v>-8.1245307667934767</v>
      </c>
      <c r="AE80">
        <f t="shared" si="30"/>
        <v>0</v>
      </c>
      <c r="AF80">
        <f t="shared" si="31"/>
        <v>0</v>
      </c>
      <c r="AG80">
        <f t="shared" si="31"/>
        <v>-9.3027406768491702E-25</v>
      </c>
      <c r="AH80">
        <f t="shared" si="32"/>
        <v>-1.6332119537121289E-19</v>
      </c>
      <c r="AI80">
        <f t="shared" si="33"/>
        <v>-1.6332212564528058E-19</v>
      </c>
      <c r="AJ80">
        <f t="shared" si="34"/>
        <v>-0.97494369201521813</v>
      </c>
      <c r="AK80">
        <f t="shared" si="49"/>
        <v>-0.63696321211660867</v>
      </c>
      <c r="AL80">
        <f t="shared" si="35"/>
        <v>-1.6119069041318268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-6.7787426436645511E-23</v>
      </c>
      <c r="AR80">
        <f t="shared" si="36"/>
        <v>-6.7787812552389929E-23</v>
      </c>
      <c r="AS80">
        <f t="shared" si="36"/>
        <v>-4.0465613573388077E-4</v>
      </c>
      <c r="AT80">
        <f t="shared" si="36"/>
        <v>-2.6437534201280188E-4</v>
      </c>
      <c r="AU80">
        <f t="shared" si="23"/>
        <v>-6.6903147774668265E-4</v>
      </c>
      <c r="AW80">
        <v>77</v>
      </c>
      <c r="AX80">
        <f>IF(Z80&gt;0, (R80*SUMPRODUCT(K80:$K$98, X80:$X$98)-K80*$AZ$3)/Z80, 0)</f>
        <v>-1.0916851077839096E+26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7"/>
        <v>250000</v>
      </c>
      <c r="S81">
        <f t="shared" si="28"/>
        <v>-1.016329945179442E+27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-8.1245307667934767</v>
      </c>
      <c r="AC81">
        <f t="shared" si="29"/>
        <v>-7.2540453274941754</v>
      </c>
      <c r="AE81">
        <f t="shared" si="30"/>
        <v>0</v>
      </c>
      <c r="AF81">
        <f t="shared" si="31"/>
        <v>0</v>
      </c>
      <c r="AG81">
        <f t="shared" si="31"/>
        <v>-8.9218631236598686E-26</v>
      </c>
      <c r="AH81">
        <f t="shared" si="32"/>
        <v>-1.6635053915429383E-20</v>
      </c>
      <c r="AI81">
        <f t="shared" si="33"/>
        <v>-1.6635143134060618E-20</v>
      </c>
      <c r="AJ81">
        <f t="shared" si="34"/>
        <v>-0.87048543929930133</v>
      </c>
      <c r="AK81">
        <f t="shared" si="49"/>
        <v>-0.56871715367554343</v>
      </c>
      <c r="AL81">
        <f t="shared" si="35"/>
        <v>-1.4392025929748447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-6.1647119160693606E-24</v>
      </c>
      <c r="AR81">
        <f t="shared" si="36"/>
        <v>-6.1647449792119216E-24</v>
      </c>
      <c r="AS81">
        <f t="shared" si="36"/>
        <v>-3.225893939205042E-4</v>
      </c>
      <c r="AT81">
        <f t="shared" si="36"/>
        <v>-2.1075840402806271E-4</v>
      </c>
      <c r="AU81">
        <f t="shared" si="23"/>
        <v>-5.3334779794856691E-4</v>
      </c>
      <c r="AW81">
        <v>78</v>
      </c>
      <c r="AX81">
        <f>IF(Z81&gt;0, (R81*SUMPRODUCT(K81:$K$98, X81:$X$98)-K81*$AZ$3)/Z81, 0)</f>
        <v>-1.016329945179442E+27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7"/>
        <v>250000</v>
      </c>
      <c r="S82">
        <f t="shared" si="28"/>
        <v>-1.0015771054321287E+28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-7.2540453274941754</v>
      </c>
      <c r="AC82">
        <f t="shared" si="29"/>
        <v>-6.4768261852626559</v>
      </c>
      <c r="AE82">
        <f t="shared" si="30"/>
        <v>0</v>
      </c>
      <c r="AF82">
        <f t="shared" si="31"/>
        <v>0</v>
      </c>
      <c r="AG82">
        <f t="shared" si="31"/>
        <v>-8.0832845396214415E-27</v>
      </c>
      <c r="AH82">
        <f t="shared" si="32"/>
        <v>-1.6048632076922251E-21</v>
      </c>
      <c r="AI82">
        <f t="shared" si="33"/>
        <v>-1.6048712909767647E-21</v>
      </c>
      <c r="AJ82">
        <f t="shared" si="34"/>
        <v>-0.77721914223151956</v>
      </c>
      <c r="AK82">
        <f t="shared" si="49"/>
        <v>-0.5077831729245923</v>
      </c>
      <c r="AL82">
        <f t="shared" si="35"/>
        <v>-1.2850023151561119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-5.3101717948924414E-25</v>
      </c>
      <c r="AR82">
        <f t="shared" si="36"/>
        <v>-5.3101985408664077E-25</v>
      </c>
      <c r="AS82">
        <f t="shared" si="36"/>
        <v>-2.5716628979632048E-4</v>
      </c>
      <c r="AT82">
        <f t="shared" si="36"/>
        <v>-1.6801530933359588E-4</v>
      </c>
      <c r="AU82">
        <f t="shared" si="23"/>
        <v>-4.2518159912991637E-4</v>
      </c>
      <c r="AW82">
        <v>79</v>
      </c>
      <c r="AX82">
        <f>IF(Z82&gt;0, (R82*SUMPRODUCT(K82:$K$98, X82:$X$98)-K82*$AZ$3)/Z82, 0)</f>
        <v>-1.0015771054321287E+28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7"/>
        <v>250000</v>
      </c>
      <c r="S83">
        <f t="shared" si="28"/>
        <v>-1.0479051549681515E+29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-6.4768261852626559</v>
      </c>
      <c r="AC83">
        <f t="shared" si="29"/>
        <v>-5.7828805225559421</v>
      </c>
      <c r="AE83">
        <f t="shared" si="30"/>
        <v>0</v>
      </c>
      <c r="AF83">
        <f t="shared" si="31"/>
        <v>0</v>
      </c>
      <c r="AG83">
        <f t="shared" si="31"/>
        <v>-6.8981439960705445E-28</v>
      </c>
      <c r="AH83">
        <f t="shared" si="32"/>
        <v>-1.4625274589236344E-22</v>
      </c>
      <c r="AI83">
        <f t="shared" si="33"/>
        <v>-1.4625343570676304E-22</v>
      </c>
      <c r="AJ83">
        <f t="shared" si="34"/>
        <v>-0.69394566270671376</v>
      </c>
      <c r="AK83">
        <f t="shared" si="49"/>
        <v>-0.45337783296838596</v>
      </c>
      <c r="AL83">
        <f t="shared" si="35"/>
        <v>-1.1473234956750997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-4.3207243149223017E-26</v>
      </c>
      <c r="AR83">
        <f t="shared" si="36"/>
        <v>-4.32074469401215E-26</v>
      </c>
      <c r="AS83">
        <f t="shared" si="36"/>
        <v>-2.0501139173813806E-4</v>
      </c>
      <c r="AT83">
        <f t="shared" si="36"/>
        <v>-1.3394077593558343E-4</v>
      </c>
      <c r="AU83">
        <f t="shared" si="23"/>
        <v>-3.3895216767372148E-4</v>
      </c>
      <c r="AW83">
        <v>80</v>
      </c>
      <c r="AX83">
        <f>IF(Z83&gt;0, (R83*SUMPRODUCT(K83:$K$98, X83:$X$98)-K83*$AZ$3)/Z83, 0)</f>
        <v>-1.0479051549681515E+29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7"/>
        <v>250000</v>
      </c>
      <c r="S84">
        <f t="shared" si="28"/>
        <v>-1.1677160377305308E+30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-5.7828805225559421</v>
      </c>
      <c r="AC84">
        <f t="shared" si="29"/>
        <v>-5.1632861808535191</v>
      </c>
      <c r="AE84">
        <f t="shared" si="30"/>
        <v>0</v>
      </c>
      <c r="AF84">
        <f t="shared" si="31"/>
        <v>0</v>
      </c>
      <c r="AG84">
        <f t="shared" si="31"/>
        <v>-5.5271209074172944E-29</v>
      </c>
      <c r="AH84">
        <f t="shared" si="32"/>
        <v>-1.2552900930736219E-23</v>
      </c>
      <c r="AI84">
        <f t="shared" si="33"/>
        <v>-1.2552956201945294E-23</v>
      </c>
      <c r="AJ84">
        <f t="shared" si="34"/>
        <v>-0.619594341702423</v>
      </c>
      <c r="AK84">
        <f t="shared" si="49"/>
        <v>-0.40480163657891599</v>
      </c>
      <c r="AL84">
        <f t="shared" si="35"/>
        <v>-1.024395978281339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-3.3111481052464939E-27</v>
      </c>
      <c r="AR84">
        <f t="shared" si="36"/>
        <v>-3.3111626844390022E-27</v>
      </c>
      <c r="AS84">
        <f t="shared" si="36"/>
        <v>-1.634338263218575E-4</v>
      </c>
      <c r="AT84">
        <f t="shared" si="36"/>
        <v>-1.0677676653028014E-4</v>
      </c>
      <c r="AU84">
        <f t="shared" si="23"/>
        <v>-2.7021059285213766E-4</v>
      </c>
      <c r="AW84">
        <v>81</v>
      </c>
      <c r="AX84">
        <f>IF(Z84&gt;0, (R84*SUMPRODUCT(K84:$K$98, X84:$X$98)-K84*$AZ$3)/Z84, 0)</f>
        <v>-1.1677160377305308E+30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7"/>
        <v>250000</v>
      </c>
      <c r="S85">
        <f t="shared" si="28"/>
        <v>-1.3912954196854873E+31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-5.1632861808535191</v>
      </c>
      <c r="AC85">
        <f t="shared" si="29"/>
        <v>-4.6100769471906418</v>
      </c>
      <c r="AE85">
        <f t="shared" si="30"/>
        <v>0</v>
      </c>
      <c r="AF85">
        <f t="shared" si="31"/>
        <v>0</v>
      </c>
      <c r="AG85">
        <f t="shared" si="31"/>
        <v>-4.1418925861848807E-30</v>
      </c>
      <c r="AH85">
        <f t="shared" si="32"/>
        <v>-1.0115320879449268E-24</v>
      </c>
      <c r="AI85">
        <f t="shared" si="33"/>
        <v>-1.0115362298375129E-24</v>
      </c>
      <c r="AJ85">
        <f t="shared" si="34"/>
        <v>-0.55320923366287733</v>
      </c>
      <c r="AK85">
        <f t="shared" si="49"/>
        <v>-0.36143003265974638</v>
      </c>
      <c r="AL85">
        <f t="shared" si="35"/>
        <v>-0.91463926632262371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-2.3822983334942549E-28</v>
      </c>
      <c r="AR85">
        <f t="shared" si="36"/>
        <v>-2.38230808822564E-28</v>
      </c>
      <c r="AS85">
        <f t="shared" si="36"/>
        <v>-1.3028844572852153E-4</v>
      </c>
      <c r="AT85">
        <f t="shared" si="36"/>
        <v>-8.5121784542634024E-5</v>
      </c>
      <c r="AU85">
        <f t="shared" si="23"/>
        <v>-2.1541023027115555E-4</v>
      </c>
      <c r="AW85">
        <v>82</v>
      </c>
      <c r="AX85">
        <f>IF(Z85&gt;0, (R85*SUMPRODUCT(K85:$K$98, X85:$X$98)-K85*$AZ$3)/Z85, 0)</f>
        <v>-1.3912954196854873E+31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7"/>
        <v>250000</v>
      </c>
      <c r="S86">
        <f t="shared" si="28"/>
        <v>-1.7809554205622387E+32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-4.6100769471906418</v>
      </c>
      <c r="AC86">
        <f t="shared" si="29"/>
        <v>-4.1161401314202157</v>
      </c>
      <c r="AE86">
        <f t="shared" si="30"/>
        <v>0</v>
      </c>
      <c r="AF86">
        <f t="shared" si="31"/>
        <v>0</v>
      </c>
      <c r="AG86">
        <f t="shared" si="31"/>
        <v>-2.8889971668414718E-31</v>
      </c>
      <c r="AH86">
        <f t="shared" si="32"/>
        <v>-7.6231478872777697E-26</v>
      </c>
      <c r="AI86">
        <f t="shared" si="33"/>
        <v>-7.6231767772494376E-26</v>
      </c>
      <c r="AJ86">
        <f t="shared" si="34"/>
        <v>-0.49393681577042603</v>
      </c>
      <c r="AK86">
        <f t="shared" si="49"/>
        <v>-0.32270538630334494</v>
      </c>
      <c r="AL86">
        <f t="shared" si="35"/>
        <v>-0.81664220207377092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-1.6029973531764415E-29</v>
      </c>
      <c r="AR86">
        <f t="shared" si="36"/>
        <v>-1.603003428166564E-29</v>
      </c>
      <c r="AS86">
        <f t="shared" si="36"/>
        <v>-1.0386515125041571E-4</v>
      </c>
      <c r="AT86">
        <f t="shared" si="36"/>
        <v>-6.7858565483604915E-5</v>
      </c>
      <c r="AU86">
        <f t="shared" si="23"/>
        <v>-1.7172371673402061E-4</v>
      </c>
      <c r="AW86">
        <v>83</v>
      </c>
      <c r="AX86">
        <f>IF(Z86&gt;0, (R86*SUMPRODUCT(K86:$K$98, X86:$X$98)-K86*$AZ$3)/Z86, 0)</f>
        <v>-1.7809554205622387E+32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7"/>
        <v>250000</v>
      </c>
      <c r="S87">
        <f t="shared" si="28"/>
        <v>-2.4629061676524282E+33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-4.1161401314202157</v>
      </c>
      <c r="AC87">
        <f t="shared" si="29"/>
        <v>-3.6751251173394786</v>
      </c>
      <c r="AE87">
        <f t="shared" si="30"/>
        <v>0</v>
      </c>
      <c r="AF87">
        <f t="shared" si="31"/>
        <v>0</v>
      </c>
      <c r="AG87">
        <f t="shared" si="31"/>
        <v>-1.8652380902733005E-32</v>
      </c>
      <c r="AH87">
        <f t="shared" si="32"/>
        <v>-5.3471667722914541E-27</v>
      </c>
      <c r="AI87">
        <f t="shared" si="33"/>
        <v>-5.3471854246723568E-27</v>
      </c>
      <c r="AJ87">
        <f t="shared" si="34"/>
        <v>-0.44101501408073718</v>
      </c>
      <c r="AK87">
        <f t="shared" si="49"/>
        <v>-0.28812980919941511</v>
      </c>
      <c r="AL87">
        <f t="shared" si="35"/>
        <v>-0.72914482328015229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-1.003931698478658E-30</v>
      </c>
      <c r="AR87">
        <f t="shared" si="36"/>
        <v>-1.0039352004671385E-30</v>
      </c>
      <c r="AS87">
        <f t="shared" si="36"/>
        <v>-8.2800662667742043E-5</v>
      </c>
      <c r="AT87">
        <f t="shared" si="36"/>
        <v>-5.4096432942924836E-5</v>
      </c>
      <c r="AU87">
        <f t="shared" si="23"/>
        <v>-1.3689709561066687E-4</v>
      </c>
      <c r="AW87">
        <v>84</v>
      </c>
      <c r="AX87">
        <f>IF(Z87&gt;0, (R87*SUMPRODUCT(K87:$K$98, X87:$X$98)-K87*$AZ$3)/Z87, 0)</f>
        <v>-2.4629061676524282E+33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7"/>
        <v>250000</v>
      </c>
      <c r="S88">
        <f t="shared" si="28"/>
        <v>-3.7035325312051815E+34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-3.6751251173394786</v>
      </c>
      <c r="AC88">
        <f t="shared" si="29"/>
        <v>-3.2813617119102485</v>
      </c>
      <c r="AE88">
        <f t="shared" si="30"/>
        <v>0</v>
      </c>
      <c r="AF88">
        <f t="shared" si="31"/>
        <v>0</v>
      </c>
      <c r="AG88">
        <f t="shared" si="31"/>
        <v>-1.1075107631235142E-33</v>
      </c>
      <c r="AH88">
        <f t="shared" si="32"/>
        <v>-3.4716692661164319E-28</v>
      </c>
      <c r="AI88">
        <f t="shared" si="33"/>
        <v>-3.4716803412240631E-28</v>
      </c>
      <c r="AJ88">
        <f t="shared" si="34"/>
        <v>-0.39376340542923005</v>
      </c>
      <c r="AK88">
        <f t="shared" si="49"/>
        <v>-0.25725875821376354</v>
      </c>
      <c r="AL88">
        <f t="shared" si="35"/>
        <v>-0.65102216364299359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-5.8197021687745531E-32</v>
      </c>
      <c r="AR88">
        <f t="shared" si="36"/>
        <v>-5.819720734433594E-32</v>
      </c>
      <c r="AS88">
        <f t="shared" si="36"/>
        <v>-6.6008181335891367E-5</v>
      </c>
      <c r="AT88">
        <f t="shared" si="36"/>
        <v>-4.3125345139449014E-5</v>
      </c>
      <c r="AU88">
        <f t="shared" si="23"/>
        <v>-1.0913352647534039E-4</v>
      </c>
      <c r="AW88">
        <v>85</v>
      </c>
      <c r="AX88">
        <f>IF(Z88&gt;0, (R88*SUMPRODUCT(K88:$K$98, X88:$X$98)-K88*$AZ$3)/Z88, 0)</f>
        <v>-3.7035325312051815E+34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-3.2813617119102485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-2.2150215262470282E-29</v>
      </c>
      <c r="AI89">
        <f t="shared" si="33"/>
        <v>-2.2150215262470282E-29</v>
      </c>
      <c r="AJ89">
        <f t="shared" si="34"/>
        <v>-3.2813617119102485</v>
      </c>
      <c r="AK89">
        <f t="shared" si="49"/>
        <v>-0.22969531983371741</v>
      </c>
      <c r="AL89">
        <f t="shared" si="35"/>
        <v>-3.5110570317439658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-3.3152962574795644E-33</v>
      </c>
      <c r="AR89">
        <f t="shared" si="36"/>
        <v>-3.3152962574795644E-33</v>
      </c>
      <c r="AS89">
        <f t="shared" si="36"/>
        <v>-4.9113230160633423E-4</v>
      </c>
      <c r="AT89">
        <f t="shared" si="36"/>
        <v>-3.4379261112443398E-5</v>
      </c>
      <c r="AU89">
        <f t="shared" si="23"/>
        <v>-5.255115627187776E-4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26562.391824031405</v>
      </c>
      <c r="AO91" s="8">
        <f t="shared" si="50"/>
        <v>-2656.2391824031406</v>
      </c>
      <c r="AP91" s="8">
        <f t="shared" si="50"/>
        <v>-219.95839806061096</v>
      </c>
      <c r="AQ91" s="8">
        <f t="shared" si="50"/>
        <v>-19574.545699902676</v>
      </c>
      <c r="AR91" s="8">
        <f t="shared" si="50"/>
        <v>4111.6485436649709</v>
      </c>
      <c r="AS91" s="8">
        <f t="shared" si="50"/>
        <v>-4972.0323373522087</v>
      </c>
      <c r="AT91" s="8">
        <f t="shared" si="50"/>
        <v>1611.5280231474369</v>
      </c>
      <c r="AU91" s="8">
        <f t="shared" si="50"/>
        <v>751.14422946020886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39F7-4190-476C-BCC7-AA098549A57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61045.868533257817</v>
      </c>
      <c r="K3">
        <v>1</v>
      </c>
      <c r="L3" s="2">
        <v>0</v>
      </c>
      <c r="O3">
        <f>$C$3</f>
        <v>61045.868533257817</v>
      </c>
      <c r="P3">
        <f>O3*C5</f>
        <v>6104.5868533257817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61045.868533257817</v>
      </c>
      <c r="AF3">
        <f t="shared" ref="AF3:AG34" si="4">-$Z3*P3</f>
        <v>-6104.5868533257817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54841.281679932035</v>
      </c>
      <c r="AJ3">
        <f t="shared" ref="AJ3:AJ66" si="7">AB3-AC3</f>
        <v>0</v>
      </c>
      <c r="AL3">
        <f t="shared" ref="AL3:AL66" si="8">SUM(AI3:AK3)</f>
        <v>54841.281679932035</v>
      </c>
      <c r="AN3">
        <f t="shared" ref="AN3:AU34" si="9">AE3*$K3</f>
        <v>61045.868533257817</v>
      </c>
      <c r="AO3">
        <f t="shared" si="9"/>
        <v>-6104.5868533257817</v>
      </c>
      <c r="AP3">
        <f t="shared" si="9"/>
        <v>-100</v>
      </c>
      <c r="AQ3">
        <f t="shared" si="9"/>
        <v>0</v>
      </c>
      <c r="AR3">
        <f t="shared" si="9"/>
        <v>54841.281679932035</v>
      </c>
      <c r="AS3">
        <f t="shared" si="9"/>
        <v>0</v>
      </c>
      <c r="AT3">
        <f t="shared" si="9"/>
        <v>0</v>
      </c>
      <c r="AU3">
        <f t="shared" si="9"/>
        <v>54841.281679932035</v>
      </c>
      <c r="AW3">
        <v>0</v>
      </c>
      <c r="AX3">
        <f>IF(Z3&gt;0, (R3*SUMPRODUCT(K3:$K$98, X3:$X$98)-K3*$AZ$3)/Z3, 0)</f>
        <v>0</v>
      </c>
      <c r="AZ3">
        <f>C6*ABS(SUMPRODUCT(X4:X79, K4:K79))/1</f>
        <v>47603.026697859314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250000</v>
      </c>
      <c r="S4">
        <f t="shared" si="1"/>
        <v>3232.9663981166027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3193.0754917213198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-3193.0754917213198</v>
      </c>
      <c r="AK4">
        <f>G4*SUM(AB4, AE4:AF4)</f>
        <v>0</v>
      </c>
      <c r="AL4">
        <f t="shared" si="8"/>
        <v>-3777.7739917213198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-545.47858942065488</v>
      </c>
      <c r="AR4">
        <f t="shared" si="9"/>
        <v>-545.47858942065488</v>
      </c>
      <c r="AS4">
        <f t="shared" si="9"/>
        <v>-2978.8930793183317</v>
      </c>
      <c r="AT4">
        <f t="shared" si="9"/>
        <v>0</v>
      </c>
      <c r="AU4">
        <f t="shared" si="9"/>
        <v>-3524.3716687389865</v>
      </c>
      <c r="AW4">
        <v>1</v>
      </c>
      <c r="AX4">
        <f>IF(Z4&gt;0, (R4*SUMPRODUCT(K4:$K$98, X4:$X$98)-K4*$AZ$3)/Z4, 0)</f>
        <v>3232.9663981166027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250000</v>
      </c>
      <c r="S5">
        <f t="shared" si="1"/>
        <v>6512.4989587184318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3193.0754917213198</v>
      </c>
      <c r="AC5">
        <f t="shared" si="2"/>
        <v>6351.8183136283915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-614.31243053632193</v>
      </c>
      <c r="AI5">
        <f t="shared" si="6"/>
        <v>-626.50402233904515</v>
      </c>
      <c r="AJ5">
        <f t="shared" si="7"/>
        <v>-3158.7428219070716</v>
      </c>
      <c r="AK5">
        <f>G5*SUM(AB5, AE5:AF5)</f>
        <v>130.91609516057412</v>
      </c>
      <c r="AL5">
        <f t="shared" si="8"/>
        <v>-3654.3307490855427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-525.30348470739523</v>
      </c>
      <c r="AR5">
        <f t="shared" si="9"/>
        <v>-535.72861260609238</v>
      </c>
      <c r="AS5">
        <f t="shared" si="9"/>
        <v>-2701.0663127777098</v>
      </c>
      <c r="AT5">
        <f t="shared" si="9"/>
        <v>111.9474026141628</v>
      </c>
      <c r="AU5">
        <f t="shared" si="9"/>
        <v>-3124.8475227696395</v>
      </c>
      <c r="AW5">
        <v>2</v>
      </c>
      <c r="AX5">
        <f>IF(Z5&gt;0, (R5*SUMPRODUCT(K5:$K$98, X5:$X$98)-K5*$AZ$3)/Z5, 0)</f>
        <v>6512.4989587184318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250000</v>
      </c>
      <c r="S6">
        <f t="shared" si="1"/>
        <v>10187.991699708036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6351.8183136283915</v>
      </c>
      <c r="AC6">
        <f t="shared" si="2"/>
        <v>9810.792395666067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-649.49559319378295</v>
      </c>
      <c r="AI6">
        <f t="shared" si="6"/>
        <v>-661.53279429881923</v>
      </c>
      <c r="AJ6">
        <f t="shared" si="7"/>
        <v>-3458.9740820376755</v>
      </c>
      <c r="AK6">
        <f>G6*SUM(AB6, AE6:AF6)</f>
        <v>371.58137134726093</v>
      </c>
      <c r="AL6">
        <f t="shared" si="8"/>
        <v>-3748.9255049892336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-501.0274146890938</v>
      </c>
      <c r="AR6">
        <f t="shared" si="9"/>
        <v>-510.31303234831881</v>
      </c>
      <c r="AS6">
        <f t="shared" si="9"/>
        <v>-2668.2872985757876</v>
      </c>
      <c r="AT6">
        <f t="shared" si="9"/>
        <v>286.64159662311982</v>
      </c>
      <c r="AU6">
        <f t="shared" si="9"/>
        <v>-2891.9587343009866</v>
      </c>
      <c r="AW6">
        <v>3</v>
      </c>
      <c r="AX6">
        <f>IF(Z6&gt;0, (R6*SUMPRODUCT(K6:$K$98, X6:$X$98)-K6*$AZ$3)/Z6, 0)</f>
        <v>10187.991699708036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250000</v>
      </c>
      <c r="S7">
        <f t="shared" si="1"/>
        <v>13276.784801194068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9810.792395666067</v>
      </c>
      <c r="AC7">
        <f t="shared" si="2"/>
        <v>12620.742977338785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-689.75762367296466</v>
      </c>
      <c r="AI7">
        <f t="shared" si="6"/>
        <v>-701.63996488576686</v>
      </c>
      <c r="AJ7">
        <f t="shared" si="7"/>
        <v>-2809.9505816727178</v>
      </c>
      <c r="AK7">
        <f>G7*SUM(AB7, AE7:AF7)</f>
        <v>481.70990662720385</v>
      </c>
      <c r="AL7">
        <f t="shared" si="8"/>
        <v>-3029.8806399312807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-484.11058939836016</v>
      </c>
      <c r="AR7">
        <f t="shared" si="9"/>
        <v>-492.45028295235193</v>
      </c>
      <c r="AS7">
        <f t="shared" si="9"/>
        <v>-1972.1809307885478</v>
      </c>
      <c r="AT7">
        <f t="shared" si="9"/>
        <v>338.09103199835369</v>
      </c>
      <c r="AU7">
        <f t="shared" si="9"/>
        <v>-2126.5401817425459</v>
      </c>
      <c r="AW7">
        <v>4</v>
      </c>
      <c r="AX7">
        <f>IF(Z7&gt;0, (R7*SUMPRODUCT(K7:$K$98, X7:$X$98)-K7*$AZ$3)/Z7, 0)</f>
        <v>13276.784801194068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250000</v>
      </c>
      <c r="S8">
        <f t="shared" si="1"/>
        <v>15328.473741126942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12620.742977338785</v>
      </c>
      <c r="AC8">
        <f t="shared" si="2"/>
        <v>14360.254914516026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-1061.5372322177757</v>
      </c>
      <c r="AI8">
        <f t="shared" si="6"/>
        <v>-1073.247673156839</v>
      </c>
      <c r="AJ8">
        <f t="shared" si="7"/>
        <v>-1739.5119371772416</v>
      </c>
      <c r="AK8">
        <f t="shared" ref="AK8:AK71" si="22">G8*SUM(AB8:AB8, AE8:AF8)</f>
        <v>268.82182541731612</v>
      </c>
      <c r="AL8">
        <f t="shared" si="8"/>
        <v>-2543.9377849167645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-695.46006918371688</v>
      </c>
      <c r="AR8">
        <f t="shared" si="9"/>
        <v>-703.1320978403453</v>
      </c>
      <c r="AS8">
        <f t="shared" si="9"/>
        <v>-1139.6313341245123</v>
      </c>
      <c r="AT8">
        <f t="shared" si="9"/>
        <v>176.11708720967943</v>
      </c>
      <c r="AU8">
        <f t="shared" si="9"/>
        <v>-1666.646344755178</v>
      </c>
      <c r="AW8">
        <v>5</v>
      </c>
      <c r="AX8">
        <f>IF(Z8&gt;0, (R8*SUMPRODUCT(K8:$K$98, X8:$X$98)-K8*$AZ$3)/Z8, 0)</f>
        <v>15328.473741126942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250000</v>
      </c>
      <c r="S9">
        <f t="shared" si="1"/>
        <v>16618.131372861324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14360.254914516026</v>
      </c>
      <c r="AC9">
        <f t="shared" si="2"/>
        <v>15315.846091015281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-1458.0620829375821</v>
      </c>
      <c r="AI9">
        <f t="shared" si="6"/>
        <v>-1469.582516363108</v>
      </c>
      <c r="AJ9">
        <f t="shared" si="7"/>
        <v>-955.59117649925429</v>
      </c>
      <c r="AK9">
        <f t="shared" si="22"/>
        <v>84.725503995644559</v>
      </c>
      <c r="AL9">
        <f t="shared" si="8"/>
        <v>-2340.4481888667178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-904.67001210793819</v>
      </c>
      <c r="AR9">
        <f t="shared" si="9"/>
        <v>-911.81798664792586</v>
      </c>
      <c r="AS9">
        <f t="shared" si="9"/>
        <v>-592.90663362708631</v>
      </c>
      <c r="AT9">
        <f t="shared" si="9"/>
        <v>52.568833400540576</v>
      </c>
      <c r="AU9">
        <f t="shared" si="9"/>
        <v>-1452.1557868744717</v>
      </c>
      <c r="AW9">
        <v>6</v>
      </c>
      <c r="AX9">
        <f>IF(Z9&gt;0, (R9*SUMPRODUCT(K9:$K$98, X9:$X$98)-K9*$AZ$3)/Z9, 0)</f>
        <v>16618.131372861324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250000</v>
      </c>
      <c r="S10">
        <f t="shared" si="1"/>
        <v>17600.106593176133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15315.846091015281</v>
      </c>
      <c r="AC10">
        <f t="shared" si="2"/>
        <v>15927.053893968505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-1869.3910092418382</v>
      </c>
      <c r="AI10">
        <f t="shared" si="6"/>
        <v>-1880.7027687826467</v>
      </c>
      <c r="AJ10">
        <f t="shared" si="7"/>
        <v>-611.20780295322402</v>
      </c>
      <c r="AK10">
        <f t="shared" si="22"/>
        <v>62.794968973162653</v>
      </c>
      <c r="AL10">
        <f t="shared" si="8"/>
        <v>-2429.115602762708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-1100.354223346435</v>
      </c>
      <c r="AR10">
        <f t="shared" si="9"/>
        <v>-1107.0125106296589</v>
      </c>
      <c r="AS10">
        <f t="shared" si="9"/>
        <v>-359.76694228065065</v>
      </c>
      <c r="AT10">
        <f t="shared" si="9"/>
        <v>36.962149156024431</v>
      </c>
      <c r="AU10">
        <f t="shared" si="9"/>
        <v>-1429.8173037542849</v>
      </c>
      <c r="AW10">
        <v>7</v>
      </c>
      <c r="AX10">
        <f>IF(Z10&gt;0, (R10*SUMPRODUCT(K10:$K$98, X10:$X$98)-K10*$AZ$3)/Z10, 0)</f>
        <v>17600.106593176133</v>
      </c>
    </row>
    <row r="11" spans="1:52" x14ac:dyDescent="0.25">
      <c r="A11" t="s">
        <v>33</v>
      </c>
      <c r="C11" s="12">
        <f>AU81</f>
        <v>1408.2475916512542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250000</v>
      </c>
      <c r="S11">
        <f t="shared" si="1"/>
        <v>18297.038423276466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15927.053893968505</v>
      </c>
      <c r="AC11">
        <f t="shared" si="2"/>
        <v>16221.838350369033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-2327.1553949246518</v>
      </c>
      <c r="AI11">
        <f t="shared" si="6"/>
        <v>-2338.2376791003057</v>
      </c>
      <c r="AJ11">
        <f t="shared" si="7"/>
        <v>-294.78445640052814</v>
      </c>
      <c r="AK11">
        <f t="shared" si="22"/>
        <v>38.224929345524409</v>
      </c>
      <c r="AL11">
        <f t="shared" si="8"/>
        <v>-2594.7972061553096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-1301.5981112981194</v>
      </c>
      <c r="AR11">
        <f t="shared" si="9"/>
        <v>-1307.7965285518014</v>
      </c>
      <c r="AS11">
        <f t="shared" si="9"/>
        <v>-164.87549242640642</v>
      </c>
      <c r="AT11">
        <f t="shared" si="9"/>
        <v>21.379533119768112</v>
      </c>
      <c r="AU11">
        <f t="shared" si="9"/>
        <v>-1451.2924878584399</v>
      </c>
      <c r="AW11">
        <v>8</v>
      </c>
      <c r="AX11">
        <f>IF(Z11&gt;0, (R11*SUMPRODUCT(K11:$K$98, X11:$X$98)-K11*$AZ$3)/Z11, 0)</f>
        <v>18297.038423276466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250000</v>
      </c>
      <c r="S12">
        <f t="shared" si="1"/>
        <v>18748.188816003207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16221.838350369033</v>
      </c>
      <c r="AC12">
        <f t="shared" si="2"/>
        <v>16243.50946015853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-2828.1776436413247</v>
      </c>
      <c r="AI12">
        <f t="shared" si="6"/>
        <v>-2839.0076960930401</v>
      </c>
      <c r="AJ12">
        <f t="shared" si="7"/>
        <v>-21.671109789496768</v>
      </c>
      <c r="AK12">
        <f t="shared" si="22"/>
        <v>37.310228205848773</v>
      </c>
      <c r="AL12">
        <f t="shared" si="8"/>
        <v>-2823.3685776766879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-1503.2064831118134</v>
      </c>
      <c r="AR12">
        <f t="shared" si="9"/>
        <v>-1508.9627711209707</v>
      </c>
      <c r="AS12">
        <f t="shared" si="9"/>
        <v>-11.51842523224853</v>
      </c>
      <c r="AT12">
        <f t="shared" si="9"/>
        <v>19.830782925362069</v>
      </c>
      <c r="AU12">
        <f t="shared" si="9"/>
        <v>-1500.6504134278571</v>
      </c>
      <c r="AW12">
        <v>9</v>
      </c>
      <c r="AX12">
        <f>IF(Z12&gt;0, (R12*SUMPRODUCT(K12:$K$98, X12:$X$98)-K12*$AZ$3)/Z12, 0)</f>
        <v>18748.188816003207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250000</v>
      </c>
      <c r="S13">
        <f t="shared" si="1"/>
        <v>18939.617064986887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16243.50946015853</v>
      </c>
      <c r="AC13">
        <f t="shared" si="2"/>
        <v>15990.948192507321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-3357.0091197442907</v>
      </c>
      <c r="AI13">
        <f t="shared" si="6"/>
        <v>-3367.563021215502</v>
      </c>
      <c r="AJ13">
        <f t="shared" si="7"/>
        <v>252.56126765120825</v>
      </c>
      <c r="AK13">
        <f t="shared" si="22"/>
        <v>32.487018920317063</v>
      </c>
      <c r="AL13">
        <f t="shared" si="8"/>
        <v>-3082.5147346439767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-1696.0893864171846</v>
      </c>
      <c r="AR13">
        <f t="shared" si="9"/>
        <v>-1701.421621043934</v>
      </c>
      <c r="AS13">
        <f t="shared" si="9"/>
        <v>127.60361089394763</v>
      </c>
      <c r="AT13">
        <f t="shared" si="9"/>
        <v>16.413684330795373</v>
      </c>
      <c r="AU13">
        <f t="shared" si="9"/>
        <v>-1557.4043258191909</v>
      </c>
      <c r="AW13">
        <v>10</v>
      </c>
      <c r="AX13">
        <f>IF(Z13&gt;0, (R13*SUMPRODUCT(K13:$K$98, X13:$X$98)-K13*$AZ$3)/Z13, 0)</f>
        <v>18939.617064986887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250000</v>
      </c>
      <c r="S14">
        <f t="shared" si="1"/>
        <v>18873.622176839228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15990.948192507321</v>
      </c>
      <c r="AC14">
        <f t="shared" si="2"/>
        <v>15479.337833999416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-3927.9396513417887</v>
      </c>
      <c r="AI14">
        <f t="shared" si="6"/>
        <v>-3938.1916168157209</v>
      </c>
      <c r="AJ14">
        <f t="shared" si="7"/>
        <v>511.6103585079054</v>
      </c>
      <c r="AK14">
        <f t="shared" si="22"/>
        <v>28.783706746513179</v>
      </c>
      <c r="AL14">
        <f t="shared" si="8"/>
        <v>-3397.7975515613025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-1886.8086371650418</v>
      </c>
      <c r="AR14">
        <f t="shared" si="9"/>
        <v>-1891.7332283556232</v>
      </c>
      <c r="AS14">
        <f t="shared" si="9"/>
        <v>245.75500872730265</v>
      </c>
      <c r="AT14">
        <f t="shared" si="9"/>
        <v>13.826420800633892</v>
      </c>
      <c r="AU14">
        <f t="shared" si="9"/>
        <v>-1632.1517988276867</v>
      </c>
      <c r="AW14">
        <v>11</v>
      </c>
      <c r="AX14">
        <f>IF(Z14&gt;0, (R14*SUMPRODUCT(K14:$K$98, X14:$X$98)-K14*$AZ$3)/Z14, 0)</f>
        <v>18873.622176839228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250000</v>
      </c>
      <c r="S15">
        <f t="shared" si="1"/>
        <v>18601.72500295136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15479.337833999416</v>
      </c>
      <c r="AC15">
        <f t="shared" si="2"/>
        <v>14766.110191104075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-4538.0981296150248</v>
      </c>
      <c r="AI15">
        <f t="shared" si="6"/>
        <v>-4548.0206705277369</v>
      </c>
      <c r="AJ15">
        <f t="shared" si="7"/>
        <v>713.22764289534098</v>
      </c>
      <c r="AK15">
        <f t="shared" si="22"/>
        <v>63.465285119397613</v>
      </c>
      <c r="AL15">
        <f t="shared" si="8"/>
        <v>-3771.3277425129982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-2068.0218270509645</v>
      </c>
      <c r="AR15">
        <f t="shared" si="9"/>
        <v>-2072.5435519236339</v>
      </c>
      <c r="AS15">
        <f t="shared" si="9"/>
        <v>325.01948856905841</v>
      </c>
      <c r="AT15">
        <f t="shared" si="9"/>
        <v>28.921277402624394</v>
      </c>
      <c r="AU15">
        <f t="shared" si="9"/>
        <v>-1718.6027859519511</v>
      </c>
      <c r="AW15">
        <v>12</v>
      </c>
      <c r="AX15">
        <f>IF(Z15&gt;0, (R15*SUMPRODUCT(K15:$K$98, X15:$X$98)-K15*$AZ$3)/Z15, 0)</f>
        <v>18601.72500295136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250000</v>
      </c>
      <c r="S16">
        <f t="shared" si="1"/>
        <v>18121.535424874306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14766.110191104075</v>
      </c>
      <c r="AC16">
        <f t="shared" si="2"/>
        <v>13869.840726920802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-5121.5867669236404</v>
      </c>
      <c r="AI16">
        <f t="shared" si="6"/>
        <v>-5131.1540030888791</v>
      </c>
      <c r="AJ16">
        <f t="shared" si="7"/>
        <v>896.26946418327316</v>
      </c>
      <c r="AK16">
        <f t="shared" si="22"/>
        <v>104.83938235683894</v>
      </c>
      <c r="AL16">
        <f t="shared" si="8"/>
        <v>-4130.0451565487674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-2207.850676684242</v>
      </c>
      <c r="AR16">
        <f t="shared" si="9"/>
        <v>-2211.9749900665392</v>
      </c>
      <c r="AS16">
        <f t="shared" si="9"/>
        <v>386.3703248704457</v>
      </c>
      <c r="AT16">
        <f t="shared" si="9"/>
        <v>45.194919428991859</v>
      </c>
      <c r="AU16">
        <f t="shared" si="9"/>
        <v>-1780.4097457671019</v>
      </c>
      <c r="AW16">
        <v>13</v>
      </c>
      <c r="AX16">
        <f>IF(Z16&gt;0, (R16*SUMPRODUCT(K16:$K$98, X16:$X$98)-K16*$AZ$3)/Z16, 0)</f>
        <v>18121.535424874306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250000</v>
      </c>
      <c r="S17">
        <f t="shared" si="1"/>
        <v>17542.004587604963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13869.840726920802</v>
      </c>
      <c r="AC17">
        <f t="shared" si="2"/>
        <v>12892.713349471451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-5690.6823857933232</v>
      </c>
      <c r="AI17">
        <f t="shared" si="6"/>
        <v>-5699.8694154776194</v>
      </c>
      <c r="AJ17">
        <f t="shared" si="7"/>
        <v>977.12737744935112</v>
      </c>
      <c r="AK17">
        <f t="shared" si="22"/>
        <v>191.40380203150707</v>
      </c>
      <c r="AL17">
        <f t="shared" si="8"/>
        <v>-4531.3382359967609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-2306.0542708298285</v>
      </c>
      <c r="AR17">
        <f t="shared" si="9"/>
        <v>-2309.7771616192708</v>
      </c>
      <c r="AS17">
        <f t="shared" si="9"/>
        <v>395.9645977672497</v>
      </c>
      <c r="AT17">
        <f t="shared" si="9"/>
        <v>77.563203356725595</v>
      </c>
      <c r="AU17">
        <f t="shared" si="9"/>
        <v>-1836.2493604952956</v>
      </c>
      <c r="AW17">
        <v>14</v>
      </c>
      <c r="AX17">
        <f>IF(Z17&gt;0, (R17*SUMPRODUCT(K17:$K$98, X17:$X$98)-K17*$AZ$3)/Z17, 0)</f>
        <v>17542.004587604963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250000</v>
      </c>
      <c r="S18">
        <f t="shared" si="1"/>
        <v>16903.025998841571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12892.713349471451</v>
      </c>
      <c r="AC18">
        <f t="shared" si="2"/>
        <v>11875.561563912775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-6260.6494732823976</v>
      </c>
      <c r="AI18">
        <f t="shared" si="6"/>
        <v>-6269.431600196187</v>
      </c>
      <c r="AJ18">
        <f t="shared" si="7"/>
        <v>1017.1517855586753</v>
      </c>
      <c r="AK18">
        <f t="shared" si="22"/>
        <v>278.48260834858337</v>
      </c>
      <c r="AL18">
        <f t="shared" si="8"/>
        <v>-4973.7972062889285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-2367.5102104004282</v>
      </c>
      <c r="AR18">
        <f t="shared" si="9"/>
        <v>-2370.8312356752276</v>
      </c>
      <c r="AS18">
        <f t="shared" si="9"/>
        <v>384.64335818734764</v>
      </c>
      <c r="AT18">
        <f t="shared" si="9"/>
        <v>105.31022723726211</v>
      </c>
      <c r="AU18">
        <f t="shared" si="9"/>
        <v>-1880.8776502506178</v>
      </c>
      <c r="AW18">
        <v>15</v>
      </c>
      <c r="AX18">
        <f>IF(Z18&gt;0, (R18*SUMPRODUCT(K18:$K$98, X18:$X$98)-K18*$AZ$3)/Z18, 0)</f>
        <v>16903.025998841571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250000</v>
      </c>
      <c r="S19">
        <f t="shared" si="1"/>
        <v>16051.456021527156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11875.561563912775</v>
      </c>
      <c r="AC19">
        <f t="shared" si="2"/>
        <v>10721.800758736757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-6895.0196184185461</v>
      </c>
      <c r="AI19">
        <f t="shared" si="6"/>
        <v>-6903.3691730822766</v>
      </c>
      <c r="AJ19">
        <f t="shared" si="7"/>
        <v>1153.760805176018</v>
      </c>
      <c r="AK19">
        <f t="shared" si="22"/>
        <v>264.82502287525489</v>
      </c>
      <c r="AL19">
        <f t="shared" si="8"/>
        <v>-5484.7833450310036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-2431.5974097726435</v>
      </c>
      <c r="AR19">
        <f t="shared" si="9"/>
        <v>-2434.5419634674363</v>
      </c>
      <c r="AS19">
        <f t="shared" si="9"/>
        <v>406.88525060450451</v>
      </c>
      <c r="AT19">
        <f t="shared" si="9"/>
        <v>93.393184545303427</v>
      </c>
      <c r="AU19">
        <f t="shared" si="9"/>
        <v>-1934.2635283176282</v>
      </c>
      <c r="AW19">
        <v>16</v>
      </c>
      <c r="AX19">
        <f>IF(Z19&gt;0, (R19*SUMPRODUCT(K19:$K$98, X19:$X$98)-K19*$AZ$3)/Z19, 0)</f>
        <v>16051.456021527156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250000</v>
      </c>
      <c r="S20">
        <f t="shared" si="1"/>
        <v>14499.90442668278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10721.800758736757</v>
      </c>
      <c r="AC20">
        <f t="shared" si="2"/>
        <v>9154.8254964219632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-7478.323054201167</v>
      </c>
      <c r="AI20">
        <f t="shared" si="6"/>
        <v>-7486.2151971655503</v>
      </c>
      <c r="AJ20">
        <f t="shared" si="7"/>
        <v>1566.9752623147942</v>
      </c>
      <c r="AK20">
        <f t="shared" si="22"/>
        <v>46.103743262568059</v>
      </c>
      <c r="AL20">
        <f t="shared" si="8"/>
        <v>-5873.136191588188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-2501.4750846692077</v>
      </c>
      <c r="AR20">
        <f t="shared" si="9"/>
        <v>-2504.1149811870459</v>
      </c>
      <c r="AS20">
        <f t="shared" si="9"/>
        <v>524.14820121623654</v>
      </c>
      <c r="AT20">
        <f t="shared" si="9"/>
        <v>15.421554303743449</v>
      </c>
      <c r="AU20">
        <f t="shared" si="9"/>
        <v>-1964.5452256670658</v>
      </c>
      <c r="AW20">
        <v>17</v>
      </c>
      <c r="AX20">
        <f>IF(Z20&gt;0, (R20*SUMPRODUCT(K20:$K$98, X20:$X$98)-K20*$AZ$3)/Z20, 0)</f>
        <v>14499.90442668278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250000</v>
      </c>
      <c r="S21">
        <f t="shared" si="1"/>
        <v>12530.878765014621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9154.8254964219632</v>
      </c>
      <c r="AC21">
        <f t="shared" si="2"/>
        <v>7434.6644912335796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-7937.5529344146125</v>
      </c>
      <c r="AI21">
        <f t="shared" si="6"/>
        <v>-7944.9692783026312</v>
      </c>
      <c r="AJ21">
        <f t="shared" si="7"/>
        <v>1720.1610051883836</v>
      </c>
      <c r="AK21">
        <f t="shared" si="22"/>
        <v>14.647720794275141</v>
      </c>
      <c r="AL21">
        <f t="shared" si="8"/>
        <v>-6210.1605523199723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-2524.80601675553</v>
      </c>
      <c r="AR21">
        <f t="shared" si="9"/>
        <v>-2527.1650346827819</v>
      </c>
      <c r="AS21">
        <f t="shared" si="9"/>
        <v>547.15513604422574</v>
      </c>
      <c r="AT21">
        <f t="shared" si="9"/>
        <v>4.659200876985194</v>
      </c>
      <c r="AU21">
        <f t="shared" si="9"/>
        <v>-1975.3506977615709</v>
      </c>
      <c r="AW21">
        <v>18</v>
      </c>
      <c r="AX21">
        <f>IF(Z21&gt;0, (R21*SUMPRODUCT(K21:$K$98, X21:$X$98)-K21*$AZ$3)/Z21, 0)</f>
        <v>12530.878765014621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250000</v>
      </c>
      <c r="S22">
        <f t="shared" si="1"/>
        <v>10675.52107168924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7434.6644912335796</v>
      </c>
      <c r="AC22">
        <f t="shared" si="2"/>
        <v>5913.6530090928627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-8357.3241124360575</v>
      </c>
      <c r="AI22">
        <f t="shared" si="6"/>
        <v>-8364.2484266795745</v>
      </c>
      <c r="AJ22">
        <f t="shared" si="7"/>
        <v>1521.0114821407169</v>
      </c>
      <c r="AK22">
        <f t="shared" si="22"/>
        <v>156.12795431590519</v>
      </c>
      <c r="AL22">
        <f t="shared" si="8"/>
        <v>-6687.1089902229523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-2482.0993241725</v>
      </c>
      <c r="AR22">
        <f t="shared" si="9"/>
        <v>-2484.1558240129953</v>
      </c>
      <c r="AS22">
        <f t="shared" si="9"/>
        <v>451.73568968831484</v>
      </c>
      <c r="AT22">
        <f t="shared" si="9"/>
        <v>46.369517883755307</v>
      </c>
      <c r="AU22">
        <f t="shared" si="9"/>
        <v>-1986.0506164409251</v>
      </c>
      <c r="AW22">
        <v>19</v>
      </c>
      <c r="AX22">
        <f>IF(Z22&gt;0, (R22*SUMPRODUCT(K22:$K$98, X22:$X$98)-K22*$AZ$3)/Z22, 0)</f>
        <v>10675.52107168924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250000</v>
      </c>
      <c r="S23">
        <f t="shared" si="1"/>
        <v>9630.2232675312298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5913.6530090928627</v>
      </c>
      <c r="AC23">
        <f t="shared" si="2"/>
        <v>4946.3341697515607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-8694.8931089431935</v>
      </c>
      <c r="AI23">
        <f t="shared" si="6"/>
        <v>-8701.3134353888272</v>
      </c>
      <c r="AJ23">
        <f t="shared" si="7"/>
        <v>967.31883934130201</v>
      </c>
      <c r="AK23">
        <f t="shared" si="22"/>
        <v>413.95571063650044</v>
      </c>
      <c r="AL23">
        <f t="shared" si="8"/>
        <v>-7320.0388854110251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-2305.6752397134014</v>
      </c>
      <c r="AR23">
        <f t="shared" si="9"/>
        <v>-2307.3777549175675</v>
      </c>
      <c r="AS23">
        <f t="shared" si="9"/>
        <v>256.50954748178918</v>
      </c>
      <c r="AT23">
        <f t="shared" si="9"/>
        <v>109.77103690565684</v>
      </c>
      <c r="AU23">
        <f t="shared" si="9"/>
        <v>-1941.0971705301217</v>
      </c>
      <c r="AW23">
        <v>20</v>
      </c>
      <c r="AX23">
        <f>IF(Z23&gt;0, (R23*SUMPRODUCT(K23:$K$98, X23:$X$98)-K23*$AZ$3)/Z23, 0)</f>
        <v>9630.2232675312298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250000</v>
      </c>
      <c r="S24">
        <f t="shared" si="1"/>
        <v>8450.049782847118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4946.3341697515607</v>
      </c>
      <c r="AC24">
        <f t="shared" si="2"/>
        <v>3993.1415057803097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-8982.8784022395521</v>
      </c>
      <c r="AI24">
        <f t="shared" si="6"/>
        <v>-8988.7853815006183</v>
      </c>
      <c r="AJ24">
        <f t="shared" si="7"/>
        <v>953.19266397125102</v>
      </c>
      <c r="AK24">
        <f t="shared" si="22"/>
        <v>346.24339188260927</v>
      </c>
      <c r="AL24">
        <f t="shared" si="8"/>
        <v>-7689.3493256467582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-2126.8231878320448</v>
      </c>
      <c r="AR24">
        <f t="shared" si="9"/>
        <v>-2128.2217485049073</v>
      </c>
      <c r="AS24">
        <f t="shared" si="9"/>
        <v>225.68181037606263</v>
      </c>
      <c r="AT24">
        <f t="shared" si="9"/>
        <v>81.978007662438912</v>
      </c>
      <c r="AU24">
        <f t="shared" si="9"/>
        <v>-1820.5619304664058</v>
      </c>
      <c r="AW24">
        <v>21</v>
      </c>
      <c r="AX24">
        <f>IF(Z24&gt;0, (R24*SUMPRODUCT(K24:$K$98, X24:$X$98)-K24*$AZ$3)/Z24, 0)</f>
        <v>8450.049782847118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250000</v>
      </c>
      <c r="S25">
        <f t="shared" si="1"/>
        <v>7134.2249085412686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3993.1415057803097</v>
      </c>
      <c r="AC25">
        <f t="shared" si="2"/>
        <v>3073.8920462894639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-9241.7911024471978</v>
      </c>
      <c r="AI25">
        <f t="shared" si="6"/>
        <v>-9247.1769223605315</v>
      </c>
      <c r="AJ25">
        <f t="shared" si="7"/>
        <v>919.24945949084577</v>
      </c>
      <c r="AK25">
        <f t="shared" si="22"/>
        <v>279.51990540462168</v>
      </c>
      <c r="AL25">
        <f t="shared" si="8"/>
        <v>-8048.4075574650642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-1953.6825198404426</v>
      </c>
      <c r="AR25">
        <f t="shared" si="9"/>
        <v>-1954.8210634520701</v>
      </c>
      <c r="AS25">
        <f t="shared" si="9"/>
        <v>194.32614094734146</v>
      </c>
      <c r="AT25">
        <f t="shared" si="9"/>
        <v>59.089536550102245</v>
      </c>
      <c r="AU25">
        <f t="shared" si="9"/>
        <v>-1701.4053859546266</v>
      </c>
      <c r="AW25">
        <v>22</v>
      </c>
      <c r="AX25">
        <f>IF(Z25&gt;0, (R25*SUMPRODUCT(K25:$K$98, X25:$X$98)-K25*$AZ$3)/Z25, 0)</f>
        <v>7134.2249085412686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250000</v>
      </c>
      <c r="S26">
        <f t="shared" si="1"/>
        <v>5650.8255741118128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3073.8920462894639</v>
      </c>
      <c r="AC26">
        <f t="shared" si="2"/>
        <v>2198.400355325095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-9379.0938632457364</v>
      </c>
      <c r="AI26">
        <f t="shared" si="6"/>
        <v>-9383.956870266773</v>
      </c>
      <c r="AJ26">
        <f t="shared" si="7"/>
        <v>875.4916909643689</v>
      </c>
      <c r="AK26">
        <f t="shared" si="22"/>
        <v>215.17244324026248</v>
      </c>
      <c r="AL26">
        <f t="shared" si="8"/>
        <v>-8293.2927360621416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-1770.2748627561068</v>
      </c>
      <c r="AR26">
        <f t="shared" si="9"/>
        <v>-1771.1927402411038</v>
      </c>
      <c r="AS26">
        <f t="shared" si="9"/>
        <v>165.24633996249548</v>
      </c>
      <c r="AT26">
        <f t="shared" si="9"/>
        <v>40.613130967668162</v>
      </c>
      <c r="AU26">
        <f t="shared" si="9"/>
        <v>-1565.3332693109403</v>
      </c>
      <c r="AW26">
        <v>23</v>
      </c>
      <c r="AX26">
        <f>IF(Z26&gt;0, (R26*SUMPRODUCT(K26:$K$98, X26:$X$98)-K26*$AZ$3)/Z26, 0)</f>
        <v>5650.8255741118128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250000</v>
      </c>
      <c r="S27">
        <f t="shared" si="1"/>
        <v>4000.9015011575211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2198.400355325095</v>
      </c>
      <c r="AC27">
        <f t="shared" si="2"/>
        <v>1390.795875494051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-9382.3830728326539</v>
      </c>
      <c r="AI27">
        <f t="shared" si="6"/>
        <v>-9386.7283306298395</v>
      </c>
      <c r="AJ27">
        <f t="shared" si="7"/>
        <v>807.60447983104405</v>
      </c>
      <c r="AK27">
        <f t="shared" si="22"/>
        <v>153.88802487275666</v>
      </c>
      <c r="AL27">
        <f t="shared" si="8"/>
        <v>-8425.2358259260382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-1581.1568668384004</v>
      </c>
      <c r="AR27">
        <f t="shared" si="9"/>
        <v>-1581.8891471291186</v>
      </c>
      <c r="AS27">
        <f t="shared" si="9"/>
        <v>136.10074957094918</v>
      </c>
      <c r="AT27">
        <f t="shared" si="9"/>
        <v>25.933827830619176</v>
      </c>
      <c r="AU27">
        <f t="shared" si="9"/>
        <v>-1419.8545697275501</v>
      </c>
      <c r="AW27">
        <v>24</v>
      </c>
      <c r="AX27">
        <f>IF(Z27&gt;0, (R27*SUMPRODUCT(K27:$K$98, X27:$X$98)-K27*$AZ$3)/Z27, 0)</f>
        <v>4000.9015011575211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250000</v>
      </c>
      <c r="S28">
        <f t="shared" si="1"/>
        <v>2180.1748940718658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1390.795875494051</v>
      </c>
      <c r="AC28">
        <f t="shared" si="2"/>
        <v>669.16613626731214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-9303.0246108497831</v>
      </c>
      <c r="AI28">
        <f t="shared" si="6"/>
        <v>-9306.8612648384551</v>
      </c>
      <c r="AJ28">
        <f t="shared" si="7"/>
        <v>721.62973922673882</v>
      </c>
      <c r="AK28">
        <f t="shared" si="22"/>
        <v>97.355711284583577</v>
      </c>
      <c r="AL28">
        <f t="shared" si="8"/>
        <v>-8487.8758143271334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-1399.8063037421505</v>
      </c>
      <c r="AR28">
        <f t="shared" si="9"/>
        <v>-1400.3835968982232</v>
      </c>
      <c r="AS28">
        <f t="shared" si="9"/>
        <v>108.58209025474372</v>
      </c>
      <c r="AT28">
        <f t="shared" si="9"/>
        <v>14.64890657201137</v>
      </c>
      <c r="AU28">
        <f t="shared" si="9"/>
        <v>-1277.1526000714682</v>
      </c>
      <c r="AW28">
        <v>25</v>
      </c>
      <c r="AX28">
        <f>IF(Z28&gt;0, (R28*SUMPRODUCT(K28:$K$98, X28:$X$98)-K28*$AZ$3)/Z28, 0)</f>
        <v>2180.1748940718658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250000</v>
      </c>
      <c r="S29">
        <f t="shared" si="1"/>
        <v>137.63069207495451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669.16613626731214</v>
      </c>
      <c r="AC29">
        <f t="shared" si="2"/>
        <v>36.794767892719392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-9129.6978413215857</v>
      </c>
      <c r="AI29">
        <f t="shared" si="6"/>
        <v>-9133.0396438783046</v>
      </c>
      <c r="AJ29">
        <f t="shared" si="7"/>
        <v>632.37136837459275</v>
      </c>
      <c r="AK29">
        <f t="shared" si="22"/>
        <v>46.841629538711857</v>
      </c>
      <c r="AL29">
        <f t="shared" si="8"/>
        <v>-8453.8266459649985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-1226.5412444693397</v>
      </c>
      <c r="AR29">
        <f t="shared" si="9"/>
        <v>-1226.9902033218591</v>
      </c>
      <c r="AS29">
        <f t="shared" si="9"/>
        <v>84.956761835249807</v>
      </c>
      <c r="AT29">
        <f t="shared" si="9"/>
        <v>6.2930002269458116</v>
      </c>
      <c r="AU29">
        <f t="shared" si="9"/>
        <v>-1135.7404412596634</v>
      </c>
      <c r="AW29">
        <v>26</v>
      </c>
      <c r="AX29">
        <f>IF(Z29&gt;0, (R29*SUMPRODUCT(K29:$K$98, X29:$X$98)-K29*$AZ$3)/Z29, 0)</f>
        <v>137.63069207495451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250000</v>
      </c>
      <c r="S30">
        <f t="shared" si="1"/>
        <v>-2201.186754354675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36.794767892719392</v>
      </c>
      <c r="AC30">
        <f t="shared" si="2"/>
        <v>-504.53671285558715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-8864.8843234834294</v>
      </c>
      <c r="AI30">
        <f t="shared" si="6"/>
        <v>-8867.7494637984055</v>
      </c>
      <c r="AJ30">
        <f t="shared" si="7"/>
        <v>541.3314807483066</v>
      </c>
      <c r="AK30">
        <f t="shared" si="22"/>
        <v>2.5756337524903579</v>
      </c>
      <c r="AL30">
        <f t="shared" si="8"/>
        <v>-8323.8423492976071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-1063.3611827637426</v>
      </c>
      <c r="AR30">
        <f t="shared" si="9"/>
        <v>-1063.7048622617419</v>
      </c>
      <c r="AS30">
        <f t="shared" si="9"/>
        <v>64.933829098130303</v>
      </c>
      <c r="AT30">
        <f t="shared" si="9"/>
        <v>0.30895258792707508</v>
      </c>
      <c r="AU30">
        <f t="shared" si="9"/>
        <v>-998.46208057568447</v>
      </c>
      <c r="AW30">
        <v>27</v>
      </c>
      <c r="AX30">
        <f>IF(Z30&gt;0, (R30*SUMPRODUCT(K30:$K$98, X30:$X$98)-K30*$AZ$3)/Z30, 0)</f>
        <v>-2201.186754354675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250000</v>
      </c>
      <c r="S31">
        <f t="shared" si="1"/>
        <v>-4956.3262154147906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-504.53671285558715</v>
      </c>
      <c r="AC31">
        <f t="shared" si="2"/>
        <v>-956.10346372555171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-8503.3590012664863</v>
      </c>
      <c r="AI31">
        <f t="shared" si="6"/>
        <v>-8505.7703222282507</v>
      </c>
      <c r="AJ31">
        <f t="shared" si="7"/>
        <v>451.56675086996455</v>
      </c>
      <c r="AK31">
        <f t="shared" si="22"/>
        <v>-35.317569899891105</v>
      </c>
      <c r="AL31">
        <f t="shared" si="8"/>
        <v>-8089.5211412581775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-910.7102443975873</v>
      </c>
      <c r="AR31">
        <f t="shared" si="9"/>
        <v>-910.96849701306348</v>
      </c>
      <c r="AS31">
        <f t="shared" si="9"/>
        <v>48.362825324128856</v>
      </c>
      <c r="AT31">
        <f t="shared" si="9"/>
        <v>-3.7825137936982549</v>
      </c>
      <c r="AU31">
        <f t="shared" si="9"/>
        <v>-866.38818548263293</v>
      </c>
      <c r="AW31">
        <v>28</v>
      </c>
      <c r="AX31">
        <f>IF(Z31&gt;0, (R31*SUMPRODUCT(K31:$K$98, X31:$X$98)-K31*$AZ$3)/Z31, 0)</f>
        <v>-4956.3262154147906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250000</v>
      </c>
      <c r="S32">
        <f t="shared" si="1"/>
        <v>-8313.5056931930885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-956.10346372555171</v>
      </c>
      <c r="AC32">
        <f t="shared" si="2"/>
        <v>-1320.5686796465509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-8032.6083025460994</v>
      </c>
      <c r="AI32">
        <f t="shared" si="6"/>
        <v>-8034.5938798831185</v>
      </c>
      <c r="AJ32">
        <f t="shared" si="7"/>
        <v>364.46521592099919</v>
      </c>
      <c r="AK32">
        <f t="shared" si="22"/>
        <v>-66.927242460788619</v>
      </c>
      <c r="AL32">
        <f t="shared" si="8"/>
        <v>-7737.0559064229083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-768.11858673314293</v>
      </c>
      <c r="AR32">
        <f t="shared" si="9"/>
        <v>-768.30845766927166</v>
      </c>
      <c r="AS32">
        <f t="shared" si="9"/>
        <v>34.852005229470855</v>
      </c>
      <c r="AT32">
        <f t="shared" si="9"/>
        <v>-6.3999210414172083</v>
      </c>
      <c r="AU32">
        <f t="shared" si="9"/>
        <v>-739.85637348121804</v>
      </c>
      <c r="AW32">
        <v>29</v>
      </c>
      <c r="AX32">
        <f>IF(Z32&gt;0, (R32*SUMPRODUCT(K32:$K$98, X32:$X$98)-K32*$AZ$3)/Z32, 0)</f>
        <v>-8313.5056931930885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250000</v>
      </c>
      <c r="S33">
        <f t="shared" si="1"/>
        <v>-12570.161377537821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-1320.5686796465509</v>
      </c>
      <c r="AC33">
        <f t="shared" si="2"/>
        <v>-1600.9684909541688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-7473.780169341625</v>
      </c>
      <c r="AI33">
        <f t="shared" si="6"/>
        <v>-7475.3722018968065</v>
      </c>
      <c r="AJ33">
        <f t="shared" si="7"/>
        <v>280.39981130761794</v>
      </c>
      <c r="AK33">
        <f t="shared" si="22"/>
        <v>-92.43980757525857</v>
      </c>
      <c r="AL33">
        <f t="shared" si="8"/>
        <v>-7287.4121981644475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-638.10769413302683</v>
      </c>
      <c r="AR33">
        <f t="shared" si="9"/>
        <v>-638.24362109364824</v>
      </c>
      <c r="AS33">
        <f t="shared" si="9"/>
        <v>23.940398697143063</v>
      </c>
      <c r="AT33">
        <f t="shared" si="9"/>
        <v>-7.8924655423930075</v>
      </c>
      <c r="AU33">
        <f t="shared" si="9"/>
        <v>-622.19568793889823</v>
      </c>
      <c r="AW33">
        <v>30</v>
      </c>
      <c r="AX33">
        <f>IF(Z33&gt;0, (R33*SUMPRODUCT(K33:$K$98, X33:$X$98)-K33*$AZ$3)/Z33, 0)</f>
        <v>-12570.161377537821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250000</v>
      </c>
      <c r="S34">
        <f t="shared" si="1"/>
        <v>-18229.308881519111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-1600.9684909541688</v>
      </c>
      <c r="AC34">
        <f t="shared" si="2"/>
        <v>-1803.6129927429768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-6787.1736627890305</v>
      </c>
      <c r="AI34">
        <f t="shared" si="6"/>
        <v>-6788.4104163355205</v>
      </c>
      <c r="AJ34">
        <f t="shared" si="7"/>
        <v>202.64450178880793</v>
      </c>
      <c r="AK34">
        <f t="shared" si="22"/>
        <v>-112.06779436679183</v>
      </c>
      <c r="AL34">
        <f t="shared" si="8"/>
        <v>-6697.8337089135039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-517.39782726981264</v>
      </c>
      <c r="AR34">
        <f t="shared" si="9"/>
        <v>-517.49210710256989</v>
      </c>
      <c r="AS34">
        <f t="shared" si="9"/>
        <v>15.447936083989655</v>
      </c>
      <c r="AT34">
        <f t="shared" si="9"/>
        <v>-8.5431191528509132</v>
      </c>
      <c r="AU34">
        <f t="shared" ref="AU34:AU79" si="23">AL34*$K34</f>
        <v>-510.58729017143116</v>
      </c>
      <c r="AW34">
        <v>31</v>
      </c>
      <c r="AX34">
        <f>IF(Z34&gt;0, (R34*SUMPRODUCT(K34:$K$98, X34:$X$98)-K34*$AZ$3)/Z34, 0)</f>
        <v>-18229.308881519111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250000</v>
      </c>
      <c r="S35">
        <f t="shared" si="1"/>
        <v>-26102.111438624132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-1803.6129927429768</v>
      </c>
      <c r="AC35">
        <f t="shared" si="2"/>
        <v>-1932.2043982768796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-5981.5123719583326</v>
      </c>
      <c r="AI35">
        <f t="shared" ref="AI35:AI66" si="25">SUM(AE35:AH35)</f>
        <v>-5982.43768235076</v>
      </c>
      <c r="AJ35">
        <f t="shared" si="7"/>
        <v>128.59140553390284</v>
      </c>
      <c r="AK35">
        <f t="shared" si="22"/>
        <v>-126.25290949200838</v>
      </c>
      <c r="AL35">
        <f t="shared" si="8"/>
        <v>-5980.0991863088657</v>
      </c>
      <c r="AN35">
        <f t="shared" ref="AN35:AT66" si="26">AE35*$K35</f>
        <v>0</v>
      </c>
      <c r="AO35">
        <f t="shared" si="26"/>
        <v>0</v>
      </c>
      <c r="AP35">
        <f t="shared" si="26"/>
        <v>-6.2980348035129155E-2</v>
      </c>
      <c r="AQ35">
        <f t="shared" si="26"/>
        <v>-407.12579697073056</v>
      </c>
      <c r="AR35">
        <f t="shared" si="26"/>
        <v>-407.18877731876569</v>
      </c>
      <c r="AS35">
        <f t="shared" si="26"/>
        <v>8.752448412045398</v>
      </c>
      <c r="AT35">
        <f t="shared" si="26"/>
        <v>-8.5932809631519529</v>
      </c>
      <c r="AU35">
        <f t="shared" si="23"/>
        <v>-407.02960986987227</v>
      </c>
      <c r="AW35">
        <v>32</v>
      </c>
      <c r="AX35">
        <f>IF(Z35&gt;0, (R35*SUMPRODUCT(K35:$K$98, X35:$X$98)-K35*$AZ$3)/Z35, 0)</f>
        <v>-26102.111438624132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250000</v>
      </c>
      <c r="S36">
        <f t="shared" si="1"/>
        <v>-37636.088268600244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-1932.2043982768796</v>
      </c>
      <c r="AC36">
        <f t="shared" si="2"/>
        <v>-1992.1816044119767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-5087.9585815204118</v>
      </c>
      <c r="AI36">
        <f t="shared" si="25"/>
        <v>-5088.620240879839</v>
      </c>
      <c r="AJ36">
        <f t="shared" si="7"/>
        <v>59.977206135097049</v>
      </c>
      <c r="AK36">
        <f t="shared" si="22"/>
        <v>-135.25430787938157</v>
      </c>
      <c r="AL36">
        <f t="shared" si="8"/>
        <v>-5163.8973426241237</v>
      </c>
      <c r="AN36">
        <f t="shared" si="26"/>
        <v>0</v>
      </c>
      <c r="AO36">
        <f t="shared" si="26"/>
        <v>0</v>
      </c>
      <c r="AP36">
        <f t="shared" si="26"/>
        <v>-4.0209998217177294E-2</v>
      </c>
      <c r="AQ36">
        <f t="shared" si="26"/>
        <v>-309.20261699177286</v>
      </c>
      <c r="AR36">
        <f t="shared" si="26"/>
        <v>-309.24282698999008</v>
      </c>
      <c r="AS36">
        <f t="shared" si="26"/>
        <v>3.6449017419645093</v>
      </c>
      <c r="AT36">
        <f t="shared" si="26"/>
        <v>-8.2196003142813652</v>
      </c>
      <c r="AU36">
        <f t="shared" si="23"/>
        <v>-313.81752556230691</v>
      </c>
      <c r="AW36">
        <v>33</v>
      </c>
      <c r="AX36">
        <f>IF(Z36&gt;0, (R36*SUMPRODUCT(K36:$K$98, X36:$X$98)-K36*$AZ$3)/Z36, 0)</f>
        <v>-37636.088268600244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250000</v>
      </c>
      <c r="S37">
        <f t="shared" si="1"/>
        <v>-55485.644199470124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-1992.1816044119767</v>
      </c>
      <c r="AC37">
        <f t="shared" si="2"/>
        <v>-1991.4301224433625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-4128.1284466056859</v>
      </c>
      <c r="AI37">
        <f t="shared" si="25"/>
        <v>-4128.5770829491885</v>
      </c>
      <c r="AJ37">
        <f t="shared" si="7"/>
        <v>-0.75148196861414363</v>
      </c>
      <c r="AK37">
        <f t="shared" si="22"/>
        <v>-139.45271230883839</v>
      </c>
      <c r="AL37">
        <f t="shared" si="8"/>
        <v>-4268.7812772266407</v>
      </c>
      <c r="AN37">
        <f t="shared" si="26"/>
        <v>0</v>
      </c>
      <c r="AO37">
        <f t="shared" si="26"/>
        <v>0</v>
      </c>
      <c r="AP37">
        <f t="shared" si="26"/>
        <v>-2.4343107861233813E-2</v>
      </c>
      <c r="AQ37">
        <f t="shared" si="26"/>
        <v>-223.99316840042226</v>
      </c>
      <c r="AR37">
        <f t="shared" si="26"/>
        <v>-224.01751150828349</v>
      </c>
      <c r="AS37">
        <f t="shared" si="26"/>
        <v>-4.077557889073772E-2</v>
      </c>
      <c r="AT37">
        <f t="shared" si="26"/>
        <v>-7.5667352109097159</v>
      </c>
      <c r="AU37">
        <f t="shared" si="23"/>
        <v>-231.62502229808393</v>
      </c>
      <c r="AW37">
        <v>34</v>
      </c>
      <c r="AX37">
        <f>IF(Z37&gt;0, (R37*SUMPRODUCT(K37:$K$98, X37:$X$98)-K37*$AZ$3)/Z37, 0)</f>
        <v>-55485.644199470124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250000</v>
      </c>
      <c r="S38">
        <f t="shared" si="1"/>
        <v>-84817.861884231068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-1991.4301224433625</v>
      </c>
      <c r="AC38">
        <f t="shared" si="2"/>
        <v>-1938.6785596291536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-3168.7593559577313</v>
      </c>
      <c r="AI38">
        <f t="shared" si="25"/>
        <v>-3169.0450679700011</v>
      </c>
      <c r="AJ38">
        <f t="shared" si="7"/>
        <v>-52.75156281420891</v>
      </c>
      <c r="AK38">
        <f t="shared" si="22"/>
        <v>-139.40010857103539</v>
      </c>
      <c r="AL38">
        <f t="shared" si="8"/>
        <v>-3361.196739355245</v>
      </c>
      <c r="AN38">
        <f t="shared" si="26"/>
        <v>0</v>
      </c>
      <c r="AO38">
        <f t="shared" si="26"/>
        <v>0</v>
      </c>
      <c r="AP38">
        <f t="shared" si="26"/>
        <v>-1.3841783377601389E-2</v>
      </c>
      <c r="AQ38">
        <f t="shared" si="26"/>
        <v>-153.51570356621289</v>
      </c>
      <c r="AR38">
        <f t="shared" si="26"/>
        <v>-153.52954534959048</v>
      </c>
      <c r="AS38">
        <f t="shared" si="26"/>
        <v>-2.5556353038973327</v>
      </c>
      <c r="AT38">
        <f t="shared" si="26"/>
        <v>-6.7534651074887178</v>
      </c>
      <c r="AU38">
        <f t="shared" si="23"/>
        <v>-162.8386457609765</v>
      </c>
      <c r="AW38">
        <v>35</v>
      </c>
      <c r="AX38">
        <f>IF(Z38&gt;0, (R38*SUMPRODUCT(K38:$K$98, X38:$X$98)-K38*$AZ$3)/Z38, 0)</f>
        <v>-84817.861884231068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250000</v>
      </c>
      <c r="S39">
        <f t="shared" si="1"/>
        <v>-136386.69277792145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-1938.6785596291536</v>
      </c>
      <c r="AC39">
        <f t="shared" si="2"/>
        <v>-1845.100753182302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-2274.984977673661</v>
      </c>
      <c r="AI39">
        <f t="shared" si="25"/>
        <v>-2275.1540833169242</v>
      </c>
      <c r="AJ39">
        <f t="shared" si="7"/>
        <v>-93.577806446851582</v>
      </c>
      <c r="AK39">
        <f t="shared" si="22"/>
        <v>-135.70749917404078</v>
      </c>
      <c r="AL39">
        <f t="shared" si="8"/>
        <v>-2504.4393889378171</v>
      </c>
      <c r="AN39">
        <f t="shared" si="26"/>
        <v>0</v>
      </c>
      <c r="AO39">
        <f t="shared" si="26"/>
        <v>0</v>
      </c>
      <c r="AP39">
        <f t="shared" si="26"/>
        <v>-7.3148197106219469E-3</v>
      </c>
      <c r="AQ39">
        <f t="shared" si="26"/>
        <v>-98.406561927299862</v>
      </c>
      <c r="AR39">
        <f t="shared" si="26"/>
        <v>-98.413876747010477</v>
      </c>
      <c r="AS39">
        <f t="shared" si="26"/>
        <v>-4.0477938516101855</v>
      </c>
      <c r="AT39">
        <f t="shared" si="26"/>
        <v>-5.8701523537642002</v>
      </c>
      <c r="AU39">
        <f t="shared" si="23"/>
        <v>-108.33182295238488</v>
      </c>
      <c r="AW39">
        <v>36</v>
      </c>
      <c r="AX39">
        <f>IF(Z39&gt;0, (R39*SUMPRODUCT(K39:$K$98, X39:$X$98)-K39*$AZ$3)/Z39, 0)</f>
        <v>-136386.69277792145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250000</v>
      </c>
      <c r="S40">
        <f t="shared" si="1"/>
        <v>-234776.52373940012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-1845.100753182302</v>
      </c>
      <c r="AC40">
        <f t="shared" si="2"/>
        <v>-1722.888109740795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-1513.6874049093356</v>
      </c>
      <c r="AI40">
        <f t="shared" si="25"/>
        <v>-1513.7791351259209</v>
      </c>
      <c r="AJ40">
        <f t="shared" si="7"/>
        <v>-122.212643441507</v>
      </c>
      <c r="AK40">
        <f t="shared" si="22"/>
        <v>-129.15705272276116</v>
      </c>
      <c r="AL40">
        <f t="shared" si="8"/>
        <v>-1765.148831290189</v>
      </c>
      <c r="AN40">
        <f t="shared" si="26"/>
        <v>0</v>
      </c>
      <c r="AO40">
        <f t="shared" si="26"/>
        <v>0</v>
      </c>
      <c r="AP40">
        <f t="shared" si="26"/>
        <v>-3.5427452298721828E-3</v>
      </c>
      <c r="AQ40">
        <f t="shared" si="26"/>
        <v>-58.460658143908603</v>
      </c>
      <c r="AR40">
        <f t="shared" si="26"/>
        <v>-58.464200889138475</v>
      </c>
      <c r="AS40">
        <f t="shared" si="26"/>
        <v>-4.720017849078471</v>
      </c>
      <c r="AT40">
        <f t="shared" si="26"/>
        <v>-4.988220342992399</v>
      </c>
      <c r="AU40">
        <f t="shared" si="23"/>
        <v>-68.172439081209347</v>
      </c>
      <c r="AW40">
        <v>37</v>
      </c>
      <c r="AX40">
        <f>IF(Z40&gt;0, (R40*SUMPRODUCT(K40:$K$98, X40:$X$98)-K40*$AZ$3)/Z40, 0)</f>
        <v>-234776.52373940012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250000</v>
      </c>
      <c r="S41">
        <f t="shared" si="1"/>
        <v>-443478.40069614194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-1722.888109740795</v>
      </c>
      <c r="AC41">
        <f t="shared" si="2"/>
        <v>-1584.3673345196974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-923.11031769153612</v>
      </c>
      <c r="AI41">
        <f t="shared" si="25"/>
        <v>-923.15497509007105</v>
      </c>
      <c r="AJ41">
        <f t="shared" si="7"/>
        <v>-138.52077522109767</v>
      </c>
      <c r="AK41">
        <f t="shared" si="22"/>
        <v>-120.60216768185566</v>
      </c>
      <c r="AL41">
        <f t="shared" si="8"/>
        <v>-1182.2779179930244</v>
      </c>
      <c r="AN41">
        <f t="shared" si="26"/>
        <v>0</v>
      </c>
      <c r="AO41">
        <f t="shared" si="26"/>
        <v>0</v>
      </c>
      <c r="AP41">
        <f t="shared" si="26"/>
        <v>-1.5399368107384464E-3</v>
      </c>
      <c r="AQ41">
        <f t="shared" si="26"/>
        <v>-31.831938384757152</v>
      </c>
      <c r="AR41">
        <f t="shared" si="26"/>
        <v>-31.833478321567892</v>
      </c>
      <c r="AS41">
        <f t="shared" si="26"/>
        <v>-4.7766607060286415</v>
      </c>
      <c r="AT41">
        <f t="shared" si="26"/>
        <v>-4.1587670478186656</v>
      </c>
      <c r="AU41">
        <f t="shared" si="23"/>
        <v>-40.768906075415202</v>
      </c>
      <c r="AW41">
        <v>38</v>
      </c>
      <c r="AX41">
        <f>IF(Z41&gt;0, (R41*SUMPRODUCT(K41:$K$98, X41:$X$98)-K41*$AZ$3)/Z41, 0)</f>
        <v>-443478.40069614194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250000</v>
      </c>
      <c r="S42">
        <f t="shared" si="1"/>
        <v>-950083.51081440225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-1584.3673345196974</v>
      </c>
      <c r="AC42">
        <f t="shared" si="2"/>
        <v>-1440.3229931142705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-505.21744071764311</v>
      </c>
      <c r="AI42">
        <f t="shared" si="25"/>
        <v>-505.23639067015677</v>
      </c>
      <c r="AJ42">
        <f t="shared" si="7"/>
        <v>-144.04434140542685</v>
      </c>
      <c r="AK42">
        <f t="shared" si="22"/>
        <v>-110.90571341637883</v>
      </c>
      <c r="AL42">
        <f t="shared" si="8"/>
        <v>-760.18644549196244</v>
      </c>
      <c r="AN42">
        <f t="shared" si="26"/>
        <v>0</v>
      </c>
      <c r="AO42">
        <f t="shared" si="26"/>
        <v>0</v>
      </c>
      <c r="AP42">
        <f t="shared" si="26"/>
        <v>-5.8344454500307643E-4</v>
      </c>
      <c r="AQ42">
        <f t="shared" si="26"/>
        <v>-15.554992004064573</v>
      </c>
      <c r="AR42">
        <f t="shared" si="26"/>
        <v>-15.555575448609575</v>
      </c>
      <c r="AS42">
        <f t="shared" si="26"/>
        <v>-4.4349390939660722</v>
      </c>
      <c r="AT42">
        <f t="shared" si="26"/>
        <v>-3.4146435699970179</v>
      </c>
      <c r="AU42">
        <f t="shared" si="23"/>
        <v>-23.405158112572668</v>
      </c>
      <c r="AW42">
        <v>39</v>
      </c>
      <c r="AX42">
        <f>IF(Z42&gt;0, (R42*SUMPRODUCT(K42:$K$98, X42:$X$98)-K42*$AZ$3)/Z42, 0)</f>
        <v>-950083.51081440225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250000</v>
      </c>
      <c r="S43">
        <f t="shared" si="1"/>
        <v>-2421175.6861306853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-1440.3229931142705</v>
      </c>
      <c r="AC43">
        <f t="shared" si="2"/>
        <v>-1298.8455924485279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-241.09595101384528</v>
      </c>
      <c r="AI43">
        <f t="shared" si="25"/>
        <v>-241.10265666928311</v>
      </c>
      <c r="AJ43">
        <f t="shared" si="7"/>
        <v>-141.47740066574261</v>
      </c>
      <c r="AK43">
        <f t="shared" si="22"/>
        <v>-100.82260951799894</v>
      </c>
      <c r="AL43">
        <f t="shared" si="8"/>
        <v>-483.40266685302464</v>
      </c>
      <c r="AN43">
        <f t="shared" si="26"/>
        <v>0</v>
      </c>
      <c r="AO43">
        <f t="shared" si="26"/>
        <v>0</v>
      </c>
      <c r="AP43">
        <f t="shared" si="26"/>
        <v>-1.8433791414546662E-4</v>
      </c>
      <c r="AQ43">
        <f t="shared" si="26"/>
        <v>-6.6277077805379117</v>
      </c>
      <c r="AR43">
        <f t="shared" si="26"/>
        <v>-6.6278921184520572</v>
      </c>
      <c r="AS43">
        <f t="shared" si="26"/>
        <v>-3.8892020592613545</v>
      </c>
      <c r="AT43">
        <f t="shared" si="26"/>
        <v>-2.7716052084101719</v>
      </c>
      <c r="AU43">
        <f t="shared" si="23"/>
        <v>-13.288699386123584</v>
      </c>
      <c r="AW43">
        <v>40</v>
      </c>
      <c r="AX43">
        <f>IF(Z43&gt;0, (R43*SUMPRODUCT(K43:$K$98, X43:$X$98)-K43*$AZ$3)/Z43, 0)</f>
        <v>-2421175.6861306853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250000</v>
      </c>
      <c r="S44">
        <f t="shared" si="1"/>
        <v>-7821272.8182645654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-1298.8455924485279</v>
      </c>
      <c r="AC44">
        <f t="shared" si="2"/>
        <v>-1165.2658067738807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-95.525296922190776</v>
      </c>
      <c r="AI44">
        <f t="shared" si="25"/>
        <v>-95.527159256228103</v>
      </c>
      <c r="AJ44">
        <f t="shared" si="7"/>
        <v>-133.57978567464716</v>
      </c>
      <c r="AK44">
        <f t="shared" si="22"/>
        <v>-90.919191471396957</v>
      </c>
      <c r="AL44">
        <f t="shared" si="8"/>
        <v>-320.02613640227224</v>
      </c>
      <c r="AN44">
        <f t="shared" si="26"/>
        <v>0</v>
      </c>
      <c r="AO44">
        <f t="shared" si="26"/>
        <v>0</v>
      </c>
      <c r="AP44">
        <f t="shared" si="26"/>
        <v>-4.5710186491428936E-5</v>
      </c>
      <c r="AQ44">
        <f t="shared" si="26"/>
        <v>-2.3446272523859202</v>
      </c>
      <c r="AR44">
        <f t="shared" si="26"/>
        <v>-2.3446729625724116</v>
      </c>
      <c r="AS44">
        <f t="shared" si="26"/>
        <v>-3.2786582816461478</v>
      </c>
      <c r="AT44">
        <f t="shared" si="26"/>
        <v>-2.2315723788052471</v>
      </c>
      <c r="AU44">
        <f t="shared" si="23"/>
        <v>-7.854903623023807</v>
      </c>
      <c r="AW44">
        <v>41</v>
      </c>
      <c r="AX44">
        <f>IF(Z44&gt;0, (R44*SUMPRODUCT(K44:$K$98, X44:$X$98)-K44*$AZ$3)/Z44, 0)</f>
        <v>-7821272.8182645654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250000</v>
      </c>
      <c r="S45">
        <f t="shared" si="1"/>
        <v>-35306179.387189649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-1165.2658067738807</v>
      </c>
      <c r="AC45">
        <f t="shared" si="2"/>
        <v>-1042.4251720127086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-29.492891532441458</v>
      </c>
      <c r="AI45">
        <f t="shared" si="25"/>
        <v>-29.49326059856179</v>
      </c>
      <c r="AJ45">
        <f t="shared" si="7"/>
        <v>-122.84063476117217</v>
      </c>
      <c r="AK45">
        <f t="shared" si="22"/>
        <v>-81.568606474171659</v>
      </c>
      <c r="AL45">
        <f t="shared" si="8"/>
        <v>-233.9025018339056</v>
      </c>
      <c r="AN45">
        <f t="shared" si="26"/>
        <v>0</v>
      </c>
      <c r="AO45">
        <f t="shared" si="26"/>
        <v>0</v>
      </c>
      <c r="AP45">
        <f t="shared" si="26"/>
        <v>-8.0880079445499178E-6</v>
      </c>
      <c r="AQ45">
        <f t="shared" si="26"/>
        <v>-0.64633063801104884</v>
      </c>
      <c r="AR45">
        <f t="shared" si="26"/>
        <v>-0.64633872601899345</v>
      </c>
      <c r="AS45">
        <f t="shared" si="26"/>
        <v>-2.6920271873491055</v>
      </c>
      <c r="AT45">
        <f t="shared" si="26"/>
        <v>-1.7875591956160863</v>
      </c>
      <c r="AU45">
        <f t="shared" si="23"/>
        <v>-5.1259251089841849</v>
      </c>
      <c r="AW45">
        <v>42</v>
      </c>
      <c r="AX45">
        <f>IF(Z45&gt;0, (R45*SUMPRODUCT(K45:$K$98, X45:$X$98)-K45*$AZ$3)/Z45, 0)</f>
        <v>-35306179.387189649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250000</v>
      </c>
      <c r="S46">
        <f t="shared" si="1"/>
        <v>-160930509.67483681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-1042.4251720127086</v>
      </c>
      <c r="AC46">
        <f t="shared" si="2"/>
        <v>-931.29894728147144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-5.8607683669736499</v>
      </c>
      <c r="AI46">
        <f t="shared" si="25"/>
        <v>-5.8608407040144295</v>
      </c>
      <c r="AJ46">
        <f t="shared" si="7"/>
        <v>-111.12622473123713</v>
      </c>
      <c r="AK46">
        <f t="shared" si="22"/>
        <v>-72.969762040889606</v>
      </c>
      <c r="AL46">
        <f t="shared" si="8"/>
        <v>-189.95682747614117</v>
      </c>
      <c r="AN46">
        <f t="shared" si="26"/>
        <v>0</v>
      </c>
      <c r="AO46">
        <f t="shared" si="26"/>
        <v>0</v>
      </c>
      <c r="AP46">
        <f t="shared" si="26"/>
        <v>-1.4154029790120814E-6</v>
      </c>
      <c r="AQ46">
        <f t="shared" si="26"/>
        <v>-0.11467636658233726</v>
      </c>
      <c r="AR46">
        <f t="shared" si="26"/>
        <v>-0.11467778198531628</v>
      </c>
      <c r="AS46">
        <f t="shared" si="26"/>
        <v>-2.17438241647673</v>
      </c>
      <c r="AT46">
        <f t="shared" si="26"/>
        <v>-1.4277832968764721</v>
      </c>
      <c r="AU46">
        <f t="shared" si="23"/>
        <v>-3.7168434953385185</v>
      </c>
      <c r="AW46">
        <v>43</v>
      </c>
      <c r="AX46">
        <f>IF(Z46&gt;0, (R46*SUMPRODUCT(K46:$K$98, X46:$X$98)-K46*$AZ$3)/Z46, 0)</f>
        <v>-160930509.67483681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250000</v>
      </c>
      <c r="S47">
        <f t="shared" si="1"/>
        <v>-742078927.63174069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-931.29894728147144</v>
      </c>
      <c r="AC47">
        <f t="shared" si="2"/>
        <v>-831.61669921122507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-1.1521089032809597</v>
      </c>
      <c r="AI47">
        <f t="shared" si="25"/>
        <v>-1.1521229115061673</v>
      </c>
      <c r="AJ47">
        <f t="shared" si="7"/>
        <v>-99.682248070246374</v>
      </c>
      <c r="AK47">
        <f t="shared" si="22"/>
        <v>-65.190926309703002</v>
      </c>
      <c r="AL47">
        <f t="shared" si="8"/>
        <v>-166.02529729145556</v>
      </c>
      <c r="AN47">
        <f t="shared" si="26"/>
        <v>0</v>
      </c>
      <c r="AO47">
        <f t="shared" si="26"/>
        <v>0</v>
      </c>
      <c r="AP47">
        <f t="shared" si="26"/>
        <v>-2.4472844997479091E-7</v>
      </c>
      <c r="AQ47">
        <f t="shared" si="26"/>
        <v>-2.0127733665182047E-2</v>
      </c>
      <c r="AR47">
        <f t="shared" si="26"/>
        <v>-2.0127978393632017E-2</v>
      </c>
      <c r="AS47">
        <f t="shared" si="26"/>
        <v>-1.7414827145166496</v>
      </c>
      <c r="AT47">
        <f t="shared" si="26"/>
        <v>-1.1389076140384828</v>
      </c>
      <c r="AU47">
        <f t="shared" si="23"/>
        <v>-2.900518306948765</v>
      </c>
      <c r="AW47">
        <v>44</v>
      </c>
      <c r="AX47">
        <f>IF(Z47&gt;0, (R47*SUMPRODUCT(K47:$K$98, X47:$X$98)-K47*$AZ$3)/Z47, 0)</f>
        <v>-742078927.63174069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250000</v>
      </c>
      <c r="S48">
        <f t="shared" si="1"/>
        <v>-3467859451.5005679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-831.61669921122507</v>
      </c>
      <c r="AC48">
        <f t="shared" si="2"/>
        <v>-742.53243012629309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-0.22383326538786172</v>
      </c>
      <c r="AI48">
        <f t="shared" si="25"/>
        <v>-0.22383594186754793</v>
      </c>
      <c r="AJ48">
        <f t="shared" si="7"/>
        <v>-89.084269084931975</v>
      </c>
      <c r="AK48">
        <f t="shared" si="22"/>
        <v>-58.213168944785757</v>
      </c>
      <c r="AL48">
        <f t="shared" si="8"/>
        <v>-147.52127397158529</v>
      </c>
      <c r="AN48">
        <f t="shared" si="26"/>
        <v>0</v>
      </c>
      <c r="AO48">
        <f t="shared" si="26"/>
        <v>0</v>
      </c>
      <c r="AP48">
        <f t="shared" si="26"/>
        <v>-4.174911495138357E-8</v>
      </c>
      <c r="AQ48">
        <f t="shared" si="26"/>
        <v>-3.4914670844552395E-3</v>
      </c>
      <c r="AR48">
        <f t="shared" si="26"/>
        <v>-3.4915088335701907E-3</v>
      </c>
      <c r="AS48">
        <f t="shared" si="26"/>
        <v>-1.3895825212299324</v>
      </c>
      <c r="AT48">
        <f t="shared" si="26"/>
        <v>-0.90803912859135483</v>
      </c>
      <c r="AU48">
        <f t="shared" si="23"/>
        <v>-2.3011131586548577</v>
      </c>
      <c r="AW48">
        <v>45</v>
      </c>
      <c r="AX48">
        <f>IF(Z48&gt;0, (R48*SUMPRODUCT(K48:$K$98, X48:$X$98)-K48*$AZ$3)/Z48, 0)</f>
        <v>-3467859451.5005679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250000</v>
      </c>
      <c r="S49">
        <f t="shared" si="1"/>
        <v>-16451957140.924126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-742.53243012629309</v>
      </c>
      <c r="AC49">
        <f t="shared" si="2"/>
        <v>-662.97842443391585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-4.2919836451557176E-2</v>
      </c>
      <c r="AI49">
        <f t="shared" si="25"/>
        <v>-4.2920340174623949E-2</v>
      </c>
      <c r="AJ49">
        <f t="shared" si="7"/>
        <v>-79.554005692377245</v>
      </c>
      <c r="AK49">
        <f t="shared" si="22"/>
        <v>-51.977270108840521</v>
      </c>
      <c r="AL49">
        <f t="shared" si="8"/>
        <v>-131.57419614139238</v>
      </c>
      <c r="AN49">
        <f t="shared" si="26"/>
        <v>0</v>
      </c>
      <c r="AO49">
        <f t="shared" si="26"/>
        <v>0</v>
      </c>
      <c r="AP49">
        <f t="shared" si="26"/>
        <v>-7.015475911543981E-9</v>
      </c>
      <c r="AQ49">
        <f t="shared" si="26"/>
        <v>-5.9775519251679412E-4</v>
      </c>
      <c r="AR49">
        <f t="shared" si="26"/>
        <v>-5.9776220799270569E-4</v>
      </c>
      <c r="AS49">
        <f t="shared" si="26"/>
        <v>-1.1079683409745098</v>
      </c>
      <c r="AT49">
        <f t="shared" si="26"/>
        <v>-0.72390031437969593</v>
      </c>
      <c r="AU49">
        <f t="shared" si="23"/>
        <v>-1.8324664175621983</v>
      </c>
      <c r="AW49">
        <v>46</v>
      </c>
      <c r="AX49">
        <f>IF(Z49&gt;0, (R49*SUMPRODUCT(K49:$K$98, X49:$X$98)-K49*$AZ$3)/Z49, 0)</f>
        <v>-16451957140.924126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250000</v>
      </c>
      <c r="S50">
        <f t="shared" si="1"/>
        <v>-79246424958.955444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-662.97842443391585</v>
      </c>
      <c r="AC50">
        <f t="shared" si="2"/>
        <v>-591.94554258244614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-8.106296384541958E-3</v>
      </c>
      <c r="AI50">
        <f t="shared" si="25"/>
        <v>-8.1063897555588346E-3</v>
      </c>
      <c r="AJ50">
        <f t="shared" si="7"/>
        <v>-71.03288185146971</v>
      </c>
      <c r="AK50">
        <f t="shared" si="22"/>
        <v>-46.408489710374113</v>
      </c>
      <c r="AL50">
        <f t="shared" si="8"/>
        <v>-117.44947795159938</v>
      </c>
      <c r="AN50">
        <f t="shared" si="26"/>
        <v>0</v>
      </c>
      <c r="AO50">
        <f t="shared" si="26"/>
        <v>0</v>
      </c>
      <c r="AP50">
        <f t="shared" si="26"/>
        <v>-1.1610725695516179E-9</v>
      </c>
      <c r="AQ50">
        <f t="shared" si="26"/>
        <v>-1.0080214061662013E-4</v>
      </c>
      <c r="AR50">
        <f t="shared" si="26"/>
        <v>-1.0080330168918968E-4</v>
      </c>
      <c r="AS50">
        <f t="shared" si="26"/>
        <v>-0.88329690960346019</v>
      </c>
      <c r="AT50">
        <f t="shared" si="26"/>
        <v>-0.57709154509953586</v>
      </c>
      <c r="AU50">
        <f t="shared" si="23"/>
        <v>-1.4604892580046853</v>
      </c>
      <c r="AW50">
        <v>47</v>
      </c>
      <c r="AX50">
        <f>IF(Z50&gt;0, (R50*SUMPRODUCT(K50:$K$98, X50:$X$98)-K50*$AZ$3)/Z50, 0)</f>
        <v>-79246424958.955444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250000</v>
      </c>
      <c r="S51">
        <f t="shared" si="1"/>
        <v>-388143497838.0592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-591.94554258244614</v>
      </c>
      <c r="AC51">
        <f t="shared" si="2"/>
        <v>-528.52289373578117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-1.5083289323557542E-3</v>
      </c>
      <c r="AI51">
        <f t="shared" si="25"/>
        <v>-1.5083459532158445E-3</v>
      </c>
      <c r="AJ51">
        <f t="shared" si="7"/>
        <v>-63.42264884666497</v>
      </c>
      <c r="AK51">
        <f t="shared" si="22"/>
        <v>-41.436187980771237</v>
      </c>
      <c r="AL51">
        <f t="shared" si="8"/>
        <v>-104.86034517338942</v>
      </c>
      <c r="AN51">
        <f t="shared" si="26"/>
        <v>0</v>
      </c>
      <c r="AO51">
        <f t="shared" si="26"/>
        <v>0</v>
      </c>
      <c r="AP51">
        <f t="shared" si="26"/>
        <v>-1.8897778551842747E-10</v>
      </c>
      <c r="AQ51">
        <f t="shared" si="26"/>
        <v>-1.6746548644204695E-5</v>
      </c>
      <c r="AR51">
        <f t="shared" si="26"/>
        <v>-1.6746737621990213E-5</v>
      </c>
      <c r="AS51">
        <f t="shared" si="26"/>
        <v>-0.70416369484880936</v>
      </c>
      <c r="AT51">
        <f t="shared" si="26"/>
        <v>-0.46005425127436933</v>
      </c>
      <c r="AU51">
        <f t="shared" si="23"/>
        <v>-1.1642346928608007</v>
      </c>
      <c r="AW51">
        <v>48</v>
      </c>
      <c r="AX51">
        <f>IF(Z51&gt;0, (R51*SUMPRODUCT(K51:$K$98, X51:$X$98)-K51*$AZ$3)/Z51, 0)</f>
        <v>-388143497838.0592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250000</v>
      </c>
      <c r="S52">
        <f t="shared" si="1"/>
        <v>-1935238869429.9185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-528.52289373578117</v>
      </c>
      <c r="AC52">
        <f t="shared" si="2"/>
        <v>-471.89545543875346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-2.7605215011581598E-4</v>
      </c>
      <c r="AI52">
        <f t="shared" si="25"/>
        <v>-2.760551981597997E-4</v>
      </c>
      <c r="AJ52">
        <f t="shared" si="7"/>
        <v>-56.627438297027709</v>
      </c>
      <c r="AK52">
        <f t="shared" si="22"/>
        <v>-36.996602561504687</v>
      </c>
      <c r="AL52">
        <f t="shared" si="8"/>
        <v>-93.624316913730553</v>
      </c>
      <c r="AN52">
        <f t="shared" si="26"/>
        <v>0</v>
      </c>
      <c r="AO52">
        <f t="shared" si="26"/>
        <v>0</v>
      </c>
      <c r="AP52">
        <f t="shared" si="26"/>
        <v>-3.021568613574886E-11</v>
      </c>
      <c r="AQ52">
        <f t="shared" si="26"/>
        <v>-2.7365435569857939E-6</v>
      </c>
      <c r="AR52">
        <f t="shared" si="26"/>
        <v>-2.73657377267193E-6</v>
      </c>
      <c r="AS52">
        <f t="shared" si="26"/>
        <v>-0.56135571251782612</v>
      </c>
      <c r="AT52">
        <f t="shared" si="26"/>
        <v>-0.36675249342406485</v>
      </c>
      <c r="AU52">
        <f t="shared" si="23"/>
        <v>-0.92811094251566362</v>
      </c>
      <c r="AW52">
        <v>49</v>
      </c>
      <c r="AX52">
        <f>IF(Z52&gt;0, (R52*SUMPRODUCT(K52:$K$98, X52:$X$98)-K52*$AZ$3)/Z52, 0)</f>
        <v>-1935238869429.9185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250000</v>
      </c>
      <c r="S53">
        <f t="shared" si="1"/>
        <v>-9831289785874.5332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-471.89545543875346</v>
      </c>
      <c r="AC53">
        <f t="shared" si="2"/>
        <v>-421.335230457818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-4.9637131643343564E-5</v>
      </c>
      <c r="AI53">
        <f t="shared" si="25"/>
        <v>-4.9637667350305258E-5</v>
      </c>
      <c r="AJ53">
        <f t="shared" si="7"/>
        <v>-50.560224980935459</v>
      </c>
      <c r="AK53">
        <f t="shared" si="22"/>
        <v>-33.032681880712744</v>
      </c>
      <c r="AL53">
        <f t="shared" si="8"/>
        <v>-83.592956499315562</v>
      </c>
      <c r="AN53">
        <f t="shared" si="26"/>
        <v>0</v>
      </c>
      <c r="AO53">
        <f t="shared" si="26"/>
        <v>0</v>
      </c>
      <c r="AP53">
        <f t="shared" si="26"/>
        <v>-4.7415517898673004E-12</v>
      </c>
      <c r="AQ53">
        <f t="shared" si="26"/>
        <v>-4.3933912981678554E-7</v>
      </c>
      <c r="AR53">
        <f t="shared" si="26"/>
        <v>-4.393438713685754E-7</v>
      </c>
      <c r="AS53">
        <f t="shared" si="26"/>
        <v>-0.44750944526916281</v>
      </c>
      <c r="AT53">
        <f t="shared" si="26"/>
        <v>-0.29237285138197944</v>
      </c>
      <c r="AU53">
        <f t="shared" si="23"/>
        <v>-0.73988273599501364</v>
      </c>
      <c r="AW53">
        <v>50</v>
      </c>
      <c r="AX53">
        <f>IF(Z53&gt;0, (R53*SUMPRODUCT(K53:$K$98, X53:$X$98)-K53*$AZ$3)/Z53, 0)</f>
        <v>-9831289785874.5332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250000</v>
      </c>
      <c r="S54">
        <f t="shared" si="1"/>
        <v>-50978432935969.672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-421.335230457818</v>
      </c>
      <c r="AC54">
        <f t="shared" si="2"/>
        <v>-376.19217043512253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-8.7621384138877649E-6</v>
      </c>
      <c r="AI54">
        <f t="shared" si="25"/>
        <v>-8.7622306568591472E-6</v>
      </c>
      <c r="AJ54">
        <f t="shared" si="7"/>
        <v>-45.143060022695465</v>
      </c>
      <c r="AK54">
        <f t="shared" si="22"/>
        <v>-29.493466132047264</v>
      </c>
      <c r="AL54">
        <f t="shared" si="8"/>
        <v>-74.636534916973389</v>
      </c>
      <c r="AN54">
        <f t="shared" si="26"/>
        <v>0</v>
      </c>
      <c r="AO54">
        <f t="shared" si="26"/>
        <v>0</v>
      </c>
      <c r="AP54">
        <f t="shared" si="26"/>
        <v>-7.2896800952551722E-13</v>
      </c>
      <c r="AQ54">
        <f t="shared" si="26"/>
        <v>-6.9244501808929434E-8</v>
      </c>
      <c r="AR54">
        <f t="shared" si="26"/>
        <v>-6.9245230776938955E-8</v>
      </c>
      <c r="AS54">
        <f t="shared" si="26"/>
        <v>-0.356751805751854</v>
      </c>
      <c r="AT54">
        <f t="shared" si="26"/>
        <v>-0.23307784840458753</v>
      </c>
      <c r="AU54">
        <f t="shared" si="23"/>
        <v>-0.58982972340167228</v>
      </c>
      <c r="AW54">
        <v>51</v>
      </c>
      <c r="AX54">
        <f>IF(Z54&gt;0, (R54*SUMPRODUCT(K54:$K$98, X54:$X$98)-K54*$AZ$3)/Z54, 0)</f>
        <v>-50978432935969.672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250000</v>
      </c>
      <c r="S55">
        <f t="shared" si="1"/>
        <v>-270090738186173.34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-376.19217043512253</v>
      </c>
      <c r="AC55">
        <f t="shared" si="2"/>
        <v>-335.88586652040743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-1.5155098850705503E-6</v>
      </c>
      <c r="AI55">
        <f t="shared" si="25"/>
        <v>-1.5155254301179655E-6</v>
      </c>
      <c r="AJ55">
        <f t="shared" si="7"/>
        <v>-40.306303914715102</v>
      </c>
      <c r="AK55">
        <f t="shared" si="22"/>
        <v>-26.33345193045858</v>
      </c>
      <c r="AL55">
        <f t="shared" si="8"/>
        <v>-66.639757360699122</v>
      </c>
      <c r="AN55">
        <f t="shared" si="26"/>
        <v>0</v>
      </c>
      <c r="AO55">
        <f t="shared" si="26"/>
        <v>0</v>
      </c>
      <c r="AP55">
        <f t="shared" si="26"/>
        <v>-1.0968549866555283E-13</v>
      </c>
      <c r="AQ55">
        <f t="shared" si="26"/>
        <v>-1.0693403052229337E-8</v>
      </c>
      <c r="AR55">
        <f t="shared" si="26"/>
        <v>-1.0693512737728002E-8</v>
      </c>
      <c r="AS55">
        <f t="shared" si="26"/>
        <v>-0.2844003576298898</v>
      </c>
      <c r="AT55">
        <f t="shared" si="26"/>
        <v>-0.18580823393031939</v>
      </c>
      <c r="AU55">
        <f t="shared" si="23"/>
        <v>-0.47020860225372202</v>
      </c>
      <c r="AW55">
        <v>52</v>
      </c>
      <c r="AX55">
        <f>IF(Z55&gt;0, (R55*SUMPRODUCT(K55:$K$98, X55:$X$98)-K55*$AZ$3)/Z55, 0)</f>
        <v>-270090738186173.34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250000</v>
      </c>
      <c r="S56">
        <f t="shared" si="1"/>
        <v>-1464729710585387.3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-335.88586652040743</v>
      </c>
      <c r="AC56">
        <f t="shared" si="2"/>
        <v>-299.89809511685115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-2.5660534566458694E-7</v>
      </c>
      <c r="AI56">
        <f t="shared" si="25"/>
        <v>-2.5660790499424472E-7</v>
      </c>
      <c r="AJ56">
        <f t="shared" si="7"/>
        <v>-35.98777140355628</v>
      </c>
      <c r="AK56">
        <f t="shared" si="22"/>
        <v>-23.512010656428522</v>
      </c>
      <c r="AL56">
        <f t="shared" si="8"/>
        <v>-59.499782316592707</v>
      </c>
      <c r="AN56">
        <f t="shared" si="26"/>
        <v>0</v>
      </c>
      <c r="AO56">
        <f t="shared" si="26"/>
        <v>0</v>
      </c>
      <c r="AP56">
        <f t="shared" si="26"/>
        <v>-1.6123724527570272E-14</v>
      </c>
      <c r="AQ56">
        <f t="shared" si="26"/>
        <v>-1.6166084322860463E-9</v>
      </c>
      <c r="AR56">
        <f t="shared" si="26"/>
        <v>-1.6166245560105737E-9</v>
      </c>
      <c r="AS56">
        <f t="shared" si="26"/>
        <v>-0.22672222419799984</v>
      </c>
      <c r="AT56">
        <f t="shared" si="26"/>
        <v>-0.14812518651448847</v>
      </c>
      <c r="AU56">
        <f t="shared" si="23"/>
        <v>-0.37484741232911284</v>
      </c>
      <c r="AW56">
        <v>53</v>
      </c>
      <c r="AX56">
        <f>IF(Z56&gt;0, (R56*SUMPRODUCT(K56:$K$98, X56:$X$98)-K56*$AZ$3)/Z56, 0)</f>
        <v>-1464729710585387.3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250000</v>
      </c>
      <c r="S57">
        <f t="shared" si="1"/>
        <v>-8146797933408893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-299.89809511685115</v>
      </c>
      <c r="AC57">
        <f t="shared" si="2"/>
        <v>-267.76615635574495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-4.2457813090045285E-8</v>
      </c>
      <c r="AI57">
        <f t="shared" si="25"/>
        <v>-4.2458223935752002E-8</v>
      </c>
      <c r="AJ57">
        <f t="shared" si="7"/>
        <v>-32.131938761106198</v>
      </c>
      <c r="AK57">
        <f t="shared" si="22"/>
        <v>-20.992866658179583</v>
      </c>
      <c r="AL57">
        <f t="shared" si="8"/>
        <v>-53.124805461744003</v>
      </c>
      <c r="AN57">
        <f t="shared" si="26"/>
        <v>0</v>
      </c>
      <c r="AO57">
        <f t="shared" si="26"/>
        <v>0</v>
      </c>
      <c r="AP57">
        <f t="shared" si="26"/>
        <v>-2.3109996018051555E-15</v>
      </c>
      <c r="AQ57">
        <f t="shared" si="26"/>
        <v>-2.3882442371915706E-10</v>
      </c>
      <c r="AR57">
        <f t="shared" si="26"/>
        <v>-2.3882673471875882E-10</v>
      </c>
      <c r="AS57">
        <f t="shared" si="26"/>
        <v>-0.18074156908000669</v>
      </c>
      <c r="AT57">
        <f t="shared" si="26"/>
        <v>-0.11808449180413257</v>
      </c>
      <c r="AU57">
        <f t="shared" si="23"/>
        <v>-0.298826061122966</v>
      </c>
      <c r="AW57">
        <v>54</v>
      </c>
      <c r="AX57">
        <f>IF(Z57&gt;0, (R57*SUMPRODUCT(K57:$K$98, X57:$X$98)-K57*$AZ$3)/Z57, 0)</f>
        <v>-8146797933408893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250000</v>
      </c>
      <c r="S58">
        <f t="shared" si="1"/>
        <v>-4.6525781927972984E+16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-267.76615635574495</v>
      </c>
      <c r="AC58">
        <f t="shared" si="2"/>
        <v>-239.07692531783835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-6.8500974524069365E-9</v>
      </c>
      <c r="AI58">
        <f t="shared" si="25"/>
        <v>-6.8501616847839675E-9</v>
      </c>
      <c r="AJ58">
        <f t="shared" si="7"/>
        <v>-28.689231037906609</v>
      </c>
      <c r="AK58">
        <f t="shared" si="22"/>
        <v>-18.743630944902147</v>
      </c>
      <c r="AL58">
        <f t="shared" si="8"/>
        <v>-47.432861989658917</v>
      </c>
      <c r="AN58">
        <f t="shared" si="26"/>
        <v>0</v>
      </c>
      <c r="AO58">
        <f t="shared" si="26"/>
        <v>0</v>
      </c>
      <c r="AP58">
        <f t="shared" si="26"/>
        <v>-3.2259459685132327E-16</v>
      </c>
      <c r="AQ58">
        <f t="shared" si="26"/>
        <v>-3.440327959488611E-11</v>
      </c>
      <c r="AR58">
        <f t="shared" si="26"/>
        <v>-3.4403602189482958E-11</v>
      </c>
      <c r="AS58">
        <f t="shared" si="26"/>
        <v>-0.14408607229559625</v>
      </c>
      <c r="AT58">
        <f t="shared" si="26"/>
        <v>-9.4136233900475083E-2</v>
      </c>
      <c r="AU58">
        <f t="shared" si="23"/>
        <v>-0.23822230623047494</v>
      </c>
      <c r="AW58">
        <v>55</v>
      </c>
      <c r="AX58">
        <f>IF(Z58&gt;0, (R58*SUMPRODUCT(K58:$K$98, X58:$X$98)-K58*$AZ$3)/Z58, 0)</f>
        <v>-4.6525781927972984E+16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250000</v>
      </c>
      <c r="S59">
        <f t="shared" si="1"/>
        <v>-2.7335559562631248E+17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-239.07692531783835</v>
      </c>
      <c r="AC59">
        <f t="shared" si="2"/>
        <v>-213.46154046238576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-1.0765777518158262E-9</v>
      </c>
      <c r="AI59">
        <f t="shared" si="25"/>
        <v>-1.0765875129814964E-9</v>
      </c>
      <c r="AJ59">
        <f t="shared" si="7"/>
        <v>-25.615384855452589</v>
      </c>
      <c r="AK59">
        <f t="shared" si="22"/>
        <v>-16.735384772248686</v>
      </c>
      <c r="AL59">
        <f t="shared" si="8"/>
        <v>-42.350769628777861</v>
      </c>
      <c r="AN59">
        <f t="shared" si="26"/>
        <v>0</v>
      </c>
      <c r="AO59">
        <f t="shared" si="26"/>
        <v>0</v>
      </c>
      <c r="AP59">
        <f t="shared" si="26"/>
        <v>-4.377102897029538E-17</v>
      </c>
      <c r="AQ59">
        <f t="shared" si="26"/>
        <v>-4.8275910435014137E-12</v>
      </c>
      <c r="AR59">
        <f t="shared" si="26"/>
        <v>-4.8276348145303839E-12</v>
      </c>
      <c r="AS59">
        <f t="shared" si="26"/>
        <v>-0.11486453467522495</v>
      </c>
      <c r="AT59">
        <f t="shared" si="26"/>
        <v>-7.5044829321235129E-2</v>
      </c>
      <c r="AU59">
        <f t="shared" si="23"/>
        <v>-0.18990936400128769</v>
      </c>
      <c r="AW59">
        <v>56</v>
      </c>
      <c r="AX59">
        <f>IF(Z59&gt;0, (R59*SUMPRODUCT(K59:$K$98, X59:$X$98)-K59*$AZ$3)/Z59, 0)</f>
        <v>-2.7335559562631248E+17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250000</v>
      </c>
      <c r="S60">
        <f t="shared" si="1"/>
        <v>-1.6540051854372334E+18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-213.46154046238576</v>
      </c>
      <c r="AC60">
        <f t="shared" si="2"/>
        <v>-190.59066112713438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-1.6446363413745915E-10</v>
      </c>
      <c r="AI60">
        <f t="shared" si="25"/>
        <v>-1.6446507450976576E-10</v>
      </c>
      <c r="AJ60">
        <f t="shared" si="7"/>
        <v>-22.870879335251374</v>
      </c>
      <c r="AK60">
        <f t="shared" si="22"/>
        <v>-14.942307832367005</v>
      </c>
      <c r="AL60">
        <f t="shared" si="8"/>
        <v>-37.813187167782843</v>
      </c>
      <c r="AN60">
        <f t="shared" si="26"/>
        <v>0</v>
      </c>
      <c r="AO60">
        <f t="shared" si="26"/>
        <v>0</v>
      </c>
      <c r="AP60">
        <f t="shared" si="26"/>
        <v>-5.7668919232378687E-18</v>
      </c>
      <c r="AQ60">
        <f t="shared" si="26"/>
        <v>-6.5847142368867885E-13</v>
      </c>
      <c r="AR60">
        <f t="shared" si="26"/>
        <v>-6.5847719058060208E-13</v>
      </c>
      <c r="AS60">
        <f t="shared" si="26"/>
        <v>-9.1569303790939693E-2</v>
      </c>
      <c r="AT60">
        <f t="shared" si="26"/>
        <v>-5.9825278476758371E-2</v>
      </c>
      <c r="AU60">
        <f t="shared" si="23"/>
        <v>-0.15139458226835653</v>
      </c>
      <c r="AW60">
        <v>57</v>
      </c>
      <c r="AX60">
        <f>IF(Z60&gt;0, (R60*SUMPRODUCT(K60:$K$98, X60:$X$98)-K60*$AZ$3)/Z60, 0)</f>
        <v>-1.6540051854372334E+18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250000</v>
      </c>
      <c r="S61">
        <f t="shared" si="1"/>
        <v>-1.0310716061503519E+19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-190.59066112713438</v>
      </c>
      <c r="AC61">
        <f t="shared" si="2"/>
        <v>-170.17023314922767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-2.4393318927884442E-11</v>
      </c>
      <c r="AI61">
        <f t="shared" si="25"/>
        <v>-2.439352523052159E-11</v>
      </c>
      <c r="AJ61">
        <f t="shared" si="7"/>
        <v>-20.420427977906712</v>
      </c>
      <c r="AK61">
        <f t="shared" si="22"/>
        <v>-13.341346278899408</v>
      </c>
      <c r="AL61">
        <f t="shared" si="8"/>
        <v>-33.761774256830513</v>
      </c>
      <c r="AN61">
        <f t="shared" si="26"/>
        <v>0</v>
      </c>
      <c r="AO61">
        <f t="shared" si="26"/>
        <v>0</v>
      </c>
      <c r="AP61">
        <f t="shared" si="26"/>
        <v>-7.3748604443754284E-19</v>
      </c>
      <c r="AQ61">
        <f t="shared" si="26"/>
        <v>-8.7200689897061438E-14</v>
      </c>
      <c r="AR61">
        <f t="shared" si="26"/>
        <v>-8.720142738310588E-14</v>
      </c>
      <c r="AS61">
        <f t="shared" si="26"/>
        <v>-7.2998488353759786E-2</v>
      </c>
      <c r="AT61">
        <f t="shared" si="26"/>
        <v>-4.7692345724457672E-2</v>
      </c>
      <c r="AU61">
        <f t="shared" si="23"/>
        <v>-0.12069083407830465</v>
      </c>
      <c r="AW61">
        <v>58</v>
      </c>
      <c r="AX61">
        <f>IF(Z61&gt;0, (R61*SUMPRODUCT(K61:$K$98, X61:$X$98)-K61*$AZ$3)/Z61, 0)</f>
        <v>-1.0310716061503519E+19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250000</v>
      </c>
      <c r="S62">
        <f t="shared" si="1"/>
        <v>-6.6329322803331678E+19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-170.17023314922767</v>
      </c>
      <c r="AC62">
        <f t="shared" si="2"/>
        <v>-151.93770816895338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-3.5121280386962146E-12</v>
      </c>
      <c r="AI62">
        <f t="shared" si="25"/>
        <v>-3.5121566719050556E-12</v>
      </c>
      <c r="AJ62">
        <f t="shared" si="7"/>
        <v>-18.232524980274292</v>
      </c>
      <c r="AK62">
        <f t="shared" si="22"/>
        <v>-11.911916320445938</v>
      </c>
      <c r="AL62">
        <f t="shared" si="8"/>
        <v>-30.144441300723742</v>
      </c>
      <c r="AN62">
        <f t="shared" si="26"/>
        <v>0</v>
      </c>
      <c r="AO62">
        <f t="shared" si="26"/>
        <v>0</v>
      </c>
      <c r="AP62">
        <f t="shared" si="26"/>
        <v>-9.1390494063370411E-20</v>
      </c>
      <c r="AQ62">
        <f t="shared" si="26"/>
        <v>-1.1209889832896295E-14</v>
      </c>
      <c r="AR62">
        <f t="shared" si="26"/>
        <v>-1.1209981223390359E-14</v>
      </c>
      <c r="AS62">
        <f t="shared" si="26"/>
        <v>-5.8193947986098171E-2</v>
      </c>
      <c r="AT62">
        <f t="shared" si="26"/>
        <v>-3.8020046017584352E-2</v>
      </c>
      <c r="AU62">
        <f t="shared" si="23"/>
        <v>-9.6213994003693737E-2</v>
      </c>
      <c r="AW62">
        <v>59</v>
      </c>
      <c r="AX62">
        <f>IF(Z62&gt;0, (R62*SUMPRODUCT(K62:$K$98, X62:$X$98)-K62*$AZ$3)/Z62, 0)</f>
        <v>-6.6329322803331678E+19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250000</v>
      </c>
      <c r="S63">
        <f t="shared" si="1"/>
        <v>-4.4104423804841683E+20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-151.93770816895338</v>
      </c>
      <c r="AC63">
        <f t="shared" si="2"/>
        <v>-135.65866800799407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-4.9004124194568807E-13</v>
      </c>
      <c r="AI63">
        <f t="shared" si="25"/>
        <v>-4.9004508676034343E-13</v>
      </c>
      <c r="AJ63">
        <f t="shared" si="7"/>
        <v>-16.279040160959312</v>
      </c>
      <c r="AK63">
        <f t="shared" si="22"/>
        <v>-10.635639571826738</v>
      </c>
      <c r="AL63">
        <f t="shared" si="8"/>
        <v>-26.914679732786539</v>
      </c>
      <c r="AN63">
        <f t="shared" si="26"/>
        <v>0</v>
      </c>
      <c r="AO63">
        <f t="shared" si="26"/>
        <v>0</v>
      </c>
      <c r="AP63">
        <f t="shared" si="26"/>
        <v>-1.0956917470626148E-20</v>
      </c>
      <c r="AQ63">
        <f t="shared" si="26"/>
        <v>-1.3965150277792043E-15</v>
      </c>
      <c r="AR63">
        <f t="shared" si="26"/>
        <v>-1.3965259846966749E-15</v>
      </c>
      <c r="AS63">
        <f t="shared" si="26"/>
        <v>-4.6391859045040347E-2</v>
      </c>
      <c r="AT63">
        <f t="shared" si="26"/>
        <v>-3.0309347909426326E-2</v>
      </c>
      <c r="AU63">
        <f t="shared" si="23"/>
        <v>-7.6701206954468068E-2</v>
      </c>
      <c r="AW63">
        <v>60</v>
      </c>
      <c r="AX63">
        <f>IF(Z63&gt;0, (R63*SUMPRODUCT(K63:$K$98, X63:$X$98)-K63*$AZ$3)/Z63, 0)</f>
        <v>-4.4104423804841683E+20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250000</v>
      </c>
      <c r="S64">
        <f t="shared" si="1"/>
        <v>-3.035792089517913E+21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-135.65866800799407</v>
      </c>
      <c r="AC64">
        <f t="shared" si="2"/>
        <v>-121.12381072142328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-6.6152683761318897E-14</v>
      </c>
      <c r="AI64">
        <f t="shared" si="25"/>
        <v>-6.6153182493639615E-14</v>
      </c>
      <c r="AJ64">
        <f t="shared" si="7"/>
        <v>-14.534857286570784</v>
      </c>
      <c r="AK64">
        <f t="shared" si="22"/>
        <v>-9.4961067605595861</v>
      </c>
      <c r="AL64">
        <f t="shared" si="8"/>
        <v>-24.030964047130436</v>
      </c>
      <c r="AN64">
        <f t="shared" si="26"/>
        <v>0</v>
      </c>
      <c r="AO64">
        <f t="shared" si="26"/>
        <v>0</v>
      </c>
      <c r="AP64">
        <f t="shared" si="26"/>
        <v>-1.269002485882421E-21</v>
      </c>
      <c r="AQ64">
        <f t="shared" si="26"/>
        <v>-1.6832259842377813E-16</v>
      </c>
      <c r="AR64">
        <f t="shared" si="26"/>
        <v>-1.68323867426264E-16</v>
      </c>
      <c r="AS64">
        <f t="shared" si="26"/>
        <v>-3.6983305998916013E-2</v>
      </c>
      <c r="AT64">
        <f t="shared" si="26"/>
        <v>-2.4162426585958484E-2</v>
      </c>
      <c r="AU64">
        <f t="shared" si="23"/>
        <v>-6.1145732584874664E-2</v>
      </c>
      <c r="AW64">
        <v>61</v>
      </c>
      <c r="AX64">
        <f>IF(Z64&gt;0, (R64*SUMPRODUCT(K64:$K$98, X64:$X$98)-K64*$AZ$3)/Z64, 0)</f>
        <v>-3.035792089517913E+21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250000</v>
      </c>
      <c r="S65">
        <f t="shared" si="1"/>
        <v>-2.1661131166878272E+22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-121.12381072142328</v>
      </c>
      <c r="AC65">
        <f t="shared" si="2"/>
        <v>-108.14625957269936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-8.6267396078240506E-15</v>
      </c>
      <c r="AI65">
        <f t="shared" si="25"/>
        <v>-8.626802015841168E-15</v>
      </c>
      <c r="AJ65">
        <f t="shared" si="7"/>
        <v>-12.977551148723919</v>
      </c>
      <c r="AK65">
        <f t="shared" si="22"/>
        <v>-8.4786667504996309</v>
      </c>
      <c r="AL65">
        <f t="shared" si="8"/>
        <v>-21.45621789922356</v>
      </c>
      <c r="AN65">
        <f t="shared" si="26"/>
        <v>0</v>
      </c>
      <c r="AO65">
        <f t="shared" si="26"/>
        <v>0</v>
      </c>
      <c r="AP65">
        <f t="shared" si="26"/>
        <v>-1.41780766620224E-22</v>
      </c>
      <c r="AQ65">
        <f t="shared" si="26"/>
        <v>-1.9598535757302607E-17</v>
      </c>
      <c r="AR65">
        <f t="shared" si="26"/>
        <v>-1.9598677538069227E-17</v>
      </c>
      <c r="AS65">
        <f t="shared" si="26"/>
        <v>-2.9482865113931785E-2</v>
      </c>
      <c r="AT65">
        <f t="shared" si="26"/>
        <v>-1.9262138541102109E-2</v>
      </c>
      <c r="AU65">
        <f t="shared" si="23"/>
        <v>-4.8745003655033918E-2</v>
      </c>
      <c r="AW65">
        <v>62</v>
      </c>
      <c r="AX65">
        <f>IF(Z65&gt;0, (R65*SUMPRODUCT(K65:$K$98, X65:$X$98)-K65*$AZ$3)/Z65, 0)</f>
        <v>-2.1661131166878272E+22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250000</v>
      </c>
      <c r="S66">
        <f t="shared" si="1"/>
        <v>-1.6046485447128633E+23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-108.14625957269936</v>
      </c>
      <c r="AC66">
        <f t="shared" si="2"/>
        <v>-96.559160332767263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-1.0852421205093372E-15</v>
      </c>
      <c r="AI66">
        <f t="shared" si="25"/>
        <v>-1.0852496423402585E-15</v>
      </c>
      <c r="AJ66">
        <f t="shared" si="7"/>
        <v>-11.587099239932101</v>
      </c>
      <c r="AK66">
        <f t="shared" si="22"/>
        <v>-7.5702381700889561</v>
      </c>
      <c r="AL66">
        <f t="shared" si="8"/>
        <v>-19.157337410021057</v>
      </c>
      <c r="AN66">
        <f t="shared" si="26"/>
        <v>0</v>
      </c>
      <c r="AO66">
        <f t="shared" si="26"/>
        <v>0</v>
      </c>
      <c r="AP66">
        <f t="shared" si="26"/>
        <v>-1.5257468449328677E-23</v>
      </c>
      <c r="AQ66">
        <f t="shared" si="26"/>
        <v>-2.2013320409066717E-18</v>
      </c>
      <c r="AR66">
        <f t="shared" si="26"/>
        <v>-2.2013472983751209E-18</v>
      </c>
      <c r="AS66">
        <f t="shared" si="26"/>
        <v>-2.3503559561489043E-2</v>
      </c>
      <c r="AT66">
        <f t="shared" si="26"/>
        <v>-1.5355658913506142E-2</v>
      </c>
      <c r="AU66">
        <f t="shared" si="23"/>
        <v>-3.8859218474995183E-2</v>
      </c>
      <c r="AW66">
        <v>63</v>
      </c>
      <c r="AX66">
        <f>IF(Z66&gt;0, (R66*SUMPRODUCT(K66:$K$98, X66:$X$98)-K66*$AZ$3)/Z66, 0)</f>
        <v>-1.6046485447128633E+23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-1.2363060958382905E+24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-96.559160332767263</v>
      </c>
      <c r="AC67">
        <f t="shared" ref="AC67:AC79" si="29">S67*Z67</f>
        <v>-86.213536011399341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-8.7168477432101201E-22</v>
      </c>
      <c r="AH67">
        <f t="shared" ref="AH67:AH79" si="32">-X67*R67</f>
        <v>-1.314985567572403E-16</v>
      </c>
      <c r="AI67">
        <f t="shared" ref="AI67:AI79" si="33">SUM(AE67:AH67)</f>
        <v>-1.3149942844201462E-16</v>
      </c>
      <c r="AJ67">
        <f t="shared" ref="AJ67:AJ79" si="34">AB67-AC67</f>
        <v>-10.345624321367922</v>
      </c>
      <c r="AK67">
        <f t="shared" si="22"/>
        <v>-6.7591412232937094</v>
      </c>
      <c r="AL67">
        <f t="shared" ref="AL67:AL79" si="35">SUM(AI67:AK67)</f>
        <v>-17.104765544661632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-2.3815619184036453E-19</v>
      </c>
      <c r="AR67">
        <f t="shared" si="36"/>
        <v>-2.3815777054306255E-19</v>
      </c>
      <c r="AS67">
        <f t="shared" si="36"/>
        <v>-1.8736893783074762E-2</v>
      </c>
      <c r="AT67">
        <f t="shared" si="36"/>
        <v>-1.2241437271608846E-2</v>
      </c>
      <c r="AU67">
        <f t="shared" si="23"/>
        <v>-3.097833105468361E-2</v>
      </c>
      <c r="AW67">
        <v>64</v>
      </c>
      <c r="AX67">
        <f>IF(Z67&gt;0, (R67*SUMPRODUCT(K67:$K$98, X67:$X$98)-K67*$AZ$3)/Z67, 0)</f>
        <v>-1.2363060958382905E+24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7"/>
        <v>250000</v>
      </c>
      <c r="S68">
        <f t="shared" si="28"/>
        <v>-9.9229573402582927E+24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-86.213536011399341</v>
      </c>
      <c r="AC68">
        <f t="shared" si="29"/>
        <v>-76.976371438749425</v>
      </c>
      <c r="AE68">
        <f t="shared" si="30"/>
        <v>0</v>
      </c>
      <c r="AF68">
        <f t="shared" si="31"/>
        <v>0</v>
      </c>
      <c r="AG68">
        <f t="shared" si="31"/>
        <v>-9.696752792442437E-23</v>
      </c>
      <c r="AH68">
        <f t="shared" si="32"/>
        <v>-1.532000797306755E-17</v>
      </c>
      <c r="AI68">
        <f t="shared" si="33"/>
        <v>-1.5320104940595475E-17</v>
      </c>
      <c r="AJ68">
        <f t="shared" si="34"/>
        <v>-9.2371645726499167</v>
      </c>
      <c r="AK68">
        <f t="shared" si="22"/>
        <v>-6.0349475207979548</v>
      </c>
      <c r="AL68">
        <f t="shared" si="35"/>
        <v>-15.272112093447872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-2.4773185782165439E-20</v>
      </c>
      <c r="AR68">
        <f t="shared" si="36"/>
        <v>-2.4773342583296896E-20</v>
      </c>
      <c r="AS68">
        <f t="shared" si="36"/>
        <v>-1.4936937008190956E-2</v>
      </c>
      <c r="AT68">
        <f t="shared" si="36"/>
        <v>-9.758798845351439E-3</v>
      </c>
      <c r="AU68">
        <f t="shared" si="23"/>
        <v>-2.4695735853542396E-2</v>
      </c>
      <c r="AW68">
        <v>65</v>
      </c>
      <c r="AX68">
        <f>IF(Z68&gt;0, (R68*SUMPRODUCT(K68:$K$98, X68:$X$98)-K68*$AZ$3)/Z68, 0)</f>
        <v>-9.9229573402582927E+24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7"/>
        <v>250000</v>
      </c>
      <c r="S69">
        <f t="shared" si="28"/>
        <v>-8.3099722260208419E+25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-76.976371438749425</v>
      </c>
      <c r="AC69">
        <f t="shared" si="29"/>
        <v>-68.728903070311958</v>
      </c>
      <c r="AE69">
        <f t="shared" si="30"/>
        <v>0</v>
      </c>
      <c r="AF69">
        <f t="shared" si="31"/>
        <v>0</v>
      </c>
      <c r="AG69">
        <f t="shared" si="31"/>
        <v>-1.0338317205065767E-23</v>
      </c>
      <c r="AH69">
        <f t="shared" si="32"/>
        <v>-1.7131907088022871E-18</v>
      </c>
      <c r="AI69">
        <f t="shared" si="33"/>
        <v>-1.7132010471194921E-18</v>
      </c>
      <c r="AJ69">
        <f t="shared" si="34"/>
        <v>-8.2474683684374668</v>
      </c>
      <c r="AK69">
        <f t="shared" si="22"/>
        <v>-5.3883460007124606</v>
      </c>
      <c r="AL69">
        <f t="shared" si="35"/>
        <v>-13.635814369149927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-2.473492261607105E-21</v>
      </c>
      <c r="AR69">
        <f t="shared" si="36"/>
        <v>-2.4735071879941522E-21</v>
      </c>
      <c r="AS69">
        <f t="shared" si="36"/>
        <v>-1.1907634732295145E-2</v>
      </c>
      <c r="AT69">
        <f t="shared" si="36"/>
        <v>-7.7796546917661361E-3</v>
      </c>
      <c r="AU69">
        <f t="shared" si="23"/>
        <v>-1.9687289424061279E-2</v>
      </c>
      <c r="AW69">
        <v>66</v>
      </c>
      <c r="AX69">
        <f>IF(Z69&gt;0, (R69*SUMPRODUCT(K69:$K$98, X69:$X$98)-K69*$AZ$3)/Z69, 0)</f>
        <v>-8.3099722260208419E+25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7"/>
        <v>250000</v>
      </c>
      <c r="S70">
        <f t="shared" si="28"/>
        <v>-7.3282762255885751E+26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-68.728903070311958</v>
      </c>
      <c r="AC70">
        <f t="shared" si="29"/>
        <v>-61.365092027064243</v>
      </c>
      <c r="AE70">
        <f t="shared" si="30"/>
        <v>0</v>
      </c>
      <c r="AF70">
        <f t="shared" si="31"/>
        <v>0</v>
      </c>
      <c r="AG70">
        <f t="shared" si="31"/>
        <v>-1.046717709220487E-24</v>
      </c>
      <c r="AH70">
        <f t="shared" si="32"/>
        <v>-1.8376432647589246E-19</v>
      </c>
      <c r="AI70">
        <f t="shared" si="33"/>
        <v>-1.8376537319360168E-19</v>
      </c>
      <c r="AJ70">
        <f t="shared" si="34"/>
        <v>-7.3638110432477148</v>
      </c>
      <c r="AK70">
        <f t="shared" si="22"/>
        <v>-4.8110232149218373</v>
      </c>
      <c r="AL70">
        <f t="shared" si="35"/>
        <v>-12.174834258169552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-2.3689071027056623E-22</v>
      </c>
      <c r="AR70">
        <f t="shared" si="36"/>
        <v>-2.3689205959503168E-22</v>
      </c>
      <c r="AS70">
        <f t="shared" si="36"/>
        <v>-9.4926935046995425E-3</v>
      </c>
      <c r="AT70">
        <f t="shared" si="36"/>
        <v>-6.2018930897370312E-3</v>
      </c>
      <c r="AU70">
        <f t="shared" si="23"/>
        <v>-1.5694586594436573E-2</v>
      </c>
      <c r="AW70">
        <v>67</v>
      </c>
      <c r="AX70">
        <f>IF(Z70&gt;0, (R70*SUMPRODUCT(K70:$K$98, X70:$X$98)-K70*$AZ$3)/Z70, 0)</f>
        <v>-7.3282762255885751E+26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7"/>
        <v>250000</v>
      </c>
      <c r="S71">
        <f t="shared" si="28"/>
        <v>-6.8224312317783347E+27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-61.365092027064243</v>
      </c>
      <c r="AC71">
        <f t="shared" si="29"/>
        <v>-54.790260738450222</v>
      </c>
      <c r="AE71">
        <f t="shared" si="30"/>
        <v>0</v>
      </c>
      <c r="AF71">
        <f t="shared" si="31"/>
        <v>0</v>
      </c>
      <c r="AG71">
        <f t="shared" si="31"/>
        <v>-1.0038624589435508E-25</v>
      </c>
      <c r="AH71">
        <f t="shared" si="32"/>
        <v>-1.8717285724678543E-20</v>
      </c>
      <c r="AI71">
        <f t="shared" si="33"/>
        <v>-1.8717386110924438E-20</v>
      </c>
      <c r="AJ71">
        <f t="shared" si="34"/>
        <v>-6.5748312886140212</v>
      </c>
      <c r="AK71">
        <f t="shared" si="22"/>
        <v>-4.2955564418944974</v>
      </c>
      <c r="AL71">
        <f t="shared" si="35"/>
        <v>-10.870387730508519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-2.1543272273007106E-23</v>
      </c>
      <c r="AR71">
        <f t="shared" si="36"/>
        <v>-2.1543387815840594E-23</v>
      </c>
      <c r="AS71">
        <f t="shared" si="36"/>
        <v>-7.5675171434148028E-3</v>
      </c>
      <c r="AT71">
        <f t="shared" si="36"/>
        <v>-4.9441112003643416E-3</v>
      </c>
      <c r="AU71">
        <f t="shared" si="23"/>
        <v>-1.2511628343779144E-2</v>
      </c>
      <c r="AW71">
        <v>68</v>
      </c>
      <c r="AX71">
        <f>IF(Z71&gt;0, (R71*SUMPRODUCT(K71:$K$98, X71:$X$98)-K71*$AZ$3)/Z71, 0)</f>
        <v>-6.8224312317783347E+27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7"/>
        <v>250000</v>
      </c>
      <c r="S72">
        <f t="shared" si="28"/>
        <v>-6.72339820109093E+28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-54.790260738450222</v>
      </c>
      <c r="AC72">
        <f t="shared" si="29"/>
        <v>-48.919875659330557</v>
      </c>
      <c r="AE72">
        <f t="shared" si="30"/>
        <v>0</v>
      </c>
      <c r="AF72">
        <f t="shared" si="31"/>
        <v>0</v>
      </c>
      <c r="AG72">
        <f t="shared" si="31"/>
        <v>-9.0950800094275395E-27</v>
      </c>
      <c r="AH72">
        <f t="shared" si="32"/>
        <v>-1.8057460685196799E-21</v>
      </c>
      <c r="AI72">
        <f t="shared" si="33"/>
        <v>-1.8057551635996894E-21</v>
      </c>
      <c r="AJ72">
        <f t="shared" si="34"/>
        <v>-5.8703850791196643</v>
      </c>
      <c r="AK72">
        <f t="shared" ref="AK72:AK79" si="49">G72*SUM(AB72:AB72, AE72:AF72)</f>
        <v>-3.8353182516915161</v>
      </c>
      <c r="AL72">
        <f t="shared" si="35"/>
        <v>-9.7057033308111809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-1.8556986660741093E-24</v>
      </c>
      <c r="AR72">
        <f t="shared" si="36"/>
        <v>-1.8557080127525463E-24</v>
      </c>
      <c r="AS72">
        <f t="shared" si="36"/>
        <v>-6.0327783349926698E-3</v>
      </c>
      <c r="AT72">
        <f t="shared" si="36"/>
        <v>-3.9414151788618804E-3</v>
      </c>
      <c r="AU72">
        <f t="shared" si="23"/>
        <v>-9.9741935138545502E-3</v>
      </c>
      <c r="AW72">
        <v>69</v>
      </c>
      <c r="AX72">
        <f>IF(Z72&gt;0, (R72*SUMPRODUCT(K72:$K$98, X72:$X$98)-K72*$AZ$3)/Z72, 0)</f>
        <v>-6.72339820109093E+28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7"/>
        <v>250000</v>
      </c>
      <c r="S73">
        <f t="shared" si="28"/>
        <v>-7.0343896596827791E+29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-48.919875659330557</v>
      </c>
      <c r="AC73">
        <f t="shared" si="29"/>
        <v>-43.678460410116564</v>
      </c>
      <c r="AE73">
        <f t="shared" si="30"/>
        <v>0</v>
      </c>
      <c r="AF73">
        <f t="shared" si="31"/>
        <v>0</v>
      </c>
      <c r="AG73">
        <f t="shared" si="31"/>
        <v>-7.7615938487985095E-28</v>
      </c>
      <c r="AH73">
        <f t="shared" si="32"/>
        <v>-1.6455939648906826E-22</v>
      </c>
      <c r="AI73">
        <f t="shared" si="33"/>
        <v>-1.6456017264845314E-22</v>
      </c>
      <c r="AJ73">
        <f t="shared" si="34"/>
        <v>-5.2414152492139934</v>
      </c>
      <c r="AK73">
        <f t="shared" si="49"/>
        <v>-3.4243912961531393</v>
      </c>
      <c r="AL73">
        <f t="shared" si="35"/>
        <v>-8.6658065453671327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-1.5099252260326697E-25</v>
      </c>
      <c r="AR73">
        <f t="shared" si="36"/>
        <v>-1.5099323477325521E-25</v>
      </c>
      <c r="AS73">
        <f t="shared" si="36"/>
        <v>-4.809293953278602E-3</v>
      </c>
      <c r="AT73">
        <f t="shared" si="36"/>
        <v>-3.1420720494753506E-3</v>
      </c>
      <c r="AU73">
        <f t="shared" si="23"/>
        <v>-7.951366002753953E-3</v>
      </c>
      <c r="AW73">
        <v>70</v>
      </c>
      <c r="AX73">
        <f>IF(Z73&gt;0, (R73*SUMPRODUCT(K73:$K$98, X73:$X$98)-K73*$AZ$3)/Z73, 0)</f>
        <v>-7.0343896596827791E+29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7"/>
        <v>250000</v>
      </c>
      <c r="S74">
        <f t="shared" si="28"/>
        <v>-7.8386575181100646E+30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-43.678460410116564</v>
      </c>
      <c r="AC74">
        <f t="shared" si="29"/>
        <v>-38.998625366175503</v>
      </c>
      <c r="AE74">
        <f t="shared" si="30"/>
        <v>0</v>
      </c>
      <c r="AF74">
        <f t="shared" si="31"/>
        <v>0</v>
      </c>
      <c r="AG74">
        <f t="shared" si="31"/>
        <v>-6.218957977828939E-29</v>
      </c>
      <c r="AH74">
        <f t="shared" si="32"/>
        <v>-1.4124164225055262E-23</v>
      </c>
      <c r="AI74">
        <f t="shared" si="33"/>
        <v>-1.4124226414635041E-23</v>
      </c>
      <c r="AJ74">
        <f t="shared" si="34"/>
        <v>-4.6798350439410612</v>
      </c>
      <c r="AK74">
        <f t="shared" si="49"/>
        <v>-3.0574922287081598</v>
      </c>
      <c r="AL74">
        <f t="shared" si="35"/>
        <v>-7.737327272649221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-1.157117577248589E-26</v>
      </c>
      <c r="AR74">
        <f t="shared" si="36"/>
        <v>-1.15712267210976E-26</v>
      </c>
      <c r="AS74">
        <f t="shared" si="36"/>
        <v>-3.8339396948968412E-3</v>
      </c>
      <c r="AT74">
        <f t="shared" si="36"/>
        <v>-2.5048406006659362E-3</v>
      </c>
      <c r="AU74">
        <f t="shared" si="23"/>
        <v>-6.3387802955627778E-3</v>
      </c>
      <c r="AW74">
        <v>71</v>
      </c>
      <c r="AX74">
        <f>IF(Z74&gt;0, (R74*SUMPRODUCT(K74:$K$98, X74:$X$98)-K74*$AZ$3)/Z74, 0)</f>
        <v>-7.8386575181100646E+30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7"/>
        <v>250000</v>
      </c>
      <c r="S75">
        <f t="shared" si="28"/>
        <v>-9.3395037398180063E+31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-38.998625366175503</v>
      </c>
      <c r="AC75">
        <f t="shared" si="29"/>
        <v>-34.82020121979955</v>
      </c>
      <c r="AE75">
        <f t="shared" si="30"/>
        <v>0</v>
      </c>
      <c r="AF75">
        <f t="shared" si="31"/>
        <v>0</v>
      </c>
      <c r="AG75">
        <f t="shared" si="31"/>
        <v>-4.6603387864372324E-30</v>
      </c>
      <c r="AH75">
        <f t="shared" si="32"/>
        <v>-1.1381469038813853E-24</v>
      </c>
      <c r="AI75">
        <f t="shared" si="33"/>
        <v>-1.1381515642201716E-24</v>
      </c>
      <c r="AJ75">
        <f t="shared" si="34"/>
        <v>-4.1784241463759528</v>
      </c>
      <c r="AK75">
        <f t="shared" si="49"/>
        <v>-2.7299037756322853</v>
      </c>
      <c r="AL75">
        <f t="shared" si="35"/>
        <v>-6.9083279220082385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-8.3252068114029941E-28</v>
      </c>
      <c r="AR75">
        <f t="shared" si="36"/>
        <v>-8.3252409003980762E-28</v>
      </c>
      <c r="AS75">
        <f t="shared" si="36"/>
        <v>-3.0563932516715926E-3</v>
      </c>
      <c r="AT75">
        <f t="shared" si="36"/>
        <v>-1.9968435910921044E-3</v>
      </c>
      <c r="AU75">
        <f t="shared" si="23"/>
        <v>-5.0532368427636974E-3</v>
      </c>
      <c r="AW75">
        <v>72</v>
      </c>
      <c r="AX75">
        <f>IF(Z75&gt;0, (R75*SUMPRODUCT(K75:$K$98, X75:$X$98)-K75*$AZ$3)/Z75, 0)</f>
        <v>-9.3395037398180063E+31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7"/>
        <v>250000</v>
      </c>
      <c r="S76">
        <f t="shared" si="28"/>
        <v>-1.1955217831846434E+33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-34.82020121979955</v>
      </c>
      <c r="AC76">
        <f t="shared" si="29"/>
        <v>-31.089465374821028</v>
      </c>
      <c r="AE76">
        <f t="shared" si="30"/>
        <v>0</v>
      </c>
      <c r="AF76">
        <f t="shared" si="31"/>
        <v>0</v>
      </c>
      <c r="AG76">
        <f t="shared" si="31"/>
        <v>-3.2506167821556319E-31</v>
      </c>
      <c r="AH76">
        <f t="shared" si="32"/>
        <v>-8.577347440714593E-26</v>
      </c>
      <c r="AI76">
        <f t="shared" si="33"/>
        <v>-8.5773799468824144E-26</v>
      </c>
      <c r="AJ76">
        <f t="shared" si="34"/>
        <v>-3.730735844978522</v>
      </c>
      <c r="AK76">
        <f t="shared" si="49"/>
        <v>-2.4374140853859689</v>
      </c>
      <c r="AL76">
        <f t="shared" si="35"/>
        <v>-6.1681499303644909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-5.6018527552555377E-29</v>
      </c>
      <c r="AR76">
        <f t="shared" si="36"/>
        <v>-5.6018739849850114E-29</v>
      </c>
      <c r="AS76">
        <f t="shared" si="36"/>
        <v>-2.436537987620844E-3</v>
      </c>
      <c r="AT76">
        <f t="shared" si="36"/>
        <v>-1.5918714852456188E-3</v>
      </c>
      <c r="AU76">
        <f t="shared" si="23"/>
        <v>-4.0284094728664623E-3</v>
      </c>
      <c r="AW76">
        <v>73</v>
      </c>
      <c r="AX76">
        <f>IF(Z76&gt;0, (R76*SUMPRODUCT(K76:$K$98, X76:$X$98)-K76*$AZ$3)/Z76, 0)</f>
        <v>-1.1955217831846434E+33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7"/>
        <v>250000</v>
      </c>
      <c r="S77">
        <f t="shared" si="28"/>
        <v>-1.6533024574184667E+34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-31.089465374821028</v>
      </c>
      <c r="AC77">
        <f t="shared" si="29"/>
        <v>-27.758451227518773</v>
      </c>
      <c r="AE77">
        <f t="shared" si="30"/>
        <v>0</v>
      </c>
      <c r="AF77">
        <f t="shared" si="31"/>
        <v>0</v>
      </c>
      <c r="AG77">
        <f t="shared" si="31"/>
        <v>-2.0987124212334037E-32</v>
      </c>
      <c r="AH77">
        <f t="shared" si="32"/>
        <v>-6.0164787444214703E-27</v>
      </c>
      <c r="AI77">
        <f t="shared" si="33"/>
        <v>-6.0164997315456824E-27</v>
      </c>
      <c r="AJ77">
        <f t="shared" si="34"/>
        <v>-3.3310141473022554</v>
      </c>
      <c r="AK77">
        <f t="shared" si="49"/>
        <v>-2.1762625762374723</v>
      </c>
      <c r="AL77">
        <f t="shared" si="35"/>
        <v>-5.5072767235397277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-3.5083511149079321E-30</v>
      </c>
      <c r="AR77">
        <f t="shared" si="36"/>
        <v>-3.5083633529966474E-30</v>
      </c>
      <c r="AS77">
        <f t="shared" si="36"/>
        <v>-1.9423931661518225E-3</v>
      </c>
      <c r="AT77">
        <f t="shared" si="36"/>
        <v>-1.2690302018858568E-3</v>
      </c>
      <c r="AU77">
        <f t="shared" si="23"/>
        <v>-3.2114233680376795E-3</v>
      </c>
      <c r="AW77">
        <v>74</v>
      </c>
      <c r="AX77">
        <f>IF(Z77&gt;0, (R77*SUMPRODUCT(K77:$K$98, X77:$X$98)-K77*$AZ$3)/Z77, 0)</f>
        <v>-1.6533024574184667E+34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7"/>
        <v>250000</v>
      </c>
      <c r="S78">
        <f t="shared" si="28"/>
        <v>-2.4861115357906977E+35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-27.758451227518773</v>
      </c>
      <c r="AC78">
        <f t="shared" si="29"/>
        <v>-24.784331453141764</v>
      </c>
      <c r="AE78">
        <f t="shared" si="30"/>
        <v>0</v>
      </c>
      <c r="AF78">
        <f t="shared" si="31"/>
        <v>0</v>
      </c>
      <c r="AG78">
        <f t="shared" si="31"/>
        <v>-1.2461393574031266E-33</v>
      </c>
      <c r="AH78">
        <f t="shared" si="32"/>
        <v>-3.9062227225615139E-28</v>
      </c>
      <c r="AI78">
        <f t="shared" si="33"/>
        <v>-3.9062351839550878E-28</v>
      </c>
      <c r="AJ78">
        <f t="shared" si="34"/>
        <v>-2.9741197743770087</v>
      </c>
      <c r="AK78">
        <f t="shared" si="49"/>
        <v>-1.9430915859263143</v>
      </c>
      <c r="AL78">
        <f t="shared" si="35"/>
        <v>-4.9172113603033232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-2.0337597291920098E-31</v>
      </c>
      <c r="AR78">
        <f t="shared" si="36"/>
        <v>-2.0337662171683031E-31</v>
      </c>
      <c r="AS78">
        <f t="shared" si="36"/>
        <v>-1.5484639398531722E-3</v>
      </c>
      <c r="AT78">
        <f t="shared" si="36"/>
        <v>-1.0116631073707402E-3</v>
      </c>
      <c r="AU78">
        <f t="shared" si="23"/>
        <v>-2.5601270472239124E-3</v>
      </c>
      <c r="AW78">
        <v>75</v>
      </c>
      <c r="AX78">
        <f>IF(Z78&gt;0, (R78*SUMPRODUCT(K78:$K$98, X78:$X$98)-K78*$AZ$3)/Z78, 0)</f>
        <v>-2.4861115357906977E+35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-24.784331453141764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-2.4922787148062533E-29</v>
      </c>
      <c r="AI79">
        <f t="shared" si="33"/>
        <v>-2.4922787148062533E-29</v>
      </c>
      <c r="AJ79">
        <f t="shared" si="34"/>
        <v>-24.784331453141764</v>
      </c>
      <c r="AK79">
        <f t="shared" si="49"/>
        <v>-1.7349032017199237</v>
      </c>
      <c r="AL79">
        <f t="shared" si="35"/>
        <v>-26.519234654861688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-1.1585671952389083E-32</v>
      </c>
      <c r="AR79">
        <f t="shared" si="36"/>
        <v>-1.1585671952389083E-32</v>
      </c>
      <c r="AS79">
        <f t="shared" si="36"/>
        <v>-1.1521309076288495E-2</v>
      </c>
      <c r="AT79">
        <f t="shared" si="36"/>
        <v>-8.0649163534019473E-4</v>
      </c>
      <c r="AU79">
        <f t="shared" si="23"/>
        <v>-1.232780071162869E-2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61045.868533257817</v>
      </c>
      <c r="AO81" s="8">
        <f t="shared" si="50"/>
        <v>-6104.5868533257817</v>
      </c>
      <c r="AP81" s="8">
        <f t="shared" si="50"/>
        <v>-205.52281811763496</v>
      </c>
      <c r="AQ81" s="8">
        <f t="shared" si="50"/>
        <v>-47603.026697859343</v>
      </c>
      <c r="AR81" s="8">
        <f t="shared" si="50"/>
        <v>7132.7321639550582</v>
      </c>
      <c r="AS81" s="8">
        <f t="shared" si="50"/>
        <v>-7463.7179619133631</v>
      </c>
      <c r="AT81" s="8">
        <f t="shared" si="50"/>
        <v>1739.233389609547</v>
      </c>
      <c r="AU81" s="8">
        <f t="shared" si="50"/>
        <v>1408.2475916512542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3632-3564-4D76-B022-3F893216796D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108506.63283606835</v>
      </c>
      <c r="K3">
        <v>1</v>
      </c>
      <c r="L3" s="2">
        <v>0</v>
      </c>
      <c r="O3">
        <f>$C$3</f>
        <v>108506.63283606835</v>
      </c>
      <c r="P3" s="2">
        <f>O3*C5</f>
        <v>10850.663283606837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108506.63283606835</v>
      </c>
      <c r="AF3">
        <f t="shared" ref="AF3:AG34" si="4">-$Z3*P3</f>
        <v>-10850.663283606837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97555.969552461524</v>
      </c>
      <c r="AJ3">
        <f t="shared" ref="AJ3:AJ66" si="7">AB3-AC3</f>
        <v>0</v>
      </c>
      <c r="AL3">
        <f t="shared" ref="AL3:AL66" si="8">SUM(AI3:AK3)</f>
        <v>97555.969552461524</v>
      </c>
      <c r="AN3">
        <f t="shared" ref="AN3:AU34" si="9">AE3*$K3</f>
        <v>108506.63283606835</v>
      </c>
      <c r="AO3">
        <f t="shared" si="9"/>
        <v>-10850.663283606837</v>
      </c>
      <c r="AP3">
        <f t="shared" si="9"/>
        <v>-100</v>
      </c>
      <c r="AQ3">
        <f t="shared" si="9"/>
        <v>0</v>
      </c>
      <c r="AR3">
        <f t="shared" si="9"/>
        <v>97555.969552461524</v>
      </c>
      <c r="AS3">
        <f t="shared" si="9"/>
        <v>0</v>
      </c>
      <c r="AT3">
        <f t="shared" si="9"/>
        <v>0</v>
      </c>
      <c r="AU3">
        <f t="shared" si="9"/>
        <v>97555.969552461524</v>
      </c>
      <c r="AW3">
        <v>0</v>
      </c>
      <c r="AX3">
        <f>IF(Z3&gt;0, (R3*SUMPRODUCT(K3:$K$98, X3:$X$98)-K3*$AZ$3)/Z3, 0)</f>
        <v>0</v>
      </c>
      <c r="AZ3">
        <f>C6*ABS(SUMPRODUCT(X4:X69, K4:K69))/1</f>
        <v>95180.423522384328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250000</v>
      </c>
      <c r="S4">
        <f t="shared" si="1"/>
        <v>6572.4630448519911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6384.4318045148248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-6384.4318045148248</v>
      </c>
      <c r="AK4">
        <f>G4*SUM(AB4, AE4:AF4)</f>
        <v>0</v>
      </c>
      <c r="AL4">
        <f t="shared" si="8"/>
        <v>-11036.668304514824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-4340.1777218024072</v>
      </c>
      <c r="AR4">
        <f t="shared" si="9"/>
        <v>-4340.1777218024072</v>
      </c>
      <c r="AS4">
        <f t="shared" si="9"/>
        <v>-5956.1822973363414</v>
      </c>
      <c r="AT4">
        <f t="shared" si="9"/>
        <v>0</v>
      </c>
      <c r="AU4">
        <f t="shared" si="9"/>
        <v>-10296.360019138747</v>
      </c>
      <c r="AW4">
        <v>1</v>
      </c>
      <c r="AX4">
        <f>IF(Z4&gt;0, (R4*SUMPRODUCT(K4:$K$98, X4:$X$98)-K4*$AZ$3)/Z4, 0)</f>
        <v>6572.4630448519911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250000</v>
      </c>
      <c r="S5">
        <f t="shared" si="1"/>
        <v>10052.040512533815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6384.4318045148248</v>
      </c>
      <c r="AC5">
        <f t="shared" si="2"/>
        <v>9450.7025211414875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-5374.9058369480699</v>
      </c>
      <c r="AI5">
        <f t="shared" si="6"/>
        <v>-5386.6580559494723</v>
      </c>
      <c r="AJ5">
        <f t="shared" si="7"/>
        <v>-3066.2707166266628</v>
      </c>
      <c r="AK5">
        <f>G5*SUM(AB5, AE5:AF5)</f>
        <v>261.76170398510783</v>
      </c>
      <c r="AL5">
        <f t="shared" si="8"/>
        <v>-8191.1670685910276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-4596.1250754081884</v>
      </c>
      <c r="AR5">
        <f t="shared" si="9"/>
        <v>-4606.1744921017289</v>
      </c>
      <c r="AS5">
        <f t="shared" si="9"/>
        <v>-2621.9926741413906</v>
      </c>
      <c r="AT5">
        <f t="shared" si="9"/>
        <v>223.83453179724111</v>
      </c>
      <c r="AU5">
        <f t="shared" si="9"/>
        <v>-7004.3326344458783</v>
      </c>
      <c r="AW5">
        <v>2</v>
      </c>
      <c r="AX5">
        <f>IF(Z5&gt;0, (R5*SUMPRODUCT(K5:$K$98, X5:$X$98)-K5*$AZ$3)/Z5, 0)</f>
        <v>10052.040512533815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250000</v>
      </c>
      <c r="S6">
        <f t="shared" si="1"/>
        <v>14143.210803607784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9450.7025211414875</v>
      </c>
      <c r="AC6">
        <f t="shared" si="2"/>
        <v>12820.987410387606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-6065.9875176187797</v>
      </c>
      <c r="AI6">
        <f t="shared" si="6"/>
        <v>-6077.3189150542876</v>
      </c>
      <c r="AJ6">
        <f t="shared" si="7"/>
        <v>-3370.2848892461188</v>
      </c>
      <c r="AK6">
        <f>G6*SUM(AB6, AE6:AF6)</f>
        <v>552.86609748677711</v>
      </c>
      <c r="AL6">
        <f t="shared" si="8"/>
        <v>-8894.7377068136302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-4679.3636097575027</v>
      </c>
      <c r="AR6">
        <f t="shared" si="9"/>
        <v>-4688.104763387214</v>
      </c>
      <c r="AS6">
        <f t="shared" si="9"/>
        <v>-2599.8715657503944</v>
      </c>
      <c r="AT6">
        <f t="shared" si="9"/>
        <v>426.48645255765825</v>
      </c>
      <c r="AU6">
        <f t="shared" si="9"/>
        <v>-6861.4898765799508</v>
      </c>
      <c r="AW6">
        <v>3</v>
      </c>
      <c r="AX6">
        <f>IF(Z6&gt;0, (R6*SUMPRODUCT(K6:$K$98, X6:$X$98)-K6*$AZ$3)/Z6, 0)</f>
        <v>14143.210803607784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250000</v>
      </c>
      <c r="S7">
        <f t="shared" si="1"/>
        <v>16958.098302884006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12820.987410387606</v>
      </c>
      <c r="AC7">
        <f t="shared" si="2"/>
        <v>14761.797134717344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-6740.0221630317301</v>
      </c>
      <c r="AI7">
        <f t="shared" si="6"/>
        <v>-6750.9032453847312</v>
      </c>
      <c r="AJ7">
        <f t="shared" si="7"/>
        <v>-1940.8097243297379</v>
      </c>
      <c r="AK7">
        <f>G7*SUM(AB7, AE7:AF7)</f>
        <v>629.5104818500314</v>
      </c>
      <c r="AL7">
        <f t="shared" si="8"/>
        <v>-8062.2024878644388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-4730.5256077174581</v>
      </c>
      <c r="AR7">
        <f t="shared" si="9"/>
        <v>-4738.1625616421625</v>
      </c>
      <c r="AS7">
        <f t="shared" si="9"/>
        <v>-1362.1691262390682</v>
      </c>
      <c r="AT7">
        <f t="shared" si="9"/>
        <v>441.82576595247178</v>
      </c>
      <c r="AU7">
        <f t="shared" si="9"/>
        <v>-5658.5059219287596</v>
      </c>
      <c r="AW7">
        <v>4</v>
      </c>
      <c r="AX7">
        <f>IF(Z7&gt;0, (R7*SUMPRODUCT(K7:$K$98, X7:$X$98)-K7*$AZ$3)/Z7, 0)</f>
        <v>16958.098302884006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250000</v>
      </c>
      <c r="S8">
        <f t="shared" si="1"/>
        <v>17398.08632048242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14761.797134717344</v>
      </c>
      <c r="AC8">
        <f t="shared" si="2"/>
        <v>14477.319362922421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-7415.0889725000388</v>
      </c>
      <c r="AI8">
        <f t="shared" si="6"/>
        <v>-7425.490489580885</v>
      </c>
      <c r="AJ8">
        <f t="shared" si="7"/>
        <v>284.47777179492368</v>
      </c>
      <c r="AK8">
        <f t="shared" ref="AK8:AK69" si="22">G8*SUM(AB8:AB8, AE8:AF8)</f>
        <v>314.42627896947943</v>
      </c>
      <c r="AL8">
        <f t="shared" si="8"/>
        <v>-6826.5864388164819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-4857.9532901021685</v>
      </c>
      <c r="AR8">
        <f t="shared" si="9"/>
        <v>-4864.7677847511668</v>
      </c>
      <c r="AS8">
        <f t="shared" si="9"/>
        <v>186.37399127338335</v>
      </c>
      <c r="AT8">
        <f t="shared" si="9"/>
        <v>205.99458510601934</v>
      </c>
      <c r="AU8">
        <f t="shared" si="9"/>
        <v>-4472.399208371764</v>
      </c>
      <c r="AW8">
        <v>5</v>
      </c>
      <c r="AX8">
        <f>IF(Z8&gt;0, (R8*SUMPRODUCT(K8:$K$98, X8:$X$98)-K8*$AZ$3)/Z8, 0)</f>
        <v>17398.08632048242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250000</v>
      </c>
      <c r="S9">
        <f t="shared" si="1"/>
        <v>16331.712264487314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14477.319362922421</v>
      </c>
      <c r="AC9">
        <f t="shared" si="2"/>
        <v>12920.57962419161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-8166.4345138462613</v>
      </c>
      <c r="AI9">
        <f t="shared" si="6"/>
        <v>-8176.3236940306069</v>
      </c>
      <c r="AJ9">
        <f t="shared" si="7"/>
        <v>1556.7397387308101</v>
      </c>
      <c r="AK9">
        <f t="shared" si="22"/>
        <v>85.416184241242277</v>
      </c>
      <c r="AL9">
        <f t="shared" si="8"/>
        <v>-6534.1677710585545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-5066.9505070973373</v>
      </c>
      <c r="AR9">
        <f t="shared" si="9"/>
        <v>-5073.0863533427082</v>
      </c>
      <c r="AS9">
        <f t="shared" si="9"/>
        <v>965.89560538404032</v>
      </c>
      <c r="AT9">
        <f t="shared" si="9"/>
        <v>52.997373250427309</v>
      </c>
      <c r="AU9">
        <f t="shared" si="9"/>
        <v>-4054.1933747082403</v>
      </c>
      <c r="AW9">
        <v>6</v>
      </c>
      <c r="AX9">
        <f>IF(Z9&gt;0, (R9*SUMPRODUCT(K9:$K$98, X9:$X$98)-K9*$AZ$3)/Z9, 0)</f>
        <v>16331.712264487314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250000</v>
      </c>
      <c r="S10">
        <f t="shared" si="1"/>
        <v>14555.573173091219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12920.57962419161</v>
      </c>
      <c r="AC10">
        <f t="shared" si="2"/>
        <v>10884.568585743553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-8857.2968425473427</v>
      </c>
      <c r="AI10">
        <f t="shared" si="6"/>
        <v>-8866.6442660877165</v>
      </c>
      <c r="AJ10">
        <f t="shared" si="7"/>
        <v>2036.0110384480577</v>
      </c>
      <c r="AK10">
        <f t="shared" si="22"/>
        <v>52.974376459185606</v>
      </c>
      <c r="AL10">
        <f t="shared" si="8"/>
        <v>-6777.658851180473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-5213.5502631323379</v>
      </c>
      <c r="AR10">
        <f t="shared" si="9"/>
        <v>-5219.0523100124228</v>
      </c>
      <c r="AS10">
        <f t="shared" si="9"/>
        <v>1198.4295066471323</v>
      </c>
      <c r="AT10">
        <f t="shared" si="9"/>
        <v>31.181587253727905</v>
      </c>
      <c r="AU10">
        <f t="shared" si="9"/>
        <v>-3989.4412161115624</v>
      </c>
      <c r="AW10">
        <v>7</v>
      </c>
      <c r="AX10">
        <f>IF(Z10&gt;0, (R10*SUMPRODUCT(K10:$K$98, X10:$X$98)-K10*$AZ$3)/Z10, 0)</f>
        <v>14555.573173091219</v>
      </c>
    </row>
    <row r="11" spans="1:52" x14ac:dyDescent="0.25">
      <c r="A11" t="s">
        <v>33</v>
      </c>
      <c r="C11" s="12">
        <f>AU71</f>
        <v>1635.5284561632386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250000</v>
      </c>
      <c r="S11">
        <f t="shared" si="1"/>
        <v>12039.861512005687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10884.568585743553</v>
      </c>
      <c r="AC11">
        <f t="shared" si="2"/>
        <v>8460.5445276066166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-9401.2069328894395</v>
      </c>
      <c r="AI11">
        <f t="shared" si="6"/>
        <v>-9409.9908218477649</v>
      </c>
      <c r="AJ11">
        <f t="shared" si="7"/>
        <v>2424.0240581369362</v>
      </c>
      <c r="AK11">
        <f t="shared" si="22"/>
        <v>26.122964605784524</v>
      </c>
      <c r="AL11">
        <f t="shared" si="8"/>
        <v>-6959.8437991050441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-5258.1762328629866</v>
      </c>
      <c r="AR11">
        <f t="shared" si="9"/>
        <v>-5263.0891378210927</v>
      </c>
      <c r="AS11">
        <f t="shared" si="9"/>
        <v>1355.7775912572415</v>
      </c>
      <c r="AT11">
        <f t="shared" si="9"/>
        <v>14.610799719929171</v>
      </c>
      <c r="AU11">
        <f t="shared" si="9"/>
        <v>-3892.7007468439215</v>
      </c>
      <c r="AW11">
        <v>8</v>
      </c>
      <c r="AX11">
        <f>IF(Z11&gt;0, (R11*SUMPRODUCT(K11:$K$98, X11:$X$98)-K11*$AZ$3)/Z11, 0)</f>
        <v>12039.861512005687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250000</v>
      </c>
      <c r="S12">
        <f t="shared" si="1"/>
        <v>8913.7009123346525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8460.5445276066166</v>
      </c>
      <c r="AC12">
        <f t="shared" si="2"/>
        <v>5848.1942775465068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-9898.3822892807384</v>
      </c>
      <c r="AI12">
        <f t="shared" si="6"/>
        <v>-9906.5834202350179</v>
      </c>
      <c r="AJ12">
        <f t="shared" si="7"/>
        <v>2612.3502500601098</v>
      </c>
      <c r="AK12">
        <f t="shared" si="22"/>
        <v>19.459252413495218</v>
      </c>
      <c r="AL12">
        <f t="shared" si="8"/>
        <v>-7274.773917761413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-5261.0954135146203</v>
      </c>
      <c r="AR12">
        <f t="shared" si="9"/>
        <v>-5265.4544018006063</v>
      </c>
      <c r="AS12">
        <f t="shared" si="9"/>
        <v>1388.4919290264856</v>
      </c>
      <c r="AT12">
        <f t="shared" si="9"/>
        <v>10.342799523304951</v>
      </c>
      <c r="AU12">
        <f t="shared" si="9"/>
        <v>-3866.619673250816</v>
      </c>
      <c r="AW12">
        <v>9</v>
      </c>
      <c r="AX12">
        <f>IF(Z12&gt;0, (R12*SUMPRODUCT(K12:$K$98, X12:$X$98)-K12*$AZ$3)/Z12, 0)</f>
        <v>8913.7009123346525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250000</v>
      </c>
      <c r="S13">
        <f t="shared" si="1"/>
        <v>5075.6686666512023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5848.1942775465068</v>
      </c>
      <c r="AC13">
        <f t="shared" si="2"/>
        <v>3087.715936961351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-10298.197700467721</v>
      </c>
      <c r="AI13">
        <f t="shared" si="6"/>
        <v>-10305.801910227434</v>
      </c>
      <c r="AJ13">
        <f t="shared" si="7"/>
        <v>2760.4783405851558</v>
      </c>
      <c r="AK13">
        <f t="shared" si="22"/>
        <v>11.696388555093014</v>
      </c>
      <c r="AL13">
        <f t="shared" si="8"/>
        <v>-7533.6271810871849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-5203.0433031172779</v>
      </c>
      <c r="AR13">
        <f t="shared" si="9"/>
        <v>-5206.8852406889337</v>
      </c>
      <c r="AS13">
        <f t="shared" si="9"/>
        <v>1394.6992241884773</v>
      </c>
      <c r="AT13">
        <f t="shared" si="9"/>
        <v>5.909462792646746</v>
      </c>
      <c r="AU13">
        <f t="shared" si="9"/>
        <v>-3806.2765537078099</v>
      </c>
      <c r="AW13">
        <v>10</v>
      </c>
      <c r="AX13">
        <f>IF(Z13&gt;0, (R13*SUMPRODUCT(K13:$K$98, X13:$X$98)-K13*$AZ$3)/Z13, 0)</f>
        <v>5075.6686666512023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250000</v>
      </c>
      <c r="S14">
        <f t="shared" si="1"/>
        <v>452.0183013452563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3087.715936961351</v>
      </c>
      <c r="AC14">
        <f t="shared" si="2"/>
        <v>252.99295610747504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-10639.286365737529</v>
      </c>
      <c r="AI14">
        <f t="shared" si="6"/>
        <v>-10646.282569081357</v>
      </c>
      <c r="AJ14">
        <f t="shared" si="7"/>
        <v>2834.7229808538759</v>
      </c>
      <c r="AK14">
        <f t="shared" si="22"/>
        <v>5.5578886865304318</v>
      </c>
      <c r="AL14">
        <f t="shared" si="8"/>
        <v>-7806.0016995409505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-5110.6430317198065</v>
      </c>
      <c r="AR14">
        <f t="shared" si="9"/>
        <v>-5114.0036986516379</v>
      </c>
      <c r="AS14">
        <f t="shared" si="9"/>
        <v>1361.6756567067534</v>
      </c>
      <c r="AT14">
        <f t="shared" si="9"/>
        <v>2.669764128011801</v>
      </c>
      <c r="AU14">
        <f t="shared" si="9"/>
        <v>-3749.6582778168731</v>
      </c>
      <c r="AW14">
        <v>11</v>
      </c>
      <c r="AX14">
        <f>IF(Z14&gt;0, (R14*SUMPRODUCT(K14:$K$98, X14:$X$98)-K14*$AZ$3)/Z14, 0)</f>
        <v>452.0183013452563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250000</v>
      </c>
      <c r="S15">
        <f t="shared" si="1"/>
        <v>-4920.7201490544949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252.99295610747504</v>
      </c>
      <c r="AC15">
        <f t="shared" si="2"/>
        <v>-2511.1199530343438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-10945.941564426259</v>
      </c>
      <c r="AI15">
        <f t="shared" si="6"/>
        <v>-10952.320508658428</v>
      </c>
      <c r="AJ15">
        <f t="shared" si="7"/>
        <v>2764.1129091418188</v>
      </c>
      <c r="AK15">
        <f t="shared" si="22"/>
        <v>1.0372711200406477</v>
      </c>
      <c r="AL15">
        <f t="shared" si="8"/>
        <v>-8187.170328396568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-4988.0909196598132</v>
      </c>
      <c r="AR15">
        <f t="shared" si="9"/>
        <v>-4990.9978193188517</v>
      </c>
      <c r="AS15">
        <f t="shared" si="9"/>
        <v>1259.6126538637764</v>
      </c>
      <c r="AT15">
        <f t="shared" si="9"/>
        <v>0.47268685152818263</v>
      </c>
      <c r="AU15">
        <f t="shared" si="9"/>
        <v>-3730.9124786035477</v>
      </c>
      <c r="AW15">
        <v>12</v>
      </c>
      <c r="AX15">
        <f>IF(Z15&gt;0, (R15*SUMPRODUCT(K15:$K$98, X15:$X$98)-K15*$AZ$3)/Z15, 0)</f>
        <v>-4920.7201490544949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250000</v>
      </c>
      <c r="S16">
        <f t="shared" si="1"/>
        <v>-11190.49853606022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-2511.1199530343438</v>
      </c>
      <c r="AC16">
        <f t="shared" si="2"/>
        <v>-5156.3370283695476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-11108.562422188048</v>
      </c>
      <c r="AI16">
        <f t="shared" si="6"/>
        <v>-11114.322148856785</v>
      </c>
      <c r="AJ16">
        <f t="shared" si="7"/>
        <v>2645.2170753352038</v>
      </c>
      <c r="AK16">
        <f t="shared" si="22"/>
        <v>-17.828951666543841</v>
      </c>
      <c r="AL16">
        <f t="shared" si="8"/>
        <v>-8486.9340251881258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-4788.7594561927081</v>
      </c>
      <c r="AR16">
        <f t="shared" si="9"/>
        <v>-4791.2424008350245</v>
      </c>
      <c r="AS16">
        <f t="shared" si="9"/>
        <v>1140.3193142158898</v>
      </c>
      <c r="AT16">
        <f t="shared" si="9"/>
        <v>-7.6858334717218604</v>
      </c>
      <c r="AU16">
        <f t="shared" si="9"/>
        <v>-3658.6089200908564</v>
      </c>
      <c r="AW16">
        <v>13</v>
      </c>
      <c r="AX16">
        <f>IF(Z16&gt;0, (R16*SUMPRODUCT(K16:$K$98, X16:$X$98)-K16*$AZ$3)/Z16, 0)</f>
        <v>-11190.49853606022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250000</v>
      </c>
      <c r="S17">
        <f t="shared" si="1"/>
        <v>-18178.138232769248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-5156.3370283695476</v>
      </c>
      <c r="AC17">
        <f t="shared" si="2"/>
        <v>-7484.3125179555382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-11112.458149275191</v>
      </c>
      <c r="AI17">
        <f t="shared" si="6"/>
        <v>-11117.604655769777</v>
      </c>
      <c r="AJ17">
        <f t="shared" si="7"/>
        <v>2327.9754895859905</v>
      </c>
      <c r="AK17">
        <f t="shared" si="22"/>
        <v>-71.157450991499758</v>
      </c>
      <c r="AL17">
        <f t="shared" si="8"/>
        <v>-8860.7866171752848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-4503.1386110264075</v>
      </c>
      <c r="AR17">
        <f t="shared" si="9"/>
        <v>-4505.2241470793988</v>
      </c>
      <c r="AS17">
        <f t="shared" si="9"/>
        <v>943.37329975560294</v>
      </c>
      <c r="AT17">
        <f t="shared" si="9"/>
        <v>-28.835372040788474</v>
      </c>
      <c r="AU17">
        <f t="shared" si="9"/>
        <v>-3590.6862193645834</v>
      </c>
      <c r="AW17">
        <v>14</v>
      </c>
      <c r="AX17">
        <f>IF(Z17&gt;0, (R17*SUMPRODUCT(K17:$K$98, X17:$X$98)-K17*$AZ$3)/Z17, 0)</f>
        <v>-18178.138232769248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250000</v>
      </c>
      <c r="S18">
        <f t="shared" si="1"/>
        <v>-25886.046193366023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-7484.3125179555382</v>
      </c>
      <c r="AC18">
        <f t="shared" si="2"/>
        <v>-9410.3401144699346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-11018.466294462842</v>
      </c>
      <c r="AI18">
        <f t="shared" si="6"/>
        <v>-11023.01041257776</v>
      </c>
      <c r="AJ18">
        <f t="shared" si="7"/>
        <v>1926.0275965143965</v>
      </c>
      <c r="AK18">
        <f t="shared" si="22"/>
        <v>-161.66115038783963</v>
      </c>
      <c r="AL18">
        <f t="shared" si="8"/>
        <v>-9258.6439664512018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-4166.7133044931425</v>
      </c>
      <c r="AR18">
        <f t="shared" si="9"/>
        <v>-4168.4316958645559</v>
      </c>
      <c r="AS18">
        <f t="shared" si="9"/>
        <v>728.34136773195257</v>
      </c>
      <c r="AT18">
        <f t="shared" si="9"/>
        <v>-61.133341804492616</v>
      </c>
      <c r="AU18">
        <f t="shared" si="9"/>
        <v>-3501.2236699370956</v>
      </c>
      <c r="AW18">
        <v>15</v>
      </c>
      <c r="AX18">
        <f>IF(Z18&gt;0, (R18*SUMPRODUCT(K18:$K$98, X18:$X$98)-K18*$AZ$3)/Z18, 0)</f>
        <v>-25886.046193366023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250000</v>
      </c>
      <c r="S19">
        <f t="shared" si="1"/>
        <v>-35213.988764846574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-9410.3401144699346</v>
      </c>
      <c r="AC19">
        <f t="shared" si="2"/>
        <v>-11150.20810148883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-10813.178740375621</v>
      </c>
      <c r="AI19">
        <f t="shared" si="6"/>
        <v>-10817.136758372371</v>
      </c>
      <c r="AJ19">
        <f t="shared" si="7"/>
        <v>1739.8679870188953</v>
      </c>
      <c r="AK19">
        <f t="shared" si="22"/>
        <v>-209.85058455267955</v>
      </c>
      <c r="AL19">
        <f t="shared" si="8"/>
        <v>-9287.1193559061558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-3813.3752870360436</v>
      </c>
      <c r="AR19">
        <f t="shared" si="9"/>
        <v>-3814.7711215428844</v>
      </c>
      <c r="AS19">
        <f t="shared" si="9"/>
        <v>613.58179159928784</v>
      </c>
      <c r="AT19">
        <f t="shared" si="9"/>
        <v>-74.005900791709081</v>
      </c>
      <c r="AU19">
        <f t="shared" si="9"/>
        <v>-3275.1952307353058</v>
      </c>
      <c r="AW19">
        <v>16</v>
      </c>
      <c r="AX19">
        <f>IF(Z19&gt;0, (R19*SUMPRODUCT(K19:$K$98, X19:$X$98)-K19*$AZ$3)/Z19, 0)</f>
        <v>-35213.988764846574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250000</v>
      </c>
      <c r="S20">
        <f t="shared" si="1"/>
        <v>-48751.128575288414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-11150.20810148883</v>
      </c>
      <c r="AC20">
        <f t="shared" si="2"/>
        <v>-13234.804613506942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-10499.534636154411</v>
      </c>
      <c r="AI20">
        <f t="shared" si="6"/>
        <v>-10502.928097239384</v>
      </c>
      <c r="AJ20">
        <f t="shared" si="7"/>
        <v>2084.5965120181118</v>
      </c>
      <c r="AK20">
        <f t="shared" si="22"/>
        <v>-47.945894836401969</v>
      </c>
      <c r="AL20">
        <f t="shared" si="8"/>
        <v>-8466.2774800576753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-3512.0606722394646</v>
      </c>
      <c r="AR20">
        <f t="shared" si="9"/>
        <v>-3513.1957740922908</v>
      </c>
      <c r="AS20">
        <f t="shared" si="9"/>
        <v>697.29084964739604</v>
      </c>
      <c r="AT20">
        <f t="shared" si="9"/>
        <v>-16.03774809889395</v>
      </c>
      <c r="AU20">
        <f t="shared" si="9"/>
        <v>-2831.9426725437888</v>
      </c>
      <c r="AW20">
        <v>17</v>
      </c>
      <c r="AX20">
        <f>IF(Z20&gt;0, (R20*SUMPRODUCT(K20:$K$98, X20:$X$98)-K20*$AZ$3)/Z20, 0)</f>
        <v>-48751.128575288414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250000</v>
      </c>
      <c r="S21">
        <f t="shared" si="1"/>
        <v>-66460.411020201587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-13234.804613506942</v>
      </c>
      <c r="AC21">
        <f t="shared" si="2"/>
        <v>-15184.657792912109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-10071.34544564142</v>
      </c>
      <c r="AI21">
        <f t="shared" si="6"/>
        <v>-10074.201404843263</v>
      </c>
      <c r="AJ21">
        <f t="shared" si="7"/>
        <v>1949.8531794051669</v>
      </c>
      <c r="AK21">
        <f t="shared" si="22"/>
        <v>-21.175687381611109</v>
      </c>
      <c r="AL21">
        <f t="shared" si="8"/>
        <v>-8145.5239128197072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-3203.5305827984589</v>
      </c>
      <c r="AR21">
        <f t="shared" si="9"/>
        <v>-3204.4390168002224</v>
      </c>
      <c r="AS21">
        <f t="shared" si="9"/>
        <v>620.21646719451223</v>
      </c>
      <c r="AT21">
        <f t="shared" si="9"/>
        <v>-6.7356404866569672</v>
      </c>
      <c r="AU21">
        <f t="shared" si="9"/>
        <v>-2590.9581900923672</v>
      </c>
      <c r="AW21">
        <v>18</v>
      </c>
      <c r="AX21">
        <f>IF(Z21&gt;0, (R21*SUMPRODUCT(K21:$K$98, X21:$X$98)-K21*$AZ$3)/Z21, 0)</f>
        <v>-66460.411020201587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250000</v>
      </c>
      <c r="S22">
        <f t="shared" si="1"/>
        <v>-87070.360730116619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-15184.657792912109</v>
      </c>
      <c r="AC22">
        <f t="shared" si="2"/>
        <v>-16381.139757972391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-9513.7901425095679</v>
      </c>
      <c r="AI22">
        <f t="shared" si="6"/>
        <v>-9516.141852612267</v>
      </c>
      <c r="AJ22">
        <f t="shared" si="7"/>
        <v>1196.4819650602822</v>
      </c>
      <c r="AK22">
        <f t="shared" si="22"/>
        <v>-318.87781365115433</v>
      </c>
      <c r="AL22">
        <f t="shared" si="8"/>
        <v>-8638.5377012031386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-2825.5661459752514</v>
      </c>
      <c r="AR22">
        <f t="shared" si="9"/>
        <v>-2826.2645965771462</v>
      </c>
      <c r="AS22">
        <f t="shared" si="9"/>
        <v>355.35143030309672</v>
      </c>
      <c r="AT22">
        <f t="shared" si="9"/>
        <v>-94.705721006963074</v>
      </c>
      <c r="AU22">
        <f t="shared" si="9"/>
        <v>-2565.6188872810121</v>
      </c>
      <c r="AW22">
        <v>19</v>
      </c>
      <c r="AX22">
        <f>IF(Z22&gt;0, (R22*SUMPRODUCT(K22:$K$98, X22:$X$98)-K22*$AZ$3)/Z22, 0)</f>
        <v>-87070.360730116619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250000</v>
      </c>
      <c r="S23">
        <f t="shared" si="1"/>
        <v>-107246.92822306612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-16381.139757972391</v>
      </c>
      <c r="AC23">
        <f t="shared" si="2"/>
        <v>-16177.960504946366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-8851.916267326018</v>
      </c>
      <c r="AI23">
        <f t="shared" si="6"/>
        <v>-8853.8018645143238</v>
      </c>
      <c r="AJ23">
        <f t="shared" si="7"/>
        <v>-203.17925302602453</v>
      </c>
      <c r="AK23">
        <f t="shared" si="22"/>
        <v>-1146.6797830580674</v>
      </c>
      <c r="AL23">
        <f t="shared" si="8"/>
        <v>-10203.660900598416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-2347.313981421737</v>
      </c>
      <c r="AR23">
        <f t="shared" si="9"/>
        <v>-2347.8139961654124</v>
      </c>
      <c r="AS23">
        <f t="shared" si="9"/>
        <v>-53.878221049517627</v>
      </c>
      <c r="AT23">
        <f t="shared" si="9"/>
        <v>-304.07172929561932</v>
      </c>
      <c r="AU23">
        <f t="shared" si="9"/>
        <v>-2705.763946510549</v>
      </c>
      <c r="AW23">
        <v>20</v>
      </c>
      <c r="AX23">
        <f>IF(Z23&gt;0, (R23*SUMPRODUCT(K23:$K$98, X23:$X$98)-K23*$AZ$3)/Z23, 0)</f>
        <v>-107246.92822306612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250000</v>
      </c>
      <c r="S24">
        <f t="shared" si="1"/>
        <v>-135009.65625984044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-16177.960504946366</v>
      </c>
      <c r="AC24">
        <f t="shared" si="2"/>
        <v>-15821.037522974102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-8038.7021819644197</v>
      </c>
      <c r="AI24">
        <f t="shared" si="6"/>
        <v>-8040.1669880717436</v>
      </c>
      <c r="AJ24">
        <f t="shared" si="7"/>
        <v>-356.9229819722641</v>
      </c>
      <c r="AK24">
        <f t="shared" si="22"/>
        <v>-1132.4572353462459</v>
      </c>
      <c r="AL24">
        <f t="shared" si="8"/>
        <v>-9529.547205390254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-1903.2761477006629</v>
      </c>
      <c r="AR24">
        <f t="shared" si="9"/>
        <v>-1903.6229612113477</v>
      </c>
      <c r="AS24">
        <f t="shared" si="9"/>
        <v>-84.506551278653987</v>
      </c>
      <c r="AT24">
        <f t="shared" si="9"/>
        <v>-268.12522662692243</v>
      </c>
      <c r="AU24">
        <f t="shared" si="9"/>
        <v>-2256.2547391169242</v>
      </c>
      <c r="AW24">
        <v>21</v>
      </c>
      <c r="AX24">
        <f>IF(Z24&gt;0, (R24*SUMPRODUCT(K24:$K$98, X24:$X$98)-K24*$AZ$3)/Z24, 0)</f>
        <v>-135009.65625984044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250000</v>
      </c>
      <c r="S25">
        <f t="shared" si="1"/>
        <v>-174620.64077041735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-15821.037522974102</v>
      </c>
      <c r="AC25">
        <f t="shared" si="2"/>
        <v>-15309.816381930126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-7084.4800715103238</v>
      </c>
      <c r="AI25">
        <f t="shared" si="6"/>
        <v>-7085.576005552999</v>
      </c>
      <c r="AJ25">
        <f t="shared" si="7"/>
        <v>-511.22114104397588</v>
      </c>
      <c r="AK25">
        <f t="shared" si="22"/>
        <v>-1107.4726266081873</v>
      </c>
      <c r="AL25">
        <f t="shared" si="8"/>
        <v>-8704.269773205162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-1497.6344654882623</v>
      </c>
      <c r="AR25">
        <f t="shared" si="9"/>
        <v>-1497.8661421360396</v>
      </c>
      <c r="AS25">
        <f t="shared" si="9"/>
        <v>-108.07037250236391</v>
      </c>
      <c r="AT25">
        <f t="shared" si="9"/>
        <v>-234.11586431912198</v>
      </c>
      <c r="AU25">
        <f t="shared" si="9"/>
        <v>-1840.0523789575254</v>
      </c>
      <c r="AW25">
        <v>22</v>
      </c>
      <c r="AX25">
        <f>IF(Z25&gt;0, (R25*SUMPRODUCT(K25:$K$98, X25:$X$98)-K25*$AZ$3)/Z25, 0)</f>
        <v>-174620.64077041735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250000</v>
      </c>
      <c r="S26">
        <f t="shared" si="1"/>
        <v>-233703.43831316807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-15309.816381930126</v>
      </c>
      <c r="AC26">
        <f t="shared" si="2"/>
        <v>-14651.649696753531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-6026.158425155957</v>
      </c>
      <c r="AI26">
        <f t="shared" si="6"/>
        <v>-6026.9420919369477</v>
      </c>
      <c r="AJ26">
        <f t="shared" si="7"/>
        <v>-658.16668517659491</v>
      </c>
      <c r="AK26">
        <f t="shared" si="22"/>
        <v>-1071.6871467351089</v>
      </c>
      <c r="AL26">
        <f t="shared" si="8"/>
        <v>-7756.795923848651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-1137.418703190988</v>
      </c>
      <c r="AR26">
        <f t="shared" si="9"/>
        <v>-1137.5666178641316</v>
      </c>
      <c r="AS26">
        <f t="shared" si="9"/>
        <v>-124.22691949352456</v>
      </c>
      <c r="AT26">
        <f t="shared" si="9"/>
        <v>-202.27762343210401</v>
      </c>
      <c r="AU26">
        <f t="shared" si="9"/>
        <v>-1464.0711607897599</v>
      </c>
      <c r="AW26">
        <v>23</v>
      </c>
      <c r="AX26">
        <f>IF(Z26&gt;0, (R26*SUMPRODUCT(K26:$K$98, X26:$X$98)-K26*$AZ$3)/Z26, 0)</f>
        <v>-233703.43831316807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250000</v>
      </c>
      <c r="S27">
        <f t="shared" si="1"/>
        <v>-326148.08805535187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-14651.649696753531</v>
      </c>
      <c r="AC27">
        <f t="shared" si="2"/>
        <v>-13864.245943993756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-4889.3393332626174</v>
      </c>
      <c r="AI27">
        <f t="shared" si="6"/>
        <v>-4889.8706964091352</v>
      </c>
      <c r="AJ27">
        <f t="shared" si="7"/>
        <v>-787.40375275977567</v>
      </c>
      <c r="AK27">
        <f t="shared" si="22"/>
        <v>-1025.6154787727473</v>
      </c>
      <c r="AL27">
        <f t="shared" si="8"/>
        <v>-6702.8899279416582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-823.97109573114551</v>
      </c>
      <c r="AR27">
        <f t="shared" si="9"/>
        <v>-824.06064318208405</v>
      </c>
      <c r="AS27">
        <f t="shared" si="9"/>
        <v>-132.69644193653269</v>
      </c>
      <c r="AT27">
        <f t="shared" si="9"/>
        <v>-172.84083845317613</v>
      </c>
      <c r="AU27">
        <f t="shared" si="9"/>
        <v>-1129.597923571793</v>
      </c>
      <c r="AW27">
        <v>24</v>
      </c>
      <c r="AX27">
        <f>IF(Z27&gt;0, (R27*SUMPRODUCT(K27:$K$98, X27:$X$98)-K27*$AZ$3)/Z27, 0)</f>
        <v>-326148.08805535187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250000</v>
      </c>
      <c r="S28">
        <f t="shared" si="1"/>
        <v>-479084.33812061674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-13864.245943993756</v>
      </c>
      <c r="AC28">
        <f t="shared" si="2"/>
        <v>-12969.625561197432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-3753.0663004120283</v>
      </c>
      <c r="AI28">
        <f t="shared" si="6"/>
        <v>-3753.4046966120604</v>
      </c>
      <c r="AJ28">
        <f t="shared" si="7"/>
        <v>-894.62038279632361</v>
      </c>
      <c r="AK28">
        <f t="shared" si="22"/>
        <v>-970.49721607956303</v>
      </c>
      <c r="AL28">
        <f t="shared" si="8"/>
        <v>-5618.5222954879473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-564.71589460829159</v>
      </c>
      <c r="AR28">
        <f t="shared" si="9"/>
        <v>-564.76681236394438</v>
      </c>
      <c r="AS28">
        <f t="shared" si="9"/>
        <v>-134.61162403397304</v>
      </c>
      <c r="AT28">
        <f t="shared" si="9"/>
        <v>-146.02864956930256</v>
      </c>
      <c r="AU28">
        <f t="shared" si="9"/>
        <v>-845.40708596722004</v>
      </c>
      <c r="AW28">
        <v>25</v>
      </c>
      <c r="AX28">
        <f>IF(Z28&gt;0, (R28*SUMPRODUCT(K28:$K$98, X28:$X$98)-K28*$AZ$3)/Z28, 0)</f>
        <v>-479084.33812061674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250000</v>
      </c>
      <c r="S29">
        <f t="shared" si="1"/>
        <v>-748914.10584935965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-12969.625561197432</v>
      </c>
      <c r="AC29">
        <f t="shared" si="2"/>
        <v>-11999.884778549056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-2694.4833906675872</v>
      </c>
      <c r="AI29">
        <f t="shared" si="6"/>
        <v>-2694.6836787360858</v>
      </c>
      <c r="AJ29">
        <f t="shared" si="7"/>
        <v>-969.7407826483759</v>
      </c>
      <c r="AK29">
        <f t="shared" si="22"/>
        <v>-907.87378928382032</v>
      </c>
      <c r="AL29">
        <f t="shared" si="8"/>
        <v>-4572.298250668282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-361.99390917771956</v>
      </c>
      <c r="AR29">
        <f t="shared" si="9"/>
        <v>-362.02081714127524</v>
      </c>
      <c r="AS29">
        <f t="shared" si="9"/>
        <v>-130.28109878716785</v>
      </c>
      <c r="AT29">
        <f t="shared" si="9"/>
        <v>-121.9694963276111</v>
      </c>
      <c r="AU29">
        <f t="shared" si="9"/>
        <v>-614.27141225605419</v>
      </c>
      <c r="AW29">
        <v>26</v>
      </c>
      <c r="AX29">
        <f>IF(Z29&gt;0, (R29*SUMPRODUCT(K29:$K$98, X29:$X$98)-K29*$AZ$3)/Z29, 0)</f>
        <v>-748914.10584935965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250000</v>
      </c>
      <c r="S30">
        <f t="shared" si="1"/>
        <v>-1264650.5687571997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-11999.884778549056</v>
      </c>
      <c r="AC30">
        <f t="shared" si="2"/>
        <v>-10991.828083033322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-1792.8054959561102</v>
      </c>
      <c r="AI30">
        <f t="shared" si="6"/>
        <v>-1792.914140869126</v>
      </c>
      <c r="AJ30">
        <f t="shared" si="7"/>
        <v>-1008.0566955157337</v>
      </c>
      <c r="AK30">
        <f t="shared" si="22"/>
        <v>-839.99193449843403</v>
      </c>
      <c r="AL30">
        <f t="shared" si="8"/>
        <v>-3640.9627708832936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-215.05072182330673</v>
      </c>
      <c r="AR30">
        <f t="shared" si="9"/>
        <v>-215.06375400500136</v>
      </c>
      <c r="AS30">
        <f t="shared" si="9"/>
        <v>-120.91848251160367</v>
      </c>
      <c r="AT30">
        <f t="shared" si="9"/>
        <v>-100.75876733259763</v>
      </c>
      <c r="AU30">
        <f t="shared" si="9"/>
        <v>-436.74100384920263</v>
      </c>
      <c r="AW30">
        <v>27</v>
      </c>
      <c r="AX30">
        <f>IF(Z30&gt;0, (R30*SUMPRODUCT(K30:$K$98, X30:$X$98)-K30*$AZ$3)/Z30, 0)</f>
        <v>-1264650.5687571997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250000</v>
      </c>
      <c r="S31">
        <f t="shared" si="1"/>
        <v>-2359432.8881462631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-10991.828083033322</v>
      </c>
      <c r="AC31">
        <f t="shared" si="2"/>
        <v>-9983.6193363803304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-1093.3282826848279</v>
      </c>
      <c r="AI31">
        <f t="shared" si="6"/>
        <v>-1093.3811747345792</v>
      </c>
      <c r="AJ31">
        <f t="shared" si="7"/>
        <v>-1008.208746652992</v>
      </c>
      <c r="AK31">
        <f t="shared" si="22"/>
        <v>-769.42796581233267</v>
      </c>
      <c r="AL31">
        <f t="shared" si="8"/>
        <v>-2871.0178871999037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-117.09552276722577</v>
      </c>
      <c r="AR31">
        <f t="shared" si="9"/>
        <v>-117.10118750883535</v>
      </c>
      <c r="AS31">
        <f t="shared" si="9"/>
        <v>-107.97921549958991</v>
      </c>
      <c r="AT31">
        <f t="shared" si="9"/>
        <v>-82.405779961415504</v>
      </c>
      <c r="AU31">
        <f t="shared" si="9"/>
        <v>-307.48618296984074</v>
      </c>
      <c r="AW31">
        <v>28</v>
      </c>
      <c r="AX31">
        <f>IF(Z31&gt;0, (R31*SUMPRODUCT(K31:$K$98, X31:$X$98)-K31*$AZ$3)/Z31, 0)</f>
        <v>-2359432.8881462631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250000</v>
      </c>
      <c r="S32">
        <f t="shared" si="1"/>
        <v>-5017164.0724722156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-9983.6193363803304</v>
      </c>
      <c r="AC32">
        <f t="shared" si="2"/>
        <v>-9008.5189051508605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-598.37757877474235</v>
      </c>
      <c r="AI32">
        <f t="shared" si="6"/>
        <v>-598.40002302505741</v>
      </c>
      <c r="AJ32">
        <f t="shared" si="7"/>
        <v>-975.1004312294699</v>
      </c>
      <c r="AK32">
        <f t="shared" si="22"/>
        <v>-698.85335354662323</v>
      </c>
      <c r="AL32">
        <f t="shared" si="8"/>
        <v>-2272.3538078011507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-57.219887093905406</v>
      </c>
      <c r="AR32">
        <f t="shared" si="9"/>
        <v>-57.222033326509184</v>
      </c>
      <c r="AS32">
        <f t="shared" si="9"/>
        <v>-93.244029454473718</v>
      </c>
      <c r="AT32">
        <f t="shared" si="9"/>
        <v>-66.827888282539462</v>
      </c>
      <c r="AU32">
        <f t="shared" si="9"/>
        <v>-217.29395106352237</v>
      </c>
      <c r="AW32">
        <v>29</v>
      </c>
      <c r="AX32">
        <f>IF(Z32&gt;0, (R32*SUMPRODUCT(K32:$K$98, X32:$X$98)-K32*$AZ$3)/Z32, 0)</f>
        <v>-5017164.0724722156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250000</v>
      </c>
      <c r="S33">
        <f t="shared" si="1"/>
        <v>-12733582.024194133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-9008.5189051508605</v>
      </c>
      <c r="AC33">
        <f t="shared" si="2"/>
        <v>-8090.5638333191464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-285.55310999385409</v>
      </c>
      <c r="AI33">
        <f t="shared" si="6"/>
        <v>-285.56105214616633</v>
      </c>
      <c r="AJ33">
        <f t="shared" si="7"/>
        <v>-917.95507183171412</v>
      </c>
      <c r="AK33">
        <f t="shared" si="22"/>
        <v>-630.59632336056029</v>
      </c>
      <c r="AL33">
        <f t="shared" si="8"/>
        <v>-1834.1124473384407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-24.380384817599506</v>
      </c>
      <c r="AR33">
        <f t="shared" si="9"/>
        <v>-24.381062914678036</v>
      </c>
      <c r="AS33">
        <f t="shared" si="9"/>
        <v>-78.374554901559534</v>
      </c>
      <c r="AT33">
        <f t="shared" si="9"/>
        <v>-53.840005554219907</v>
      </c>
      <c r="AU33">
        <f t="shared" si="9"/>
        <v>-156.59562337045747</v>
      </c>
      <c r="AW33">
        <v>30</v>
      </c>
      <c r="AX33">
        <f>IF(Z33&gt;0, (R33*SUMPRODUCT(K33:$K$98, X33:$X$98)-K33*$AZ$3)/Z33, 0)</f>
        <v>-12733582.024194133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250000</v>
      </c>
      <c r="S34">
        <f t="shared" si="1"/>
        <v>-41053389.657493301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-8090.5638333191464</v>
      </c>
      <c r="AC34">
        <f t="shared" si="2"/>
        <v>-7244.2522905245842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-113.13979145859422</v>
      </c>
      <c r="AI34">
        <f t="shared" si="6"/>
        <v>-113.1419971998104</v>
      </c>
      <c r="AJ34">
        <f t="shared" si="7"/>
        <v>-846.31154279456223</v>
      </c>
      <c r="AK34">
        <f t="shared" si="22"/>
        <v>-566.33946833234029</v>
      </c>
      <c r="AL34">
        <f t="shared" si="8"/>
        <v>-1525.7930083267129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-8.6248393199919118</v>
      </c>
      <c r="AR34">
        <f t="shared" si="9"/>
        <v>-8.6250074674078299</v>
      </c>
      <c r="AS34">
        <f t="shared" si="9"/>
        <v>-64.5157727193521</v>
      </c>
      <c r="AT34">
        <f t="shared" si="9"/>
        <v>-43.173023849206011</v>
      </c>
      <c r="AU34">
        <f t="shared" ref="AU34:AU69" si="23">AL34*$K34</f>
        <v>-116.31380403596594</v>
      </c>
      <c r="AW34">
        <v>31</v>
      </c>
      <c r="AX34">
        <f>IF(Z34&gt;0, (R34*SUMPRODUCT(K34:$K$98, X34:$X$98)-K34*$AZ$3)/Z34, 0)</f>
        <v>-41053389.657493301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250000</v>
      </c>
      <c r="S35">
        <f t="shared" si="1"/>
        <v>-185174164.82359901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-7244.2522905245842</v>
      </c>
      <c r="AC35">
        <f t="shared" si="2"/>
        <v>-6475.4736230480057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-34.931266428926584</v>
      </c>
      <c r="AI35">
        <f t="shared" ref="AI35:AI66" si="25">SUM(AE35:AH35)</f>
        <v>-34.931703549409157</v>
      </c>
      <c r="AJ35">
        <f t="shared" si="7"/>
        <v>-768.77866747657845</v>
      </c>
      <c r="AK35">
        <f t="shared" si="22"/>
        <v>-507.09766033672093</v>
      </c>
      <c r="AL35">
        <f t="shared" si="8"/>
        <v>-1310.8080313627086</v>
      </c>
      <c r="AN35">
        <f t="shared" ref="AN35:AT69" si="26">AE35*$K35</f>
        <v>0</v>
      </c>
      <c r="AO35">
        <f t="shared" si="26"/>
        <v>0</v>
      </c>
      <c r="AP35">
        <f t="shared" si="26"/>
        <v>-2.9752178675554843E-5</v>
      </c>
      <c r="AQ35">
        <f t="shared" si="26"/>
        <v>-2.3775625292935074</v>
      </c>
      <c r="AR35">
        <f t="shared" si="26"/>
        <v>-2.3775922814721828</v>
      </c>
      <c r="AS35">
        <f t="shared" si="26"/>
        <v>-52.326169073529179</v>
      </c>
      <c r="AT35">
        <f t="shared" si="26"/>
        <v>-34.515106927545865</v>
      </c>
      <c r="AU35">
        <f t="shared" si="23"/>
        <v>-89.21886828254722</v>
      </c>
      <c r="AW35">
        <v>32</v>
      </c>
      <c r="AX35">
        <f>IF(Z35&gt;0, (R35*SUMPRODUCT(K35:$K$98, X35:$X$98)-K35*$AZ$3)/Z35, 0)</f>
        <v>-185174164.82359901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250000</v>
      </c>
      <c r="S36">
        <f t="shared" si="1"/>
        <v>-843841979.9702934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-6475.4736230480057</v>
      </c>
      <c r="AC36">
        <f t="shared" si="2"/>
        <v>-5783.7409116517883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-6.9414713399596666</v>
      </c>
      <c r="AI36">
        <f t="shared" si="25"/>
        <v>-6.9415570156704174</v>
      </c>
      <c r="AJ36">
        <f t="shared" si="7"/>
        <v>-691.73271139621738</v>
      </c>
      <c r="AK36">
        <f t="shared" si="22"/>
        <v>-453.28315361336047</v>
      </c>
      <c r="AL36">
        <f t="shared" si="8"/>
        <v>-1151.9574220252484</v>
      </c>
      <c r="AN36">
        <f t="shared" si="26"/>
        <v>0</v>
      </c>
      <c r="AO36">
        <f t="shared" si="26"/>
        <v>0</v>
      </c>
      <c r="AP36">
        <f t="shared" si="26"/>
        <v>-5.2066371124000513E-6</v>
      </c>
      <c r="AQ36">
        <f t="shared" si="26"/>
        <v>-0.42184327362341495</v>
      </c>
      <c r="AR36">
        <f t="shared" si="26"/>
        <v>-0.42184848026052735</v>
      </c>
      <c r="AS36">
        <f t="shared" si="26"/>
        <v>-42.037599401725224</v>
      </c>
      <c r="AT36">
        <f t="shared" si="26"/>
        <v>-27.546674189641802</v>
      </c>
      <c r="AU36">
        <f t="shared" si="23"/>
        <v>-70.006122071627559</v>
      </c>
      <c r="AW36">
        <v>33</v>
      </c>
      <c r="AX36">
        <f>IF(Z36&gt;0, (R36*SUMPRODUCT(K36:$K$98, X36:$X$98)-K36*$AZ$3)/Z36, 0)</f>
        <v>-843841979.9702934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250000</v>
      </c>
      <c r="S37">
        <f t="shared" si="1"/>
        <v>-3890913674.9378457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-5783.7409116517883</v>
      </c>
      <c r="AC37">
        <f t="shared" si="2"/>
        <v>-5164.4214389204917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-1.3645533199543192</v>
      </c>
      <c r="AI37">
        <f t="shared" si="25"/>
        <v>-1.3645699112419651</v>
      </c>
      <c r="AJ37">
        <f t="shared" si="7"/>
        <v>-619.31947273129663</v>
      </c>
      <c r="AK37">
        <f t="shared" si="22"/>
        <v>-404.86186381562521</v>
      </c>
      <c r="AL37">
        <f t="shared" si="8"/>
        <v>-1025.5459064581637</v>
      </c>
      <c r="AN37">
        <f t="shared" si="26"/>
        <v>0</v>
      </c>
      <c r="AO37">
        <f t="shared" si="26"/>
        <v>0</v>
      </c>
      <c r="AP37">
        <f t="shared" si="26"/>
        <v>-9.0024696075477863E-7</v>
      </c>
      <c r="AQ37">
        <f t="shared" si="26"/>
        <v>-7.404096687911961E-2</v>
      </c>
      <c r="AR37">
        <f t="shared" si="26"/>
        <v>-7.4041867126080366E-2</v>
      </c>
      <c r="AS37">
        <f t="shared" si="26"/>
        <v>-33.604412445844794</v>
      </c>
      <c r="AT37">
        <f t="shared" si="26"/>
        <v>-21.967894849572353</v>
      </c>
      <c r="AU37">
        <f t="shared" si="23"/>
        <v>-55.646349162543217</v>
      </c>
      <c r="AW37">
        <v>34</v>
      </c>
      <c r="AX37">
        <f>IF(Z37&gt;0, (R37*SUMPRODUCT(K37:$K$98, X37:$X$98)-K37*$AZ$3)/Z37, 0)</f>
        <v>-3890913674.9378457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250000</v>
      </c>
      <c r="S38">
        <f t="shared" si="1"/>
        <v>-18182718139.612759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-5164.4214389204917</v>
      </c>
      <c r="AC38">
        <f t="shared" si="2"/>
        <v>-4611.155019168692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-0.26510725204137975</v>
      </c>
      <c r="AI38">
        <f t="shared" si="25"/>
        <v>-0.26511042205354718</v>
      </c>
      <c r="AJ38">
        <f t="shared" si="7"/>
        <v>-553.26641975179973</v>
      </c>
      <c r="AK38">
        <f t="shared" si="22"/>
        <v>-361.50950072443447</v>
      </c>
      <c r="AL38">
        <f t="shared" si="8"/>
        <v>-915.04103089828777</v>
      </c>
      <c r="AN38">
        <f t="shared" si="26"/>
        <v>0</v>
      </c>
      <c r="AO38">
        <f t="shared" si="26"/>
        <v>0</v>
      </c>
      <c r="AP38">
        <f t="shared" si="26"/>
        <v>-1.5357639805693397E-7</v>
      </c>
      <c r="AQ38">
        <f t="shared" si="26"/>
        <v>-1.2843552237919015E-2</v>
      </c>
      <c r="AR38">
        <f t="shared" si="26"/>
        <v>-1.2843705814317073E-2</v>
      </c>
      <c r="AS38">
        <f t="shared" si="26"/>
        <v>-26.803892043132532</v>
      </c>
      <c r="AT38">
        <f t="shared" si="26"/>
        <v>-17.513916052110016</v>
      </c>
      <c r="AU38">
        <f t="shared" si="23"/>
        <v>-44.330651801056867</v>
      </c>
      <c r="AW38">
        <v>35</v>
      </c>
      <c r="AX38">
        <f>IF(Z38&gt;0, (R38*SUMPRODUCT(K38:$K$98, X38:$X$98)-K38*$AZ$3)/Z38, 0)</f>
        <v>-18182718139.612759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250000</v>
      </c>
      <c r="S39">
        <f t="shared" si="1"/>
        <v>-86260918153.054214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-4611.155019168692</v>
      </c>
      <c r="AC39">
        <f t="shared" si="2"/>
        <v>-4117.1138799363953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-5.0834087953911443E-2</v>
      </c>
      <c r="AI39">
        <f t="shared" si="25"/>
        <v>-5.0834684561559505E-2</v>
      </c>
      <c r="AJ39">
        <f t="shared" si="7"/>
        <v>-494.0411392322967</v>
      </c>
      <c r="AK39">
        <f t="shared" si="22"/>
        <v>-322.78085134180844</v>
      </c>
      <c r="AL39">
        <f t="shared" si="8"/>
        <v>-816.87282525866669</v>
      </c>
      <c r="AN39">
        <f t="shared" si="26"/>
        <v>0</v>
      </c>
      <c r="AO39">
        <f t="shared" si="26"/>
        <v>0</v>
      </c>
      <c r="AP39">
        <f t="shared" si="26"/>
        <v>-2.5806811052276071E-8</v>
      </c>
      <c r="AQ39">
        <f t="shared" si="26"/>
        <v>-2.1988751017467038E-3</v>
      </c>
      <c r="AR39">
        <f t="shared" si="26"/>
        <v>-2.1989009085577561E-3</v>
      </c>
      <c r="AS39">
        <f t="shared" si="26"/>
        <v>-21.370202634133925</v>
      </c>
      <c r="AT39">
        <f t="shared" si="26"/>
        <v>-13.962181793831013</v>
      </c>
      <c r="AU39">
        <f t="shared" si="23"/>
        <v>-35.334583328873492</v>
      </c>
      <c r="AW39">
        <v>36</v>
      </c>
      <c r="AX39">
        <f>IF(Z39&gt;0, (R39*SUMPRODUCT(K39:$K$98, X39:$X$98)-K39*$AZ$3)/Z39, 0)</f>
        <v>-86260918153.054214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250000</v>
      </c>
      <c r="S40">
        <f t="shared" si="1"/>
        <v>-415504785676.021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-4117.1138799363953</v>
      </c>
      <c r="AC40">
        <f t="shared" si="2"/>
        <v>-3675.9964513253049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-9.6010660212413161E-3</v>
      </c>
      <c r="AI40">
        <f t="shared" si="25"/>
        <v>-9.601176609511838E-3</v>
      </c>
      <c r="AJ40">
        <f t="shared" si="7"/>
        <v>-441.11742861109042</v>
      </c>
      <c r="AK40">
        <f t="shared" si="22"/>
        <v>-288.1979715955477</v>
      </c>
      <c r="AL40">
        <f t="shared" si="8"/>
        <v>-729.32500138324758</v>
      </c>
      <c r="AN40">
        <f t="shared" si="26"/>
        <v>0</v>
      </c>
      <c r="AO40">
        <f t="shared" si="26"/>
        <v>0</v>
      </c>
      <c r="AP40">
        <f t="shared" si="26"/>
        <v>-4.271068819592716E-9</v>
      </c>
      <c r="AQ40">
        <f t="shared" si="26"/>
        <v>-3.708061761394548E-4</v>
      </c>
      <c r="AR40">
        <f t="shared" si="26"/>
        <v>-3.7081044720827438E-4</v>
      </c>
      <c r="AS40">
        <f t="shared" si="26"/>
        <v>-17.036552667158894</v>
      </c>
      <c r="AT40">
        <f t="shared" si="26"/>
        <v>-11.130596079858606</v>
      </c>
      <c r="AU40">
        <f t="shared" si="23"/>
        <v>-28.167519557464704</v>
      </c>
      <c r="AW40">
        <v>37</v>
      </c>
      <c r="AX40">
        <f>IF(Z40&gt;0, (R40*SUMPRODUCT(K40:$K$98, X40:$X$98)-K40*$AZ$3)/Z40, 0)</f>
        <v>-415504785676.021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250000</v>
      </c>
      <c r="S41">
        <f t="shared" si="1"/>
        <v>-2035113508723.9553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-3675.9964513253049</v>
      </c>
      <c r="AC41">
        <f t="shared" si="2"/>
        <v>-3282.140011875953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-1.7864589418308445E-3</v>
      </c>
      <c r="AI41">
        <f t="shared" si="25"/>
        <v>-1.7864791012715698E-3</v>
      </c>
      <c r="AJ41">
        <f t="shared" si="7"/>
        <v>-393.85643944935191</v>
      </c>
      <c r="AK41">
        <f t="shared" si="22"/>
        <v>-257.31975159277135</v>
      </c>
      <c r="AL41">
        <f t="shared" si="8"/>
        <v>-651.17797752122453</v>
      </c>
      <c r="AN41">
        <f t="shared" si="26"/>
        <v>0</v>
      </c>
      <c r="AO41">
        <f t="shared" si="26"/>
        <v>0</v>
      </c>
      <c r="AP41">
        <f t="shared" si="26"/>
        <v>-6.9516509862526075E-10</v>
      </c>
      <c r="AQ41">
        <f t="shared" si="26"/>
        <v>-6.1603093231008864E-5</v>
      </c>
      <c r="AR41">
        <f t="shared" si="26"/>
        <v>-6.1603788396107485E-5</v>
      </c>
      <c r="AS41">
        <f t="shared" si="26"/>
        <v>-13.581490394716837</v>
      </c>
      <c r="AT41">
        <f t="shared" si="26"/>
        <v>-8.8732476724620373</v>
      </c>
      <c r="AU41">
        <f t="shared" si="23"/>
        <v>-22.454799670967269</v>
      </c>
      <c r="AW41">
        <v>38</v>
      </c>
      <c r="AX41">
        <f>IF(Z41&gt;0, (R41*SUMPRODUCT(K41:$K$98, X41:$X$98)-K41*$AZ$3)/Z41, 0)</f>
        <v>-2035113508723.9553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250000</v>
      </c>
      <c r="S42">
        <f t="shared" si="1"/>
        <v>-10146841923254.133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-3282.140011875953</v>
      </c>
      <c r="AC42">
        <f t="shared" si="2"/>
        <v>-2930.4822071794674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-3.2695509673463878E-4</v>
      </c>
      <c r="AI42">
        <f t="shared" si="25"/>
        <v>-3.2695870682612012E-4</v>
      </c>
      <c r="AJ42">
        <f t="shared" si="7"/>
        <v>-351.65780469648553</v>
      </c>
      <c r="AK42">
        <f t="shared" si="22"/>
        <v>-229.74980083131672</v>
      </c>
      <c r="AL42">
        <f t="shared" si="8"/>
        <v>-581.40793248650903</v>
      </c>
      <c r="AN42">
        <f t="shared" si="26"/>
        <v>0</v>
      </c>
      <c r="AO42">
        <f t="shared" si="26"/>
        <v>0</v>
      </c>
      <c r="AP42">
        <f t="shared" si="26"/>
        <v>-1.1115005065259145E-10</v>
      </c>
      <c r="AQ42">
        <f t="shared" si="26"/>
        <v>-1.0066524837644742E-5</v>
      </c>
      <c r="AR42">
        <f t="shared" si="26"/>
        <v>-1.0066635987695396E-5</v>
      </c>
      <c r="AS42">
        <f t="shared" si="26"/>
        <v>-10.827089287437795</v>
      </c>
      <c r="AT42">
        <f t="shared" si="26"/>
        <v>-7.073699415028444</v>
      </c>
      <c r="AU42">
        <f t="shared" si="23"/>
        <v>-17.900798769102227</v>
      </c>
      <c r="AW42">
        <v>39</v>
      </c>
      <c r="AX42">
        <f>IF(Z42&gt;0, (R42*SUMPRODUCT(K42:$K$98, X42:$X$98)-K42*$AZ$3)/Z42, 0)</f>
        <v>-10146841923254.133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250000</v>
      </c>
      <c r="S43">
        <f t="shared" si="1"/>
        <v>-51547405699808.633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-2930.4822071794674</v>
      </c>
      <c r="AC43">
        <f t="shared" si="2"/>
        <v>-2616.5019794785117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-5.8790026345640003E-5</v>
      </c>
      <c r="AI43">
        <f t="shared" si="25"/>
        <v>-5.8790660834889256E-5</v>
      </c>
      <c r="AJ43">
        <f t="shared" si="7"/>
        <v>-313.98022770095577</v>
      </c>
      <c r="AK43">
        <f t="shared" si="22"/>
        <v>-205.13375450256274</v>
      </c>
      <c r="AL43">
        <f t="shared" si="8"/>
        <v>-519.11404099417928</v>
      </c>
      <c r="AN43">
        <f t="shared" si="26"/>
        <v>0</v>
      </c>
      <c r="AO43">
        <f t="shared" si="26"/>
        <v>0</v>
      </c>
      <c r="AP43">
        <f t="shared" si="26"/>
        <v>-1.7442057057645388E-11</v>
      </c>
      <c r="AQ43">
        <f t="shared" si="26"/>
        <v>-1.6161329685982624E-6</v>
      </c>
      <c r="AR43">
        <f t="shared" si="26"/>
        <v>-1.6161504106553201E-6</v>
      </c>
      <c r="AS43">
        <f t="shared" si="26"/>
        <v>-8.6312905269370823</v>
      </c>
      <c r="AT43">
        <f t="shared" si="26"/>
        <v>-5.6391099686676771</v>
      </c>
      <c r="AU43">
        <f t="shared" si="23"/>
        <v>-14.270402111755168</v>
      </c>
      <c r="AW43">
        <v>40</v>
      </c>
      <c r="AX43">
        <f>IF(Z43&gt;0, (R43*SUMPRODUCT(K43:$K$98, X43:$X$98)-K43*$AZ$3)/Z43, 0)</f>
        <v>-51547405699808.633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250000</v>
      </c>
      <c r="S44">
        <f t="shared" si="1"/>
        <v>-267290052539647.34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-2616.5019794785117</v>
      </c>
      <c r="AC44">
        <f t="shared" si="2"/>
        <v>-2336.162483087965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-1.037784277902943E-5</v>
      </c>
      <c r="AI44">
        <f t="shared" si="25"/>
        <v>-1.037795203124724E-5</v>
      </c>
      <c r="AJ44">
        <f t="shared" si="7"/>
        <v>-280.33949639054663</v>
      </c>
      <c r="AK44">
        <f t="shared" si="22"/>
        <v>-183.15513856349583</v>
      </c>
      <c r="AL44">
        <f t="shared" si="8"/>
        <v>-463.49464533199449</v>
      </c>
      <c r="AN44">
        <f t="shared" si="26"/>
        <v>0</v>
      </c>
      <c r="AO44">
        <f t="shared" si="26"/>
        <v>0</v>
      </c>
      <c r="AP44">
        <f t="shared" si="26"/>
        <v>-2.6815486108395109E-12</v>
      </c>
      <c r="AQ44">
        <f t="shared" si="26"/>
        <v>-2.5471967933801214E-7</v>
      </c>
      <c r="AR44">
        <f t="shared" si="26"/>
        <v>-2.5472236088662298E-7</v>
      </c>
      <c r="AS44">
        <f t="shared" si="26"/>
        <v>-6.880812144376903</v>
      </c>
      <c r="AT44">
        <f t="shared" si="26"/>
        <v>-4.4954639569482859</v>
      </c>
      <c r="AU44">
        <f t="shared" si="23"/>
        <v>-11.376276356047551</v>
      </c>
      <c r="AW44">
        <v>41</v>
      </c>
      <c r="AX44">
        <f>IF(Z44&gt;0, (R44*SUMPRODUCT(K44:$K$98, X44:$X$98)-K44*$AZ$3)/Z44, 0)</f>
        <v>-267290052539647.34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250000</v>
      </c>
      <c r="S45">
        <f t="shared" si="1"/>
        <v>-1416139403218447.5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-2336.162483087965</v>
      </c>
      <c r="AC45">
        <f t="shared" si="2"/>
        <v>-2085.8593601224352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-1.7949640343958834E-6</v>
      </c>
      <c r="AI45">
        <f t="shared" si="25"/>
        <v>-1.794982445889796E-6</v>
      </c>
      <c r="AJ45">
        <f t="shared" si="7"/>
        <v>-250.30312296552984</v>
      </c>
      <c r="AK45">
        <f t="shared" si="22"/>
        <v>-163.53137381615755</v>
      </c>
      <c r="AL45">
        <f t="shared" si="8"/>
        <v>-413.83449857666983</v>
      </c>
      <c r="AN45">
        <f t="shared" si="26"/>
        <v>0</v>
      </c>
      <c r="AO45">
        <f t="shared" si="26"/>
        <v>0</v>
      </c>
      <c r="AP45">
        <f t="shared" si="26"/>
        <v>-4.0348409358498247E-13</v>
      </c>
      <c r="AQ45">
        <f t="shared" si="26"/>
        <v>-3.9336266784213127E-8</v>
      </c>
      <c r="AR45">
        <f t="shared" si="26"/>
        <v>-3.9336670268306716E-8</v>
      </c>
      <c r="AS45">
        <f t="shared" si="26"/>
        <v>-5.4853413401163618</v>
      </c>
      <c r="AT45">
        <f t="shared" si="26"/>
        <v>-3.5837563453945558</v>
      </c>
      <c r="AU45">
        <f t="shared" si="23"/>
        <v>-9.0690977248475875</v>
      </c>
      <c r="AW45">
        <v>42</v>
      </c>
      <c r="AX45">
        <f>IF(Z45&gt;0, (R45*SUMPRODUCT(K45:$K$98, X45:$X$98)-K45*$AZ$3)/Z45, 0)</f>
        <v>-1416139403218447.5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250000</v>
      </c>
      <c r="S46">
        <f t="shared" si="1"/>
        <v>-7679868891944693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-2085.8593601224352</v>
      </c>
      <c r="AC46">
        <f t="shared" si="2"/>
        <v>-1862.3744287151201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-3.0392237691027351E-7</v>
      </c>
      <c r="AI46">
        <f t="shared" si="25"/>
        <v>-3.0392540817040134E-7</v>
      </c>
      <c r="AJ46">
        <f t="shared" si="7"/>
        <v>-223.48493140731512</v>
      </c>
      <c r="AK46">
        <f t="shared" si="22"/>
        <v>-146.01015520857047</v>
      </c>
      <c r="AL46">
        <f t="shared" si="8"/>
        <v>-369.495086919811</v>
      </c>
      <c r="AN46">
        <f t="shared" si="26"/>
        <v>0</v>
      </c>
      <c r="AO46">
        <f t="shared" si="26"/>
        <v>0</v>
      </c>
      <c r="AP46">
        <f t="shared" si="26"/>
        <v>-5.9312000723608661E-14</v>
      </c>
      <c r="AQ46">
        <f t="shared" si="26"/>
        <v>-5.946782354262338E-9</v>
      </c>
      <c r="AR46">
        <f t="shared" si="26"/>
        <v>-5.9468416662630618E-9</v>
      </c>
      <c r="AS46">
        <f t="shared" si="26"/>
        <v>-4.3728805362986281</v>
      </c>
      <c r="AT46">
        <f t="shared" si="26"/>
        <v>-2.8569486174878662</v>
      </c>
      <c r="AU46">
        <f t="shared" si="23"/>
        <v>-7.2298291597333355</v>
      </c>
      <c r="AW46">
        <v>43</v>
      </c>
      <c r="AX46">
        <f>IF(Z46&gt;0, (R46*SUMPRODUCT(K46:$K$98, X46:$X$98)-K46*$AZ$3)/Z46, 0)</f>
        <v>-7679868891944693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250000</v>
      </c>
      <c r="S47">
        <f t="shared" si="1"/>
        <v>-4.2715280208665024E+16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-1862.3744287151201</v>
      </c>
      <c r="AC47">
        <f t="shared" si="2"/>
        <v>-1662.8343113579854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-5.0286869275145855E-8</v>
      </c>
      <c r="AI47">
        <f t="shared" si="25"/>
        <v>-5.0287355879208628E-8</v>
      </c>
      <c r="AJ47">
        <f t="shared" si="7"/>
        <v>-199.5401173571347</v>
      </c>
      <c r="AK47">
        <f t="shared" si="22"/>
        <v>-130.36621001005841</v>
      </c>
      <c r="AL47">
        <f t="shared" si="8"/>
        <v>-329.9063274174805</v>
      </c>
      <c r="AN47">
        <f t="shared" si="26"/>
        <v>0</v>
      </c>
      <c r="AO47">
        <f t="shared" si="26"/>
        <v>0</v>
      </c>
      <c r="AP47">
        <f t="shared" si="26"/>
        <v>-8.5011381718999197E-15</v>
      </c>
      <c r="AQ47">
        <f t="shared" si="26"/>
        <v>-8.7852867792579734E-10</v>
      </c>
      <c r="AR47">
        <f t="shared" si="26"/>
        <v>-8.7853717906396924E-10</v>
      </c>
      <c r="AS47">
        <f t="shared" si="26"/>
        <v>-3.4860335913089817</v>
      </c>
      <c r="AT47">
        <f t="shared" si="26"/>
        <v>-2.2775419463812159</v>
      </c>
      <c r="AU47">
        <f t="shared" si="23"/>
        <v>-5.7635755385687357</v>
      </c>
      <c r="AW47">
        <v>44</v>
      </c>
      <c r="AX47">
        <f>IF(Z47&gt;0, (R47*SUMPRODUCT(K47:$K$98, X47:$X$98)-K47*$AZ$3)/Z47, 0)</f>
        <v>-4.2715280208665024E+16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250000</v>
      </c>
      <c r="S48">
        <f t="shared" si="1"/>
        <v>-2.4394391860758026E+17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-1662.8343113579854</v>
      </c>
      <c r="AC48">
        <f t="shared" si="2"/>
        <v>-1484.673492284684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-8.1132288745216143E-9</v>
      </c>
      <c r="AI48">
        <f t="shared" si="25"/>
        <v>-8.1133049511000328E-9</v>
      </c>
      <c r="AJ48">
        <f t="shared" si="7"/>
        <v>-178.16081907330135</v>
      </c>
      <c r="AK48">
        <f t="shared" si="22"/>
        <v>-116.39840179505899</v>
      </c>
      <c r="AL48">
        <f t="shared" si="8"/>
        <v>-294.55922087647366</v>
      </c>
      <c r="AN48">
        <f t="shared" si="26"/>
        <v>0</v>
      </c>
      <c r="AO48">
        <f t="shared" si="26"/>
        <v>0</v>
      </c>
      <c r="AP48">
        <f t="shared" si="26"/>
        <v>-1.1866818320519413E-15</v>
      </c>
      <c r="AQ48">
        <f t="shared" si="26"/>
        <v>-1.2655434175504905E-10</v>
      </c>
      <c r="AR48">
        <f t="shared" si="26"/>
        <v>-1.2655552843688111E-10</v>
      </c>
      <c r="AS48">
        <f t="shared" si="26"/>
        <v>-2.7790446359978347</v>
      </c>
      <c r="AT48">
        <f t="shared" si="26"/>
        <v>-1.8156424955264174</v>
      </c>
      <c r="AU48">
        <f t="shared" si="23"/>
        <v>-4.594687131650808</v>
      </c>
      <c r="AW48">
        <v>45</v>
      </c>
      <c r="AX48">
        <f>IF(Z48&gt;0, (R48*SUMPRODUCT(K48:$K$98, X48:$X$98)-K48*$AZ$3)/Z48, 0)</f>
        <v>-2.4394391860758026E+17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250000</v>
      </c>
      <c r="S49">
        <f t="shared" si="1"/>
        <v>-1.4332576994325693E+18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-1484.673492284684</v>
      </c>
      <c r="AC49">
        <f t="shared" si="2"/>
        <v>-1325.6013323971501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-1.2750945168861283E-9</v>
      </c>
      <c r="AI49">
        <f t="shared" si="25"/>
        <v>-1.2751060779729179E-9</v>
      </c>
      <c r="AJ49">
        <f t="shared" si="7"/>
        <v>-159.07215988753387</v>
      </c>
      <c r="AK49">
        <f t="shared" si="22"/>
        <v>-103.92714445992789</v>
      </c>
      <c r="AL49">
        <f t="shared" si="8"/>
        <v>-262.99930434873687</v>
      </c>
      <c r="AN49">
        <f t="shared" si="26"/>
        <v>0</v>
      </c>
      <c r="AO49">
        <f t="shared" si="26"/>
        <v>0</v>
      </c>
      <c r="AP49">
        <f t="shared" si="26"/>
        <v>-1.6101411913358169E-16</v>
      </c>
      <c r="AQ49">
        <f t="shared" si="26"/>
        <v>-1.7758557148246611E-11</v>
      </c>
      <c r="AR49">
        <f t="shared" si="26"/>
        <v>-1.7758718162365746E-11</v>
      </c>
      <c r="AS49">
        <f t="shared" si="26"/>
        <v>-2.215437369267637</v>
      </c>
      <c r="AT49">
        <f t="shared" si="26"/>
        <v>-1.4474190812558649</v>
      </c>
      <c r="AU49">
        <f t="shared" si="23"/>
        <v>-3.6628564505412609</v>
      </c>
      <c r="AW49">
        <v>46</v>
      </c>
      <c r="AX49">
        <f>IF(Z49&gt;0, (R49*SUMPRODUCT(K49:$K$98, X49:$X$98)-K49*$AZ$3)/Z49, 0)</f>
        <v>-1.4332576994325693E+18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250000</v>
      </c>
      <c r="S50">
        <f t="shared" si="1"/>
        <v>-8.6722778127066716E+18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-1325.6013323971501</v>
      </c>
      <c r="AC50">
        <f t="shared" si="2"/>
        <v>-1183.5726182117567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-1.9479009088023178E-10</v>
      </c>
      <c r="AI50">
        <f t="shared" si="25"/>
        <v>-1.9479179685160944E-10</v>
      </c>
      <c r="AJ50">
        <f t="shared" si="7"/>
        <v>-142.02871418539348</v>
      </c>
      <c r="AK50">
        <f t="shared" si="22"/>
        <v>-92.792093267800524</v>
      </c>
      <c r="AL50">
        <f t="shared" si="8"/>
        <v>-234.8208074533888</v>
      </c>
      <c r="AN50">
        <f t="shared" si="26"/>
        <v>0</v>
      </c>
      <c r="AO50">
        <f t="shared" si="26"/>
        <v>0</v>
      </c>
      <c r="AP50">
        <f t="shared" si="26"/>
        <v>-2.1213826702334577E-17</v>
      </c>
      <c r="AQ50">
        <f t="shared" si="26"/>
        <v>-2.4222230720648416E-12</v>
      </c>
      <c r="AR50">
        <f t="shared" si="26"/>
        <v>-2.4222442858915437E-12</v>
      </c>
      <c r="AS50">
        <f t="shared" si="26"/>
        <v>-1.7661331068790853</v>
      </c>
      <c r="AT50">
        <f t="shared" si="26"/>
        <v>-1.153873629827795</v>
      </c>
      <c r="AU50">
        <f t="shared" si="23"/>
        <v>-2.9200067367093023</v>
      </c>
      <c r="AW50">
        <v>47</v>
      </c>
      <c r="AX50">
        <f>IF(Z50&gt;0, (R50*SUMPRODUCT(K50:$K$98, X50:$X$98)-K50*$AZ$3)/Z50, 0)</f>
        <v>-8.6722778127066716E+18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250000</v>
      </c>
      <c r="S51">
        <f t="shared" si="1"/>
        <v>-5.4061132891586322E+19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-1183.5726182117567</v>
      </c>
      <c r="AC51">
        <f t="shared" si="2"/>
        <v>-1056.7612662604988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-2.8891352399897176E-11</v>
      </c>
      <c r="AI51">
        <f t="shared" si="25"/>
        <v>-2.8891596743941072E-11</v>
      </c>
      <c r="AJ51">
        <f t="shared" si="7"/>
        <v>-126.81135195125785</v>
      </c>
      <c r="AK51">
        <f t="shared" si="22"/>
        <v>-82.850083274822978</v>
      </c>
      <c r="AL51">
        <f t="shared" si="8"/>
        <v>-209.66143522610972</v>
      </c>
      <c r="AN51">
        <f t="shared" si="26"/>
        <v>0</v>
      </c>
      <c r="AO51">
        <f t="shared" si="26"/>
        <v>0</v>
      </c>
      <c r="AP51">
        <f t="shared" si="26"/>
        <v>-2.7128826671862261E-18</v>
      </c>
      <c r="AQ51">
        <f t="shared" si="26"/>
        <v>-3.2077249728683314E-13</v>
      </c>
      <c r="AR51">
        <f t="shared" si="26"/>
        <v>-3.2077521016950035E-13</v>
      </c>
      <c r="AS51">
        <f t="shared" si="26"/>
        <v>-1.4079504997443204</v>
      </c>
      <c r="AT51">
        <f t="shared" si="26"/>
        <v>-0.91986099316630254</v>
      </c>
      <c r="AU51">
        <f t="shared" si="23"/>
        <v>-2.3278114929109437</v>
      </c>
      <c r="AW51">
        <v>48</v>
      </c>
      <c r="AX51">
        <f>IF(Z51&gt;0, (R51*SUMPRODUCT(K51:$K$98, X51:$X$98)-K51*$AZ$3)/Z51, 0)</f>
        <v>-5.4061132891586322E+19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250000</v>
      </c>
      <c r="S52">
        <f t="shared" si="1"/>
        <v>-3.477778180768708E+20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-1056.7612662604988</v>
      </c>
      <c r="AC52">
        <f t="shared" si="2"/>
        <v>-943.53684487544581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-4.1597508374942659E-12</v>
      </c>
      <c r="AI52">
        <f t="shared" si="25"/>
        <v>-4.159784750555847E-12</v>
      </c>
      <c r="AJ52">
        <f t="shared" si="7"/>
        <v>-113.22442138505301</v>
      </c>
      <c r="AK52">
        <f t="shared" si="22"/>
        <v>-73.973288638234919</v>
      </c>
      <c r="AL52">
        <f t="shared" si="8"/>
        <v>-187.19771002329207</v>
      </c>
      <c r="AN52">
        <f t="shared" si="26"/>
        <v>0</v>
      </c>
      <c r="AO52">
        <f t="shared" si="26"/>
        <v>0</v>
      </c>
      <c r="AP52">
        <f t="shared" si="26"/>
        <v>-3.3618492059628441E-19</v>
      </c>
      <c r="AQ52">
        <f t="shared" si="26"/>
        <v>-4.1236191597259372E-14</v>
      </c>
      <c r="AR52">
        <f t="shared" si="26"/>
        <v>-4.123652778217997E-14</v>
      </c>
      <c r="AS52">
        <f t="shared" si="26"/>
        <v>-1.1224095182910852</v>
      </c>
      <c r="AT52">
        <f t="shared" si="26"/>
        <v>-0.73330755195017849</v>
      </c>
      <c r="AU52">
        <f t="shared" si="23"/>
        <v>-1.8557170702413048</v>
      </c>
      <c r="AW52">
        <v>49</v>
      </c>
      <c r="AX52">
        <f>IF(Z52&gt;0, (R52*SUMPRODUCT(K52:$K$98, X52:$X$98)-K52*$AZ$3)/Z52, 0)</f>
        <v>-3.477778180768708E+20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250000</v>
      </c>
      <c r="S53">
        <f t="shared" si="1"/>
        <v>-2.3124825688126854E+21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-943.53684487544581</v>
      </c>
      <c r="AC53">
        <f t="shared" si="2"/>
        <v>-842.44361149593362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-5.8040294776582981E-13</v>
      </c>
      <c r="AI53">
        <f t="shared" si="25"/>
        <v>-5.8040750154940675E-13</v>
      </c>
      <c r="AJ53">
        <f t="shared" si="7"/>
        <v>-101.09323337951218</v>
      </c>
      <c r="AK53">
        <f t="shared" si="22"/>
        <v>-66.047579141281219</v>
      </c>
      <c r="AL53">
        <f t="shared" si="8"/>
        <v>-167.14081252079399</v>
      </c>
      <c r="AN53">
        <f t="shared" si="26"/>
        <v>0</v>
      </c>
      <c r="AO53">
        <f t="shared" si="26"/>
        <v>0</v>
      </c>
      <c r="AP53">
        <f t="shared" si="26"/>
        <v>-4.0305618955165211E-20</v>
      </c>
      <c r="AQ53">
        <f t="shared" si="26"/>
        <v>-5.1371567528667235E-15</v>
      </c>
      <c r="AR53">
        <f t="shared" si="26"/>
        <v>-5.1371970584856786E-15</v>
      </c>
      <c r="AS53">
        <f t="shared" si="26"/>
        <v>-0.89477799608664799</v>
      </c>
      <c r="AT53">
        <f t="shared" si="26"/>
        <v>-0.58458829077660934</v>
      </c>
      <c r="AU53">
        <f t="shared" si="23"/>
        <v>-1.4793662868632627</v>
      </c>
      <c r="AW53">
        <v>50</v>
      </c>
      <c r="AX53">
        <f>IF(Z53&gt;0, (R53*SUMPRODUCT(K53:$K$98, X53:$X$98)-K53*$AZ$3)/Z53, 0)</f>
        <v>-2.3124825688126854E+21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250000</v>
      </c>
      <c r="S54">
        <f t="shared" si="1"/>
        <v>-1.591726109066399E+22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-842.44361149593362</v>
      </c>
      <c r="AC54">
        <f t="shared" si="2"/>
        <v>-752.18179597851213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-7.8350982266806164E-14</v>
      </c>
      <c r="AI54">
        <f t="shared" si="25"/>
        <v>-7.8351572963433939E-14</v>
      </c>
      <c r="AJ54">
        <f t="shared" si="7"/>
        <v>-90.261815517421496</v>
      </c>
      <c r="AK54">
        <f t="shared" si="22"/>
        <v>-58.971052804715356</v>
      </c>
      <c r="AL54">
        <f t="shared" si="8"/>
        <v>-149.23286832213694</v>
      </c>
      <c r="AN54">
        <f t="shared" si="26"/>
        <v>0</v>
      </c>
      <c r="AO54">
        <f t="shared" si="26"/>
        <v>0</v>
      </c>
      <c r="AP54">
        <f t="shared" si="26"/>
        <v>-4.6680949077378943E-21</v>
      </c>
      <c r="AQ54">
        <f t="shared" si="26"/>
        <v>-6.1918386551691277E-16</v>
      </c>
      <c r="AR54">
        <f t="shared" si="26"/>
        <v>-6.1918853361182044E-16</v>
      </c>
      <c r="AS54">
        <f t="shared" si="26"/>
        <v>-0.71331154024764598</v>
      </c>
      <c r="AT54">
        <f t="shared" si="26"/>
        <v>-0.46603020629512854</v>
      </c>
      <c r="AU54">
        <f t="shared" si="23"/>
        <v>-1.1793417465427751</v>
      </c>
      <c r="AW54">
        <v>51</v>
      </c>
      <c r="AX54">
        <f>IF(Z54&gt;0, (R54*SUMPRODUCT(K54:$K$98, X54:$X$98)-K54*$AZ$3)/Z54, 0)</f>
        <v>-1.591726109066399E+22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250000</v>
      </c>
      <c r="S55">
        <f t="shared" si="1"/>
        <v>-1.1357361444244125E+23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-752.18179597851213</v>
      </c>
      <c r="AC55">
        <f t="shared" si="2"/>
        <v>-671.59088926652862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-1.0217476957876649E-14</v>
      </c>
      <c r="AI55">
        <f t="shared" si="25"/>
        <v>-1.0217550873690257E-14</v>
      </c>
      <c r="AJ55">
        <f t="shared" si="7"/>
        <v>-80.590906711983507</v>
      </c>
      <c r="AK55">
        <f t="shared" si="22"/>
        <v>-52.652725718495851</v>
      </c>
      <c r="AL55">
        <f t="shared" si="8"/>
        <v>-133.24363243047938</v>
      </c>
      <c r="AN55">
        <f t="shared" si="26"/>
        <v>0</v>
      </c>
      <c r="AO55">
        <f t="shared" si="26"/>
        <v>0</v>
      </c>
      <c r="AP55">
        <f t="shared" si="26"/>
        <v>-5.2154828854792766E-22</v>
      </c>
      <c r="AQ55">
        <f t="shared" si="26"/>
        <v>-7.209428349083635E-17</v>
      </c>
      <c r="AR55">
        <f t="shared" si="26"/>
        <v>-7.2094805039124902E-17</v>
      </c>
      <c r="AS55">
        <f t="shared" si="26"/>
        <v>-0.56864759267191178</v>
      </c>
      <c r="AT55">
        <f t="shared" si="26"/>
        <v>-0.37151642721231543</v>
      </c>
      <c r="AU55">
        <f t="shared" si="23"/>
        <v>-0.94016401988422738</v>
      </c>
      <c r="AW55">
        <v>52</v>
      </c>
      <c r="AX55">
        <f>IF(Z55&gt;0, (R55*SUMPRODUCT(K55:$K$98, X55:$X$98)-K55*$AZ$3)/Z55, 0)</f>
        <v>-1.1357361444244125E+23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250000</v>
      </c>
      <c r="S56">
        <f t="shared" si="1"/>
        <v>-8.413491138981356E+23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-671.59088926652862</v>
      </c>
      <c r="AC56">
        <f t="shared" si="2"/>
        <v>-599.63472255940053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-1.2853565615872596E-15</v>
      </c>
      <c r="AI56">
        <f t="shared" si="25"/>
        <v>-1.2853654704146514E-15</v>
      </c>
      <c r="AJ56">
        <f t="shared" si="7"/>
        <v>-71.956166707128091</v>
      </c>
      <c r="AK56">
        <f t="shared" si="22"/>
        <v>-47.011362248657008</v>
      </c>
      <c r="AL56">
        <f t="shared" si="8"/>
        <v>-118.9675289557851</v>
      </c>
      <c r="AN56">
        <f t="shared" si="26"/>
        <v>0</v>
      </c>
      <c r="AO56">
        <f t="shared" si="26"/>
        <v>0</v>
      </c>
      <c r="AP56">
        <f t="shared" si="26"/>
        <v>-5.6125430458677569E-23</v>
      </c>
      <c r="AQ56">
        <f t="shared" si="26"/>
        <v>-8.0977200633701679E-18</v>
      </c>
      <c r="AR56">
        <f t="shared" si="26"/>
        <v>-8.0977761888006253E-18</v>
      </c>
      <c r="AS56">
        <f t="shared" si="26"/>
        <v>-0.45332237936217423</v>
      </c>
      <c r="AT56">
        <f t="shared" si="26"/>
        <v>-0.29617062118328713</v>
      </c>
      <c r="AU56">
        <f t="shared" si="23"/>
        <v>-0.74949300054546131</v>
      </c>
      <c r="AW56">
        <v>53</v>
      </c>
      <c r="AX56">
        <f>IF(Z56&gt;0, (R56*SUMPRODUCT(K56:$K$98, X56:$X$98)-K56*$AZ$3)/Z56, 0)</f>
        <v>-8.413491138981356E+23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250000</v>
      </c>
      <c r="S57">
        <f t="shared" si="1"/>
        <v>-6.4821984955374539E+24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-599.63472255940053</v>
      </c>
      <c r="AC57">
        <f t="shared" si="2"/>
        <v>-535.38814514232183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-1.5574638098993623E-16</v>
      </c>
      <c r="AI57">
        <f t="shared" si="25"/>
        <v>-1.5574741341000464E-16</v>
      </c>
      <c r="AJ57">
        <f t="shared" si="7"/>
        <v>-64.246577417078697</v>
      </c>
      <c r="AK57">
        <f t="shared" si="22"/>
        <v>-41.974430579158039</v>
      </c>
      <c r="AL57">
        <f t="shared" si="8"/>
        <v>-106.22100799623674</v>
      </c>
      <c r="AN57">
        <f t="shared" si="26"/>
        <v>0</v>
      </c>
      <c r="AO57">
        <f t="shared" si="26"/>
        <v>0</v>
      </c>
      <c r="AP57">
        <f t="shared" si="26"/>
        <v>-5.8073440418075903E-24</v>
      </c>
      <c r="AQ57">
        <f t="shared" si="26"/>
        <v>-8.7607055048689789E-19</v>
      </c>
      <c r="AR57">
        <f t="shared" si="26"/>
        <v>-8.7607635783093975E-19</v>
      </c>
      <c r="AS57">
        <f t="shared" si="26"/>
        <v>-0.36138582538438657</v>
      </c>
      <c r="AT57">
        <f t="shared" si="26"/>
        <v>-0.23610540591779899</v>
      </c>
      <c r="AU57">
        <f t="shared" si="23"/>
        <v>-0.59749123130218562</v>
      </c>
      <c r="AW57">
        <v>54</v>
      </c>
      <c r="AX57">
        <f>IF(Z57&gt;0, (R57*SUMPRODUCT(K57:$K$98, X57:$X$98)-K57*$AZ$3)/Z57, 0)</f>
        <v>-6.4821984955374539E+24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250000</v>
      </c>
      <c r="S58">
        <f t="shared" si="1"/>
        <v>-5.202803687438753E+25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-535.38814514232183</v>
      </c>
      <c r="AC58">
        <f t="shared" si="2"/>
        <v>-478.02512959135873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-1.8144958069365771E-17</v>
      </c>
      <c r="AI58">
        <f t="shared" si="25"/>
        <v>-1.8145072917330039E-17</v>
      </c>
      <c r="AJ58">
        <f t="shared" si="7"/>
        <v>-57.363015550963098</v>
      </c>
      <c r="AK58">
        <f t="shared" si="22"/>
        <v>-37.477170159962533</v>
      </c>
      <c r="AL58">
        <f t="shared" si="8"/>
        <v>-94.840185710925624</v>
      </c>
      <c r="AN58">
        <f t="shared" si="26"/>
        <v>0</v>
      </c>
      <c r="AO58">
        <f t="shared" si="26"/>
        <v>0</v>
      </c>
      <c r="AP58">
        <f t="shared" si="26"/>
        <v>-5.7680152042691752E-25</v>
      </c>
      <c r="AQ58">
        <f t="shared" si="26"/>
        <v>-9.1129516044845821E-20</v>
      </c>
      <c r="AR58">
        <f t="shared" si="26"/>
        <v>-9.1130092846366258E-20</v>
      </c>
      <c r="AS58">
        <f t="shared" si="26"/>
        <v>-0.28809456743015499</v>
      </c>
      <c r="AT58">
        <f t="shared" si="26"/>
        <v>-0.18822178405436782</v>
      </c>
      <c r="AU58">
        <f t="shared" si="23"/>
        <v>-0.47631635148452278</v>
      </c>
      <c r="AW58">
        <v>55</v>
      </c>
      <c r="AX58">
        <f>IF(Z58&gt;0, (R58*SUMPRODUCT(K58:$K$98, X58:$X$98)-K58*$AZ$3)/Z58, 0)</f>
        <v>-5.202803687438753E+25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250000</v>
      </c>
      <c r="S59">
        <f t="shared" si="1"/>
        <v>-4.3570835445040284E+26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-478.02512959135873</v>
      </c>
      <c r="AC59">
        <f t="shared" si="2"/>
        <v>-426.80815142085601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-2.029096435895663E-18</v>
      </c>
      <c r="AI59">
        <f t="shared" si="25"/>
        <v>-2.0291086805584937E-18</v>
      </c>
      <c r="AJ59">
        <f t="shared" si="7"/>
        <v>-51.216978170502728</v>
      </c>
      <c r="AK59">
        <f t="shared" si="22"/>
        <v>-33.461759071395115</v>
      </c>
      <c r="AL59">
        <f t="shared" si="8"/>
        <v>-84.678737241897835</v>
      </c>
      <c r="AN59">
        <f t="shared" si="26"/>
        <v>0</v>
      </c>
      <c r="AO59">
        <f t="shared" si="26"/>
        <v>0</v>
      </c>
      <c r="AP59">
        <f t="shared" si="26"/>
        <v>-5.4907529449163775E-26</v>
      </c>
      <c r="AQ59">
        <f t="shared" si="26"/>
        <v>-9.0988762899925859E-21</v>
      </c>
      <c r="AR59">
        <f t="shared" si="26"/>
        <v>-9.0989311975220357E-21</v>
      </c>
      <c r="AS59">
        <f t="shared" si="26"/>
        <v>-0.22966722531102898</v>
      </c>
      <c r="AT59">
        <f t="shared" si="26"/>
        <v>-0.15004925386987228</v>
      </c>
      <c r="AU59">
        <f t="shared" si="23"/>
        <v>-0.37971647918090123</v>
      </c>
      <c r="AW59">
        <v>56</v>
      </c>
      <c r="AX59">
        <f>IF(Z59&gt;0, (R59*SUMPRODUCT(K59:$K$98, X59:$X$98)-K59*$AZ$3)/Z59, 0)</f>
        <v>-4.3570835445040284E+26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250000</v>
      </c>
      <c r="S60">
        <f t="shared" si="1"/>
        <v>-3.8423608266837052E+27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-426.80815142085601</v>
      </c>
      <c r="AC60">
        <f t="shared" si="2"/>
        <v>-381.07870662576426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-2.1764975608447143E-19</v>
      </c>
      <c r="AI60">
        <f t="shared" si="25"/>
        <v>-2.176509958128696E-19</v>
      </c>
      <c r="AJ60">
        <f t="shared" si="7"/>
        <v>-45.729444795091752</v>
      </c>
      <c r="AK60">
        <f t="shared" si="22"/>
        <v>-29.876570599459924</v>
      </c>
      <c r="AL60">
        <f t="shared" si="8"/>
        <v>-75.606015394551676</v>
      </c>
      <c r="AN60">
        <f t="shared" si="26"/>
        <v>0</v>
      </c>
      <c r="AO60">
        <f t="shared" si="26"/>
        <v>0</v>
      </c>
      <c r="AP60">
        <f t="shared" si="26"/>
        <v>-4.9635636936140162E-27</v>
      </c>
      <c r="AQ60">
        <f t="shared" si="26"/>
        <v>-8.7141540746115076E-22</v>
      </c>
      <c r="AR60">
        <f t="shared" si="26"/>
        <v>-8.7142037102484444E-22</v>
      </c>
      <c r="AS60">
        <f t="shared" si="26"/>
        <v>-0.18308930589208317</v>
      </c>
      <c r="AT60">
        <f t="shared" si="26"/>
        <v>-0.11961834651616092</v>
      </c>
      <c r="AU60">
        <f t="shared" si="23"/>
        <v>-0.3027076524082441</v>
      </c>
      <c r="AW60">
        <v>57</v>
      </c>
      <c r="AX60">
        <f>IF(Z60&gt;0, (R60*SUMPRODUCT(K60:$K$98, X60:$X$98)-K60*$AZ$3)/Z60, 0)</f>
        <v>-3.8423608266837052E+27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250000</v>
      </c>
      <c r="S61">
        <f t="shared" si="1"/>
        <v>-3.5771362460648962E+28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-381.07870662576426</v>
      </c>
      <c r="AC61">
        <f t="shared" si="2"/>
        <v>-340.24884520157519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-2.2168680671947911E-20</v>
      </c>
      <c r="AI61">
        <f t="shared" si="25"/>
        <v>-2.2168799569028494E-20</v>
      </c>
      <c r="AJ61">
        <f t="shared" si="7"/>
        <v>-40.829861424189062</v>
      </c>
      <c r="AK61">
        <f t="shared" si="22"/>
        <v>-26.6755094638035</v>
      </c>
      <c r="AL61">
        <f t="shared" si="8"/>
        <v>-67.505370887992569</v>
      </c>
      <c r="AN61">
        <f t="shared" si="26"/>
        <v>0</v>
      </c>
      <c r="AO61">
        <f t="shared" si="26"/>
        <v>0</v>
      </c>
      <c r="AP61">
        <f t="shared" si="26"/>
        <v>-4.2503061941540968E-28</v>
      </c>
      <c r="AQ61">
        <f t="shared" si="26"/>
        <v>-7.9248102909511032E-23</v>
      </c>
      <c r="AR61">
        <f t="shared" si="26"/>
        <v>-7.9248527940130446E-23</v>
      </c>
      <c r="AS61">
        <f t="shared" si="26"/>
        <v>-0.14595767370223464</v>
      </c>
      <c r="AT61">
        <f t="shared" si="26"/>
        <v>-9.5359013485459901E-2</v>
      </c>
      <c r="AU61">
        <f t="shared" si="23"/>
        <v>-0.24131668718769458</v>
      </c>
      <c r="AW61">
        <v>58</v>
      </c>
      <c r="AX61">
        <f>IF(Z61&gt;0, (R61*SUMPRODUCT(K61:$K$98, X61:$X$98)-K61*$AZ$3)/Z61, 0)</f>
        <v>-3.5771362460648962E+28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250000</v>
      </c>
      <c r="S62">
        <f t="shared" si="1"/>
        <v>-3.5252112604410764E+29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-340.24884520157519</v>
      </c>
      <c r="AC62">
        <f t="shared" si="2"/>
        <v>-303.79361178712071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-2.1387186452391264E-21</v>
      </c>
      <c r="AI62">
        <f t="shared" si="25"/>
        <v>-2.138729417416641E-21</v>
      </c>
      <c r="AJ62">
        <f t="shared" si="7"/>
        <v>-36.455233414454483</v>
      </c>
      <c r="AK62">
        <f t="shared" si="22"/>
        <v>-23.817419164110266</v>
      </c>
      <c r="AL62">
        <f t="shared" si="8"/>
        <v>-60.272652578564745</v>
      </c>
      <c r="AN62">
        <f t="shared" si="26"/>
        <v>0</v>
      </c>
      <c r="AO62">
        <f t="shared" si="26"/>
        <v>0</v>
      </c>
      <c r="AP62">
        <f t="shared" si="26"/>
        <v>-3.4382266781524604E-29</v>
      </c>
      <c r="AQ62">
        <f t="shared" si="26"/>
        <v>-6.8262888290347862E-24</v>
      </c>
      <c r="AR62">
        <f t="shared" si="26"/>
        <v>-6.8263232113015677E-24</v>
      </c>
      <c r="AS62">
        <f t="shared" si="26"/>
        <v>-0.11635656385701092</v>
      </c>
      <c r="AT62">
        <f t="shared" si="26"/>
        <v>-7.6019621719913805E-2</v>
      </c>
      <c r="AU62">
        <f t="shared" si="23"/>
        <v>-0.19237618557692471</v>
      </c>
      <c r="AW62">
        <v>59</v>
      </c>
      <c r="AX62">
        <f>IF(Z62&gt;0, (R62*SUMPRODUCT(K62:$K$98, X62:$X$98)-K62*$AZ$3)/Z62, 0)</f>
        <v>-3.5252112604410764E+29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250000</v>
      </c>
      <c r="S63">
        <f t="shared" si="1"/>
        <v>-3.6882702611040332E+30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-303.79361178712071</v>
      </c>
      <c r="AC63">
        <f t="shared" si="2"/>
        <v>-271.24429623850062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-1.9490351143834314E-22</v>
      </c>
      <c r="AI63">
        <f t="shared" si="25"/>
        <v>-1.9490443071851054E-22</v>
      </c>
      <c r="AJ63">
        <f t="shared" si="7"/>
        <v>-32.549315548620086</v>
      </c>
      <c r="AK63">
        <f t="shared" si="22"/>
        <v>-21.265552825098453</v>
      </c>
      <c r="AL63">
        <f t="shared" si="8"/>
        <v>-53.814868373718539</v>
      </c>
      <c r="AN63">
        <f t="shared" si="26"/>
        <v>0</v>
      </c>
      <c r="AO63">
        <f t="shared" si="26"/>
        <v>0</v>
      </c>
      <c r="AP63">
        <f t="shared" si="26"/>
        <v>-2.6197561727507633E-30</v>
      </c>
      <c r="AQ63">
        <f t="shared" si="26"/>
        <v>-5.5543423571836615E-25</v>
      </c>
      <c r="AR63">
        <f t="shared" si="26"/>
        <v>-5.5543685547453899E-25</v>
      </c>
      <c r="AS63">
        <f t="shared" si="26"/>
        <v>-9.275874031968348E-2</v>
      </c>
      <c r="AT63">
        <f t="shared" si="26"/>
        <v>-6.0602377008859863E-2</v>
      </c>
      <c r="AU63">
        <f t="shared" si="23"/>
        <v>-0.15336111732854335</v>
      </c>
      <c r="AW63">
        <v>60</v>
      </c>
      <c r="AX63">
        <f>IF(Z63&gt;0, (R63*SUMPRODUCT(K63:$K$98, X63:$X$98)-K63*$AZ$3)/Z63, 0)</f>
        <v>-3.6882702611040332E+30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250000</v>
      </c>
      <c r="S64">
        <f t="shared" si="1"/>
        <v>-4.109963878846122E+31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-271.24429623850062</v>
      </c>
      <c r="AC64">
        <f t="shared" si="2"/>
        <v>-242.18240735580412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-1.6728605368809584E-23</v>
      </c>
      <c r="AI64">
        <f t="shared" si="25"/>
        <v>-1.6728679025906852E-23</v>
      </c>
      <c r="AJ64">
        <f t="shared" si="7"/>
        <v>-29.061888882696508</v>
      </c>
      <c r="AK64">
        <f t="shared" si="22"/>
        <v>-18.987100736695044</v>
      </c>
      <c r="AL64">
        <f t="shared" si="8"/>
        <v>-48.048989619391548</v>
      </c>
      <c r="AN64">
        <f t="shared" si="26"/>
        <v>0</v>
      </c>
      <c r="AO64">
        <f t="shared" si="26"/>
        <v>0</v>
      </c>
      <c r="AP64">
        <f t="shared" si="26"/>
        <v>-1.8741724900146117E-31</v>
      </c>
      <c r="AQ64">
        <f t="shared" si="26"/>
        <v>-4.2565201645386052E-26</v>
      </c>
      <c r="AR64">
        <f t="shared" si="26"/>
        <v>-4.2565389062635053E-26</v>
      </c>
      <c r="AS64">
        <f t="shared" si="26"/>
        <v>-7.3946699872196653E-2</v>
      </c>
      <c r="AT64">
        <f t="shared" si="26"/>
        <v>-4.8311843916501798E-2</v>
      </c>
      <c r="AU64">
        <f t="shared" si="23"/>
        <v>-0.12225854378869845</v>
      </c>
      <c r="AW64">
        <v>61</v>
      </c>
      <c r="AX64">
        <f>IF(Z64&gt;0, (R64*SUMPRODUCT(K64:$K$98, X64:$X$98)-K64*$AZ$3)/Z64, 0)</f>
        <v>-4.109963878846122E+31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250000</v>
      </c>
      <c r="S65">
        <f t="shared" si="1"/>
        <v>-4.896887372399845E+32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-242.18240735580412</v>
      </c>
      <c r="AC65">
        <f t="shared" si="2"/>
        <v>-216.23429228196798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-1.3480167819763269E-24</v>
      </c>
      <c r="AI65">
        <f t="shared" si="25"/>
        <v>-1.3480223016635241E-24</v>
      </c>
      <c r="AJ65">
        <f t="shared" si="7"/>
        <v>-25.948115073836135</v>
      </c>
      <c r="AK65">
        <f t="shared" si="22"/>
        <v>-16.952768514906289</v>
      </c>
      <c r="AL65">
        <f t="shared" si="8"/>
        <v>-42.900883588742424</v>
      </c>
      <c r="AN65">
        <f t="shared" si="26"/>
        <v>0</v>
      </c>
      <c r="AO65">
        <f t="shared" si="26"/>
        <v>0</v>
      </c>
      <c r="AP65">
        <f t="shared" si="26"/>
        <v>-1.2539822901813054E-32</v>
      </c>
      <c r="AQ65">
        <f t="shared" si="26"/>
        <v>-3.0624727653824274E-27</v>
      </c>
      <c r="AR65">
        <f t="shared" si="26"/>
        <v>-3.0624853052053292E-27</v>
      </c>
      <c r="AS65">
        <f t="shared" si="26"/>
        <v>-5.8949856403217926E-2</v>
      </c>
      <c r="AT65">
        <f t="shared" si="26"/>
        <v>-3.8513906183435739E-2</v>
      </c>
      <c r="AU65">
        <f t="shared" si="23"/>
        <v>-9.7463762586653666E-2</v>
      </c>
      <c r="AW65">
        <v>62</v>
      </c>
      <c r="AX65">
        <f>IF(Z65&gt;0, (R65*SUMPRODUCT(K65:$K$98, X65:$X$98)-K65*$AZ$3)/Z65, 0)</f>
        <v>-4.896887372399845E+32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250000</v>
      </c>
      <c r="S66">
        <f t="shared" si="1"/>
        <v>-6.2683582410770507E+33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-216.23429228196798</v>
      </c>
      <c r="AC66">
        <f t="shared" si="2"/>
        <v>-193.06633239461419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-1.0158977066575557E-25</v>
      </c>
      <c r="AI66">
        <f t="shared" si="25"/>
        <v>-1.0159015566754745E-25</v>
      </c>
      <c r="AJ66">
        <f t="shared" si="7"/>
        <v>-23.167959887353788</v>
      </c>
      <c r="AK66">
        <f t="shared" si="22"/>
        <v>-15.136400459737761</v>
      </c>
      <c r="AL66">
        <f t="shared" si="8"/>
        <v>-38.304360347091546</v>
      </c>
      <c r="AN66">
        <f t="shared" si="26"/>
        <v>0</v>
      </c>
      <c r="AO66">
        <f t="shared" si="26"/>
        <v>0</v>
      </c>
      <c r="AP66">
        <f t="shared" si="26"/>
        <v>-7.8094718611217816E-34</v>
      </c>
      <c r="AQ66">
        <f t="shared" si="26"/>
        <v>-2.0606721114909431E-28</v>
      </c>
      <c r="AR66">
        <f t="shared" si="26"/>
        <v>-2.0606799209628042E-28</v>
      </c>
      <c r="AS66">
        <f t="shared" si="26"/>
        <v>-4.6994464607157331E-2</v>
      </c>
      <c r="AT66">
        <f t="shared" si="26"/>
        <v>-3.0703050210009363E-2</v>
      </c>
      <c r="AU66">
        <f t="shared" si="23"/>
        <v>-7.7697514817166691E-2</v>
      </c>
      <c r="AW66">
        <v>63</v>
      </c>
      <c r="AX66">
        <f>IF(Z66&gt;0, (R66*SUMPRODUCT(K66:$K$98, X66:$X$98)-K66*$AZ$3)/Z66, 0)</f>
        <v>-6.2683582410770507E+33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-8.6685932700829818E+34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-193.06633239461419</v>
      </c>
      <c r="AC67">
        <f t="shared" ref="AC67:AC69" si="29">S67*Z67</f>
        <v>-172.38065392376268</v>
      </c>
      <c r="AE67">
        <f t="shared" ref="AE67:AE69" si="30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1">-X67*R67</f>
        <v>-7.1258941075406675E-27</v>
      </c>
      <c r="AI67">
        <f t="shared" ref="AI67:AI69" si="32">SUM(AE67:AH67)</f>
        <v>-7.1259189646092467E-27</v>
      </c>
      <c r="AJ67">
        <f t="shared" ref="AJ67:AJ69" si="33">AB67-AC67</f>
        <v>-20.685678470851514</v>
      </c>
      <c r="AK67">
        <f t="shared" si="22"/>
        <v>-13.514643267622995</v>
      </c>
      <c r="AL67">
        <f t="shared" ref="AL67:AL69" si="34">SUM(AI67:AK67)</f>
        <v>-34.200321738474507</v>
      </c>
      <c r="AN67">
        <f t="shared" si="26"/>
        <v>0</v>
      </c>
      <c r="AO67">
        <f t="shared" si="26"/>
        <v>0</v>
      </c>
      <c r="AP67">
        <f t="shared" si="26"/>
        <v>-4.5018477306976948E-35</v>
      </c>
      <c r="AQ67">
        <f t="shared" si="26"/>
        <v>-1.2905661065486464E-29</v>
      </c>
      <c r="AR67">
        <f t="shared" si="26"/>
        <v>-1.290570608396377E-29</v>
      </c>
      <c r="AS67">
        <f t="shared" si="26"/>
        <v>-3.7463699463613789E-2</v>
      </c>
      <c r="AT67">
        <f t="shared" si="26"/>
        <v>-2.4476283649561021E-2</v>
      </c>
      <c r="AU67">
        <f t="shared" si="23"/>
        <v>-6.1939983113174807E-2</v>
      </c>
      <c r="AW67">
        <v>64</v>
      </c>
      <c r="AX67">
        <f>IF(Z67&gt;0, (R67*SUMPRODUCT(K67:$K$98, X67:$X$98)-K67*$AZ$3)/Z67, 0)</f>
        <v>-8.6685932700829818E+34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7"/>
        <v>250000</v>
      </c>
      <c r="S68">
        <f t="shared" si="28"/>
        <v>-1.3035176734377832E+36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-172.38065392376268</v>
      </c>
      <c r="AC68">
        <f t="shared" si="29"/>
        <v>-153.91129814621667</v>
      </c>
      <c r="AE68">
        <f t="shared" si="30"/>
        <v>0</v>
      </c>
      <c r="AF68">
        <f t="shared" si="24"/>
        <v>0</v>
      </c>
      <c r="AG68">
        <f t="shared" si="24"/>
        <v>-1.4759226253939513E-33</v>
      </c>
      <c r="AH68">
        <f t="shared" si="31"/>
        <v>-4.6265150537183643E-28</v>
      </c>
      <c r="AI68">
        <f t="shared" si="32"/>
        <v>-4.6265298129446184E-28</v>
      </c>
      <c r="AJ68">
        <f t="shared" si="33"/>
        <v>-18.469355777546014</v>
      </c>
      <c r="AK68">
        <f t="shared" si="22"/>
        <v>-12.066645774663389</v>
      </c>
      <c r="AL68">
        <f t="shared" si="34"/>
        <v>-30.536001552209402</v>
      </c>
      <c r="AN68">
        <f t="shared" si="26"/>
        <v>0</v>
      </c>
      <c r="AO68">
        <f t="shared" si="26"/>
        <v>0</v>
      </c>
      <c r="AP68">
        <f t="shared" si="26"/>
        <v>-2.3866374915250511E-36</v>
      </c>
      <c r="AQ68">
        <f t="shared" si="26"/>
        <v>-7.4812961684641281E-31</v>
      </c>
      <c r="AR68">
        <f t="shared" si="26"/>
        <v>-7.4813200348390435E-31</v>
      </c>
      <c r="AS68">
        <f t="shared" si="26"/>
        <v>-2.9865831842804391E-2</v>
      </c>
      <c r="AT68">
        <f t="shared" si="26"/>
        <v>-1.9512343470632191E-2</v>
      </c>
      <c r="AU68">
        <f t="shared" si="23"/>
        <v>-4.9378175313436586E-2</v>
      </c>
      <c r="AW68">
        <v>65</v>
      </c>
      <c r="AX68">
        <f>IF(Z68&gt;0, (R68*SUMPRODUCT(K68:$K$98, X68:$X$98)-K68*$AZ$3)/Z68, 0)</f>
        <v>-1.3035176734377832E+36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-153.91129814621667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-2.951845250787903E-29</v>
      </c>
      <c r="AI69">
        <f t="shared" si="32"/>
        <v>-2.951845250787903E-29</v>
      </c>
      <c r="AJ69">
        <f t="shared" si="33"/>
        <v>-153.91129814621667</v>
      </c>
      <c r="AK69">
        <f t="shared" si="22"/>
        <v>-10.773790870235167</v>
      </c>
      <c r="AL69">
        <f t="shared" si="34"/>
        <v>-164.68508901645183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-4.2618526634375916E-32</v>
      </c>
      <c r="AR69">
        <f t="shared" si="26"/>
        <v>-4.2618526634375916E-32</v>
      </c>
      <c r="AS69">
        <f t="shared" si="26"/>
        <v>-0.22221601073515154</v>
      </c>
      <c r="AT69">
        <f t="shared" si="26"/>
        <v>-1.5555120751460609E-2</v>
      </c>
      <c r="AU69">
        <f t="shared" si="23"/>
        <v>-0.23777113148661214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108506.63283606835</v>
      </c>
      <c r="AO71" s="8">
        <f t="shared" si="47"/>
        <v>-10850.663283606837</v>
      </c>
      <c r="AP71" s="8">
        <f t="shared" si="47"/>
        <v>-176.10152064845104</v>
      </c>
      <c r="AQ71" s="8">
        <f t="shared" si="47"/>
        <v>-95180.423522384255</v>
      </c>
      <c r="AR71" s="8">
        <f t="shared" si="47"/>
        <v>2299.4445094287812</v>
      </c>
      <c r="AS71" s="8">
        <f t="shared" si="47"/>
        <v>175.66018396943454</v>
      </c>
      <c r="AT71" s="8">
        <f t="shared" si="47"/>
        <v>-839.57623723497363</v>
      </c>
      <c r="AU71" s="8">
        <f t="shared" si="47"/>
        <v>1635.5284561632386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AD9F1-AB7D-489B-BB50-7109D894F4AE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23981.676665278148</v>
      </c>
      <c r="K3">
        <v>1</v>
      </c>
      <c r="L3" s="2">
        <v>0</v>
      </c>
      <c r="O3">
        <f>$C$3</f>
        <v>23981.676665278148</v>
      </c>
      <c r="P3">
        <f>O3*C5</f>
        <v>2398.1676665278151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23981.676665278148</v>
      </c>
      <c r="AF3">
        <f t="shared" ref="AF3:AG34" si="4">-$Z3*P3</f>
        <v>-2398.1676665278151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21483.508998750334</v>
      </c>
      <c r="AJ3">
        <f t="shared" ref="AJ3:AJ66" si="7">AB3-AC3</f>
        <v>0</v>
      </c>
      <c r="AL3">
        <f t="shared" ref="AL3:AL66" si="8">SUM(AI3:AK3)</f>
        <v>21483.508998750334</v>
      </c>
      <c r="AN3">
        <f t="shared" ref="AN3:AU34" si="9">AE3*$K3</f>
        <v>23981.676665278148</v>
      </c>
      <c r="AO3">
        <f t="shared" si="9"/>
        <v>-2398.1676665278151</v>
      </c>
      <c r="AP3">
        <f t="shared" si="9"/>
        <v>-100</v>
      </c>
      <c r="AQ3">
        <f t="shared" si="9"/>
        <v>0</v>
      </c>
      <c r="AR3">
        <f t="shared" si="9"/>
        <v>21483.508998750334</v>
      </c>
      <c r="AS3">
        <f t="shared" si="9"/>
        <v>0</v>
      </c>
      <c r="AT3">
        <f t="shared" si="9"/>
        <v>0</v>
      </c>
      <c r="AU3">
        <f t="shared" si="9"/>
        <v>21483.508998750334</v>
      </c>
      <c r="AW3">
        <v>0</v>
      </c>
      <c r="AX3">
        <f>IF(Z3&gt;0, (R3*SUMPRODUCT(K3:$K$98, X3:$X$98)-K3*$AZ$3)/Z3, 0)</f>
        <v>0</v>
      </c>
      <c r="AZ3">
        <f>C6*SUMPRODUCT(X4:X98, K4:K98)/1</f>
        <v>17796.487385382545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500000</v>
      </c>
      <c r="S4">
        <f t="shared" si="1"/>
        <v>1207.140353413854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1193.7377022194269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-1193.7377022194269</v>
      </c>
      <c r="AK4">
        <f>G4*SUM(AB4, AE4:AF4)</f>
        <v>0</v>
      </c>
      <c r="AL4">
        <f t="shared" si="8"/>
        <v>-1745.1432022194267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-514.4187890661442</v>
      </c>
      <c r="AR4">
        <f t="shared" si="9"/>
        <v>-514.4187890661442</v>
      </c>
      <c r="AS4">
        <f t="shared" si="9"/>
        <v>-1113.6651760606651</v>
      </c>
      <c r="AT4">
        <f t="shared" si="9"/>
        <v>0</v>
      </c>
      <c r="AU4">
        <f t="shared" si="9"/>
        <v>-1628.0839651268091</v>
      </c>
      <c r="AW4">
        <v>1</v>
      </c>
      <c r="AX4">
        <f>IF(Z4&gt;0, (R4*SUMPRODUCT(K4:$K$98, X4:$X$98)-K4*$AZ$3)/Z4, 0)</f>
        <v>1207.140353413854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500000</v>
      </c>
      <c r="S5">
        <f t="shared" si="1"/>
        <v>2110.7844240919826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1193.7377022194269</v>
      </c>
      <c r="AC5">
        <f t="shared" si="2"/>
        <v>2064.1495466710112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-550.92055737503404</v>
      </c>
      <c r="AI5">
        <f t="shared" si="6"/>
        <v>-563.1443870749747</v>
      </c>
      <c r="AJ5">
        <f t="shared" si="7"/>
        <v>-870.41184445158433</v>
      </c>
      <c r="AK5">
        <f>G5*SUM(AB5, AE5:AF5)</f>
        <v>48.943245790996507</v>
      </c>
      <c r="AL5">
        <f t="shared" si="8"/>
        <v>-1384.6129857355625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-471.09658571190954</v>
      </c>
      <c r="AR5">
        <f t="shared" si="9"/>
        <v>-481.54928049499017</v>
      </c>
      <c r="AS5">
        <f t="shared" si="9"/>
        <v>-744.29614686752507</v>
      </c>
      <c r="AT5">
        <f t="shared" si="9"/>
        <v>41.85176188678944</v>
      </c>
      <c r="AU5">
        <f t="shared" si="9"/>
        <v>-1183.9936654757257</v>
      </c>
      <c r="AW5">
        <v>2</v>
      </c>
      <c r="AX5">
        <f>IF(Z5&gt;0, (R5*SUMPRODUCT(K5:$K$98, X5:$X$98)-K5*$AZ$3)/Z5, 0)</f>
        <v>2110.7844240919826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500000</v>
      </c>
      <c r="S6">
        <f t="shared" si="1"/>
        <v>3187.7014912394602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2064.1495466710112</v>
      </c>
      <c r="AC6">
        <f t="shared" si="2"/>
        <v>3082.5831521061755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-551.76509243417581</v>
      </c>
      <c r="AI6">
        <f t="shared" si="6"/>
        <v>-563.85288970980616</v>
      </c>
      <c r="AJ6">
        <f t="shared" si="7"/>
        <v>-1018.4336054351643</v>
      </c>
      <c r="AK6">
        <f>G6*SUM(AB6, AE6:AF6)</f>
        <v>120.75274848025416</v>
      </c>
      <c r="AL6">
        <f t="shared" si="8"/>
        <v>-1461.5337466647163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-425.63712621757963</v>
      </c>
      <c r="AR6">
        <f t="shared" si="9"/>
        <v>-434.96177427025395</v>
      </c>
      <c r="AS6">
        <f t="shared" si="9"/>
        <v>-785.62989758643562</v>
      </c>
      <c r="AT6">
        <f t="shared" si="9"/>
        <v>93.149881264264835</v>
      </c>
      <c r="AU6">
        <f t="shared" si="9"/>
        <v>-1127.4417905924247</v>
      </c>
      <c r="AW6">
        <v>3</v>
      </c>
      <c r="AX6">
        <f>IF(Z6&gt;0, (R6*SUMPRODUCT(K6:$K$98, X6:$X$98)-K6*$AZ$3)/Z6, 0)</f>
        <v>3187.7014912394602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500000</v>
      </c>
      <c r="S7">
        <f t="shared" si="1"/>
        <v>4072.9637738910747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3082.5831521061755</v>
      </c>
      <c r="AC7">
        <f t="shared" si="2"/>
        <v>3894.7618168786648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-552.97417631367887</v>
      </c>
      <c r="AI7">
        <f t="shared" si="6"/>
        <v>-564.92727126214504</v>
      </c>
      <c r="AJ7">
        <f t="shared" si="7"/>
        <v>-812.17866477248936</v>
      </c>
      <c r="AK7">
        <f>G7*SUM(AB7, AE7:AF7)</f>
        <v>151.35483276841322</v>
      </c>
      <c r="AL7">
        <f t="shared" si="8"/>
        <v>-1225.7511032662212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-388.10829373915396</v>
      </c>
      <c r="AR7">
        <f t="shared" si="9"/>
        <v>-396.49764623347329</v>
      </c>
      <c r="AS7">
        <f t="shared" si="9"/>
        <v>-570.0325427446146</v>
      </c>
      <c r="AT7">
        <f t="shared" si="9"/>
        <v>106.22931126100535</v>
      </c>
      <c r="AU7">
        <f t="shared" si="9"/>
        <v>-860.30087771708247</v>
      </c>
      <c r="AW7">
        <v>4</v>
      </c>
      <c r="AX7">
        <f>IF(Z7&gt;0, (R7*SUMPRODUCT(K7:$K$98, X7:$X$98)-K7*$AZ$3)/Z7, 0)</f>
        <v>4072.9637738910747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500000</v>
      </c>
      <c r="S8">
        <f t="shared" si="1"/>
        <v>4587.6498013868677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3894.7618168786648</v>
      </c>
      <c r="AC8">
        <f t="shared" si="2"/>
        <v>4337.9592822297145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-555.89684928274312</v>
      </c>
      <c r="AI8">
        <f t="shared" si="6"/>
        <v>-567.71651586049256</v>
      </c>
      <c r="AJ8">
        <f t="shared" si="7"/>
        <v>-443.19746535104969</v>
      </c>
      <c r="AK8">
        <f t="shared" ref="AK8:AK71" si="22">G8*SUM(AB8:AB8, AE8:AF8)</f>
        <v>82.958426699515556</v>
      </c>
      <c r="AL8">
        <f t="shared" si="8"/>
        <v>-927.95555451202665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-364.19265337824197</v>
      </c>
      <c r="AR8">
        <f t="shared" si="9"/>
        <v>-371.93624058970187</v>
      </c>
      <c r="AS8">
        <f t="shared" si="9"/>
        <v>-290.35829414210878</v>
      </c>
      <c r="AT8">
        <f t="shared" si="9"/>
        <v>54.349740565652944</v>
      </c>
      <c r="AU8">
        <f t="shared" si="9"/>
        <v>-607.94479416615764</v>
      </c>
      <c r="AW8">
        <v>5</v>
      </c>
      <c r="AX8">
        <f>IF(Z8&gt;0, (R8*SUMPRODUCT(K8:$K$98, X8:$X$98)-K8*$AZ$3)/Z8, 0)</f>
        <v>4587.6498013868677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500000</v>
      </c>
      <c r="S9">
        <f t="shared" si="1"/>
        <v>4910.2275803242092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4337.9592822297145</v>
      </c>
      <c r="AC9">
        <f t="shared" si="2"/>
        <v>4591.0154616392119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-563.61560010669007</v>
      </c>
      <c r="AI9">
        <f t="shared" si="6"/>
        <v>-575.30297962865939</v>
      </c>
      <c r="AJ9">
        <f t="shared" si="7"/>
        <v>-253.05617940949742</v>
      </c>
      <c r="AK9">
        <f t="shared" si="22"/>
        <v>25.593959765155315</v>
      </c>
      <c r="AL9">
        <f t="shared" si="8"/>
        <v>-802.76519927300149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-349.70124917141118</v>
      </c>
      <c r="AR9">
        <f t="shared" si="9"/>
        <v>-356.95280717938573</v>
      </c>
      <c r="AS9">
        <f t="shared" si="9"/>
        <v>-157.01137802660969</v>
      </c>
      <c r="AT9">
        <f t="shared" si="9"/>
        <v>15.880042531511563</v>
      </c>
      <c r="AU9">
        <f t="shared" si="9"/>
        <v>-498.08414267448381</v>
      </c>
      <c r="AW9">
        <v>6</v>
      </c>
      <c r="AX9">
        <f>IF(Z9&gt;0, (R9*SUMPRODUCT(K9:$K$98, X9:$X$98)-K9*$AZ$3)/Z9, 0)</f>
        <v>4910.2275803242092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500000</v>
      </c>
      <c r="S10">
        <f t="shared" si="1"/>
        <v>5200.7189936961404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4591.0154616392119</v>
      </c>
      <c r="AC10">
        <f t="shared" si="2"/>
        <v>4808.0281860296982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-573.74047316118731</v>
      </c>
      <c r="AI10">
        <f t="shared" si="6"/>
        <v>-585.29663537610793</v>
      </c>
      <c r="AJ10">
        <f t="shared" si="7"/>
        <v>-217.01272439048626</v>
      </c>
      <c r="AK10">
        <f t="shared" si="22"/>
        <v>18.823163392720769</v>
      </c>
      <c r="AL10">
        <f t="shared" si="8"/>
        <v>-783.48619637387344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-337.71305715423097</v>
      </c>
      <c r="AR10">
        <f t="shared" si="9"/>
        <v>-344.51520386190208</v>
      </c>
      <c r="AS10">
        <f t="shared" si="9"/>
        <v>-127.7372505925515</v>
      </c>
      <c r="AT10">
        <f t="shared" si="9"/>
        <v>11.07962284697221</v>
      </c>
      <c r="AU10">
        <f t="shared" si="9"/>
        <v>-461.17283160748138</v>
      </c>
      <c r="AW10">
        <v>7</v>
      </c>
      <c r="AX10">
        <f>IF(Z10&gt;0, (R10*SUMPRODUCT(K10:$K$98, X10:$X$98)-K10*$AZ$3)/Z10, 0)</f>
        <v>5200.7189936961404</v>
      </c>
    </row>
    <row r="11" spans="1:52" x14ac:dyDescent="0.25">
      <c r="A11" t="s">
        <v>33</v>
      </c>
      <c r="C11" s="12">
        <f>AU100</f>
        <v>766.6423958810891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500000</v>
      </c>
      <c r="S11">
        <f t="shared" si="1"/>
        <v>5461.0980816830934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4808.0281860296982</v>
      </c>
      <c r="AC11">
        <f t="shared" si="2"/>
        <v>4991.8905335774671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-583.10822898428125</v>
      </c>
      <c r="AI11">
        <f t="shared" si="6"/>
        <v>-594.53425187132802</v>
      </c>
      <c r="AJ11">
        <f t="shared" si="7"/>
        <v>-183.86234754776888</v>
      </c>
      <c r="AK11">
        <f t="shared" si="22"/>
        <v>11.539267646471275</v>
      </c>
      <c r="AL11">
        <f t="shared" si="8"/>
        <v>-766.85733177262557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-326.13746859517551</v>
      </c>
      <c r="AR11">
        <f t="shared" si="9"/>
        <v>-332.5281418789038</v>
      </c>
      <c r="AS11">
        <f t="shared" si="9"/>
        <v>-102.83579894533123</v>
      </c>
      <c r="AT11">
        <f t="shared" si="9"/>
        <v>6.4540120557341663</v>
      </c>
      <c r="AU11">
        <f t="shared" si="9"/>
        <v>-428.90992876850083</v>
      </c>
      <c r="AW11">
        <v>8</v>
      </c>
      <c r="AX11">
        <f>IF(Z11&gt;0, (R11*SUMPRODUCT(K11:$K$98, X11:$X$98)-K11*$AZ$3)/Z11, 0)</f>
        <v>5461.0980816830934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500000</v>
      </c>
      <c r="S12">
        <f t="shared" si="1"/>
        <v>5710.0652213907306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4991.8905335774671</v>
      </c>
      <c r="AC12">
        <f t="shared" si="2"/>
        <v>5160.4599278467485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-596.51472053672785</v>
      </c>
      <c r="AI12">
        <f t="shared" si="6"/>
        <v>-607.81157032689077</v>
      </c>
      <c r="AJ12">
        <f t="shared" si="7"/>
        <v>-168.56939426928147</v>
      </c>
      <c r="AK12">
        <f t="shared" si="22"/>
        <v>11.481348227228175</v>
      </c>
      <c r="AL12">
        <f t="shared" si="8"/>
        <v>-764.89961636894407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-317.0539153360765</v>
      </c>
      <c r="AR12">
        <f t="shared" si="9"/>
        <v>-323.0583110930026</v>
      </c>
      <c r="AS12">
        <f t="shared" si="9"/>
        <v>-89.596425065281821</v>
      </c>
      <c r="AT12">
        <f t="shared" si="9"/>
        <v>6.1024586375743652</v>
      </c>
      <c r="AU12">
        <f t="shared" si="9"/>
        <v>-406.55227752071005</v>
      </c>
      <c r="AW12">
        <v>9</v>
      </c>
      <c r="AX12">
        <f>IF(Z12&gt;0, (R12*SUMPRODUCT(K12:$K$98, X12:$X$98)-K12*$AZ$3)/Z12, 0)</f>
        <v>5710.0652213907306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500000</v>
      </c>
      <c r="S13">
        <f t="shared" si="1"/>
        <v>5944.0662273485495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5160.4599278467485</v>
      </c>
      <c r="AC13">
        <f t="shared" si="2"/>
        <v>5310.9622446343401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-610.37692789435062</v>
      </c>
      <c r="AI13">
        <f t="shared" si="6"/>
        <v>-621.54554976341456</v>
      </c>
      <c r="AJ13">
        <f t="shared" si="7"/>
        <v>-150.50231678759155</v>
      </c>
      <c r="AK13">
        <f t="shared" si="22"/>
        <v>10.320919855693496</v>
      </c>
      <c r="AL13">
        <f t="shared" si="8"/>
        <v>-761.72694669531256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-308.38576607572406</v>
      </c>
      <c r="AR13">
        <f t="shared" si="9"/>
        <v>-314.02858095567564</v>
      </c>
      <c r="AS13">
        <f t="shared" si="9"/>
        <v>-76.039525967708698</v>
      </c>
      <c r="AT13">
        <f t="shared" si="9"/>
        <v>5.2145234048805689</v>
      </c>
      <c r="AU13">
        <f t="shared" si="9"/>
        <v>-384.85358351850374</v>
      </c>
      <c r="AW13">
        <v>10</v>
      </c>
      <c r="AX13">
        <f>IF(Z13&gt;0, (R13*SUMPRODUCT(K13:$K$98, X13:$X$98)-K13*$AZ$3)/Z13, 0)</f>
        <v>5944.0662273485495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500000</v>
      </c>
      <c r="S14">
        <f t="shared" si="1"/>
        <v>6164.8293425408992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5310.9622446343401</v>
      </c>
      <c r="AC14">
        <f t="shared" si="2"/>
        <v>5445.3963482326981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-627.21595507551183</v>
      </c>
      <c r="AI14">
        <f t="shared" si="6"/>
        <v>-638.25721032700824</v>
      </c>
      <c r="AJ14">
        <f t="shared" si="7"/>
        <v>-134.43410359835798</v>
      </c>
      <c r="AK14">
        <f t="shared" si="22"/>
        <v>9.559732040341812</v>
      </c>
      <c r="AL14">
        <f t="shared" si="8"/>
        <v>-763.13158188502439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-301.28682883402581</v>
      </c>
      <c r="AR14">
        <f t="shared" si="9"/>
        <v>-306.59055995590057</v>
      </c>
      <c r="AS14">
        <f t="shared" si="9"/>
        <v>-64.576202873247865</v>
      </c>
      <c r="AT14">
        <f t="shared" si="9"/>
        <v>4.5920728381197833</v>
      </c>
      <c r="AU14">
        <f t="shared" si="9"/>
        <v>-366.57468999102866</v>
      </c>
      <c r="AW14">
        <v>11</v>
      </c>
      <c r="AX14">
        <f>IF(Z14&gt;0, (R14*SUMPRODUCT(K14:$K$98, X14:$X$98)-K14*$AZ$3)/Z14, 0)</f>
        <v>6164.8293425408992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500000</v>
      </c>
      <c r="S15">
        <f t="shared" si="1"/>
        <v>6393.831643809739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5445.3963482326981</v>
      </c>
      <c r="AC15">
        <f t="shared" si="2"/>
        <v>5582.8551372520978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-652.37079993382383</v>
      </c>
      <c r="AI15">
        <f t="shared" si="6"/>
        <v>-663.28533336280691</v>
      </c>
      <c r="AJ15">
        <f t="shared" si="7"/>
        <v>-137.45878901939977</v>
      </c>
      <c r="AK15">
        <f t="shared" si="22"/>
        <v>22.326125027754063</v>
      </c>
      <c r="AL15">
        <f t="shared" si="8"/>
        <v>-778.41799735445261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-297.28688429844368</v>
      </c>
      <c r="AR15">
        <f t="shared" si="9"/>
        <v>-302.26066245804668</v>
      </c>
      <c r="AS15">
        <f t="shared" si="9"/>
        <v>-62.640288484953309</v>
      </c>
      <c r="AT15">
        <f t="shared" si="9"/>
        <v>10.174066878271976</v>
      </c>
      <c r="AU15">
        <f t="shared" si="9"/>
        <v>-354.72688406472804</v>
      </c>
      <c r="AW15">
        <v>12</v>
      </c>
      <c r="AX15">
        <f>IF(Z15&gt;0, (R15*SUMPRODUCT(K15:$K$98, X15:$X$98)-K15*$AZ$3)/Z15, 0)</f>
        <v>6393.831643809739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500000</v>
      </c>
      <c r="S16">
        <f t="shared" si="1"/>
        <v>6631.7299061098292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5582.8551372520978</v>
      </c>
      <c r="AC16">
        <f t="shared" si="2"/>
        <v>5723.6302332752684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-681.79772312694877</v>
      </c>
      <c r="AI16">
        <f t="shared" si="6"/>
        <v>-692.58606627856386</v>
      </c>
      <c r="AJ16">
        <f t="shared" si="7"/>
        <v>-140.77509602317059</v>
      </c>
      <c r="AK16">
        <f t="shared" si="22"/>
        <v>39.638271474489898</v>
      </c>
      <c r="AL16">
        <f t="shared" si="8"/>
        <v>-793.72289082724456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-293.91429509487648</v>
      </c>
      <c r="AR16">
        <f t="shared" si="9"/>
        <v>-298.56501211121684</v>
      </c>
      <c r="AS16">
        <f t="shared" si="9"/>
        <v>-60.686346860767792</v>
      </c>
      <c r="AT16">
        <f t="shared" si="9"/>
        <v>17.08755283865154</v>
      </c>
      <c r="AU16">
        <f t="shared" si="9"/>
        <v>-342.16380613333308</v>
      </c>
      <c r="AW16">
        <v>13</v>
      </c>
      <c r="AX16">
        <f>IF(Z16&gt;0, (R16*SUMPRODUCT(K16:$K$98, X16:$X$98)-K16*$AZ$3)/Z16, 0)</f>
        <v>6631.7299061098292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500000</v>
      </c>
      <c r="S17">
        <f t="shared" si="1"/>
        <v>6904.7190523262916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5723.6302332752684</v>
      </c>
      <c r="AC17">
        <f t="shared" si="2"/>
        <v>5889.8243218079187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-711.22195380394987</v>
      </c>
      <c r="AI17">
        <f t="shared" si="6"/>
        <v>-721.88463297520366</v>
      </c>
      <c r="AJ17">
        <f t="shared" si="7"/>
        <v>-166.19408853265031</v>
      </c>
      <c r="AK17">
        <f t="shared" si="22"/>
        <v>78.986097219198697</v>
      </c>
      <c r="AL17">
        <f t="shared" si="8"/>
        <v>-809.09262428865532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-288.21085291494251</v>
      </c>
      <c r="AR17">
        <f t="shared" si="9"/>
        <v>-292.53172608522232</v>
      </c>
      <c r="AS17">
        <f t="shared" si="9"/>
        <v>-67.347386774593403</v>
      </c>
      <c r="AT17">
        <f t="shared" si="9"/>
        <v>32.007800555384655</v>
      </c>
      <c r="AU17">
        <f t="shared" si="9"/>
        <v>-327.87131230443106</v>
      </c>
      <c r="AW17">
        <v>14</v>
      </c>
      <c r="AX17">
        <f>IF(Z17&gt;0, (R17*SUMPRODUCT(K17:$K$98, X17:$X$98)-K17*$AZ$3)/Z17, 0)</f>
        <v>6904.7190523262916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500000</v>
      </c>
      <c r="S18">
        <f t="shared" si="1"/>
        <v>7216.451382646138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5889.8243218079187</v>
      </c>
      <c r="AC18">
        <f t="shared" si="2"/>
        <v>6083.4722583709108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-741.83585750314285</v>
      </c>
      <c r="AI18">
        <f t="shared" si="6"/>
        <v>-752.37336398624655</v>
      </c>
      <c r="AJ18">
        <f t="shared" si="7"/>
        <v>-193.64793656299207</v>
      </c>
      <c r="AK18">
        <f t="shared" si="22"/>
        <v>127.22020535105105</v>
      </c>
      <c r="AL18">
        <f t="shared" si="8"/>
        <v>-818.80109519818757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-280.53063417381117</v>
      </c>
      <c r="AR18">
        <f t="shared" si="9"/>
        <v>-284.51546902159714</v>
      </c>
      <c r="AS18">
        <f t="shared" si="9"/>
        <v>-73.229378036954728</v>
      </c>
      <c r="AT18">
        <f t="shared" si="9"/>
        <v>48.109247518682579</v>
      </c>
      <c r="AU18">
        <f t="shared" si="9"/>
        <v>-309.6355995398693</v>
      </c>
      <c r="AW18">
        <v>15</v>
      </c>
      <c r="AX18">
        <f>IF(Z18&gt;0, (R18*SUMPRODUCT(K18:$K$98, X18:$X$98)-K18*$AZ$3)/Z18, 0)</f>
        <v>7216.451382646138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500000</v>
      </c>
      <c r="S19">
        <f t="shared" si="1"/>
        <v>7510.9110442231631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6083.4722583709108</v>
      </c>
      <c r="AC19">
        <f t="shared" si="2"/>
        <v>6256.7042833698451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-777.5756698962615</v>
      </c>
      <c r="AI19">
        <f t="shared" si="6"/>
        <v>-787.98836192278679</v>
      </c>
      <c r="AJ19">
        <f t="shared" si="7"/>
        <v>-173.23202499893432</v>
      </c>
      <c r="AK19">
        <f t="shared" si="22"/>
        <v>135.6614313616713</v>
      </c>
      <c r="AL19">
        <f t="shared" si="8"/>
        <v>-825.55895556004975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-274.21981219186779</v>
      </c>
      <c r="AR19">
        <f t="shared" si="9"/>
        <v>-277.89195184652863</v>
      </c>
      <c r="AS19">
        <f t="shared" si="9"/>
        <v>-61.092000688707643</v>
      </c>
      <c r="AT19">
        <f t="shared" si="9"/>
        <v>47.842356274651138</v>
      </c>
      <c r="AU19">
        <f t="shared" si="9"/>
        <v>-291.14159626058512</v>
      </c>
      <c r="AW19">
        <v>16</v>
      </c>
      <c r="AX19">
        <f>IF(Z19&gt;0, (R19*SUMPRODUCT(K19:$K$98, X19:$X$98)-K19*$AZ$3)/Z19, 0)</f>
        <v>7510.9110442231631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500000</v>
      </c>
      <c r="S20">
        <f t="shared" si="1"/>
        <v>7661.305718647146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6256.7042833698451</v>
      </c>
      <c r="AC20">
        <f t="shared" si="2"/>
        <v>6305.725202025199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-811.8917585693307</v>
      </c>
      <c r="AI20">
        <f t="shared" si="6"/>
        <v>-822.18002638162648</v>
      </c>
      <c r="AJ20">
        <f t="shared" si="7"/>
        <v>-49.020918655353853</v>
      </c>
      <c r="AK20">
        <f t="shared" si="22"/>
        <v>26.903828418490335</v>
      </c>
      <c r="AL20">
        <f t="shared" si="8"/>
        <v>-844.29711661849001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-271.57519015824221</v>
      </c>
      <c r="AR20">
        <f t="shared" si="9"/>
        <v>-275.01658275526358</v>
      </c>
      <c r="AS20">
        <f t="shared" si="9"/>
        <v>-16.397340119597491</v>
      </c>
      <c r="AT20">
        <f t="shared" si="9"/>
        <v>8.9992443470681067</v>
      </c>
      <c r="AU20">
        <f t="shared" si="9"/>
        <v>-282.41467852779294</v>
      </c>
      <c r="AW20">
        <v>17</v>
      </c>
      <c r="AX20">
        <f>IF(Z20&gt;0, (R20*SUMPRODUCT(K20:$K$98, X20:$X$98)-K20*$AZ$3)/Z20, 0)</f>
        <v>7661.305718647146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500000</v>
      </c>
      <c r="S21">
        <f t="shared" si="1"/>
        <v>7780.1361834989621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6305.725202025199</v>
      </c>
      <c r="AC21">
        <f t="shared" si="2"/>
        <v>6326.2458537502152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-851.45169424633605</v>
      </c>
      <c r="AI21">
        <f t="shared" si="6"/>
        <v>-861.61579308815271</v>
      </c>
      <c r="AJ21">
        <f t="shared" si="7"/>
        <v>-20.520651725016251</v>
      </c>
      <c r="AK21">
        <f t="shared" si="22"/>
        <v>10.08916032324032</v>
      </c>
      <c r="AL21">
        <f t="shared" si="8"/>
        <v>-872.04728448992864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-270.83288494231391</v>
      </c>
      <c r="AR21">
        <f t="shared" si="9"/>
        <v>-274.06591886634016</v>
      </c>
      <c r="AS21">
        <f t="shared" si="9"/>
        <v>-6.5272843370192604</v>
      </c>
      <c r="AT21">
        <f t="shared" si="9"/>
        <v>3.2091972045546995</v>
      </c>
      <c r="AU21">
        <f t="shared" si="9"/>
        <v>-277.38400599880475</v>
      </c>
      <c r="AW21">
        <v>18</v>
      </c>
      <c r="AX21">
        <f>IF(Z21&gt;0, (R21*SUMPRODUCT(K21:$K$98, X21:$X$98)-K21*$AZ$3)/Z21, 0)</f>
        <v>7780.1361834989621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500000</v>
      </c>
      <c r="S22">
        <f t="shared" si="1"/>
        <v>8006.2372718464803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6326.2458537502152</v>
      </c>
      <c r="AC22">
        <f t="shared" si="2"/>
        <v>6430.6835768340006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-893.70522388767222</v>
      </c>
      <c r="AI22">
        <f t="shared" si="6"/>
        <v>-903.74533911047354</v>
      </c>
      <c r="AJ22">
        <f t="shared" si="7"/>
        <v>-104.43772308378539</v>
      </c>
      <c r="AK22">
        <f t="shared" si="22"/>
        <v>132.85116292875452</v>
      </c>
      <c r="AL22">
        <f t="shared" si="8"/>
        <v>-875.33189926550438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-265.4276778520711</v>
      </c>
      <c r="AR22">
        <f t="shared" si="9"/>
        <v>-268.40956091342639</v>
      </c>
      <c r="AS22">
        <f t="shared" si="9"/>
        <v>-31.017679630091259</v>
      </c>
      <c r="AT22">
        <f t="shared" si="9"/>
        <v>39.456383082033447</v>
      </c>
      <c r="AU22">
        <f t="shared" si="9"/>
        <v>-259.97085746148417</v>
      </c>
      <c r="AW22">
        <v>19</v>
      </c>
      <c r="AX22">
        <f>IF(Z22&gt;0, (R22*SUMPRODUCT(K22:$K$98, X22:$X$98)-K22*$AZ$3)/Z22, 0)</f>
        <v>8006.2372718464803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500000</v>
      </c>
      <c r="S23">
        <f t="shared" si="1"/>
        <v>8485.5308743290898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6430.6835768340006</v>
      </c>
      <c r="AC23">
        <f t="shared" si="2"/>
        <v>6731.5596334277552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-939.27044969585393</v>
      </c>
      <c r="AI23">
        <f t="shared" si="6"/>
        <v>-949.18668200518482</v>
      </c>
      <c r="AJ23">
        <f t="shared" si="7"/>
        <v>-300.87605659375458</v>
      </c>
      <c r="AK23">
        <f t="shared" si="22"/>
        <v>450.1478503783801</v>
      </c>
      <c r="AL23">
        <f t="shared" si="8"/>
        <v>-799.91488822055931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-249.07179330712015</v>
      </c>
      <c r="AR23">
        <f t="shared" si="9"/>
        <v>-251.7013381468783</v>
      </c>
      <c r="AS23">
        <f t="shared" si="9"/>
        <v>-79.785049133875489</v>
      </c>
      <c r="AT23">
        <f t="shared" si="9"/>
        <v>119.36831653055171</v>
      </c>
      <c r="AU23">
        <f t="shared" si="9"/>
        <v>-212.11807075020207</v>
      </c>
      <c r="AW23">
        <v>20</v>
      </c>
      <c r="AX23">
        <f>IF(Z23&gt;0, (R23*SUMPRODUCT(K23:$K$98, X23:$X$98)-K23*$AZ$3)/Z23, 0)</f>
        <v>8485.5308743290898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500000</v>
      </c>
      <c r="S24">
        <f t="shared" si="1"/>
        <v>8920.3322833175025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6731.5596334277552</v>
      </c>
      <c r="AC24">
        <f t="shared" si="2"/>
        <v>6988.1161744472665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-986.84281366140704</v>
      </c>
      <c r="AI24">
        <f t="shared" si="6"/>
        <v>-996.63521257730304</v>
      </c>
      <c r="AJ24">
        <f t="shared" si="7"/>
        <v>-256.55654101951131</v>
      </c>
      <c r="AK24">
        <f t="shared" si="22"/>
        <v>471.20917433994293</v>
      </c>
      <c r="AL24">
        <f t="shared" si="8"/>
        <v>-781.98257925687142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-233.64895803523615</v>
      </c>
      <c r="AR24">
        <f t="shared" si="9"/>
        <v>-235.96744662500004</v>
      </c>
      <c r="AS24">
        <f t="shared" si="9"/>
        <v>-60.74338046190649</v>
      </c>
      <c r="AT24">
        <f t="shared" si="9"/>
        <v>111.56541961600266</v>
      </c>
      <c r="AU24">
        <f t="shared" si="9"/>
        <v>-185.14540747090388</v>
      </c>
      <c r="AW24">
        <v>21</v>
      </c>
      <c r="AX24">
        <f>IF(Z24&gt;0, (R24*SUMPRODUCT(K24:$K$98, X24:$X$98)-K24*$AZ$3)/Z24, 0)</f>
        <v>8920.3322833175025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500000</v>
      </c>
      <c r="S25">
        <f t="shared" si="1"/>
        <v>9316.3396739542386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6988.1161744472665</v>
      </c>
      <c r="AC25">
        <f t="shared" si="2"/>
        <v>7205.921086346525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-1043.3616947787621</v>
      </c>
      <c r="AI25">
        <f t="shared" si="6"/>
        <v>-1053.0300856631297</v>
      </c>
      <c r="AJ25">
        <f t="shared" si="7"/>
        <v>-217.80491189925851</v>
      </c>
      <c r="AK25">
        <f t="shared" si="22"/>
        <v>489.16813221130872</v>
      </c>
      <c r="AL25">
        <f t="shared" si="8"/>
        <v>-781.66686535107954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-220.56303614356801</v>
      </c>
      <c r="AR25">
        <f t="shared" si="9"/>
        <v>-222.60690037468791</v>
      </c>
      <c r="AS25">
        <f t="shared" si="9"/>
        <v>-46.043201409334188</v>
      </c>
      <c r="AT25">
        <f t="shared" si="9"/>
        <v>103.40844307887153</v>
      </c>
      <c r="AU25">
        <f t="shared" si="9"/>
        <v>-165.24165870515057</v>
      </c>
      <c r="AW25">
        <v>22</v>
      </c>
      <c r="AX25">
        <f>IF(Z25&gt;0, (R25*SUMPRODUCT(K25:$K$98, X25:$X$98)-K25*$AZ$3)/Z25, 0)</f>
        <v>9316.3396739542386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500000</v>
      </c>
      <c r="S26">
        <f t="shared" si="1"/>
        <v>9676.8090218880498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7205.921086346525</v>
      </c>
      <c r="AC26">
        <f t="shared" si="2"/>
        <v>7388.4418626444658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-1108.0393627971496</v>
      </c>
      <c r="AI26">
        <f t="shared" si="6"/>
        <v>-1117.5833687886036</v>
      </c>
      <c r="AJ26">
        <f t="shared" si="7"/>
        <v>-182.52077629794076</v>
      </c>
      <c r="AK26">
        <f t="shared" si="22"/>
        <v>504.41447604425679</v>
      </c>
      <c r="AL26">
        <f t="shared" si="8"/>
        <v>-795.68966904228751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-209.13899141054955</v>
      </c>
      <c r="AR26">
        <f t="shared" si="9"/>
        <v>-210.94039292577202</v>
      </c>
      <c r="AS26">
        <f t="shared" si="9"/>
        <v>-34.450230152527631</v>
      </c>
      <c r="AT26">
        <f t="shared" si="9"/>
        <v>95.206667122790094</v>
      </c>
      <c r="AU26">
        <f t="shared" si="9"/>
        <v>-150.18395595550956</v>
      </c>
      <c r="AW26">
        <v>23</v>
      </c>
      <c r="AX26">
        <f>IF(Z26&gt;0, (R26*SUMPRODUCT(K26:$K$98, X26:$X$98)-K26*$AZ$3)/Z26, 0)</f>
        <v>9676.8090218880498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500000</v>
      </c>
      <c r="S27">
        <f t="shared" si="1"/>
        <v>10019.205756899843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7388.4418626444658</v>
      </c>
      <c r="AC27">
        <f t="shared" si="2"/>
        <v>7539.199132342409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-1705.2729799616084</v>
      </c>
      <c r="AI27">
        <f t="shared" si="6"/>
        <v>-1714.6789140686487</v>
      </c>
      <c r="AJ27">
        <f t="shared" si="7"/>
        <v>-150.75726969794323</v>
      </c>
      <c r="AK27">
        <f t="shared" si="22"/>
        <v>517.19093038511267</v>
      </c>
      <c r="AL27">
        <f t="shared" si="8"/>
        <v>-1348.2452533814794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-287.3794494607256</v>
      </c>
      <c r="AR27">
        <f t="shared" si="9"/>
        <v>-288.96457524240896</v>
      </c>
      <c r="AS27">
        <f t="shared" si="9"/>
        <v>-25.406220398198325</v>
      </c>
      <c r="AT27">
        <f t="shared" si="9"/>
        <v>87.159092172738426</v>
      </c>
      <c r="AU27">
        <f t="shared" si="9"/>
        <v>-227.21170346786886</v>
      </c>
      <c r="AW27">
        <v>24</v>
      </c>
      <c r="AX27">
        <f>IF(Z27&gt;0, (R27*SUMPRODUCT(K27:$K$98, X27:$X$98)-K27*$AZ$3)/Z27, 0)</f>
        <v>10019.205756899843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500000</v>
      </c>
      <c r="S28">
        <f t="shared" si="1"/>
        <v>10230.324095396865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7539.199132342409</v>
      </c>
      <c r="AC28">
        <f t="shared" si="2"/>
        <v>7573.1556302999779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-2342.2578103505593</v>
      </c>
      <c r="AI28">
        <f t="shared" si="6"/>
        <v>-2351.5111286712704</v>
      </c>
      <c r="AJ28">
        <f t="shared" si="7"/>
        <v>-33.956497957568899</v>
      </c>
      <c r="AK28">
        <f t="shared" si="22"/>
        <v>527.74393926396863</v>
      </c>
      <c r="AL28">
        <f t="shared" si="8"/>
        <v>-1857.7236873648708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-352.43454522243883</v>
      </c>
      <c r="AR28">
        <f t="shared" si="9"/>
        <v>-353.82687232654621</v>
      </c>
      <c r="AS28">
        <f t="shared" si="9"/>
        <v>-5.1093619421985546</v>
      </c>
      <c r="AT28">
        <f t="shared" si="9"/>
        <v>79.408506786260972</v>
      </c>
      <c r="AU28">
        <f t="shared" si="9"/>
        <v>-279.52772748248378</v>
      </c>
      <c r="AW28">
        <v>25</v>
      </c>
      <c r="AX28">
        <f>IF(Z28&gt;0, (R28*SUMPRODUCT(K28:$K$98, X28:$X$98)-K28*$AZ$3)/Z28, 0)</f>
        <v>10230.324095396865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500000</v>
      </c>
      <c r="S29">
        <f t="shared" si="1"/>
        <v>10328.896375303826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7573.1556302999779</v>
      </c>
      <c r="AC29">
        <f t="shared" si="2"/>
        <v>7507.6281809867323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-3003.0241806810996</v>
      </c>
      <c r="AI29">
        <f t="shared" si="6"/>
        <v>-3012.1098902140866</v>
      </c>
      <c r="AJ29">
        <f t="shared" si="7"/>
        <v>65.527449313245597</v>
      </c>
      <c r="AK29">
        <f t="shared" si="22"/>
        <v>530.12089412099851</v>
      </c>
      <c r="AL29">
        <f t="shared" si="8"/>
        <v>-2416.4615467798426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-403.44522674924889</v>
      </c>
      <c r="AR29">
        <f t="shared" si="9"/>
        <v>-404.66585832667505</v>
      </c>
      <c r="AS29">
        <f t="shared" si="9"/>
        <v>8.8033712204362971</v>
      </c>
      <c r="AT29">
        <f t="shared" si="9"/>
        <v>71.219787609120431</v>
      </c>
      <c r="AU29">
        <f t="shared" si="9"/>
        <v>-324.64269949711837</v>
      </c>
      <c r="AW29">
        <v>26</v>
      </c>
      <c r="AX29">
        <f>IF(Z29&gt;0, (R29*SUMPRODUCT(K29:$K$98, X29:$X$98)-K29*$AZ$3)/Z29, 0)</f>
        <v>10328.896375303826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500000</v>
      </c>
      <c r="S30">
        <f t="shared" si="1"/>
        <v>10335.952706878632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7507.6281809867323</v>
      </c>
      <c r="AC30">
        <f t="shared" si="2"/>
        <v>7360.3500041564039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-3738.3853290251477</v>
      </c>
      <c r="AI30">
        <f t="shared" si="6"/>
        <v>-3747.2867218295792</v>
      </c>
      <c r="AJ30">
        <f t="shared" si="7"/>
        <v>147.27817683032845</v>
      </c>
      <c r="AK30">
        <f t="shared" si="22"/>
        <v>525.53397266907132</v>
      </c>
      <c r="AL30">
        <f t="shared" si="8"/>
        <v>-3074.4745723301794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-448.4270408998118</v>
      </c>
      <c r="AR30">
        <f t="shared" si="9"/>
        <v>-449.49478135026425</v>
      </c>
      <c r="AS30">
        <f t="shared" si="9"/>
        <v>17.666321476380677</v>
      </c>
      <c r="AT30">
        <f t="shared" si="9"/>
        <v>63.038885378294545</v>
      </c>
      <c r="AU30">
        <f t="shared" si="9"/>
        <v>-368.78957449558902</v>
      </c>
      <c r="AW30">
        <v>27</v>
      </c>
      <c r="AX30">
        <f>IF(Z30&gt;0, (R30*SUMPRODUCT(K30:$K$98, X30:$X$98)-K30*$AZ$3)/Z30, 0)</f>
        <v>10335.952706878632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500000</v>
      </c>
      <c r="S31">
        <f t="shared" si="1"/>
        <v>10260.963033935303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7360.3500041564039</v>
      </c>
      <c r="AC31">
        <f t="shared" si="2"/>
        <v>7140.6435435413441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-4543.2367060335337</v>
      </c>
      <c r="AI31">
        <f t="shared" si="6"/>
        <v>-4551.9355039922702</v>
      </c>
      <c r="AJ31">
        <f t="shared" si="7"/>
        <v>219.70646061505977</v>
      </c>
      <c r="AK31">
        <f t="shared" si="22"/>
        <v>515.2245002909483</v>
      </c>
      <c r="AL31">
        <f t="shared" si="8"/>
        <v>-3817.0045430862619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-486.58091588178752</v>
      </c>
      <c r="AR31">
        <f t="shared" si="9"/>
        <v>-487.51255764991544</v>
      </c>
      <c r="AS31">
        <f t="shared" si="9"/>
        <v>23.530574730840932</v>
      </c>
      <c r="AT31">
        <f t="shared" si="9"/>
        <v>55.180573995489183</v>
      </c>
      <c r="AU31">
        <f t="shared" si="9"/>
        <v>-408.80140892358531</v>
      </c>
      <c r="AW31">
        <v>28</v>
      </c>
      <c r="AX31">
        <f>IF(Z31&gt;0, (R31*SUMPRODUCT(K31:$K$98, X31:$X$98)-K31*$AZ$3)/Z31, 0)</f>
        <v>10260.963033935303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500000</v>
      </c>
      <c r="S32">
        <f t="shared" si="1"/>
        <v>10113.077676131223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7140.6435435413441</v>
      </c>
      <c r="AC32">
        <f t="shared" si="2"/>
        <v>6858.2774314852286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-5392.7613385963932</v>
      </c>
      <c r="AI32">
        <f t="shared" si="6"/>
        <v>-5401.2383295420777</v>
      </c>
      <c r="AJ32">
        <f t="shared" si="7"/>
        <v>282.36611205611553</v>
      </c>
      <c r="AK32">
        <f t="shared" si="22"/>
        <v>499.84504804789412</v>
      </c>
      <c r="AL32">
        <f t="shared" si="8"/>
        <v>-4619.0271694380681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-515.68308349839651</v>
      </c>
      <c r="AR32">
        <f t="shared" si="9"/>
        <v>-516.49369619849358</v>
      </c>
      <c r="AS32">
        <f t="shared" si="9"/>
        <v>27.001274152149033</v>
      </c>
      <c r="AT32">
        <f t="shared" si="9"/>
        <v>47.797708718152066</v>
      </c>
      <c r="AU32">
        <f t="shared" si="9"/>
        <v>-441.69471332819251</v>
      </c>
      <c r="AW32">
        <v>29</v>
      </c>
      <c r="AX32">
        <f>IF(Z32&gt;0, (R32*SUMPRODUCT(K32:$K$98, X32:$X$98)-K32*$AZ$3)/Z32, 0)</f>
        <v>10113.077676131223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500000</v>
      </c>
      <c r="S33">
        <f t="shared" si="1"/>
        <v>9904.8974657635354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6858.2774314852286</v>
      </c>
      <c r="AC33">
        <f t="shared" si="2"/>
        <v>6524.9289942597516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-6309.9146700290466</v>
      </c>
      <c r="AI33">
        <f t="shared" si="6"/>
        <v>-6318.1491431985232</v>
      </c>
      <c r="AJ33">
        <f t="shared" si="7"/>
        <v>333.34843722547703</v>
      </c>
      <c r="AK33">
        <f t="shared" si="22"/>
        <v>480.07942020396604</v>
      </c>
      <c r="AL33">
        <f t="shared" si="8"/>
        <v>-5504.7212857690802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-538.73742725069803</v>
      </c>
      <c r="AR33">
        <f t="shared" si="9"/>
        <v>-539.44048254099539</v>
      </c>
      <c r="AS33">
        <f t="shared" si="9"/>
        <v>28.461126471630656</v>
      </c>
      <c r="AT33">
        <f t="shared" si="9"/>
        <v>40.98894600669788</v>
      </c>
      <c r="AU33">
        <f t="shared" si="9"/>
        <v>-469.99041006266691</v>
      </c>
      <c r="AW33">
        <v>30</v>
      </c>
      <c r="AX33">
        <f>IF(Z33&gt;0, (R33*SUMPRODUCT(K33:$K$98, X33:$X$98)-K33*$AZ$3)/Z33, 0)</f>
        <v>9904.8974657635354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500000</v>
      </c>
      <c r="S34">
        <f t="shared" si="1"/>
        <v>9644.1119462287643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6524.9289942597516</v>
      </c>
      <c r="AC34">
        <f t="shared" si="2"/>
        <v>6148.9903583241594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-7290.0844981942291</v>
      </c>
      <c r="AI34">
        <f t="shared" si="6"/>
        <v>-7298.0543745195564</v>
      </c>
      <c r="AJ34">
        <f t="shared" si="7"/>
        <v>375.93863593559217</v>
      </c>
      <c r="AK34">
        <f t="shared" si="22"/>
        <v>456.74502959818267</v>
      </c>
      <c r="AL34">
        <f t="shared" si="8"/>
        <v>-6465.3707089857817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-555.73557822138787</v>
      </c>
      <c r="AR34">
        <f t="shared" si="9"/>
        <v>-556.34313549032015</v>
      </c>
      <c r="AS34">
        <f t="shared" si="9"/>
        <v>28.658443570740054</v>
      </c>
      <c r="AT34">
        <f t="shared" si="9"/>
        <v>34.818452815789051</v>
      </c>
      <c r="AU34">
        <f t="shared" ref="AU34:AU97" si="23">AL34*$K34</f>
        <v>-492.86623910379109</v>
      </c>
      <c r="AW34">
        <v>31</v>
      </c>
      <c r="AX34">
        <f>IF(Z34&gt;0, (R34*SUMPRODUCT(K34:$K$98, X34:$X$98)-K34*$AZ$3)/Z34, 0)</f>
        <v>9644.1119462287643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500000</v>
      </c>
      <c r="S35">
        <f t="shared" si="1"/>
        <v>9334.7267407277159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6148.9903583241594</v>
      </c>
      <c r="AC35">
        <f t="shared" si="2"/>
        <v>5738.6108437769763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-8227.4114021580408</v>
      </c>
      <c r="AI35">
        <f t="shared" ref="AI35:AI66" si="25">SUM(AE35:AH35)</f>
        <v>-8235.0958944350605</v>
      </c>
      <c r="AJ35">
        <f t="shared" si="7"/>
        <v>410.37951454718313</v>
      </c>
      <c r="AK35">
        <f t="shared" si="22"/>
        <v>430.42932508269121</v>
      </c>
      <c r="AL35">
        <f t="shared" si="8"/>
        <v>-7394.287054805186</v>
      </c>
      <c r="AN35">
        <f t="shared" ref="AN35:AT66" si="26">AE35*$K35</f>
        <v>0</v>
      </c>
      <c r="AO35">
        <f t="shared" si="26"/>
        <v>0</v>
      </c>
      <c r="AP35">
        <f t="shared" si="26"/>
        <v>-0.52303746077061486</v>
      </c>
      <c r="AQ35">
        <f t="shared" si="26"/>
        <v>-559.99072071015712</v>
      </c>
      <c r="AR35">
        <f t="shared" si="26"/>
        <v>-560.51375817092776</v>
      </c>
      <c r="AS35">
        <f t="shared" si="26"/>
        <v>27.932080806811598</v>
      </c>
      <c r="AT35">
        <f t="shared" si="26"/>
        <v>29.296751576640396</v>
      </c>
      <c r="AU35">
        <f t="shared" si="23"/>
        <v>-503.28492578747574</v>
      </c>
      <c r="AW35">
        <v>32</v>
      </c>
      <c r="AX35">
        <f>IF(Z35&gt;0, (R35*SUMPRODUCT(K35:$K$98, X35:$X$98)-K35*$AZ$3)/Z35, 0)</f>
        <v>9334.7267407277159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500000</v>
      </c>
      <c r="S36">
        <f t="shared" si="1"/>
        <v>8992.2845260922131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5738.6108437769763</v>
      </c>
      <c r="AC36">
        <f t="shared" si="2"/>
        <v>5308.402322775928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-9141.6170959569263</v>
      </c>
      <c r="AI36">
        <f t="shared" si="25"/>
        <v>-9148.9962028837763</v>
      </c>
      <c r="AJ36">
        <f t="shared" si="7"/>
        <v>430.20852100104821</v>
      </c>
      <c r="AK36">
        <f t="shared" si="22"/>
        <v>401.70275906438837</v>
      </c>
      <c r="AL36">
        <f t="shared" si="8"/>
        <v>-8317.0849228183397</v>
      </c>
      <c r="AN36">
        <f t="shared" si="26"/>
        <v>0</v>
      </c>
      <c r="AO36">
        <f t="shared" si="26"/>
        <v>0</v>
      </c>
      <c r="AP36">
        <f t="shared" si="26"/>
        <v>-0.44843902250527606</v>
      </c>
      <c r="AQ36">
        <f t="shared" si="26"/>
        <v>-555.54931989284171</v>
      </c>
      <c r="AR36">
        <f t="shared" si="26"/>
        <v>-555.99775891534694</v>
      </c>
      <c r="AS36">
        <f t="shared" si="26"/>
        <v>26.144395323661211</v>
      </c>
      <c r="AT36">
        <f t="shared" si="26"/>
        <v>24.412058857288912</v>
      </c>
      <c r="AU36">
        <f t="shared" si="23"/>
        <v>-505.44130473439685</v>
      </c>
      <c r="AW36">
        <v>33</v>
      </c>
      <c r="AX36">
        <f>IF(Z36&gt;0, (R36*SUMPRODUCT(K36:$K$98, X36:$X$98)-K36*$AZ$3)/Z36, 0)</f>
        <v>8992.2845260922131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500000</v>
      </c>
      <c r="S37">
        <f t="shared" si="1"/>
        <v>8627.7451490531876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5308.402322775928</v>
      </c>
      <c r="AC37">
        <f t="shared" si="2"/>
        <v>4868.729966909078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-10057.222733012091</v>
      </c>
      <c r="AI37">
        <f t="shared" si="25"/>
        <v>-10064.276618301348</v>
      </c>
      <c r="AJ37">
        <f t="shared" si="7"/>
        <v>439.67235586685001</v>
      </c>
      <c r="AK37">
        <f t="shared" si="22"/>
        <v>371.58816259431501</v>
      </c>
      <c r="AL37">
        <f t="shared" si="8"/>
        <v>-9253.0160998401843</v>
      </c>
      <c r="AN37">
        <f t="shared" si="26"/>
        <v>0</v>
      </c>
      <c r="AO37">
        <f t="shared" si="26"/>
        <v>0</v>
      </c>
      <c r="AP37">
        <f t="shared" si="26"/>
        <v>-0.38274538593219654</v>
      </c>
      <c r="AQ37">
        <f t="shared" si="26"/>
        <v>-545.70714414868405</v>
      </c>
      <c r="AR37">
        <f t="shared" si="26"/>
        <v>-546.0898895346163</v>
      </c>
      <c r="AS37">
        <f t="shared" si="26"/>
        <v>23.856719896802367</v>
      </c>
      <c r="AT37">
        <f t="shared" si="26"/>
        <v>20.16245641485056</v>
      </c>
      <c r="AU37">
        <f t="shared" si="23"/>
        <v>-502.07071322296343</v>
      </c>
      <c r="AW37">
        <v>34</v>
      </c>
      <c r="AX37">
        <f>IF(Z37&gt;0, (R37*SUMPRODUCT(K37:$K$98, X37:$X$98)-K37*$AZ$3)/Z37, 0)</f>
        <v>8627.7451490531876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500000</v>
      </c>
      <c r="S38">
        <f t="shared" si="1"/>
        <v>8250.4370410944575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4868.729966909078</v>
      </c>
      <c r="AC38">
        <f t="shared" si="2"/>
        <v>4426.4843977835999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-11076.286629183631</v>
      </c>
      <c r="AI38">
        <f t="shared" si="25"/>
        <v>-11082.993068454265</v>
      </c>
      <c r="AJ38">
        <f t="shared" si="7"/>
        <v>442.24556912547814</v>
      </c>
      <c r="AK38">
        <f t="shared" si="22"/>
        <v>340.81109768363547</v>
      </c>
      <c r="AL38">
        <f t="shared" si="8"/>
        <v>-10299.936401645151</v>
      </c>
      <c r="AN38">
        <f t="shared" si="26"/>
        <v>0</v>
      </c>
      <c r="AO38">
        <f t="shared" si="26"/>
        <v>0</v>
      </c>
      <c r="AP38">
        <f t="shared" si="26"/>
        <v>-0.32490436394921313</v>
      </c>
      <c r="AQ38">
        <f t="shared" si="26"/>
        <v>-536.608730348422</v>
      </c>
      <c r="AR38">
        <f t="shared" si="26"/>
        <v>-536.93363471237114</v>
      </c>
      <c r="AS38">
        <f t="shared" si="26"/>
        <v>21.42530626874262</v>
      </c>
      <c r="AT38">
        <f t="shared" si="26"/>
        <v>16.511148233994991</v>
      </c>
      <c r="AU38">
        <f t="shared" si="23"/>
        <v>-498.99718020963354</v>
      </c>
      <c r="AW38">
        <v>35</v>
      </c>
      <c r="AX38">
        <f>IF(Z38&gt;0, (R38*SUMPRODUCT(K38:$K$98, X38:$X$98)-K38*$AZ$3)/Z38, 0)</f>
        <v>8250.4370410944575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500000</v>
      </c>
      <c r="S39">
        <f t="shared" si="1"/>
        <v>7852.6299555932137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4426.4843977835999</v>
      </c>
      <c r="AC39">
        <f t="shared" si="2"/>
        <v>3982.2520737058976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-12013.316022001771</v>
      </c>
      <c r="AI39">
        <f t="shared" si="25"/>
        <v>-12019.655063979149</v>
      </c>
      <c r="AJ39">
        <f t="shared" si="7"/>
        <v>444.23232407770229</v>
      </c>
      <c r="AK39">
        <f t="shared" si="22"/>
        <v>309.85390784485202</v>
      </c>
      <c r="AL39">
        <f t="shared" si="8"/>
        <v>-11265.568832056595</v>
      </c>
      <c r="AN39">
        <f t="shared" si="26"/>
        <v>0</v>
      </c>
      <c r="AO39">
        <f t="shared" si="26"/>
        <v>0</v>
      </c>
      <c r="AP39">
        <f t="shared" si="26"/>
        <v>-0.27420107518446835</v>
      </c>
      <c r="AQ39">
        <f t="shared" si="26"/>
        <v>-519.6470036827302</v>
      </c>
      <c r="AR39">
        <f t="shared" si="26"/>
        <v>-519.92120475791467</v>
      </c>
      <c r="AS39">
        <f t="shared" si="26"/>
        <v>19.21567664774777</v>
      </c>
      <c r="AT39">
        <f t="shared" si="26"/>
        <v>13.403014995699115</v>
      </c>
      <c r="AU39">
        <f t="shared" si="23"/>
        <v>-487.30251311446784</v>
      </c>
      <c r="AW39">
        <v>36</v>
      </c>
      <c r="AX39">
        <f>IF(Z39&gt;0, (R39*SUMPRODUCT(K39:$K$98, X39:$X$98)-K39*$AZ$3)/Z39, 0)</f>
        <v>7852.6299555932137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500000</v>
      </c>
      <c r="S40">
        <f t="shared" si="1"/>
        <v>7439.0589527184793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3982.2520737058976</v>
      </c>
      <c r="AC40">
        <f t="shared" si="2"/>
        <v>3545.0840041934534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-12751.03136777717</v>
      </c>
      <c r="AI40">
        <f t="shared" si="25"/>
        <v>-12756.988243550581</v>
      </c>
      <c r="AJ40">
        <f t="shared" si="7"/>
        <v>437.16806951244416</v>
      </c>
      <c r="AK40">
        <f t="shared" si="22"/>
        <v>278.75764515941285</v>
      </c>
      <c r="AL40">
        <f t="shared" si="8"/>
        <v>-12041.062528878725</v>
      </c>
      <c r="AN40">
        <f t="shared" si="26"/>
        <v>0</v>
      </c>
      <c r="AO40">
        <f t="shared" si="26"/>
        <v>0</v>
      </c>
      <c r="AP40">
        <f t="shared" si="26"/>
        <v>-0.23006261204632084</v>
      </c>
      <c r="AQ40">
        <f t="shared" si="26"/>
        <v>-492.46210502658261</v>
      </c>
      <c r="AR40">
        <f t="shared" si="26"/>
        <v>-492.69216763862892</v>
      </c>
      <c r="AS40">
        <f t="shared" si="26"/>
        <v>16.884023068640285</v>
      </c>
      <c r="AT40">
        <f t="shared" si="26"/>
        <v>10.765997884247115</v>
      </c>
      <c r="AU40">
        <f t="shared" si="23"/>
        <v>-465.04214668574161</v>
      </c>
      <c r="AW40">
        <v>37</v>
      </c>
      <c r="AX40">
        <f>IF(Z40&gt;0, (R40*SUMPRODUCT(K40:$K$98, X40:$X$98)-K40*$AZ$3)/Z40, 0)</f>
        <v>7439.0589527184793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500000</v>
      </c>
      <c r="S41">
        <f t="shared" si="1"/>
        <v>7026.3565235140904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3545.0840041934534</v>
      </c>
      <c r="AC41">
        <f t="shared" si="2"/>
        <v>3126.2638046760576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-13425.359526904587</v>
      </c>
      <c r="AI41">
        <f t="shared" si="25"/>
        <v>-13430.921199932091</v>
      </c>
      <c r="AJ41">
        <f t="shared" si="7"/>
        <v>418.82019951739585</v>
      </c>
      <c r="AK41">
        <f t="shared" si="22"/>
        <v>248.15588029354177</v>
      </c>
      <c r="AL41">
        <f t="shared" si="8"/>
        <v>-12763.945120121154</v>
      </c>
      <c r="AN41">
        <f t="shared" si="26"/>
        <v>0</v>
      </c>
      <c r="AO41">
        <f t="shared" si="26"/>
        <v>0</v>
      </c>
      <c r="AP41">
        <f t="shared" si="26"/>
        <v>-0.19178513091521104</v>
      </c>
      <c r="AQ41">
        <f t="shared" si="26"/>
        <v>-462.95140360075908</v>
      </c>
      <c r="AR41">
        <f t="shared" si="26"/>
        <v>-463.14318873167429</v>
      </c>
      <c r="AS41">
        <f t="shared" si="26"/>
        <v>14.442324530256608</v>
      </c>
      <c r="AT41">
        <f t="shared" si="26"/>
        <v>8.5572466691449058</v>
      </c>
      <c r="AU41">
        <f t="shared" si="23"/>
        <v>-440.1436175322728</v>
      </c>
      <c r="AW41">
        <v>38</v>
      </c>
      <c r="AX41">
        <f>IF(Z41&gt;0, (R41*SUMPRODUCT(K41:$K$98, X41:$X$98)-K41*$AZ$3)/Z41, 0)</f>
        <v>7026.3565235140904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500000</v>
      </c>
      <c r="S42">
        <f t="shared" si="1"/>
        <v>6615.1234809354846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3126.2638046760576</v>
      </c>
      <c r="AC42">
        <f t="shared" si="2"/>
        <v>2729.0641024227834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-13967.636586196913</v>
      </c>
      <c r="AI42">
        <f t="shared" si="25"/>
        <v>-13972.793451579488</v>
      </c>
      <c r="AJ42">
        <f t="shared" si="7"/>
        <v>397.19970225327415</v>
      </c>
      <c r="AK42">
        <f t="shared" si="22"/>
        <v>218.83846632732406</v>
      </c>
      <c r="AL42">
        <f t="shared" si="8"/>
        <v>-13356.755282998889</v>
      </c>
      <c r="AN42">
        <f t="shared" si="26"/>
        <v>0</v>
      </c>
      <c r="AO42">
        <f t="shared" si="26"/>
        <v>0</v>
      </c>
      <c r="AP42">
        <f t="shared" si="26"/>
        <v>-0.15877321985960036</v>
      </c>
      <c r="AQ42">
        <f t="shared" si="26"/>
        <v>-430.04547726094648</v>
      </c>
      <c r="AR42">
        <f t="shared" si="26"/>
        <v>-430.20425048080614</v>
      </c>
      <c r="AS42">
        <f t="shared" si="26"/>
        <v>12.229265450120369</v>
      </c>
      <c r="AT42">
        <f t="shared" si="26"/>
        <v>6.7377535285954844</v>
      </c>
      <c r="AU42">
        <f t="shared" si="23"/>
        <v>-411.23723150209025</v>
      </c>
      <c r="AW42">
        <v>39</v>
      </c>
      <c r="AX42">
        <f>IF(Z42&gt;0, (R42*SUMPRODUCT(K42:$K$98, X42:$X$98)-K42*$AZ$3)/Z42, 0)</f>
        <v>6615.1234809354846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500000</v>
      </c>
      <c r="S43">
        <f t="shared" si="1"/>
        <v>6211.6807055094851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2729.0641024227834</v>
      </c>
      <c r="AC43">
        <f t="shared" si="2"/>
        <v>2357.7255013649492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-14430.261470543745</v>
      </c>
      <c r="AI43">
        <f t="shared" si="25"/>
        <v>-14435.006010735729</v>
      </c>
      <c r="AJ43">
        <f t="shared" si="7"/>
        <v>371.33860105783424</v>
      </c>
      <c r="AK43">
        <f t="shared" si="22"/>
        <v>191.03448716959485</v>
      </c>
      <c r="AL43">
        <f t="shared" si="8"/>
        <v>-13872.632922508301</v>
      </c>
      <c r="AN43">
        <f t="shared" si="26"/>
        <v>0</v>
      </c>
      <c r="AO43">
        <f t="shared" si="26"/>
        <v>0</v>
      </c>
      <c r="AP43">
        <f t="shared" si="26"/>
        <v>-0.13042701801193674</v>
      </c>
      <c r="AQ43">
        <f t="shared" si="26"/>
        <v>-396.68669598697232</v>
      </c>
      <c r="AR43">
        <f t="shared" si="26"/>
        <v>-396.8171230049843</v>
      </c>
      <c r="AS43">
        <f t="shared" si="26"/>
        <v>10.208067473118774</v>
      </c>
      <c r="AT43">
        <f t="shared" si="26"/>
        <v>5.2515222741848735</v>
      </c>
      <c r="AU43">
        <f t="shared" si="23"/>
        <v>-381.35753325768064</v>
      </c>
      <c r="AW43">
        <v>40</v>
      </c>
      <c r="AX43">
        <f>IF(Z43&gt;0, (R43*SUMPRODUCT(K43:$K$98, X43:$X$98)-K43*$AZ$3)/Z43, 0)</f>
        <v>6211.6807055094851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500000</v>
      </c>
      <c r="S44">
        <f t="shared" si="1"/>
        <v>5817.9712561776178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2357.7255013649492</v>
      </c>
      <c r="AC44">
        <f t="shared" si="2"/>
        <v>2013.455659130756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-14846.183605380764</v>
      </c>
      <c r="AI44">
        <f t="shared" si="25"/>
        <v>-14850.509545580693</v>
      </c>
      <c r="AJ44">
        <f t="shared" si="7"/>
        <v>344.26984223419322</v>
      </c>
      <c r="AK44">
        <f t="shared" si="22"/>
        <v>165.04078509554645</v>
      </c>
      <c r="AL44">
        <f t="shared" si="8"/>
        <v>-14341.198918250953</v>
      </c>
      <c r="AN44">
        <f t="shared" si="26"/>
        <v>0</v>
      </c>
      <c r="AO44">
        <f t="shared" si="26"/>
        <v>0</v>
      </c>
      <c r="AP44">
        <f t="shared" si="26"/>
        <v>-0.10617833821766295</v>
      </c>
      <c r="AQ44">
        <f t="shared" si="26"/>
        <v>-364.39317957267326</v>
      </c>
      <c r="AR44">
        <f t="shared" si="26"/>
        <v>-364.49935791089092</v>
      </c>
      <c r="AS44">
        <f t="shared" si="26"/>
        <v>8.4499549363806228</v>
      </c>
      <c r="AT44">
        <f t="shared" si="26"/>
        <v>4.0508549563094274</v>
      </c>
      <c r="AU44">
        <f t="shared" si="23"/>
        <v>-351.99854801820084</v>
      </c>
      <c r="AW44">
        <v>41</v>
      </c>
      <c r="AX44">
        <f>IF(Z44&gt;0, (R44*SUMPRODUCT(K44:$K$98, X44:$X$98)-K44*$AZ$3)/Z44, 0)</f>
        <v>5817.9712561776178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500000</v>
      </c>
      <c r="S45">
        <f t="shared" si="1"/>
        <v>5427.0929446015925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2013.455659130756</v>
      </c>
      <c r="AC45">
        <f t="shared" si="2"/>
        <v>1695.8632418373493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-15066.749291592936</v>
      </c>
      <c r="AI45">
        <f t="shared" si="25"/>
        <v>-15070.655303658577</v>
      </c>
      <c r="AJ45">
        <f t="shared" si="7"/>
        <v>317.5924172934067</v>
      </c>
      <c r="AK45">
        <f t="shared" si="22"/>
        <v>140.94189613915293</v>
      </c>
      <c r="AL45">
        <f t="shared" si="8"/>
        <v>-14612.120990226018</v>
      </c>
      <c r="AN45">
        <f t="shared" si="26"/>
        <v>0</v>
      </c>
      <c r="AO45">
        <f t="shared" si="26"/>
        <v>0</v>
      </c>
      <c r="AP45">
        <f t="shared" si="26"/>
        <v>-8.5599449199051283E-2</v>
      </c>
      <c r="AQ45">
        <f t="shared" si="26"/>
        <v>-330.1847047338884</v>
      </c>
      <c r="AR45">
        <f t="shared" si="26"/>
        <v>-330.27030418308749</v>
      </c>
      <c r="AS45">
        <f t="shared" si="26"/>
        <v>6.9599723537085936</v>
      </c>
      <c r="AT45">
        <f t="shared" si="26"/>
        <v>3.0887125988953423</v>
      </c>
      <c r="AU45">
        <f t="shared" si="23"/>
        <v>-320.22161923048355</v>
      </c>
      <c r="AW45">
        <v>42</v>
      </c>
      <c r="AX45">
        <f>IF(Z45&gt;0, (R45*SUMPRODUCT(K45:$K$98, X45:$X$98)-K45*$AZ$3)/Z45, 0)</f>
        <v>5427.0929446015925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500000</v>
      </c>
      <c r="S46">
        <f t="shared" si="1"/>
        <v>5040.8452421054017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1695.8632418373493</v>
      </c>
      <c r="AC46">
        <f t="shared" si="2"/>
        <v>1407.4649319956625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-15072.033138512068</v>
      </c>
      <c r="AI46">
        <f t="shared" si="25"/>
        <v>-15075.523289628589</v>
      </c>
      <c r="AJ46">
        <f t="shared" si="7"/>
        <v>288.3983098416868</v>
      </c>
      <c r="AK46">
        <f t="shared" si="22"/>
        <v>118.71042692861447</v>
      </c>
      <c r="AL46">
        <f t="shared" si="8"/>
        <v>-14668.414552858289</v>
      </c>
      <c r="AN46">
        <f t="shared" si="26"/>
        <v>0</v>
      </c>
      <c r="AO46">
        <f t="shared" si="26"/>
        <v>0</v>
      </c>
      <c r="AP46">
        <f t="shared" si="26"/>
        <v>-6.82910198467091E-2</v>
      </c>
      <c r="AQ46">
        <f t="shared" si="26"/>
        <v>-294.91115995523461</v>
      </c>
      <c r="AR46">
        <f t="shared" si="26"/>
        <v>-294.97945097508131</v>
      </c>
      <c r="AS46">
        <f t="shared" si="26"/>
        <v>5.6430263457433885</v>
      </c>
      <c r="AT46">
        <f t="shared" si="26"/>
        <v>2.3227808340497687</v>
      </c>
      <c r="AU46">
        <f t="shared" si="23"/>
        <v>-287.01364379528815</v>
      </c>
      <c r="AW46">
        <v>43</v>
      </c>
      <c r="AX46">
        <f>IF(Z46&gt;0, (R46*SUMPRODUCT(K46:$K$98, X46:$X$98)-K46*$AZ$3)/Z46, 0)</f>
        <v>5040.8452421054017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500000</v>
      </c>
      <c r="S47">
        <f t="shared" si="1"/>
        <v>4664.1747655491909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1407.4649319956625</v>
      </c>
      <c r="AC47">
        <f t="shared" si="2"/>
        <v>1149.8630531941801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-14944.550242158095</v>
      </c>
      <c r="AI47">
        <f t="shared" si="25"/>
        <v>-14947.631878007398</v>
      </c>
      <c r="AJ47">
        <f t="shared" si="7"/>
        <v>257.60187880148237</v>
      </c>
      <c r="AK47">
        <f t="shared" si="22"/>
        <v>98.522545239696385</v>
      </c>
      <c r="AL47">
        <f t="shared" si="8"/>
        <v>-14591.507453966218</v>
      </c>
      <c r="AN47">
        <f t="shared" si="26"/>
        <v>0</v>
      </c>
      <c r="AO47">
        <f t="shared" si="26"/>
        <v>0</v>
      </c>
      <c r="AP47">
        <f t="shared" si="26"/>
        <v>-5.3837224459592985E-2</v>
      </c>
      <c r="AQ47">
        <f t="shared" si="26"/>
        <v>-261.08636619635189</v>
      </c>
      <c r="AR47">
        <f t="shared" si="26"/>
        <v>-261.14020342081147</v>
      </c>
      <c r="AS47">
        <f t="shared" si="26"/>
        <v>4.5003922748979166</v>
      </c>
      <c r="AT47">
        <f t="shared" si="26"/>
        <v>1.7212223123640455</v>
      </c>
      <c r="AU47">
        <f t="shared" si="23"/>
        <v>-254.91858883354948</v>
      </c>
      <c r="AW47">
        <v>44</v>
      </c>
      <c r="AX47">
        <f>IF(Z47&gt;0, (R47*SUMPRODUCT(K47:$K$98, X47:$X$98)-K47*$AZ$3)/Z47, 0)</f>
        <v>4664.1747655491909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500000</v>
      </c>
      <c r="S48">
        <f t="shared" si="1"/>
        <v>4294.1100372126875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1149.8630531941801</v>
      </c>
      <c r="AC48">
        <f t="shared" si="2"/>
        <v>922.08854517082136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-14666.114924196649</v>
      </c>
      <c r="AI48">
        <f t="shared" si="25"/>
        <v>-14668.799090814353</v>
      </c>
      <c r="AJ48">
        <f t="shared" si="7"/>
        <v>227.77450802335875</v>
      </c>
      <c r="AK48">
        <f t="shared" si="22"/>
        <v>80.49041372359261</v>
      </c>
      <c r="AL48">
        <f t="shared" si="8"/>
        <v>-14360.534169067403</v>
      </c>
      <c r="AN48">
        <f t="shared" si="26"/>
        <v>0</v>
      </c>
      <c r="AO48">
        <f t="shared" si="26"/>
        <v>0</v>
      </c>
      <c r="AP48">
        <f t="shared" si="26"/>
        <v>-4.186901968600925E-2</v>
      </c>
      <c r="AQ48">
        <f t="shared" si="26"/>
        <v>-228.76964880952505</v>
      </c>
      <c r="AR48">
        <f t="shared" si="26"/>
        <v>-228.81151782921108</v>
      </c>
      <c r="AS48">
        <f t="shared" si="26"/>
        <v>3.5529446262756865</v>
      </c>
      <c r="AT48">
        <f t="shared" si="26"/>
        <v>1.2555311188582063</v>
      </c>
      <c r="AU48">
        <f t="shared" si="23"/>
        <v>-224.00304208407721</v>
      </c>
      <c r="AW48">
        <v>45</v>
      </c>
      <c r="AX48">
        <f>IF(Z48&gt;0, (R48*SUMPRODUCT(K48:$K$98, X48:$X$98)-K48*$AZ$3)/Z48, 0)</f>
        <v>4294.1100372126875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500000</v>
      </c>
      <c r="S49">
        <f t="shared" si="1"/>
        <v>3927.4507480287161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922.08854517082136</v>
      </c>
      <c r="AC49">
        <f t="shared" si="2"/>
        <v>723.0616268728968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-14240.713607132582</v>
      </c>
      <c r="AI49">
        <f t="shared" si="25"/>
        <v>-14243.014914243931</v>
      </c>
      <c r="AJ49">
        <f t="shared" si="7"/>
        <v>199.02691829792457</v>
      </c>
      <c r="AK49">
        <f t="shared" si="22"/>
        <v>64.546198161957506</v>
      </c>
      <c r="AL49">
        <f t="shared" si="8"/>
        <v>-13979.441797784049</v>
      </c>
      <c r="AN49">
        <f t="shared" si="26"/>
        <v>0</v>
      </c>
      <c r="AO49">
        <f t="shared" si="26"/>
        <v>0</v>
      </c>
      <c r="AP49">
        <f t="shared" si="26"/>
        <v>-3.2050874120578013E-2</v>
      </c>
      <c r="AQ49">
        <f t="shared" si="26"/>
        <v>-198.33394550363496</v>
      </c>
      <c r="AR49">
        <f t="shared" si="26"/>
        <v>-198.36599637775555</v>
      </c>
      <c r="AS49">
        <f t="shared" si="26"/>
        <v>2.7718971855234975</v>
      </c>
      <c r="AT49">
        <f t="shared" si="26"/>
        <v>0.89895088840973969</v>
      </c>
      <c r="AU49">
        <f t="shared" si="23"/>
        <v>-194.69514830382229</v>
      </c>
      <c r="AW49">
        <v>46</v>
      </c>
      <c r="AX49">
        <f>IF(Z49&gt;0, (R49*SUMPRODUCT(K49:$K$98, X49:$X$98)-K49*$AZ$3)/Z49, 0)</f>
        <v>3927.4507480287161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500000</v>
      </c>
      <c r="S50">
        <f t="shared" si="1"/>
        <v>3557.9632014728963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723.0616268728968</v>
      </c>
      <c r="AC50">
        <f t="shared" si="2"/>
        <v>551.28369075461956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-13659.952664569626</v>
      </c>
      <c r="AI50">
        <f t="shared" si="25"/>
        <v>-13661.889459793247</v>
      </c>
      <c r="AJ50">
        <f t="shared" si="7"/>
        <v>171.77793611827724</v>
      </c>
      <c r="AK50">
        <f t="shared" si="22"/>
        <v>50.614313881102781</v>
      </c>
      <c r="AL50">
        <f t="shared" si="8"/>
        <v>-13439.497209793868</v>
      </c>
      <c r="AN50">
        <f t="shared" si="26"/>
        <v>0</v>
      </c>
      <c r="AO50">
        <f t="shared" si="26"/>
        <v>0</v>
      </c>
      <c r="AP50">
        <f t="shared" si="26"/>
        <v>-2.4084131052666324E-2</v>
      </c>
      <c r="AQ50">
        <f t="shared" si="26"/>
        <v>-169.86209287092657</v>
      </c>
      <c r="AR50">
        <f t="shared" si="26"/>
        <v>-169.88617700197923</v>
      </c>
      <c r="AS50">
        <f t="shared" si="26"/>
        <v>2.1360659480014537</v>
      </c>
      <c r="AT50">
        <f t="shared" si="26"/>
        <v>0.62939114769919169</v>
      </c>
      <c r="AU50">
        <f t="shared" si="23"/>
        <v>-167.12071990627859</v>
      </c>
      <c r="AW50">
        <v>47</v>
      </c>
      <c r="AX50">
        <f>IF(Z50&gt;0, (R50*SUMPRODUCT(K50:$K$98, X50:$X$98)-K50*$AZ$3)/Z50, 0)</f>
        <v>3557.9632014728963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500000</v>
      </c>
      <c r="S51">
        <f t="shared" si="1"/>
        <v>3175.3486218659518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551.28369075461956</v>
      </c>
      <c r="AC51">
        <f t="shared" si="2"/>
        <v>405.13232054919104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-12903.73006355092</v>
      </c>
      <c r="AI51">
        <f t="shared" si="25"/>
        <v>-12905.324897570716</v>
      </c>
      <c r="AJ51">
        <f t="shared" si="7"/>
        <v>146.15137020542852</v>
      </c>
      <c r="AK51">
        <f t="shared" si="22"/>
        <v>38.58985835282337</v>
      </c>
      <c r="AL51">
        <f t="shared" si="8"/>
        <v>-12720.583669012463</v>
      </c>
      <c r="AN51">
        <f t="shared" si="26"/>
        <v>0</v>
      </c>
      <c r="AO51">
        <f t="shared" si="26"/>
        <v>0</v>
      </c>
      <c r="AP51">
        <f t="shared" si="26"/>
        <v>-1.7706990112718132E-2</v>
      </c>
      <c r="AQ51">
        <f t="shared" si="26"/>
        <v>-143.26645771054822</v>
      </c>
      <c r="AR51">
        <f t="shared" si="26"/>
        <v>-143.28416470066094</v>
      </c>
      <c r="AS51">
        <f t="shared" si="26"/>
        <v>1.6226772410575911</v>
      </c>
      <c r="AT51">
        <f t="shared" si="26"/>
        <v>0.42845226012418736</v>
      </c>
      <c r="AU51">
        <f t="shared" si="23"/>
        <v>-141.23303519947916</v>
      </c>
      <c r="AW51">
        <v>48</v>
      </c>
      <c r="AX51">
        <f>IF(Z51&gt;0, (R51*SUMPRODUCT(K51:$K$98, X51:$X$98)-K51*$AZ$3)/Z51, 0)</f>
        <v>3175.3486218659518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500000</v>
      </c>
      <c r="S52">
        <f t="shared" si="1"/>
        <v>2766.7587643821548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405.13232054919104</v>
      </c>
      <c r="AC52">
        <f t="shared" si="2"/>
        <v>283.03615093283736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-12006.01824801238</v>
      </c>
      <c r="AI52">
        <f t="shared" si="25"/>
        <v>-12007.296983235778</v>
      </c>
      <c r="AJ52">
        <f t="shared" si="7"/>
        <v>122.09616961635368</v>
      </c>
      <c r="AK52">
        <f t="shared" si="22"/>
        <v>28.359262438443377</v>
      </c>
      <c r="AL52">
        <f t="shared" si="8"/>
        <v>-11856.84155118098</v>
      </c>
      <c r="AN52">
        <f t="shared" si="26"/>
        <v>0</v>
      </c>
      <c r="AO52">
        <f t="shared" si="26"/>
        <v>0</v>
      </c>
      <c r="AP52">
        <f t="shared" si="26"/>
        <v>-1.2676281040420623E-2</v>
      </c>
      <c r="AQ52">
        <f t="shared" si="26"/>
        <v>-119.01733736856619</v>
      </c>
      <c r="AR52">
        <f t="shared" si="26"/>
        <v>-119.0300136496066</v>
      </c>
      <c r="AS52">
        <f t="shared" si="26"/>
        <v>1.2103563988039894</v>
      </c>
      <c r="AT52">
        <f t="shared" si="26"/>
        <v>0.28112933325906786</v>
      </c>
      <c r="AU52">
        <f t="shared" si="23"/>
        <v>-117.53852791754353</v>
      </c>
      <c r="AW52">
        <v>49</v>
      </c>
      <c r="AX52">
        <f>IF(Z52&gt;0, (R52*SUMPRODUCT(K52:$K$98, X52:$X$98)-K52*$AZ$3)/Z52, 0)</f>
        <v>2766.7587643821548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500000</v>
      </c>
      <c r="S53">
        <f t="shared" si="1"/>
        <v>2301.7671673205427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283.03615093283736</v>
      </c>
      <c r="AC53">
        <f t="shared" si="2"/>
        <v>182.92085650551644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-10903.040897850276</v>
      </c>
      <c r="AI53">
        <f t="shared" si="25"/>
        <v>-10904.034269698994</v>
      </c>
      <c r="AJ53">
        <f t="shared" si="7"/>
        <v>100.11529442732092</v>
      </c>
      <c r="AK53">
        <f t="shared" si="22"/>
        <v>19.812530565298616</v>
      </c>
      <c r="AL53">
        <f t="shared" si="8"/>
        <v>-10784.106444706373</v>
      </c>
      <c r="AN53">
        <f t="shared" si="26"/>
        <v>0</v>
      </c>
      <c r="AO53">
        <f t="shared" si="26"/>
        <v>0</v>
      </c>
      <c r="AP53">
        <f t="shared" si="26"/>
        <v>-8.7923517969568273E-3</v>
      </c>
      <c r="AQ53">
        <f t="shared" si="26"/>
        <v>-96.50300776517031</v>
      </c>
      <c r="AR53">
        <f t="shared" si="26"/>
        <v>-96.511800116967251</v>
      </c>
      <c r="AS53">
        <f t="shared" si="26"/>
        <v>0.88612224112971816</v>
      </c>
      <c r="AT53">
        <f t="shared" si="26"/>
        <v>0.17536105834177546</v>
      </c>
      <c r="AU53">
        <f t="shared" si="23"/>
        <v>-95.450316817495747</v>
      </c>
      <c r="AW53">
        <v>50</v>
      </c>
      <c r="AX53">
        <f>IF(Z53&gt;0, (R53*SUMPRODUCT(K53:$K$98, X53:$X$98)-K53*$AZ$3)/Z53, 0)</f>
        <v>2301.7671673205427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500000</v>
      </c>
      <c r="S54">
        <f t="shared" si="1"/>
        <v>1737.287974597094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182.92085650551644</v>
      </c>
      <c r="AC54">
        <f t="shared" si="2"/>
        <v>103.29467279502941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-9608.811747371712</v>
      </c>
      <c r="AI54">
        <f t="shared" si="25"/>
        <v>-9609.5549652082591</v>
      </c>
      <c r="AJ54">
        <f t="shared" si="7"/>
        <v>79.626183710487027</v>
      </c>
      <c r="AK54">
        <f t="shared" si="22"/>
        <v>12.804459955386152</v>
      </c>
      <c r="AL54">
        <f t="shared" si="8"/>
        <v>-9517.1243215423856</v>
      </c>
      <c r="AN54">
        <f t="shared" si="26"/>
        <v>0</v>
      </c>
      <c r="AO54">
        <f t="shared" si="26"/>
        <v>0</v>
      </c>
      <c r="AP54">
        <f t="shared" si="26"/>
        <v>-5.8734234037648454E-3</v>
      </c>
      <c r="AQ54">
        <f t="shared" si="26"/>
        <v>-75.935502384665426</v>
      </c>
      <c r="AR54">
        <f t="shared" si="26"/>
        <v>-75.941375808069196</v>
      </c>
      <c r="AS54">
        <f t="shared" si="26"/>
        <v>0.6292613927714189</v>
      </c>
      <c r="AT54">
        <f t="shared" si="26"/>
        <v>0.101189733448835</v>
      </c>
      <c r="AU54">
        <f t="shared" si="23"/>
        <v>-75.210924681848937</v>
      </c>
      <c r="AW54">
        <v>51</v>
      </c>
      <c r="AX54">
        <f>IF(Z54&gt;0, (R54*SUMPRODUCT(K54:$K$98, X54:$X$98)-K54*$AZ$3)/Z54, 0)</f>
        <v>1737.287974597094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500000</v>
      </c>
      <c r="S55">
        <f t="shared" si="1"/>
        <v>997.92294056781816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103.29467279502941</v>
      </c>
      <c r="AC55">
        <f t="shared" si="2"/>
        <v>42.427763316331237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-8173.390465168899</v>
      </c>
      <c r="AI55">
        <f t="shared" si="25"/>
        <v>-8173.9219160654502</v>
      </c>
      <c r="AJ55">
        <f t="shared" si="7"/>
        <v>60.866909478698176</v>
      </c>
      <c r="AK55">
        <f t="shared" si="22"/>
        <v>7.2306270956520597</v>
      </c>
      <c r="AL55">
        <f t="shared" si="8"/>
        <v>-8105.8243794910995</v>
      </c>
      <c r="AN55">
        <f t="shared" si="26"/>
        <v>0</v>
      </c>
      <c r="AO55">
        <f t="shared" si="26"/>
        <v>0</v>
      </c>
      <c r="AP55">
        <f t="shared" si="26"/>
        <v>-3.7499053587697049E-3</v>
      </c>
      <c r="AQ55">
        <f t="shared" si="26"/>
        <v>-57.671255996611684</v>
      </c>
      <c r="AR55">
        <f t="shared" si="26"/>
        <v>-57.675005901970451</v>
      </c>
      <c r="AS55">
        <f t="shared" si="26"/>
        <v>0.42947551976474119</v>
      </c>
      <c r="AT55">
        <f t="shared" si="26"/>
        <v>5.1019139245388992E-2</v>
      </c>
      <c r="AU55">
        <f t="shared" si="23"/>
        <v>-57.194511242960317</v>
      </c>
      <c r="AW55">
        <v>52</v>
      </c>
      <c r="AX55">
        <f>IF(Z55&gt;0, (R55*SUMPRODUCT(K55:$K$98, X55:$X$98)-K55*$AZ$3)/Z55, 0)</f>
        <v>997.92294056781816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500000</v>
      </c>
      <c r="S56">
        <f t="shared" si="1"/>
        <v>-62.071513774138943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42.427763316331237</v>
      </c>
      <c r="AC56">
        <f t="shared" si="2"/>
        <v>-1.7893918713811416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-6631.5016413511757</v>
      </c>
      <c r="AI56">
        <f t="shared" si="25"/>
        <v>-6631.8619901977281</v>
      </c>
      <c r="AJ56">
        <f t="shared" si="7"/>
        <v>44.217155187712379</v>
      </c>
      <c r="AK56">
        <f t="shared" si="22"/>
        <v>2.9699434321431868</v>
      </c>
      <c r="AL56">
        <f t="shared" si="8"/>
        <v>-6584.6748915778726</v>
      </c>
      <c r="AN56">
        <f t="shared" si="26"/>
        <v>0</v>
      </c>
      <c r="AO56">
        <f t="shared" si="26"/>
        <v>0</v>
      </c>
      <c r="AP56">
        <f t="shared" si="26"/>
        <v>-2.2701903672045897E-3</v>
      </c>
      <c r="AQ56">
        <f t="shared" si="26"/>
        <v>-41.778324782602397</v>
      </c>
      <c r="AR56">
        <f t="shared" si="26"/>
        <v>-41.780594972969602</v>
      </c>
      <c r="AS56">
        <f t="shared" si="26"/>
        <v>0.27856717381714874</v>
      </c>
      <c r="AT56">
        <f t="shared" si="26"/>
        <v>1.8710582912372414E-2</v>
      </c>
      <c r="AU56">
        <f t="shared" si="23"/>
        <v>-41.483317216240081</v>
      </c>
      <c r="AW56">
        <v>53</v>
      </c>
      <c r="AX56">
        <f>IF(Z56&gt;0, (R56*SUMPRODUCT(K56:$K$98, X56:$X$98)-K56*$AZ$3)/Z56, 0)</f>
        <v>-62.071513774138943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500000</v>
      </c>
      <c r="S57">
        <f t="shared" si="1"/>
        <v>-1718.7897564219641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-1.7893918713811416</v>
      </c>
      <c r="AC57">
        <f t="shared" si="2"/>
        <v>-31.555126646037735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-5090.3534475432452</v>
      </c>
      <c r="AI57">
        <f t="shared" si="25"/>
        <v>-5090.5829340651435</v>
      </c>
      <c r="AJ57">
        <f t="shared" si="7"/>
        <v>29.765734774656593</v>
      </c>
      <c r="AK57">
        <f t="shared" si="22"/>
        <v>-0.12525743099667994</v>
      </c>
      <c r="AL57">
        <f t="shared" si="8"/>
        <v>-5060.9424567214837</v>
      </c>
      <c r="AN57">
        <f t="shared" si="26"/>
        <v>0</v>
      </c>
      <c r="AO57">
        <f t="shared" si="26"/>
        <v>0</v>
      </c>
      <c r="AP57">
        <f t="shared" si="26"/>
        <v>-1.29085749723867E-3</v>
      </c>
      <c r="AQ57">
        <f t="shared" si="26"/>
        <v>-28.633145236615462</v>
      </c>
      <c r="AR57">
        <f t="shared" si="26"/>
        <v>-28.634436094112701</v>
      </c>
      <c r="AS57">
        <f t="shared" si="26"/>
        <v>0.16743171484264149</v>
      </c>
      <c r="AT57">
        <f t="shared" si="26"/>
        <v>-7.0457076323928618E-4</v>
      </c>
      <c r="AU57">
        <f t="shared" si="23"/>
        <v>-28.467708950033302</v>
      </c>
      <c r="AW57">
        <v>54</v>
      </c>
      <c r="AX57">
        <f>IF(Z57&gt;0, (R57*SUMPRODUCT(K57:$K$98, X57:$X$98)-K57*$AZ$3)/Z57, 0)</f>
        <v>-1718.7897564219641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500000</v>
      </c>
      <c r="S58">
        <f t="shared" si="1"/>
        <v>-4551.9915118539875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-31.555126646037735</v>
      </c>
      <c r="AC58">
        <f t="shared" si="2"/>
        <v>-49.462745089844454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-3654.5778089576979</v>
      </c>
      <c r="AI58">
        <f t="shared" si="25"/>
        <v>-3654.7136361691532</v>
      </c>
      <c r="AJ58">
        <f t="shared" si="7"/>
        <v>17.907618443806719</v>
      </c>
      <c r="AK58">
        <f t="shared" si="22"/>
        <v>-2.2088588652226417</v>
      </c>
      <c r="AL58">
        <f t="shared" si="8"/>
        <v>-3639.0148765905692</v>
      </c>
      <c r="AN58">
        <f t="shared" si="26"/>
        <v>0</v>
      </c>
      <c r="AO58">
        <f t="shared" si="26"/>
        <v>0</v>
      </c>
      <c r="AP58">
        <f t="shared" si="26"/>
        <v>-6.8216570125530967E-4</v>
      </c>
      <c r="AQ58">
        <f t="shared" si="26"/>
        <v>-18.354404887869158</v>
      </c>
      <c r="AR58">
        <f t="shared" si="26"/>
        <v>-18.355087053570415</v>
      </c>
      <c r="AS58">
        <f t="shared" si="26"/>
        <v>8.9937524025201693E-2</v>
      </c>
      <c r="AT58">
        <f t="shared" si="26"/>
        <v>-1.10935632162716E-2</v>
      </c>
      <c r="AU58">
        <f t="shared" si="23"/>
        <v>-18.276243092761483</v>
      </c>
      <c r="AW58">
        <v>55</v>
      </c>
      <c r="AX58">
        <f>IF(Z58&gt;0, (R58*SUMPRODUCT(K58:$K$98, X58:$X$98)-K58*$AZ$3)/Z58, 0)</f>
        <v>-4551.9915118539875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500000</v>
      </c>
      <c r="S59">
        <f t="shared" si="1"/>
        <v>-9880.8917946502916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-49.462745089844454</v>
      </c>
      <c r="AC59">
        <f t="shared" si="2"/>
        <v>-58.240786769848633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-2431.6153530548518</v>
      </c>
      <c r="AI59">
        <f t="shared" si="25"/>
        <v>-2431.6890316103659</v>
      </c>
      <c r="AJ59">
        <f t="shared" si="7"/>
        <v>8.7780416800041792</v>
      </c>
      <c r="AK59">
        <f t="shared" si="22"/>
        <v>-3.4623921562891122</v>
      </c>
      <c r="AL59">
        <f t="shared" si="8"/>
        <v>-2426.373382086651</v>
      </c>
      <c r="AN59">
        <f t="shared" si="26"/>
        <v>0</v>
      </c>
      <c r="AO59">
        <f t="shared" si="26"/>
        <v>0</v>
      </c>
      <c r="AP59">
        <f t="shared" si="26"/>
        <v>-3.3038945315293032E-4</v>
      </c>
      <c r="AQ59">
        <f t="shared" si="26"/>
        <v>-10.903852025409805</v>
      </c>
      <c r="AR59">
        <f t="shared" si="26"/>
        <v>-10.904182414862957</v>
      </c>
      <c r="AS59">
        <f t="shared" si="26"/>
        <v>3.9362503379244851E-2</v>
      </c>
      <c r="AT59">
        <f t="shared" si="26"/>
        <v>-1.5526062408960463E-2</v>
      </c>
      <c r="AU59">
        <f t="shared" si="23"/>
        <v>-10.880345973892673</v>
      </c>
      <c r="AW59">
        <v>56</v>
      </c>
      <c r="AX59">
        <f>IF(Z59&gt;0, (R59*SUMPRODUCT(K59:$K$98, X59:$X$98)-K59*$AZ$3)/Z59, 0)</f>
        <v>-9880.8917946502916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500000</v>
      </c>
      <c r="S60">
        <f t="shared" si="1"/>
        <v>-21116.39540928074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-58.240786769848633</v>
      </c>
      <c r="AC60">
        <f t="shared" si="2"/>
        <v>-60.594314502521883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-1482.9014324767588</v>
      </c>
      <c r="AI60">
        <f t="shared" si="25"/>
        <v>-1482.937301710906</v>
      </c>
      <c r="AJ60">
        <f t="shared" si="7"/>
        <v>2.3535277326732498</v>
      </c>
      <c r="AK60">
        <f t="shared" si="22"/>
        <v>-4.0768550738894049</v>
      </c>
      <c r="AL60">
        <f t="shared" si="8"/>
        <v>-1484.6606290521222</v>
      </c>
      <c r="AN60">
        <f t="shared" si="26"/>
        <v>0</v>
      </c>
      <c r="AO60">
        <f t="shared" si="26"/>
        <v>0</v>
      </c>
      <c r="AP60">
        <f t="shared" si="26"/>
        <v>-1.4361147860702893E-4</v>
      </c>
      <c r="AQ60">
        <f t="shared" si="26"/>
        <v>-5.9371679493403056</v>
      </c>
      <c r="AR60">
        <f t="shared" si="26"/>
        <v>-5.9373115608189124</v>
      </c>
      <c r="AS60">
        <f t="shared" si="26"/>
        <v>9.42293878492843E-3</v>
      </c>
      <c r="AT60">
        <f t="shared" si="26"/>
        <v>-1.6322712183488932E-2</v>
      </c>
      <c r="AU60">
        <f t="shared" si="23"/>
        <v>-5.9442113342174734</v>
      </c>
      <c r="AW60">
        <v>57</v>
      </c>
      <c r="AX60">
        <f>IF(Z60&gt;0, (R60*SUMPRODUCT(K60:$K$98, X60:$X$98)-K60*$AZ$3)/Z60, 0)</f>
        <v>-21116.39540928074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500000</v>
      </c>
      <c r="S61">
        <f t="shared" si="1"/>
        <v>-48369.135596443222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-60.594314502521883</v>
      </c>
      <c r="AC61">
        <f t="shared" si="2"/>
        <v>-58.897264333347401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-811.59061077982813</v>
      </c>
      <c r="AI61">
        <f t="shared" si="25"/>
        <v>-811.60583155636436</v>
      </c>
      <c r="AJ61">
        <f t="shared" si="7"/>
        <v>-1.6970501691744815</v>
      </c>
      <c r="AK61">
        <f t="shared" si="22"/>
        <v>-4.2416020151765323</v>
      </c>
      <c r="AL61">
        <f t="shared" si="8"/>
        <v>-817.54448374071546</v>
      </c>
      <c r="AN61">
        <f t="shared" si="26"/>
        <v>0</v>
      </c>
      <c r="AO61">
        <f t="shared" si="26"/>
        <v>0</v>
      </c>
      <c r="AP61">
        <f t="shared" si="26"/>
        <v>-5.4410890894229308E-5</v>
      </c>
      <c r="AQ61">
        <f t="shared" si="26"/>
        <v>-2.9012559292650653</v>
      </c>
      <c r="AR61">
        <f t="shared" si="26"/>
        <v>-2.9013103401559595</v>
      </c>
      <c r="AS61">
        <f t="shared" si="26"/>
        <v>-6.0665769172056575E-3</v>
      </c>
      <c r="AT61">
        <f t="shared" si="26"/>
        <v>-1.5162783837887429E-2</v>
      </c>
      <c r="AU61">
        <f t="shared" si="23"/>
        <v>-2.9225397009110528</v>
      </c>
      <c r="AW61">
        <v>58</v>
      </c>
      <c r="AX61">
        <f>IF(Z61&gt;0, (R61*SUMPRODUCT(K61:$K$98, X61:$X$98)-K61*$AZ$3)/Z61, 0)</f>
        <v>-48369.135596443222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500000</v>
      </c>
      <c r="S62">
        <f t="shared" si="1"/>
        <v>-127603.51437745828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-58.897264333347401</v>
      </c>
      <c r="AC62">
        <f t="shared" si="2"/>
        <v>-54.98225408536711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-387.30098046877856</v>
      </c>
      <c r="AI62">
        <f t="shared" si="25"/>
        <v>-387.30636651303774</v>
      </c>
      <c r="AJ62">
        <f t="shared" si="7"/>
        <v>-3.9150102479802911</v>
      </c>
      <c r="AK62">
        <f t="shared" si="22"/>
        <v>-4.1228085033343183</v>
      </c>
      <c r="AL62">
        <f t="shared" si="8"/>
        <v>-395.3441852643524</v>
      </c>
      <c r="AN62">
        <f t="shared" si="26"/>
        <v>0</v>
      </c>
      <c r="AO62">
        <f t="shared" si="26"/>
        <v>0</v>
      </c>
      <c r="AP62">
        <f t="shared" si="26"/>
        <v>-1.7190991363516658E-5</v>
      </c>
      <c r="AQ62">
        <f t="shared" si="26"/>
        <v>-1.2361739877910125</v>
      </c>
      <c r="AR62">
        <f t="shared" si="26"/>
        <v>-1.2361911787823761</v>
      </c>
      <c r="AS62">
        <f t="shared" si="26"/>
        <v>-1.2495795452494638E-2</v>
      </c>
      <c r="AT62">
        <f t="shared" si="26"/>
        <v>-1.3159038797931276E-2</v>
      </c>
      <c r="AU62">
        <f t="shared" si="23"/>
        <v>-1.2618460130328022</v>
      </c>
      <c r="AW62">
        <v>59</v>
      </c>
      <c r="AX62">
        <f>IF(Z62&gt;0, (R62*SUMPRODUCT(K62:$K$98, X62:$X$98)-K62*$AZ$3)/Z62, 0)</f>
        <v>-127603.51437745828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500000</v>
      </c>
      <c r="S63">
        <f t="shared" si="1"/>
        <v>-418931.39122976945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-54.98225408536711</v>
      </c>
      <c r="AC63">
        <f t="shared" si="2"/>
        <v>-50.132476129189065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-153.45359804657639</v>
      </c>
      <c r="AI63">
        <f t="shared" si="25"/>
        <v>-153.45509389044184</v>
      </c>
      <c r="AJ63">
        <f t="shared" si="7"/>
        <v>-4.8497779561780447</v>
      </c>
      <c r="AK63">
        <f t="shared" si="22"/>
        <v>-3.8487577859756983</v>
      </c>
      <c r="AL63">
        <f t="shared" si="8"/>
        <v>-162.1536296325956</v>
      </c>
      <c r="AN63">
        <f t="shared" si="26"/>
        <v>0</v>
      </c>
      <c r="AO63">
        <f t="shared" si="26"/>
        <v>0</v>
      </c>
      <c r="AP63">
        <f t="shared" si="26"/>
        <v>-4.2628421008322216E-6</v>
      </c>
      <c r="AQ63">
        <f t="shared" si="26"/>
        <v>-0.43731065346247866</v>
      </c>
      <c r="AR63">
        <f t="shared" si="26"/>
        <v>-0.43731491630457953</v>
      </c>
      <c r="AS63">
        <f t="shared" si="26"/>
        <v>-1.3820852649674722E-2</v>
      </c>
      <c r="AT63">
        <f t="shared" si="26"/>
        <v>-1.0968154568086296E-2</v>
      </c>
      <c r="AU63">
        <f t="shared" si="23"/>
        <v>-0.46210392352234059</v>
      </c>
      <c r="AW63">
        <v>60</v>
      </c>
      <c r="AX63">
        <f>IF(Z63&gt;0, (R63*SUMPRODUCT(K63:$K$98, X63:$X$98)-K63*$AZ$3)/Z63, 0)</f>
        <v>-418931.39122976945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500000</v>
      </c>
      <c r="S64">
        <f t="shared" si="1"/>
        <v>-1903265.0252102839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-50.132476129189065</v>
      </c>
      <c r="AC64">
        <f t="shared" si="2"/>
        <v>-45.135901118393456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-47.377924678286909</v>
      </c>
      <c r="AI64">
        <f t="shared" si="25"/>
        <v>-47.378221115596745</v>
      </c>
      <c r="AJ64">
        <f t="shared" si="7"/>
        <v>-4.9965750107956097</v>
      </c>
      <c r="AK64">
        <f t="shared" si="22"/>
        <v>-3.5092733290432347</v>
      </c>
      <c r="AL64">
        <f t="shared" si="8"/>
        <v>-55.884069455435586</v>
      </c>
      <c r="AN64">
        <f t="shared" si="26"/>
        <v>0</v>
      </c>
      <c r="AO64">
        <f t="shared" si="26"/>
        <v>0</v>
      </c>
      <c r="AP64">
        <f t="shared" si="26"/>
        <v>-7.5427171543825963E-7</v>
      </c>
      <c r="AQ64">
        <f t="shared" si="26"/>
        <v>-0.12055104851903745</v>
      </c>
      <c r="AR64">
        <f t="shared" si="26"/>
        <v>-0.12055180279075288</v>
      </c>
      <c r="AS64">
        <f t="shared" si="26"/>
        <v>-1.2713565666828002E-2</v>
      </c>
      <c r="AT64">
        <f t="shared" si="26"/>
        <v>-8.9291918594723799E-3</v>
      </c>
      <c r="AU64">
        <f t="shared" si="23"/>
        <v>-0.14219456031705324</v>
      </c>
      <c r="AW64">
        <v>61</v>
      </c>
      <c r="AX64">
        <f>IF(Z64&gt;0, (R64*SUMPRODUCT(K64:$K$98, X64:$X$98)-K64*$AZ$3)/Z64, 0)</f>
        <v>-1903265.0252102839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500000</v>
      </c>
      <c r="S65">
        <f t="shared" si="1"/>
        <v>-8692670.4241503775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-45.135901118393456</v>
      </c>
      <c r="AC65">
        <f t="shared" si="2"/>
        <v>-40.404768538110638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-9.4148463517703149</v>
      </c>
      <c r="AI65">
        <f t="shared" si="25"/>
        <v>-9.4149044535482584</v>
      </c>
      <c r="AJ65">
        <f t="shared" si="7"/>
        <v>-4.7311325802828179</v>
      </c>
      <c r="AK65">
        <f t="shared" si="22"/>
        <v>-3.1595130782875422</v>
      </c>
      <c r="AL65">
        <f t="shared" si="8"/>
        <v>-17.305550112118617</v>
      </c>
      <c r="AN65">
        <f t="shared" si="26"/>
        <v>0</v>
      </c>
      <c r="AO65">
        <f t="shared" si="26"/>
        <v>0</v>
      </c>
      <c r="AP65">
        <f t="shared" si="26"/>
        <v>-1.3199769836221101E-7</v>
      </c>
      <c r="AQ65">
        <f t="shared" si="26"/>
        <v>-2.1388984861364313E-2</v>
      </c>
      <c r="AR65">
        <f t="shared" si="26"/>
        <v>-2.1389116859062671E-2</v>
      </c>
      <c r="AS65">
        <f t="shared" si="26"/>
        <v>-1.0748356304056805E-2</v>
      </c>
      <c r="AT65">
        <f t="shared" si="26"/>
        <v>-7.1778948774950174E-3</v>
      </c>
      <c r="AU65">
        <f t="shared" si="23"/>
        <v>-3.9315368040614494E-2</v>
      </c>
      <c r="AW65">
        <v>62</v>
      </c>
      <c r="AX65">
        <f>IF(Z65&gt;0, (R65*SUMPRODUCT(K65:$K$98, X65:$X$98)-K65*$AZ$3)/Z65, 0)</f>
        <v>-8692670.4241503775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500000</v>
      </c>
      <c r="S66">
        <f t="shared" si="1"/>
        <v>-40099301.091272503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-40.404768538110638</v>
      </c>
      <c r="AC66">
        <f t="shared" si="2"/>
        <v>-36.094297140113184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-1.8507689821049733</v>
      </c>
      <c r="AI66">
        <f t="shared" si="25"/>
        <v>-1.8507802336405854</v>
      </c>
      <c r="AJ66">
        <f t="shared" si="7"/>
        <v>-4.3104713979974534</v>
      </c>
      <c r="AK66">
        <f t="shared" si="22"/>
        <v>-2.828333797667745</v>
      </c>
      <c r="AL66">
        <f t="shared" si="8"/>
        <v>-8.9895854293057837</v>
      </c>
      <c r="AN66">
        <f t="shared" si="26"/>
        <v>0</v>
      </c>
      <c r="AO66">
        <f t="shared" si="26"/>
        <v>0</v>
      </c>
      <c r="AP66">
        <f t="shared" si="26"/>
        <v>-2.2822893973962854E-8</v>
      </c>
      <c r="AQ66">
        <f t="shared" si="26"/>
        <v>-3.7541457188482313E-3</v>
      </c>
      <c r="AR66">
        <f t="shared" si="26"/>
        <v>-3.7541685417422049E-3</v>
      </c>
      <c r="AS66">
        <f t="shared" si="26"/>
        <v>-8.7434671217609915E-3</v>
      </c>
      <c r="AT66">
        <f t="shared" si="26"/>
        <v>-5.7370624430455718E-3</v>
      </c>
      <c r="AU66">
        <f t="shared" si="23"/>
        <v>-1.8234698106548767E-2</v>
      </c>
      <c r="AW66">
        <v>63</v>
      </c>
      <c r="AX66">
        <f>IF(Z66&gt;0, (R66*SUMPRODUCT(K66:$K$98, X66:$X$98)-K66*$AZ$3)/Z66, 0)</f>
        <v>-40099301.091272503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-187405347.40789446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-36.094297140113184</v>
      </c>
      <c r="AC67">
        <f t="shared" ref="AC67:AC98" si="29">S67*Z67</f>
        <v>-32.230318801136661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-2.1497731552842387E-6</v>
      </c>
      <c r="AH67">
        <f t="shared" ref="AH67:AH98" si="32">-X67*R67</f>
        <v>-0.35956988403039941</v>
      </c>
      <c r="AI67">
        <f t="shared" ref="AI67:AI98" si="33">SUM(AE67:AH67)</f>
        <v>-0.35957203380355468</v>
      </c>
      <c r="AJ67">
        <f t="shared" ref="AJ67:AJ98" si="34">AB67-AC67</f>
        <v>-3.8639783389765228</v>
      </c>
      <c r="AK67">
        <f t="shared" si="22"/>
        <v>-2.5266007998079232</v>
      </c>
      <c r="AL67">
        <f t="shared" ref="AL67:AL98" si="35">SUM(AI67:AK67)</f>
        <v>-6.7501511725880006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-6.5121470830474667E-4</v>
      </c>
      <c r="AR67">
        <f t="shared" si="36"/>
        <v>-6.5121860174510531E-4</v>
      </c>
      <c r="AS67">
        <f t="shared" si="36"/>
        <v>-6.9980263605717331E-3</v>
      </c>
      <c r="AT67">
        <f t="shared" si="36"/>
        <v>-4.5759104861806269E-3</v>
      </c>
      <c r="AU67">
        <f t="shared" si="23"/>
        <v>-1.2225155448497465E-2</v>
      </c>
      <c r="AW67">
        <v>64</v>
      </c>
      <c r="AX67">
        <f>IF(Z67&gt;0, (R67*SUMPRODUCT(K67:$K$98, X67:$X$98)-K67*$AZ$3)/Z67, 0)</f>
        <v>-187405347.40789446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7"/>
        <v>500000</v>
      </c>
      <c r="S68">
        <f t="shared" si="28"/>
        <v>-889087751.21151757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-32.230318801136661</v>
      </c>
      <c r="AC68">
        <f t="shared" si="29"/>
        <v>-28.777637440224108</v>
      </c>
      <c r="AE68">
        <f t="shared" si="30"/>
        <v>0</v>
      </c>
      <c r="AF68">
        <f t="shared" si="31"/>
        <v>0</v>
      </c>
      <c r="AG68">
        <f t="shared" si="31"/>
        <v>-4.0459501046170904E-7</v>
      </c>
      <c r="AH68">
        <f t="shared" si="32"/>
        <v>-6.8947216530787503E-2</v>
      </c>
      <c r="AI68">
        <f t="shared" si="33"/>
        <v>-6.894762112579797E-2</v>
      </c>
      <c r="AJ68">
        <f t="shared" si="34"/>
        <v>-3.4526813609125533</v>
      </c>
      <c r="AK68">
        <f t="shared" si="22"/>
        <v>-2.2561223160795665</v>
      </c>
      <c r="AL68">
        <f t="shared" si="35"/>
        <v>-5.7777512981179182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-1.114909474775151E-4</v>
      </c>
      <c r="AR68">
        <f t="shared" si="36"/>
        <v>-1.1149160172700234E-4</v>
      </c>
      <c r="AS68">
        <f t="shared" si="36"/>
        <v>-5.5831509324847884E-3</v>
      </c>
      <c r="AT68">
        <f t="shared" si="36"/>
        <v>-3.6482577151255398E-3</v>
      </c>
      <c r="AU68">
        <f t="shared" si="23"/>
        <v>-9.3429002493373315E-3</v>
      </c>
      <c r="AW68">
        <v>65</v>
      </c>
      <c r="AX68">
        <f>IF(Z68&gt;0, (R68*SUMPRODUCT(K68:$K$98, X68:$X$98)-K68*$AZ$3)/Z68, 0)</f>
        <v>-889087751.21151757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7"/>
        <v>500000</v>
      </c>
      <c r="S69">
        <f t="shared" si="28"/>
        <v>-4282604769.5032954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-28.777637440224108</v>
      </c>
      <c r="AC69">
        <f t="shared" si="29"/>
        <v>-25.694416274367249</v>
      </c>
      <c r="AE69">
        <f t="shared" si="30"/>
        <v>0</v>
      </c>
      <c r="AF69">
        <f t="shared" si="31"/>
        <v>0</v>
      </c>
      <c r="AG69">
        <f t="shared" si="31"/>
        <v>-7.4996461433176259E-8</v>
      </c>
      <c r="AH69">
        <f t="shared" si="32"/>
        <v>-1.3022103956956629E-2</v>
      </c>
      <c r="AI69">
        <f t="shared" si="33"/>
        <v>-1.3022178953418062E-2</v>
      </c>
      <c r="AJ69">
        <f t="shared" si="34"/>
        <v>-3.0832211658568589</v>
      </c>
      <c r="AK69">
        <f t="shared" si="22"/>
        <v>-2.0144346208156878</v>
      </c>
      <c r="AL69">
        <f t="shared" si="35"/>
        <v>-5.1106779656259649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-1.8801218802951569E-5</v>
      </c>
      <c r="AR69">
        <f t="shared" si="36"/>
        <v>-1.8801327082296098E-5</v>
      </c>
      <c r="AS69">
        <f t="shared" si="36"/>
        <v>-4.4515322522977229E-3</v>
      </c>
      <c r="AT69">
        <f t="shared" si="36"/>
        <v>-2.9084260266532187E-3</v>
      </c>
      <c r="AU69">
        <f t="shared" si="23"/>
        <v>-7.3787596060332378E-3</v>
      </c>
      <c r="AW69">
        <v>66</v>
      </c>
      <c r="AX69">
        <f>IF(Z69&gt;0, (R69*SUMPRODUCT(K69:$K$98, X69:$X$98)-K69*$AZ$3)/Z69, 0)</f>
        <v>-4282604769.5032954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7"/>
        <v>500000</v>
      </c>
      <c r="S70">
        <f t="shared" si="28"/>
        <v>-20975912881.647182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-25.694416274367249</v>
      </c>
      <c r="AC70">
        <f t="shared" si="29"/>
        <v>-22.941459489153605</v>
      </c>
      <c r="AE70">
        <f t="shared" si="30"/>
        <v>0</v>
      </c>
      <c r="AF70">
        <f t="shared" si="31"/>
        <v>0</v>
      </c>
      <c r="AG70">
        <f t="shared" si="31"/>
        <v>-1.3671311719897881E-8</v>
      </c>
      <c r="AH70">
        <f t="shared" si="32"/>
        <v>-2.4230074039578646E-3</v>
      </c>
      <c r="AI70">
        <f t="shared" si="33"/>
        <v>-2.4230210752695844E-3</v>
      </c>
      <c r="AJ70">
        <f t="shared" si="34"/>
        <v>-2.7529567852136445</v>
      </c>
      <c r="AK70">
        <f t="shared" si="22"/>
        <v>-1.7986091392057075</v>
      </c>
      <c r="AL70">
        <f t="shared" si="35"/>
        <v>-4.5539889454946216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-3.1235003872730394E-6</v>
      </c>
      <c r="AR70">
        <f t="shared" si="36"/>
        <v>-3.1235180109696826E-6</v>
      </c>
      <c r="AS70">
        <f t="shared" si="36"/>
        <v>-3.5488383447425456E-3</v>
      </c>
      <c r="AT70">
        <f t="shared" si="36"/>
        <v>-2.3185881866003371E-3</v>
      </c>
      <c r="AU70">
        <f t="shared" si="23"/>
        <v>-5.8705500493538522E-3</v>
      </c>
      <c r="AW70">
        <v>67</v>
      </c>
      <c r="AX70">
        <f>IF(Z70&gt;0, (R70*SUMPRODUCT(K70:$K$98, X70:$X$98)-K70*$AZ$3)/Z70, 0)</f>
        <v>-20975912881.647182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7"/>
        <v>500000</v>
      </c>
      <c r="S71">
        <f t="shared" si="28"/>
        <v>-104583501457.71999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-22.941459489153605</v>
      </c>
      <c r="AC71">
        <f t="shared" si="29"/>
        <v>-20.483448696196451</v>
      </c>
      <c r="AE71">
        <f t="shared" si="30"/>
        <v>0</v>
      </c>
      <c r="AF71">
        <f t="shared" si="31"/>
        <v>0</v>
      </c>
      <c r="AG71">
        <f t="shared" si="31"/>
        <v>-2.4482170240395543E-9</v>
      </c>
      <c r="AH71">
        <f t="shared" si="32"/>
        <v>-4.4345526314637387E-4</v>
      </c>
      <c r="AI71">
        <f t="shared" si="33"/>
        <v>-4.4345771136339789E-4</v>
      </c>
      <c r="AJ71">
        <f t="shared" si="34"/>
        <v>-2.458010792957154</v>
      </c>
      <c r="AK71">
        <f t="shared" si="22"/>
        <v>-1.6059021642407525</v>
      </c>
      <c r="AL71">
        <f t="shared" si="35"/>
        <v>-4.0643564149092697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-5.1040934115058077E-7</v>
      </c>
      <c r="AR71">
        <f t="shared" si="36"/>
        <v>-5.1041215900604916E-7</v>
      </c>
      <c r="AS71">
        <f t="shared" si="36"/>
        <v>-2.8291279270715687E-3</v>
      </c>
      <c r="AT71">
        <f t="shared" si="36"/>
        <v>-1.8483656272038919E-3</v>
      </c>
      <c r="AU71">
        <f t="shared" si="23"/>
        <v>-4.6780039664344663E-3</v>
      </c>
      <c r="AW71">
        <v>68</v>
      </c>
      <c r="AX71">
        <f>IF(Z71&gt;0, (R71*SUMPRODUCT(K71:$K$98, X71:$X$98)-K71*$AZ$3)/Z71, 0)</f>
        <v>-104583501457.71999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7"/>
        <v>500000</v>
      </c>
      <c r="S72">
        <f t="shared" si="28"/>
        <v>-531299130615.31622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-20.483448696196451</v>
      </c>
      <c r="AC72">
        <f t="shared" si="29"/>
        <v>-18.288793924054421</v>
      </c>
      <c r="AE72">
        <f t="shared" si="30"/>
        <v>0</v>
      </c>
      <c r="AF72">
        <f t="shared" si="31"/>
        <v>0</v>
      </c>
      <c r="AG72">
        <f t="shared" si="31"/>
        <v>-4.3028476968505309E-10</v>
      </c>
      <c r="AH72">
        <f t="shared" si="32"/>
        <v>-7.973800336456423E-5</v>
      </c>
      <c r="AI72">
        <f t="shared" si="33"/>
        <v>-7.9738433649333918E-5</v>
      </c>
      <c r="AJ72">
        <f t="shared" si="34"/>
        <v>-2.1946547721420302</v>
      </c>
      <c r="AK72">
        <f t="shared" ref="AK72:AK98" si="49">G72*SUM(AB72:AB72, AE72:AF72)</f>
        <v>-1.4338414087337517</v>
      </c>
      <c r="AL72">
        <f t="shared" si="35"/>
        <v>-3.6285759193094309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-8.1943806528864681E-8</v>
      </c>
      <c r="AR72">
        <f t="shared" si="36"/>
        <v>-8.1944248716660106E-8</v>
      </c>
      <c r="AS72">
        <f t="shared" si="36"/>
        <v>-2.2553658037288747E-3</v>
      </c>
      <c r="AT72">
        <f t="shared" si="36"/>
        <v>-1.4735059574186448E-3</v>
      </c>
      <c r="AU72">
        <f t="shared" si="23"/>
        <v>-3.7289537053962355E-3</v>
      </c>
      <c r="AW72">
        <v>69</v>
      </c>
      <c r="AX72">
        <f>IF(Z72&gt;0, (R72*SUMPRODUCT(K72:$K$98, X72:$X$98)-K72*$AZ$3)/Z72, 0)</f>
        <v>-531299130615.31622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7"/>
        <v>500000</v>
      </c>
      <c r="S73">
        <f t="shared" si="28"/>
        <v>-2754958685986.2773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-18.288793924054421</v>
      </c>
      <c r="AC73">
        <f t="shared" si="29"/>
        <v>-16.32928036086307</v>
      </c>
      <c r="AE73">
        <f t="shared" si="30"/>
        <v>0</v>
      </c>
      <c r="AF73">
        <f t="shared" si="31"/>
        <v>0</v>
      </c>
      <c r="AG73">
        <f t="shared" si="31"/>
        <v>-7.4090404893935704E-11</v>
      </c>
      <c r="AH73">
        <f t="shared" si="32"/>
        <v>-1.4075660683770674E-5</v>
      </c>
      <c r="AI73">
        <f t="shared" si="33"/>
        <v>-1.4075734774175569E-5</v>
      </c>
      <c r="AJ73">
        <f t="shared" si="34"/>
        <v>-1.9595135631913507</v>
      </c>
      <c r="AK73">
        <f t="shared" si="49"/>
        <v>-1.2802155746838095</v>
      </c>
      <c r="AL73">
        <f t="shared" si="35"/>
        <v>-3.2397432136099344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-1.2915212131878141E-8</v>
      </c>
      <c r="AR73">
        <f t="shared" si="36"/>
        <v>-1.2915280114001159E-8</v>
      </c>
      <c r="AS73">
        <f t="shared" si="36"/>
        <v>-1.7979641533337361E-3</v>
      </c>
      <c r="AT73">
        <f t="shared" si="36"/>
        <v>-1.1746699563907352E-3</v>
      </c>
      <c r="AU73">
        <f t="shared" si="23"/>
        <v>-2.9726470250045853E-3</v>
      </c>
      <c r="AW73">
        <v>70</v>
      </c>
      <c r="AX73">
        <f>IF(Z73&gt;0, (R73*SUMPRODUCT(K73:$K$98, X73:$X$98)-K73*$AZ$3)/Z73, 0)</f>
        <v>-2754958685986.2773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7"/>
        <v>500000</v>
      </c>
      <c r="S74">
        <f t="shared" si="28"/>
        <v>-14596149445133.861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-16.32928036086307</v>
      </c>
      <c r="AC74">
        <f t="shared" si="29"/>
        <v>-14.579714619193316</v>
      </c>
      <c r="AE74">
        <f t="shared" si="30"/>
        <v>0</v>
      </c>
      <c r="AF74">
        <f t="shared" si="31"/>
        <v>0</v>
      </c>
      <c r="AG74">
        <f t="shared" si="31"/>
        <v>-1.2485925375385542E-11</v>
      </c>
      <c r="AH74">
        <f t="shared" si="32"/>
        <v>-2.4345430187844323E-6</v>
      </c>
      <c r="AI74">
        <f t="shared" si="33"/>
        <v>-2.4345555047098076E-6</v>
      </c>
      <c r="AJ74">
        <f t="shared" si="34"/>
        <v>-1.7495657416697536</v>
      </c>
      <c r="AK74">
        <f t="shared" si="49"/>
        <v>-1.143049625260415</v>
      </c>
      <c r="AL74">
        <f t="shared" si="35"/>
        <v>-2.8926178014856734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-1.9944914790823926E-9</v>
      </c>
      <c r="AR74">
        <f t="shared" si="36"/>
        <v>-1.994501708136296E-9</v>
      </c>
      <c r="AS74">
        <f t="shared" si="36"/>
        <v>-1.4333260644525784E-3</v>
      </c>
      <c r="AT74">
        <f t="shared" si="36"/>
        <v>-9.3643970147979792E-4</v>
      </c>
      <c r="AU74">
        <f t="shared" si="23"/>
        <v>-2.3697677604340847E-3</v>
      </c>
      <c r="AW74">
        <v>71</v>
      </c>
      <c r="AX74">
        <f>IF(Z74&gt;0, (R74*SUMPRODUCT(K74:$K$98, X74:$X$98)-K74*$AZ$3)/Z74, 0)</f>
        <v>-14596149445133.861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7"/>
        <v>500000</v>
      </c>
      <c r="S75">
        <f t="shared" si="28"/>
        <v>-79156412019917.047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-14.579714619193316</v>
      </c>
      <c r="AC75">
        <f t="shared" si="29"/>
        <v>-13.017602340308381</v>
      </c>
      <c r="AE75">
        <f t="shared" si="30"/>
        <v>0</v>
      </c>
      <c r="AF75">
        <f t="shared" si="31"/>
        <v>0</v>
      </c>
      <c r="AG75">
        <f t="shared" si="31"/>
        <v>-2.0556771725948334E-12</v>
      </c>
      <c r="AH75">
        <f t="shared" si="32"/>
        <v>-4.1221555796147408E-7</v>
      </c>
      <c r="AI75">
        <f t="shared" si="33"/>
        <v>-4.1221761363864669E-7</v>
      </c>
      <c r="AJ75">
        <f t="shared" si="34"/>
        <v>-1.5621122788849355</v>
      </c>
      <c r="AK75">
        <f t="shared" si="49"/>
        <v>-1.0205800233435323</v>
      </c>
      <c r="AL75">
        <f t="shared" si="35"/>
        <v>-2.5826927144460816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-3.0152344650799146E-10</v>
      </c>
      <c r="AR75">
        <f t="shared" si="36"/>
        <v>-3.0152495017483283E-10</v>
      </c>
      <c r="AS75">
        <f t="shared" si="36"/>
        <v>-1.1426387700918842E-3</v>
      </c>
      <c r="AT75">
        <f t="shared" si="36"/>
        <v>-7.4652399729296188E-4</v>
      </c>
      <c r="AU75">
        <f t="shared" si="23"/>
        <v>-1.8891630689097964E-3</v>
      </c>
      <c r="AW75">
        <v>72</v>
      </c>
      <c r="AX75">
        <f>IF(Z75&gt;0, (R75*SUMPRODUCT(K75:$K$98, X75:$X$98)-K75*$AZ$3)/Z75, 0)</f>
        <v>-79156412019917.047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7"/>
        <v>500000</v>
      </c>
      <c r="S76">
        <f t="shared" si="28"/>
        <v>-440266411755531.44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-13.017602340308381</v>
      </c>
      <c r="AC76">
        <f t="shared" si="29"/>
        <v>-11.622859232681842</v>
      </c>
      <c r="AE76">
        <f t="shared" si="30"/>
        <v>0</v>
      </c>
      <c r="AF76">
        <f t="shared" si="31"/>
        <v>0</v>
      </c>
      <c r="AG76">
        <f t="shared" si="31"/>
        <v>-3.2999505874001678E-13</v>
      </c>
      <c r="AH76">
        <f t="shared" si="32"/>
        <v>-6.8205013685154722E-8</v>
      </c>
      <c r="AI76">
        <f t="shared" si="33"/>
        <v>-6.8205343680213469E-8</v>
      </c>
      <c r="AJ76">
        <f t="shared" si="34"/>
        <v>-1.3947431076265389</v>
      </c>
      <c r="AK76">
        <f t="shared" si="49"/>
        <v>-0.91123216382158678</v>
      </c>
      <c r="AL76">
        <f t="shared" si="35"/>
        <v>-2.305975339653469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-4.4544592191848339E-11</v>
      </c>
      <c r="AR76">
        <f t="shared" si="36"/>
        <v>-4.4544807711126512E-11</v>
      </c>
      <c r="AS76">
        <f t="shared" si="36"/>
        <v>-9.1090463273579034E-4</v>
      </c>
      <c r="AT76">
        <f t="shared" si="36"/>
        <v>-5.9512436016654464E-4</v>
      </c>
      <c r="AU76">
        <f t="shared" si="23"/>
        <v>-1.5060290374471425E-3</v>
      </c>
      <c r="AW76">
        <v>73</v>
      </c>
      <c r="AX76">
        <f>IF(Z76&gt;0, (R76*SUMPRODUCT(K76:$K$98, X76:$X$98)-K76*$AZ$3)/Z76, 0)</f>
        <v>-440266411755531.44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7"/>
        <v>500000</v>
      </c>
      <c r="S77">
        <f t="shared" si="28"/>
        <v>-2514330075575713.5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-11.622859232681842</v>
      </c>
      <c r="AC77">
        <f t="shared" si="29"/>
        <v>-10.377552886362045</v>
      </c>
      <c r="AE77">
        <f t="shared" si="30"/>
        <v>0</v>
      </c>
      <c r="AF77">
        <f t="shared" si="31"/>
        <v>0</v>
      </c>
      <c r="AG77">
        <f t="shared" si="31"/>
        <v>-5.1592037314282743E-14</v>
      </c>
      <c r="AH77">
        <f t="shared" si="32"/>
        <v>-1.1004122833533354E-8</v>
      </c>
      <c r="AI77">
        <f t="shared" si="33"/>
        <v>-1.1004174425570669E-8</v>
      </c>
      <c r="AJ77">
        <f t="shared" si="34"/>
        <v>-1.2453063463197971</v>
      </c>
      <c r="AK77">
        <f t="shared" si="49"/>
        <v>-0.81360014628772903</v>
      </c>
      <c r="AL77">
        <f t="shared" si="35"/>
        <v>-2.0589065036117007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-6.4167643985124501E-12</v>
      </c>
      <c r="AR77">
        <f t="shared" si="36"/>
        <v>-6.416794483050154E-12</v>
      </c>
      <c r="AS77">
        <f t="shared" si="36"/>
        <v>-7.2616759638084499E-4</v>
      </c>
      <c r="AT77">
        <f t="shared" si="36"/>
        <v>-4.7442949631699933E-4</v>
      </c>
      <c r="AU77">
        <f t="shared" si="23"/>
        <v>-1.2005970991146389E-3</v>
      </c>
      <c r="AW77">
        <v>74</v>
      </c>
      <c r="AX77">
        <f>IF(Z77&gt;0, (R77*SUMPRODUCT(K77:$K$98, X77:$X$98)-K77*$AZ$3)/Z77, 0)</f>
        <v>-2514330075575713.5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7"/>
        <v>500000</v>
      </c>
      <c r="S78">
        <f t="shared" si="28"/>
        <v>-1.477258773371065E+16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-10.377552886362045</v>
      </c>
      <c r="AC78">
        <f t="shared" si="29"/>
        <v>-9.2656722199717283</v>
      </c>
      <c r="AE78">
        <f t="shared" si="30"/>
        <v>0</v>
      </c>
      <c r="AF78">
        <f t="shared" si="31"/>
        <v>0</v>
      </c>
      <c r="AG78">
        <f t="shared" si="31"/>
        <v>-7.8402582429987132E-15</v>
      </c>
      <c r="AH78">
        <f t="shared" si="32"/>
        <v>-1.729434347925648E-9</v>
      </c>
      <c r="AI78">
        <f t="shared" si="33"/>
        <v>-1.7294421881838911E-9</v>
      </c>
      <c r="AJ78">
        <f t="shared" si="34"/>
        <v>-1.1118806663903165</v>
      </c>
      <c r="AK78">
        <f t="shared" si="49"/>
        <v>-0.72642870204534316</v>
      </c>
      <c r="AL78">
        <f t="shared" si="35"/>
        <v>-1.8383093701651019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-9.0042329403741204E-13</v>
      </c>
      <c r="AR78">
        <f t="shared" si="36"/>
        <v>-9.0042737603749596E-13</v>
      </c>
      <c r="AS78">
        <f t="shared" si="36"/>
        <v>-5.7889636192811624E-4</v>
      </c>
      <c r="AT78">
        <f t="shared" si="36"/>
        <v>-3.7821228979494656E-4</v>
      </c>
      <c r="AU78">
        <f t="shared" si="23"/>
        <v>-9.5710865262349021E-4</v>
      </c>
      <c r="AW78">
        <v>75</v>
      </c>
      <c r="AX78">
        <f>IF(Z78&gt;0, (R78*SUMPRODUCT(K78:$K$98, X78:$X$98)-K78*$AZ$3)/Z78, 0)</f>
        <v>-1.477258773371065E+16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7"/>
        <v>500000</v>
      </c>
      <c r="S79">
        <f t="shared" si="28"/>
        <v>-8.9385171201279472E+16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-9.2656722199717283</v>
      </c>
      <c r="AC79">
        <f t="shared" si="29"/>
        <v>-8.2729216249755453</v>
      </c>
      <c r="AE79">
        <f t="shared" si="30"/>
        <v>0</v>
      </c>
      <c r="AF79">
        <f t="shared" si="31"/>
        <v>0</v>
      </c>
      <c r="AG79">
        <f t="shared" si="31"/>
        <v>-1.1569203137658035E-15</v>
      </c>
      <c r="AH79">
        <f t="shared" si="32"/>
        <v>-2.6419741387211689E-10</v>
      </c>
      <c r="AI79">
        <f t="shared" si="33"/>
        <v>-2.6419857079243067E-10</v>
      </c>
      <c r="AJ79">
        <f t="shared" si="34"/>
        <v>-0.99275059499618301</v>
      </c>
      <c r="AK79">
        <f t="shared" si="49"/>
        <v>-0.64859705539802104</v>
      </c>
      <c r="AL79">
        <f t="shared" si="35"/>
        <v>-1.6413476506584026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-1.2281550011270975E-13</v>
      </c>
      <c r="AR79">
        <f t="shared" si="36"/>
        <v>-1.2281603792170965E-13</v>
      </c>
      <c r="AS79">
        <f t="shared" si="36"/>
        <v>-4.6149263546789866E-4</v>
      </c>
      <c r="AT79">
        <f t="shared" si="36"/>
        <v>-3.0150852183926643E-4</v>
      </c>
      <c r="AU79">
        <f t="shared" si="23"/>
        <v>-7.6300115742998107E-4</v>
      </c>
      <c r="AW79">
        <v>76</v>
      </c>
      <c r="AX79">
        <f>IF(Z79&gt;0, (R79*SUMPRODUCT(K79:$K$98, X79:$X$98)-K79*$AZ$3)/Z79, 0)</f>
        <v>-8.9385171201279472E+16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7"/>
        <v>500000</v>
      </c>
      <c r="S80">
        <f t="shared" si="28"/>
        <v>-5.5720812031290829E+17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-8.2729216249755453</v>
      </c>
      <c r="AC80">
        <f t="shared" si="29"/>
        <v>-7.3865371651568452</v>
      </c>
      <c r="AE80">
        <f t="shared" si="30"/>
        <v>0</v>
      </c>
      <c r="AF80">
        <f t="shared" si="31"/>
        <v>0</v>
      </c>
      <c r="AG80">
        <f t="shared" si="31"/>
        <v>-1.6570417981814471E-16</v>
      </c>
      <c r="AH80">
        <f t="shared" si="32"/>
        <v>-3.9185877232400032E-11</v>
      </c>
      <c r="AI80">
        <f t="shared" si="33"/>
        <v>-3.9186042936579849E-11</v>
      </c>
      <c r="AJ80">
        <f t="shared" si="34"/>
        <v>-0.88638445981870007</v>
      </c>
      <c r="AK80">
        <f t="shared" si="49"/>
        <v>-0.5791045137482882</v>
      </c>
      <c r="AL80">
        <f t="shared" si="35"/>
        <v>-1.4654889736061743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-1.6264329710600089E-14</v>
      </c>
      <c r="AR80">
        <f t="shared" si="36"/>
        <v>-1.6264398487098289E-14</v>
      </c>
      <c r="AS80">
        <f t="shared" si="36"/>
        <v>-3.6789910353017573E-4</v>
      </c>
      <c r="AT80">
        <f t="shared" si="36"/>
        <v>-2.403607476397442E-4</v>
      </c>
      <c r="AU80">
        <f t="shared" si="23"/>
        <v>-6.0825985118618424E-4</v>
      </c>
      <c r="AW80">
        <v>77</v>
      </c>
      <c r="AX80">
        <f>IF(Z80&gt;0, (R80*SUMPRODUCT(K80:$K$98, X80:$X$98)-K80*$AZ$3)/Z80, 0)</f>
        <v>-5.5720812031290829E+17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7"/>
        <v>500000</v>
      </c>
      <c r="S81">
        <f t="shared" si="28"/>
        <v>-3.5845461227339028E+18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-7.3865371651568452</v>
      </c>
      <c r="AC81">
        <f t="shared" si="29"/>
        <v>-6.5951224688900538</v>
      </c>
      <c r="AE81">
        <f t="shared" si="30"/>
        <v>0</v>
      </c>
      <c r="AF81">
        <f t="shared" si="31"/>
        <v>0</v>
      </c>
      <c r="AG81">
        <f t="shared" si="31"/>
        <v>-2.2998457276998329E-17</v>
      </c>
      <c r="AH81">
        <f t="shared" si="32"/>
        <v>-5.6419472297185967E-12</v>
      </c>
      <c r="AI81">
        <f t="shared" si="33"/>
        <v>-5.6419702281758737E-12</v>
      </c>
      <c r="AJ81">
        <f t="shared" si="34"/>
        <v>-0.7914146962667914</v>
      </c>
      <c r="AK81">
        <f t="shared" si="49"/>
        <v>-0.51705760156097924</v>
      </c>
      <c r="AL81">
        <f t="shared" si="35"/>
        <v>-1.3084722978334127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-2.0908245620184386E-15</v>
      </c>
      <c r="AR81">
        <f t="shared" si="36"/>
        <v>-2.090833084916191E-15</v>
      </c>
      <c r="AS81">
        <f t="shared" si="36"/>
        <v>-2.9328691289080025E-4</v>
      </c>
      <c r="AT81">
        <f t="shared" si="36"/>
        <v>-1.9161411642199276E-4</v>
      </c>
      <c r="AU81">
        <f t="shared" si="23"/>
        <v>-4.8490102931488384E-4</v>
      </c>
      <c r="AW81">
        <v>78</v>
      </c>
      <c r="AX81">
        <f>IF(Z81&gt;0, (R81*SUMPRODUCT(K81:$K$98, X81:$X$98)-K81*$AZ$3)/Z81, 0)</f>
        <v>-3.5845461227339028E+18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7"/>
        <v>500000</v>
      </c>
      <c r="S82">
        <f t="shared" si="28"/>
        <v>-2.3834758846221349E+19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-6.5951224688900538</v>
      </c>
      <c r="AC82">
        <f t="shared" si="29"/>
        <v>-5.8885022043661222</v>
      </c>
      <c r="AE82">
        <f t="shared" si="30"/>
        <v>0</v>
      </c>
      <c r="AF82">
        <f t="shared" si="31"/>
        <v>0</v>
      </c>
      <c r="AG82">
        <f t="shared" si="31"/>
        <v>-3.0881905719908602E-18</v>
      </c>
      <c r="AH82">
        <f t="shared" si="32"/>
        <v>-7.8721128528949943E-13</v>
      </c>
      <c r="AI82">
        <f t="shared" si="33"/>
        <v>-7.8721437348007141E-13</v>
      </c>
      <c r="AJ82">
        <f t="shared" si="34"/>
        <v>-0.70662026452393167</v>
      </c>
      <c r="AK82">
        <f t="shared" si="49"/>
        <v>-0.46165857282230383</v>
      </c>
      <c r="AL82">
        <f t="shared" si="35"/>
        <v>-1.1682788373470228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-2.6047249034866007E-16</v>
      </c>
      <c r="AR82">
        <f t="shared" si="36"/>
        <v>-2.6047351216923603E-16</v>
      </c>
      <c r="AS82">
        <f t="shared" si="36"/>
        <v>-2.3380653132238892E-4</v>
      </c>
      <c r="AT82">
        <f t="shared" si="36"/>
        <v>-1.5275360046396137E-4</v>
      </c>
      <c r="AU82">
        <f t="shared" si="23"/>
        <v>-3.865601317866108E-4</v>
      </c>
      <c r="AW82">
        <v>79</v>
      </c>
      <c r="AX82">
        <f>IF(Z82&gt;0, (R82*SUMPRODUCT(K82:$K$98, X82:$X$98)-K82*$AZ$3)/Z82, 0)</f>
        <v>-2.3834758846221349E+19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7"/>
        <v>500000</v>
      </c>
      <c r="S83">
        <f t="shared" si="28"/>
        <v>-1.6405921700984242E+20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-5.8885022043661222</v>
      </c>
      <c r="AC83">
        <f t="shared" si="29"/>
        <v>-5.2575912538983216</v>
      </c>
      <c r="AE83">
        <f t="shared" si="30"/>
        <v>0</v>
      </c>
      <c r="AF83">
        <f t="shared" si="31"/>
        <v>0</v>
      </c>
      <c r="AG83">
        <f t="shared" si="31"/>
        <v>-4.0058639722623007E-19</v>
      </c>
      <c r="AH83">
        <f t="shared" si="32"/>
        <v>-1.0626889076178886E-13</v>
      </c>
      <c r="AI83">
        <f t="shared" si="33"/>
        <v>-1.0626929134818608E-13</v>
      </c>
      <c r="AJ83">
        <f t="shared" si="34"/>
        <v>-0.63091095046780055</v>
      </c>
      <c r="AK83">
        <f t="shared" si="49"/>
        <v>-0.41219515430562859</v>
      </c>
      <c r="AL83">
        <f t="shared" si="35"/>
        <v>-1.0431061047735355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-3.1394869028456167E-17</v>
      </c>
      <c r="AR83">
        <f t="shared" si="36"/>
        <v>-3.1394987373132442E-17</v>
      </c>
      <c r="AS83">
        <f t="shared" si="36"/>
        <v>-1.8638913530165063E-4</v>
      </c>
      <c r="AT83">
        <f t="shared" si="36"/>
        <v>-1.2177423506374474E-4</v>
      </c>
      <c r="AU83">
        <f t="shared" si="23"/>
        <v>-3.0816337036542677E-4</v>
      </c>
      <c r="AW83">
        <v>80</v>
      </c>
      <c r="AX83">
        <f>IF(Z83&gt;0, (R83*SUMPRODUCT(K83:$K$98, X83:$X$98)-K83*$AZ$3)/Z83, 0)</f>
        <v>-1.6405921700984242E+20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7"/>
        <v>500000</v>
      </c>
      <c r="S84">
        <f t="shared" si="28"/>
        <v>-1.1706032936365796E+21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-5.2575912538983216</v>
      </c>
      <c r="AC84">
        <f t="shared" si="29"/>
        <v>-4.6942779052663592</v>
      </c>
      <c r="AE84">
        <f t="shared" si="30"/>
        <v>0</v>
      </c>
      <c r="AF84">
        <f t="shared" si="31"/>
        <v>0</v>
      </c>
      <c r="AG84">
        <f t="shared" si="31"/>
        <v>-5.0126694615337855E-20</v>
      </c>
      <c r="AH84">
        <f t="shared" si="32"/>
        <v>-1.3858153545545197E-14</v>
      </c>
      <c r="AI84">
        <f t="shared" si="33"/>
        <v>-1.3858203672239812E-14</v>
      </c>
      <c r="AJ84">
        <f t="shared" si="34"/>
        <v>-0.56331334863196236</v>
      </c>
      <c r="AK84">
        <f t="shared" si="49"/>
        <v>-0.36803138777288252</v>
      </c>
      <c r="AL84">
        <f t="shared" si="35"/>
        <v>-0.93134473640485882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-3.655441806458657E-18</v>
      </c>
      <c r="AR84">
        <f t="shared" si="36"/>
        <v>-3.6554550286541328E-18</v>
      </c>
      <c r="AS84">
        <f t="shared" si="36"/>
        <v>-1.48588277504504E-4</v>
      </c>
      <c r="AT84">
        <f t="shared" si="36"/>
        <v>-9.7077674636276062E-5</v>
      </c>
      <c r="AU84">
        <f t="shared" si="23"/>
        <v>-2.4566595214078375E-4</v>
      </c>
      <c r="AW84">
        <v>81</v>
      </c>
      <c r="AX84">
        <f>IF(Z84&gt;0, (R84*SUMPRODUCT(K84:$K$98, X84:$X$98)-K84*$AZ$3)/Z84, 0)</f>
        <v>-1.1706032936365796E+21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7"/>
        <v>500000</v>
      </c>
      <c r="S85">
        <f t="shared" si="28"/>
        <v>-8.6717856842225675E+21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-4.6942779052663592</v>
      </c>
      <c r="AC85">
        <f t="shared" si="29"/>
        <v>-4.1913195582735341</v>
      </c>
      <c r="AE85">
        <f t="shared" si="30"/>
        <v>0</v>
      </c>
      <c r="AF85">
        <f t="shared" si="31"/>
        <v>0</v>
      </c>
      <c r="AG85">
        <f t="shared" si="31"/>
        <v>-6.0416039309804637E-21</v>
      </c>
      <c r="AH85">
        <f t="shared" si="32"/>
        <v>-1.7433529495281607E-15</v>
      </c>
      <c r="AI85">
        <f t="shared" si="33"/>
        <v>-1.7433589911320917E-15</v>
      </c>
      <c r="AJ85">
        <f t="shared" si="34"/>
        <v>-0.50295834699282516</v>
      </c>
      <c r="AK85">
        <f t="shared" si="49"/>
        <v>-0.32859945336864516</v>
      </c>
      <c r="AL85">
        <f t="shared" si="35"/>
        <v>-0.83155780036147209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-4.1058379421171193E-19</v>
      </c>
      <c r="AR85">
        <f t="shared" si="36"/>
        <v>-4.1058521709321491E-19</v>
      </c>
      <c r="AS85">
        <f t="shared" si="36"/>
        <v>-1.1845366510244297E-4</v>
      </c>
      <c r="AT85">
        <f t="shared" si="36"/>
        <v>-7.7389727866929259E-5</v>
      </c>
      <c r="AU85">
        <f t="shared" si="23"/>
        <v>-1.9584339296937266E-4</v>
      </c>
      <c r="AW85">
        <v>82</v>
      </c>
      <c r="AX85">
        <f>IF(Z85&gt;0, (R85*SUMPRODUCT(K85:$K$98, X85:$X$98)-K85*$AZ$3)/Z85, 0)</f>
        <v>-8.6717856842225675E+21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7"/>
        <v>500000</v>
      </c>
      <c r="S86">
        <f t="shared" si="28"/>
        <v>-6.6812022723181392E+22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-4.1913195582735341</v>
      </c>
      <c r="AC86">
        <f t="shared" si="29"/>
        <v>-3.7422496056013697</v>
      </c>
      <c r="AE86">
        <f t="shared" si="30"/>
        <v>0</v>
      </c>
      <c r="AF86">
        <f t="shared" si="31"/>
        <v>0</v>
      </c>
      <c r="AG86">
        <f t="shared" si="31"/>
        <v>-7.0014524577156345E-22</v>
      </c>
      <c r="AH86">
        <f t="shared" si="32"/>
        <v>-2.1124170583596383E-16</v>
      </c>
      <c r="AI86">
        <f t="shared" si="33"/>
        <v>-2.1124240598120962E-16</v>
      </c>
      <c r="AJ86">
        <f t="shared" si="34"/>
        <v>-0.44906995267216443</v>
      </c>
      <c r="AK86">
        <f t="shared" si="49"/>
        <v>-0.2933923690791474</v>
      </c>
      <c r="AL86">
        <f t="shared" si="35"/>
        <v>-0.74246232175131199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-4.4419956210038558E-20</v>
      </c>
      <c r="AR86">
        <f t="shared" si="36"/>
        <v>-4.442010343674758E-20</v>
      </c>
      <c r="AS86">
        <f t="shared" si="36"/>
        <v>-9.4430536593146316E-5</v>
      </c>
      <c r="AT86">
        <f t="shared" si="36"/>
        <v>-6.1694617240855591E-5</v>
      </c>
      <c r="AU86">
        <f t="shared" si="23"/>
        <v>-1.5612515383400195E-4</v>
      </c>
      <c r="AW86">
        <v>83</v>
      </c>
      <c r="AX86">
        <f>IF(Z86&gt;0, (R86*SUMPRODUCT(K86:$K$98, X86:$X$98)-K86*$AZ$3)/Z86, 0)</f>
        <v>-6.6812022723181392E+22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7"/>
        <v>500000</v>
      </c>
      <c r="S87">
        <f t="shared" si="28"/>
        <v>-5.3625299877613328E+23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-3.7422496056013697</v>
      </c>
      <c r="AC87">
        <f t="shared" si="29"/>
        <v>-3.3412942907155085</v>
      </c>
      <c r="AE87">
        <f t="shared" si="30"/>
        <v>0</v>
      </c>
      <c r="AF87">
        <f t="shared" si="31"/>
        <v>0</v>
      </c>
      <c r="AG87">
        <f t="shared" si="31"/>
        <v>-7.7885212258514131E-23</v>
      </c>
      <c r="AH87">
        <f t="shared" si="32"/>
        <v>-2.4610343242213348E-17</v>
      </c>
      <c r="AI87">
        <f t="shared" si="33"/>
        <v>-2.4610421127425608E-17</v>
      </c>
      <c r="AJ87">
        <f t="shared" si="34"/>
        <v>-0.40095531488586111</v>
      </c>
      <c r="AK87">
        <f t="shared" si="49"/>
        <v>-0.26195747239209588</v>
      </c>
      <c r="AL87">
        <f t="shared" si="35"/>
        <v>-0.66291278727795699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-4.6205971766820589E-21</v>
      </c>
      <c r="AR87">
        <f t="shared" si="36"/>
        <v>-4.6206117996472211E-21</v>
      </c>
      <c r="AS87">
        <f t="shared" si="36"/>
        <v>-7.5279445625913837E-5</v>
      </c>
      <c r="AT87">
        <f t="shared" si="36"/>
        <v>-4.9182571142263696E-5</v>
      </c>
      <c r="AU87">
        <f t="shared" si="23"/>
        <v>-1.2446201676817752E-4</v>
      </c>
      <c r="AW87">
        <v>84</v>
      </c>
      <c r="AX87">
        <f>IF(Z87&gt;0, (R87*SUMPRODUCT(K87:$K$98, X87:$X$98)-K87*$AZ$3)/Z87, 0)</f>
        <v>-5.3625299877613328E+23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7"/>
        <v>500000</v>
      </c>
      <c r="S88">
        <f t="shared" si="28"/>
        <v>-4.4908461995202536E+24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-3.3412942907155085</v>
      </c>
      <c r="AC88">
        <f t="shared" si="29"/>
        <v>-2.9832984738531327</v>
      </c>
      <c r="AE88">
        <f t="shared" si="30"/>
        <v>0</v>
      </c>
      <c r="AF88">
        <f t="shared" si="31"/>
        <v>0</v>
      </c>
      <c r="AG88">
        <f t="shared" si="31"/>
        <v>-8.3038316758983847E-24</v>
      </c>
      <c r="AH88">
        <f t="shared" si="32"/>
        <v>-2.752101138401224E-18</v>
      </c>
      <c r="AI88">
        <f t="shared" si="33"/>
        <v>-2.7521094422328997E-18</v>
      </c>
      <c r="AJ88">
        <f t="shared" si="34"/>
        <v>-0.3579958168623758</v>
      </c>
      <c r="AK88">
        <f t="shared" si="49"/>
        <v>-0.23389060035008563</v>
      </c>
      <c r="AL88">
        <f t="shared" si="35"/>
        <v>-0.59188641721246138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-4.6134604814349741E-22</v>
      </c>
      <c r="AR88">
        <f t="shared" si="36"/>
        <v>-4.6134744014899994E-22</v>
      </c>
      <c r="AS88">
        <f t="shared" si="36"/>
        <v>-6.001231315841342E-5</v>
      </c>
      <c r="AT88">
        <f t="shared" si="36"/>
        <v>-3.9208044596830116E-5</v>
      </c>
      <c r="AU88">
        <f t="shared" si="23"/>
        <v>-9.9220357755243523E-5</v>
      </c>
      <c r="AW88">
        <v>85</v>
      </c>
      <c r="AX88">
        <f>IF(Z88&gt;0, (R88*SUMPRODUCT(K88:$K$98, X88:$X$98)-K88*$AZ$3)/Z88, 0)</f>
        <v>-4.4908461995202536E+24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7"/>
        <v>500000</v>
      </c>
      <c r="S89">
        <f t="shared" si="28"/>
        <v>-3.9603214717936353E+25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-2.9832984738531327</v>
      </c>
      <c r="AC89">
        <f t="shared" si="29"/>
        <v>-2.6636593516545823</v>
      </c>
      <c r="AE89">
        <f t="shared" si="30"/>
        <v>0</v>
      </c>
      <c r="AF89">
        <f t="shared" si="31"/>
        <v>0</v>
      </c>
      <c r="AG89">
        <f t="shared" si="31"/>
        <v>-8.4073331250562817E-25</v>
      </c>
      <c r="AH89">
        <f t="shared" si="32"/>
        <v>-2.9520240186535091E-19</v>
      </c>
      <c r="AI89">
        <f t="shared" si="33"/>
        <v>-2.9520324259866343E-19</v>
      </c>
      <c r="AJ89">
        <f t="shared" si="34"/>
        <v>-0.3196391221985504</v>
      </c>
      <c r="AK89">
        <f t="shared" si="49"/>
        <v>-0.20883089316971931</v>
      </c>
      <c r="AL89">
        <f t="shared" si="35"/>
        <v>-0.52847001536826976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-4.4183923564904869E-23</v>
      </c>
      <c r="AR89">
        <f t="shared" si="36"/>
        <v>-4.4184049400251006E-23</v>
      </c>
      <c r="AS89">
        <f t="shared" si="36"/>
        <v>-4.7841448627561795E-5</v>
      </c>
      <c r="AT89">
        <f t="shared" si="36"/>
        <v>-3.1256413103340334E-5</v>
      </c>
      <c r="AU89">
        <f t="shared" si="23"/>
        <v>-7.9097861730902135E-5</v>
      </c>
      <c r="AW89">
        <v>86</v>
      </c>
      <c r="AX89">
        <f>IF(Z89&gt;0, (R89*SUMPRODUCT(K89:$K$98, X89:$X$98)-K89*$AZ$3)/Z89, 0)</f>
        <v>-3.9603214717936353E+25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7"/>
        <v>500000</v>
      </c>
      <c r="S90">
        <f t="shared" si="28"/>
        <v>-3.6869544849719656E+26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-2.6636593516545823</v>
      </c>
      <c r="AC90">
        <f t="shared" si="29"/>
        <v>-2.3782672782630199</v>
      </c>
      <c r="AE90">
        <f t="shared" si="30"/>
        <v>0</v>
      </c>
      <c r="AF90">
        <f t="shared" si="31"/>
        <v>0</v>
      </c>
      <c r="AG90">
        <f t="shared" si="31"/>
        <v>-8.0631158045103424E-26</v>
      </c>
      <c r="AH90">
        <f t="shared" si="32"/>
        <v>-3.006779285341874E-20</v>
      </c>
      <c r="AI90">
        <f t="shared" si="33"/>
        <v>-3.0067873484576786E-20</v>
      </c>
      <c r="AJ90">
        <f t="shared" si="34"/>
        <v>-0.28539207339156247</v>
      </c>
      <c r="AK90">
        <f t="shared" si="49"/>
        <v>-0.18645615461582077</v>
      </c>
      <c r="AL90">
        <f t="shared" si="35"/>
        <v>-0.47184822800738324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-4.0181664125254201E-24</v>
      </c>
      <c r="AR90">
        <f t="shared" si="36"/>
        <v>-4.0181771878228501E-24</v>
      </c>
      <c r="AS90">
        <f t="shared" si="36"/>
        <v>-3.8138909939063883E-5</v>
      </c>
      <c r="AT90">
        <f t="shared" si="36"/>
        <v>-2.4917421160188398E-5</v>
      </c>
      <c r="AU90">
        <f t="shared" si="23"/>
        <v>-6.3056331099252278E-5</v>
      </c>
      <c r="AW90">
        <v>87</v>
      </c>
      <c r="AX90">
        <f>IF(Z90&gt;0, (R90*SUMPRODUCT(K90:$K$98, X90:$X$98)-K90*$AZ$3)/Z90, 0)</f>
        <v>-3.6869544849719656E+26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7"/>
        <v>500000</v>
      </c>
      <c r="S91">
        <f t="shared" si="28"/>
        <v>-3.633435400022813E+27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-2.3782672782630199</v>
      </c>
      <c r="AC91">
        <f t="shared" si="29"/>
        <v>-2.1234529270205535</v>
      </c>
      <c r="AE91">
        <f t="shared" si="30"/>
        <v>0</v>
      </c>
      <c r="AF91">
        <f t="shared" si="31"/>
        <v>0</v>
      </c>
      <c r="AG91">
        <f t="shared" si="31"/>
        <v>-7.305252100419968E-27</v>
      </c>
      <c r="AH91">
        <f t="shared" si="32"/>
        <v>-2.9007837745692967E-21</v>
      </c>
      <c r="AI91">
        <f t="shared" si="33"/>
        <v>-2.900791079821397E-21</v>
      </c>
      <c r="AJ91">
        <f t="shared" si="34"/>
        <v>-0.25481435124246632</v>
      </c>
      <c r="AK91">
        <f t="shared" si="49"/>
        <v>-0.1664787094784114</v>
      </c>
      <c r="AL91">
        <f t="shared" si="35"/>
        <v>-0.42129306072087769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-3.4611761654843535E-25</v>
      </c>
      <c r="AR91">
        <f t="shared" si="36"/>
        <v>-3.4611848820128564E-25</v>
      </c>
      <c r="AS91">
        <f t="shared" si="36"/>
        <v>-3.0404105499891465E-5</v>
      </c>
      <c r="AT91">
        <f t="shared" si="36"/>
        <v>-1.9864015593262431E-5</v>
      </c>
      <c r="AU91">
        <f t="shared" si="23"/>
        <v>-5.026812109315389E-5</v>
      </c>
      <c r="AW91">
        <v>88</v>
      </c>
      <c r="AX91">
        <f>IF(Z91&gt;0, (R91*SUMPRODUCT(K91:$K$98, X91:$X$98)-K91*$AZ$3)/Z91, 0)</f>
        <v>-3.633435400022813E+27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7"/>
        <v>500000</v>
      </c>
      <c r="S92">
        <f t="shared" si="28"/>
        <v>-3.80150031912414E+28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-2.1234529270205535</v>
      </c>
      <c r="AC92">
        <f t="shared" si="29"/>
        <v>-1.8959401134112084</v>
      </c>
      <c r="AE92">
        <f t="shared" si="30"/>
        <v>0</v>
      </c>
      <c r="AF92">
        <f t="shared" si="31"/>
        <v>0</v>
      </c>
      <c r="AG92">
        <f t="shared" si="31"/>
        <v>-6.2341837243618534E-28</v>
      </c>
      <c r="AH92">
        <f t="shared" si="32"/>
        <v>-2.6435124827918329E-22</v>
      </c>
      <c r="AI92">
        <f t="shared" si="33"/>
        <v>-2.6435187169755575E-22</v>
      </c>
      <c r="AJ92">
        <f t="shared" si="34"/>
        <v>-0.22751281360934517</v>
      </c>
      <c r="AK92">
        <f t="shared" si="49"/>
        <v>-0.14864170489143877</v>
      </c>
      <c r="AL92">
        <f t="shared" si="35"/>
        <v>-0.37615451850078396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-2.816253144732897E-26</v>
      </c>
      <c r="AR92">
        <f t="shared" si="36"/>
        <v>-2.8162597862901563E-26</v>
      </c>
      <c r="AS92">
        <f t="shared" si="36"/>
        <v>-2.4237966756928805E-5</v>
      </c>
      <c r="AT92">
        <f t="shared" si="36"/>
        <v>-1.5835471614526813E-5</v>
      </c>
      <c r="AU92">
        <f t="shared" si="23"/>
        <v>-4.0073438371455625E-5</v>
      </c>
      <c r="AW92">
        <v>89</v>
      </c>
      <c r="AX92">
        <f>IF(Z92&gt;0, (R92*SUMPRODUCT(K92:$K$98, X92:$X$98)-K92*$AZ$3)/Z92, 0)</f>
        <v>-3.80150031912414E+28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7"/>
        <v>500000</v>
      </c>
      <c r="S93">
        <f t="shared" si="28"/>
        <v>-4.2361399493391221E+29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-1.8959401134112084</v>
      </c>
      <c r="AC93">
        <f t="shared" si="29"/>
        <v>-1.6928036726885787</v>
      </c>
      <c r="AE93">
        <f t="shared" si="30"/>
        <v>0</v>
      </c>
      <c r="AF93">
        <f t="shared" si="31"/>
        <v>0</v>
      </c>
      <c r="AG93">
        <f t="shared" si="31"/>
        <v>-4.9951243730529729E-29</v>
      </c>
      <c r="AH93">
        <f t="shared" si="32"/>
        <v>-2.268931779925175E-23</v>
      </c>
      <c r="AI93">
        <f t="shared" si="33"/>
        <v>-2.268936775049548E-23</v>
      </c>
      <c r="AJ93">
        <f t="shared" si="34"/>
        <v>-0.20313644072262971</v>
      </c>
      <c r="AK93">
        <f t="shared" si="49"/>
        <v>-0.1327158079387846</v>
      </c>
      <c r="AL93">
        <f t="shared" si="35"/>
        <v>-0.33585224866141428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-2.158210194497103E-27</v>
      </c>
      <c r="AR93">
        <f t="shared" si="36"/>
        <v>-2.1582149458644382E-27</v>
      </c>
      <c r="AS93">
        <f t="shared" si="36"/>
        <v>-1.9322358702908812E-5</v>
      </c>
      <c r="AT93">
        <f t="shared" si="36"/>
        <v>-1.2623941019233745E-5</v>
      </c>
      <c r="AU93">
        <f t="shared" si="23"/>
        <v>-3.1946299722142554E-5</v>
      </c>
      <c r="AW93">
        <v>90</v>
      </c>
      <c r="AX93">
        <f>IF(Z93&gt;0, (R93*SUMPRODUCT(K93:$K$98, X93:$X$98)-K93*$AZ$3)/Z93, 0)</f>
        <v>-4.2361399493391221E+29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7"/>
        <v>500000</v>
      </c>
      <c r="S94">
        <f t="shared" si="28"/>
        <v>-5.0472220284965509E+30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-1.6928036726885787</v>
      </c>
      <c r="AC94">
        <f t="shared" si="29"/>
        <v>-1.5114318506148023</v>
      </c>
      <c r="AE94">
        <f t="shared" si="30"/>
        <v>0</v>
      </c>
      <c r="AF94">
        <f t="shared" si="31"/>
        <v>0</v>
      </c>
      <c r="AG94">
        <f t="shared" si="31"/>
        <v>-3.7432270714495952E-30</v>
      </c>
      <c r="AH94">
        <f t="shared" si="32"/>
        <v>-1.8283401688709935E-24</v>
      </c>
      <c r="AI94">
        <f t="shared" si="33"/>
        <v>-1.8283439120980648E-24</v>
      </c>
      <c r="AJ94">
        <f t="shared" si="34"/>
        <v>-0.18137182207377633</v>
      </c>
      <c r="AK94">
        <f t="shared" si="49"/>
        <v>-0.11849625708820052</v>
      </c>
      <c r="AL94">
        <f t="shared" si="35"/>
        <v>-0.29986807916197689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-1.5527848305951893E-28</v>
      </c>
      <c r="AR94">
        <f t="shared" si="36"/>
        <v>-1.5527880096678328E-28</v>
      </c>
      <c r="AS94">
        <f t="shared" si="36"/>
        <v>-1.5403666057803565E-5</v>
      </c>
      <c r="AT94">
        <f t="shared" si="36"/>
        <v>-1.0063728491098329E-5</v>
      </c>
      <c r="AU94">
        <f t="shared" si="23"/>
        <v>-2.5467394548901897E-5</v>
      </c>
      <c r="AW94">
        <v>91</v>
      </c>
      <c r="AX94">
        <f>IF(Z94&gt;0, (R94*SUMPRODUCT(K94:$K$98, X94:$X$98)-K94*$AZ$3)/Z94, 0)</f>
        <v>-5.0472220284965509E+30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7"/>
        <v>500000</v>
      </c>
      <c r="S95">
        <f t="shared" si="28"/>
        <v>-6.4607971127110308E+31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-1.5114318506148023</v>
      </c>
      <c r="AC95">
        <f t="shared" si="29"/>
        <v>-1.3494927237632162</v>
      </c>
      <c r="AE95">
        <f t="shared" si="30"/>
        <v>0</v>
      </c>
      <c r="AF95">
        <f t="shared" si="31"/>
        <v>0</v>
      </c>
      <c r="AG95">
        <f t="shared" si="31"/>
        <v>-2.6109253630411407E-31</v>
      </c>
      <c r="AH95">
        <f t="shared" si="32"/>
        <v>-1.377880905772394E-25</v>
      </c>
      <c r="AI95">
        <f t="shared" si="33"/>
        <v>-1.3778835166977571E-25</v>
      </c>
      <c r="AJ95">
        <f t="shared" si="34"/>
        <v>-0.16193912685158618</v>
      </c>
      <c r="AK95">
        <f t="shared" si="49"/>
        <v>-0.10580022954303617</v>
      </c>
      <c r="AL95">
        <f t="shared" si="35"/>
        <v>-0.26773935639462232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-1.0448355432653519E-29</v>
      </c>
      <c r="AR95">
        <f t="shared" si="36"/>
        <v>-1.0448375231081735E-29</v>
      </c>
      <c r="AS95">
        <f t="shared" si="36"/>
        <v>-1.2279708273121475E-5</v>
      </c>
      <c r="AT95">
        <f t="shared" si="36"/>
        <v>-8.0227427384393544E-6</v>
      </c>
      <c r="AU95">
        <f t="shared" si="23"/>
        <v>-2.0302451011560828E-5</v>
      </c>
      <c r="AW95">
        <v>92</v>
      </c>
      <c r="AX95">
        <f>IF(Z95&gt;0, (R95*SUMPRODUCT(K95:$K$98, X95:$X$98)-K95*$AZ$3)/Z95, 0)</f>
        <v>-6.4607971127110308E+31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7"/>
        <v>500000</v>
      </c>
      <c r="S96">
        <f t="shared" si="28"/>
        <v>-8.9347194618849959E+32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-1.3494927237632162</v>
      </c>
      <c r="AC96">
        <f t="shared" si="29"/>
        <v>-1.2049042176457285</v>
      </c>
      <c r="AE96">
        <f t="shared" si="30"/>
        <v>0</v>
      </c>
      <c r="AF96">
        <f t="shared" si="31"/>
        <v>0</v>
      </c>
      <c r="AG96">
        <f t="shared" si="31"/>
        <v>-1.6857051622966189E-32</v>
      </c>
      <c r="AH96">
        <f t="shared" si="32"/>
        <v>-9.6649823727242706E-27</v>
      </c>
      <c r="AI96">
        <f t="shared" si="33"/>
        <v>-9.6649992297758942E-27</v>
      </c>
      <c r="AJ96">
        <f t="shared" si="34"/>
        <v>-0.14458850611748764</v>
      </c>
      <c r="AK96">
        <f t="shared" si="49"/>
        <v>-9.4464490663425146E-2</v>
      </c>
      <c r="AL96">
        <f t="shared" si="35"/>
        <v>-0.2390529967809128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-6.5436385125821112E-31</v>
      </c>
      <c r="AR96">
        <f t="shared" si="36"/>
        <v>-6.5436499255829796E-31</v>
      </c>
      <c r="AS96">
        <f t="shared" si="36"/>
        <v>-9.7893082534450512E-6</v>
      </c>
      <c r="AT96">
        <f t="shared" si="36"/>
        <v>-6.3956813922507589E-6</v>
      </c>
      <c r="AU96">
        <f t="shared" si="23"/>
        <v>-1.6184989645695813E-5</v>
      </c>
      <c r="AW96">
        <v>93</v>
      </c>
      <c r="AX96">
        <f>IF(Z96&gt;0, (R96*SUMPRODUCT(K96:$K$98, X96:$X$98)-K96*$AZ$3)/Z96, 0)</f>
        <v>-8.9347194618849959E+32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7"/>
        <v>500000</v>
      </c>
      <c r="S97">
        <f t="shared" si="28"/>
        <v>-1.3435357229148354E+34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-1.2049042176457285</v>
      </c>
      <c r="AC97">
        <f t="shared" si="29"/>
        <v>-1.0758073371836863</v>
      </c>
      <c r="AE97">
        <f t="shared" si="30"/>
        <v>0</v>
      </c>
      <c r="AF97">
        <f t="shared" si="31"/>
        <v>0</v>
      </c>
      <c r="AG97">
        <f t="shared" si="31"/>
        <v>-1.0009106185596005E-33</v>
      </c>
      <c r="AH97">
        <f t="shared" si="32"/>
        <v>-6.2750281952707706E-28</v>
      </c>
      <c r="AI97">
        <f t="shared" si="33"/>
        <v>-6.2750382043769567E-28</v>
      </c>
      <c r="AJ97">
        <f t="shared" si="34"/>
        <v>-0.12909688046204226</v>
      </c>
      <c r="AK97">
        <f t="shared" si="49"/>
        <v>-8.434329523520101E-2</v>
      </c>
      <c r="AL97">
        <f t="shared" si="35"/>
        <v>-0.21344017569724327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-3.7932886570928726E-32</v>
      </c>
      <c r="AR97">
        <f t="shared" si="36"/>
        <v>-3.7932947076519746E-32</v>
      </c>
      <c r="AS97">
        <f t="shared" si="36"/>
        <v>-7.803976605106051E-6</v>
      </c>
      <c r="AT97">
        <f t="shared" si="36"/>
        <v>-5.0985980486692902E-6</v>
      </c>
      <c r="AU97">
        <f t="shared" si="23"/>
        <v>-1.2902574653775341E-5</v>
      </c>
      <c r="AW97">
        <v>94</v>
      </c>
      <c r="AX97">
        <f>IF(Z97&gt;0, (R97*SUMPRODUCT(K97:$K$98, X97:$X$98)-K97*$AZ$3)/Z97, 0)</f>
        <v>-1.3435357229148354E+34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-1.0758073371836863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-4.0036424742384022E-29</v>
      </c>
      <c r="AI98">
        <f t="shared" si="33"/>
        <v>-4.0036424742384022E-29</v>
      </c>
      <c r="AJ98">
        <f t="shared" si="34"/>
        <v>-1.0758073371836863</v>
      </c>
      <c r="AK98">
        <f t="shared" si="49"/>
        <v>-7.5306513602858047E-2</v>
      </c>
      <c r="AL98">
        <f t="shared" si="35"/>
        <v>-1.1511138507865444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-2.1609139649577257E-33</v>
      </c>
      <c r="AR98">
        <f t="shared" si="36"/>
        <v>-2.1609139649577257E-33</v>
      </c>
      <c r="AS98">
        <f t="shared" si="36"/>
        <v>-5.8065302121324818E-5</v>
      </c>
      <c r="AT98">
        <f t="shared" si="36"/>
        <v>-4.0645711484927377E-6</v>
      </c>
      <c r="AU98">
        <f t="shared" si="36"/>
        <v>-6.2129873269817557E-5</v>
      </c>
      <c r="AW98">
        <v>95</v>
      </c>
    </row>
    <row r="100" spans="5:50" x14ac:dyDescent="0.25">
      <c r="AN100" s="8">
        <f t="shared" ref="AN100:AU100" si="50">SUM(AN3:AN98)</f>
        <v>23981.676665278148</v>
      </c>
      <c r="AO100" s="8">
        <f t="shared" si="50"/>
        <v>-2398.1676665278151</v>
      </c>
      <c r="AP100" s="8">
        <f t="shared" si="50"/>
        <v>-224.80612413818235</v>
      </c>
      <c r="AQ100" s="8">
        <f t="shared" si="50"/>
        <v>-17796.487385382552</v>
      </c>
      <c r="AR100" s="8">
        <f t="shared" si="50"/>
        <v>3562.2154892296039</v>
      </c>
      <c r="AS100" s="8">
        <f t="shared" si="50"/>
        <v>-4406.5170953744355</v>
      </c>
      <c r="AT100" s="8">
        <f t="shared" si="50"/>
        <v>1610.9440020259276</v>
      </c>
      <c r="AU100" s="8">
        <f t="shared" si="50"/>
        <v>766.6423958810891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0244-88A5-4B90-A2BC-DCCF1665213B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52880.744274648037</v>
      </c>
      <c r="K3">
        <v>1</v>
      </c>
      <c r="L3" s="2">
        <v>0</v>
      </c>
      <c r="O3">
        <f>$C$3</f>
        <v>52880.744274648037</v>
      </c>
      <c r="P3">
        <f>O3*C5</f>
        <v>5288.0744274648041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52880.744274648037</v>
      </c>
      <c r="AF3">
        <f t="shared" ref="AF3:AG34" si="4">-$Z3*P3</f>
        <v>-5288.0744274648041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47492.669847183235</v>
      </c>
      <c r="AJ3">
        <f t="shared" ref="AJ3:AJ66" si="7">AB3-AC3</f>
        <v>0</v>
      </c>
      <c r="AL3">
        <f t="shared" ref="AL3:AL66" si="8">SUM(AI3:AK3)</f>
        <v>47492.669847183235</v>
      </c>
      <c r="AN3">
        <f t="shared" ref="AN3:AU34" si="9">AE3*$K3</f>
        <v>52880.744274648037</v>
      </c>
      <c r="AO3">
        <f t="shared" si="9"/>
        <v>-5288.0744274648041</v>
      </c>
      <c r="AP3">
        <f t="shared" si="9"/>
        <v>-100</v>
      </c>
      <c r="AQ3">
        <f t="shared" si="9"/>
        <v>0</v>
      </c>
      <c r="AR3">
        <f t="shared" si="9"/>
        <v>47492.669847183235</v>
      </c>
      <c r="AS3">
        <f t="shared" si="9"/>
        <v>0</v>
      </c>
      <c r="AT3">
        <f t="shared" si="9"/>
        <v>0</v>
      </c>
      <c r="AU3">
        <f t="shared" si="9"/>
        <v>47492.669847183235</v>
      </c>
      <c r="AW3">
        <v>0</v>
      </c>
      <c r="AX3">
        <f>IF(Z3&gt;0, (R3*SUMPRODUCT(K3:$K$98, X3:$X$98)-K3*$AZ$3)/Z3, 0)</f>
        <v>0</v>
      </c>
      <c r="AZ3">
        <f>C6*SUMPRODUCT(X4:X89, K4:K89)/1</f>
        <v>39149.091399805322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500000</v>
      </c>
      <c r="S4">
        <f t="shared" si="1"/>
        <v>2656.1590275460148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2626.0095826532342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-2626.0095826532342</v>
      </c>
      <c r="AK4">
        <f>G4*SUM(AB4, AE4:AF4)</f>
        <v>0</v>
      </c>
      <c r="AL4">
        <f t="shared" si="8"/>
        <v>-3301.3935826532343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-630.08116428771336</v>
      </c>
      <c r="AR4">
        <f t="shared" si="9"/>
        <v>-630.08116428771336</v>
      </c>
      <c r="AS4">
        <f t="shared" si="9"/>
        <v>-2449.8643368348112</v>
      </c>
      <c r="AT4">
        <f t="shared" si="9"/>
        <v>0</v>
      </c>
      <c r="AU4">
        <f t="shared" si="9"/>
        <v>-3079.9455011225245</v>
      </c>
      <c r="AW4">
        <v>1</v>
      </c>
      <c r="AX4">
        <f>IF(Z4&gt;0, (R4*SUMPRODUCT(K4:$K$98, X4:$X$98)-K4*$AZ$3)/Z4, 0)</f>
        <v>2656.1590275460148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500000</v>
      </c>
      <c r="S5">
        <f t="shared" si="1"/>
        <v>5159.0329275375634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2626.0095826532342</v>
      </c>
      <c r="AC5">
        <f t="shared" si="2"/>
        <v>5042.3082949565796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-694.01643680090388</v>
      </c>
      <c r="AI5">
        <f t="shared" si="6"/>
        <v>-706.23362063598381</v>
      </c>
      <c r="AJ5">
        <f t="shared" si="7"/>
        <v>-2416.2987123033454</v>
      </c>
      <c r="AK5">
        <f>G5*SUM(AB5, AE5:AF5)</f>
        <v>107.66639288878261</v>
      </c>
      <c r="AL5">
        <f t="shared" si="8"/>
        <v>-3014.8659400505467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-593.4590195048462</v>
      </c>
      <c r="AR5">
        <f t="shared" si="9"/>
        <v>-603.90603135560002</v>
      </c>
      <c r="AS5">
        <f t="shared" si="9"/>
        <v>-2066.196401981957</v>
      </c>
      <c r="AT5">
        <f t="shared" si="9"/>
        <v>92.066395793058916</v>
      </c>
      <c r="AU5">
        <f t="shared" si="9"/>
        <v>-2578.0360375444984</v>
      </c>
      <c r="AW5">
        <v>2</v>
      </c>
      <c r="AX5">
        <f>IF(Z5&gt;0, (R5*SUMPRODUCT(K5:$K$98, X5:$X$98)-K5*$AZ$3)/Z5, 0)</f>
        <v>5159.0329275375634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500000</v>
      </c>
      <c r="S6">
        <f t="shared" si="1"/>
        <v>7996.161487331613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5042.3082949565796</v>
      </c>
      <c r="AC6">
        <f t="shared" si="2"/>
        <v>7725.5494653938767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-721.85035214628681</v>
      </c>
      <c r="AI6">
        <f t="shared" si="6"/>
        <v>-733.92731788421236</v>
      </c>
      <c r="AJ6">
        <f t="shared" si="7"/>
        <v>-2683.2411704372971</v>
      </c>
      <c r="AK6">
        <f>G6*SUM(AB6, AE6:AF6)</f>
        <v>294.97503525495995</v>
      </c>
      <c r="AL6">
        <f t="shared" si="8"/>
        <v>-3122.1934530665494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-556.84260142525613</v>
      </c>
      <c r="AR6">
        <f t="shared" si="9"/>
        <v>-566.15889392111035</v>
      </c>
      <c r="AS6">
        <f t="shared" si="9"/>
        <v>-2069.8791503738958</v>
      </c>
      <c r="AT6">
        <f t="shared" si="9"/>
        <v>227.54670064023392</v>
      </c>
      <c r="AU6">
        <f t="shared" si="9"/>
        <v>-2408.4913436547722</v>
      </c>
      <c r="AW6">
        <v>3</v>
      </c>
      <c r="AX6">
        <f>IF(Z6&gt;0, (R6*SUMPRODUCT(K6:$K$98, X6:$X$98)-K6*$AZ$3)/Z6, 0)</f>
        <v>7996.161487331613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500000</v>
      </c>
      <c r="S7">
        <f t="shared" si="1"/>
        <v>10357.922960912743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7725.5494653938767</v>
      </c>
      <c r="AC7">
        <f t="shared" si="2"/>
        <v>9891.6803636377408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-754.41133567236398</v>
      </c>
      <c r="AI7">
        <f t="shared" si="6"/>
        <v>-766.34867146951842</v>
      </c>
      <c r="AJ7">
        <f t="shared" si="7"/>
        <v>-2166.1308982438641</v>
      </c>
      <c r="AK7">
        <f>G7*SUM(AB7, AE7:AF7)</f>
        <v>379.32447875083932</v>
      </c>
      <c r="AL7">
        <f t="shared" si="8"/>
        <v>-2553.155090962543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-529.48819096244392</v>
      </c>
      <c r="AR7">
        <f t="shared" si="9"/>
        <v>-537.86648280042812</v>
      </c>
      <c r="AS7">
        <f t="shared" si="9"/>
        <v>-1520.3121645525039</v>
      </c>
      <c r="AT7">
        <f t="shared" si="9"/>
        <v>266.23119582707443</v>
      </c>
      <c r="AU7">
        <f t="shared" si="9"/>
        <v>-1791.9474515258576</v>
      </c>
      <c r="AW7">
        <v>4</v>
      </c>
      <c r="AX7">
        <f>IF(Z7&gt;0, (R7*SUMPRODUCT(K7:$K$98, X7:$X$98)-K7*$AZ$3)/Z7, 0)</f>
        <v>10357.922960912743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500000</v>
      </c>
      <c r="S8">
        <f t="shared" si="1"/>
        <v>11856.504164498238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9891.6803636377408</v>
      </c>
      <c r="AC8">
        <f t="shared" si="2"/>
        <v>11190.916259572266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-786.96933992083927</v>
      </c>
      <c r="AI8">
        <f t="shared" si="6"/>
        <v>-798.76762812652419</v>
      </c>
      <c r="AJ8">
        <f t="shared" si="7"/>
        <v>-1299.2358959345256</v>
      </c>
      <c r="AK8">
        <f t="shared" ref="AK8:AK71" si="22">G8*SUM(AB8:AB8, AE8:AF8)</f>
        <v>210.69279174548387</v>
      </c>
      <c r="AL8">
        <f t="shared" si="8"/>
        <v>-1887.3107323155657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-515.57847899821036</v>
      </c>
      <c r="AR8">
        <f t="shared" si="9"/>
        <v>-523.30806029102348</v>
      </c>
      <c r="AS8">
        <f t="shared" si="9"/>
        <v>-851.18699434107623</v>
      </c>
      <c r="AT8">
        <f t="shared" si="9"/>
        <v>138.03418201139851</v>
      </c>
      <c r="AU8">
        <f t="shared" si="9"/>
        <v>-1236.4608726207009</v>
      </c>
      <c r="AW8">
        <v>5</v>
      </c>
      <c r="AX8">
        <f>IF(Z8&gt;0, (R8*SUMPRODUCT(K8:$K$98, X8:$X$98)-K8*$AZ$3)/Z8, 0)</f>
        <v>11856.504164498238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500000</v>
      </c>
      <c r="S9">
        <f t="shared" si="1"/>
        <v>12900.297564474569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11190.916259572266</v>
      </c>
      <c r="AC9">
        <f t="shared" si="2"/>
        <v>12033.174888984471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-820.84372112869949</v>
      </c>
      <c r="AI9">
        <f t="shared" si="6"/>
        <v>-832.50350535929931</v>
      </c>
      <c r="AJ9">
        <f t="shared" si="7"/>
        <v>-842.25862941220475</v>
      </c>
      <c r="AK9">
        <f t="shared" si="22"/>
        <v>66.026405931476376</v>
      </c>
      <c r="AL9">
        <f t="shared" si="8"/>
        <v>-1608.7357288400276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-509.30115241465694</v>
      </c>
      <c r="AR9">
        <f t="shared" si="9"/>
        <v>-516.53558863277794</v>
      </c>
      <c r="AS9">
        <f t="shared" si="9"/>
        <v>-522.58825833616686</v>
      </c>
      <c r="AT9">
        <f t="shared" si="9"/>
        <v>40.96678060040427</v>
      </c>
      <c r="AU9">
        <f t="shared" si="9"/>
        <v>-998.15706636854054</v>
      </c>
      <c r="AW9">
        <v>6</v>
      </c>
      <c r="AX9">
        <f>IF(Z9&gt;0, (R9*SUMPRODUCT(K9:$K$98, X9:$X$98)-K9*$AZ$3)/Z9, 0)</f>
        <v>12900.297564474569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500000</v>
      </c>
      <c r="S10">
        <f t="shared" si="1"/>
        <v>13854.909734672689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12033.174888984471</v>
      </c>
      <c r="AC10">
        <f t="shared" si="2"/>
        <v>12770.543187011182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-860.38993650840689</v>
      </c>
      <c r="AI10">
        <f t="shared" si="6"/>
        <v>-871.91161314828798</v>
      </c>
      <c r="AJ10">
        <f t="shared" si="7"/>
        <v>-737.36829802671127</v>
      </c>
      <c r="AK10">
        <f t="shared" si="22"/>
        <v>49.336017044836339</v>
      </c>
      <c r="AL10">
        <f t="shared" si="8"/>
        <v>-1559.9438941301628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-506.43963498345897</v>
      </c>
      <c r="AR10">
        <f t="shared" si="9"/>
        <v>-513.22148291577935</v>
      </c>
      <c r="AS10">
        <f t="shared" si="9"/>
        <v>-434.02707988016226</v>
      </c>
      <c r="AT10">
        <f t="shared" si="9"/>
        <v>29.039989199688286</v>
      </c>
      <c r="AU10">
        <f t="shared" si="9"/>
        <v>-918.20857359625325</v>
      </c>
      <c r="AW10">
        <v>7</v>
      </c>
      <c r="AX10">
        <f>IF(Z10&gt;0, (R10*SUMPRODUCT(K10:$K$98, X10:$X$98)-K10*$AZ$3)/Z10, 0)</f>
        <v>13854.909734672689</v>
      </c>
    </row>
    <row r="11" spans="1:52" x14ac:dyDescent="0.25">
      <c r="A11" t="s">
        <v>33</v>
      </c>
      <c r="C11" s="12">
        <f>AU91</f>
        <v>1502.6114209077352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500000</v>
      </c>
      <c r="S11">
        <f t="shared" si="1"/>
        <v>14726.233324434848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12770.543187011182</v>
      </c>
      <c r="AC11">
        <f t="shared" si="2"/>
        <v>13411.476218801323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-898.36079709176067</v>
      </c>
      <c r="AI11">
        <f t="shared" si="6"/>
        <v>-909.74479794531567</v>
      </c>
      <c r="AJ11">
        <f t="shared" si="7"/>
        <v>-640.93303179014038</v>
      </c>
      <c r="AK11">
        <f t="shared" si="22"/>
        <v>30.649303648826834</v>
      </c>
      <c r="AL11">
        <f t="shared" si="8"/>
        <v>-1520.0285260866292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-502.46095267598935</v>
      </c>
      <c r="AR11">
        <f t="shared" si="9"/>
        <v>-508.82812267345452</v>
      </c>
      <c r="AS11">
        <f t="shared" si="9"/>
        <v>-358.47938021931492</v>
      </c>
      <c r="AT11">
        <f t="shared" si="9"/>
        <v>17.142420239284114</v>
      </c>
      <c r="AU11">
        <f t="shared" si="9"/>
        <v>-850.16508265348534</v>
      </c>
      <c r="AW11">
        <v>8</v>
      </c>
      <c r="AX11">
        <f>IF(Z11&gt;0, (R11*SUMPRODUCT(K11:$K$98, X11:$X$98)-K11*$AZ$3)/Z11, 0)</f>
        <v>14726.233324434848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500000</v>
      </c>
      <c r="S12">
        <f t="shared" si="1"/>
        <v>15557.226867203919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13411.476218801323</v>
      </c>
      <c r="AC12">
        <f t="shared" si="2"/>
        <v>13997.281943194379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-942.13399095976877</v>
      </c>
      <c r="AI12">
        <f t="shared" si="6"/>
        <v>-953.38059845501425</v>
      </c>
      <c r="AJ12">
        <f t="shared" si="7"/>
        <v>-585.80572439305615</v>
      </c>
      <c r="AK12">
        <f t="shared" si="22"/>
        <v>30.846395303243042</v>
      </c>
      <c r="AL12">
        <f t="shared" si="8"/>
        <v>-1508.3399275448273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-500.75423174172403</v>
      </c>
      <c r="AR12">
        <f t="shared" si="9"/>
        <v>-506.73192318479062</v>
      </c>
      <c r="AS12">
        <f t="shared" si="9"/>
        <v>-311.36197004155798</v>
      </c>
      <c r="AT12">
        <f t="shared" si="9"/>
        <v>16.395187022539549</v>
      </c>
      <c r="AU12">
        <f t="shared" si="9"/>
        <v>-801.69870620380902</v>
      </c>
      <c r="AW12">
        <v>9</v>
      </c>
      <c r="AX12">
        <f>IF(Z12&gt;0, (R12*SUMPRODUCT(K12:$K$98, X12:$X$98)-K12*$AZ$3)/Z12, 0)</f>
        <v>15557.226867203919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500000</v>
      </c>
      <c r="S13">
        <f t="shared" si="1"/>
        <v>16343.189903035323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13997.281943194379</v>
      </c>
      <c r="AC13">
        <f t="shared" si="2"/>
        <v>14525.067853649078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-988.88765506324489</v>
      </c>
      <c r="AI13">
        <f t="shared" si="6"/>
        <v>-999.9970742921613</v>
      </c>
      <c r="AJ13">
        <f t="shared" si="7"/>
        <v>-527.78591045469875</v>
      </c>
      <c r="AK13">
        <f t="shared" si="22"/>
        <v>27.994563886388757</v>
      </c>
      <c r="AL13">
        <f t="shared" si="8"/>
        <v>-1499.7884208604714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-499.62386049148</v>
      </c>
      <c r="AR13">
        <f t="shared" si="9"/>
        <v>-505.23676393359494</v>
      </c>
      <c r="AS13">
        <f t="shared" si="9"/>
        <v>-266.65762561018363</v>
      </c>
      <c r="AT13">
        <f t="shared" si="9"/>
        <v>14.143924246681378</v>
      </c>
      <c r="AU13">
        <f t="shared" si="9"/>
        <v>-757.75046529709732</v>
      </c>
      <c r="AW13">
        <v>10</v>
      </c>
      <c r="AX13">
        <f>IF(Z13&gt;0, (R13*SUMPRODUCT(K13:$K$98, X13:$X$98)-K13*$AZ$3)/Z13, 0)</f>
        <v>16343.189903035323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500000</v>
      </c>
      <c r="S14">
        <f t="shared" si="1"/>
        <v>17087.928927520759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14525.067853649078</v>
      </c>
      <c r="AC14">
        <f t="shared" si="2"/>
        <v>14999.568559208743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-1039.305721442975</v>
      </c>
      <c r="AI14">
        <f t="shared" si="6"/>
        <v>-1050.2780638365662</v>
      </c>
      <c r="AJ14">
        <f t="shared" si="7"/>
        <v>-474.50070555966522</v>
      </c>
      <c r="AK14">
        <f t="shared" si="22"/>
        <v>26.145122136568339</v>
      </c>
      <c r="AL14">
        <f t="shared" si="8"/>
        <v>-1498.6336472596631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-499.23654280273382</v>
      </c>
      <c r="AR14">
        <f t="shared" si="9"/>
        <v>-504.50717123285438</v>
      </c>
      <c r="AS14">
        <f t="shared" si="9"/>
        <v>-227.92917128577827</v>
      </c>
      <c r="AT14">
        <f t="shared" si="9"/>
        <v>12.558961350172629</v>
      </c>
      <c r="AU14">
        <f t="shared" si="9"/>
        <v>-719.87738116846003</v>
      </c>
      <c r="AW14">
        <v>11</v>
      </c>
      <c r="AX14">
        <f>IF(Z14&gt;0, (R14*SUMPRODUCT(K14:$K$98, X14:$X$98)-K14*$AZ$3)/Z14, 0)</f>
        <v>17087.928927520759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500000</v>
      </c>
      <c r="S15">
        <f t="shared" si="1"/>
        <v>17841.52827714842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14999.568559208743</v>
      </c>
      <c r="AC15">
        <f t="shared" si="2"/>
        <v>15465.493956661481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-1091.9446925380166</v>
      </c>
      <c r="AI15">
        <f t="shared" si="6"/>
        <v>-1102.7800128903584</v>
      </c>
      <c r="AJ15">
        <f t="shared" si="7"/>
        <v>-465.92539745273825</v>
      </c>
      <c r="AK15">
        <f t="shared" si="22"/>
        <v>61.498231092755852</v>
      </c>
      <c r="AL15">
        <f t="shared" si="8"/>
        <v>-1507.2071792503409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-497.60172512898862</v>
      </c>
      <c r="AR15">
        <f t="shared" si="9"/>
        <v>-502.53940570612349</v>
      </c>
      <c r="AS15">
        <f t="shared" si="9"/>
        <v>-212.32328261517733</v>
      </c>
      <c r="AT15">
        <f t="shared" si="9"/>
        <v>28.024886327354995</v>
      </c>
      <c r="AU15">
        <f t="shared" si="9"/>
        <v>-686.83780199394585</v>
      </c>
      <c r="AW15">
        <v>12</v>
      </c>
      <c r="AX15">
        <f>IF(Z15&gt;0, (R15*SUMPRODUCT(K15:$K$98, X15:$X$98)-K15*$AZ$3)/Z15, 0)</f>
        <v>17841.52827714842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500000</v>
      </c>
      <c r="S16">
        <f t="shared" si="1"/>
        <v>18614.920799018786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15465.493956661481</v>
      </c>
      <c r="AC16">
        <f t="shared" si="2"/>
        <v>15931.550291407668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-1154.4830131397594</v>
      </c>
      <c r="AI16">
        <f t="shared" si="6"/>
        <v>-1165.1811182132492</v>
      </c>
      <c r="AJ16">
        <f t="shared" si="7"/>
        <v>-466.05633474618662</v>
      </c>
      <c r="AK16">
        <f t="shared" si="22"/>
        <v>109.80500709229652</v>
      </c>
      <c r="AL16">
        <f t="shared" si="8"/>
        <v>-1521.4324458671392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-497.68288965494418</v>
      </c>
      <c r="AR16">
        <f t="shared" si="9"/>
        <v>-502.29470618771984</v>
      </c>
      <c r="AS16">
        <f t="shared" si="9"/>
        <v>-200.91093656515753</v>
      </c>
      <c r="AT16">
        <f t="shared" si="9"/>
        <v>47.33553686481153</v>
      </c>
      <c r="AU16">
        <f t="shared" si="9"/>
        <v>-655.87010588806584</v>
      </c>
      <c r="AW16">
        <v>13</v>
      </c>
      <c r="AX16">
        <f>IF(Z16&gt;0, (R16*SUMPRODUCT(K16:$K$98, X16:$X$98)-K16*$AZ$3)/Z16, 0)</f>
        <v>18614.920799018786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500000</v>
      </c>
      <c r="S17">
        <f t="shared" si="1"/>
        <v>19466.485930168703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15931.550291407668</v>
      </c>
      <c r="AC17">
        <f t="shared" si="2"/>
        <v>16446.023608445827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-1226.0490572358617</v>
      </c>
      <c r="AI17">
        <f t="shared" si="6"/>
        <v>-1236.6095300321858</v>
      </c>
      <c r="AJ17">
        <f t="shared" si="7"/>
        <v>-514.47331703815871</v>
      </c>
      <c r="AK17">
        <f t="shared" si="22"/>
        <v>219.85539402142581</v>
      </c>
      <c r="AL17">
        <f t="shared" si="8"/>
        <v>-1531.2274530489187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-496.83596324827965</v>
      </c>
      <c r="AR17">
        <f t="shared" si="9"/>
        <v>-501.1154189871454</v>
      </c>
      <c r="AS17">
        <f t="shared" si="9"/>
        <v>-208.48174428881623</v>
      </c>
      <c r="AT17">
        <f t="shared" si="9"/>
        <v>89.092737210882731</v>
      </c>
      <c r="AU17">
        <f t="shared" si="9"/>
        <v>-620.50442606507886</v>
      </c>
      <c r="AW17">
        <v>14</v>
      </c>
      <c r="AX17">
        <f>IF(Z17&gt;0, (R17*SUMPRODUCT(K17:$K$98, X17:$X$98)-K17*$AZ$3)/Z17, 0)</f>
        <v>19466.485930168703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500000</v>
      </c>
      <c r="S18">
        <f t="shared" si="1"/>
        <v>20428.622184616859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16446.023608445827</v>
      </c>
      <c r="AC18">
        <f t="shared" si="2"/>
        <v>17009.190857211506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-1886.8899423697412</v>
      </c>
      <c r="AI18">
        <f t="shared" si="6"/>
        <v>-1897.2976381895428</v>
      </c>
      <c r="AJ18">
        <f t="shared" si="7"/>
        <v>-563.16724876567969</v>
      </c>
      <c r="AK18">
        <f t="shared" si="22"/>
        <v>355.23410994242988</v>
      </c>
      <c r="AL18">
        <f t="shared" si="8"/>
        <v>-2105.2307770127927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-713.54117867904085</v>
      </c>
      <c r="AR18">
        <f t="shared" si="9"/>
        <v>-717.47692467876107</v>
      </c>
      <c r="AS18">
        <f t="shared" si="9"/>
        <v>-212.9657980862529</v>
      </c>
      <c r="AT18">
        <f t="shared" si="9"/>
        <v>134.33436673947381</v>
      </c>
      <c r="AU18">
        <f t="shared" si="9"/>
        <v>-796.10835602554027</v>
      </c>
      <c r="AW18">
        <v>15</v>
      </c>
      <c r="AX18">
        <f>IF(Z18&gt;0, (R18*SUMPRODUCT(K18:$K$98, X18:$X$98)-K18*$AZ$3)/Z18, 0)</f>
        <v>20428.622184616859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500000</v>
      </c>
      <c r="S19">
        <f t="shared" si="1"/>
        <v>21113.073018050123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17009.190857211506</v>
      </c>
      <c r="AC19">
        <f t="shared" si="2"/>
        <v>17293.846425625587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-2591.7156705825146</v>
      </c>
      <c r="AI19">
        <f t="shared" si="6"/>
        <v>-2601.9544965523537</v>
      </c>
      <c r="AJ19">
        <f t="shared" si="7"/>
        <v>-284.65556841408034</v>
      </c>
      <c r="AK19">
        <f t="shared" si="22"/>
        <v>379.30495611581659</v>
      </c>
      <c r="AL19">
        <f t="shared" si="8"/>
        <v>-2507.3051088506172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-913.99436988129298</v>
      </c>
      <c r="AR19">
        <f t="shared" si="9"/>
        <v>-917.60519393766947</v>
      </c>
      <c r="AS19">
        <f t="shared" si="9"/>
        <v>-100.38662413433336</v>
      </c>
      <c r="AT19">
        <f t="shared" si="9"/>
        <v>133.76567433417833</v>
      </c>
      <c r="AU19">
        <f t="shared" si="9"/>
        <v>-884.22614373782449</v>
      </c>
      <c r="AW19">
        <v>16</v>
      </c>
      <c r="AX19">
        <f>IF(Z19&gt;0, (R19*SUMPRODUCT(K19:$K$98, X19:$X$98)-K19*$AZ$3)/Z19, 0)</f>
        <v>21113.073018050123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500000</v>
      </c>
      <c r="S20">
        <f t="shared" si="1"/>
        <v>21250.250104475548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17293.846425625587</v>
      </c>
      <c r="AC20">
        <f t="shared" si="2"/>
        <v>17090.923889305777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-3322.8557479095625</v>
      </c>
      <c r="AI20">
        <f t="shared" si="6"/>
        <v>-3332.9091142260054</v>
      </c>
      <c r="AJ20">
        <f t="shared" si="7"/>
        <v>202.9225363198093</v>
      </c>
      <c r="AK20">
        <f t="shared" si="22"/>
        <v>74.363539630190019</v>
      </c>
      <c r="AL20">
        <f t="shared" si="8"/>
        <v>-3055.6230382760059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-1111.4845939526649</v>
      </c>
      <c r="AR20">
        <f t="shared" si="9"/>
        <v>-1114.8474127524635</v>
      </c>
      <c r="AS20">
        <f t="shared" si="9"/>
        <v>67.876937789779362</v>
      </c>
      <c r="AT20">
        <f t="shared" si="9"/>
        <v>24.874365582298587</v>
      </c>
      <c r="AU20">
        <f t="shared" si="9"/>
        <v>-1022.0961093803854</v>
      </c>
      <c r="AW20">
        <v>17</v>
      </c>
      <c r="AX20">
        <f>IF(Z20&gt;0, (R20*SUMPRODUCT(K20:$K$98, X20:$X$98)-K20*$AZ$3)/Z20, 0)</f>
        <v>21250.250104475548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500000</v>
      </c>
      <c r="S21">
        <f t="shared" si="1"/>
        <v>21095.149721462123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17090.923889305777</v>
      </c>
      <c r="AC21">
        <f t="shared" si="2"/>
        <v>16621.997939863104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-4136.5351828884041</v>
      </c>
      <c r="AI21">
        <f t="shared" si="6"/>
        <v>-4146.3846021621102</v>
      </c>
      <c r="AJ21">
        <f t="shared" si="7"/>
        <v>468.9259494426733</v>
      </c>
      <c r="AK21">
        <f t="shared" si="22"/>
        <v>27.345478222889245</v>
      </c>
      <c r="AL21">
        <f t="shared" si="8"/>
        <v>-3650.1131744965478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-1315.7643173623521</v>
      </c>
      <c r="AR21">
        <f t="shared" si="9"/>
        <v>-1318.8972568525548</v>
      </c>
      <c r="AS21">
        <f t="shared" si="9"/>
        <v>149.15768982559561</v>
      </c>
      <c r="AT21">
        <f t="shared" si="9"/>
        <v>8.6981502383265514</v>
      </c>
      <c r="AU21">
        <f t="shared" si="9"/>
        <v>-1161.0414167886327</v>
      </c>
      <c r="AW21">
        <v>18</v>
      </c>
      <c r="AX21">
        <f>IF(Z21&gt;0, (R21*SUMPRODUCT(K21:$K$98, X21:$X$98)-K21*$AZ$3)/Z21, 0)</f>
        <v>21095.149721462123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500000</v>
      </c>
      <c r="S22">
        <f t="shared" si="1"/>
        <v>20949.801540954937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16621.997939863104</v>
      </c>
      <c r="AC22">
        <f t="shared" si="2"/>
        <v>16131.761886316543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-5027.105775529677</v>
      </c>
      <c r="AI22">
        <f t="shared" si="6"/>
        <v>-5036.731022966258</v>
      </c>
      <c r="AJ22">
        <f t="shared" si="7"/>
        <v>490.23605354656138</v>
      </c>
      <c r="AK22">
        <f t="shared" si="22"/>
        <v>349.06195673712523</v>
      </c>
      <c r="AL22">
        <f t="shared" si="8"/>
        <v>-4197.4330126825716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-1493.03481354976</v>
      </c>
      <c r="AR22">
        <f t="shared" si="9"/>
        <v>-1495.8934821661633</v>
      </c>
      <c r="AS22">
        <f t="shared" si="9"/>
        <v>145.59858644015506</v>
      </c>
      <c r="AT22">
        <f t="shared" si="9"/>
        <v>103.670317826049</v>
      </c>
      <c r="AU22">
        <f t="shared" si="9"/>
        <v>-1246.6245778999591</v>
      </c>
      <c r="AW22">
        <v>19</v>
      </c>
      <c r="AX22">
        <f>IF(Z22&gt;0, (R22*SUMPRODUCT(K22:$K$98, X22:$X$98)-K22*$AZ$3)/Z22, 0)</f>
        <v>20949.801540954937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500000</v>
      </c>
      <c r="S23">
        <f t="shared" si="1"/>
        <v>21168.448174203564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16131.761886316543</v>
      </c>
      <c r="AC23">
        <f t="shared" si="2"/>
        <v>15884.494070476714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-5967.1074666456052</v>
      </c>
      <c r="AI23">
        <f t="shared" si="6"/>
        <v>-5976.4872839211539</v>
      </c>
      <c r="AJ23">
        <f t="shared" si="7"/>
        <v>247.26781583982847</v>
      </c>
      <c r="AK23">
        <f t="shared" si="22"/>
        <v>1129.2233320421581</v>
      </c>
      <c r="AL23">
        <f t="shared" si="8"/>
        <v>-4599.9961360391671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-1582.332498648273</v>
      </c>
      <c r="AR23">
        <f t="shared" si="9"/>
        <v>-1584.8197992020916</v>
      </c>
      <c r="AS23">
        <f t="shared" si="9"/>
        <v>65.569440982949587</v>
      </c>
      <c r="AT23">
        <f t="shared" si="9"/>
        <v>299.44270092501711</v>
      </c>
      <c r="AU23">
        <f t="shared" si="9"/>
        <v>-1219.807657294125</v>
      </c>
      <c r="AW23">
        <v>20</v>
      </c>
      <c r="AX23">
        <f>IF(Z23&gt;0, (R23*SUMPRODUCT(K23:$K$98, X23:$X$98)-K23*$AZ$3)/Z23, 0)</f>
        <v>21168.448174203564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500000</v>
      </c>
      <c r="S24">
        <f t="shared" si="1"/>
        <v>21147.043968435948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15884.494070476714</v>
      </c>
      <c r="AC24">
        <f t="shared" si="2"/>
        <v>15414.453534069455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-6981.9405268223618</v>
      </c>
      <c r="AI24">
        <f t="shared" si="6"/>
        <v>-6991.0519974119852</v>
      </c>
      <c r="AJ24">
        <f t="shared" si="7"/>
        <v>470.04053640725942</v>
      </c>
      <c r="AK24">
        <f t="shared" si="22"/>
        <v>1111.9145849333702</v>
      </c>
      <c r="AL24">
        <f t="shared" si="8"/>
        <v>-5409.0968760713558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-1653.0729175636998</v>
      </c>
      <c r="AR24">
        <f t="shared" si="9"/>
        <v>-1655.2301867660112</v>
      </c>
      <c r="AS24">
        <f t="shared" si="9"/>
        <v>111.28872809886137</v>
      </c>
      <c r="AT24">
        <f t="shared" si="9"/>
        <v>263.26146433590236</v>
      </c>
      <c r="AU24">
        <f t="shared" si="9"/>
        <v>-1280.6799943312476</v>
      </c>
      <c r="AW24">
        <v>21</v>
      </c>
      <c r="AX24">
        <f>IF(Z24&gt;0, (R24*SUMPRODUCT(K24:$K$98, X24:$X$98)-K24*$AZ$3)/Z24, 0)</f>
        <v>21147.043968435948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500000</v>
      </c>
      <c r="S25">
        <f t="shared" si="1"/>
        <v>20913.668644450689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15414.453534069455</v>
      </c>
      <c r="AC25">
        <f t="shared" si="2"/>
        <v>14754.498439935236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-8066.5015398167716</v>
      </c>
      <c r="AI25">
        <f t="shared" si="6"/>
        <v>-8075.3202331620032</v>
      </c>
      <c r="AJ25">
        <f t="shared" si="7"/>
        <v>659.9550941342186</v>
      </c>
      <c r="AK25">
        <f t="shared" si="22"/>
        <v>1079.011747384862</v>
      </c>
      <c r="AL25">
        <f t="shared" si="8"/>
        <v>-6336.3533916429224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-1705.2303909393715</v>
      </c>
      <c r="AR25">
        <f t="shared" si="9"/>
        <v>-1707.094632063784</v>
      </c>
      <c r="AS25">
        <f t="shared" si="9"/>
        <v>139.51221327089536</v>
      </c>
      <c r="AT25">
        <f t="shared" si="9"/>
        <v>228.09933336516252</v>
      </c>
      <c r="AU25">
        <f t="shared" si="9"/>
        <v>-1339.4830854277261</v>
      </c>
      <c r="AW25">
        <v>22</v>
      </c>
      <c r="AX25">
        <f>IF(Z25&gt;0, (R25*SUMPRODUCT(K25:$K$98, X25:$X$98)-K25*$AZ$3)/Z25, 0)</f>
        <v>20913.668644450689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500000</v>
      </c>
      <c r="S26">
        <f t="shared" si="1"/>
        <v>20487.062968422983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14754.498439935236</v>
      </c>
      <c r="AC26">
        <f t="shared" si="2"/>
        <v>13935.980391343612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-9103.6567217640659</v>
      </c>
      <c r="AI26">
        <f t="shared" si="6"/>
        <v>-9112.1596367578004</v>
      </c>
      <c r="AJ26">
        <f t="shared" si="7"/>
        <v>818.51804859162439</v>
      </c>
      <c r="AK26">
        <f t="shared" si="22"/>
        <v>1032.8148907954667</v>
      </c>
      <c r="AL26">
        <f t="shared" si="8"/>
        <v>-7260.8266973707096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-1718.2869570006078</v>
      </c>
      <c r="AR26">
        <f t="shared" si="9"/>
        <v>-1719.891855820583</v>
      </c>
      <c r="AS26">
        <f t="shared" si="9"/>
        <v>154.49274175751682</v>
      </c>
      <c r="AT26">
        <f t="shared" si="9"/>
        <v>194.94060574660699</v>
      </c>
      <c r="AU26">
        <f t="shared" si="9"/>
        <v>-1370.4585083164593</v>
      </c>
      <c r="AW26">
        <v>23</v>
      </c>
      <c r="AX26">
        <f>IF(Z26&gt;0, (R26*SUMPRODUCT(K26:$K$98, X26:$X$98)-K26*$AZ$3)/Z26, 0)</f>
        <v>20487.062968422983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500000</v>
      </c>
      <c r="S27">
        <f t="shared" si="1"/>
        <v>19916.400330099754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13935.980391343612</v>
      </c>
      <c r="AC27">
        <f t="shared" si="2"/>
        <v>13009.400882867778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-10115.22821158214</v>
      </c>
      <c r="AI27">
        <f t="shared" si="6"/>
        <v>-10123.393216720648</v>
      </c>
      <c r="AJ27">
        <f t="shared" si="7"/>
        <v>926.57950847583379</v>
      </c>
      <c r="AK27">
        <f t="shared" si="22"/>
        <v>975.51862739405294</v>
      </c>
      <c r="AL27">
        <f t="shared" si="8"/>
        <v>-8221.2950808507612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-1704.6588720824745</v>
      </c>
      <c r="AR27">
        <f t="shared" si="9"/>
        <v>-1706.0348715319005</v>
      </c>
      <c r="AS27">
        <f t="shared" si="9"/>
        <v>156.15089909732208</v>
      </c>
      <c r="AT27">
        <f t="shared" si="9"/>
        <v>164.39831591391143</v>
      </c>
      <c r="AU27">
        <f t="shared" si="9"/>
        <v>-1385.4856565206671</v>
      </c>
      <c r="AW27">
        <v>24</v>
      </c>
      <c r="AX27">
        <f>IF(Z27&gt;0, (R27*SUMPRODUCT(K27:$K$98, X27:$X$98)-K27*$AZ$3)/Z27, 0)</f>
        <v>19916.400330099754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500000</v>
      </c>
      <c r="S28">
        <f t="shared" si="1"/>
        <v>19236.704691500163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13009.400882867778</v>
      </c>
      <c r="AC28">
        <f t="shared" si="2"/>
        <v>12011.623661253849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-11128.348743038237</v>
      </c>
      <c r="AI28">
        <f t="shared" si="6"/>
        <v>-11136.153889406785</v>
      </c>
      <c r="AJ28">
        <f t="shared" si="7"/>
        <v>997.77722161392921</v>
      </c>
      <c r="AK28">
        <f t="shared" si="22"/>
        <v>910.65806180074458</v>
      </c>
      <c r="AL28">
        <f t="shared" si="8"/>
        <v>-9227.7186059921114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-1674.4589391474301</v>
      </c>
      <c r="AR28">
        <f t="shared" si="9"/>
        <v>-1675.6333629015692</v>
      </c>
      <c r="AS28">
        <f t="shared" si="9"/>
        <v>150.13341391321183</v>
      </c>
      <c r="AT28">
        <f t="shared" si="9"/>
        <v>137.0247794438383</v>
      </c>
      <c r="AU28">
        <f t="shared" si="9"/>
        <v>-1388.4751695445191</v>
      </c>
      <c r="AW28">
        <v>25</v>
      </c>
      <c r="AX28">
        <f>IF(Z28&gt;0, (R28*SUMPRODUCT(K28:$K$98, X28:$X$98)-K28*$AZ$3)/Z28, 0)</f>
        <v>19236.704691500163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500000</v>
      </c>
      <c r="S29">
        <f t="shared" si="1"/>
        <v>18475.875918990365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12011.623661253849</v>
      </c>
      <c r="AC29">
        <f t="shared" si="2"/>
        <v>10968.309052881907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-12255.946165218402</v>
      </c>
      <c r="AI29">
        <f t="shared" si="6"/>
        <v>-12263.366861469132</v>
      </c>
      <c r="AJ29">
        <f t="shared" si="7"/>
        <v>1043.3146083719421</v>
      </c>
      <c r="AK29">
        <f t="shared" si="22"/>
        <v>840.8136562877695</v>
      </c>
      <c r="AL29">
        <f t="shared" si="8"/>
        <v>-10379.23859680942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-1646.5411805414324</v>
      </c>
      <c r="AR29">
        <f t="shared" si="9"/>
        <v>-1647.5381237231668</v>
      </c>
      <c r="AS29">
        <f t="shared" si="9"/>
        <v>140.16547101194348</v>
      </c>
      <c r="AT29">
        <f t="shared" si="9"/>
        <v>112.96021470527987</v>
      </c>
      <c r="AU29">
        <f t="shared" si="9"/>
        <v>-1394.4124380059434</v>
      </c>
      <c r="AW29">
        <v>26</v>
      </c>
      <c r="AX29">
        <f>IF(Z29&gt;0, (R29*SUMPRODUCT(K29:$K$98, X29:$X$98)-K29*$AZ$3)/Z29, 0)</f>
        <v>18475.875918990365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500000</v>
      </c>
      <c r="S30">
        <f t="shared" si="1"/>
        <v>17616.641773249437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10968.309052881907</v>
      </c>
      <c r="AC30">
        <f t="shared" si="2"/>
        <v>9885.2895962471666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-13292.772150142633</v>
      </c>
      <c r="AI30">
        <f t="shared" si="6"/>
        <v>-13299.786320127103</v>
      </c>
      <c r="AJ30">
        <f t="shared" si="7"/>
        <v>1083.01945663474</v>
      </c>
      <c r="AK30">
        <f t="shared" si="22"/>
        <v>767.78163370173354</v>
      </c>
      <c r="AL30">
        <f t="shared" si="8"/>
        <v>-11448.985229790629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-1594.4954722466471</v>
      </c>
      <c r="AR30">
        <f t="shared" si="9"/>
        <v>-1595.3368364222667</v>
      </c>
      <c r="AS30">
        <f t="shared" si="9"/>
        <v>129.91042052432886</v>
      </c>
      <c r="AT30">
        <f t="shared" si="9"/>
        <v>92.096992620039131</v>
      </c>
      <c r="AU30">
        <f t="shared" si="9"/>
        <v>-1373.3294232778987</v>
      </c>
      <c r="AW30">
        <v>27</v>
      </c>
      <c r="AX30">
        <f>IF(Z30&gt;0, (R30*SUMPRODUCT(K30:$K$98, X30:$X$98)-K30*$AZ$3)/Z30, 0)</f>
        <v>17616.641773249437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500000</v>
      </c>
      <c r="S31">
        <f t="shared" si="1"/>
        <v>16677.16539796213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9885.2895962471666</v>
      </c>
      <c r="AC31">
        <f t="shared" si="2"/>
        <v>8793.9385203457769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-14109.056512020432</v>
      </c>
      <c r="AI31">
        <f t="shared" si="6"/>
        <v>-14115.647813892258</v>
      </c>
      <c r="AJ31">
        <f t="shared" si="7"/>
        <v>1091.3510759013898</v>
      </c>
      <c r="AK31">
        <f t="shared" si="22"/>
        <v>691.97027173730169</v>
      </c>
      <c r="AL31">
        <f t="shared" si="8"/>
        <v>-12332.326466253566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-1511.0807743584312</v>
      </c>
      <c r="AR31">
        <f t="shared" si="9"/>
        <v>-1511.786703172879</v>
      </c>
      <c r="AS31">
        <f t="shared" si="9"/>
        <v>116.88376380553765</v>
      </c>
      <c r="AT31">
        <f t="shared" si="9"/>
        <v>74.110056413692945</v>
      </c>
      <c r="AU31">
        <f t="shared" si="9"/>
        <v>-1320.7928829536486</v>
      </c>
      <c r="AW31">
        <v>28</v>
      </c>
      <c r="AX31">
        <f>IF(Z31&gt;0, (R31*SUMPRODUCT(K31:$K$98, X31:$X$98)-K31*$AZ$3)/Z31, 0)</f>
        <v>16677.16539796213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500000</v>
      </c>
      <c r="S32">
        <f t="shared" si="1"/>
        <v>15705.400506282882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8793.9385203457769</v>
      </c>
      <c r="AC32">
        <f t="shared" si="2"/>
        <v>7732.0938141527495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-14855.202751517449</v>
      </c>
      <c r="AI32">
        <f t="shared" si="6"/>
        <v>-14861.356760301767</v>
      </c>
      <c r="AJ32">
        <f t="shared" si="7"/>
        <v>1061.8447061930274</v>
      </c>
      <c r="AK32">
        <f t="shared" si="22"/>
        <v>615.57569642420447</v>
      </c>
      <c r="AL32">
        <f t="shared" si="8"/>
        <v>-13183.936357684535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-1420.5295357814309</v>
      </c>
      <c r="AR32">
        <f t="shared" si="9"/>
        <v>-1421.1180131915214</v>
      </c>
      <c r="AS32">
        <f t="shared" si="9"/>
        <v>101.53895525971673</v>
      </c>
      <c r="AT32">
        <f t="shared" si="9"/>
        <v>58.86445798866545</v>
      </c>
      <c r="AU32">
        <f t="shared" si="9"/>
        <v>-1260.7145999431393</v>
      </c>
      <c r="AW32">
        <v>29</v>
      </c>
      <c r="AX32">
        <f>IF(Z32&gt;0, (R32*SUMPRODUCT(K32:$K$98, X32:$X$98)-K32*$AZ$3)/Z32, 0)</f>
        <v>15705.400506282882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500000</v>
      </c>
      <c r="S33">
        <f t="shared" si="1"/>
        <v>14705.05732692821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7732.0938141527495</v>
      </c>
      <c r="AC33">
        <f t="shared" si="2"/>
        <v>6712.6679106618622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-15455.234031658632</v>
      </c>
      <c r="AI33">
        <f t="shared" si="6"/>
        <v>-15460.940119504316</v>
      </c>
      <c r="AJ33">
        <f t="shared" si="7"/>
        <v>1019.4259034908873</v>
      </c>
      <c r="AK33">
        <f t="shared" si="22"/>
        <v>541.24656699069249</v>
      </c>
      <c r="AL33">
        <f t="shared" si="8"/>
        <v>-13900.267649022735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-1319.5603197808184</v>
      </c>
      <c r="AR33">
        <f t="shared" si="9"/>
        <v>-1320.047502769243</v>
      </c>
      <c r="AS33">
        <f t="shared" si="9"/>
        <v>87.038084861593049</v>
      </c>
      <c r="AT33">
        <f t="shared" si="9"/>
        <v>46.211367071861844</v>
      </c>
      <c r="AU33">
        <f t="shared" si="9"/>
        <v>-1186.7980508357882</v>
      </c>
      <c r="AW33">
        <v>30</v>
      </c>
      <c r="AX33">
        <f>IF(Z33&gt;0, (R33*SUMPRODUCT(K33:$K$98, X33:$X$98)-K33*$AZ$3)/Z33, 0)</f>
        <v>14705.05732692821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500000</v>
      </c>
      <c r="S34">
        <f t="shared" si="1"/>
        <v>13693.813245431349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6712.6679106618622</v>
      </c>
      <c r="AC34">
        <f t="shared" si="2"/>
        <v>5751.2358339975999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-15967.129928457307</v>
      </c>
      <c r="AI34">
        <f t="shared" si="6"/>
        <v>-15972.379777176322</v>
      </c>
      <c r="AJ34">
        <f t="shared" si="7"/>
        <v>961.43207666426224</v>
      </c>
      <c r="AK34">
        <f t="shared" si="22"/>
        <v>469.88675374633038</v>
      </c>
      <c r="AL34">
        <f t="shared" si="8"/>
        <v>-14541.06094676573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-1217.201554457323</v>
      </c>
      <c r="AR34">
        <f t="shared" si="9"/>
        <v>-1217.601759381444</v>
      </c>
      <c r="AS34">
        <f t="shared" si="9"/>
        <v>73.291607412499999</v>
      </c>
      <c r="AT34">
        <f t="shared" si="9"/>
        <v>35.820268867455653</v>
      </c>
      <c r="AU34">
        <f t="shared" ref="AU34:AU89" si="23">AL34*$K34</f>
        <v>-1108.4898831014887</v>
      </c>
      <c r="AW34">
        <v>31</v>
      </c>
      <c r="AX34">
        <f>IF(Z34&gt;0, (R34*SUMPRODUCT(K34:$K$98, X34:$X$98)-K34*$AZ$3)/Z34, 0)</f>
        <v>13693.813245431349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500000</v>
      </c>
      <c r="S35">
        <f t="shared" si="1"/>
        <v>12675.291966514947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5751.2358339975999</v>
      </c>
      <c r="AC35">
        <f t="shared" si="2"/>
        <v>4853.791639465775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-16427.349085304904</v>
      </c>
      <c r="AI35">
        <f t="shared" ref="AI35:AI66" si="25">SUM(AE35:AH35)</f>
        <v>-16432.135751809597</v>
      </c>
      <c r="AJ35">
        <f t="shared" si="7"/>
        <v>897.44419453182491</v>
      </c>
      <c r="AK35">
        <f t="shared" si="22"/>
        <v>402.58650837983203</v>
      </c>
      <c r="AL35">
        <f t="shared" si="8"/>
        <v>-15132.10504889794</v>
      </c>
      <c r="AN35">
        <f t="shared" ref="AN35:AT66" si="26">AE35*$K35</f>
        <v>0</v>
      </c>
      <c r="AO35">
        <f t="shared" si="26"/>
        <v>0</v>
      </c>
      <c r="AP35">
        <f t="shared" si="26"/>
        <v>-0.32579978011785687</v>
      </c>
      <c r="AQ35">
        <f t="shared" si="26"/>
        <v>-1118.1114695716205</v>
      </c>
      <c r="AR35">
        <f t="shared" si="26"/>
        <v>-1118.4372693517385</v>
      </c>
      <c r="AS35">
        <f t="shared" si="26"/>
        <v>61.083662494524347</v>
      </c>
      <c r="AT35">
        <f t="shared" si="26"/>
        <v>27.401657454089868</v>
      </c>
      <c r="AU35">
        <f t="shared" si="23"/>
        <v>-1029.9519494031242</v>
      </c>
      <c r="AW35">
        <v>32</v>
      </c>
      <c r="AX35">
        <f>IF(Z35&gt;0, (R35*SUMPRODUCT(K35:$K$98, X35:$X$98)-K35*$AZ$3)/Z35, 0)</f>
        <v>12675.291966514947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500000</v>
      </c>
      <c r="S36">
        <f t="shared" si="1"/>
        <v>11629.928675600611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4853.791639465775</v>
      </c>
      <c r="AC36">
        <f t="shared" si="2"/>
        <v>4021.1778126847753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-16671.405714264682</v>
      </c>
      <c r="AI36">
        <f t="shared" si="25"/>
        <v>-16675.727728961472</v>
      </c>
      <c r="AJ36">
        <f t="shared" si="7"/>
        <v>832.61382678099972</v>
      </c>
      <c r="AK36">
        <f t="shared" si="22"/>
        <v>339.76541476260428</v>
      </c>
      <c r="AL36">
        <f t="shared" si="8"/>
        <v>-15503.348487417868</v>
      </c>
      <c r="AN36">
        <f t="shared" si="26"/>
        <v>0</v>
      </c>
      <c r="AO36">
        <f t="shared" si="26"/>
        <v>0</v>
      </c>
      <c r="AP36">
        <f t="shared" si="26"/>
        <v>-0.26265509703203571</v>
      </c>
      <c r="AQ36">
        <f t="shared" si="26"/>
        <v>-1013.1454871713672</v>
      </c>
      <c r="AR36">
        <f t="shared" si="26"/>
        <v>-1013.4081422683993</v>
      </c>
      <c r="AS36">
        <f t="shared" si="26"/>
        <v>50.599148963057843</v>
      </c>
      <c r="AT36">
        <f t="shared" si="26"/>
        <v>20.648036678101036</v>
      </c>
      <c r="AU36">
        <f t="shared" si="23"/>
        <v>-942.16095662724047</v>
      </c>
      <c r="AW36">
        <v>33</v>
      </c>
      <c r="AX36">
        <f>IF(Z36&gt;0, (R36*SUMPRODUCT(K36:$K$98, X36:$X$98)-K36*$AZ$3)/Z36, 0)</f>
        <v>11629.928675600611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500000</v>
      </c>
      <c r="S37">
        <f t="shared" si="1"/>
        <v>10561.420519601548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4021.1778126847753</v>
      </c>
      <c r="AC37">
        <f t="shared" si="2"/>
        <v>3262.9409351478921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-16677.252307581934</v>
      </c>
      <c r="AI37">
        <f t="shared" si="25"/>
        <v>-16681.114170824065</v>
      </c>
      <c r="AJ37">
        <f t="shared" si="7"/>
        <v>758.23687753688318</v>
      </c>
      <c r="AK37">
        <f t="shared" si="22"/>
        <v>281.48244688793432</v>
      </c>
      <c r="AL37">
        <f t="shared" si="8"/>
        <v>-15641.394846399247</v>
      </c>
      <c r="AN37">
        <f t="shared" si="26"/>
        <v>0</v>
      </c>
      <c r="AO37">
        <f t="shared" si="26"/>
        <v>0</v>
      </c>
      <c r="AP37">
        <f t="shared" si="26"/>
        <v>-0.2095455591372293</v>
      </c>
      <c r="AQ37">
        <f t="shared" si="26"/>
        <v>-904.91142242923286</v>
      </c>
      <c r="AR37">
        <f t="shared" si="26"/>
        <v>-905.12096798837001</v>
      </c>
      <c r="AS37">
        <f t="shared" si="26"/>
        <v>41.142101752472996</v>
      </c>
      <c r="AT37">
        <f t="shared" si="26"/>
        <v>15.273300223827668</v>
      </c>
      <c r="AU37">
        <f t="shared" si="23"/>
        <v>-848.70556601206943</v>
      </c>
      <c r="AW37">
        <v>34</v>
      </c>
      <c r="AX37">
        <f>IF(Z37&gt;0, (R37*SUMPRODUCT(K37:$K$98, X37:$X$98)-K37*$AZ$3)/Z37, 0)</f>
        <v>10561.420519601548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500000</v>
      </c>
      <c r="S38">
        <f t="shared" si="1"/>
        <v>9478.5482288500207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3262.9409351478921</v>
      </c>
      <c r="AC38">
        <f t="shared" si="2"/>
        <v>2585.62648560659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-16536.192079817174</v>
      </c>
      <c r="AI38">
        <f t="shared" si="25"/>
        <v>-16539.601919624889</v>
      </c>
      <c r="AJ38">
        <f t="shared" si="7"/>
        <v>677.31444954130211</v>
      </c>
      <c r="AK38">
        <f t="shared" si="22"/>
        <v>228.40586546035246</v>
      </c>
      <c r="AL38">
        <f t="shared" si="8"/>
        <v>-15633.881604623235</v>
      </c>
      <c r="AN38">
        <f t="shared" si="26"/>
        <v>0</v>
      </c>
      <c r="AO38">
        <f t="shared" si="26"/>
        <v>0</v>
      </c>
      <c r="AP38">
        <f t="shared" si="26"/>
        <v>-0.16519523836523248</v>
      </c>
      <c r="AQ38">
        <f t="shared" si="26"/>
        <v>-801.12273488559379</v>
      </c>
      <c r="AR38">
        <f t="shared" si="26"/>
        <v>-801.28793012395897</v>
      </c>
      <c r="AS38">
        <f t="shared" si="26"/>
        <v>32.813600711395317</v>
      </c>
      <c r="AT38">
        <f t="shared" si="26"/>
        <v>11.065493840316568</v>
      </c>
      <c r="AU38">
        <f t="shared" si="23"/>
        <v>-757.4088355722472</v>
      </c>
      <c r="AW38">
        <v>35</v>
      </c>
      <c r="AX38">
        <f>IF(Z38&gt;0, (R38*SUMPRODUCT(K38:$K$98, X38:$X$98)-K38*$AZ$3)/Z38, 0)</f>
        <v>9478.5482288500207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500000</v>
      </c>
      <c r="S39">
        <f t="shared" si="1"/>
        <v>8365.6958557691287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2585.62648560659</v>
      </c>
      <c r="AC39">
        <f t="shared" si="2"/>
        <v>1987.7153336566485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-16228.102520411969</v>
      </c>
      <c r="AI39">
        <f t="shared" si="25"/>
        <v>-16231.072559258597</v>
      </c>
      <c r="AJ39">
        <f t="shared" si="7"/>
        <v>597.91115194994154</v>
      </c>
      <c r="AK39">
        <f t="shared" si="22"/>
        <v>180.99385399246131</v>
      </c>
      <c r="AL39">
        <f t="shared" si="8"/>
        <v>-15452.167553316194</v>
      </c>
      <c r="AN39">
        <f t="shared" si="26"/>
        <v>0</v>
      </c>
      <c r="AO39">
        <f t="shared" si="26"/>
        <v>0</v>
      </c>
      <c r="AP39">
        <f t="shared" si="26"/>
        <v>-0.12847175456342605</v>
      </c>
      <c r="AQ39">
        <f t="shared" si="26"/>
        <v>-701.96145966224867</v>
      </c>
      <c r="AR39">
        <f t="shared" si="26"/>
        <v>-702.08993141681219</v>
      </c>
      <c r="AS39">
        <f t="shared" si="26"/>
        <v>25.863195308459435</v>
      </c>
      <c r="AT39">
        <f t="shared" si="26"/>
        <v>7.8290551701061561</v>
      </c>
      <c r="AU39">
        <f t="shared" si="23"/>
        <v>-668.39768093824659</v>
      </c>
      <c r="AW39">
        <v>36</v>
      </c>
      <c r="AX39">
        <f>IF(Z39&gt;0, (R39*SUMPRODUCT(K39:$K$98, X39:$X$98)-K39*$AZ$3)/Z39, 0)</f>
        <v>8365.6958557691287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500000</v>
      </c>
      <c r="S40">
        <f t="shared" si="1"/>
        <v>7202.2792829070831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1987.7153336566485</v>
      </c>
      <c r="AC40">
        <f t="shared" si="2"/>
        <v>1467.1927873298043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-15757.394618468254</v>
      </c>
      <c r="AI40">
        <f t="shared" si="25"/>
        <v>-15759.941022060953</v>
      </c>
      <c r="AJ40">
        <f t="shared" si="7"/>
        <v>520.52254632684412</v>
      </c>
      <c r="AK40">
        <f t="shared" si="22"/>
        <v>139.1400733559654</v>
      </c>
      <c r="AL40">
        <f t="shared" si="8"/>
        <v>-15100.278402378144</v>
      </c>
      <c r="AN40">
        <f t="shared" si="26"/>
        <v>0</v>
      </c>
      <c r="AO40">
        <f t="shared" si="26"/>
        <v>0</v>
      </c>
      <c r="AP40">
        <f t="shared" si="26"/>
        <v>-9.834555631924885E-2</v>
      </c>
      <c r="AQ40">
        <f t="shared" si="26"/>
        <v>-608.57192643689439</v>
      </c>
      <c r="AR40">
        <f t="shared" si="26"/>
        <v>-608.67027199321365</v>
      </c>
      <c r="AS40">
        <f t="shared" si="26"/>
        <v>20.103285882089452</v>
      </c>
      <c r="AT40">
        <f t="shared" si="26"/>
        <v>5.3737781236732092</v>
      </c>
      <c r="AU40">
        <f t="shared" si="23"/>
        <v>-583.19320798745093</v>
      </c>
      <c r="AW40">
        <v>37</v>
      </c>
      <c r="AX40">
        <f>IF(Z40&gt;0, (R40*SUMPRODUCT(K40:$K$98, X40:$X$98)-K40*$AZ$3)/Z40, 0)</f>
        <v>7202.2792829070831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500000</v>
      </c>
      <c r="S41">
        <f t="shared" si="1"/>
        <v>5953.0245928857976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1467.1927873298043</v>
      </c>
      <c r="AC41">
        <f t="shared" si="2"/>
        <v>1020.619890656664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-15114.780799847918</v>
      </c>
      <c r="AI41">
        <f t="shared" si="25"/>
        <v>-15116.923869884695</v>
      </c>
      <c r="AJ41">
        <f t="shared" si="7"/>
        <v>446.57289667314035</v>
      </c>
      <c r="AK41">
        <f t="shared" si="22"/>
        <v>102.70349511308632</v>
      </c>
      <c r="AL41">
        <f t="shared" si="8"/>
        <v>-14567.647478098468</v>
      </c>
      <c r="AN41">
        <f t="shared" si="26"/>
        <v>0</v>
      </c>
      <c r="AO41">
        <f t="shared" si="26"/>
        <v>0</v>
      </c>
      <c r="AP41">
        <f t="shared" si="26"/>
        <v>-7.3900239286124381E-2</v>
      </c>
      <c r="AQ41">
        <f t="shared" si="26"/>
        <v>-521.2083126998948</v>
      </c>
      <c r="AR41">
        <f t="shared" si="26"/>
        <v>-521.28221293918091</v>
      </c>
      <c r="AS41">
        <f t="shared" si="26"/>
        <v>15.399330566200067</v>
      </c>
      <c r="AT41">
        <f t="shared" si="26"/>
        <v>3.5415608142204893</v>
      </c>
      <c r="AU41">
        <f t="shared" si="23"/>
        <v>-502.34132155876034</v>
      </c>
      <c r="AW41">
        <v>38</v>
      </c>
      <c r="AX41">
        <f>IF(Z41&gt;0, (R41*SUMPRODUCT(K41:$K$98, X41:$X$98)-K41*$AZ$3)/Z41, 0)</f>
        <v>5953.0245928857976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500000</v>
      </c>
      <c r="S42">
        <f t="shared" si="1"/>
        <v>4562.0900566672135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1020.619890656664</v>
      </c>
      <c r="AC42">
        <f t="shared" si="2"/>
        <v>644.05356881726311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-14278.0181015455</v>
      </c>
      <c r="AI42">
        <f t="shared" si="25"/>
        <v>-14279.78279042937</v>
      </c>
      <c r="AJ42">
        <f t="shared" si="7"/>
        <v>376.56632183940087</v>
      </c>
      <c r="AK42">
        <f t="shared" si="22"/>
        <v>71.443392345966487</v>
      </c>
      <c r="AL42">
        <f t="shared" si="8"/>
        <v>-13831.773076244002</v>
      </c>
      <c r="AN42">
        <f t="shared" si="26"/>
        <v>0</v>
      </c>
      <c r="AO42">
        <f t="shared" si="26"/>
        <v>0</v>
      </c>
      <c r="AP42">
        <f t="shared" si="26"/>
        <v>-5.4332489866685076E-2</v>
      </c>
      <c r="AQ42">
        <f t="shared" si="26"/>
        <v>-439.60172294913718</v>
      </c>
      <c r="AR42">
        <f t="shared" si="26"/>
        <v>-439.65605543900386</v>
      </c>
      <c r="AS42">
        <f t="shared" si="26"/>
        <v>11.593990335906733</v>
      </c>
      <c r="AT42">
        <f t="shared" si="26"/>
        <v>2.1996497094522178</v>
      </c>
      <c r="AU42">
        <f t="shared" si="23"/>
        <v>-425.86241539364488</v>
      </c>
      <c r="AW42">
        <v>39</v>
      </c>
      <c r="AX42">
        <f>IF(Z42&gt;0, (R42*SUMPRODUCT(K42:$K$98, X42:$X$98)-K42*$AZ$3)/Z42, 0)</f>
        <v>4562.0900566672135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500000</v>
      </c>
      <c r="S43">
        <f t="shared" si="1"/>
        <v>2947.1224867455912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644.05356881726311</v>
      </c>
      <c r="AC43">
        <f t="shared" si="2"/>
        <v>333.59648056499623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-13284.697140156497</v>
      </c>
      <c r="AI43">
        <f t="shared" si="25"/>
        <v>-13286.112064723025</v>
      </c>
      <c r="AJ43">
        <f t="shared" si="7"/>
        <v>310.45708825226689</v>
      </c>
      <c r="AK43">
        <f t="shared" si="22"/>
        <v>45.083749817208421</v>
      </c>
      <c r="AL43">
        <f t="shared" si="8"/>
        <v>-12930.57122665355</v>
      </c>
      <c r="AN43">
        <f t="shared" si="26"/>
        <v>0</v>
      </c>
      <c r="AO43">
        <f t="shared" si="26"/>
        <v>0</v>
      </c>
      <c r="AP43">
        <f t="shared" si="26"/>
        <v>-3.8896159471011348E-2</v>
      </c>
      <c r="AQ43">
        <f t="shared" si="26"/>
        <v>-365.19522716019702</v>
      </c>
      <c r="AR43">
        <f t="shared" si="26"/>
        <v>-365.23412331966802</v>
      </c>
      <c r="AS43">
        <f t="shared" si="26"/>
        <v>8.5344397144792055</v>
      </c>
      <c r="AT43">
        <f t="shared" si="26"/>
        <v>1.2393485588738806</v>
      </c>
      <c r="AU43">
        <f t="shared" si="23"/>
        <v>-355.46033504631492</v>
      </c>
      <c r="AW43">
        <v>40</v>
      </c>
      <c r="AX43">
        <f>IF(Z43&gt;0, (R43*SUMPRODUCT(K43:$K$98, X43:$X$98)-K43*$AZ$3)/Z43, 0)</f>
        <v>2947.1224867455912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500000</v>
      </c>
      <c r="S44">
        <f t="shared" si="1"/>
        <v>951.95729758210393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333.59648056499623</v>
      </c>
      <c r="AC44">
        <f t="shared" si="2"/>
        <v>83.708962955576453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-12064.249215901373</v>
      </c>
      <c r="AI44">
        <f t="shared" si="25"/>
        <v>-12065.348384991838</v>
      </c>
      <c r="AJ44">
        <f t="shared" si="7"/>
        <v>249.88751760941977</v>
      </c>
      <c r="AK44">
        <f t="shared" si="22"/>
        <v>23.351753639549738</v>
      </c>
      <c r="AL44">
        <f t="shared" si="8"/>
        <v>-11792.109113742868</v>
      </c>
      <c r="AN44">
        <f t="shared" si="26"/>
        <v>0</v>
      </c>
      <c r="AO44">
        <f t="shared" si="26"/>
        <v>0</v>
      </c>
      <c r="AP44">
        <f t="shared" si="26"/>
        <v>-2.6978631708240993E-2</v>
      </c>
      <c r="AQ44">
        <f t="shared" si="26"/>
        <v>-296.11179868111856</v>
      </c>
      <c r="AR44">
        <f t="shared" si="26"/>
        <v>-296.13877731282679</v>
      </c>
      <c r="AS44">
        <f t="shared" si="26"/>
        <v>6.1333814465433774</v>
      </c>
      <c r="AT44">
        <f t="shared" si="26"/>
        <v>0.57315873112530025</v>
      </c>
      <c r="AU44">
        <f t="shared" si="23"/>
        <v>-289.43223713515812</v>
      </c>
      <c r="AW44">
        <v>41</v>
      </c>
      <c r="AX44">
        <f>IF(Z44&gt;0, (R44*SUMPRODUCT(K44:$K$98, X44:$X$98)-K44*$AZ$3)/Z44, 0)</f>
        <v>951.95729758210393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500000</v>
      </c>
      <c r="S45">
        <f t="shared" si="1"/>
        <v>-1663.6237280858563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83.708962955576453</v>
      </c>
      <c r="AC45">
        <f t="shared" si="2"/>
        <v>-109.44952362663446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-10632.180570085662</v>
      </c>
      <c r="AI45">
        <f t="shared" si="25"/>
        <v>-10633.00294297097</v>
      </c>
      <c r="AJ45">
        <f t="shared" si="7"/>
        <v>193.15848658221091</v>
      </c>
      <c r="AK45">
        <f t="shared" si="22"/>
        <v>5.8596274068903522</v>
      </c>
      <c r="AL45">
        <f t="shared" si="8"/>
        <v>-10433.984828981869</v>
      </c>
      <c r="AN45">
        <f t="shared" si="26"/>
        <v>0</v>
      </c>
      <c r="AO45">
        <f t="shared" si="26"/>
        <v>0</v>
      </c>
      <c r="AP45">
        <f t="shared" si="26"/>
        <v>-1.8022132250392831E-2</v>
      </c>
      <c r="AQ45">
        <f t="shared" si="26"/>
        <v>-233.00204538280749</v>
      </c>
      <c r="AR45">
        <f t="shared" si="26"/>
        <v>-233.02006751505789</v>
      </c>
      <c r="AS45">
        <f t="shared" si="26"/>
        <v>4.2330284140706711</v>
      </c>
      <c r="AT45">
        <f t="shared" si="26"/>
        <v>0.12841252666719977</v>
      </c>
      <c r="AU45">
        <f t="shared" si="23"/>
        <v>-228.65862657432001</v>
      </c>
      <c r="AW45">
        <v>42</v>
      </c>
      <c r="AX45">
        <f>IF(Z45&gt;0, (R45*SUMPRODUCT(K45:$K$98, X45:$X$98)-K45*$AZ$3)/Z45, 0)</f>
        <v>-1663.6237280858563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500000</v>
      </c>
      <c r="S46">
        <f t="shared" si="1"/>
        <v>-5325.3991071436812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-109.44952362663446</v>
      </c>
      <c r="AC46">
        <f t="shared" si="2"/>
        <v>-250.52896892113108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-9043.8823842357124</v>
      </c>
      <c r="AI46">
        <f t="shared" si="25"/>
        <v>-9044.4704363325618</v>
      </c>
      <c r="AJ46">
        <f t="shared" si="7"/>
        <v>141.07944529449662</v>
      </c>
      <c r="AK46">
        <f t="shared" si="22"/>
        <v>-7.6614666538644132</v>
      </c>
      <c r="AL46">
        <f t="shared" si="8"/>
        <v>-8911.0524576919288</v>
      </c>
      <c r="AN46">
        <f t="shared" si="26"/>
        <v>0</v>
      </c>
      <c r="AO46">
        <f t="shared" si="26"/>
        <v>0</v>
      </c>
      <c r="AP46">
        <f t="shared" si="26"/>
        <v>-1.150628613950852E-2</v>
      </c>
      <c r="AQ46">
        <f t="shared" si="26"/>
        <v>-176.95965898711995</v>
      </c>
      <c r="AR46">
        <f t="shared" si="26"/>
        <v>-176.97116527325946</v>
      </c>
      <c r="AS46">
        <f t="shared" si="26"/>
        <v>2.7604705002492089</v>
      </c>
      <c r="AT46">
        <f t="shared" si="26"/>
        <v>-0.14991023421227431</v>
      </c>
      <c r="AU46">
        <f t="shared" si="23"/>
        <v>-174.36060500722252</v>
      </c>
      <c r="AW46">
        <v>43</v>
      </c>
      <c r="AX46">
        <f>IF(Z46&gt;0, (R46*SUMPRODUCT(K46:$K$98, X46:$X$98)-K46*$AZ$3)/Z46, 0)</f>
        <v>-5325.3991071436812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500000</v>
      </c>
      <c r="S47">
        <f t="shared" si="1"/>
        <v>-10828.673457569175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-250.52896892113108</v>
      </c>
      <c r="AC47">
        <f t="shared" si="2"/>
        <v>-345.41487782940197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-7337.7775270652955</v>
      </c>
      <c r="AI47">
        <f t="shared" si="25"/>
        <v>-7338.1762542029992</v>
      </c>
      <c r="AJ47">
        <f t="shared" si="7"/>
        <v>94.885908908270892</v>
      </c>
      <c r="AK47">
        <f t="shared" si="22"/>
        <v>-17.537027824479178</v>
      </c>
      <c r="AL47">
        <f t="shared" si="8"/>
        <v>-7260.8273731192076</v>
      </c>
      <c r="AN47">
        <f t="shared" si="26"/>
        <v>0</v>
      </c>
      <c r="AO47">
        <f t="shared" si="26"/>
        <v>0</v>
      </c>
      <c r="AP47">
        <f t="shared" si="26"/>
        <v>-6.9658984579765602E-3</v>
      </c>
      <c r="AQ47">
        <f t="shared" si="26"/>
        <v>-128.19346447070308</v>
      </c>
      <c r="AR47">
        <f t="shared" si="26"/>
        <v>-128.20043036916107</v>
      </c>
      <c r="AS47">
        <f t="shared" si="26"/>
        <v>1.6576890410668557</v>
      </c>
      <c r="AT47">
        <f t="shared" si="26"/>
        <v>-0.30637782966939192</v>
      </c>
      <c r="AU47">
        <f t="shared" si="23"/>
        <v>-126.8491191577636</v>
      </c>
      <c r="AW47">
        <v>44</v>
      </c>
      <c r="AX47">
        <f>IF(Z47&gt;0, (R47*SUMPRODUCT(K47:$K$98, X47:$X$98)-K47*$AZ$3)/Z47, 0)</f>
        <v>-10828.673457569175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500000</v>
      </c>
      <c r="S48">
        <f t="shared" si="1"/>
        <v>-19706.811530961193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-345.41487782940197</v>
      </c>
      <c r="AC48">
        <f t="shared" si="2"/>
        <v>-400.32820830113297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-5632.4921793417052</v>
      </c>
      <c r="AI48">
        <f t="shared" si="25"/>
        <v>-5632.7461069035489</v>
      </c>
      <c r="AJ48">
        <f t="shared" si="7"/>
        <v>54.913330471731001</v>
      </c>
      <c r="AK48">
        <f t="shared" si="22"/>
        <v>-24.17904144805814</v>
      </c>
      <c r="AL48">
        <f t="shared" si="8"/>
        <v>-5602.0118178798766</v>
      </c>
      <c r="AN48">
        <f t="shared" si="26"/>
        <v>0</v>
      </c>
      <c r="AO48">
        <f t="shared" si="26"/>
        <v>0</v>
      </c>
      <c r="AP48">
        <f t="shared" si="26"/>
        <v>-3.9608934913042812E-3</v>
      </c>
      <c r="AQ48">
        <f t="shared" si="26"/>
        <v>-87.858527254857137</v>
      </c>
      <c r="AR48">
        <f t="shared" si="26"/>
        <v>-87.862488148348447</v>
      </c>
      <c r="AS48">
        <f t="shared" si="26"/>
        <v>0.85656654075806082</v>
      </c>
      <c r="AT48">
        <f t="shared" si="26"/>
        <v>-0.37715719870006409</v>
      </c>
      <c r="AU48">
        <f t="shared" si="23"/>
        <v>-87.38307880629047</v>
      </c>
      <c r="AW48">
        <v>45</v>
      </c>
      <c r="AX48">
        <f>IF(Z48&gt;0, (R48*SUMPRODUCT(K48:$K$98, X48:$X$98)-K48*$AZ$3)/Z48, 0)</f>
        <v>-19706.811530961193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500000</v>
      </c>
      <c r="S49">
        <f t="shared" si="1"/>
        <v>-35161.099716084711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-400.32820830113297</v>
      </c>
      <c r="AC49">
        <f t="shared" si="2"/>
        <v>-422.75804448547922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-4043.8018970342046</v>
      </c>
      <c r="AI49">
        <f t="shared" si="25"/>
        <v>-4043.9521902730035</v>
      </c>
      <c r="AJ49">
        <f t="shared" si="7"/>
        <v>22.429836184346243</v>
      </c>
      <c r="AK49">
        <f t="shared" si="22"/>
        <v>-28.02297458107931</v>
      </c>
      <c r="AL49">
        <f t="shared" si="8"/>
        <v>-4049.5453286697366</v>
      </c>
      <c r="AN49">
        <f t="shared" si="26"/>
        <v>0</v>
      </c>
      <c r="AO49">
        <f t="shared" si="26"/>
        <v>0</v>
      </c>
      <c r="AP49">
        <f t="shared" si="26"/>
        <v>-2.0931711609322584E-3</v>
      </c>
      <c r="AQ49">
        <f t="shared" si="26"/>
        <v>-56.319030576682444</v>
      </c>
      <c r="AR49">
        <f t="shared" si="26"/>
        <v>-56.321123747843373</v>
      </c>
      <c r="AS49">
        <f t="shared" si="26"/>
        <v>0.31238588389373051</v>
      </c>
      <c r="AT49">
        <f t="shared" si="26"/>
        <v>-0.39028290763672174</v>
      </c>
      <c r="AU49">
        <f t="shared" si="23"/>
        <v>-56.399020771586365</v>
      </c>
      <c r="AW49">
        <v>46</v>
      </c>
      <c r="AX49">
        <f>IF(Z49&gt;0, (R49*SUMPRODUCT(K49:$K$98, X49:$X$98)-K49*$AZ$3)/Z49, 0)</f>
        <v>-35161.099716084711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500000</v>
      </c>
      <c r="S50">
        <f t="shared" si="1"/>
        <v>-64497.966797058834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-422.75804448547922</v>
      </c>
      <c r="AC50">
        <f t="shared" si="2"/>
        <v>-420.65860089206262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-2690.5900740269408</v>
      </c>
      <c r="AI50">
        <f t="shared" si="25"/>
        <v>-2690.6715995815011</v>
      </c>
      <c r="AJ50">
        <f t="shared" si="7"/>
        <v>-2.0994435934165949</v>
      </c>
      <c r="AK50">
        <f t="shared" si="22"/>
        <v>-29.593063113983547</v>
      </c>
      <c r="AL50">
        <f t="shared" si="8"/>
        <v>-2722.3641062889014</v>
      </c>
      <c r="AN50">
        <f t="shared" si="26"/>
        <v>0</v>
      </c>
      <c r="AO50">
        <f t="shared" si="26"/>
        <v>0</v>
      </c>
      <c r="AP50">
        <f t="shared" si="26"/>
        <v>-1.0137737413993303E-3</v>
      </c>
      <c r="AQ50">
        <f t="shared" si="26"/>
        <v>-33.457602105560198</v>
      </c>
      <c r="AR50">
        <f t="shared" si="26"/>
        <v>-33.458615879301597</v>
      </c>
      <c r="AS50">
        <f t="shared" si="26"/>
        <v>-2.6106670454808422E-2</v>
      </c>
      <c r="AT50">
        <f t="shared" si="26"/>
        <v>-0.36799099956185966</v>
      </c>
      <c r="AU50">
        <f t="shared" si="23"/>
        <v>-33.852713549318267</v>
      </c>
      <c r="AW50">
        <v>47</v>
      </c>
      <c r="AX50">
        <f>IF(Z50&gt;0, (R50*SUMPRODUCT(K50:$K$98, X50:$X$98)-K50*$AZ$3)/Z50, 0)</f>
        <v>-64497.966797058834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500000</v>
      </c>
      <c r="S51">
        <f t="shared" si="1"/>
        <v>-126594.45556909172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-420.65860089206262</v>
      </c>
      <c r="AC51">
        <f t="shared" si="2"/>
        <v>-401.95685106003441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-1640.8351222037606</v>
      </c>
      <c r="AI51">
        <f t="shared" si="25"/>
        <v>-1640.8748116247205</v>
      </c>
      <c r="AJ51">
        <f t="shared" si="7"/>
        <v>-18.701749832028213</v>
      </c>
      <c r="AK51">
        <f t="shared" si="22"/>
        <v>-29.446102062444385</v>
      </c>
      <c r="AL51">
        <f t="shared" si="8"/>
        <v>-1689.022663519193</v>
      </c>
      <c r="AN51">
        <f t="shared" si="26"/>
        <v>0</v>
      </c>
      <c r="AO51">
        <f t="shared" si="26"/>
        <v>0</v>
      </c>
      <c r="AP51">
        <f t="shared" si="26"/>
        <v>-4.406603921098756E-4</v>
      </c>
      <c r="AQ51">
        <f t="shared" si="26"/>
        <v>-18.217727315081294</v>
      </c>
      <c r="AR51">
        <f t="shared" si="26"/>
        <v>-18.218167975473406</v>
      </c>
      <c r="AS51">
        <f t="shared" si="26"/>
        <v>-0.2076402279207481</v>
      </c>
      <c r="AT51">
        <f t="shared" si="26"/>
        <v>-0.32693172556252054</v>
      </c>
      <c r="AU51">
        <f t="shared" si="23"/>
        <v>-18.752739928956675</v>
      </c>
      <c r="AW51">
        <v>48</v>
      </c>
      <c r="AX51">
        <f>IF(Z51&gt;0, (R51*SUMPRODUCT(K51:$K$98, X51:$X$98)-K51*$AZ$3)/Z51, 0)</f>
        <v>-126594.45556909172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500000</v>
      </c>
      <c r="S52">
        <f t="shared" si="1"/>
        <v>-277288.42816041398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-401.95685106003441</v>
      </c>
      <c r="AC52">
        <f t="shared" si="2"/>
        <v>-373.60372843084042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-898.02757611080494</v>
      </c>
      <c r="AI52">
        <f t="shared" si="25"/>
        <v>-898.04441794815227</v>
      </c>
      <c r="AJ52">
        <f t="shared" si="7"/>
        <v>-28.35312262919399</v>
      </c>
      <c r="AK52">
        <f t="shared" si="22"/>
        <v>-28.13697957420241</v>
      </c>
      <c r="AL52">
        <f t="shared" si="8"/>
        <v>-954.53452015154869</v>
      </c>
      <c r="AN52">
        <f t="shared" si="26"/>
        <v>0</v>
      </c>
      <c r="AO52">
        <f t="shared" si="26"/>
        <v>0</v>
      </c>
      <c r="AP52">
        <f t="shared" si="26"/>
        <v>-1.6695548816196941E-4</v>
      </c>
      <c r="AQ52">
        <f t="shared" si="26"/>
        <v>-8.9022729088346804</v>
      </c>
      <c r="AR52">
        <f t="shared" si="26"/>
        <v>-8.902439864322842</v>
      </c>
      <c r="AS52">
        <f t="shared" si="26"/>
        <v>-0.2810684684716156</v>
      </c>
      <c r="AT52">
        <f t="shared" si="26"/>
        <v>-0.27892581215006085</v>
      </c>
      <c r="AU52">
        <f t="shared" si="23"/>
        <v>-9.4624341449445186</v>
      </c>
      <c r="AW52">
        <v>49</v>
      </c>
      <c r="AX52">
        <f>IF(Z52&gt;0, (R52*SUMPRODUCT(K52:$K$98, X52:$X$98)-K52*$AZ$3)/Z52, 0)</f>
        <v>-277288.42816041398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500000</v>
      </c>
      <c r="S53">
        <f t="shared" si="1"/>
        <v>-715066.01762208017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-373.60372843084042</v>
      </c>
      <c r="AC53">
        <f t="shared" si="2"/>
        <v>-340.92488531800069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-428.54975907313701</v>
      </c>
      <c r="AI53">
        <f t="shared" si="25"/>
        <v>-428.5557187481341</v>
      </c>
      <c r="AJ53">
        <f t="shared" si="7"/>
        <v>-32.678843112839729</v>
      </c>
      <c r="AK53">
        <f t="shared" si="22"/>
        <v>-26.152260990158833</v>
      </c>
      <c r="AL53">
        <f t="shared" si="8"/>
        <v>-487.38682285113265</v>
      </c>
      <c r="AN53">
        <f t="shared" si="26"/>
        <v>0</v>
      </c>
      <c r="AO53">
        <f t="shared" si="26"/>
        <v>0</v>
      </c>
      <c r="AP53">
        <f t="shared" si="26"/>
        <v>-5.2749188772950653E-5</v>
      </c>
      <c r="AQ53">
        <f t="shared" si="26"/>
        <v>-3.7931014948087487</v>
      </c>
      <c r="AR53">
        <f t="shared" si="26"/>
        <v>-3.7931542439975217</v>
      </c>
      <c r="AS53">
        <f t="shared" si="26"/>
        <v>-0.28924101819125919</v>
      </c>
      <c r="AT53">
        <f t="shared" si="26"/>
        <v>-0.23147412442593548</v>
      </c>
      <c r="AU53">
        <f t="shared" si="23"/>
        <v>-4.3138693866147166</v>
      </c>
      <c r="AW53">
        <v>50</v>
      </c>
      <c r="AX53">
        <f>IF(Z53&gt;0, (R53*SUMPRODUCT(K53:$K$98, X53:$X$98)-K53*$AZ$3)/Z53, 0)</f>
        <v>-715066.01762208017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500000</v>
      </c>
      <c r="S54">
        <f t="shared" si="1"/>
        <v>-2322983.4290007632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-340.92488531800069</v>
      </c>
      <c r="AC54">
        <f t="shared" si="2"/>
        <v>-307.59199036488587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-169.79689127605403</v>
      </c>
      <c r="AI54">
        <f t="shared" si="25"/>
        <v>-169.79854643201921</v>
      </c>
      <c r="AJ54">
        <f t="shared" si="7"/>
        <v>-33.332894953114817</v>
      </c>
      <c r="AK54">
        <f t="shared" si="22"/>
        <v>-23.864741972260049</v>
      </c>
      <c r="AL54">
        <f t="shared" si="8"/>
        <v>-226.99618335739407</v>
      </c>
      <c r="AN54">
        <f t="shared" si="26"/>
        <v>0</v>
      </c>
      <c r="AO54">
        <f t="shared" si="26"/>
        <v>0</v>
      </c>
      <c r="AP54">
        <f t="shared" si="26"/>
        <v>-1.308019170804131E-5</v>
      </c>
      <c r="AQ54">
        <f t="shared" si="26"/>
        <v>-1.3418529347219599</v>
      </c>
      <c r="AR54">
        <f t="shared" si="26"/>
        <v>-1.3418660149136679</v>
      </c>
      <c r="AS54">
        <f t="shared" si="26"/>
        <v>-0.26341968088743073</v>
      </c>
      <c r="AT54">
        <f t="shared" si="26"/>
        <v>-0.18859576174334583</v>
      </c>
      <c r="AU54">
        <f t="shared" si="23"/>
        <v>-1.7938814575444444</v>
      </c>
      <c r="AW54">
        <v>51</v>
      </c>
      <c r="AX54">
        <f>IF(Z54&gt;0, (R54*SUMPRODUCT(K54:$K$98, X54:$X$98)-K54*$AZ$3)/Z54, 0)</f>
        <v>-2322983.4290007632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500000</v>
      </c>
      <c r="S55">
        <f t="shared" si="1"/>
        <v>-10509840.555488978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-307.59199036488587</v>
      </c>
      <c r="AC55">
        <f t="shared" si="2"/>
        <v>-275.78563218539034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-52.423823409096251</v>
      </c>
      <c r="AI55">
        <f t="shared" si="25"/>
        <v>-52.424151417916569</v>
      </c>
      <c r="AJ55">
        <f t="shared" si="7"/>
        <v>-31.806358179495533</v>
      </c>
      <c r="AK55">
        <f t="shared" si="22"/>
        <v>-21.531439325542014</v>
      </c>
      <c r="AL55">
        <f t="shared" si="8"/>
        <v>-105.7619489229541</v>
      </c>
      <c r="AN55">
        <f t="shared" si="26"/>
        <v>0</v>
      </c>
      <c r="AO55">
        <f t="shared" si="26"/>
        <v>0</v>
      </c>
      <c r="AP55">
        <f t="shared" si="26"/>
        <v>-2.3144227265559529E-6</v>
      </c>
      <c r="AQ55">
        <f t="shared" si="26"/>
        <v>-0.36990129775779385</v>
      </c>
      <c r="AR55">
        <f t="shared" si="26"/>
        <v>-0.36990361218052042</v>
      </c>
      <c r="AS55">
        <f t="shared" si="26"/>
        <v>-0.22442493512411751</v>
      </c>
      <c r="AT55">
        <f t="shared" si="26"/>
        <v>-0.15192534292966578</v>
      </c>
      <c r="AU55">
        <f t="shared" si="23"/>
        <v>-0.74625389023430366</v>
      </c>
      <c r="AW55">
        <v>52</v>
      </c>
      <c r="AX55">
        <f>IF(Z55&gt;0, (R55*SUMPRODUCT(K55:$K$98, X55:$X$98)-K55*$AZ$3)/Z55, 0)</f>
        <v>-10509840.555488978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500000</v>
      </c>
      <c r="S56">
        <f t="shared" si="1"/>
        <v>-47938964.034117684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-275.78563218539034</v>
      </c>
      <c r="AC56">
        <f t="shared" si="2"/>
        <v>-246.55891641688257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-10.417557246765147</v>
      </c>
      <c r="AI56">
        <f t="shared" si="25"/>
        <v>-10.417621536566092</v>
      </c>
      <c r="AJ56">
        <f t="shared" si="7"/>
        <v>-29.226715768507773</v>
      </c>
      <c r="AK56">
        <f t="shared" si="22"/>
        <v>-19.304994252977327</v>
      </c>
      <c r="AL56">
        <f t="shared" si="8"/>
        <v>-58.949331558051185</v>
      </c>
      <c r="AN56">
        <f t="shared" si="26"/>
        <v>0</v>
      </c>
      <c r="AO56">
        <f t="shared" si="26"/>
        <v>0</v>
      </c>
      <c r="AP56">
        <f t="shared" si="26"/>
        <v>-4.0502443176604145E-7</v>
      </c>
      <c r="AQ56">
        <f t="shared" si="26"/>
        <v>-6.5630397704015242E-2</v>
      </c>
      <c r="AR56">
        <f t="shared" si="26"/>
        <v>-6.5630802728447013E-2</v>
      </c>
      <c r="AS56">
        <f t="shared" si="26"/>
        <v>-0.18412771190338356</v>
      </c>
      <c r="AT56">
        <f t="shared" si="26"/>
        <v>-0.12162106917051566</v>
      </c>
      <c r="AU56">
        <f t="shared" si="23"/>
        <v>-0.3713795838023462</v>
      </c>
      <c r="AW56">
        <v>53</v>
      </c>
      <c r="AX56">
        <f>IF(Z56&gt;0, (R56*SUMPRODUCT(K56:$K$98, X56:$X$98)-K56*$AZ$3)/Z56, 0)</f>
        <v>-47938964.034117684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500000</v>
      </c>
      <c r="S57">
        <f t="shared" si="1"/>
        <v>-221085820.27811247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-246.55891641688257</v>
      </c>
      <c r="AC57">
        <f t="shared" si="2"/>
        <v>-220.19899586256372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-2.0478817286264488</v>
      </c>
      <c r="AI57">
        <f t="shared" si="25"/>
        <v>-2.0478941784861675</v>
      </c>
      <c r="AJ57">
        <f t="shared" si="7"/>
        <v>-26.359920554318848</v>
      </c>
      <c r="AK57">
        <f t="shared" si="22"/>
        <v>-17.25912414918178</v>
      </c>
      <c r="AL57">
        <f t="shared" si="8"/>
        <v>-45.666938881986795</v>
      </c>
      <c r="AN57">
        <f t="shared" si="26"/>
        <v>0</v>
      </c>
      <c r="AO57">
        <f t="shared" si="26"/>
        <v>0</v>
      </c>
      <c r="AP57">
        <f t="shared" si="26"/>
        <v>-7.0030233691614787E-8</v>
      </c>
      <c r="AQ57">
        <f t="shared" si="26"/>
        <v>-1.1519297346920445E-2</v>
      </c>
      <c r="AR57">
        <f t="shared" si="26"/>
        <v>-1.1519367377154135E-2</v>
      </c>
      <c r="AS57">
        <f t="shared" si="26"/>
        <v>-0.1482740720139443</v>
      </c>
      <c r="AT57">
        <f t="shared" si="26"/>
        <v>-9.7082258336856062E-2</v>
      </c>
      <c r="AU57">
        <f t="shared" si="23"/>
        <v>-0.25687569772795449</v>
      </c>
      <c r="AW57">
        <v>54</v>
      </c>
      <c r="AX57">
        <f>IF(Z57&gt;0, (R57*SUMPRODUCT(K57:$K$98, X57:$X$98)-K57*$AZ$3)/Z57, 0)</f>
        <v>-221085820.27811247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500000</v>
      </c>
      <c r="S58">
        <f t="shared" si="1"/>
        <v>-1033199479.4971082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-220.19899586256372</v>
      </c>
      <c r="AC58">
        <f t="shared" si="2"/>
        <v>-196.6162732384617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-0.39786521321137019</v>
      </c>
      <c r="AI58">
        <f t="shared" si="25"/>
        <v>-0.39786759194216154</v>
      </c>
      <c r="AJ58">
        <f t="shared" si="7"/>
        <v>-23.582722624102018</v>
      </c>
      <c r="AK58">
        <f t="shared" si="22"/>
        <v>-15.413929710379461</v>
      </c>
      <c r="AL58">
        <f t="shared" si="8"/>
        <v>-39.394519926423641</v>
      </c>
      <c r="AN58">
        <f t="shared" si="26"/>
        <v>0</v>
      </c>
      <c r="AO58">
        <f t="shared" si="26"/>
        <v>0</v>
      </c>
      <c r="AP58">
        <f t="shared" si="26"/>
        <v>-1.1946711862738663E-8</v>
      </c>
      <c r="AQ58">
        <f t="shared" si="26"/>
        <v>-1.9982005024439761E-3</v>
      </c>
      <c r="AR58">
        <f t="shared" si="26"/>
        <v>-1.9982124491558389E-3</v>
      </c>
      <c r="AS58">
        <f t="shared" si="26"/>
        <v>-0.11843962887864481</v>
      </c>
      <c r="AT58">
        <f t="shared" si="26"/>
        <v>-7.7413458299892823E-2</v>
      </c>
      <c r="AU58">
        <f t="shared" si="23"/>
        <v>-0.19785129962769349</v>
      </c>
      <c r="AW58">
        <v>55</v>
      </c>
      <c r="AX58">
        <f>IF(Z58&gt;0, (R58*SUMPRODUCT(K58:$K$98, X58:$X$98)-K58*$AZ$3)/Z58, 0)</f>
        <v>-1033199479.4971082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500000</v>
      </c>
      <c r="S59">
        <f t="shared" si="1"/>
        <v>-4901653115.9213667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-196.6162732384617</v>
      </c>
      <c r="AC59">
        <f t="shared" si="2"/>
        <v>-175.55198400909902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-7.6290313020300357E-2</v>
      </c>
      <c r="AI59">
        <f t="shared" si="25"/>
        <v>-7.6290760705958277E-2</v>
      </c>
      <c r="AJ59">
        <f t="shared" si="7"/>
        <v>-21.064289229362686</v>
      </c>
      <c r="AK59">
        <f t="shared" si="22"/>
        <v>-13.76313912669232</v>
      </c>
      <c r="AL59">
        <f t="shared" si="8"/>
        <v>-34.903719116760968</v>
      </c>
      <c r="AN59">
        <f t="shared" si="26"/>
        <v>0</v>
      </c>
      <c r="AO59">
        <f t="shared" si="26"/>
        <v>0</v>
      </c>
      <c r="AP59">
        <f t="shared" si="26"/>
        <v>-2.0075124800321609E-9</v>
      </c>
      <c r="AQ59">
        <f t="shared" si="26"/>
        <v>-3.4210109880268764E-4</v>
      </c>
      <c r="AR59">
        <f t="shared" si="26"/>
        <v>-3.4210310631516768E-4</v>
      </c>
      <c r="AS59">
        <f t="shared" si="26"/>
        <v>-9.445650706591141E-2</v>
      </c>
      <c r="AT59">
        <f t="shared" si="26"/>
        <v>-6.1716682391417567E-2</v>
      </c>
      <c r="AU59">
        <f t="shared" si="23"/>
        <v>-0.15651529256364416</v>
      </c>
      <c r="AW59">
        <v>56</v>
      </c>
      <c r="AX59">
        <f>IF(Z59&gt;0, (R59*SUMPRODUCT(K59:$K$98, X59:$X$98)-K59*$AZ$3)/Z59, 0)</f>
        <v>-4901653115.9213667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500000</v>
      </c>
      <c r="S60">
        <f t="shared" si="1"/>
        <v>-23610496876.835018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-175.55198400909902</v>
      </c>
      <c r="AC60">
        <f t="shared" si="2"/>
        <v>-156.74314090496105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-1.4408999188756174E-2</v>
      </c>
      <c r="AI60">
        <f t="shared" si="25"/>
        <v>-1.4409082172577799E-2</v>
      </c>
      <c r="AJ60">
        <f t="shared" si="7"/>
        <v>-18.808843104137964</v>
      </c>
      <c r="AK60">
        <f t="shared" si="22"/>
        <v>-12.288638880636933</v>
      </c>
      <c r="AL60">
        <f t="shared" si="8"/>
        <v>-31.111891066947472</v>
      </c>
      <c r="AN60">
        <f t="shared" si="26"/>
        <v>0</v>
      </c>
      <c r="AO60">
        <f t="shared" si="26"/>
        <v>0</v>
      </c>
      <c r="AP60">
        <f t="shared" si="26"/>
        <v>-3.3224655076677477E-10</v>
      </c>
      <c r="AQ60">
        <f t="shared" si="26"/>
        <v>-5.7690043513323273E-5</v>
      </c>
      <c r="AR60">
        <f t="shared" si="26"/>
        <v>-5.7690375759874034E-5</v>
      </c>
      <c r="AS60">
        <f t="shared" si="26"/>
        <v>-7.5305922562596578E-2</v>
      </c>
      <c r="AT60">
        <f t="shared" si="26"/>
        <v>-4.9200649015003373E-2</v>
      </c>
      <c r="AU60">
        <f t="shared" si="23"/>
        <v>-0.12456426195335982</v>
      </c>
      <c r="AW60">
        <v>57</v>
      </c>
      <c r="AX60">
        <f>IF(Z60&gt;0, (R60*SUMPRODUCT(K60:$K$98, X60:$X$98)-K60*$AZ$3)/Z60, 0)</f>
        <v>-23610496876.835018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500000</v>
      </c>
      <c r="S61">
        <f t="shared" si="1"/>
        <v>-115642599870.29826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-156.74314090496105</v>
      </c>
      <c r="AC61">
        <f t="shared" si="2"/>
        <v>-139.94928323318607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-2.6810653511430394E-3</v>
      </c>
      <c r="AI61">
        <f t="shared" si="25"/>
        <v>-2.6810804784926697E-3</v>
      </c>
      <c r="AJ61">
        <f t="shared" si="7"/>
        <v>-16.793857671774987</v>
      </c>
      <c r="AK61">
        <f t="shared" si="22"/>
        <v>-10.972019863347274</v>
      </c>
      <c r="AL61">
        <f t="shared" si="8"/>
        <v>-27.768558615600753</v>
      </c>
      <c r="AN61">
        <f t="shared" si="26"/>
        <v>0</v>
      </c>
      <c r="AO61">
        <f t="shared" si="26"/>
        <v>0</v>
      </c>
      <c r="AP61">
        <f t="shared" si="26"/>
        <v>-5.4076910484835562E-11</v>
      </c>
      <c r="AQ61">
        <f t="shared" si="26"/>
        <v>-9.5842123398603996E-6</v>
      </c>
      <c r="AR61">
        <f t="shared" si="26"/>
        <v>-9.5842664167708839E-6</v>
      </c>
      <c r="AS61">
        <f t="shared" si="26"/>
        <v>-6.0034306087713783E-2</v>
      </c>
      <c r="AT61">
        <f t="shared" si="26"/>
        <v>-3.9222530746090715E-2</v>
      </c>
      <c r="AU61">
        <f t="shared" si="23"/>
        <v>-9.9266421100221269E-2</v>
      </c>
      <c r="AW61">
        <v>58</v>
      </c>
      <c r="AX61">
        <f>IF(Z61&gt;0, (R61*SUMPRODUCT(K61:$K$98, X61:$X$98)-K61*$AZ$3)/Z61, 0)</f>
        <v>-115642599870.29826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500000</v>
      </c>
      <c r="S62">
        <f t="shared" si="1"/>
        <v>-576580732436.45703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-139.94928323318607</v>
      </c>
      <c r="AC62">
        <f t="shared" si="2"/>
        <v>-124.95472553006041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-4.9068465034885877E-4</v>
      </c>
      <c r="AI62">
        <f t="shared" si="25"/>
        <v>-4.906873593087342E-4</v>
      </c>
      <c r="AJ62">
        <f t="shared" si="7"/>
        <v>-14.994557703125651</v>
      </c>
      <c r="AK62">
        <f t="shared" si="22"/>
        <v>-9.7964498263230251</v>
      </c>
      <c r="AL62">
        <f t="shared" si="8"/>
        <v>-24.791498216807984</v>
      </c>
      <c r="AN62">
        <f t="shared" si="26"/>
        <v>0</v>
      </c>
      <c r="AO62">
        <f t="shared" si="26"/>
        <v>0</v>
      </c>
      <c r="AP62">
        <f t="shared" si="26"/>
        <v>-8.6463652323910156E-12</v>
      </c>
      <c r="AQ62">
        <f t="shared" si="26"/>
        <v>-1.5661504399896166E-6</v>
      </c>
      <c r="AR62">
        <f t="shared" si="26"/>
        <v>-1.566159086354849E-6</v>
      </c>
      <c r="AS62">
        <f t="shared" si="26"/>
        <v>-4.7859115070145071E-2</v>
      </c>
      <c r="AT62">
        <f t="shared" si="26"/>
        <v>-3.1267972607098883E-2</v>
      </c>
      <c r="AU62">
        <f t="shared" si="23"/>
        <v>-7.9128653836330304E-2</v>
      </c>
      <c r="AW62">
        <v>59</v>
      </c>
      <c r="AX62">
        <f>IF(Z62&gt;0, (R62*SUMPRODUCT(K62:$K$98, X62:$X$98)-K62*$AZ$3)/Z62, 0)</f>
        <v>-576580732436.45703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500000</v>
      </c>
      <c r="S63">
        <f t="shared" si="1"/>
        <v>-2929112468946.9536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-124.95472553006041</v>
      </c>
      <c r="AC63">
        <f t="shared" si="2"/>
        <v>-111.56672058965913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-8.8230352759490618E-5</v>
      </c>
      <c r="AI63">
        <f t="shared" si="25"/>
        <v>-8.8230828870948318E-5</v>
      </c>
      <c r="AJ63">
        <f t="shared" si="7"/>
        <v>-13.388004940401288</v>
      </c>
      <c r="AK63">
        <f t="shared" si="22"/>
        <v>-8.7468307871042299</v>
      </c>
      <c r="AL63">
        <f t="shared" si="8"/>
        <v>-22.13492395833439</v>
      </c>
      <c r="AN63">
        <f t="shared" si="26"/>
        <v>0</v>
      </c>
      <c r="AO63">
        <f t="shared" si="26"/>
        <v>0</v>
      </c>
      <c r="AP63">
        <f t="shared" si="26"/>
        <v>-1.3568180566644594E-12</v>
      </c>
      <c r="AQ63">
        <f t="shared" si="26"/>
        <v>-2.5143804845010393E-7</v>
      </c>
      <c r="AR63">
        <f t="shared" si="26"/>
        <v>-2.5143940526816062E-7</v>
      </c>
      <c r="AS63">
        <f t="shared" si="26"/>
        <v>-3.8153013442335515E-2</v>
      </c>
      <c r="AT63">
        <f t="shared" si="26"/>
        <v>-2.4926637993025649E-2</v>
      </c>
      <c r="AU63">
        <f t="shared" si="23"/>
        <v>-6.3079902874766433E-2</v>
      </c>
      <c r="AW63">
        <v>60</v>
      </c>
      <c r="AX63">
        <f>IF(Z63&gt;0, (R63*SUMPRODUCT(K63:$K$98, X63:$X$98)-K63*$AZ$3)/Z63, 0)</f>
        <v>-2929112468946.9536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500000</v>
      </c>
      <c r="S64">
        <f t="shared" si="1"/>
        <v>-15188400198664.709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-111.56672058965913</v>
      </c>
      <c r="AC64">
        <f t="shared" si="2"/>
        <v>-99.613143603104547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-1.5574763037067504E-5</v>
      </c>
      <c r="AI64">
        <f t="shared" si="25"/>
        <v>-1.5574845018334704E-5</v>
      </c>
      <c r="AJ64">
        <f t="shared" si="7"/>
        <v>-11.95357698655458</v>
      </c>
      <c r="AK64">
        <f t="shared" si="22"/>
        <v>-7.8096704412761397</v>
      </c>
      <c r="AL64">
        <f t="shared" si="8"/>
        <v>-19.763263002675739</v>
      </c>
      <c r="AN64">
        <f t="shared" si="26"/>
        <v>0</v>
      </c>
      <c r="AO64">
        <f t="shared" si="26"/>
        <v>0</v>
      </c>
      <c r="AP64">
        <f t="shared" si="26"/>
        <v>-2.0859773379859092E-13</v>
      </c>
      <c r="AQ64">
        <f t="shared" si="26"/>
        <v>-3.9629300508692611E-8</v>
      </c>
      <c r="AR64">
        <f t="shared" si="26"/>
        <v>-3.9629509106426405E-8</v>
      </c>
      <c r="AS64">
        <f t="shared" si="26"/>
        <v>-3.0415351644615236E-2</v>
      </c>
      <c r="AT64">
        <f t="shared" si="26"/>
        <v>-1.9871363439341216E-2</v>
      </c>
      <c r="AU64">
        <f t="shared" si="23"/>
        <v>-5.028675471346556E-2</v>
      </c>
      <c r="AW64">
        <v>61</v>
      </c>
      <c r="AX64">
        <f>IF(Z64&gt;0, (R64*SUMPRODUCT(K64:$K$98, X64:$X$98)-K64*$AZ$3)/Z64, 0)</f>
        <v>-15188400198664.709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500000</v>
      </c>
      <c r="S65">
        <f t="shared" si="1"/>
        <v>-80470229980091.703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-99.613143603104547</v>
      </c>
      <c r="AC65">
        <f t="shared" si="2"/>
        <v>-88.940306823097586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-2.6938295454105076E-6</v>
      </c>
      <c r="AI65">
        <f t="shared" si="25"/>
        <v>-2.693843361126401E-6</v>
      </c>
      <c r="AJ65">
        <f t="shared" si="7"/>
        <v>-10.672836780006961</v>
      </c>
      <c r="AK65">
        <f t="shared" si="22"/>
        <v>-6.9729200522173187</v>
      </c>
      <c r="AL65">
        <f t="shared" si="8"/>
        <v>-17.645759526067643</v>
      </c>
      <c r="AN65">
        <f t="shared" si="26"/>
        <v>0</v>
      </c>
      <c r="AO65">
        <f t="shared" si="26"/>
        <v>0</v>
      </c>
      <c r="AP65">
        <f t="shared" si="26"/>
        <v>-3.1387037775629274E-14</v>
      </c>
      <c r="AQ65">
        <f t="shared" si="26"/>
        <v>-6.1199383625678643E-9</v>
      </c>
      <c r="AR65">
        <f t="shared" si="26"/>
        <v>-6.1199697496056398E-9</v>
      </c>
      <c r="AS65">
        <f t="shared" si="26"/>
        <v>-2.4246932534640504E-2</v>
      </c>
      <c r="AT65">
        <f t="shared" si="26"/>
        <v>-1.5841329307337632E-2</v>
      </c>
      <c r="AU65">
        <f t="shared" si="23"/>
        <v>-4.0088267961947893E-2</v>
      </c>
      <c r="AW65">
        <v>62</v>
      </c>
      <c r="AX65">
        <f>IF(Z65&gt;0, (R65*SUMPRODUCT(K65:$K$98, X65:$X$98)-K65*$AZ$3)/Z65, 0)</f>
        <v>-80470229980091.703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500000</v>
      </c>
      <c r="S66">
        <f t="shared" si="1"/>
        <v>-436398291423449.81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-88.940306823097586</v>
      </c>
      <c r="AC66">
        <f t="shared" si="2"/>
        <v>-79.410988240256529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-4.5611781781902459E-7</v>
      </c>
      <c r="AI66">
        <f t="shared" si="25"/>
        <v>-4.5612009243231365E-7</v>
      </c>
      <c r="AJ66">
        <f t="shared" si="7"/>
        <v>-9.5293185828410572</v>
      </c>
      <c r="AK66">
        <f t="shared" si="22"/>
        <v>-6.2258214776168312</v>
      </c>
      <c r="AL66">
        <f t="shared" si="8"/>
        <v>-15.755140516577981</v>
      </c>
      <c r="AN66">
        <f t="shared" si="26"/>
        <v>0</v>
      </c>
      <c r="AO66">
        <f t="shared" si="26"/>
        <v>0</v>
      </c>
      <c r="AP66">
        <f t="shared" si="26"/>
        <v>-4.6138820262265355E-15</v>
      </c>
      <c r="AQ66">
        <f t="shared" si="26"/>
        <v>-9.2520069744640193E-10</v>
      </c>
      <c r="AR66">
        <f t="shared" si="26"/>
        <v>-9.2520531132842812E-10</v>
      </c>
      <c r="AS66">
        <f t="shared" si="26"/>
        <v>-1.9329506225366687E-2</v>
      </c>
      <c r="AT66">
        <f t="shared" si="26"/>
        <v>-1.2628610740993567E-2</v>
      </c>
      <c r="AU66">
        <f t="shared" si="23"/>
        <v>-3.1958117891565566E-2</v>
      </c>
      <c r="AW66">
        <v>63</v>
      </c>
      <c r="AX66">
        <f>IF(Z66&gt;0, (R66*SUMPRODUCT(K66:$K$98, X66:$X$98)-K66*$AZ$3)/Z66, 0)</f>
        <v>-436398291423449.81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-2427238741073021.5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-79.410988240256529</v>
      </c>
      <c r="AC67">
        <f t="shared" ref="AC67:AC89" si="29">S67*Z67</f>
        <v>-70.902668072466582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-3.6514057554718682E-13</v>
      </c>
      <c r="AH67">
        <f t="shared" ref="AH67:AH89" si="32">-X67*R67</f>
        <v>-7.5469063225646139E-8</v>
      </c>
      <c r="AI67">
        <f t="shared" ref="AI67:AI89" si="33">SUM(AE67:AH67)</f>
        <v>-7.5469428366221686E-8</v>
      </c>
      <c r="AJ67">
        <f t="shared" ref="AJ67:AJ89" si="34">AB67-AC67</f>
        <v>-8.5083201677899467</v>
      </c>
      <c r="AK67">
        <f t="shared" si="22"/>
        <v>-5.5587691768179575</v>
      </c>
      <c r="AL67">
        <f t="shared" ref="AL67:AL89" si="35">SUM(AI67:AK67)</f>
        <v>-14.067089420077332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-1.3668153584955575E-10</v>
      </c>
      <c r="AR67">
        <f t="shared" si="36"/>
        <v>-1.3668219715330767E-10</v>
      </c>
      <c r="AS67">
        <f t="shared" si="36"/>
        <v>-1.5409364027167215E-2</v>
      </c>
      <c r="AT67">
        <f t="shared" si="36"/>
        <v>-1.0067451165373123E-2</v>
      </c>
      <c r="AU67">
        <f t="shared" si="23"/>
        <v>-2.5476815329222535E-2</v>
      </c>
      <c r="AW67">
        <v>64</v>
      </c>
      <c r="AX67">
        <f>IF(Z67&gt;0, (R67*SUMPRODUCT(K67:$K$98, X67:$X$98)-K67*$AZ$3)/Z67, 0)</f>
        <v>-2427238741073021.5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7"/>
        <v>500000</v>
      </c>
      <c r="S68">
        <f t="shared" si="28"/>
        <v>-1.3861787327668796E+16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-70.902668072466582</v>
      </c>
      <c r="AC68">
        <f t="shared" si="29"/>
        <v>-63.305953636250464</v>
      </c>
      <c r="AE68">
        <f t="shared" si="30"/>
        <v>0</v>
      </c>
      <c r="AF68">
        <f t="shared" si="31"/>
        <v>0</v>
      </c>
      <c r="AG68">
        <f t="shared" si="31"/>
        <v>-5.7086752360830775E-14</v>
      </c>
      <c r="AH68">
        <f t="shared" si="32"/>
        <v>-1.2176096697235366E-8</v>
      </c>
      <c r="AI68">
        <f t="shared" si="33"/>
        <v>-1.2176153783987726E-8</v>
      </c>
      <c r="AJ68">
        <f t="shared" si="34"/>
        <v>-7.5967144362161179</v>
      </c>
      <c r="AK68">
        <f t="shared" si="22"/>
        <v>-4.9631867650726615</v>
      </c>
      <c r="AL68">
        <f t="shared" si="35"/>
        <v>-12.559901213464933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-1.9689330848424142E-11</v>
      </c>
      <c r="AR68">
        <f t="shared" si="36"/>
        <v>-1.9689423160433665E-11</v>
      </c>
      <c r="AS68">
        <f t="shared" si="36"/>
        <v>-1.2284250660527398E-2</v>
      </c>
      <c r="AT68">
        <f t="shared" si="36"/>
        <v>-8.0257104316709092E-3</v>
      </c>
      <c r="AU68">
        <f t="shared" si="23"/>
        <v>-2.030996111188773E-2</v>
      </c>
      <c r="AW68">
        <v>65</v>
      </c>
      <c r="AX68">
        <f>IF(Z68&gt;0, (R68*SUMPRODUCT(K68:$K$98, X68:$X$98)-K68*$AZ$3)/Z68, 0)</f>
        <v>-1.3861787327668796E+16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7"/>
        <v>500000</v>
      </c>
      <c r="S69">
        <f t="shared" si="28"/>
        <v>-8.144295430148576E+16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-63.305953636250464</v>
      </c>
      <c r="AC69">
        <f t="shared" si="29"/>
        <v>-56.523172889526585</v>
      </c>
      <c r="AE69">
        <f t="shared" si="30"/>
        <v>0</v>
      </c>
      <c r="AF69">
        <f t="shared" si="31"/>
        <v>0</v>
      </c>
      <c r="AG69">
        <f t="shared" si="31"/>
        <v>-8.6752705274370542E-15</v>
      </c>
      <c r="AH69">
        <f t="shared" si="32"/>
        <v>-1.9136245723914165E-9</v>
      </c>
      <c r="AI69">
        <f t="shared" si="33"/>
        <v>-1.9136332476619442E-9</v>
      </c>
      <c r="AJ69">
        <f t="shared" si="34"/>
        <v>-6.7827807467238799</v>
      </c>
      <c r="AK69">
        <f t="shared" si="22"/>
        <v>-4.4314167545375334</v>
      </c>
      <c r="AL69">
        <f t="shared" si="35"/>
        <v>-11.214197503175047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-2.7628772133258345E-12</v>
      </c>
      <c r="AR69">
        <f t="shared" si="36"/>
        <v>-2.7628897386182072E-12</v>
      </c>
      <c r="AS69">
        <f t="shared" si="36"/>
        <v>-9.7929294170222871E-3</v>
      </c>
      <c r="AT69">
        <f t="shared" si="36"/>
        <v>-6.3980472191374916E-3</v>
      </c>
      <c r="AU69">
        <f t="shared" si="23"/>
        <v>-1.6190976638922668E-2</v>
      </c>
      <c r="AW69">
        <v>66</v>
      </c>
      <c r="AX69">
        <f>IF(Z69&gt;0, (R69*SUMPRODUCT(K69:$K$98, X69:$X$98)-K69*$AZ$3)/Z69, 0)</f>
        <v>-8.144295430148576E+16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7"/>
        <v>500000</v>
      </c>
      <c r="S70">
        <f t="shared" si="28"/>
        <v>-4.9279060274346176E+17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-56.523172889526585</v>
      </c>
      <c r="AC70">
        <f t="shared" si="29"/>
        <v>-50.467118651365439</v>
      </c>
      <c r="AE70">
        <f t="shared" si="30"/>
        <v>0</v>
      </c>
      <c r="AF70">
        <f t="shared" si="31"/>
        <v>0</v>
      </c>
      <c r="AG70">
        <f t="shared" si="31"/>
        <v>-1.2801359839860255E-15</v>
      </c>
      <c r="AH70">
        <f t="shared" si="32"/>
        <v>-2.923352735270663E-10</v>
      </c>
      <c r="AI70">
        <f t="shared" si="33"/>
        <v>-2.9233655366305031E-10</v>
      </c>
      <c r="AJ70">
        <f t="shared" si="34"/>
        <v>-6.0560542381611455</v>
      </c>
      <c r="AK70">
        <f t="shared" si="22"/>
        <v>-3.9566221022668615</v>
      </c>
      <c r="AL70">
        <f t="shared" si="35"/>
        <v>-10.012676340720343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-3.7684958724593324E-13</v>
      </c>
      <c r="AR70">
        <f t="shared" si="36"/>
        <v>-3.7685123747004536E-13</v>
      </c>
      <c r="AS70">
        <f t="shared" si="36"/>
        <v>-7.8068633745585602E-3</v>
      </c>
      <c r="AT70">
        <f t="shared" si="36"/>
        <v>-5.1004840713802955E-3</v>
      </c>
      <c r="AU70">
        <f t="shared" si="23"/>
        <v>-1.2907347446315706E-2</v>
      </c>
      <c r="AW70">
        <v>67</v>
      </c>
      <c r="AX70">
        <f>IF(Z70&gt;0, (R70*SUMPRODUCT(K70:$K$98, X70:$X$98)-K70*$AZ$3)/Z70, 0)</f>
        <v>-4.9279060274346176E+17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7"/>
        <v>500000</v>
      </c>
      <c r="S71">
        <f t="shared" si="28"/>
        <v>-3.0719516646024719E+18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-50.467118651365439</v>
      </c>
      <c r="AC71">
        <f t="shared" si="29"/>
        <v>-45.059927367290896</v>
      </c>
      <c r="AE71">
        <f t="shared" si="30"/>
        <v>0</v>
      </c>
      <c r="AF71">
        <f t="shared" si="31"/>
        <v>0</v>
      </c>
      <c r="AG71">
        <f t="shared" si="31"/>
        <v>-1.833521987280434E-16</v>
      </c>
      <c r="AH71">
        <f t="shared" si="32"/>
        <v>-4.3359297016724869E-11</v>
      </c>
      <c r="AI71">
        <f t="shared" si="33"/>
        <v>-4.3359480368923597E-11</v>
      </c>
      <c r="AJ71">
        <f t="shared" si="34"/>
        <v>-5.4071912840745426</v>
      </c>
      <c r="AK71">
        <f t="shared" si="22"/>
        <v>-3.5326983055955812</v>
      </c>
      <c r="AL71">
        <f t="shared" si="35"/>
        <v>-8.9398895897134825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-4.9905801243707372E-14</v>
      </c>
      <c r="AR71">
        <f t="shared" si="36"/>
        <v>-4.9906012278918198E-14</v>
      </c>
      <c r="AS71">
        <f t="shared" si="36"/>
        <v>-6.2235836850777892E-3</v>
      </c>
      <c r="AT71">
        <f t="shared" si="36"/>
        <v>-4.0660746742510684E-3</v>
      </c>
      <c r="AU71">
        <f t="shared" si="23"/>
        <v>-1.0289658359378763E-2</v>
      </c>
      <c r="AW71">
        <v>68</v>
      </c>
      <c r="AX71">
        <f>IF(Z71&gt;0, (R71*SUMPRODUCT(K71:$K$98, X71:$X$98)-K71*$AZ$3)/Z71, 0)</f>
        <v>-3.0719516646024719E+18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7"/>
        <v>500000</v>
      </c>
      <c r="S72">
        <f t="shared" si="28"/>
        <v>-1.9762009969260757E+19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-45.059927367290896</v>
      </c>
      <c r="AC72">
        <f t="shared" si="29"/>
        <v>-40.232078006509781</v>
      </c>
      <c r="AE72">
        <f t="shared" si="30"/>
        <v>0</v>
      </c>
      <c r="AF72">
        <f t="shared" si="31"/>
        <v>0</v>
      </c>
      <c r="AG72">
        <f t="shared" si="31"/>
        <v>-2.5447865670729868E-17</v>
      </c>
      <c r="AH72">
        <f t="shared" si="32"/>
        <v>-6.2428324428013244E-12</v>
      </c>
      <c r="AI72">
        <f t="shared" si="33"/>
        <v>-6.242857890666995E-12</v>
      </c>
      <c r="AJ72">
        <f t="shared" si="34"/>
        <v>-4.8278493607811157</v>
      </c>
      <c r="AK72">
        <f t="shared" ref="AK72:AK89" si="49">G72*SUM(AB72:AB72, AE72:AF72)</f>
        <v>-3.154194915710363</v>
      </c>
      <c r="AL72">
        <f t="shared" si="35"/>
        <v>-7.9820442764977217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-6.415528760435085E-15</v>
      </c>
      <c r="AR72">
        <f t="shared" si="36"/>
        <v>-6.4155549122685026E-15</v>
      </c>
      <c r="AS72">
        <f t="shared" si="36"/>
        <v>-4.9614028101707128E-3</v>
      </c>
      <c r="AT72">
        <f t="shared" si="36"/>
        <v>-3.2414498359782341E-3</v>
      </c>
      <c r="AU72">
        <f t="shared" si="23"/>
        <v>-8.2028526461553637E-3</v>
      </c>
      <c r="AW72">
        <v>69</v>
      </c>
      <c r="AX72">
        <f>IF(Z72&gt;0, (R72*SUMPRODUCT(K72:$K$98, X72:$X$98)-K72*$AZ$3)/Z72, 0)</f>
        <v>-1.9762009969260757E+19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7"/>
        <v>500000</v>
      </c>
      <c r="S73">
        <f t="shared" si="28"/>
        <v>-1.3140373308258814E+20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-40.232078006509781</v>
      </c>
      <c r="AC73">
        <f t="shared" si="29"/>
        <v>-35.921498220098016</v>
      </c>
      <c r="AE73">
        <f t="shared" si="30"/>
        <v>0</v>
      </c>
      <c r="AF73">
        <f t="shared" si="31"/>
        <v>0</v>
      </c>
      <c r="AG73">
        <f t="shared" si="31"/>
        <v>-3.4170926290885043E-18</v>
      </c>
      <c r="AH73">
        <f t="shared" si="32"/>
        <v>-8.7105177539736257E-13</v>
      </c>
      <c r="AI73">
        <f t="shared" si="33"/>
        <v>-8.7105519248999166E-13</v>
      </c>
      <c r="AJ73">
        <f t="shared" si="34"/>
        <v>-4.3105797864117648</v>
      </c>
      <c r="AK73">
        <f t="shared" si="49"/>
        <v>-2.816245460455685</v>
      </c>
      <c r="AL73">
        <f t="shared" si="35"/>
        <v>-7.1268252468683215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-7.9923910570514976E-16</v>
      </c>
      <c r="AR73">
        <f t="shared" si="36"/>
        <v>-7.9924224108026084E-16</v>
      </c>
      <c r="AS73">
        <f t="shared" si="36"/>
        <v>-3.95519994433257E-3</v>
      </c>
      <c r="AT73">
        <f t="shared" si="36"/>
        <v>-2.5840639636306112E-3</v>
      </c>
      <c r="AU73">
        <f t="shared" si="23"/>
        <v>-6.5392639079639809E-3</v>
      </c>
      <c r="AW73">
        <v>70</v>
      </c>
      <c r="AX73">
        <f>IF(Z73&gt;0, (R73*SUMPRODUCT(K73:$K$98, X73:$X$98)-K73*$AZ$3)/Z73, 0)</f>
        <v>-1.3140373308258814E+20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7"/>
        <v>500000</v>
      </c>
      <c r="S74">
        <f t="shared" si="28"/>
        <v>-9.0447710005328793E+20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-35.921498220098016</v>
      </c>
      <c r="AC74">
        <f t="shared" si="29"/>
        <v>-32.072766267944658</v>
      </c>
      <c r="AE74">
        <f t="shared" si="30"/>
        <v>0</v>
      </c>
      <c r="AF74">
        <f t="shared" si="31"/>
        <v>0</v>
      </c>
      <c r="AG74">
        <f t="shared" si="31"/>
        <v>-4.4325011470792173E-19</v>
      </c>
      <c r="AH74">
        <f t="shared" si="32"/>
        <v>-1.1758686352358791E-13</v>
      </c>
      <c r="AI74">
        <f t="shared" si="33"/>
        <v>-1.1758730677370261E-13</v>
      </c>
      <c r="AJ74">
        <f t="shared" si="34"/>
        <v>-3.8487319521533578</v>
      </c>
      <c r="AK74">
        <f t="shared" si="49"/>
        <v>-2.5145048754068613</v>
      </c>
      <c r="AL74">
        <f t="shared" si="35"/>
        <v>-6.3632368275603373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-9.633265690532721E-17</v>
      </c>
      <c r="AR74">
        <f t="shared" si="36"/>
        <v>-9.6333020036547337E-17</v>
      </c>
      <c r="AS74">
        <f t="shared" si="36"/>
        <v>-3.1530611801120585E-3</v>
      </c>
      <c r="AT74">
        <f t="shared" si="36"/>
        <v>-2.0599999710065454E-3</v>
      </c>
      <c r="AU74">
        <f t="shared" si="23"/>
        <v>-5.2130611511187006E-3</v>
      </c>
      <c r="AW74">
        <v>71</v>
      </c>
      <c r="AX74">
        <f>IF(Z74&gt;0, (R74*SUMPRODUCT(K74:$K$98, X74:$X$98)-K74*$AZ$3)/Z74, 0)</f>
        <v>-9.0447710005328793E+20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7"/>
        <v>500000</v>
      </c>
      <c r="S75">
        <f t="shared" si="28"/>
        <v>-6.4536689351487065E+21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-32.072766267944658</v>
      </c>
      <c r="AC75">
        <f t="shared" si="29"/>
        <v>-28.636398453522009</v>
      </c>
      <c r="AE75">
        <f t="shared" si="30"/>
        <v>0</v>
      </c>
      <c r="AF75">
        <f t="shared" si="31"/>
        <v>0</v>
      </c>
      <c r="AG75">
        <f t="shared" si="31"/>
        <v>-5.546534603277989E-20</v>
      </c>
      <c r="AH75">
        <f t="shared" si="32"/>
        <v>-1.5334090701122503E-14</v>
      </c>
      <c r="AI75">
        <f t="shared" si="33"/>
        <v>-1.5334146166468537E-14</v>
      </c>
      <c r="AJ75">
        <f t="shared" si="34"/>
        <v>-3.436367814422649</v>
      </c>
      <c r="AK75">
        <f t="shared" si="49"/>
        <v>-2.2450936387561264</v>
      </c>
      <c r="AL75">
        <f t="shared" si="35"/>
        <v>-5.681461453178791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-1.1216432247568695E-17</v>
      </c>
      <c r="AR75">
        <f t="shared" si="36"/>
        <v>-1.1216472818823165E-17</v>
      </c>
      <c r="AS75">
        <f t="shared" si="36"/>
        <v>-2.5136010683291339E-3</v>
      </c>
      <c r="AT75">
        <f t="shared" si="36"/>
        <v>-1.6422193646416976E-3</v>
      </c>
      <c r="AU75">
        <f t="shared" si="23"/>
        <v>-4.1558204329708425E-3</v>
      </c>
      <c r="AW75">
        <v>72</v>
      </c>
      <c r="AX75">
        <f>IF(Z75&gt;0, (R75*SUMPRODUCT(K75:$K$98, X75:$X$98)-K75*$AZ$3)/Z75, 0)</f>
        <v>-6.4536689351487065E+21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7"/>
        <v>500000</v>
      </c>
      <c r="S76">
        <f t="shared" si="28"/>
        <v>-4.7808539568238284E+22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-28.636398453522009</v>
      </c>
      <c r="AC76">
        <f t="shared" si="29"/>
        <v>-25.568212904930366</v>
      </c>
      <c r="AE76">
        <f t="shared" si="30"/>
        <v>0</v>
      </c>
      <c r="AF76">
        <f t="shared" si="31"/>
        <v>0</v>
      </c>
      <c r="AG76">
        <f t="shared" si="31"/>
        <v>-6.6850538459860914E-21</v>
      </c>
      <c r="AH76">
        <f t="shared" si="32"/>
        <v>-1.9290255490586402E-15</v>
      </c>
      <c r="AI76">
        <f t="shared" si="33"/>
        <v>-1.9290322341124862E-15</v>
      </c>
      <c r="AJ76">
        <f t="shared" si="34"/>
        <v>-3.0681855485916429</v>
      </c>
      <c r="AK76">
        <f t="shared" si="49"/>
        <v>-2.0045478917465407</v>
      </c>
      <c r="AL76">
        <f t="shared" si="35"/>
        <v>-5.072733440338185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-1.2598436942939313E-18</v>
      </c>
      <c r="AR76">
        <f t="shared" si="36"/>
        <v>-1.2598480602925765E-18</v>
      </c>
      <c r="AS76">
        <f t="shared" si="36"/>
        <v>-2.0038273822776845E-3</v>
      </c>
      <c r="AT76">
        <f t="shared" si="36"/>
        <v>-1.3091672230880875E-3</v>
      </c>
      <c r="AU76">
        <f t="shared" si="23"/>
        <v>-3.3129946053657728E-3</v>
      </c>
      <c r="AW76">
        <v>73</v>
      </c>
      <c r="AX76">
        <f>IF(Z76&gt;0, (R76*SUMPRODUCT(K76:$K$98, X76:$X$98)-K76*$AZ$3)/Z76, 0)</f>
        <v>-4.7808539568238284E+22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7"/>
        <v>500000</v>
      </c>
      <c r="S77">
        <f t="shared" si="28"/>
        <v>-3.6834227093581736E+23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-25.568212904930366</v>
      </c>
      <c r="AC77">
        <f t="shared" si="29"/>
        <v>-22.828761522259253</v>
      </c>
      <c r="AE77">
        <f t="shared" si="30"/>
        <v>0</v>
      </c>
      <c r="AF77">
        <f t="shared" si="31"/>
        <v>0</v>
      </c>
      <c r="AG77">
        <f t="shared" si="31"/>
        <v>-7.7471292747164447E-22</v>
      </c>
      <c r="AH77">
        <f t="shared" si="32"/>
        <v>-2.3373961520218342E-16</v>
      </c>
      <c r="AI77">
        <f t="shared" si="33"/>
        <v>-2.3374038991511088E-16</v>
      </c>
      <c r="AJ77">
        <f t="shared" si="34"/>
        <v>-2.7394513826711133</v>
      </c>
      <c r="AK77">
        <f t="shared" si="49"/>
        <v>-1.7897749033451258</v>
      </c>
      <c r="AL77">
        <f t="shared" si="35"/>
        <v>-4.5292262860162396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-1.3629910025911414E-19</v>
      </c>
      <c r="AR77">
        <f t="shared" si="36"/>
        <v>-1.3629955201255304E-19</v>
      </c>
      <c r="AS77">
        <f t="shared" si="36"/>
        <v>-1.59743892082086E-3</v>
      </c>
      <c r="AT77">
        <f t="shared" si="36"/>
        <v>-1.0436600949362944E-3</v>
      </c>
      <c r="AU77">
        <f t="shared" si="23"/>
        <v>-2.6410990157571543E-3</v>
      </c>
      <c r="AW77">
        <v>74</v>
      </c>
      <c r="AX77">
        <f>IF(Z77&gt;0, (R77*SUMPRODUCT(K77:$K$98, X77:$X$98)-K77*$AZ$3)/Z77, 0)</f>
        <v>-3.6834227093581736E+23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7"/>
        <v>500000</v>
      </c>
      <c r="S78">
        <f t="shared" si="28"/>
        <v>-2.9564236991257728E+24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-22.828761522259253</v>
      </c>
      <c r="AC78">
        <f t="shared" si="29"/>
        <v>-20.382822787731481</v>
      </c>
      <c r="AE78">
        <f t="shared" si="30"/>
        <v>0</v>
      </c>
      <c r="AF78">
        <f t="shared" si="31"/>
        <v>0</v>
      </c>
      <c r="AG78">
        <f t="shared" si="31"/>
        <v>-8.6180233544327419E-23</v>
      </c>
      <c r="AH78">
        <f t="shared" si="32"/>
        <v>-2.7231422586104023E-17</v>
      </c>
      <c r="AI78">
        <f t="shared" si="33"/>
        <v>-2.7231508766337568E-17</v>
      </c>
      <c r="AJ78">
        <f t="shared" si="34"/>
        <v>-2.4459387345277719</v>
      </c>
      <c r="AK78">
        <f t="shared" si="49"/>
        <v>-1.5980133065581479</v>
      </c>
      <c r="AL78">
        <f t="shared" si="35"/>
        <v>-4.0439520410859195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-1.4177934684664147E-20</v>
      </c>
      <c r="AR78">
        <f t="shared" si="36"/>
        <v>-1.417797955406891E-20</v>
      </c>
      <c r="AS78">
        <f t="shared" si="36"/>
        <v>-1.2734685274400947E-3</v>
      </c>
      <c r="AT78">
        <f t="shared" si="36"/>
        <v>-8.3199943792753043E-4</v>
      </c>
      <c r="AU78">
        <f t="shared" si="23"/>
        <v>-2.105467965367625E-3</v>
      </c>
      <c r="AW78">
        <v>75</v>
      </c>
      <c r="AX78">
        <f>IF(Z78&gt;0, (R78*SUMPRODUCT(K78:$K$98, X78:$X$98)-K78*$AZ$3)/Z78, 0)</f>
        <v>-2.9564236991257728E+24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7"/>
        <v>500000</v>
      </c>
      <c r="S79">
        <f t="shared" si="28"/>
        <v>-2.4758545245792081E+25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-20.382822787731481</v>
      </c>
      <c r="AC79">
        <f t="shared" si="29"/>
        <v>-18.19894891761739</v>
      </c>
      <c r="AE79">
        <f t="shared" si="30"/>
        <v>0</v>
      </c>
      <c r="AF79">
        <f t="shared" si="31"/>
        <v>0</v>
      </c>
      <c r="AG79">
        <f t="shared" si="31"/>
        <v>-9.1882159962076377E-24</v>
      </c>
      <c r="AH79">
        <f t="shared" si="32"/>
        <v>-3.0452086085070605E-18</v>
      </c>
      <c r="AI79">
        <f t="shared" si="33"/>
        <v>-3.0452177967230566E-18</v>
      </c>
      <c r="AJ79">
        <f t="shared" si="34"/>
        <v>-2.1838738701140912</v>
      </c>
      <c r="AK79">
        <f t="shared" si="49"/>
        <v>-1.4267975951412037</v>
      </c>
      <c r="AL79">
        <f t="shared" si="35"/>
        <v>-3.6106714652552947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-1.4156036303305959E-21</v>
      </c>
      <c r="AR79">
        <f t="shared" si="36"/>
        <v>-1.4156079015886911E-21</v>
      </c>
      <c r="AS79">
        <f t="shared" si="36"/>
        <v>-1.0152013133291613E-3</v>
      </c>
      <c r="AT79">
        <f t="shared" si="36"/>
        <v>-6.6326485804171754E-4</v>
      </c>
      <c r="AU79">
        <f t="shared" si="23"/>
        <v>-1.6784661713708788E-3</v>
      </c>
      <c r="AW79">
        <v>76</v>
      </c>
      <c r="AX79">
        <f>IF(Z79&gt;0, (R79*SUMPRODUCT(K79:$K$98, X79:$X$98)-K79*$AZ$3)/Z79, 0)</f>
        <v>-2.4758545245792081E+25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7"/>
        <v>500000</v>
      </c>
      <c r="S80">
        <f t="shared" si="28"/>
        <v>-2.1833702155678193E+26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-18.19894891761739</v>
      </c>
      <c r="AC80">
        <f t="shared" si="29"/>
        <v>-16.249061533586953</v>
      </c>
      <c r="AE80">
        <f t="shared" si="30"/>
        <v>0</v>
      </c>
      <c r="AF80">
        <f t="shared" si="31"/>
        <v>0</v>
      </c>
      <c r="AG80">
        <f t="shared" si="31"/>
        <v>-9.3027406768491702E-25</v>
      </c>
      <c r="AH80">
        <f t="shared" si="32"/>
        <v>-3.2664239074242577E-19</v>
      </c>
      <c r="AI80">
        <f t="shared" si="33"/>
        <v>-3.2664332101649346E-19</v>
      </c>
      <c r="AJ80">
        <f t="shared" si="34"/>
        <v>-1.9498873840304363</v>
      </c>
      <c r="AK80">
        <f t="shared" si="49"/>
        <v>-1.2739264242332173</v>
      </c>
      <c r="AL80">
        <f t="shared" si="35"/>
        <v>-3.2238138082636536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-1.3557485287329102E-22</v>
      </c>
      <c r="AR80">
        <f t="shared" si="36"/>
        <v>-1.3557523898903544E-22</v>
      </c>
      <c r="AS80">
        <f t="shared" si="36"/>
        <v>-8.0931227146776154E-4</v>
      </c>
      <c r="AT80">
        <f t="shared" si="36"/>
        <v>-5.2875068402560377E-4</v>
      </c>
      <c r="AU80">
        <f t="shared" si="23"/>
        <v>-1.3380629554933653E-3</v>
      </c>
      <c r="AW80">
        <v>77</v>
      </c>
      <c r="AX80">
        <f>IF(Z80&gt;0, (R80*SUMPRODUCT(K80:$K$98, X80:$X$98)-K80*$AZ$3)/Z80, 0)</f>
        <v>-2.1833702155678193E+26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7"/>
        <v>500000</v>
      </c>
      <c r="S81">
        <f t="shared" si="28"/>
        <v>-2.032659890358884E+27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-16.249061533586953</v>
      </c>
      <c r="AC81">
        <f t="shared" si="29"/>
        <v>-14.508090654988351</v>
      </c>
      <c r="AE81">
        <f t="shared" si="30"/>
        <v>0</v>
      </c>
      <c r="AF81">
        <f t="shared" si="31"/>
        <v>0</v>
      </c>
      <c r="AG81">
        <f t="shared" si="31"/>
        <v>-8.9218631236598686E-26</v>
      </c>
      <c r="AH81">
        <f t="shared" si="32"/>
        <v>-3.3270107830858766E-20</v>
      </c>
      <c r="AI81">
        <f t="shared" si="33"/>
        <v>-3.3270197049490001E-20</v>
      </c>
      <c r="AJ81">
        <f t="shared" si="34"/>
        <v>-1.7409708785986027</v>
      </c>
      <c r="AK81">
        <f t="shared" si="49"/>
        <v>-1.1374343073510869</v>
      </c>
      <c r="AL81">
        <f t="shared" si="35"/>
        <v>-2.8784051859496893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-1.2329423832138721E-23</v>
      </c>
      <c r="AR81">
        <f t="shared" si="36"/>
        <v>-1.2329456895281282E-23</v>
      </c>
      <c r="AS81">
        <f t="shared" si="36"/>
        <v>-6.4517878784100841E-4</v>
      </c>
      <c r="AT81">
        <f t="shared" si="36"/>
        <v>-4.2151680805612541E-4</v>
      </c>
      <c r="AU81">
        <f t="shared" si="23"/>
        <v>-1.0666955958971338E-3</v>
      </c>
      <c r="AW81">
        <v>78</v>
      </c>
      <c r="AX81">
        <f>IF(Z81&gt;0, (R81*SUMPRODUCT(K81:$K$98, X81:$X$98)-K81*$AZ$3)/Z81, 0)</f>
        <v>-2.032659890358884E+27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7"/>
        <v>500000</v>
      </c>
      <c r="S82">
        <f t="shared" si="28"/>
        <v>-2.0031542108642574E+28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-14.508090654988351</v>
      </c>
      <c r="AC82">
        <f t="shared" si="29"/>
        <v>-12.953652370525312</v>
      </c>
      <c r="AE82">
        <f t="shared" si="30"/>
        <v>0</v>
      </c>
      <c r="AF82">
        <f t="shared" si="31"/>
        <v>0</v>
      </c>
      <c r="AG82">
        <f t="shared" si="31"/>
        <v>-8.0832845396214415E-27</v>
      </c>
      <c r="AH82">
        <f t="shared" si="32"/>
        <v>-3.2097264153844501E-21</v>
      </c>
      <c r="AI82">
        <f t="shared" si="33"/>
        <v>-3.2097344986689898E-21</v>
      </c>
      <c r="AJ82">
        <f t="shared" si="34"/>
        <v>-1.5544382844630391</v>
      </c>
      <c r="AK82">
        <f t="shared" si="49"/>
        <v>-1.0155663458491846</v>
      </c>
      <c r="AL82">
        <f t="shared" si="35"/>
        <v>-2.5700046303122237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-1.0620343589784883E-24</v>
      </c>
      <c r="AR82">
        <f t="shared" si="36"/>
        <v>-1.0620370335758849E-24</v>
      </c>
      <c r="AS82">
        <f t="shared" si="36"/>
        <v>-5.1433257959264097E-4</v>
      </c>
      <c r="AT82">
        <f t="shared" si="36"/>
        <v>-3.3603061866719177E-4</v>
      </c>
      <c r="AU82">
        <f t="shared" si="23"/>
        <v>-8.5036319825983274E-4</v>
      </c>
      <c r="AW82">
        <v>79</v>
      </c>
      <c r="AX82">
        <f>IF(Z82&gt;0, (R82*SUMPRODUCT(K82:$K$98, X82:$X$98)-K82*$AZ$3)/Z82, 0)</f>
        <v>-2.0031542108642574E+28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7"/>
        <v>500000</v>
      </c>
      <c r="S83">
        <f t="shared" si="28"/>
        <v>-2.095810309936303E+29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-12.953652370525312</v>
      </c>
      <c r="AC83">
        <f t="shared" si="29"/>
        <v>-11.565761045111884</v>
      </c>
      <c r="AE83">
        <f t="shared" si="30"/>
        <v>0</v>
      </c>
      <c r="AF83">
        <f t="shared" si="31"/>
        <v>0</v>
      </c>
      <c r="AG83">
        <f t="shared" si="31"/>
        <v>-6.8981439960705445E-28</v>
      </c>
      <c r="AH83">
        <f t="shared" si="32"/>
        <v>-2.9250549178472688E-22</v>
      </c>
      <c r="AI83">
        <f t="shared" si="33"/>
        <v>-2.925061815991265E-22</v>
      </c>
      <c r="AJ83">
        <f t="shared" si="34"/>
        <v>-1.3878913254134275</v>
      </c>
      <c r="AK83">
        <f t="shared" si="49"/>
        <v>-0.90675566593677193</v>
      </c>
      <c r="AL83">
        <f t="shared" si="35"/>
        <v>-2.2946469913501994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-8.6414486298446034E-26</v>
      </c>
      <c r="AR83">
        <f t="shared" si="36"/>
        <v>-8.6414690089344517E-26</v>
      </c>
      <c r="AS83">
        <f t="shared" si="36"/>
        <v>-4.1002278347627611E-4</v>
      </c>
      <c r="AT83">
        <f t="shared" si="36"/>
        <v>-2.6788155187116685E-4</v>
      </c>
      <c r="AU83">
        <f t="shared" si="23"/>
        <v>-6.7790433534744296E-4</v>
      </c>
      <c r="AW83">
        <v>80</v>
      </c>
      <c r="AX83">
        <f>IF(Z83&gt;0, (R83*SUMPRODUCT(K83:$K$98, X83:$X$98)-K83*$AZ$3)/Z83, 0)</f>
        <v>-2.095810309936303E+29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7"/>
        <v>500000</v>
      </c>
      <c r="S84">
        <f t="shared" si="28"/>
        <v>-2.3354320754610615E+30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-11.565761045111884</v>
      </c>
      <c r="AC84">
        <f t="shared" si="29"/>
        <v>-10.326572361707038</v>
      </c>
      <c r="AE84">
        <f t="shared" si="30"/>
        <v>0</v>
      </c>
      <c r="AF84">
        <f t="shared" si="31"/>
        <v>0</v>
      </c>
      <c r="AG84">
        <f t="shared" si="31"/>
        <v>-5.5271209074172944E-29</v>
      </c>
      <c r="AH84">
        <f t="shared" si="32"/>
        <v>-2.5105801861472438E-23</v>
      </c>
      <c r="AI84">
        <f t="shared" si="33"/>
        <v>-2.5105857132681511E-23</v>
      </c>
      <c r="AJ84">
        <f t="shared" si="34"/>
        <v>-1.239188683404846</v>
      </c>
      <c r="AK84">
        <f t="shared" si="49"/>
        <v>-0.80960327315783198</v>
      </c>
      <c r="AL84">
        <f t="shared" si="35"/>
        <v>-2.048791956562678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-6.6222962104929879E-27</v>
      </c>
      <c r="AR84">
        <f t="shared" si="36"/>
        <v>-6.6223107896854955E-27</v>
      </c>
      <c r="AS84">
        <f t="shared" si="36"/>
        <v>-3.26867652643715E-4</v>
      </c>
      <c r="AT84">
        <f t="shared" si="36"/>
        <v>-2.1355353306056027E-4</v>
      </c>
      <c r="AU84">
        <f t="shared" si="23"/>
        <v>-5.4042118570427533E-4</v>
      </c>
      <c r="AW84">
        <v>81</v>
      </c>
      <c r="AX84">
        <f>IF(Z84&gt;0, (R84*SUMPRODUCT(K84:$K$98, X84:$X$98)-K84*$AZ$3)/Z84, 0)</f>
        <v>-2.3354320754610615E+30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7"/>
        <v>500000</v>
      </c>
      <c r="S85">
        <f t="shared" si="28"/>
        <v>-2.7825908393709746E+31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-10.326572361707038</v>
      </c>
      <c r="AC85">
        <f t="shared" si="29"/>
        <v>-9.2201538943812835</v>
      </c>
      <c r="AE85">
        <f t="shared" si="30"/>
        <v>0</v>
      </c>
      <c r="AF85">
        <f t="shared" si="31"/>
        <v>0</v>
      </c>
      <c r="AG85">
        <f t="shared" si="31"/>
        <v>-4.1418925861848807E-30</v>
      </c>
      <c r="AH85">
        <f t="shared" si="32"/>
        <v>-2.0230641758898535E-24</v>
      </c>
      <c r="AI85">
        <f t="shared" si="33"/>
        <v>-2.0230683177824397E-24</v>
      </c>
      <c r="AJ85">
        <f t="shared" si="34"/>
        <v>-1.1064184673257547</v>
      </c>
      <c r="AK85">
        <f t="shared" si="49"/>
        <v>-0.72286006531949276</v>
      </c>
      <c r="AL85">
        <f t="shared" si="35"/>
        <v>-1.8292785326452474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-4.7645966669885098E-28</v>
      </c>
      <c r="AR85">
        <f t="shared" si="36"/>
        <v>-4.7646064217198949E-28</v>
      </c>
      <c r="AS85">
        <f t="shared" si="36"/>
        <v>-2.6057689145704305E-4</v>
      </c>
      <c r="AT85">
        <f t="shared" si="36"/>
        <v>-1.7024356908526805E-4</v>
      </c>
      <c r="AU85">
        <f t="shared" si="23"/>
        <v>-4.308204605423111E-4</v>
      </c>
      <c r="AW85">
        <v>82</v>
      </c>
      <c r="AX85">
        <f>IF(Z85&gt;0, (R85*SUMPRODUCT(K85:$K$98, X85:$X$98)-K85*$AZ$3)/Z85, 0)</f>
        <v>-2.7825908393709746E+31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7"/>
        <v>500000</v>
      </c>
      <c r="S86">
        <f t="shared" si="28"/>
        <v>-3.5619108411244775E+32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-9.2201538943812835</v>
      </c>
      <c r="AC86">
        <f t="shared" si="29"/>
        <v>-8.2322802628404315</v>
      </c>
      <c r="AE86">
        <f t="shared" si="30"/>
        <v>0</v>
      </c>
      <c r="AF86">
        <f t="shared" si="31"/>
        <v>0</v>
      </c>
      <c r="AG86">
        <f t="shared" si="31"/>
        <v>-2.8889971668414718E-31</v>
      </c>
      <c r="AH86">
        <f t="shared" si="32"/>
        <v>-1.5246295774555539E-25</v>
      </c>
      <c r="AI86">
        <f t="shared" si="33"/>
        <v>-1.5246324664527208E-25</v>
      </c>
      <c r="AJ86">
        <f t="shared" si="34"/>
        <v>-0.98787363154085206</v>
      </c>
      <c r="AK86">
        <f t="shared" si="49"/>
        <v>-0.64541077260668989</v>
      </c>
      <c r="AL86">
        <f t="shared" si="35"/>
        <v>-1.6332844041475418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-3.205994706352883E-29</v>
      </c>
      <c r="AR86">
        <f t="shared" si="36"/>
        <v>-3.2060007813430058E-29</v>
      </c>
      <c r="AS86">
        <f t="shared" si="36"/>
        <v>-2.0773030250083142E-4</v>
      </c>
      <c r="AT86">
        <f t="shared" si="36"/>
        <v>-1.3571713096720983E-4</v>
      </c>
      <c r="AU86">
        <f t="shared" si="23"/>
        <v>-3.4344743346804123E-4</v>
      </c>
      <c r="AW86">
        <v>83</v>
      </c>
      <c r="AX86">
        <f>IF(Z86&gt;0, (R86*SUMPRODUCT(K86:$K$98, X86:$X$98)-K86*$AZ$3)/Z86, 0)</f>
        <v>-3.5619108411244775E+32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7"/>
        <v>500000</v>
      </c>
      <c r="S87">
        <f t="shared" si="28"/>
        <v>-4.9258123353048563E+33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-8.2322802628404315</v>
      </c>
      <c r="AC87">
        <f t="shared" si="29"/>
        <v>-7.3502502346789571</v>
      </c>
      <c r="AE87">
        <f t="shared" si="30"/>
        <v>0</v>
      </c>
      <c r="AF87">
        <f t="shared" si="31"/>
        <v>0</v>
      </c>
      <c r="AG87">
        <f t="shared" si="31"/>
        <v>-1.8652380902733005E-32</v>
      </c>
      <c r="AH87">
        <f t="shared" si="32"/>
        <v>-1.0694333544582908E-26</v>
      </c>
      <c r="AI87">
        <f t="shared" si="33"/>
        <v>-1.0694352196963811E-26</v>
      </c>
      <c r="AJ87">
        <f t="shared" si="34"/>
        <v>-0.88203002816147436</v>
      </c>
      <c r="AK87">
        <f t="shared" si="49"/>
        <v>-0.57625961839883022</v>
      </c>
      <c r="AL87">
        <f t="shared" si="35"/>
        <v>-1.4582896465603046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-2.0078633969573159E-30</v>
      </c>
      <c r="AR87">
        <f t="shared" si="36"/>
        <v>-2.0078668989457967E-30</v>
      </c>
      <c r="AS87">
        <f t="shared" si="36"/>
        <v>-1.6560132533548409E-4</v>
      </c>
      <c r="AT87">
        <f t="shared" si="36"/>
        <v>-1.0819286588584967E-4</v>
      </c>
      <c r="AU87">
        <f t="shared" si="23"/>
        <v>-2.7379419122133374E-4</v>
      </c>
      <c r="AW87">
        <v>84</v>
      </c>
      <c r="AX87">
        <f>IF(Z87&gt;0, (R87*SUMPRODUCT(K87:$K$98, X87:$X$98)-K87*$AZ$3)/Z87, 0)</f>
        <v>-4.9258123353048563E+33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7"/>
        <v>500000</v>
      </c>
      <c r="S88">
        <f t="shared" si="28"/>
        <v>-7.407065062410363E+34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-7.3502502346789571</v>
      </c>
      <c r="AC88">
        <f t="shared" si="29"/>
        <v>-6.562723423820497</v>
      </c>
      <c r="AE88">
        <f t="shared" si="30"/>
        <v>0</v>
      </c>
      <c r="AF88">
        <f t="shared" si="31"/>
        <v>0</v>
      </c>
      <c r="AG88">
        <f t="shared" si="31"/>
        <v>-1.1075107631235142E-33</v>
      </c>
      <c r="AH88">
        <f t="shared" si="32"/>
        <v>-6.9433385322328637E-28</v>
      </c>
      <c r="AI88">
        <f t="shared" si="33"/>
        <v>-6.9433496073404954E-28</v>
      </c>
      <c r="AJ88">
        <f t="shared" si="34"/>
        <v>-0.7875268108584601</v>
      </c>
      <c r="AK88">
        <f t="shared" si="49"/>
        <v>-0.51451751642752708</v>
      </c>
      <c r="AL88">
        <f t="shared" si="35"/>
        <v>-1.3020443272859872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-1.1639404337549106E-31</v>
      </c>
      <c r="AR88">
        <f t="shared" si="36"/>
        <v>-1.1639422903208148E-31</v>
      </c>
      <c r="AS88">
        <f t="shared" si="36"/>
        <v>-1.3201636267178273E-4</v>
      </c>
      <c r="AT88">
        <f t="shared" si="36"/>
        <v>-8.6250690278898029E-5</v>
      </c>
      <c r="AU88">
        <f t="shared" si="23"/>
        <v>-2.1826705295068078E-4</v>
      </c>
      <c r="AW88">
        <v>85</v>
      </c>
      <c r="AX88">
        <f>IF(Z88&gt;0, (R88*SUMPRODUCT(K88:$K$98, X88:$X$98)-K88*$AZ$3)/Z88, 0)</f>
        <v>-7.407065062410363E+34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-6.562723423820497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-4.4300430524940565E-29</v>
      </c>
      <c r="AI89">
        <f t="shared" si="33"/>
        <v>-4.4300430524940565E-29</v>
      </c>
      <c r="AJ89">
        <f t="shared" si="34"/>
        <v>-6.562723423820497</v>
      </c>
      <c r="AK89">
        <f t="shared" si="49"/>
        <v>-0.45939063966743482</v>
      </c>
      <c r="AL89">
        <f t="shared" si="35"/>
        <v>-7.0221140634879315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-6.6305925149591287E-33</v>
      </c>
      <c r="AR89">
        <f t="shared" si="36"/>
        <v>-6.6305925149591287E-33</v>
      </c>
      <c r="AS89">
        <f t="shared" si="36"/>
        <v>-9.8226460321266845E-4</v>
      </c>
      <c r="AT89">
        <f t="shared" si="36"/>
        <v>-6.8758522224886796E-5</v>
      </c>
      <c r="AU89">
        <f t="shared" si="23"/>
        <v>-1.0510231254375552E-3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52880.744274648037</v>
      </c>
      <c r="AO91" s="8">
        <f t="shared" si="50"/>
        <v>-5288.0744274648041</v>
      </c>
      <c r="AP91" s="8">
        <f t="shared" si="50"/>
        <v>-219.95839806061096</v>
      </c>
      <c r="AQ91" s="8">
        <f t="shared" si="50"/>
        <v>-39149.091399805351</v>
      </c>
      <c r="AR91" s="8">
        <f t="shared" si="50"/>
        <v>8223.6200493172819</v>
      </c>
      <c r="AS91" s="8">
        <f t="shared" si="50"/>
        <v>-9944.0646747044175</v>
      </c>
      <c r="AT91" s="8">
        <f t="shared" si="50"/>
        <v>3223.0560462948738</v>
      </c>
      <c r="AU91" s="8">
        <f t="shared" si="50"/>
        <v>1502.6114209077352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E9F3-E37C-404D-8A7F-FE6E9A98844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121864.18863856983</v>
      </c>
      <c r="K3">
        <v>1</v>
      </c>
      <c r="L3" s="2">
        <v>0</v>
      </c>
      <c r="O3">
        <f>$C$3</f>
        <v>121864.18863856983</v>
      </c>
      <c r="P3">
        <f>O3*C5</f>
        <v>12186.418863856983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121864.18863856983</v>
      </c>
      <c r="AF3">
        <f t="shared" ref="AF3:AG34" si="4">-$Z3*P3</f>
        <v>-12186.418863856983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109577.76977471285</v>
      </c>
      <c r="AJ3">
        <f t="shared" ref="AJ3:AJ66" si="7">AB3-AC3</f>
        <v>0</v>
      </c>
      <c r="AL3">
        <f t="shared" ref="AL3:AL66" si="8">SUM(AI3:AK3)</f>
        <v>109577.76977471285</v>
      </c>
      <c r="AN3">
        <f t="shared" ref="AN3:AU34" si="9">AE3*$K3</f>
        <v>121864.18863856983</v>
      </c>
      <c r="AO3">
        <f t="shared" si="9"/>
        <v>-12186.418863856983</v>
      </c>
      <c r="AP3">
        <f t="shared" si="9"/>
        <v>-100</v>
      </c>
      <c r="AQ3">
        <f t="shared" si="9"/>
        <v>0</v>
      </c>
      <c r="AR3">
        <f t="shared" si="9"/>
        <v>109577.76977471285</v>
      </c>
      <c r="AS3">
        <f t="shared" si="9"/>
        <v>0</v>
      </c>
      <c r="AT3">
        <f t="shared" si="9"/>
        <v>0</v>
      </c>
      <c r="AU3">
        <f t="shared" si="9"/>
        <v>109577.76977471285</v>
      </c>
      <c r="AW3">
        <v>0</v>
      </c>
      <c r="AX3">
        <f>IF(Z3&gt;0, (R3*SUMPRODUCT(K3:$K$98, X3:$X$98)-K3*$AZ$3)/Z3, 0)</f>
        <v>0</v>
      </c>
      <c r="AZ3">
        <f>C6*ABS(SUMPRODUCT(X4:X79, K4:K79))/1</f>
        <v>95206.053395718627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500000</v>
      </c>
      <c r="S4">
        <f t="shared" si="1"/>
        <v>6465.9327962332054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6386.1509834426397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-6386.1509834426397</v>
      </c>
      <c r="AK4">
        <f>G4*SUM(AB4, AE4:AF4)</f>
        <v>0</v>
      </c>
      <c r="AL4">
        <f t="shared" si="8"/>
        <v>-7555.5479834426396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-1090.9571788413098</v>
      </c>
      <c r="AR4">
        <f t="shared" si="9"/>
        <v>-1090.9571788413098</v>
      </c>
      <c r="AS4">
        <f t="shared" si="9"/>
        <v>-5957.7861586366635</v>
      </c>
      <c r="AT4">
        <f t="shared" si="9"/>
        <v>0</v>
      </c>
      <c r="AU4">
        <f t="shared" si="9"/>
        <v>-7048.743337477973</v>
      </c>
      <c r="AW4">
        <v>1</v>
      </c>
      <c r="AX4">
        <f>IF(Z4&gt;0, (R4*SUMPRODUCT(K4:$K$98, X4:$X$98)-K4*$AZ$3)/Z4, 0)</f>
        <v>6465.9327962332054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500000</v>
      </c>
      <c r="S5">
        <f t="shared" si="1"/>
        <v>13024.997917436864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6386.1509834426397</v>
      </c>
      <c r="AC5">
        <f t="shared" si="2"/>
        <v>12703.636627256783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-1228.6248610726439</v>
      </c>
      <c r="AI5">
        <f t="shared" si="6"/>
        <v>-1240.8164528753671</v>
      </c>
      <c r="AJ5">
        <f t="shared" si="7"/>
        <v>-6317.4856438141433</v>
      </c>
      <c r="AK5">
        <f>G5*SUM(AB5, AE5:AF5)</f>
        <v>261.83219032114823</v>
      </c>
      <c r="AL5">
        <f t="shared" si="8"/>
        <v>-7296.469906368362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-1050.6069694147905</v>
      </c>
      <c r="AR5">
        <f t="shared" si="9"/>
        <v>-1061.0320973134876</v>
      </c>
      <c r="AS5">
        <f t="shared" si="9"/>
        <v>-5402.1326255554195</v>
      </c>
      <c r="AT5">
        <f t="shared" si="9"/>
        <v>223.89480522832559</v>
      </c>
      <c r="AU5">
        <f t="shared" si="9"/>
        <v>-6239.2699176405813</v>
      </c>
      <c r="AW5">
        <v>2</v>
      </c>
      <c r="AX5">
        <f>IF(Z5&gt;0, (R5*SUMPRODUCT(K5:$K$98, X5:$X$98)-K5*$AZ$3)/Z5, 0)</f>
        <v>13024.997917436864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500000</v>
      </c>
      <c r="S6">
        <f t="shared" si="1"/>
        <v>20375.983399416073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12703.636627256783</v>
      </c>
      <c r="AC6">
        <f t="shared" si="2"/>
        <v>19621.584791332134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-1298.9911863875659</v>
      </c>
      <c r="AI6">
        <f t="shared" si="6"/>
        <v>-1311.0283874926022</v>
      </c>
      <c r="AJ6">
        <f t="shared" si="7"/>
        <v>-6917.9481640753511</v>
      </c>
      <c r="AK6">
        <f>G6*SUM(AB6, AE6:AF6)</f>
        <v>743.16274269452185</v>
      </c>
      <c r="AL6">
        <f t="shared" si="8"/>
        <v>-7485.8138088734322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-1002.0548293781876</v>
      </c>
      <c r="AR6">
        <f t="shared" si="9"/>
        <v>-1011.3404470374126</v>
      </c>
      <c r="AS6">
        <f t="shared" si="9"/>
        <v>-5336.5745971515753</v>
      </c>
      <c r="AT6">
        <f t="shared" si="9"/>
        <v>573.28319324623965</v>
      </c>
      <c r="AU6">
        <f t="shared" si="9"/>
        <v>-5774.6318509427492</v>
      </c>
      <c r="AW6">
        <v>3</v>
      </c>
      <c r="AX6">
        <f>IF(Z6&gt;0, (R6*SUMPRODUCT(K6:$K$98, X6:$X$98)-K6*$AZ$3)/Z6, 0)</f>
        <v>20375.983399416073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500000</v>
      </c>
      <c r="S7">
        <f t="shared" si="1"/>
        <v>26553.569602388136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19621.584791332134</v>
      </c>
      <c r="AC7">
        <f t="shared" si="2"/>
        <v>25241.48595467757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-1379.5152473459293</v>
      </c>
      <c r="AI7">
        <f t="shared" si="6"/>
        <v>-1391.3975885587315</v>
      </c>
      <c r="AJ7">
        <f t="shared" si="7"/>
        <v>-5619.9011633454356</v>
      </c>
      <c r="AK7">
        <f>G7*SUM(AB7, AE7:AF7)</f>
        <v>963.4198132544077</v>
      </c>
      <c r="AL7">
        <f t="shared" si="8"/>
        <v>-6047.8789386497592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-968.22117879672032</v>
      </c>
      <c r="AR7">
        <f t="shared" si="9"/>
        <v>-976.56087235071209</v>
      </c>
      <c r="AS7">
        <f t="shared" si="9"/>
        <v>-3944.3618615770956</v>
      </c>
      <c r="AT7">
        <f t="shared" si="9"/>
        <v>676.18206399670737</v>
      </c>
      <c r="AU7">
        <f t="shared" si="9"/>
        <v>-4244.7406699311005</v>
      </c>
      <c r="AW7">
        <v>4</v>
      </c>
      <c r="AX7">
        <f>IF(Z7&gt;0, (R7*SUMPRODUCT(K7:$K$98, X7:$X$98)-K7*$AZ$3)/Z7, 0)</f>
        <v>26553.569602388136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500000</v>
      </c>
      <c r="S8">
        <f t="shared" si="1"/>
        <v>30656.947482253883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25241.48595467757</v>
      </c>
      <c r="AC8">
        <f t="shared" si="2"/>
        <v>28720.509829032053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-2123.0744644355514</v>
      </c>
      <c r="AI8">
        <f t="shared" si="6"/>
        <v>-2134.7849053746145</v>
      </c>
      <c r="AJ8">
        <f t="shared" si="7"/>
        <v>-3479.0238743544833</v>
      </c>
      <c r="AK8">
        <f t="shared" ref="AK8:AK71" si="22">G8*SUM(AB8:AB8, AE8:AF8)</f>
        <v>537.64365083463224</v>
      </c>
      <c r="AL8">
        <f t="shared" si="8"/>
        <v>-5076.1651288944649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-1390.9201383674338</v>
      </c>
      <c r="AR8">
        <f t="shared" si="9"/>
        <v>-1398.5921670240621</v>
      </c>
      <c r="AS8">
        <f t="shared" si="9"/>
        <v>-2279.2626682490245</v>
      </c>
      <c r="AT8">
        <f t="shared" si="9"/>
        <v>352.23417441935885</v>
      </c>
      <c r="AU8">
        <f t="shared" si="9"/>
        <v>-3325.6206608537273</v>
      </c>
      <c r="AW8">
        <v>5</v>
      </c>
      <c r="AX8">
        <f>IF(Z8&gt;0, (R8*SUMPRODUCT(K8:$K$98, X8:$X$98)-K8*$AZ$3)/Z8, 0)</f>
        <v>30656.947482253883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500000</v>
      </c>
      <c r="S9">
        <f t="shared" si="1"/>
        <v>33236.262745722648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28720.509829032053</v>
      </c>
      <c r="AC9">
        <f t="shared" si="2"/>
        <v>30631.692182030562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-2916.1241658751642</v>
      </c>
      <c r="AI9">
        <f t="shared" si="6"/>
        <v>-2927.6445993006901</v>
      </c>
      <c r="AJ9">
        <f t="shared" si="7"/>
        <v>-1911.1823529985086</v>
      </c>
      <c r="AK9">
        <f t="shared" si="22"/>
        <v>169.45100799128912</v>
      </c>
      <c r="AL9">
        <f t="shared" si="8"/>
        <v>-4669.3759443079098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-1809.3400242158764</v>
      </c>
      <c r="AR9">
        <f t="shared" si="9"/>
        <v>-1816.4879987558641</v>
      </c>
      <c r="AS9">
        <f t="shared" si="9"/>
        <v>-1185.8132672541726</v>
      </c>
      <c r="AT9">
        <f t="shared" si="9"/>
        <v>105.13766680108115</v>
      </c>
      <c r="AU9">
        <f t="shared" si="9"/>
        <v>-2897.1635992089559</v>
      </c>
      <c r="AW9">
        <v>6</v>
      </c>
      <c r="AX9">
        <f>IF(Z9&gt;0, (R9*SUMPRODUCT(K9:$K$98, X9:$X$98)-K9*$AZ$3)/Z9, 0)</f>
        <v>33236.262745722648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500000</v>
      </c>
      <c r="S10">
        <f t="shared" si="1"/>
        <v>35200.213186352266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30631.692182030562</v>
      </c>
      <c r="AC10">
        <f t="shared" si="2"/>
        <v>31854.10778793701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-3738.7820184836764</v>
      </c>
      <c r="AI10">
        <f t="shared" si="6"/>
        <v>-3750.0937780244849</v>
      </c>
      <c r="AJ10">
        <f t="shared" si="7"/>
        <v>-1222.415605906448</v>
      </c>
      <c r="AK10">
        <f t="shared" si="22"/>
        <v>125.58993794632531</v>
      </c>
      <c r="AL10">
        <f t="shared" si="8"/>
        <v>-4846.9194459846076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-2200.70844669287</v>
      </c>
      <c r="AR10">
        <f t="shared" si="9"/>
        <v>-2207.3667339760937</v>
      </c>
      <c r="AS10">
        <f t="shared" si="9"/>
        <v>-719.53388456130131</v>
      </c>
      <c r="AT10">
        <f t="shared" si="9"/>
        <v>73.924298312048862</v>
      </c>
      <c r="AU10">
        <f t="shared" si="9"/>
        <v>-2852.9763202253462</v>
      </c>
      <c r="AW10">
        <v>7</v>
      </c>
      <c r="AX10">
        <f>IF(Z10&gt;0, (R10*SUMPRODUCT(K10:$K$98, X10:$X$98)-K10*$AZ$3)/Z10, 0)</f>
        <v>35200.213186352266</v>
      </c>
    </row>
    <row r="11" spans="1:52" x14ac:dyDescent="0.25">
      <c r="A11" t="s">
        <v>33</v>
      </c>
      <c r="C11" s="12">
        <f>AU81</f>
        <v>2817.2244162688821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500000</v>
      </c>
      <c r="S11">
        <f t="shared" si="1"/>
        <v>36594.076846552933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31854.10778793701</v>
      </c>
      <c r="AC11">
        <f t="shared" si="2"/>
        <v>32443.676700738066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-4654.3107898493035</v>
      </c>
      <c r="AI11">
        <f t="shared" si="6"/>
        <v>-4665.393074024958</v>
      </c>
      <c r="AJ11">
        <f t="shared" si="7"/>
        <v>-589.56891280105629</v>
      </c>
      <c r="AK11">
        <f t="shared" si="22"/>
        <v>76.449858691048817</v>
      </c>
      <c r="AL11">
        <f t="shared" si="8"/>
        <v>-5178.5121281349657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-2603.1962225962388</v>
      </c>
      <c r="AR11">
        <f t="shared" si="9"/>
        <v>-2609.3946398499211</v>
      </c>
      <c r="AS11">
        <f t="shared" si="9"/>
        <v>-329.75098485281285</v>
      </c>
      <c r="AT11">
        <f t="shared" si="9"/>
        <v>42.759066239536224</v>
      </c>
      <c r="AU11">
        <f t="shared" si="9"/>
        <v>-2896.3865584631981</v>
      </c>
      <c r="AW11">
        <v>8</v>
      </c>
      <c r="AX11">
        <f>IF(Z11&gt;0, (R11*SUMPRODUCT(K11:$K$98, X11:$X$98)-K11*$AZ$3)/Z11, 0)</f>
        <v>36594.076846552933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500000</v>
      </c>
      <c r="S12">
        <f t="shared" si="1"/>
        <v>37496.377632006413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32443.676700738066</v>
      </c>
      <c r="AC12">
        <f t="shared" si="2"/>
        <v>32487.018920317059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-5656.3552872826494</v>
      </c>
      <c r="AI12">
        <f t="shared" si="6"/>
        <v>-5667.1853397343648</v>
      </c>
      <c r="AJ12">
        <f t="shared" si="7"/>
        <v>-43.342219578993536</v>
      </c>
      <c r="AK12">
        <f t="shared" si="22"/>
        <v>74.620456411697546</v>
      </c>
      <c r="AL12">
        <f t="shared" si="8"/>
        <v>-5635.9071029016604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-3006.4129662236269</v>
      </c>
      <c r="AR12">
        <f t="shared" si="9"/>
        <v>-3012.1692542327842</v>
      </c>
      <c r="AS12">
        <f t="shared" si="9"/>
        <v>-23.036850464497061</v>
      </c>
      <c r="AT12">
        <f t="shared" si="9"/>
        <v>39.661565850724138</v>
      </c>
      <c r="AU12">
        <f t="shared" si="9"/>
        <v>-2995.5445388465569</v>
      </c>
      <c r="AW12">
        <v>9</v>
      </c>
      <c r="AX12">
        <f>IF(Z12&gt;0, (R12*SUMPRODUCT(K12:$K$98, X12:$X$98)-K12*$AZ$3)/Z12, 0)</f>
        <v>37496.377632006413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500000</v>
      </c>
      <c r="S13">
        <f t="shared" si="1"/>
        <v>37879.234129973775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32487.018920317059</v>
      </c>
      <c r="AC13">
        <f t="shared" si="2"/>
        <v>31981.896385014643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-6714.0182394885815</v>
      </c>
      <c r="AI13">
        <f t="shared" si="6"/>
        <v>-6724.5721409597927</v>
      </c>
      <c r="AJ13">
        <f t="shared" si="7"/>
        <v>505.12253530241651</v>
      </c>
      <c r="AK13">
        <f t="shared" si="22"/>
        <v>64.974037840634125</v>
      </c>
      <c r="AL13">
        <f t="shared" si="8"/>
        <v>-6154.4755678167421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-3392.1787728343693</v>
      </c>
      <c r="AR13">
        <f t="shared" si="9"/>
        <v>-3397.5110074611189</v>
      </c>
      <c r="AS13">
        <f t="shared" si="9"/>
        <v>255.20722178789526</v>
      </c>
      <c r="AT13">
        <f t="shared" si="9"/>
        <v>32.827368661590747</v>
      </c>
      <c r="AU13">
        <f t="shared" si="9"/>
        <v>-3109.4764170116327</v>
      </c>
      <c r="AW13">
        <v>10</v>
      </c>
      <c r="AX13">
        <f>IF(Z13&gt;0, (R13*SUMPRODUCT(K13:$K$98, X13:$X$98)-K13*$AZ$3)/Z13, 0)</f>
        <v>37879.234129973775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500000</v>
      </c>
      <c r="S14">
        <f t="shared" si="1"/>
        <v>37747.244353678456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31981.896385014643</v>
      </c>
      <c r="AC14">
        <f t="shared" si="2"/>
        <v>30958.675667998832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-7855.8793026835774</v>
      </c>
      <c r="AI14">
        <f t="shared" si="6"/>
        <v>-7866.1312681575091</v>
      </c>
      <c r="AJ14">
        <f t="shared" si="7"/>
        <v>1023.2207170158108</v>
      </c>
      <c r="AK14">
        <f t="shared" si="22"/>
        <v>57.567413493026358</v>
      </c>
      <c r="AL14">
        <f t="shared" si="8"/>
        <v>-6785.3431376486724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-3773.6172743300835</v>
      </c>
      <c r="AR14">
        <f t="shared" si="9"/>
        <v>-3778.5418655206645</v>
      </c>
      <c r="AS14">
        <f t="shared" si="9"/>
        <v>491.5100174546053</v>
      </c>
      <c r="AT14">
        <f t="shared" si="9"/>
        <v>27.652841601267784</v>
      </c>
      <c r="AU14">
        <f t="shared" si="9"/>
        <v>-3259.3790064647919</v>
      </c>
      <c r="AW14">
        <v>11</v>
      </c>
      <c r="AX14">
        <f>IF(Z14&gt;0, (R14*SUMPRODUCT(K14:$K$98, X14:$X$98)-K14*$AZ$3)/Z14, 0)</f>
        <v>37747.244353678456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500000</v>
      </c>
      <c r="S15">
        <f t="shared" si="1"/>
        <v>37203.45000590272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30958.675667998832</v>
      </c>
      <c r="AC15">
        <f t="shared" si="2"/>
        <v>29532.22038220815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-9076.1962592300497</v>
      </c>
      <c r="AI15">
        <f t="shared" si="6"/>
        <v>-9086.1188001427618</v>
      </c>
      <c r="AJ15">
        <f t="shared" si="7"/>
        <v>1426.455285790682</v>
      </c>
      <c r="AK15">
        <f t="shared" si="22"/>
        <v>126.93057023879523</v>
      </c>
      <c r="AL15">
        <f t="shared" si="8"/>
        <v>-7532.7329441132842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-4136.043654101929</v>
      </c>
      <c r="AR15">
        <f t="shared" si="9"/>
        <v>-4140.5653789745984</v>
      </c>
      <c r="AS15">
        <f t="shared" si="9"/>
        <v>650.03897713811682</v>
      </c>
      <c r="AT15">
        <f t="shared" si="9"/>
        <v>57.842554805248788</v>
      </c>
      <c r="AU15">
        <f t="shared" si="9"/>
        <v>-3432.6838470312327</v>
      </c>
      <c r="AW15">
        <v>12</v>
      </c>
      <c r="AX15">
        <f>IF(Z15&gt;0, (R15*SUMPRODUCT(K15:$K$98, X15:$X$98)-K15*$AZ$3)/Z15, 0)</f>
        <v>37203.45000590272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500000</v>
      </c>
      <c r="S16">
        <f t="shared" si="1"/>
        <v>36243.070849748612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29532.22038220815</v>
      </c>
      <c r="AC16">
        <f t="shared" si="2"/>
        <v>27739.681453841604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-10243.173533847281</v>
      </c>
      <c r="AI16">
        <f t="shared" si="6"/>
        <v>-10252.740770012519</v>
      </c>
      <c r="AJ16">
        <f t="shared" si="7"/>
        <v>1792.5389283665463</v>
      </c>
      <c r="AK16">
        <f t="shared" si="22"/>
        <v>209.67876471367788</v>
      </c>
      <c r="AL16">
        <f t="shared" si="8"/>
        <v>-8250.5230769322952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-4415.701353368484</v>
      </c>
      <c r="AR16">
        <f t="shared" si="9"/>
        <v>-4419.8256667507812</v>
      </c>
      <c r="AS16">
        <f t="shared" si="9"/>
        <v>772.7406497408914</v>
      </c>
      <c r="AT16">
        <f t="shared" si="9"/>
        <v>90.389838857983719</v>
      </c>
      <c r="AU16">
        <f t="shared" si="9"/>
        <v>-3556.695178151906</v>
      </c>
      <c r="AW16">
        <v>13</v>
      </c>
      <c r="AX16">
        <f>IF(Z16&gt;0, (R16*SUMPRODUCT(K16:$K$98, X16:$X$98)-K16*$AZ$3)/Z16, 0)</f>
        <v>36243.070849748612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500000</v>
      </c>
      <c r="S17">
        <f t="shared" si="1"/>
        <v>35084.009175209925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27739.681453841604</v>
      </c>
      <c r="AC17">
        <f t="shared" si="2"/>
        <v>25785.426698942902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-11381.364771586646</v>
      </c>
      <c r="AI17">
        <f t="shared" si="6"/>
        <v>-11390.551801270944</v>
      </c>
      <c r="AJ17">
        <f t="shared" si="7"/>
        <v>1954.2547548987022</v>
      </c>
      <c r="AK17">
        <f t="shared" si="22"/>
        <v>382.80760406301414</v>
      </c>
      <c r="AL17">
        <f t="shared" si="8"/>
        <v>-9053.4894423092264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-4612.108541659657</v>
      </c>
      <c r="AR17">
        <f t="shared" si="9"/>
        <v>-4615.8314324491002</v>
      </c>
      <c r="AS17">
        <f t="shared" si="9"/>
        <v>791.9291955344994</v>
      </c>
      <c r="AT17">
        <f t="shared" si="9"/>
        <v>155.12640671345119</v>
      </c>
      <c r="AU17">
        <f t="shared" si="9"/>
        <v>-3668.7758302011489</v>
      </c>
      <c r="AW17">
        <v>14</v>
      </c>
      <c r="AX17">
        <f>IF(Z17&gt;0, (R17*SUMPRODUCT(K17:$K$98, X17:$X$98)-K17*$AZ$3)/Z17, 0)</f>
        <v>35084.009175209925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500000</v>
      </c>
      <c r="S18">
        <f t="shared" si="1"/>
        <v>33806.051997683142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25785.426698942902</v>
      </c>
      <c r="AC18">
        <f t="shared" si="2"/>
        <v>23751.123127825551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-12521.298946564795</v>
      </c>
      <c r="AI18">
        <f t="shared" si="6"/>
        <v>-12530.081073478585</v>
      </c>
      <c r="AJ18">
        <f t="shared" si="7"/>
        <v>2034.3035711173507</v>
      </c>
      <c r="AK18">
        <f t="shared" si="22"/>
        <v>556.96521669716674</v>
      </c>
      <c r="AL18">
        <f t="shared" si="8"/>
        <v>-9938.8122856640675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-4735.0204208008563</v>
      </c>
      <c r="AR18">
        <f t="shared" si="9"/>
        <v>-4738.3414460756558</v>
      </c>
      <c r="AS18">
        <f t="shared" si="9"/>
        <v>769.28671637469529</v>
      </c>
      <c r="AT18">
        <f t="shared" si="9"/>
        <v>210.62045447452422</v>
      </c>
      <c r="AU18">
        <f t="shared" si="9"/>
        <v>-3758.4342752264365</v>
      </c>
      <c r="AW18">
        <v>15</v>
      </c>
      <c r="AX18">
        <f>IF(Z18&gt;0, (R18*SUMPRODUCT(K18:$K$98, X18:$X$98)-K18*$AZ$3)/Z18, 0)</f>
        <v>33806.051997683142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500000</v>
      </c>
      <c r="S19">
        <f t="shared" si="1"/>
        <v>32102.912043054312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23751.123127825551</v>
      </c>
      <c r="AC19">
        <f t="shared" si="2"/>
        <v>21443.601517473515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-13790.039236837092</v>
      </c>
      <c r="AI19">
        <f t="shared" si="6"/>
        <v>-13798.388791500824</v>
      </c>
      <c r="AJ19">
        <f t="shared" si="7"/>
        <v>2307.5216103520361</v>
      </c>
      <c r="AK19">
        <f t="shared" si="22"/>
        <v>529.65004575050978</v>
      </c>
      <c r="AL19">
        <f t="shared" si="8"/>
        <v>-10961.217135398278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-4863.1948195452869</v>
      </c>
      <c r="AR19">
        <f t="shared" si="9"/>
        <v>-4866.1393732400802</v>
      </c>
      <c r="AS19">
        <f t="shared" si="9"/>
        <v>813.77050120900901</v>
      </c>
      <c r="AT19">
        <f t="shared" si="9"/>
        <v>186.78636909060685</v>
      </c>
      <c r="AU19">
        <f t="shared" si="9"/>
        <v>-3865.5825029404641</v>
      </c>
      <c r="AW19">
        <v>16</v>
      </c>
      <c r="AX19">
        <f>IF(Z19&gt;0, (R19*SUMPRODUCT(K19:$K$98, X19:$X$98)-K19*$AZ$3)/Z19, 0)</f>
        <v>32102.912043054312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500000</v>
      </c>
      <c r="S20">
        <f t="shared" si="1"/>
        <v>28999.808853365561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21443.601517473515</v>
      </c>
      <c r="AC20">
        <f t="shared" si="2"/>
        <v>18309.650992843926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-14956.646108402334</v>
      </c>
      <c r="AI20">
        <f t="shared" si="6"/>
        <v>-14964.538251366717</v>
      </c>
      <c r="AJ20">
        <f t="shared" si="7"/>
        <v>3133.9505246295885</v>
      </c>
      <c r="AK20">
        <f t="shared" si="22"/>
        <v>92.207486525136119</v>
      </c>
      <c r="AL20">
        <f t="shared" si="8"/>
        <v>-11738.380240211993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-5002.9501693384154</v>
      </c>
      <c r="AR20">
        <f t="shared" si="9"/>
        <v>-5005.5900658562532</v>
      </c>
      <c r="AS20">
        <f t="shared" si="9"/>
        <v>1048.2964024324731</v>
      </c>
      <c r="AT20">
        <f t="shared" si="9"/>
        <v>30.843108607486897</v>
      </c>
      <c r="AU20">
        <f t="shared" si="9"/>
        <v>-3926.4505548162933</v>
      </c>
      <c r="AW20">
        <v>17</v>
      </c>
      <c r="AX20">
        <f>IF(Z20&gt;0, (R20*SUMPRODUCT(K20:$K$98, X20:$X$98)-K20*$AZ$3)/Z20, 0)</f>
        <v>28999.808853365561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500000</v>
      </c>
      <c r="S21">
        <f t="shared" si="1"/>
        <v>25061.757530029241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18309.650992843926</v>
      </c>
      <c r="AC21">
        <f t="shared" si="2"/>
        <v>14869.328982467159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-15875.105868829225</v>
      </c>
      <c r="AI21">
        <f t="shared" si="6"/>
        <v>-15882.522212717244</v>
      </c>
      <c r="AJ21">
        <f t="shared" si="7"/>
        <v>3440.3220103767671</v>
      </c>
      <c r="AK21">
        <f t="shared" si="22"/>
        <v>29.295441588550283</v>
      </c>
      <c r="AL21">
        <f t="shared" si="8"/>
        <v>-12412.904760751926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-5049.61203351106</v>
      </c>
      <c r="AR21">
        <f t="shared" si="9"/>
        <v>-5051.9710514383123</v>
      </c>
      <c r="AS21">
        <f t="shared" si="9"/>
        <v>1094.3102720884515</v>
      </c>
      <c r="AT21">
        <f t="shared" si="9"/>
        <v>9.3184017539703881</v>
      </c>
      <c r="AU21">
        <f t="shared" si="9"/>
        <v>-3948.34237759589</v>
      </c>
      <c r="AW21">
        <v>18</v>
      </c>
      <c r="AX21">
        <f>IF(Z21&gt;0, (R21*SUMPRODUCT(K21:$K$98, X21:$X$98)-K21*$AZ$3)/Z21, 0)</f>
        <v>25061.757530029241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500000</v>
      </c>
      <c r="S22">
        <f t="shared" si="1"/>
        <v>21351.04214337848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14869.328982467159</v>
      </c>
      <c r="AC22">
        <f t="shared" si="2"/>
        <v>11827.306018185725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-16714.648224872115</v>
      </c>
      <c r="AI22">
        <f t="shared" si="6"/>
        <v>-16721.57253911563</v>
      </c>
      <c r="AJ22">
        <f t="shared" si="7"/>
        <v>3042.0229642814338</v>
      </c>
      <c r="AK22">
        <f t="shared" si="22"/>
        <v>312.25590863181037</v>
      </c>
      <c r="AL22">
        <f t="shared" si="8"/>
        <v>-13367.293666202386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-4964.198648345</v>
      </c>
      <c r="AR22">
        <f t="shared" si="9"/>
        <v>-4966.2551481854944</v>
      </c>
      <c r="AS22">
        <f t="shared" si="9"/>
        <v>903.47137937662967</v>
      </c>
      <c r="AT22">
        <f t="shared" si="9"/>
        <v>92.739035767510615</v>
      </c>
      <c r="AU22">
        <f t="shared" si="9"/>
        <v>-3970.0447330413544</v>
      </c>
      <c r="AW22">
        <v>19</v>
      </c>
      <c r="AX22">
        <f>IF(Z22&gt;0, (R22*SUMPRODUCT(K22:$K$98, X22:$X$98)-K22*$AZ$3)/Z22, 0)</f>
        <v>21351.04214337848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500000</v>
      </c>
      <c r="S23">
        <f t="shared" si="1"/>
        <v>19260.44653506246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11827.306018185725</v>
      </c>
      <c r="AC23">
        <f t="shared" si="2"/>
        <v>9892.6683395031214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-17389.786217886387</v>
      </c>
      <c r="AI23">
        <f t="shared" si="6"/>
        <v>-17396.206544332021</v>
      </c>
      <c r="AJ23">
        <f t="shared" si="7"/>
        <v>1934.637678682604</v>
      </c>
      <c r="AK23">
        <f t="shared" si="22"/>
        <v>827.91142127300088</v>
      </c>
      <c r="AL23">
        <f t="shared" si="8"/>
        <v>-14633.657444376417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-4611.3504794268028</v>
      </c>
      <c r="AR23">
        <f t="shared" si="9"/>
        <v>-4613.0529946309689</v>
      </c>
      <c r="AS23">
        <f t="shared" si="9"/>
        <v>513.01909496357837</v>
      </c>
      <c r="AT23">
        <f t="shared" si="9"/>
        <v>219.54207381131368</v>
      </c>
      <c r="AU23">
        <f t="shared" si="9"/>
        <v>-3880.491825856077</v>
      </c>
      <c r="AW23">
        <v>20</v>
      </c>
      <c r="AX23">
        <f>IF(Z23&gt;0, (R23*SUMPRODUCT(K23:$K$98, X23:$X$98)-K23*$AZ$3)/Z23, 0)</f>
        <v>19260.44653506246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500000</v>
      </c>
      <c r="S24">
        <f t="shared" si="1"/>
        <v>16900.099565694236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9892.6683395031214</v>
      </c>
      <c r="AC24">
        <f t="shared" si="2"/>
        <v>7986.2830115606193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-17965.756804479104</v>
      </c>
      <c r="AI24">
        <f t="shared" si="6"/>
        <v>-17971.663783740169</v>
      </c>
      <c r="AJ24">
        <f t="shared" si="7"/>
        <v>1906.385327942502</v>
      </c>
      <c r="AK24">
        <f t="shared" si="22"/>
        <v>692.48678376521855</v>
      </c>
      <c r="AL24">
        <f t="shared" si="8"/>
        <v>-15372.791672032448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-4253.6463756640896</v>
      </c>
      <c r="AR24">
        <f t="shared" si="9"/>
        <v>-4255.0449363369517</v>
      </c>
      <c r="AS24">
        <f t="shared" si="9"/>
        <v>451.36362075212526</v>
      </c>
      <c r="AT24">
        <f t="shared" si="9"/>
        <v>163.95601532487782</v>
      </c>
      <c r="AU24">
        <f t="shared" si="9"/>
        <v>-3639.7253002599487</v>
      </c>
      <c r="AW24">
        <v>21</v>
      </c>
      <c r="AX24">
        <f>IF(Z24&gt;0, (R24*SUMPRODUCT(K24:$K$98, X24:$X$98)-K24*$AZ$3)/Z24, 0)</f>
        <v>16900.099565694236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500000</v>
      </c>
      <c r="S25">
        <f t="shared" si="1"/>
        <v>14268.449817082537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7986.2830115606193</v>
      </c>
      <c r="AC25">
        <f t="shared" si="2"/>
        <v>6147.7840925789278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-18483.582204894396</v>
      </c>
      <c r="AI25">
        <f t="shared" si="6"/>
        <v>-18488.968024807727</v>
      </c>
      <c r="AJ25">
        <f t="shared" si="7"/>
        <v>1838.4989189816915</v>
      </c>
      <c r="AK25">
        <f t="shared" si="22"/>
        <v>559.03981080924336</v>
      </c>
      <c r="AL25">
        <f t="shared" si="8"/>
        <v>-16091.429295016793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-3907.3650396808853</v>
      </c>
      <c r="AR25">
        <f t="shared" si="9"/>
        <v>-3908.5035832925123</v>
      </c>
      <c r="AS25">
        <f t="shared" si="9"/>
        <v>388.65228189468291</v>
      </c>
      <c r="AT25">
        <f t="shared" si="9"/>
        <v>118.17907310020449</v>
      </c>
      <c r="AU25">
        <f t="shared" si="9"/>
        <v>-3401.6722282976252</v>
      </c>
      <c r="AW25">
        <v>22</v>
      </c>
      <c r="AX25">
        <f>IF(Z25&gt;0, (R25*SUMPRODUCT(K25:$K$98, X25:$X$98)-K25*$AZ$3)/Z25, 0)</f>
        <v>14268.449817082537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500000</v>
      </c>
      <c r="S26">
        <f t="shared" si="1"/>
        <v>11301.651148223626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6147.7840925789278</v>
      </c>
      <c r="AC26">
        <f t="shared" si="2"/>
        <v>4396.80071065019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-18758.187726491473</v>
      </c>
      <c r="AI26">
        <f t="shared" si="6"/>
        <v>-18763.050733512511</v>
      </c>
      <c r="AJ26">
        <f t="shared" si="7"/>
        <v>1750.9833819287378</v>
      </c>
      <c r="AK26">
        <f t="shared" si="22"/>
        <v>430.34488648052496</v>
      </c>
      <c r="AL26">
        <f t="shared" si="8"/>
        <v>-16581.722465103248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-3540.5497255122136</v>
      </c>
      <c r="AR26">
        <f t="shared" si="9"/>
        <v>-3541.4676029972111</v>
      </c>
      <c r="AS26">
        <f t="shared" si="9"/>
        <v>330.49267992499097</v>
      </c>
      <c r="AT26">
        <f t="shared" si="9"/>
        <v>81.226261935336325</v>
      </c>
      <c r="AU26">
        <f t="shared" si="9"/>
        <v>-3129.748661136884</v>
      </c>
      <c r="AW26">
        <v>23</v>
      </c>
      <c r="AX26">
        <f>IF(Z26&gt;0, (R26*SUMPRODUCT(K26:$K$98, X26:$X$98)-K26*$AZ$3)/Z26, 0)</f>
        <v>11301.651148223626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500000</v>
      </c>
      <c r="S27">
        <f t="shared" si="1"/>
        <v>8001.8030023150422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4396.80071065019</v>
      </c>
      <c r="AC27">
        <f t="shared" si="2"/>
        <v>2781.5917509881019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-18764.766145665308</v>
      </c>
      <c r="AI27">
        <f t="shared" si="6"/>
        <v>-18769.111403462492</v>
      </c>
      <c r="AJ27">
        <f t="shared" si="7"/>
        <v>1615.2089596620881</v>
      </c>
      <c r="AK27">
        <f t="shared" si="22"/>
        <v>307.77604974551332</v>
      </c>
      <c r="AL27">
        <f t="shared" si="8"/>
        <v>-16846.126394054892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-3162.3137336768009</v>
      </c>
      <c r="AR27">
        <f t="shared" si="9"/>
        <v>-3163.0460139675188</v>
      </c>
      <c r="AS27">
        <f t="shared" si="9"/>
        <v>272.20149914189835</v>
      </c>
      <c r="AT27">
        <f t="shared" si="9"/>
        <v>51.867655661238352</v>
      </c>
      <c r="AU27">
        <f t="shared" si="9"/>
        <v>-2838.9768591643824</v>
      </c>
      <c r="AW27">
        <v>24</v>
      </c>
      <c r="AX27">
        <f>IF(Z27&gt;0, (R27*SUMPRODUCT(K27:$K$98, X27:$X$98)-K27*$AZ$3)/Z27, 0)</f>
        <v>8001.8030023150422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500000</v>
      </c>
      <c r="S28">
        <f t="shared" si="1"/>
        <v>4360.3497881437315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2781.5917509881019</v>
      </c>
      <c r="AC28">
        <f t="shared" si="2"/>
        <v>1338.3322725346243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-18606.049221699566</v>
      </c>
      <c r="AI28">
        <f t="shared" si="6"/>
        <v>-18609.885875688236</v>
      </c>
      <c r="AJ28">
        <f t="shared" si="7"/>
        <v>1443.2594784534776</v>
      </c>
      <c r="AK28">
        <f t="shared" si="22"/>
        <v>194.71142256916715</v>
      </c>
      <c r="AL28">
        <f t="shared" si="8"/>
        <v>-16971.914974665593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-2799.612607484301</v>
      </c>
      <c r="AR28">
        <f t="shared" si="9"/>
        <v>-2800.1899006403733</v>
      </c>
      <c r="AS28">
        <f t="shared" si="9"/>
        <v>217.16418050948744</v>
      </c>
      <c r="AT28">
        <f t="shared" si="9"/>
        <v>29.29781314402274</v>
      </c>
      <c r="AU28">
        <f t="shared" si="9"/>
        <v>-2553.7279069868637</v>
      </c>
      <c r="AW28">
        <v>25</v>
      </c>
      <c r="AX28">
        <f>IF(Z28&gt;0, (R28*SUMPRODUCT(K28:$K$98, X28:$X$98)-K28*$AZ$3)/Z28, 0)</f>
        <v>4360.3497881437315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500000</v>
      </c>
      <c r="S29">
        <f t="shared" si="1"/>
        <v>275.26138414990902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1338.3322725346243</v>
      </c>
      <c r="AC29">
        <f t="shared" si="2"/>
        <v>73.589535785438784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-18259.395682643171</v>
      </c>
      <c r="AI29">
        <f t="shared" si="6"/>
        <v>-18262.73748519989</v>
      </c>
      <c r="AJ29">
        <f t="shared" si="7"/>
        <v>1264.7427367491855</v>
      </c>
      <c r="AK29">
        <f t="shared" si="22"/>
        <v>93.683259077423713</v>
      </c>
      <c r="AL29">
        <f t="shared" si="8"/>
        <v>-16904.311489373282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-2453.0824889386795</v>
      </c>
      <c r="AR29">
        <f t="shared" si="9"/>
        <v>-2453.5314477911988</v>
      </c>
      <c r="AS29">
        <f t="shared" si="9"/>
        <v>169.91352367049961</v>
      </c>
      <c r="AT29">
        <f t="shared" si="9"/>
        <v>12.586000453891623</v>
      </c>
      <c r="AU29">
        <f t="shared" si="9"/>
        <v>-2271.0319236668079</v>
      </c>
      <c r="AW29">
        <v>26</v>
      </c>
      <c r="AX29">
        <f>IF(Z29&gt;0, (R29*SUMPRODUCT(K29:$K$98, X29:$X$98)-K29*$AZ$3)/Z29, 0)</f>
        <v>275.26138414990902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500000</v>
      </c>
      <c r="S30">
        <f t="shared" si="1"/>
        <v>-4402.3735087093501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73.589535785438784</v>
      </c>
      <c r="AC30">
        <f t="shared" si="2"/>
        <v>-1009.0734257111743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-17729.768646966859</v>
      </c>
      <c r="AI30">
        <f t="shared" si="6"/>
        <v>-17732.633787281837</v>
      </c>
      <c r="AJ30">
        <f t="shared" si="7"/>
        <v>1082.6629614966132</v>
      </c>
      <c r="AK30">
        <f t="shared" si="22"/>
        <v>5.1512675049807157</v>
      </c>
      <c r="AL30">
        <f t="shared" si="8"/>
        <v>-16644.819558280244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-2126.7223655274852</v>
      </c>
      <c r="AR30">
        <f t="shared" si="9"/>
        <v>-2127.066045025485</v>
      </c>
      <c r="AS30">
        <f t="shared" si="9"/>
        <v>129.86765819626061</v>
      </c>
      <c r="AT30">
        <f t="shared" si="9"/>
        <v>0.61790517585415017</v>
      </c>
      <c r="AU30">
        <f t="shared" si="9"/>
        <v>-1996.58048165337</v>
      </c>
      <c r="AW30">
        <v>27</v>
      </c>
      <c r="AX30">
        <f>IF(Z30&gt;0, (R30*SUMPRODUCT(K30:$K$98, X30:$X$98)-K30*$AZ$3)/Z30, 0)</f>
        <v>-4402.3735087093501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500000</v>
      </c>
      <c r="S31">
        <f t="shared" si="1"/>
        <v>-9912.6524308295811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-1009.0734257111743</v>
      </c>
      <c r="AC31">
        <f t="shared" si="2"/>
        <v>-1912.2069274511034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-17006.718002532973</v>
      </c>
      <c r="AI31">
        <f t="shared" si="6"/>
        <v>-17009.129323494737</v>
      </c>
      <c r="AJ31">
        <f t="shared" si="7"/>
        <v>903.1335017399291</v>
      </c>
      <c r="AK31">
        <f t="shared" si="22"/>
        <v>-70.635139799782209</v>
      </c>
      <c r="AL31">
        <f t="shared" si="8"/>
        <v>-16176.630961554591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-1821.4204887951746</v>
      </c>
      <c r="AR31">
        <f t="shared" si="9"/>
        <v>-1821.6787414106509</v>
      </c>
      <c r="AS31">
        <f t="shared" si="9"/>
        <v>96.725650648257712</v>
      </c>
      <c r="AT31">
        <f t="shared" si="9"/>
        <v>-7.5650275873965098</v>
      </c>
      <c r="AU31">
        <f t="shared" si="9"/>
        <v>-1732.5181183497896</v>
      </c>
      <c r="AW31">
        <v>28</v>
      </c>
      <c r="AX31">
        <f>IF(Z31&gt;0, (R31*SUMPRODUCT(K31:$K$98, X31:$X$98)-K31*$AZ$3)/Z31, 0)</f>
        <v>-9912.6524308295811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500000</v>
      </c>
      <c r="S32">
        <f t="shared" si="1"/>
        <v>-16627.011386386177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-1912.2069274511034</v>
      </c>
      <c r="AC32">
        <f t="shared" si="2"/>
        <v>-2641.1373592931018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-16065.216605092199</v>
      </c>
      <c r="AI32">
        <f t="shared" si="6"/>
        <v>-16067.202182429217</v>
      </c>
      <c r="AJ32">
        <f t="shared" si="7"/>
        <v>728.93043184199837</v>
      </c>
      <c r="AK32">
        <f t="shared" si="22"/>
        <v>-133.85448492157724</v>
      </c>
      <c r="AL32">
        <f t="shared" si="8"/>
        <v>-15472.126235508797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-1536.2371734662859</v>
      </c>
      <c r="AR32">
        <f t="shared" si="9"/>
        <v>-1536.4270444024146</v>
      </c>
      <c r="AS32">
        <f t="shared" si="9"/>
        <v>69.70401045894171</v>
      </c>
      <c r="AT32">
        <f t="shared" si="9"/>
        <v>-12.799842082834417</v>
      </c>
      <c r="AU32">
        <f t="shared" si="9"/>
        <v>-1479.5228760263074</v>
      </c>
      <c r="AW32">
        <v>29</v>
      </c>
      <c r="AX32">
        <f>IF(Z32&gt;0, (R32*SUMPRODUCT(K32:$K$98, X32:$X$98)-K32*$AZ$3)/Z32, 0)</f>
        <v>-16627.011386386177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500000</v>
      </c>
      <c r="S33">
        <f t="shared" si="1"/>
        <v>-25140.322755075642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-2641.1373592931018</v>
      </c>
      <c r="AC33">
        <f t="shared" si="2"/>
        <v>-3201.9369819083377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-14947.56033868325</v>
      </c>
      <c r="AI33">
        <f t="shared" si="6"/>
        <v>-14949.152371238431</v>
      </c>
      <c r="AJ33">
        <f t="shared" si="7"/>
        <v>560.79962261523588</v>
      </c>
      <c r="AK33">
        <f t="shared" si="22"/>
        <v>-184.87961515051714</v>
      </c>
      <c r="AL33">
        <f t="shared" si="8"/>
        <v>-14573.232363773714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-1276.2153882660537</v>
      </c>
      <c r="AR33">
        <f t="shared" si="9"/>
        <v>-1276.3513152266751</v>
      </c>
      <c r="AS33">
        <f t="shared" si="9"/>
        <v>47.880797394286127</v>
      </c>
      <c r="AT33">
        <f t="shared" si="9"/>
        <v>-15.784931084786015</v>
      </c>
      <c r="AU33">
        <f t="shared" si="9"/>
        <v>-1244.255448917175</v>
      </c>
      <c r="AW33">
        <v>30</v>
      </c>
      <c r="AX33">
        <f>IF(Z33&gt;0, (R33*SUMPRODUCT(K33:$K$98, X33:$X$98)-K33*$AZ$3)/Z33, 0)</f>
        <v>-25140.322755075642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500000</v>
      </c>
      <c r="S34">
        <f t="shared" si="1"/>
        <v>-36458.617763038223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-3201.9369819083377</v>
      </c>
      <c r="AC34">
        <f t="shared" si="2"/>
        <v>-3607.2259854859535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-13574.347325578061</v>
      </c>
      <c r="AI34">
        <f t="shared" si="6"/>
        <v>-13575.584079124552</v>
      </c>
      <c r="AJ34">
        <f t="shared" si="7"/>
        <v>405.28900357761586</v>
      </c>
      <c r="AK34">
        <f t="shared" si="22"/>
        <v>-224.13558873358366</v>
      </c>
      <c r="AL34">
        <f t="shared" si="8"/>
        <v>-13394.430664280519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-1034.7956545396253</v>
      </c>
      <c r="AR34">
        <f t="shared" si="9"/>
        <v>-1034.8899343723826</v>
      </c>
      <c r="AS34">
        <f t="shared" si="9"/>
        <v>30.895872167979309</v>
      </c>
      <c r="AT34">
        <f t="shared" si="9"/>
        <v>-17.086238305701826</v>
      </c>
      <c r="AU34">
        <f t="shared" ref="AU34:AU79" si="23">AL34*$K34</f>
        <v>-1021.0803005101051</v>
      </c>
      <c r="AW34">
        <v>31</v>
      </c>
      <c r="AX34">
        <f>IF(Z34&gt;0, (R34*SUMPRODUCT(K34:$K$98, X34:$X$98)-K34*$AZ$3)/Z34, 0)</f>
        <v>-36458.617763038223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500000</v>
      </c>
      <c r="S35">
        <f t="shared" si="1"/>
        <v>-52204.222877248263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-3607.2259854859535</v>
      </c>
      <c r="AC35">
        <f t="shared" si="2"/>
        <v>-3864.4087965537592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-11963.024743916665</v>
      </c>
      <c r="AI35">
        <f t="shared" ref="AI35:AI66" si="25">SUM(AE35:AH35)</f>
        <v>-11963.950054309093</v>
      </c>
      <c r="AJ35">
        <f t="shared" si="7"/>
        <v>257.18281106780569</v>
      </c>
      <c r="AK35">
        <f t="shared" si="22"/>
        <v>-252.50581898401677</v>
      </c>
      <c r="AL35">
        <f t="shared" si="8"/>
        <v>-11959.273062225304</v>
      </c>
      <c r="AN35">
        <f t="shared" ref="AN35:AT66" si="26">AE35*$K35</f>
        <v>0</v>
      </c>
      <c r="AO35">
        <f t="shared" si="26"/>
        <v>0</v>
      </c>
      <c r="AP35">
        <f t="shared" si="26"/>
        <v>-6.2980348035129155E-2</v>
      </c>
      <c r="AQ35">
        <f t="shared" si="26"/>
        <v>-814.25159394146112</v>
      </c>
      <c r="AR35">
        <f t="shared" si="26"/>
        <v>-814.31457428949625</v>
      </c>
      <c r="AS35">
        <f t="shared" si="26"/>
        <v>17.504896824090796</v>
      </c>
      <c r="AT35">
        <f t="shared" si="26"/>
        <v>-17.186561926303906</v>
      </c>
      <c r="AU35">
        <f t="shared" si="23"/>
        <v>-813.99623939170942</v>
      </c>
      <c r="AW35">
        <v>32</v>
      </c>
      <c r="AX35">
        <f>IF(Z35&gt;0, (R35*SUMPRODUCT(K35:$K$98, X35:$X$98)-K35*$AZ$3)/Z35, 0)</f>
        <v>-52204.222877248263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500000</v>
      </c>
      <c r="S36">
        <f t="shared" si="1"/>
        <v>-75272.176537200488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-3864.4087965537592</v>
      </c>
      <c r="AC36">
        <f t="shared" si="2"/>
        <v>-3984.3632088239533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-10175.917163040824</v>
      </c>
      <c r="AI36">
        <f t="shared" si="25"/>
        <v>-10176.578822400252</v>
      </c>
      <c r="AJ36">
        <f t="shared" si="7"/>
        <v>119.9544122701941</v>
      </c>
      <c r="AK36">
        <f t="shared" si="22"/>
        <v>-270.50861575876314</v>
      </c>
      <c r="AL36">
        <f t="shared" si="8"/>
        <v>-10327.133025888821</v>
      </c>
      <c r="AN36">
        <f t="shared" si="26"/>
        <v>0</v>
      </c>
      <c r="AO36">
        <f t="shared" si="26"/>
        <v>0</v>
      </c>
      <c r="AP36">
        <f t="shared" si="26"/>
        <v>-4.0209998217177294E-2</v>
      </c>
      <c r="AQ36">
        <f t="shared" si="26"/>
        <v>-618.40523398354571</v>
      </c>
      <c r="AR36">
        <f t="shared" si="26"/>
        <v>-618.44544398176299</v>
      </c>
      <c r="AS36">
        <f t="shared" si="26"/>
        <v>7.2898034839290187</v>
      </c>
      <c r="AT36">
        <f t="shared" si="26"/>
        <v>-16.43920062856273</v>
      </c>
      <c r="AU36">
        <f t="shared" si="23"/>
        <v>-627.59484112639666</v>
      </c>
      <c r="AW36">
        <v>33</v>
      </c>
      <c r="AX36">
        <f>IF(Z36&gt;0, (R36*SUMPRODUCT(K36:$K$98, X36:$X$98)-K36*$AZ$3)/Z36, 0)</f>
        <v>-75272.176537200488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500000</v>
      </c>
      <c r="S37">
        <f t="shared" si="1"/>
        <v>-110971.28839894025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-3984.3632088239533</v>
      </c>
      <c r="AC37">
        <f t="shared" si="2"/>
        <v>-3982.860244886725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-8256.2568932113718</v>
      </c>
      <c r="AI37">
        <f t="shared" si="25"/>
        <v>-8256.7055295548744</v>
      </c>
      <c r="AJ37">
        <f t="shared" si="7"/>
        <v>-1.5029639372282873</v>
      </c>
      <c r="AK37">
        <f t="shared" si="22"/>
        <v>-278.90542461767677</v>
      </c>
      <c r="AL37">
        <f t="shared" si="8"/>
        <v>-8537.1139181097788</v>
      </c>
      <c r="AN37">
        <f t="shared" si="26"/>
        <v>0</v>
      </c>
      <c r="AO37">
        <f t="shared" si="26"/>
        <v>0</v>
      </c>
      <c r="AP37">
        <f t="shared" si="26"/>
        <v>-2.4343107861233813E-2</v>
      </c>
      <c r="AQ37">
        <f t="shared" si="26"/>
        <v>-447.98633680084453</v>
      </c>
      <c r="AR37">
        <f t="shared" si="26"/>
        <v>-448.01067990870575</v>
      </c>
      <c r="AS37">
        <f t="shared" si="26"/>
        <v>-8.1551157781475439E-2</v>
      </c>
      <c r="AT37">
        <f t="shared" si="26"/>
        <v>-15.133470421819432</v>
      </c>
      <c r="AU37">
        <f t="shared" si="23"/>
        <v>-463.22570148830664</v>
      </c>
      <c r="AW37">
        <v>34</v>
      </c>
      <c r="AX37">
        <f>IF(Z37&gt;0, (R37*SUMPRODUCT(K37:$K$98, X37:$X$98)-K37*$AZ$3)/Z37, 0)</f>
        <v>-110971.28839894025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500000</v>
      </c>
      <c r="S38">
        <f t="shared" si="1"/>
        <v>-169635.72376846214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-3982.860244886725</v>
      </c>
      <c r="AC38">
        <f t="shared" si="2"/>
        <v>-3877.3571192583072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-6337.5187119154625</v>
      </c>
      <c r="AI38">
        <f t="shared" si="25"/>
        <v>-6337.8044239277324</v>
      </c>
      <c r="AJ38">
        <f t="shared" si="7"/>
        <v>-105.50312562841782</v>
      </c>
      <c r="AK38">
        <f t="shared" si="22"/>
        <v>-278.80021714207078</v>
      </c>
      <c r="AL38">
        <f t="shared" si="8"/>
        <v>-6722.1077666982201</v>
      </c>
      <c r="AN38">
        <f t="shared" si="26"/>
        <v>0</v>
      </c>
      <c r="AO38">
        <f t="shared" si="26"/>
        <v>0</v>
      </c>
      <c r="AP38">
        <f t="shared" si="26"/>
        <v>-1.3841783377601389E-2</v>
      </c>
      <c r="AQ38">
        <f t="shared" si="26"/>
        <v>-307.03140713242578</v>
      </c>
      <c r="AR38">
        <f t="shared" si="26"/>
        <v>-307.04524891580337</v>
      </c>
      <c r="AS38">
        <f t="shared" si="26"/>
        <v>-5.1112706077946655</v>
      </c>
      <c r="AT38">
        <f t="shared" si="26"/>
        <v>-13.506930214977436</v>
      </c>
      <c r="AU38">
        <f t="shared" si="23"/>
        <v>-325.66344973857542</v>
      </c>
      <c r="AW38">
        <v>35</v>
      </c>
      <c r="AX38">
        <f>IF(Z38&gt;0, (R38*SUMPRODUCT(K38:$K$98, X38:$X$98)-K38*$AZ$3)/Z38, 0)</f>
        <v>-169635.72376846214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500000</v>
      </c>
      <c r="S39">
        <f t="shared" si="1"/>
        <v>-272773.38555584289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-3877.3571192583072</v>
      </c>
      <c r="AC39">
        <f t="shared" si="2"/>
        <v>-3690.201506364604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-4549.969955347322</v>
      </c>
      <c r="AI39">
        <f t="shared" si="25"/>
        <v>-4550.1390609905857</v>
      </c>
      <c r="AJ39">
        <f t="shared" si="7"/>
        <v>-187.15561289370316</v>
      </c>
      <c r="AK39">
        <f t="shared" si="22"/>
        <v>-271.41499834808155</v>
      </c>
      <c r="AL39">
        <f t="shared" si="8"/>
        <v>-5008.7096722323713</v>
      </c>
      <c r="AN39">
        <f t="shared" si="26"/>
        <v>0</v>
      </c>
      <c r="AO39">
        <f t="shared" si="26"/>
        <v>0</v>
      </c>
      <c r="AP39">
        <f t="shared" si="26"/>
        <v>-7.3148197106219469E-3</v>
      </c>
      <c r="AQ39">
        <f t="shared" si="26"/>
        <v>-196.81312385459972</v>
      </c>
      <c r="AR39">
        <f t="shared" si="26"/>
        <v>-196.82043867431037</v>
      </c>
      <c r="AS39">
        <f t="shared" si="26"/>
        <v>-8.0955877032203709</v>
      </c>
      <c r="AT39">
        <f t="shared" si="26"/>
        <v>-11.7403047075284</v>
      </c>
      <c r="AU39">
        <f t="shared" si="23"/>
        <v>-216.65633108505918</v>
      </c>
      <c r="AW39">
        <v>36</v>
      </c>
      <c r="AX39">
        <f>IF(Z39&gt;0, (R39*SUMPRODUCT(K39:$K$98, X39:$X$98)-K39*$AZ$3)/Z39, 0)</f>
        <v>-272773.38555584289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500000</v>
      </c>
      <c r="S40">
        <f t="shared" si="1"/>
        <v>-469553.04747880023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-3690.201506364604</v>
      </c>
      <c r="AC40">
        <f t="shared" si="2"/>
        <v>-3445.77621948159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-3027.3748098186711</v>
      </c>
      <c r="AI40">
        <f t="shared" si="25"/>
        <v>-3027.4665400352565</v>
      </c>
      <c r="AJ40">
        <f t="shared" si="7"/>
        <v>-244.425286883014</v>
      </c>
      <c r="AK40">
        <f t="shared" si="22"/>
        <v>-258.31410544552233</v>
      </c>
      <c r="AL40">
        <f t="shared" si="8"/>
        <v>-3530.2059323637927</v>
      </c>
      <c r="AN40">
        <f t="shared" si="26"/>
        <v>0</v>
      </c>
      <c r="AO40">
        <f t="shared" si="26"/>
        <v>0</v>
      </c>
      <c r="AP40">
        <f t="shared" si="26"/>
        <v>-3.5427452298721828E-3</v>
      </c>
      <c r="AQ40">
        <f t="shared" si="26"/>
        <v>-116.92131628781721</v>
      </c>
      <c r="AR40">
        <f t="shared" si="26"/>
        <v>-116.92485903304708</v>
      </c>
      <c r="AS40">
        <f t="shared" si="26"/>
        <v>-9.440035698156942</v>
      </c>
      <c r="AT40">
        <f t="shared" si="26"/>
        <v>-9.9764406859847981</v>
      </c>
      <c r="AU40">
        <f t="shared" si="23"/>
        <v>-136.34133541718882</v>
      </c>
      <c r="AW40">
        <v>37</v>
      </c>
      <c r="AX40">
        <f>IF(Z40&gt;0, (R40*SUMPRODUCT(K40:$K$98, X40:$X$98)-K40*$AZ$3)/Z40, 0)</f>
        <v>-469553.04747880023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500000</v>
      </c>
      <c r="S41">
        <f t="shared" si="1"/>
        <v>-886956.80139228387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-3445.77621948159</v>
      </c>
      <c r="AC41">
        <f t="shared" si="2"/>
        <v>-3168.7346690393947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-1846.2206353830722</v>
      </c>
      <c r="AI41">
        <f t="shared" si="25"/>
        <v>-1846.2652927816071</v>
      </c>
      <c r="AJ41">
        <f t="shared" si="7"/>
        <v>-277.04155044219533</v>
      </c>
      <c r="AK41">
        <f t="shared" si="22"/>
        <v>-241.20433536371132</v>
      </c>
      <c r="AL41">
        <f t="shared" si="8"/>
        <v>-2364.5111785875138</v>
      </c>
      <c r="AN41">
        <f t="shared" si="26"/>
        <v>0</v>
      </c>
      <c r="AO41">
        <f t="shared" si="26"/>
        <v>0</v>
      </c>
      <c r="AP41">
        <f t="shared" si="26"/>
        <v>-1.5399368107384464E-3</v>
      </c>
      <c r="AQ41">
        <f t="shared" si="26"/>
        <v>-63.663876769514303</v>
      </c>
      <c r="AR41">
        <f t="shared" si="26"/>
        <v>-63.66541670632504</v>
      </c>
      <c r="AS41">
        <f t="shared" si="26"/>
        <v>-9.5533214120572829</v>
      </c>
      <c r="AT41">
        <f t="shared" si="26"/>
        <v>-8.3175340956373311</v>
      </c>
      <c r="AU41">
        <f t="shared" si="23"/>
        <v>-81.536272214019661</v>
      </c>
      <c r="AW41">
        <v>38</v>
      </c>
      <c r="AX41">
        <f>IF(Z41&gt;0, (R41*SUMPRODUCT(K41:$K$98, X41:$X$98)-K41*$AZ$3)/Z41, 0)</f>
        <v>-886956.80139228387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500000</v>
      </c>
      <c r="S42">
        <f t="shared" si="1"/>
        <v>-1900167.0216288045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-3168.7346690393947</v>
      </c>
      <c r="AC42">
        <f t="shared" si="2"/>
        <v>-2880.645986228541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-1010.4348814352862</v>
      </c>
      <c r="AI42">
        <f t="shared" si="25"/>
        <v>-1010.4538313877998</v>
      </c>
      <c r="AJ42">
        <f t="shared" si="7"/>
        <v>-288.0886828108537</v>
      </c>
      <c r="AK42">
        <f t="shared" si="22"/>
        <v>-221.81142683275766</v>
      </c>
      <c r="AL42">
        <f t="shared" si="8"/>
        <v>-1520.3539410314111</v>
      </c>
      <c r="AN42">
        <f t="shared" si="26"/>
        <v>0</v>
      </c>
      <c r="AO42">
        <f t="shared" si="26"/>
        <v>0</v>
      </c>
      <c r="AP42">
        <f t="shared" si="26"/>
        <v>-5.8344454500307643E-4</v>
      </c>
      <c r="AQ42">
        <f t="shared" si="26"/>
        <v>-31.109984008129146</v>
      </c>
      <c r="AR42">
        <f t="shared" si="26"/>
        <v>-31.110567452674147</v>
      </c>
      <c r="AS42">
        <f t="shared" si="26"/>
        <v>-8.8698781879321444</v>
      </c>
      <c r="AT42">
        <f t="shared" si="26"/>
        <v>-6.8292871399940358</v>
      </c>
      <c r="AU42">
        <f t="shared" si="23"/>
        <v>-46.809732780600321</v>
      </c>
      <c r="AW42">
        <v>39</v>
      </c>
      <c r="AX42">
        <f>IF(Z42&gt;0, (R42*SUMPRODUCT(K42:$K$98, X42:$X$98)-K42*$AZ$3)/Z42, 0)</f>
        <v>-1900167.0216288045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500000</v>
      </c>
      <c r="S43">
        <f t="shared" si="1"/>
        <v>-4842351.3722613705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-2880.645986228541</v>
      </c>
      <c r="AC43">
        <f t="shared" si="2"/>
        <v>-2597.6911848970558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-482.19190202769056</v>
      </c>
      <c r="AI43">
        <f t="shared" si="25"/>
        <v>-482.19860768312839</v>
      </c>
      <c r="AJ43">
        <f t="shared" si="7"/>
        <v>-282.95480133148521</v>
      </c>
      <c r="AK43">
        <f t="shared" si="22"/>
        <v>-201.64521903599788</v>
      </c>
      <c r="AL43">
        <f t="shared" si="8"/>
        <v>-966.79862805061146</v>
      </c>
      <c r="AN43">
        <f t="shared" si="26"/>
        <v>0</v>
      </c>
      <c r="AO43">
        <f t="shared" si="26"/>
        <v>0</v>
      </c>
      <c r="AP43">
        <f t="shared" si="26"/>
        <v>-1.8433791414546662E-4</v>
      </c>
      <c r="AQ43">
        <f t="shared" si="26"/>
        <v>-13.255415561075823</v>
      </c>
      <c r="AR43">
        <f t="shared" si="26"/>
        <v>-13.255599898989969</v>
      </c>
      <c r="AS43">
        <f t="shared" si="26"/>
        <v>-7.7784041185227091</v>
      </c>
      <c r="AT43">
        <f t="shared" si="26"/>
        <v>-5.5432104168203438</v>
      </c>
      <c r="AU43">
        <f t="shared" si="23"/>
        <v>-26.577214434333023</v>
      </c>
      <c r="AW43">
        <v>40</v>
      </c>
      <c r="AX43">
        <f>IF(Z43&gt;0, (R43*SUMPRODUCT(K43:$K$98, X43:$X$98)-K43*$AZ$3)/Z43, 0)</f>
        <v>-4842351.3722613705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500000</v>
      </c>
      <c r="S44">
        <f t="shared" si="1"/>
        <v>-15642545.636529131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-2597.6911848970558</v>
      </c>
      <c r="AC44">
        <f t="shared" si="2"/>
        <v>-2330.5316135477615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-191.05059384438155</v>
      </c>
      <c r="AI44">
        <f t="shared" si="25"/>
        <v>-191.05245617841888</v>
      </c>
      <c r="AJ44">
        <f t="shared" si="7"/>
        <v>-267.15957134929431</v>
      </c>
      <c r="AK44">
        <f t="shared" si="22"/>
        <v>-181.83838294279391</v>
      </c>
      <c r="AL44">
        <f t="shared" si="8"/>
        <v>-640.05041047050713</v>
      </c>
      <c r="AN44">
        <f t="shared" si="26"/>
        <v>0</v>
      </c>
      <c r="AO44">
        <f t="shared" si="26"/>
        <v>0</v>
      </c>
      <c r="AP44">
        <f t="shared" si="26"/>
        <v>-4.5710186491428936E-5</v>
      </c>
      <c r="AQ44">
        <f t="shared" si="26"/>
        <v>-4.6892545047718404</v>
      </c>
      <c r="AR44">
        <f t="shared" si="26"/>
        <v>-4.6893002149583314</v>
      </c>
      <c r="AS44">
        <f t="shared" si="26"/>
        <v>-6.5573165632922956</v>
      </c>
      <c r="AT44">
        <f t="shared" si="26"/>
        <v>-4.4631447576104941</v>
      </c>
      <c r="AU44">
        <f t="shared" si="23"/>
        <v>-15.709761535861123</v>
      </c>
      <c r="AW44">
        <v>41</v>
      </c>
      <c r="AX44">
        <f>IF(Z44&gt;0, (R44*SUMPRODUCT(K44:$K$98, X44:$X$98)-K44*$AZ$3)/Z44, 0)</f>
        <v>-15642545.636529131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500000</v>
      </c>
      <c r="S45">
        <f t="shared" si="1"/>
        <v>-70612358.774379298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-2330.5316135477615</v>
      </c>
      <c r="AC45">
        <f t="shared" si="2"/>
        <v>-2084.8503440254171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-58.985783064882916</v>
      </c>
      <c r="AI45">
        <f t="shared" si="25"/>
        <v>-58.986152131003251</v>
      </c>
      <c r="AJ45">
        <f t="shared" si="7"/>
        <v>-245.68126952234434</v>
      </c>
      <c r="AK45">
        <f t="shared" si="22"/>
        <v>-163.13721294834332</v>
      </c>
      <c r="AL45">
        <f t="shared" si="8"/>
        <v>-467.80463460169085</v>
      </c>
      <c r="AN45">
        <f t="shared" si="26"/>
        <v>0</v>
      </c>
      <c r="AO45">
        <f t="shared" si="26"/>
        <v>0</v>
      </c>
      <c r="AP45">
        <f t="shared" si="26"/>
        <v>-8.0880079445499178E-6</v>
      </c>
      <c r="AQ45">
        <f t="shared" si="26"/>
        <v>-1.2926612760220977</v>
      </c>
      <c r="AR45">
        <f t="shared" si="26"/>
        <v>-1.2926693640300424</v>
      </c>
      <c r="AS45">
        <f t="shared" si="26"/>
        <v>-5.384054374698211</v>
      </c>
      <c r="AT45">
        <f t="shared" si="26"/>
        <v>-3.5751183912321727</v>
      </c>
      <c r="AU45">
        <f t="shared" si="23"/>
        <v>-10.251842129960425</v>
      </c>
      <c r="AW45">
        <v>42</v>
      </c>
      <c r="AX45">
        <f>IF(Z45&gt;0, (R45*SUMPRODUCT(K45:$K$98, X45:$X$98)-K45*$AZ$3)/Z45, 0)</f>
        <v>-70612358.774379298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500000</v>
      </c>
      <c r="S46">
        <f t="shared" si="1"/>
        <v>-321861019.34967363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-2084.8503440254171</v>
      </c>
      <c r="AC46">
        <f t="shared" si="2"/>
        <v>-1862.5978945629429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-11.7215367339473</v>
      </c>
      <c r="AI46">
        <f t="shared" si="25"/>
        <v>-11.721609070988078</v>
      </c>
      <c r="AJ46">
        <f t="shared" si="7"/>
        <v>-222.25244946247426</v>
      </c>
      <c r="AK46">
        <f t="shared" si="22"/>
        <v>-145.93952408177921</v>
      </c>
      <c r="AL46">
        <f t="shared" si="8"/>
        <v>-379.91358261524158</v>
      </c>
      <c r="AN46">
        <f t="shared" si="26"/>
        <v>0</v>
      </c>
      <c r="AO46">
        <f t="shared" si="26"/>
        <v>0</v>
      </c>
      <c r="AP46">
        <f t="shared" si="26"/>
        <v>-1.4154029790120814E-6</v>
      </c>
      <c r="AQ46">
        <f t="shared" si="26"/>
        <v>-0.22935273316467453</v>
      </c>
      <c r="AR46">
        <f t="shared" si="26"/>
        <v>-0.22935414856765354</v>
      </c>
      <c r="AS46">
        <f t="shared" si="26"/>
        <v>-4.3487648329534601</v>
      </c>
      <c r="AT46">
        <f t="shared" si="26"/>
        <v>-2.8555665937529442</v>
      </c>
      <c r="AU46">
        <f t="shared" si="23"/>
        <v>-7.4336855752740583</v>
      </c>
      <c r="AW46">
        <v>43</v>
      </c>
      <c r="AX46">
        <f>IF(Z46&gt;0, (R46*SUMPRODUCT(K46:$K$98, X46:$X$98)-K46*$AZ$3)/Z46, 0)</f>
        <v>-321861019.34967363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500000</v>
      </c>
      <c r="S47">
        <f t="shared" si="1"/>
        <v>-1484157855.2634814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-1862.5978945629429</v>
      </c>
      <c r="AC47">
        <f t="shared" si="2"/>
        <v>-1663.2333984224501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-2.3042178065619194</v>
      </c>
      <c r="AI47">
        <f t="shared" si="25"/>
        <v>-2.3042318147871272</v>
      </c>
      <c r="AJ47">
        <f t="shared" si="7"/>
        <v>-199.36449614049275</v>
      </c>
      <c r="AK47">
        <f t="shared" si="22"/>
        <v>-130.381852619406</v>
      </c>
      <c r="AL47">
        <f t="shared" si="8"/>
        <v>-332.05058057468591</v>
      </c>
      <c r="AN47">
        <f t="shared" si="26"/>
        <v>0</v>
      </c>
      <c r="AO47">
        <f t="shared" si="26"/>
        <v>0</v>
      </c>
      <c r="AP47">
        <f t="shared" si="26"/>
        <v>-2.4472844997479091E-7</v>
      </c>
      <c r="AQ47">
        <f t="shared" si="26"/>
        <v>-4.0255467330364093E-2</v>
      </c>
      <c r="AR47">
        <f t="shared" si="26"/>
        <v>-4.0255712058814071E-2</v>
      </c>
      <c r="AS47">
        <f t="shared" si="26"/>
        <v>-3.4829654290332992</v>
      </c>
      <c r="AT47">
        <f t="shared" si="26"/>
        <v>-2.2778152280769657</v>
      </c>
      <c r="AU47">
        <f t="shared" si="23"/>
        <v>-5.8010363691690801</v>
      </c>
      <c r="AW47">
        <v>44</v>
      </c>
      <c r="AX47">
        <f>IF(Z47&gt;0, (R47*SUMPRODUCT(K47:$K$98, X47:$X$98)-K47*$AZ$3)/Z47, 0)</f>
        <v>-1484157855.2634814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500000</v>
      </c>
      <c r="S48">
        <f t="shared" si="1"/>
        <v>-6935718903.0011358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-1663.2333984224501</v>
      </c>
      <c r="AC48">
        <f t="shared" si="2"/>
        <v>-1485.0648602525862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-0.44766653077572344</v>
      </c>
      <c r="AI48">
        <f t="shared" si="25"/>
        <v>-0.44766920725540965</v>
      </c>
      <c r="AJ48">
        <f t="shared" si="7"/>
        <v>-178.16853816986395</v>
      </c>
      <c r="AK48">
        <f t="shared" si="22"/>
        <v>-116.42633788957151</v>
      </c>
      <c r="AL48">
        <f t="shared" si="8"/>
        <v>-295.04254526669087</v>
      </c>
      <c r="AN48">
        <f t="shared" si="26"/>
        <v>0</v>
      </c>
      <c r="AO48">
        <f t="shared" si="26"/>
        <v>0</v>
      </c>
      <c r="AP48">
        <f t="shared" si="26"/>
        <v>-4.174911495138357E-8</v>
      </c>
      <c r="AQ48">
        <f t="shared" si="26"/>
        <v>-6.982934168910479E-3</v>
      </c>
      <c r="AR48">
        <f t="shared" si="26"/>
        <v>-6.9829759180254306E-3</v>
      </c>
      <c r="AS48">
        <f t="shared" si="26"/>
        <v>-2.7791650424598648</v>
      </c>
      <c r="AT48">
        <f t="shared" si="26"/>
        <v>-1.8160782571827097</v>
      </c>
      <c r="AU48">
        <f t="shared" si="23"/>
        <v>-4.6022262755606</v>
      </c>
      <c r="AW48">
        <v>45</v>
      </c>
      <c r="AX48">
        <f>IF(Z48&gt;0, (R48*SUMPRODUCT(K48:$K$98, X48:$X$98)-K48*$AZ$3)/Z48, 0)</f>
        <v>-6935718903.0011358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500000</v>
      </c>
      <c r="S49">
        <f t="shared" si="1"/>
        <v>-32903914281.848251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-1485.0648602525862</v>
      </c>
      <c r="AC49">
        <f t="shared" si="2"/>
        <v>-1325.9568488678317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-8.5839672903114353E-2</v>
      </c>
      <c r="AI49">
        <f t="shared" si="25"/>
        <v>-8.5840176626181125E-2</v>
      </c>
      <c r="AJ49">
        <f t="shared" si="7"/>
        <v>-159.10801138475449</v>
      </c>
      <c r="AK49">
        <f t="shared" si="22"/>
        <v>-103.95454021768104</v>
      </c>
      <c r="AL49">
        <f t="shared" si="8"/>
        <v>-263.14839177906174</v>
      </c>
      <c r="AN49">
        <f t="shared" si="26"/>
        <v>0</v>
      </c>
      <c r="AO49">
        <f t="shared" si="26"/>
        <v>0</v>
      </c>
      <c r="AP49">
        <f t="shared" si="26"/>
        <v>-7.015475911543981E-9</v>
      </c>
      <c r="AQ49">
        <f t="shared" si="26"/>
        <v>-1.1955103850335882E-3</v>
      </c>
      <c r="AR49">
        <f t="shared" si="26"/>
        <v>-1.1955174005094998E-3</v>
      </c>
      <c r="AS49">
        <f t="shared" si="26"/>
        <v>-2.2159366819490196</v>
      </c>
      <c r="AT49">
        <f t="shared" si="26"/>
        <v>-1.4478006287593919</v>
      </c>
      <c r="AU49">
        <f t="shared" si="23"/>
        <v>-3.6649328281089213</v>
      </c>
      <c r="AW49">
        <v>46</v>
      </c>
      <c r="AX49">
        <f>IF(Z49&gt;0, (R49*SUMPRODUCT(K49:$K$98, X49:$X$98)-K49*$AZ$3)/Z49, 0)</f>
        <v>-32903914281.848251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500000</v>
      </c>
      <c r="S50">
        <f t="shared" si="1"/>
        <v>-158492849917.91089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-1325.9568488678317</v>
      </c>
      <c r="AC50">
        <f t="shared" si="2"/>
        <v>-1183.8910851648923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-1.6212592769083916E-2</v>
      </c>
      <c r="AI50">
        <f t="shared" si="25"/>
        <v>-1.6212686140100793E-2</v>
      </c>
      <c r="AJ50">
        <f t="shared" si="7"/>
        <v>-142.06576370293942</v>
      </c>
      <c r="AK50">
        <f t="shared" si="22"/>
        <v>-92.816979420748225</v>
      </c>
      <c r="AL50">
        <f t="shared" si="8"/>
        <v>-234.89895580982775</v>
      </c>
      <c r="AN50">
        <f t="shared" si="26"/>
        <v>0</v>
      </c>
      <c r="AO50">
        <f t="shared" si="26"/>
        <v>0</v>
      </c>
      <c r="AP50">
        <f t="shared" si="26"/>
        <v>-1.1610725695516179E-9</v>
      </c>
      <c r="AQ50">
        <f t="shared" si="26"/>
        <v>-2.0160428123324026E-4</v>
      </c>
      <c r="AR50">
        <f t="shared" si="26"/>
        <v>-2.0160544230580981E-4</v>
      </c>
      <c r="AS50">
        <f t="shared" si="26"/>
        <v>-1.7665938192069204</v>
      </c>
      <c r="AT50">
        <f t="shared" si="26"/>
        <v>-1.1541830901990717</v>
      </c>
      <c r="AU50">
        <f t="shared" si="23"/>
        <v>-2.9209785148482981</v>
      </c>
      <c r="AW50">
        <v>47</v>
      </c>
      <c r="AX50">
        <f>IF(Z50&gt;0, (R50*SUMPRODUCT(K50:$K$98, X50:$X$98)-K50*$AZ$3)/Z50, 0)</f>
        <v>-158492849917.91089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500000</v>
      </c>
      <c r="S51">
        <f t="shared" si="1"/>
        <v>-776286995676.11841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-1183.8910851648923</v>
      </c>
      <c r="AC51">
        <f t="shared" si="2"/>
        <v>-1057.0457874715623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-3.0166578647115084E-3</v>
      </c>
      <c r="AI51">
        <f t="shared" si="25"/>
        <v>-3.0166748855715987E-3</v>
      </c>
      <c r="AJ51">
        <f t="shared" si="7"/>
        <v>-126.84529769332994</v>
      </c>
      <c r="AK51">
        <f t="shared" si="22"/>
        <v>-82.872375961542474</v>
      </c>
      <c r="AL51">
        <f t="shared" si="8"/>
        <v>-209.72069032975799</v>
      </c>
      <c r="AN51">
        <f t="shared" si="26"/>
        <v>0</v>
      </c>
      <c r="AO51">
        <f t="shared" si="26"/>
        <v>0</v>
      </c>
      <c r="AP51">
        <f t="shared" si="26"/>
        <v>-1.8897778551842747E-10</v>
      </c>
      <c r="AQ51">
        <f t="shared" si="26"/>
        <v>-3.349309728840939E-5</v>
      </c>
      <c r="AR51">
        <f t="shared" si="26"/>
        <v>-3.3493286266194905E-5</v>
      </c>
      <c r="AS51">
        <f t="shared" si="26"/>
        <v>-1.4083273896976187</v>
      </c>
      <c r="AT51">
        <f t="shared" si="26"/>
        <v>-0.92010850254873866</v>
      </c>
      <c r="AU51">
        <f t="shared" si="23"/>
        <v>-2.3284693855326237</v>
      </c>
      <c r="AW51">
        <v>48</v>
      </c>
      <c r="AX51">
        <f>IF(Z51&gt;0, (R51*SUMPRODUCT(K51:$K$98, X51:$X$98)-K51*$AZ$3)/Z51, 0)</f>
        <v>-776286995676.11841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500000</v>
      </c>
      <c r="S52">
        <f t="shared" si="1"/>
        <v>-3870477738859.8369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-1057.0457874715623</v>
      </c>
      <c r="AC52">
        <f t="shared" si="2"/>
        <v>-943.79091087750692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-5.5210430023163197E-4</v>
      </c>
      <c r="AI52">
        <f t="shared" si="25"/>
        <v>-5.5210734827561563E-4</v>
      </c>
      <c r="AJ52">
        <f t="shared" si="7"/>
        <v>-113.25487659405542</v>
      </c>
      <c r="AK52">
        <f t="shared" si="22"/>
        <v>-73.993205123009375</v>
      </c>
      <c r="AL52">
        <f t="shared" si="8"/>
        <v>-187.24863382441305</v>
      </c>
      <c r="AN52">
        <f t="shared" si="26"/>
        <v>0</v>
      </c>
      <c r="AO52">
        <f t="shared" si="26"/>
        <v>0</v>
      </c>
      <c r="AP52">
        <f t="shared" si="26"/>
        <v>-3.021568613574886E-11</v>
      </c>
      <c r="AQ52">
        <f t="shared" si="26"/>
        <v>-5.4730871139715878E-6</v>
      </c>
      <c r="AR52">
        <f t="shared" si="26"/>
        <v>-5.4731173296577234E-6</v>
      </c>
      <c r="AS52">
        <f t="shared" si="26"/>
        <v>-1.1227114250356522</v>
      </c>
      <c r="AT52">
        <f t="shared" si="26"/>
        <v>-0.7335049868481297</v>
      </c>
      <c r="AU52">
        <f t="shared" si="23"/>
        <v>-1.8562218850011114</v>
      </c>
      <c r="AW52">
        <v>49</v>
      </c>
      <c r="AX52">
        <f>IF(Z52&gt;0, (R52*SUMPRODUCT(K52:$K$98, X52:$X$98)-K52*$AZ$3)/Z52, 0)</f>
        <v>-3870477738859.8369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500000</v>
      </c>
      <c r="S53">
        <f t="shared" si="1"/>
        <v>-19662579571749.066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-943.79091087750692</v>
      </c>
      <c r="AC53">
        <f t="shared" si="2"/>
        <v>-842.670460915636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-9.9274263286687128E-5</v>
      </c>
      <c r="AI53">
        <f t="shared" si="25"/>
        <v>-9.9274798993648816E-5</v>
      </c>
      <c r="AJ53">
        <f t="shared" si="7"/>
        <v>-101.12044996187092</v>
      </c>
      <c r="AK53">
        <f t="shared" si="22"/>
        <v>-66.065363761425488</v>
      </c>
      <c r="AL53">
        <f t="shared" si="8"/>
        <v>-167.1859129980954</v>
      </c>
      <c r="AN53">
        <f t="shared" si="26"/>
        <v>0</v>
      </c>
      <c r="AO53">
        <f t="shared" si="26"/>
        <v>0</v>
      </c>
      <c r="AP53">
        <f t="shared" si="26"/>
        <v>-4.7415517898673004E-12</v>
      </c>
      <c r="AQ53">
        <f t="shared" si="26"/>
        <v>-8.7867825963357108E-7</v>
      </c>
      <c r="AR53">
        <f t="shared" si="26"/>
        <v>-8.7868300118536089E-7</v>
      </c>
      <c r="AS53">
        <f t="shared" si="26"/>
        <v>-0.89501889053832562</v>
      </c>
      <c r="AT53">
        <f t="shared" si="26"/>
        <v>-0.58474570276395887</v>
      </c>
      <c r="AU53">
        <f t="shared" si="23"/>
        <v>-1.4797654719852857</v>
      </c>
      <c r="AW53">
        <v>50</v>
      </c>
      <c r="AX53">
        <f>IF(Z53&gt;0, (R53*SUMPRODUCT(K53:$K$98, X53:$X$98)-K53*$AZ$3)/Z53, 0)</f>
        <v>-19662579571749.066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500000</v>
      </c>
      <c r="S54">
        <f t="shared" si="1"/>
        <v>-101956865871939.34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-842.670460915636</v>
      </c>
      <c r="AC54">
        <f t="shared" si="2"/>
        <v>-752.38434087024507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-1.752427682777553E-5</v>
      </c>
      <c r="AI54">
        <f t="shared" si="25"/>
        <v>-1.7524369070746912E-5</v>
      </c>
      <c r="AJ54">
        <f t="shared" si="7"/>
        <v>-90.28612004539093</v>
      </c>
      <c r="AK54">
        <f t="shared" si="22"/>
        <v>-58.986932264094527</v>
      </c>
      <c r="AL54">
        <f t="shared" si="8"/>
        <v>-149.27306983385452</v>
      </c>
      <c r="AN54">
        <f t="shared" si="26"/>
        <v>0</v>
      </c>
      <c r="AO54">
        <f t="shared" si="26"/>
        <v>0</v>
      </c>
      <c r="AP54">
        <f t="shared" si="26"/>
        <v>-7.2896800952551722E-13</v>
      </c>
      <c r="AQ54">
        <f t="shared" si="26"/>
        <v>-1.3848900361785887E-7</v>
      </c>
      <c r="AR54">
        <f t="shared" si="26"/>
        <v>-1.3848973258586839E-7</v>
      </c>
      <c r="AS54">
        <f t="shared" si="26"/>
        <v>-0.713503611503708</v>
      </c>
      <c r="AT54">
        <f t="shared" si="26"/>
        <v>-0.46615569680917507</v>
      </c>
      <c r="AU54">
        <f t="shared" si="23"/>
        <v>-1.1796594468026156</v>
      </c>
      <c r="AW54">
        <v>51</v>
      </c>
      <c r="AX54">
        <f>IF(Z54&gt;0, (R54*SUMPRODUCT(K54:$K$98, X54:$X$98)-K54*$AZ$3)/Z54, 0)</f>
        <v>-101956865871939.34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500000</v>
      </c>
      <c r="S55">
        <f t="shared" si="1"/>
        <v>-540181476372346.69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-752.38434087024507</v>
      </c>
      <c r="AC55">
        <f t="shared" si="2"/>
        <v>-671.77173304081487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-3.0310197701411007E-6</v>
      </c>
      <c r="AI55">
        <f t="shared" si="25"/>
        <v>-3.0310353151885158E-6</v>
      </c>
      <c r="AJ55">
        <f t="shared" si="7"/>
        <v>-80.612607829430203</v>
      </c>
      <c r="AK55">
        <f t="shared" si="22"/>
        <v>-52.666903860917159</v>
      </c>
      <c r="AL55">
        <f t="shared" si="8"/>
        <v>-133.27951472138267</v>
      </c>
      <c r="AN55">
        <f t="shared" si="26"/>
        <v>0</v>
      </c>
      <c r="AO55">
        <f t="shared" si="26"/>
        <v>0</v>
      </c>
      <c r="AP55">
        <f t="shared" si="26"/>
        <v>-1.0968549866555283E-13</v>
      </c>
      <c r="AQ55">
        <f t="shared" si="26"/>
        <v>-2.1386806104458673E-8</v>
      </c>
      <c r="AR55">
        <f t="shared" si="26"/>
        <v>-2.1386915789957337E-8</v>
      </c>
      <c r="AS55">
        <f t="shared" si="26"/>
        <v>-0.5688007152597796</v>
      </c>
      <c r="AT55">
        <f t="shared" si="26"/>
        <v>-0.37161646786063879</v>
      </c>
      <c r="AU55">
        <f t="shared" si="23"/>
        <v>-0.94041720450733413</v>
      </c>
      <c r="AW55">
        <v>52</v>
      </c>
      <c r="AX55">
        <f>IF(Z55&gt;0, (R55*SUMPRODUCT(K55:$K$98, X55:$X$98)-K55*$AZ$3)/Z55, 0)</f>
        <v>-540181476372346.69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500000</v>
      </c>
      <c r="S56">
        <f t="shared" si="1"/>
        <v>-2929459421170774.5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-671.77173304081487</v>
      </c>
      <c r="AC56">
        <f t="shared" si="2"/>
        <v>-599.7961902337023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-5.1321069132917388E-7</v>
      </c>
      <c r="AI56">
        <f t="shared" si="25"/>
        <v>-5.1321325065883166E-7</v>
      </c>
      <c r="AJ56">
        <f t="shared" si="7"/>
        <v>-71.975542807112561</v>
      </c>
      <c r="AK56">
        <f t="shared" si="22"/>
        <v>-47.024021312857045</v>
      </c>
      <c r="AL56">
        <f t="shared" si="8"/>
        <v>-118.99956463318286</v>
      </c>
      <c r="AN56">
        <f t="shared" si="26"/>
        <v>0</v>
      </c>
      <c r="AO56">
        <f t="shared" si="26"/>
        <v>0</v>
      </c>
      <c r="AP56">
        <f t="shared" si="26"/>
        <v>-1.6123724527570272E-14</v>
      </c>
      <c r="AQ56">
        <f t="shared" si="26"/>
        <v>-3.2332168645720926E-9</v>
      </c>
      <c r="AR56">
        <f t="shared" si="26"/>
        <v>-3.2332329882966199E-9</v>
      </c>
      <c r="AS56">
        <f t="shared" si="26"/>
        <v>-0.45344444839599968</v>
      </c>
      <c r="AT56">
        <f t="shared" si="26"/>
        <v>-0.29625037302897694</v>
      </c>
      <c r="AU56">
        <f t="shared" si="23"/>
        <v>-0.74969482465820958</v>
      </c>
      <c r="AW56">
        <v>53</v>
      </c>
      <c r="AX56">
        <f>IF(Z56&gt;0, (R56*SUMPRODUCT(K56:$K$98, X56:$X$98)-K56*$AZ$3)/Z56, 0)</f>
        <v>-2929459421170774.5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500000</v>
      </c>
      <c r="S57">
        <f t="shared" si="1"/>
        <v>-1.6293595866817786E+16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-599.7961902337023</v>
      </c>
      <c r="AC57">
        <f t="shared" si="2"/>
        <v>-535.53231271148991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-8.4915626180090571E-8</v>
      </c>
      <c r="AI57">
        <f t="shared" si="25"/>
        <v>-8.4916037025797294E-8</v>
      </c>
      <c r="AJ57">
        <f t="shared" si="7"/>
        <v>-64.263877522212397</v>
      </c>
      <c r="AK57">
        <f t="shared" si="22"/>
        <v>-41.985733316359166</v>
      </c>
      <c r="AL57">
        <f t="shared" si="8"/>
        <v>-106.24961092348761</v>
      </c>
      <c r="AN57">
        <f t="shared" si="26"/>
        <v>0</v>
      </c>
      <c r="AO57">
        <f t="shared" si="26"/>
        <v>0</v>
      </c>
      <c r="AP57">
        <f t="shared" si="26"/>
        <v>-2.3109996018051555E-15</v>
      </c>
      <c r="AQ57">
        <f t="shared" si="26"/>
        <v>-4.7764884743831413E-10</v>
      </c>
      <c r="AR57">
        <f t="shared" si="26"/>
        <v>-4.7765115843791594E-10</v>
      </c>
      <c r="AS57">
        <f t="shared" si="26"/>
        <v>-0.36148313816001337</v>
      </c>
      <c r="AT57">
        <f t="shared" si="26"/>
        <v>-0.23616898360826513</v>
      </c>
      <c r="AU57">
        <f t="shared" si="23"/>
        <v>-0.59765212224592978</v>
      </c>
      <c r="AW57">
        <v>54</v>
      </c>
      <c r="AX57">
        <f>IF(Z57&gt;0, (R57*SUMPRODUCT(K57:$K$98, X57:$X$98)-K57*$AZ$3)/Z57, 0)</f>
        <v>-1.6293595866817786E+16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500000</v>
      </c>
      <c r="S58">
        <f t="shared" si="1"/>
        <v>-9.3051563855945968E+16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-535.53231271148991</v>
      </c>
      <c r="AC58">
        <f t="shared" si="2"/>
        <v>-478.15385063567669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-1.3700194904813873E-8</v>
      </c>
      <c r="AI58">
        <f t="shared" si="25"/>
        <v>-1.3700259137190904E-8</v>
      </c>
      <c r="AJ58">
        <f t="shared" si="7"/>
        <v>-57.378462075813218</v>
      </c>
      <c r="AK58">
        <f t="shared" si="22"/>
        <v>-37.487261889804294</v>
      </c>
      <c r="AL58">
        <f t="shared" si="8"/>
        <v>-94.865723979317778</v>
      </c>
      <c r="AN58">
        <f t="shared" si="26"/>
        <v>0</v>
      </c>
      <c r="AO58">
        <f t="shared" si="26"/>
        <v>0</v>
      </c>
      <c r="AP58">
        <f t="shared" si="26"/>
        <v>-3.2259459685132327E-16</v>
      </c>
      <c r="AQ58">
        <f t="shared" si="26"/>
        <v>-6.8806559189772219E-11</v>
      </c>
      <c r="AR58">
        <f t="shared" si="26"/>
        <v>-6.8806881784369061E-11</v>
      </c>
      <c r="AS58">
        <f t="shared" si="26"/>
        <v>-0.2881721445911925</v>
      </c>
      <c r="AT58">
        <f t="shared" si="26"/>
        <v>-0.18827246780095017</v>
      </c>
      <c r="AU58">
        <f t="shared" si="23"/>
        <v>-0.4764446124609496</v>
      </c>
      <c r="AW58">
        <v>55</v>
      </c>
      <c r="AX58">
        <f>IF(Z58&gt;0, (R58*SUMPRODUCT(K58:$K$98, X58:$X$98)-K58*$AZ$3)/Z58, 0)</f>
        <v>-9.3051563855945968E+16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500000</v>
      </c>
      <c r="S59">
        <f t="shared" si="1"/>
        <v>-5.4671119125262496E+17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-478.15385063567669</v>
      </c>
      <c r="AC59">
        <f t="shared" si="2"/>
        <v>-426.92308092477151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-2.1531555036316524E-9</v>
      </c>
      <c r="AI59">
        <f t="shared" si="25"/>
        <v>-2.1531652647973224E-9</v>
      </c>
      <c r="AJ59">
        <f t="shared" si="7"/>
        <v>-51.230769710905179</v>
      </c>
      <c r="AK59">
        <f t="shared" si="22"/>
        <v>-33.470769544497372</v>
      </c>
      <c r="AL59">
        <f t="shared" si="8"/>
        <v>-84.701539257555709</v>
      </c>
      <c r="AN59">
        <f t="shared" si="26"/>
        <v>0</v>
      </c>
      <c r="AO59">
        <f t="shared" si="26"/>
        <v>0</v>
      </c>
      <c r="AP59">
        <f t="shared" si="26"/>
        <v>-4.377102897029538E-17</v>
      </c>
      <c r="AQ59">
        <f t="shared" si="26"/>
        <v>-9.6551820870028273E-12</v>
      </c>
      <c r="AR59">
        <f t="shared" si="26"/>
        <v>-9.6552258580317968E-12</v>
      </c>
      <c r="AS59">
        <f t="shared" si="26"/>
        <v>-0.2297290693504499</v>
      </c>
      <c r="AT59">
        <f t="shared" si="26"/>
        <v>-0.15008965864247026</v>
      </c>
      <c r="AU59">
        <f t="shared" si="23"/>
        <v>-0.37981872800257532</v>
      </c>
      <c r="AW59">
        <v>56</v>
      </c>
      <c r="AX59">
        <f>IF(Z59&gt;0, (R59*SUMPRODUCT(K59:$K$98, X59:$X$98)-K59*$AZ$3)/Z59, 0)</f>
        <v>-5.4671119125262496E+17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500000</v>
      </c>
      <c r="S60">
        <f t="shared" si="1"/>
        <v>-3.3080103708744668E+18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-426.92308092477151</v>
      </c>
      <c r="AC60">
        <f t="shared" si="2"/>
        <v>-381.18132225426876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-3.2892726827491831E-10</v>
      </c>
      <c r="AI60">
        <f t="shared" si="25"/>
        <v>-3.2892870864722491E-10</v>
      </c>
      <c r="AJ60">
        <f t="shared" si="7"/>
        <v>-45.741758670502747</v>
      </c>
      <c r="AK60">
        <f t="shared" si="22"/>
        <v>-29.88461566473401</v>
      </c>
      <c r="AL60">
        <f t="shared" si="8"/>
        <v>-75.626374335565686</v>
      </c>
      <c r="AN60">
        <f t="shared" si="26"/>
        <v>0</v>
      </c>
      <c r="AO60">
        <f t="shared" si="26"/>
        <v>0</v>
      </c>
      <c r="AP60">
        <f t="shared" si="26"/>
        <v>-5.7668919232378687E-18</v>
      </c>
      <c r="AQ60">
        <f t="shared" si="26"/>
        <v>-1.3169428473773577E-12</v>
      </c>
      <c r="AR60">
        <f t="shared" si="26"/>
        <v>-1.3169486142692809E-12</v>
      </c>
      <c r="AS60">
        <f t="shared" si="26"/>
        <v>-0.18313860758187939</v>
      </c>
      <c r="AT60">
        <f t="shared" si="26"/>
        <v>-0.11965055695351674</v>
      </c>
      <c r="AU60">
        <f t="shared" si="23"/>
        <v>-0.30278916453671306</v>
      </c>
      <c r="AW60">
        <v>57</v>
      </c>
      <c r="AX60">
        <f>IF(Z60&gt;0, (R60*SUMPRODUCT(K60:$K$98, X60:$X$98)-K60*$AZ$3)/Z60, 0)</f>
        <v>-3.3080103708744668E+18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500000</v>
      </c>
      <c r="S61">
        <f t="shared" si="1"/>
        <v>-2.0621432123007037E+19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-381.18132225426876</v>
      </c>
      <c r="AC61">
        <f t="shared" si="2"/>
        <v>-340.34046629845534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-4.8786637855768883E-11</v>
      </c>
      <c r="AI61">
        <f t="shared" si="25"/>
        <v>-4.8786844158406032E-11</v>
      </c>
      <c r="AJ61">
        <f t="shared" si="7"/>
        <v>-40.840855955813424</v>
      </c>
      <c r="AK61">
        <f t="shared" si="22"/>
        <v>-26.682692557798816</v>
      </c>
      <c r="AL61">
        <f t="shared" si="8"/>
        <v>-67.523548513661027</v>
      </c>
      <c r="AN61">
        <f t="shared" si="26"/>
        <v>0</v>
      </c>
      <c r="AO61">
        <f t="shared" si="26"/>
        <v>0</v>
      </c>
      <c r="AP61">
        <f t="shared" si="26"/>
        <v>-7.3748604443754284E-19</v>
      </c>
      <c r="AQ61">
        <f t="shared" si="26"/>
        <v>-1.7440137979412288E-13</v>
      </c>
      <c r="AR61">
        <f t="shared" si="26"/>
        <v>-1.7440211728016733E-13</v>
      </c>
      <c r="AS61">
        <f t="shared" si="26"/>
        <v>-0.14599697670751957</v>
      </c>
      <c r="AT61">
        <f t="shared" si="26"/>
        <v>-9.5384691448915343E-2</v>
      </c>
      <c r="AU61">
        <f t="shared" si="23"/>
        <v>-0.2413816681566093</v>
      </c>
      <c r="AW61">
        <v>58</v>
      </c>
      <c r="AX61">
        <f>IF(Z61&gt;0, (R61*SUMPRODUCT(K61:$K$98, X61:$X$98)-K61*$AZ$3)/Z61, 0)</f>
        <v>-2.0621432123007037E+19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500000</v>
      </c>
      <c r="S62">
        <f t="shared" si="1"/>
        <v>-1.3265864560666336E+20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-340.34046629845534</v>
      </c>
      <c r="AC62">
        <f t="shared" si="2"/>
        <v>-303.87541633790676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-7.0242560773924292E-12</v>
      </c>
      <c r="AI62">
        <f t="shared" si="25"/>
        <v>-7.0242847106012706E-12</v>
      </c>
      <c r="AJ62">
        <f t="shared" si="7"/>
        <v>-36.465049960548583</v>
      </c>
      <c r="AK62">
        <f t="shared" si="22"/>
        <v>-23.823832640891876</v>
      </c>
      <c r="AL62">
        <f t="shared" si="8"/>
        <v>-60.288882601447483</v>
      </c>
      <c r="AN62">
        <f t="shared" si="26"/>
        <v>0</v>
      </c>
      <c r="AO62">
        <f t="shared" si="26"/>
        <v>0</v>
      </c>
      <c r="AP62">
        <f t="shared" si="26"/>
        <v>-9.1390494063370411E-20</v>
      </c>
      <c r="AQ62">
        <f t="shared" si="26"/>
        <v>-2.2419779665792589E-14</v>
      </c>
      <c r="AR62">
        <f t="shared" si="26"/>
        <v>-2.2419871056286654E-14</v>
      </c>
      <c r="AS62">
        <f t="shared" si="26"/>
        <v>-0.11638789597219634</v>
      </c>
      <c r="AT62">
        <f t="shared" si="26"/>
        <v>-7.6040092035168705E-2</v>
      </c>
      <c r="AU62">
        <f t="shared" si="23"/>
        <v>-0.19242798800738747</v>
      </c>
      <c r="AW62">
        <v>59</v>
      </c>
      <c r="AX62">
        <f>IF(Z62&gt;0, (R62*SUMPRODUCT(K62:$K$98, X62:$X$98)-K62*$AZ$3)/Z62, 0)</f>
        <v>-1.3265864560666336E+20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500000</v>
      </c>
      <c r="S63">
        <f t="shared" si="1"/>
        <v>-8.8208847609683365E+20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-303.87541633790676</v>
      </c>
      <c r="AC63">
        <f t="shared" si="2"/>
        <v>-271.31733601598813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-9.8008248389137613E-13</v>
      </c>
      <c r="AI63">
        <f t="shared" si="25"/>
        <v>-9.8008632870603149E-13</v>
      </c>
      <c r="AJ63">
        <f t="shared" si="7"/>
        <v>-32.558080321918624</v>
      </c>
      <c r="AK63">
        <f t="shared" si="22"/>
        <v>-21.271279143653476</v>
      </c>
      <c r="AL63">
        <f t="shared" si="8"/>
        <v>-53.829359465573077</v>
      </c>
      <c r="AN63">
        <f t="shared" si="26"/>
        <v>0</v>
      </c>
      <c r="AO63">
        <f t="shared" si="26"/>
        <v>0</v>
      </c>
      <c r="AP63">
        <f t="shared" si="26"/>
        <v>-1.0956917470626148E-20</v>
      </c>
      <c r="AQ63">
        <f t="shared" si="26"/>
        <v>-2.7930300555584085E-15</v>
      </c>
      <c r="AR63">
        <f t="shared" si="26"/>
        <v>-2.7930410124758789E-15</v>
      </c>
      <c r="AS63">
        <f t="shared" si="26"/>
        <v>-9.2783718090080694E-2</v>
      </c>
      <c r="AT63">
        <f t="shared" si="26"/>
        <v>-6.0618695818852653E-2</v>
      </c>
      <c r="AU63">
        <f t="shared" si="23"/>
        <v>-0.15340241390893614</v>
      </c>
      <c r="AW63">
        <v>60</v>
      </c>
      <c r="AX63">
        <f>IF(Z63&gt;0, (R63*SUMPRODUCT(K63:$K$98, X63:$X$98)-K63*$AZ$3)/Z63, 0)</f>
        <v>-8.8208847609683365E+20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500000</v>
      </c>
      <c r="S64">
        <f t="shared" si="1"/>
        <v>-6.071584179035826E+21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-271.31733601598813</v>
      </c>
      <c r="AC64">
        <f t="shared" si="2"/>
        <v>-242.24762144284657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-1.3230536752263779E-13</v>
      </c>
      <c r="AI64">
        <f t="shared" si="25"/>
        <v>-1.323058662549585E-13</v>
      </c>
      <c r="AJ64">
        <f t="shared" si="7"/>
        <v>-29.069714573141567</v>
      </c>
      <c r="AK64">
        <f t="shared" si="22"/>
        <v>-18.992213521119172</v>
      </c>
      <c r="AL64">
        <f t="shared" si="8"/>
        <v>-48.061928094260871</v>
      </c>
      <c r="AN64">
        <f t="shared" si="26"/>
        <v>0</v>
      </c>
      <c r="AO64">
        <f t="shared" si="26"/>
        <v>0</v>
      </c>
      <c r="AP64">
        <f t="shared" si="26"/>
        <v>-1.269002485882421E-21</v>
      </c>
      <c r="AQ64">
        <f t="shared" si="26"/>
        <v>-3.3664519684755625E-16</v>
      </c>
      <c r="AR64">
        <f t="shared" si="26"/>
        <v>-3.366464658500421E-16</v>
      </c>
      <c r="AS64">
        <f t="shared" si="26"/>
        <v>-7.3966611997832027E-2</v>
      </c>
      <c r="AT64">
        <f t="shared" si="26"/>
        <v>-4.8324853171916968E-2</v>
      </c>
      <c r="AU64">
        <f t="shared" si="23"/>
        <v>-0.12229146516974933</v>
      </c>
      <c r="AW64">
        <v>61</v>
      </c>
      <c r="AX64">
        <f>IF(Z64&gt;0, (R64*SUMPRODUCT(K64:$K$98, X64:$X$98)-K64*$AZ$3)/Z64, 0)</f>
        <v>-6.071584179035826E+21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500000</v>
      </c>
      <c r="S65">
        <f t="shared" si="1"/>
        <v>-4.3322262333756543E+22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-242.24762144284657</v>
      </c>
      <c r="AC65">
        <f t="shared" si="2"/>
        <v>-216.29251914539873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-1.7253479215648101E-14</v>
      </c>
      <c r="AI65">
        <f t="shared" si="25"/>
        <v>-1.725354162366522E-14</v>
      </c>
      <c r="AJ65">
        <f t="shared" si="7"/>
        <v>-25.955102297447837</v>
      </c>
      <c r="AK65">
        <f t="shared" si="22"/>
        <v>-16.957333500999262</v>
      </c>
      <c r="AL65">
        <f t="shared" si="8"/>
        <v>-42.91243579844712</v>
      </c>
      <c r="AN65">
        <f t="shared" si="26"/>
        <v>0</v>
      </c>
      <c r="AO65">
        <f t="shared" si="26"/>
        <v>0</v>
      </c>
      <c r="AP65">
        <f t="shared" si="26"/>
        <v>-1.41780766620224E-22</v>
      </c>
      <c r="AQ65">
        <f t="shared" si="26"/>
        <v>-3.9197071514605214E-17</v>
      </c>
      <c r="AR65">
        <f t="shared" si="26"/>
        <v>-3.919721329537184E-17</v>
      </c>
      <c r="AS65">
        <f t="shared" si="26"/>
        <v>-5.8965730227863569E-2</v>
      </c>
      <c r="AT65">
        <f t="shared" si="26"/>
        <v>-3.8524277082204218E-2</v>
      </c>
      <c r="AU65">
        <f t="shared" si="23"/>
        <v>-9.7490007310067836E-2</v>
      </c>
      <c r="AW65">
        <v>62</v>
      </c>
      <c r="AX65">
        <f>IF(Z65&gt;0, (R65*SUMPRODUCT(K65:$K$98, X65:$X$98)-K65*$AZ$3)/Z65, 0)</f>
        <v>-4.3322262333756543E+22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500000</v>
      </c>
      <c r="S66">
        <f t="shared" si="1"/>
        <v>-3.2092970894257267E+23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-216.29251914539873</v>
      </c>
      <c r="AC66">
        <f t="shared" si="2"/>
        <v>-193.11832066553453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-2.1704842410186744E-15</v>
      </c>
      <c r="AI66">
        <f t="shared" si="25"/>
        <v>-2.1704917628495959E-15</v>
      </c>
      <c r="AJ66">
        <f t="shared" si="7"/>
        <v>-23.174198479864202</v>
      </c>
      <c r="AK66">
        <f t="shared" si="22"/>
        <v>-15.140476340177912</v>
      </c>
      <c r="AL66">
        <f t="shared" si="8"/>
        <v>-38.314674820042114</v>
      </c>
      <c r="AN66">
        <f t="shared" si="26"/>
        <v>0</v>
      </c>
      <c r="AO66">
        <f t="shared" si="26"/>
        <v>0</v>
      </c>
      <c r="AP66">
        <f t="shared" si="26"/>
        <v>-1.5257468449328677E-23</v>
      </c>
      <c r="AQ66">
        <f t="shared" si="26"/>
        <v>-4.4026640818133433E-18</v>
      </c>
      <c r="AR66">
        <f t="shared" si="26"/>
        <v>-4.4026793392817929E-18</v>
      </c>
      <c r="AS66">
        <f t="shared" si="26"/>
        <v>-4.7007119122978086E-2</v>
      </c>
      <c r="AT66">
        <f t="shared" si="26"/>
        <v>-3.0711317827012283E-2</v>
      </c>
      <c r="AU66">
        <f t="shared" si="23"/>
        <v>-7.7718436949990366E-2</v>
      </c>
      <c r="AW66">
        <v>63</v>
      </c>
      <c r="AX66">
        <f>IF(Z66&gt;0, (R66*SUMPRODUCT(K66:$K$98, X66:$X$98)-K66*$AZ$3)/Z66, 0)</f>
        <v>-3.2092970894257267E+23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-2.472612191676581E+24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-193.11832066553453</v>
      </c>
      <c r="AC67">
        <f t="shared" ref="AC67:AC79" si="29">S67*Z67</f>
        <v>-172.42707202279868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-8.7168477432101201E-22</v>
      </c>
      <c r="AH67">
        <f t="shared" ref="AH67:AH79" si="32">-X67*R67</f>
        <v>-2.6299711351448061E-16</v>
      </c>
      <c r="AI67">
        <f t="shared" ref="AI67:AI79" si="33">SUM(AE67:AH67)</f>
        <v>-2.6299798519925493E-16</v>
      </c>
      <c r="AJ67">
        <f t="shared" ref="AJ67:AJ79" si="34">AB67-AC67</f>
        <v>-20.691248642735843</v>
      </c>
      <c r="AK67">
        <f t="shared" si="22"/>
        <v>-13.518282446587419</v>
      </c>
      <c r="AL67">
        <f t="shared" ref="AL67:AL79" si="35">SUM(AI67:AK67)</f>
        <v>-34.209531089323264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-4.7631238368072906E-19</v>
      </c>
      <c r="AR67">
        <f t="shared" si="36"/>
        <v>-4.7631396238342708E-19</v>
      </c>
      <c r="AS67">
        <f t="shared" si="36"/>
        <v>-3.7473787566149525E-2</v>
      </c>
      <c r="AT67">
        <f t="shared" si="36"/>
        <v>-2.4482874543217691E-2</v>
      </c>
      <c r="AU67">
        <f t="shared" si="23"/>
        <v>-6.1956662109367219E-2</v>
      </c>
      <c r="AW67">
        <v>64</v>
      </c>
      <c r="AX67">
        <f>IF(Z67&gt;0, (R67*SUMPRODUCT(K67:$K$98, X67:$X$98)-K67*$AZ$3)/Z67, 0)</f>
        <v>-2.472612191676581E+24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7"/>
        <v>500000</v>
      </c>
      <c r="S68">
        <f t="shared" si="28"/>
        <v>-1.9845914680516585E+25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-172.42707202279868</v>
      </c>
      <c r="AC68">
        <f t="shared" si="29"/>
        <v>-153.95274287749885</v>
      </c>
      <c r="AE68">
        <f t="shared" si="30"/>
        <v>0</v>
      </c>
      <c r="AF68">
        <f t="shared" si="31"/>
        <v>0</v>
      </c>
      <c r="AG68">
        <f t="shared" si="31"/>
        <v>-9.696752792442437E-23</v>
      </c>
      <c r="AH68">
        <f t="shared" si="32"/>
        <v>-3.06400159461351E-17</v>
      </c>
      <c r="AI68">
        <f t="shared" si="33"/>
        <v>-3.0640112913663025E-17</v>
      </c>
      <c r="AJ68">
        <f t="shared" si="34"/>
        <v>-18.474329145299833</v>
      </c>
      <c r="AK68">
        <f t="shared" si="22"/>
        <v>-12.06989504159591</v>
      </c>
      <c r="AL68">
        <f t="shared" si="35"/>
        <v>-30.544224186895743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-4.9546371564330878E-20</v>
      </c>
      <c r="AR68">
        <f t="shared" si="36"/>
        <v>-4.9546528365462335E-20</v>
      </c>
      <c r="AS68">
        <f t="shared" si="36"/>
        <v>-2.9873874016381911E-2</v>
      </c>
      <c r="AT68">
        <f t="shared" si="36"/>
        <v>-1.9517597690702878E-2</v>
      </c>
      <c r="AU68">
        <f t="shared" si="23"/>
        <v>-4.9391471707084793E-2</v>
      </c>
      <c r="AW68">
        <v>65</v>
      </c>
      <c r="AX68">
        <f>IF(Z68&gt;0, (R68*SUMPRODUCT(K68:$K$98, X68:$X$98)-K68*$AZ$3)/Z68, 0)</f>
        <v>-1.9845914680516585E+25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7"/>
        <v>500000</v>
      </c>
      <c r="S69">
        <f t="shared" si="28"/>
        <v>-1.6619944452041684E+26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-153.95274287749885</v>
      </c>
      <c r="AC69">
        <f t="shared" si="29"/>
        <v>-137.45780614062392</v>
      </c>
      <c r="AE69">
        <f t="shared" si="30"/>
        <v>0</v>
      </c>
      <c r="AF69">
        <f t="shared" si="31"/>
        <v>0</v>
      </c>
      <c r="AG69">
        <f t="shared" si="31"/>
        <v>-1.0338317205065767E-23</v>
      </c>
      <c r="AH69">
        <f t="shared" si="32"/>
        <v>-3.4263814176045742E-18</v>
      </c>
      <c r="AI69">
        <f t="shared" si="33"/>
        <v>-3.4263917559217792E-18</v>
      </c>
      <c r="AJ69">
        <f t="shared" si="34"/>
        <v>-16.494936736874934</v>
      </c>
      <c r="AK69">
        <f t="shared" si="22"/>
        <v>-10.776692001424921</v>
      </c>
      <c r="AL69">
        <f t="shared" si="35"/>
        <v>-27.271628738299853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-4.94698452321421E-21</v>
      </c>
      <c r="AR69">
        <f t="shared" si="36"/>
        <v>-4.9469994496012572E-21</v>
      </c>
      <c r="AS69">
        <f t="shared" si="36"/>
        <v>-2.381526946459029E-2</v>
      </c>
      <c r="AT69">
        <f t="shared" si="36"/>
        <v>-1.5559309383532272E-2</v>
      </c>
      <c r="AU69">
        <f t="shared" si="23"/>
        <v>-3.9374578848122559E-2</v>
      </c>
      <c r="AW69">
        <v>66</v>
      </c>
      <c r="AX69">
        <f>IF(Z69&gt;0, (R69*SUMPRODUCT(K69:$K$98, X69:$X$98)-K69*$AZ$3)/Z69, 0)</f>
        <v>-1.6619944452041684E+26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7"/>
        <v>500000</v>
      </c>
      <c r="S70">
        <f t="shared" si="28"/>
        <v>-1.465655245117715E+27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-137.45780614062392</v>
      </c>
      <c r="AC70">
        <f t="shared" si="29"/>
        <v>-122.73018405412849</v>
      </c>
      <c r="AE70">
        <f t="shared" si="30"/>
        <v>0</v>
      </c>
      <c r="AF70">
        <f t="shared" si="31"/>
        <v>0</v>
      </c>
      <c r="AG70">
        <f t="shared" si="31"/>
        <v>-1.046717709220487E-24</v>
      </c>
      <c r="AH70">
        <f t="shared" si="32"/>
        <v>-3.6752865295178492E-19</v>
      </c>
      <c r="AI70">
        <f t="shared" si="33"/>
        <v>-3.6752969966949412E-19</v>
      </c>
      <c r="AJ70">
        <f t="shared" si="34"/>
        <v>-14.72762208649543</v>
      </c>
      <c r="AK70">
        <f t="shared" si="22"/>
        <v>-9.6220464298436745</v>
      </c>
      <c r="AL70">
        <f t="shared" si="35"/>
        <v>-24.349668516339104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-4.7378142054113246E-22</v>
      </c>
      <c r="AR70">
        <f t="shared" si="36"/>
        <v>-4.7378276986559791E-22</v>
      </c>
      <c r="AS70">
        <f t="shared" si="36"/>
        <v>-1.8985387009399085E-2</v>
      </c>
      <c r="AT70">
        <f t="shared" si="36"/>
        <v>-1.2403786179474062E-2</v>
      </c>
      <c r="AU70">
        <f t="shared" si="23"/>
        <v>-3.1389173188873146E-2</v>
      </c>
      <c r="AW70">
        <v>67</v>
      </c>
      <c r="AX70">
        <f>IF(Z70&gt;0, (R70*SUMPRODUCT(K70:$K$98, X70:$X$98)-K70*$AZ$3)/Z70, 0)</f>
        <v>-1.465655245117715E+27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7"/>
        <v>500000</v>
      </c>
      <c r="S71">
        <f t="shared" si="28"/>
        <v>-1.3644862463556669E+28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-122.73018405412849</v>
      </c>
      <c r="AC71">
        <f t="shared" si="29"/>
        <v>-109.58052147690044</v>
      </c>
      <c r="AE71">
        <f t="shared" si="30"/>
        <v>0</v>
      </c>
      <c r="AF71">
        <f t="shared" si="31"/>
        <v>0</v>
      </c>
      <c r="AG71">
        <f t="shared" si="31"/>
        <v>-1.0038624589435508E-25</v>
      </c>
      <c r="AH71">
        <f t="shared" si="32"/>
        <v>-3.7434571449357085E-20</v>
      </c>
      <c r="AI71">
        <f t="shared" si="33"/>
        <v>-3.7434671835602978E-20</v>
      </c>
      <c r="AJ71">
        <f t="shared" si="34"/>
        <v>-13.149662577228042</v>
      </c>
      <c r="AK71">
        <f t="shared" si="22"/>
        <v>-8.5911128837889947</v>
      </c>
      <c r="AL71">
        <f t="shared" si="35"/>
        <v>-21.740775461017037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-4.3086544546014212E-23</v>
      </c>
      <c r="AR71">
        <f t="shared" si="36"/>
        <v>-4.3086660088847694E-23</v>
      </c>
      <c r="AS71">
        <f t="shared" si="36"/>
        <v>-1.5135034286829606E-2</v>
      </c>
      <c r="AT71">
        <f t="shared" si="36"/>
        <v>-9.8882224007286832E-3</v>
      </c>
      <c r="AU71">
        <f t="shared" si="23"/>
        <v>-2.5023256687558289E-2</v>
      </c>
      <c r="AW71">
        <v>68</v>
      </c>
      <c r="AX71">
        <f>IF(Z71&gt;0, (R71*SUMPRODUCT(K71:$K$98, X71:$X$98)-K71*$AZ$3)/Z71, 0)</f>
        <v>-1.3644862463556669E+28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7"/>
        <v>500000</v>
      </c>
      <c r="S72">
        <f t="shared" si="28"/>
        <v>-1.344679640218186E+29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-109.58052147690044</v>
      </c>
      <c r="AC72">
        <f t="shared" si="29"/>
        <v>-97.839751318661115</v>
      </c>
      <c r="AE72">
        <f t="shared" si="30"/>
        <v>0</v>
      </c>
      <c r="AF72">
        <f t="shared" si="31"/>
        <v>0</v>
      </c>
      <c r="AG72">
        <f t="shared" si="31"/>
        <v>-9.0950800094275395E-27</v>
      </c>
      <c r="AH72">
        <f t="shared" si="32"/>
        <v>-3.6114921370393598E-21</v>
      </c>
      <c r="AI72">
        <f t="shared" si="33"/>
        <v>-3.6115012321193689E-21</v>
      </c>
      <c r="AJ72">
        <f t="shared" si="34"/>
        <v>-11.740770158239329</v>
      </c>
      <c r="AK72">
        <f t="shared" ref="AK72:AK79" si="49">G72*SUM(AB72:AB72, AE72:AF72)</f>
        <v>-7.6706365033830322</v>
      </c>
      <c r="AL72">
        <f t="shared" si="35"/>
        <v>-19.411406661622362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-3.7113973321482186E-24</v>
      </c>
      <c r="AR72">
        <f t="shared" si="36"/>
        <v>-3.7114066788266552E-24</v>
      </c>
      <c r="AS72">
        <f t="shared" si="36"/>
        <v>-1.206555666998534E-2</v>
      </c>
      <c r="AT72">
        <f t="shared" si="36"/>
        <v>-7.8828303577237607E-3</v>
      </c>
      <c r="AU72">
        <f t="shared" si="23"/>
        <v>-1.99483870277091E-2</v>
      </c>
      <c r="AW72">
        <v>69</v>
      </c>
      <c r="AX72">
        <f>IF(Z72&gt;0, (R72*SUMPRODUCT(K72:$K$98, X72:$X$98)-K72*$AZ$3)/Z72, 0)</f>
        <v>-1.344679640218186E+29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7"/>
        <v>500000</v>
      </c>
      <c r="S73">
        <f t="shared" si="28"/>
        <v>-1.4068779319365558E+30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-97.839751318661115</v>
      </c>
      <c r="AC73">
        <f t="shared" si="29"/>
        <v>-87.356920820233128</v>
      </c>
      <c r="AE73">
        <f t="shared" si="30"/>
        <v>0</v>
      </c>
      <c r="AF73">
        <f t="shared" si="31"/>
        <v>0</v>
      </c>
      <c r="AG73">
        <f t="shared" si="31"/>
        <v>-7.7615938487985095E-28</v>
      </c>
      <c r="AH73">
        <f t="shared" si="32"/>
        <v>-3.2911879297813653E-22</v>
      </c>
      <c r="AI73">
        <f t="shared" si="33"/>
        <v>-3.291195691375214E-22</v>
      </c>
      <c r="AJ73">
        <f t="shared" si="34"/>
        <v>-10.482830498427987</v>
      </c>
      <c r="AK73">
        <f t="shared" si="49"/>
        <v>-6.8487825923062786</v>
      </c>
      <c r="AL73">
        <f t="shared" si="35"/>
        <v>-17.331613090734265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-3.0198504520653393E-25</v>
      </c>
      <c r="AR73">
        <f t="shared" si="36"/>
        <v>-3.0198575737652218E-25</v>
      </c>
      <c r="AS73">
        <f t="shared" si="36"/>
        <v>-9.6185879065572039E-3</v>
      </c>
      <c r="AT73">
        <f t="shared" si="36"/>
        <v>-6.2841440989507011E-3</v>
      </c>
      <c r="AU73">
        <f t="shared" si="23"/>
        <v>-1.5902732005507906E-2</v>
      </c>
      <c r="AW73">
        <v>70</v>
      </c>
      <c r="AX73">
        <f>IF(Z73&gt;0, (R73*SUMPRODUCT(K73:$K$98, X73:$X$98)-K73*$AZ$3)/Z73, 0)</f>
        <v>-1.4068779319365558E+30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7"/>
        <v>500000</v>
      </c>
      <c r="S74">
        <f t="shared" si="28"/>
        <v>-1.5677315036220129E+31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-87.356920820233128</v>
      </c>
      <c r="AC74">
        <f t="shared" si="29"/>
        <v>-77.997250732351006</v>
      </c>
      <c r="AE74">
        <f t="shared" si="30"/>
        <v>0</v>
      </c>
      <c r="AF74">
        <f t="shared" si="31"/>
        <v>0</v>
      </c>
      <c r="AG74">
        <f t="shared" si="31"/>
        <v>-6.218957977828939E-29</v>
      </c>
      <c r="AH74">
        <f t="shared" si="32"/>
        <v>-2.8248328450110523E-23</v>
      </c>
      <c r="AI74">
        <f t="shared" si="33"/>
        <v>-2.8248390639690299E-23</v>
      </c>
      <c r="AJ74">
        <f t="shared" si="34"/>
        <v>-9.3596700878821224</v>
      </c>
      <c r="AK74">
        <f t="shared" si="49"/>
        <v>-6.1149844574163197</v>
      </c>
      <c r="AL74">
        <f t="shared" si="35"/>
        <v>-15.474654545298442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-2.3142351544971781E-26</v>
      </c>
      <c r="AR74">
        <f t="shared" si="36"/>
        <v>-2.3142402493583489E-26</v>
      </c>
      <c r="AS74">
        <f t="shared" si="36"/>
        <v>-7.6678793897936824E-3</v>
      </c>
      <c r="AT74">
        <f t="shared" si="36"/>
        <v>-5.0096812013318724E-3</v>
      </c>
      <c r="AU74">
        <f t="shared" si="23"/>
        <v>-1.2677560591125556E-2</v>
      </c>
      <c r="AW74">
        <v>71</v>
      </c>
      <c r="AX74">
        <f>IF(Z74&gt;0, (R74*SUMPRODUCT(K74:$K$98, X74:$X$98)-K74*$AZ$3)/Z74, 0)</f>
        <v>-1.5677315036220129E+31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7"/>
        <v>500000</v>
      </c>
      <c r="S75">
        <f t="shared" si="28"/>
        <v>-1.8679007479636013E+32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-77.997250732351006</v>
      </c>
      <c r="AC75">
        <f t="shared" si="29"/>
        <v>-69.6404024395991</v>
      </c>
      <c r="AE75">
        <f t="shared" si="30"/>
        <v>0</v>
      </c>
      <c r="AF75">
        <f t="shared" si="31"/>
        <v>0</v>
      </c>
      <c r="AG75">
        <f t="shared" si="31"/>
        <v>-4.6603387864372324E-30</v>
      </c>
      <c r="AH75">
        <f t="shared" si="32"/>
        <v>-2.2762938077627705E-24</v>
      </c>
      <c r="AI75">
        <f t="shared" si="33"/>
        <v>-2.2762984681015569E-24</v>
      </c>
      <c r="AJ75">
        <f t="shared" si="34"/>
        <v>-8.3568482927519057</v>
      </c>
      <c r="AK75">
        <f t="shared" si="49"/>
        <v>-5.4598075512645705</v>
      </c>
      <c r="AL75">
        <f t="shared" si="35"/>
        <v>-13.816655844016477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-1.6650413622805988E-27</v>
      </c>
      <c r="AR75">
        <f t="shared" si="36"/>
        <v>-1.6650447711801069E-27</v>
      </c>
      <c r="AS75">
        <f t="shared" si="36"/>
        <v>-6.1127865033431851E-3</v>
      </c>
      <c r="AT75">
        <f t="shared" si="36"/>
        <v>-3.9936871821842088E-3</v>
      </c>
      <c r="AU75">
        <f t="shared" si="23"/>
        <v>-1.0106473685527395E-2</v>
      </c>
      <c r="AW75">
        <v>72</v>
      </c>
      <c r="AX75">
        <f>IF(Z75&gt;0, (R75*SUMPRODUCT(K75:$K$98, X75:$X$98)-K75*$AZ$3)/Z75, 0)</f>
        <v>-1.8679007479636013E+32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7"/>
        <v>500000</v>
      </c>
      <c r="S76">
        <f t="shared" si="28"/>
        <v>-2.3910435663692867E+33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-69.6404024395991</v>
      </c>
      <c r="AC76">
        <f t="shared" si="29"/>
        <v>-62.178930749642056</v>
      </c>
      <c r="AE76">
        <f t="shared" si="30"/>
        <v>0</v>
      </c>
      <c r="AF76">
        <f t="shared" si="31"/>
        <v>0</v>
      </c>
      <c r="AG76">
        <f t="shared" si="31"/>
        <v>-3.2506167821556319E-31</v>
      </c>
      <c r="AH76">
        <f t="shared" si="32"/>
        <v>-1.7154694881429186E-25</v>
      </c>
      <c r="AI76">
        <f t="shared" si="33"/>
        <v>-1.7154727387597007E-25</v>
      </c>
      <c r="AJ76">
        <f t="shared" si="34"/>
        <v>-7.4614716899570439</v>
      </c>
      <c r="AK76">
        <f t="shared" si="49"/>
        <v>-4.8748281707719379</v>
      </c>
      <c r="AL76">
        <f t="shared" si="35"/>
        <v>-12.336299860728982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-1.1203705510511075E-28</v>
      </c>
      <c r="AR76">
        <f t="shared" si="36"/>
        <v>-1.120372674024055E-28</v>
      </c>
      <c r="AS76">
        <f t="shared" si="36"/>
        <v>-4.8730759752416879E-3</v>
      </c>
      <c r="AT76">
        <f t="shared" si="36"/>
        <v>-3.1837429704912375E-3</v>
      </c>
      <c r="AU76">
        <f t="shared" si="23"/>
        <v>-8.0568189457329246E-3</v>
      </c>
      <c r="AW76">
        <v>73</v>
      </c>
      <c r="AX76">
        <f>IF(Z76&gt;0, (R76*SUMPRODUCT(K76:$K$98, X76:$X$98)-K76*$AZ$3)/Z76, 0)</f>
        <v>-2.3910435663692867E+33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7"/>
        <v>500000</v>
      </c>
      <c r="S77">
        <f t="shared" si="28"/>
        <v>-3.3066049148369333E+34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-62.178930749642056</v>
      </c>
      <c r="AC77">
        <f t="shared" si="29"/>
        <v>-55.516902455037545</v>
      </c>
      <c r="AE77">
        <f t="shared" si="30"/>
        <v>0</v>
      </c>
      <c r="AF77">
        <f t="shared" si="31"/>
        <v>0</v>
      </c>
      <c r="AG77">
        <f t="shared" si="31"/>
        <v>-2.0987124212334037E-32</v>
      </c>
      <c r="AH77">
        <f t="shared" si="32"/>
        <v>-1.2032957488842941E-26</v>
      </c>
      <c r="AI77">
        <f t="shared" si="33"/>
        <v>-1.2032978475967153E-26</v>
      </c>
      <c r="AJ77">
        <f t="shared" si="34"/>
        <v>-6.6620282946045108</v>
      </c>
      <c r="AK77">
        <f t="shared" si="49"/>
        <v>-4.3525251524749446</v>
      </c>
      <c r="AL77">
        <f t="shared" si="35"/>
        <v>-11.014553447079455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-7.0167022298158642E-30</v>
      </c>
      <c r="AR77">
        <f t="shared" si="36"/>
        <v>-7.0167144679045794E-30</v>
      </c>
      <c r="AS77">
        <f t="shared" si="36"/>
        <v>-3.884786332303645E-3</v>
      </c>
      <c r="AT77">
        <f t="shared" si="36"/>
        <v>-2.5380604037717135E-3</v>
      </c>
      <c r="AU77">
        <f t="shared" si="23"/>
        <v>-6.4228467360753589E-3</v>
      </c>
      <c r="AW77">
        <v>74</v>
      </c>
      <c r="AX77">
        <f>IF(Z77&gt;0, (R77*SUMPRODUCT(K77:$K$98, X77:$X$98)-K77*$AZ$3)/Z77, 0)</f>
        <v>-3.3066049148369333E+34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7"/>
        <v>500000</v>
      </c>
      <c r="S78">
        <f t="shared" si="28"/>
        <v>-4.9722230715813955E+35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-55.516902455037545</v>
      </c>
      <c r="AC78">
        <f t="shared" si="29"/>
        <v>-49.568662906283528</v>
      </c>
      <c r="AE78">
        <f t="shared" si="30"/>
        <v>0</v>
      </c>
      <c r="AF78">
        <f t="shared" si="31"/>
        <v>0</v>
      </c>
      <c r="AG78">
        <f t="shared" si="31"/>
        <v>-1.2461393574031266E-33</v>
      </c>
      <c r="AH78">
        <f t="shared" si="32"/>
        <v>-7.8124454451230278E-28</v>
      </c>
      <c r="AI78">
        <f t="shared" si="33"/>
        <v>-7.8124579065166022E-28</v>
      </c>
      <c r="AJ78">
        <f t="shared" si="34"/>
        <v>-5.9482395487540174</v>
      </c>
      <c r="AK78">
        <f t="shared" si="49"/>
        <v>-3.8861831718526285</v>
      </c>
      <c r="AL78">
        <f t="shared" si="35"/>
        <v>-9.8344227206066464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-4.0675194583840195E-31</v>
      </c>
      <c r="AR78">
        <f t="shared" si="36"/>
        <v>-4.0675259463603138E-31</v>
      </c>
      <c r="AS78">
        <f t="shared" si="36"/>
        <v>-3.0969278797063444E-3</v>
      </c>
      <c r="AT78">
        <f t="shared" si="36"/>
        <v>-2.0233262147414804E-3</v>
      </c>
      <c r="AU78">
        <f t="shared" si="23"/>
        <v>-5.1202540944478249E-3</v>
      </c>
      <c r="AW78">
        <v>75</v>
      </c>
      <c r="AX78">
        <f>IF(Z78&gt;0, (R78*SUMPRODUCT(K78:$K$98, X78:$X$98)-K78*$AZ$3)/Z78, 0)</f>
        <v>-4.9722230715813955E+35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-49.568662906283528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-4.9845574296125066E-29</v>
      </c>
      <c r="AI79">
        <f t="shared" si="33"/>
        <v>-4.9845574296125066E-29</v>
      </c>
      <c r="AJ79">
        <f t="shared" si="34"/>
        <v>-49.568662906283528</v>
      </c>
      <c r="AK79">
        <f t="shared" si="49"/>
        <v>-3.4698064034398475</v>
      </c>
      <c r="AL79">
        <f t="shared" si="35"/>
        <v>-53.038469309723375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-2.3171343904778167E-32</v>
      </c>
      <c r="AR79">
        <f t="shared" si="36"/>
        <v>-2.3171343904778167E-32</v>
      </c>
      <c r="AS79">
        <f t="shared" si="36"/>
        <v>-2.304261815257699E-2</v>
      </c>
      <c r="AT79">
        <f t="shared" si="36"/>
        <v>-1.6129832706803895E-3</v>
      </c>
      <c r="AU79">
        <f t="shared" si="23"/>
        <v>-2.465560142325738E-2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121864.18863856983</v>
      </c>
      <c r="AO81" s="8">
        <f t="shared" si="50"/>
        <v>-12186.418863856983</v>
      </c>
      <c r="AP81" s="8">
        <f t="shared" si="50"/>
        <v>-205.52281811763496</v>
      </c>
      <c r="AQ81" s="8">
        <f t="shared" si="50"/>
        <v>-95206.053395718685</v>
      </c>
      <c r="AR81" s="8">
        <f t="shared" si="50"/>
        <v>14266.193560876534</v>
      </c>
      <c r="AS81" s="8">
        <f t="shared" si="50"/>
        <v>-14927.435923826726</v>
      </c>
      <c r="AT81" s="8">
        <f t="shared" si="50"/>
        <v>3478.466779219094</v>
      </c>
      <c r="AU81" s="8">
        <f t="shared" si="50"/>
        <v>2817.2244162688821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1628-8E36-4756-B4CD-267FBC8EEDD7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216819.06298235062</v>
      </c>
      <c r="K3">
        <v>1</v>
      </c>
      <c r="L3" s="2">
        <v>0</v>
      </c>
      <c r="O3">
        <f>$C$3</f>
        <v>216819.06298235062</v>
      </c>
      <c r="P3" s="2">
        <f>O3*C5</f>
        <v>21681.906298235062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216819.06298235062</v>
      </c>
      <c r="AF3">
        <f t="shared" ref="AF3:AG34" si="4">-$Z3*P3</f>
        <v>-21681.906298235062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195037.15668411556</v>
      </c>
      <c r="AJ3">
        <f t="shared" ref="AJ3:AJ66" si="7">AB3-AC3</f>
        <v>0</v>
      </c>
      <c r="AL3">
        <f t="shared" ref="AL3:AL66" si="8">SUM(AI3:AK3)</f>
        <v>195037.15668411556</v>
      </c>
      <c r="AN3">
        <f t="shared" ref="AN3:AU34" si="9">AE3*$K3</f>
        <v>216819.06298235062</v>
      </c>
      <c r="AO3">
        <f t="shared" si="9"/>
        <v>-21681.906298235062</v>
      </c>
      <c r="AP3">
        <f t="shared" si="9"/>
        <v>-100</v>
      </c>
      <c r="AQ3">
        <f t="shared" si="9"/>
        <v>0</v>
      </c>
      <c r="AR3">
        <f t="shared" si="9"/>
        <v>195037.15668411556</v>
      </c>
      <c r="AS3">
        <f t="shared" si="9"/>
        <v>0</v>
      </c>
      <c r="AT3">
        <f t="shared" si="9"/>
        <v>0</v>
      </c>
      <c r="AU3">
        <f t="shared" si="9"/>
        <v>195037.15668411556</v>
      </c>
      <c r="AW3">
        <v>0</v>
      </c>
      <c r="AX3">
        <f>IF(Z3&gt;0, (R3*SUMPRODUCT(K3:$K$98, X3:$X$98)-K3*$AZ$3)/Z3, 0)</f>
        <v>0</v>
      </c>
      <c r="AZ3">
        <f>C6*ABS(SUMPRODUCT(X4:X69, K4:K69))/1</f>
        <v>190360.84704476866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500000</v>
      </c>
      <c r="S4">
        <f t="shared" si="1"/>
        <v>13144.926089703982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12768.86360902965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-12768.86360902965</v>
      </c>
      <c r="AK4">
        <f>G4*SUM(AB4, AE4:AF4)</f>
        <v>0</v>
      </c>
      <c r="AL4">
        <f t="shared" si="8"/>
        <v>-22073.336609029648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-8680.3554436048144</v>
      </c>
      <c r="AR4">
        <f t="shared" si="9"/>
        <v>-8680.3554436048144</v>
      </c>
      <c r="AS4">
        <f t="shared" si="9"/>
        <v>-11912.364594672683</v>
      </c>
      <c r="AT4">
        <f t="shared" si="9"/>
        <v>0</v>
      </c>
      <c r="AU4">
        <f t="shared" si="9"/>
        <v>-20592.720038277494</v>
      </c>
      <c r="AW4">
        <v>1</v>
      </c>
      <c r="AX4">
        <f>IF(Z4&gt;0, (R4*SUMPRODUCT(K4:$K$98, X4:$X$98)-K4*$AZ$3)/Z4, 0)</f>
        <v>13144.926089703982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500000</v>
      </c>
      <c r="S5">
        <f t="shared" si="1"/>
        <v>20104.08102506763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12768.86360902965</v>
      </c>
      <c r="AC5">
        <f t="shared" si="2"/>
        <v>18901.405042282975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-10749.81167389614</v>
      </c>
      <c r="AI5">
        <f t="shared" si="6"/>
        <v>-10761.563892897542</v>
      </c>
      <c r="AJ5">
        <f t="shared" si="7"/>
        <v>-6132.5414332533255</v>
      </c>
      <c r="AK5">
        <f>G5*SUM(AB5, AE5:AF5)</f>
        <v>523.52340797021566</v>
      </c>
      <c r="AL5">
        <f t="shared" si="8"/>
        <v>-16370.581918180653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-9192.2501508163768</v>
      </c>
      <c r="AR5">
        <f t="shared" si="9"/>
        <v>-9202.2995675099173</v>
      </c>
      <c r="AS5">
        <f t="shared" si="9"/>
        <v>-5243.9853482827812</v>
      </c>
      <c r="AT5">
        <f t="shared" si="9"/>
        <v>447.66906359448222</v>
      </c>
      <c r="AU5">
        <f t="shared" si="9"/>
        <v>-13998.615852198216</v>
      </c>
      <c r="AW5">
        <v>2</v>
      </c>
      <c r="AX5">
        <f>IF(Z5&gt;0, (R5*SUMPRODUCT(K5:$K$98, X5:$X$98)-K5*$AZ$3)/Z5, 0)</f>
        <v>20104.08102506763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500000</v>
      </c>
      <c r="S6">
        <f t="shared" si="1"/>
        <v>28286.421607215569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18901.405042282975</v>
      </c>
      <c r="AC6">
        <f t="shared" si="2"/>
        <v>25641.974820775213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-12131.975035237559</v>
      </c>
      <c r="AI6">
        <f t="shared" si="6"/>
        <v>-12143.306432673067</v>
      </c>
      <c r="AJ6">
        <f t="shared" si="7"/>
        <v>-6740.5697784922377</v>
      </c>
      <c r="AK6">
        <f>G6*SUM(AB6, AE6:AF6)</f>
        <v>1105.7321949735542</v>
      </c>
      <c r="AL6">
        <f t="shared" si="8"/>
        <v>-17778.144016191749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-9358.7272195150053</v>
      </c>
      <c r="AR6">
        <f t="shared" si="9"/>
        <v>-9367.4683731447167</v>
      </c>
      <c r="AS6">
        <f t="shared" si="9"/>
        <v>-5199.7431315007889</v>
      </c>
      <c r="AT6">
        <f t="shared" si="9"/>
        <v>852.97290511531651</v>
      </c>
      <c r="AU6">
        <f t="shared" si="9"/>
        <v>-13714.238599530188</v>
      </c>
      <c r="AW6">
        <v>3</v>
      </c>
      <c r="AX6">
        <f>IF(Z6&gt;0, (R6*SUMPRODUCT(K6:$K$98, X6:$X$98)-K6*$AZ$3)/Z6, 0)</f>
        <v>28286.421607215569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500000</v>
      </c>
      <c r="S7">
        <f t="shared" si="1"/>
        <v>33916.196605768011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25641.974820775213</v>
      </c>
      <c r="AC7">
        <f t="shared" si="2"/>
        <v>29523.594269434689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-13480.04432606346</v>
      </c>
      <c r="AI7">
        <f t="shared" si="6"/>
        <v>-13490.92540841646</v>
      </c>
      <c r="AJ7">
        <f t="shared" si="7"/>
        <v>-3881.6194486594759</v>
      </c>
      <c r="AK7">
        <f>G7*SUM(AB7, AE7:AF7)</f>
        <v>1259.0209637000628</v>
      </c>
      <c r="AL7">
        <f t="shared" si="8"/>
        <v>-16113.523893375874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-9461.0512154349162</v>
      </c>
      <c r="AR7">
        <f t="shared" si="9"/>
        <v>-9468.6881693596206</v>
      </c>
      <c r="AS7">
        <f t="shared" si="9"/>
        <v>-2724.3382524781364</v>
      </c>
      <c r="AT7">
        <f t="shared" si="9"/>
        <v>883.65153190494357</v>
      </c>
      <c r="AU7">
        <f t="shared" si="9"/>
        <v>-11309.374889932813</v>
      </c>
      <c r="AW7">
        <v>4</v>
      </c>
      <c r="AX7">
        <f>IF(Z7&gt;0, (R7*SUMPRODUCT(K7:$K$98, X7:$X$98)-K7*$AZ$3)/Z7, 0)</f>
        <v>33916.196605768011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500000</v>
      </c>
      <c r="S8">
        <f t="shared" si="1"/>
        <v>34796.17264096484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29523.594269434689</v>
      </c>
      <c r="AC8">
        <f t="shared" si="2"/>
        <v>28954.638725844841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-14830.177945000078</v>
      </c>
      <c r="AI8">
        <f t="shared" si="6"/>
        <v>-14840.579462080923</v>
      </c>
      <c r="AJ8">
        <f t="shared" si="7"/>
        <v>568.95554358984737</v>
      </c>
      <c r="AK8">
        <f t="shared" ref="AK8:AK69" si="22">G8*SUM(AB8:AB8, AE8:AF8)</f>
        <v>628.85255793895885</v>
      </c>
      <c r="AL8">
        <f t="shared" si="8"/>
        <v>-13642.771360552117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-9715.9065802043369</v>
      </c>
      <c r="AR8">
        <f t="shared" si="9"/>
        <v>-9722.7210748533344</v>
      </c>
      <c r="AS8">
        <f t="shared" si="9"/>
        <v>372.74798254676671</v>
      </c>
      <c r="AT8">
        <f t="shared" si="9"/>
        <v>411.98917021203869</v>
      </c>
      <c r="AU8">
        <f t="shared" si="9"/>
        <v>-8937.9839220945287</v>
      </c>
      <c r="AW8">
        <v>5</v>
      </c>
      <c r="AX8">
        <f>IF(Z8&gt;0, (R8*SUMPRODUCT(K8:$K$98, X8:$X$98)-K8*$AZ$3)/Z8, 0)</f>
        <v>34796.17264096484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500000</v>
      </c>
      <c r="S9">
        <f t="shared" si="1"/>
        <v>32663.424528974629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28954.638725844841</v>
      </c>
      <c r="AC9">
        <f t="shared" si="2"/>
        <v>25841.159248383221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-16332.869027692523</v>
      </c>
      <c r="AI9">
        <f t="shared" si="6"/>
        <v>-16342.758207876868</v>
      </c>
      <c r="AJ9">
        <f t="shared" si="7"/>
        <v>3113.4794774616203</v>
      </c>
      <c r="AK9">
        <f t="shared" si="22"/>
        <v>170.83236848248455</v>
      </c>
      <c r="AL9">
        <f t="shared" si="8"/>
        <v>-13058.446361932763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-10133.901014194675</v>
      </c>
      <c r="AR9">
        <f t="shared" si="9"/>
        <v>-10140.036860440046</v>
      </c>
      <c r="AS9">
        <f t="shared" si="9"/>
        <v>1931.7912107680806</v>
      </c>
      <c r="AT9">
        <f t="shared" si="9"/>
        <v>105.99474650085462</v>
      </c>
      <c r="AU9">
        <f t="shared" si="9"/>
        <v>-8102.2509031711106</v>
      </c>
      <c r="AW9">
        <v>6</v>
      </c>
      <c r="AX9">
        <f>IF(Z9&gt;0, (R9*SUMPRODUCT(K9:$K$98, X9:$X$98)-K9*$AZ$3)/Z9, 0)</f>
        <v>32663.424528974629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500000</v>
      </c>
      <c r="S10">
        <f t="shared" si="1"/>
        <v>29111.146346182439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25841.159248383221</v>
      </c>
      <c r="AC10">
        <f t="shared" si="2"/>
        <v>21769.137171487106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-17714.593685094685</v>
      </c>
      <c r="AI10">
        <f t="shared" si="6"/>
        <v>-17723.941108635059</v>
      </c>
      <c r="AJ10">
        <f t="shared" si="7"/>
        <v>4072.0220768961153</v>
      </c>
      <c r="AK10">
        <f t="shared" si="22"/>
        <v>105.94875291837121</v>
      </c>
      <c r="AL10">
        <f t="shared" si="8"/>
        <v>-13545.970278820572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-10427.100526264676</v>
      </c>
      <c r="AR10">
        <f t="shared" si="9"/>
        <v>-10432.602573144761</v>
      </c>
      <c r="AS10">
        <f t="shared" si="9"/>
        <v>2396.8590132942645</v>
      </c>
      <c r="AT10">
        <f t="shared" si="9"/>
        <v>62.36317450745581</v>
      </c>
      <c r="AU10">
        <f t="shared" si="9"/>
        <v>-7973.38038534304</v>
      </c>
      <c r="AW10">
        <v>7</v>
      </c>
      <c r="AX10">
        <f>IF(Z10&gt;0, (R10*SUMPRODUCT(K10:$K$98, X10:$X$98)-K10*$AZ$3)/Z10, 0)</f>
        <v>29111.146346182439</v>
      </c>
    </row>
    <row r="11" spans="1:52" x14ac:dyDescent="0.25">
      <c r="A11" t="s">
        <v>33</v>
      </c>
      <c r="C11" s="12">
        <f>AU71</f>
        <v>3272.3760121674127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500000</v>
      </c>
      <c r="S11">
        <f t="shared" si="1"/>
        <v>24079.723024011375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21769.137171487106</v>
      </c>
      <c r="AC11">
        <f t="shared" si="2"/>
        <v>16921.089055213233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-18802.413865778879</v>
      </c>
      <c r="AI11">
        <f t="shared" si="6"/>
        <v>-18811.197754737204</v>
      </c>
      <c r="AJ11">
        <f t="shared" si="7"/>
        <v>4848.0481162738724</v>
      </c>
      <c r="AK11">
        <f t="shared" si="22"/>
        <v>52.245929211569049</v>
      </c>
      <c r="AL11">
        <f t="shared" si="8"/>
        <v>-13910.903709251763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-10516.352465725973</v>
      </c>
      <c r="AR11">
        <f t="shared" si="9"/>
        <v>-10521.265370684079</v>
      </c>
      <c r="AS11">
        <f t="shared" si="9"/>
        <v>2711.555182514483</v>
      </c>
      <c r="AT11">
        <f t="shared" si="9"/>
        <v>29.221599439858341</v>
      </c>
      <c r="AU11">
        <f t="shared" si="9"/>
        <v>-7780.4885887297369</v>
      </c>
      <c r="AW11">
        <v>8</v>
      </c>
      <c r="AX11">
        <f>IF(Z11&gt;0, (R11*SUMPRODUCT(K11:$K$98, X11:$X$98)-K11*$AZ$3)/Z11, 0)</f>
        <v>24079.723024011375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500000</v>
      </c>
      <c r="S12">
        <f t="shared" si="1"/>
        <v>17827.401824669305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16921.089055213233</v>
      </c>
      <c r="AC12">
        <f t="shared" si="2"/>
        <v>11696.388555093014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-19796.764578561477</v>
      </c>
      <c r="AI12">
        <f t="shared" si="6"/>
        <v>-19804.965709515756</v>
      </c>
      <c r="AJ12">
        <f t="shared" si="7"/>
        <v>5224.7005001202197</v>
      </c>
      <c r="AK12">
        <f t="shared" si="22"/>
        <v>38.918504826990436</v>
      </c>
      <c r="AL12">
        <f t="shared" si="8"/>
        <v>-14541.346704568547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-10522.190827029241</v>
      </c>
      <c r="AR12">
        <f t="shared" si="9"/>
        <v>-10526.549815315226</v>
      </c>
      <c r="AS12">
        <f t="shared" si="9"/>
        <v>2776.9838580529713</v>
      </c>
      <c r="AT12">
        <f t="shared" si="9"/>
        <v>20.685599046609902</v>
      </c>
      <c r="AU12">
        <f t="shared" si="9"/>
        <v>-7728.8803582156452</v>
      </c>
      <c r="AW12">
        <v>9</v>
      </c>
      <c r="AX12">
        <f>IF(Z12&gt;0, (R12*SUMPRODUCT(K12:$K$98, X12:$X$98)-K12*$AZ$3)/Z12, 0)</f>
        <v>17827.401824669305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500000</v>
      </c>
      <c r="S13">
        <f t="shared" si="1"/>
        <v>10151.337333302405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11696.388555093014</v>
      </c>
      <c r="AC13">
        <f t="shared" si="2"/>
        <v>6175.4318739227019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-20596.395400935442</v>
      </c>
      <c r="AI13">
        <f t="shared" si="6"/>
        <v>-20603.999610695155</v>
      </c>
      <c r="AJ13">
        <f t="shared" si="7"/>
        <v>5520.9566811703116</v>
      </c>
      <c r="AK13">
        <f t="shared" si="22"/>
        <v>23.392777110186028</v>
      </c>
      <c r="AL13">
        <f t="shared" si="8"/>
        <v>-15059.650152414657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-10406.086606234556</v>
      </c>
      <c r="AR13">
        <f t="shared" si="9"/>
        <v>-10409.928543806211</v>
      </c>
      <c r="AS13">
        <f t="shared" si="9"/>
        <v>2789.3984483769545</v>
      </c>
      <c r="AT13">
        <f t="shared" si="9"/>
        <v>11.818925585293492</v>
      </c>
      <c r="AU13">
        <f t="shared" si="9"/>
        <v>-7608.7111698439639</v>
      </c>
      <c r="AW13">
        <v>10</v>
      </c>
      <c r="AX13">
        <f>IF(Z13&gt;0, (R13*SUMPRODUCT(K13:$K$98, X13:$X$98)-K13*$AZ$3)/Z13, 0)</f>
        <v>10151.337333302405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500000</v>
      </c>
      <c r="S14">
        <f t="shared" si="1"/>
        <v>904.03660269051261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6175.4318739227019</v>
      </c>
      <c r="AC14">
        <f t="shared" si="2"/>
        <v>505.98591221495008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-21278.572731475058</v>
      </c>
      <c r="AI14">
        <f t="shared" si="6"/>
        <v>-21285.568934818886</v>
      </c>
      <c r="AJ14">
        <f t="shared" si="7"/>
        <v>5669.4459617077518</v>
      </c>
      <c r="AK14">
        <f t="shared" si="22"/>
        <v>11.115777373060864</v>
      </c>
      <c r="AL14">
        <f t="shared" si="8"/>
        <v>-15605.007195738073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-10221.286063439613</v>
      </c>
      <c r="AR14">
        <f t="shared" si="9"/>
        <v>-10224.646730371445</v>
      </c>
      <c r="AS14">
        <f t="shared" si="9"/>
        <v>2723.3513134135069</v>
      </c>
      <c r="AT14">
        <f t="shared" si="9"/>
        <v>5.3395282560236019</v>
      </c>
      <c r="AU14">
        <f t="shared" si="9"/>
        <v>-7495.9558887019139</v>
      </c>
      <c r="AW14">
        <v>11</v>
      </c>
      <c r="AX14">
        <f>IF(Z14&gt;0, (R14*SUMPRODUCT(K14:$K$98, X14:$X$98)-K14*$AZ$3)/Z14, 0)</f>
        <v>904.03660269051261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500000</v>
      </c>
      <c r="S15">
        <f t="shared" si="1"/>
        <v>-9841.4402981089897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505.98591221495008</v>
      </c>
      <c r="AC15">
        <f t="shared" si="2"/>
        <v>-5022.2399060686876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-21891.883128852518</v>
      </c>
      <c r="AI15">
        <f t="shared" si="6"/>
        <v>-21898.262073084687</v>
      </c>
      <c r="AJ15">
        <f t="shared" si="7"/>
        <v>5528.2258182836376</v>
      </c>
      <c r="AK15">
        <f t="shared" si="22"/>
        <v>2.0745422400812954</v>
      </c>
      <c r="AL15">
        <f t="shared" si="8"/>
        <v>-16367.961712560967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-9976.1818393196263</v>
      </c>
      <c r="AR15">
        <f t="shared" si="9"/>
        <v>-9979.0887389786658</v>
      </c>
      <c r="AS15">
        <f t="shared" si="9"/>
        <v>2519.2253077275527</v>
      </c>
      <c r="AT15">
        <f t="shared" si="9"/>
        <v>0.94537370305636526</v>
      </c>
      <c r="AU15">
        <f t="shared" si="9"/>
        <v>-7458.9180575480559</v>
      </c>
      <c r="AW15">
        <v>12</v>
      </c>
      <c r="AX15">
        <f>IF(Z15&gt;0, (R15*SUMPRODUCT(K15:$K$98, X15:$X$98)-K15*$AZ$3)/Z15, 0)</f>
        <v>-9841.4402981089897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500000</v>
      </c>
      <c r="S16">
        <f t="shared" si="1"/>
        <v>-22380.997072120441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-5022.2399060686876</v>
      </c>
      <c r="AC16">
        <f t="shared" si="2"/>
        <v>-10312.674056739095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-22217.124844376096</v>
      </c>
      <c r="AI16">
        <f t="shared" si="6"/>
        <v>-22222.884571044833</v>
      </c>
      <c r="AJ16">
        <f t="shared" si="7"/>
        <v>5290.4341506704077</v>
      </c>
      <c r="AK16">
        <f t="shared" si="22"/>
        <v>-35.657903333087681</v>
      </c>
      <c r="AL16">
        <f t="shared" si="8"/>
        <v>-16968.108323707515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-9577.5189123854161</v>
      </c>
      <c r="AR16">
        <f t="shared" si="9"/>
        <v>-9580.0018570277316</v>
      </c>
      <c r="AS16">
        <f t="shared" si="9"/>
        <v>2280.6386284317796</v>
      </c>
      <c r="AT16">
        <f t="shared" si="9"/>
        <v>-15.371666943443721</v>
      </c>
      <c r="AU16">
        <f t="shared" si="9"/>
        <v>-7314.7348955393973</v>
      </c>
      <c r="AW16">
        <v>13</v>
      </c>
      <c r="AX16">
        <f>IF(Z16&gt;0, (R16*SUMPRODUCT(K16:$K$98, X16:$X$98)-K16*$AZ$3)/Z16, 0)</f>
        <v>-22380.997072120441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500000</v>
      </c>
      <c r="S17">
        <f t="shared" si="1"/>
        <v>-36356.276465538496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-10312.674056739095</v>
      </c>
      <c r="AC17">
        <f t="shared" si="2"/>
        <v>-14968.625035911076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-22224.916298550383</v>
      </c>
      <c r="AI17">
        <f t="shared" si="6"/>
        <v>-22230.06280504497</v>
      </c>
      <c r="AJ17">
        <f t="shared" si="7"/>
        <v>4655.9509791719811</v>
      </c>
      <c r="AK17">
        <f t="shared" si="22"/>
        <v>-142.31490198299952</v>
      </c>
      <c r="AL17">
        <f t="shared" si="8"/>
        <v>-17716.426727855989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-9006.277222052815</v>
      </c>
      <c r="AR17">
        <f t="shared" si="9"/>
        <v>-9008.3627581058063</v>
      </c>
      <c r="AS17">
        <f t="shared" si="9"/>
        <v>1886.7465995112059</v>
      </c>
      <c r="AT17">
        <f t="shared" si="9"/>
        <v>-57.670744081576949</v>
      </c>
      <c r="AU17">
        <f t="shared" si="9"/>
        <v>-7179.2869026761782</v>
      </c>
      <c r="AW17">
        <v>14</v>
      </c>
      <c r="AX17">
        <f>IF(Z17&gt;0, (R17*SUMPRODUCT(K17:$K$98, X17:$X$98)-K17*$AZ$3)/Z17, 0)</f>
        <v>-36356.276465538496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500000</v>
      </c>
      <c r="S18">
        <f t="shared" si="1"/>
        <v>-51772.092386732045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-14968.625035911076</v>
      </c>
      <c r="AC18">
        <f t="shared" si="2"/>
        <v>-18820.680228939869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-22036.932588925683</v>
      </c>
      <c r="AI18">
        <f t="shared" si="6"/>
        <v>-22041.476707040601</v>
      </c>
      <c r="AJ18">
        <f t="shared" si="7"/>
        <v>3852.0551930287929</v>
      </c>
      <c r="AK18">
        <f t="shared" si="22"/>
        <v>-323.32230077567925</v>
      </c>
      <c r="AL18">
        <f t="shared" si="8"/>
        <v>-18512.743814787489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-8333.4266089862849</v>
      </c>
      <c r="AR18">
        <f t="shared" si="9"/>
        <v>-8335.1450003576974</v>
      </c>
      <c r="AS18">
        <f t="shared" si="9"/>
        <v>1456.6827354639051</v>
      </c>
      <c r="AT18">
        <f t="shared" si="9"/>
        <v>-122.26668360898523</v>
      </c>
      <c r="AU18">
        <f t="shared" si="9"/>
        <v>-7000.7289485027786</v>
      </c>
      <c r="AW18">
        <v>15</v>
      </c>
      <c r="AX18">
        <f>IF(Z18&gt;0, (R18*SUMPRODUCT(K18:$K$98, X18:$X$98)-K18*$AZ$3)/Z18, 0)</f>
        <v>-51772.092386732045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500000</v>
      </c>
      <c r="S19">
        <f t="shared" si="1"/>
        <v>-70427.977529693148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-18820.680228939869</v>
      </c>
      <c r="AC19">
        <f t="shared" si="2"/>
        <v>-22300.41620297766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-21626.357480751241</v>
      </c>
      <c r="AI19">
        <f t="shared" si="6"/>
        <v>-21630.31549874799</v>
      </c>
      <c r="AJ19">
        <f t="shared" si="7"/>
        <v>3479.7359740377906</v>
      </c>
      <c r="AK19">
        <f t="shared" si="22"/>
        <v>-419.7011691053591</v>
      </c>
      <c r="AL19">
        <f t="shared" si="8"/>
        <v>-18570.280693815559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-7626.7505740720871</v>
      </c>
      <c r="AR19">
        <f t="shared" si="9"/>
        <v>-7628.1464085789275</v>
      </c>
      <c r="AS19">
        <f t="shared" si="9"/>
        <v>1227.1635831985757</v>
      </c>
      <c r="AT19">
        <f t="shared" si="9"/>
        <v>-148.01180158341816</v>
      </c>
      <c r="AU19">
        <f t="shared" si="9"/>
        <v>-6548.9946269637703</v>
      </c>
      <c r="AW19">
        <v>16</v>
      </c>
      <c r="AX19">
        <f>IF(Z19&gt;0, (R19*SUMPRODUCT(K19:$K$98, X19:$X$98)-K19*$AZ$3)/Z19, 0)</f>
        <v>-70427.977529693148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500000</v>
      </c>
      <c r="S20">
        <f t="shared" si="1"/>
        <v>-97502.257150576828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-22300.41620297766</v>
      </c>
      <c r="AC20">
        <f t="shared" si="2"/>
        <v>-26469.609227013883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-20999.069272308821</v>
      </c>
      <c r="AI20">
        <f t="shared" si="6"/>
        <v>-21002.462733393797</v>
      </c>
      <c r="AJ20">
        <f t="shared" si="7"/>
        <v>4169.1930240362235</v>
      </c>
      <c r="AK20">
        <f t="shared" si="22"/>
        <v>-95.891789672803938</v>
      </c>
      <c r="AL20">
        <f t="shared" si="8"/>
        <v>-16929.161499030379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-7024.1213444789291</v>
      </c>
      <c r="AR20">
        <f t="shared" si="9"/>
        <v>-7025.2564463317558</v>
      </c>
      <c r="AS20">
        <f t="shared" si="9"/>
        <v>1394.5816992947921</v>
      </c>
      <c r="AT20">
        <f t="shared" si="9"/>
        <v>-32.075496197787899</v>
      </c>
      <c r="AU20">
        <f t="shared" si="9"/>
        <v>-5662.7502432347519</v>
      </c>
      <c r="AW20">
        <v>17</v>
      </c>
      <c r="AX20">
        <f>IF(Z20&gt;0, (R20*SUMPRODUCT(K20:$K$98, X20:$X$98)-K20*$AZ$3)/Z20, 0)</f>
        <v>-97502.257150576828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500000</v>
      </c>
      <c r="S21">
        <f t="shared" si="1"/>
        <v>-132920.82204040317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-26469.609227013883</v>
      </c>
      <c r="AC21">
        <f t="shared" si="2"/>
        <v>-30369.315585824217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-20142.69089128284</v>
      </c>
      <c r="AI21">
        <f t="shared" si="6"/>
        <v>-20145.546850484683</v>
      </c>
      <c r="AJ21">
        <f t="shared" si="7"/>
        <v>3899.7063588103338</v>
      </c>
      <c r="AK21">
        <f t="shared" si="22"/>
        <v>-42.351374763222218</v>
      </c>
      <c r="AL21">
        <f t="shared" si="8"/>
        <v>-16288.191866437572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-6407.0611655969178</v>
      </c>
      <c r="AR21">
        <f t="shared" si="9"/>
        <v>-6407.9695995986813</v>
      </c>
      <c r="AS21">
        <f t="shared" si="9"/>
        <v>1240.4329343890245</v>
      </c>
      <c r="AT21">
        <f t="shared" si="9"/>
        <v>-13.471280973313934</v>
      </c>
      <c r="AU21">
        <f t="shared" si="9"/>
        <v>-5181.007946182971</v>
      </c>
      <c r="AW21">
        <v>18</v>
      </c>
      <c r="AX21">
        <f>IF(Z21&gt;0, (R21*SUMPRODUCT(K21:$K$98, X21:$X$98)-K21*$AZ$3)/Z21, 0)</f>
        <v>-132920.82204040317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500000</v>
      </c>
      <c r="S22">
        <f t="shared" si="1"/>
        <v>-174140.72146023324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-30369.315585824217</v>
      </c>
      <c r="AC22">
        <f t="shared" si="2"/>
        <v>-32762.279515944781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-19027.580285019136</v>
      </c>
      <c r="AI22">
        <f t="shared" si="6"/>
        <v>-19029.931995121835</v>
      </c>
      <c r="AJ22">
        <f t="shared" si="7"/>
        <v>2392.9639301205643</v>
      </c>
      <c r="AK22">
        <f t="shared" si="22"/>
        <v>-637.75562730230865</v>
      </c>
      <c r="AL22">
        <f t="shared" si="8"/>
        <v>-17274.723692303578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-5651.1322919505028</v>
      </c>
      <c r="AR22">
        <f t="shared" si="9"/>
        <v>-5651.8307425523981</v>
      </c>
      <c r="AS22">
        <f t="shared" si="9"/>
        <v>710.70286060619344</v>
      </c>
      <c r="AT22">
        <f t="shared" si="9"/>
        <v>-189.41144201392615</v>
      </c>
      <c r="AU22">
        <f t="shared" si="9"/>
        <v>-5130.5393239601299</v>
      </c>
      <c r="AW22">
        <v>19</v>
      </c>
      <c r="AX22">
        <f>IF(Z22&gt;0, (R22*SUMPRODUCT(K22:$K$98, X22:$X$98)-K22*$AZ$3)/Z22, 0)</f>
        <v>-174140.72146023324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500000</v>
      </c>
      <c r="S23">
        <f t="shared" si="1"/>
        <v>-214493.85644613224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-32762.279515944781</v>
      </c>
      <c r="AC23">
        <f t="shared" si="2"/>
        <v>-32355.921009892732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-17703.832534652036</v>
      </c>
      <c r="AI23">
        <f t="shared" si="6"/>
        <v>-17705.718131840342</v>
      </c>
      <c r="AJ23">
        <f t="shared" si="7"/>
        <v>-406.35850605204905</v>
      </c>
      <c r="AK23">
        <f t="shared" si="22"/>
        <v>-2293.3595661161348</v>
      </c>
      <c r="AL23">
        <f t="shared" si="8"/>
        <v>-20405.436204008525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-4694.6279628434741</v>
      </c>
      <c r="AR23">
        <f t="shared" si="9"/>
        <v>-4695.1279775871499</v>
      </c>
      <c r="AS23">
        <f t="shared" si="9"/>
        <v>-107.75644209903525</v>
      </c>
      <c r="AT23">
        <f t="shared" si="9"/>
        <v>-608.14345859123864</v>
      </c>
      <c r="AU23">
        <f t="shared" si="9"/>
        <v>-5411.027878277423</v>
      </c>
      <c r="AW23">
        <v>20</v>
      </c>
      <c r="AX23">
        <f>IF(Z23&gt;0, (R23*SUMPRODUCT(K23:$K$98, X23:$X$98)-K23*$AZ$3)/Z23, 0)</f>
        <v>-214493.85644613224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500000</v>
      </c>
      <c r="S24">
        <f t="shared" si="1"/>
        <v>-270019.31251968088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-32355.921009892732</v>
      </c>
      <c r="AC24">
        <f t="shared" si="2"/>
        <v>-31642.075045948204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-16077.404363928839</v>
      </c>
      <c r="AI24">
        <f t="shared" si="6"/>
        <v>-16078.869170036163</v>
      </c>
      <c r="AJ24">
        <f t="shared" si="7"/>
        <v>-713.84596394452819</v>
      </c>
      <c r="AK24">
        <f t="shared" si="22"/>
        <v>-2264.9144706924917</v>
      </c>
      <c r="AL24">
        <f t="shared" si="8"/>
        <v>-19057.629604673184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-3806.5522954013259</v>
      </c>
      <c r="AR24">
        <f t="shared" si="9"/>
        <v>-3806.8991089120104</v>
      </c>
      <c r="AS24">
        <f t="shared" si="9"/>
        <v>-169.01310255730797</v>
      </c>
      <c r="AT24">
        <f t="shared" si="9"/>
        <v>-536.25045325384485</v>
      </c>
      <c r="AU24">
        <f t="shared" si="9"/>
        <v>-4512.1626647231633</v>
      </c>
      <c r="AW24">
        <v>21</v>
      </c>
      <c r="AX24">
        <f>IF(Z24&gt;0, (R24*SUMPRODUCT(K24:$K$98, X24:$X$98)-K24*$AZ$3)/Z24, 0)</f>
        <v>-270019.31251968088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500000</v>
      </c>
      <c r="S25">
        <f t="shared" si="1"/>
        <v>-349241.28154083469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-31642.075045948204</v>
      </c>
      <c r="AC25">
        <f t="shared" si="2"/>
        <v>-30619.632763860252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-14168.960143020648</v>
      </c>
      <c r="AI25">
        <f t="shared" si="6"/>
        <v>-14170.056077063324</v>
      </c>
      <c r="AJ25">
        <f t="shared" si="7"/>
        <v>-1022.4422820879518</v>
      </c>
      <c r="AK25">
        <f t="shared" si="22"/>
        <v>-2214.9452532163746</v>
      </c>
      <c r="AL25">
        <f t="shared" si="8"/>
        <v>-17407.44361236765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-2995.2689309765246</v>
      </c>
      <c r="AR25">
        <f t="shared" si="9"/>
        <v>-2995.5006076243021</v>
      </c>
      <c r="AS25">
        <f t="shared" si="9"/>
        <v>-216.14074500472782</v>
      </c>
      <c r="AT25">
        <f t="shared" si="9"/>
        <v>-468.23172863824396</v>
      </c>
      <c r="AU25">
        <f t="shared" si="9"/>
        <v>-3679.8730812672738</v>
      </c>
      <c r="AW25">
        <v>22</v>
      </c>
      <c r="AX25">
        <f>IF(Z25&gt;0, (R25*SUMPRODUCT(K25:$K$98, X25:$X$98)-K25*$AZ$3)/Z25, 0)</f>
        <v>-349241.28154083469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500000</v>
      </c>
      <c r="S26">
        <f t="shared" si="1"/>
        <v>-467406.87662633613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-30619.632763860252</v>
      </c>
      <c r="AC26">
        <f t="shared" si="2"/>
        <v>-29303.299393507063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-12052.316850311914</v>
      </c>
      <c r="AI26">
        <f t="shared" si="6"/>
        <v>-12053.100517092906</v>
      </c>
      <c r="AJ26">
        <f t="shared" si="7"/>
        <v>-1316.3333703531898</v>
      </c>
      <c r="AK26">
        <f t="shared" si="22"/>
        <v>-2143.3742934702177</v>
      </c>
      <c r="AL26">
        <f t="shared" si="8"/>
        <v>-15512.808180916312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-2274.8374063819761</v>
      </c>
      <c r="AR26">
        <f t="shared" si="9"/>
        <v>-2274.9853210551196</v>
      </c>
      <c r="AS26">
        <f t="shared" si="9"/>
        <v>-248.45383898704912</v>
      </c>
      <c r="AT26">
        <f t="shared" si="9"/>
        <v>-404.55524686420802</v>
      </c>
      <c r="AU26">
        <f t="shared" si="9"/>
        <v>-2927.9944069063768</v>
      </c>
      <c r="AW26">
        <v>23</v>
      </c>
      <c r="AX26">
        <f>IF(Z26&gt;0, (R26*SUMPRODUCT(K26:$K$98, X26:$X$98)-K26*$AZ$3)/Z26, 0)</f>
        <v>-467406.87662633613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500000</v>
      </c>
      <c r="S27">
        <f t="shared" si="1"/>
        <v>-652296.17611070373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-29303.299393507063</v>
      </c>
      <c r="AC27">
        <f t="shared" si="2"/>
        <v>-27728.491887987511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-9778.6786665252348</v>
      </c>
      <c r="AI27">
        <f t="shared" si="6"/>
        <v>-9779.2100296717526</v>
      </c>
      <c r="AJ27">
        <f t="shared" si="7"/>
        <v>-1574.8075055195513</v>
      </c>
      <c r="AK27">
        <f t="shared" si="22"/>
        <v>-2051.2309575454947</v>
      </c>
      <c r="AL27">
        <f t="shared" si="8"/>
        <v>-13405.248492736799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-1647.942191462291</v>
      </c>
      <c r="AR27">
        <f t="shared" si="9"/>
        <v>-1648.0317389132297</v>
      </c>
      <c r="AS27">
        <f t="shared" si="9"/>
        <v>-265.39288387306539</v>
      </c>
      <c r="AT27">
        <f t="shared" si="9"/>
        <v>-345.68167690635227</v>
      </c>
      <c r="AU27">
        <f t="shared" si="9"/>
        <v>-2259.1062996926471</v>
      </c>
      <c r="AW27">
        <v>24</v>
      </c>
      <c r="AX27">
        <f>IF(Z27&gt;0, (R27*SUMPRODUCT(K27:$K$98, X27:$X$98)-K27*$AZ$3)/Z27, 0)</f>
        <v>-652296.17611070373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500000</v>
      </c>
      <c r="S28">
        <f t="shared" si="1"/>
        <v>-958168.67624123348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-27728.491887987511</v>
      </c>
      <c r="AC28">
        <f t="shared" si="2"/>
        <v>-25939.251122394864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-7506.1326008240567</v>
      </c>
      <c r="AI28">
        <f t="shared" si="6"/>
        <v>-7506.4709970240892</v>
      </c>
      <c r="AJ28">
        <f t="shared" si="7"/>
        <v>-1789.2407655926472</v>
      </c>
      <c r="AK28">
        <f t="shared" si="22"/>
        <v>-1940.9944321591261</v>
      </c>
      <c r="AL28">
        <f t="shared" si="8"/>
        <v>-11236.706194775863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-1129.4317892165832</v>
      </c>
      <c r="AR28">
        <f t="shared" si="9"/>
        <v>-1129.482706972236</v>
      </c>
      <c r="AS28">
        <f t="shared" si="9"/>
        <v>-269.22324806794609</v>
      </c>
      <c r="AT28">
        <f t="shared" si="9"/>
        <v>-292.05729913860512</v>
      </c>
      <c r="AU28">
        <f t="shared" si="9"/>
        <v>-1690.7632541787873</v>
      </c>
      <c r="AW28">
        <v>25</v>
      </c>
      <c r="AX28">
        <f>IF(Z28&gt;0, (R28*SUMPRODUCT(K28:$K$98, X28:$X$98)-K28*$AZ$3)/Z28, 0)</f>
        <v>-958168.67624123348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500000</v>
      </c>
      <c r="S29">
        <f t="shared" si="1"/>
        <v>-1497828.2116987193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-25939.251122394864</v>
      </c>
      <c r="AC29">
        <f t="shared" si="2"/>
        <v>-23999.769557098112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-5388.9667813351743</v>
      </c>
      <c r="AI29">
        <f t="shared" si="6"/>
        <v>-5389.1670694036729</v>
      </c>
      <c r="AJ29">
        <f t="shared" si="7"/>
        <v>-1939.4815652967518</v>
      </c>
      <c r="AK29">
        <f t="shared" si="22"/>
        <v>-1815.7475785676406</v>
      </c>
      <c r="AL29">
        <f t="shared" si="8"/>
        <v>-9144.3962132680645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-723.98781835543912</v>
      </c>
      <c r="AR29">
        <f t="shared" si="9"/>
        <v>-724.0147263189948</v>
      </c>
      <c r="AS29">
        <f t="shared" si="9"/>
        <v>-260.5621975743357</v>
      </c>
      <c r="AT29">
        <f t="shared" si="9"/>
        <v>-243.93899265522219</v>
      </c>
      <c r="AU29">
        <f t="shared" si="9"/>
        <v>-1228.5159165485525</v>
      </c>
      <c r="AW29">
        <v>26</v>
      </c>
      <c r="AX29">
        <f>IF(Z29&gt;0, (R29*SUMPRODUCT(K29:$K$98, X29:$X$98)-K29*$AZ$3)/Z29, 0)</f>
        <v>-1497828.2116987193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500000</v>
      </c>
      <c r="S30">
        <f t="shared" si="1"/>
        <v>-2529301.1375143994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-23999.769557098112</v>
      </c>
      <c r="AC30">
        <f t="shared" si="2"/>
        <v>-21983.656166066645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-3585.6109919122205</v>
      </c>
      <c r="AI30">
        <f t="shared" si="6"/>
        <v>-3585.7196368252362</v>
      </c>
      <c r="AJ30">
        <f t="shared" si="7"/>
        <v>-2016.1133910314675</v>
      </c>
      <c r="AK30">
        <f t="shared" si="22"/>
        <v>-1679.9838689968681</v>
      </c>
      <c r="AL30">
        <f t="shared" si="8"/>
        <v>-7281.816896853572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-430.10144364661346</v>
      </c>
      <c r="AR30">
        <f t="shared" si="9"/>
        <v>-430.11447582830806</v>
      </c>
      <c r="AS30">
        <f t="shared" si="9"/>
        <v>-241.83696502320734</v>
      </c>
      <c r="AT30">
        <f t="shared" si="9"/>
        <v>-201.51753466519526</v>
      </c>
      <c r="AU30">
        <f t="shared" si="9"/>
        <v>-873.46897551671077</v>
      </c>
      <c r="AW30">
        <v>27</v>
      </c>
      <c r="AX30">
        <f>IF(Z30&gt;0, (R30*SUMPRODUCT(K30:$K$98, X30:$X$98)-K30*$AZ$3)/Z30, 0)</f>
        <v>-2529301.1375143994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500000</v>
      </c>
      <c r="S31">
        <f t="shared" si="1"/>
        <v>-4718865.7762925262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-21983.656166066645</v>
      </c>
      <c r="AC31">
        <f t="shared" si="2"/>
        <v>-19967.238672760661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-2186.6565653696557</v>
      </c>
      <c r="AI31">
        <f t="shared" si="6"/>
        <v>-2186.709457419407</v>
      </c>
      <c r="AJ31">
        <f t="shared" si="7"/>
        <v>-2016.417493305984</v>
      </c>
      <c r="AK31">
        <f t="shared" si="22"/>
        <v>-1538.8559316246653</v>
      </c>
      <c r="AL31">
        <f t="shared" si="8"/>
        <v>-5741.9828823500566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-234.19104553445155</v>
      </c>
      <c r="AR31">
        <f t="shared" si="9"/>
        <v>-234.19671027606114</v>
      </c>
      <c r="AS31">
        <f t="shared" si="9"/>
        <v>-215.95843099917982</v>
      </c>
      <c r="AT31">
        <f t="shared" si="9"/>
        <v>-164.81155992283101</v>
      </c>
      <c r="AU31">
        <f t="shared" si="9"/>
        <v>-614.96670119807197</v>
      </c>
      <c r="AW31">
        <v>28</v>
      </c>
      <c r="AX31">
        <f>IF(Z31&gt;0, (R31*SUMPRODUCT(K31:$K$98, X31:$X$98)-K31*$AZ$3)/Z31, 0)</f>
        <v>-4718865.7762925262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500000</v>
      </c>
      <c r="S32">
        <f t="shared" si="1"/>
        <v>-10034328.144944431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-19967.238672760661</v>
      </c>
      <c r="AC32">
        <f t="shared" si="2"/>
        <v>-18017.037810301721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-1196.7551575494847</v>
      </c>
      <c r="AI32">
        <f t="shared" si="6"/>
        <v>-1196.7776017997999</v>
      </c>
      <c r="AJ32">
        <f t="shared" si="7"/>
        <v>-1950.2008624589398</v>
      </c>
      <c r="AK32">
        <f t="shared" si="22"/>
        <v>-1397.7067070932465</v>
      </c>
      <c r="AL32">
        <f t="shared" si="8"/>
        <v>-4544.6851713519864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-114.43977418781081</v>
      </c>
      <c r="AR32">
        <f t="shared" si="9"/>
        <v>-114.4419204204146</v>
      </c>
      <c r="AS32">
        <f t="shared" si="9"/>
        <v>-186.48805890894744</v>
      </c>
      <c r="AT32">
        <f t="shared" si="9"/>
        <v>-133.65577656507892</v>
      </c>
      <c r="AU32">
        <f t="shared" si="9"/>
        <v>-434.58575589444098</v>
      </c>
      <c r="AW32">
        <v>29</v>
      </c>
      <c r="AX32">
        <f>IF(Z32&gt;0, (R32*SUMPRODUCT(K32:$K$98, X32:$X$98)-K32*$AZ$3)/Z32, 0)</f>
        <v>-10034328.144944431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500000</v>
      </c>
      <c r="S33">
        <f t="shared" si="1"/>
        <v>-25467164.048388265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-18017.037810301721</v>
      </c>
      <c r="AC33">
        <f t="shared" si="2"/>
        <v>-16181.127666638293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-571.10621998770819</v>
      </c>
      <c r="AI33">
        <f t="shared" si="6"/>
        <v>-571.11416214002043</v>
      </c>
      <c r="AJ33">
        <f t="shared" si="7"/>
        <v>-1835.9101436634282</v>
      </c>
      <c r="AK33">
        <f t="shared" si="22"/>
        <v>-1261.1926467211206</v>
      </c>
      <c r="AL33">
        <f t="shared" si="8"/>
        <v>-3668.216952524569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-48.760769635199011</v>
      </c>
      <c r="AR33">
        <f t="shared" si="9"/>
        <v>-48.761447732277539</v>
      </c>
      <c r="AS33">
        <f t="shared" si="9"/>
        <v>-156.74910980311907</v>
      </c>
      <c r="AT33">
        <f t="shared" si="9"/>
        <v>-107.68001110843981</v>
      </c>
      <c r="AU33">
        <f t="shared" si="9"/>
        <v>-313.1905686438364</v>
      </c>
      <c r="AW33">
        <v>30</v>
      </c>
      <c r="AX33">
        <f>IF(Z33&gt;0, (R33*SUMPRODUCT(K33:$K$98, X33:$X$98)-K33*$AZ$3)/Z33, 0)</f>
        <v>-25467164.048388265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500000</v>
      </c>
      <c r="S34">
        <f t="shared" si="1"/>
        <v>-82106779.314986601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-16181.127666638293</v>
      </c>
      <c r="AC34">
        <f t="shared" si="2"/>
        <v>-14488.504581049168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-226.27958291718843</v>
      </c>
      <c r="AI34">
        <f t="shared" si="6"/>
        <v>-226.28178865840462</v>
      </c>
      <c r="AJ34">
        <f t="shared" si="7"/>
        <v>-1692.6230855891245</v>
      </c>
      <c r="AK34">
        <f t="shared" si="22"/>
        <v>-1132.6789366646806</v>
      </c>
      <c r="AL34">
        <f t="shared" si="8"/>
        <v>-3051.5838109122096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-17.249678639983824</v>
      </c>
      <c r="AR34">
        <f t="shared" si="9"/>
        <v>-17.24984678739974</v>
      </c>
      <c r="AS34">
        <f t="shared" si="9"/>
        <v>-129.0315454387042</v>
      </c>
      <c r="AT34">
        <f t="shared" si="9"/>
        <v>-86.346047698412022</v>
      </c>
      <c r="AU34">
        <f t="shared" ref="AU34:AU69" si="23">AL34*$K34</f>
        <v>-232.62743992451595</v>
      </c>
      <c r="AW34">
        <v>31</v>
      </c>
      <c r="AX34">
        <f>IF(Z34&gt;0, (R34*SUMPRODUCT(K34:$K$98, X34:$X$98)-K34*$AZ$3)/Z34, 0)</f>
        <v>-82106779.314986601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500000</v>
      </c>
      <c r="S35">
        <f t="shared" si="1"/>
        <v>-370348329.64719802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-14488.504581049168</v>
      </c>
      <c r="AC35">
        <f t="shared" si="2"/>
        <v>-12950.947246096011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-69.862532857853168</v>
      </c>
      <c r="AI35">
        <f t="shared" ref="AI35:AI66" si="25">SUM(AE35:AH35)</f>
        <v>-69.862969978335741</v>
      </c>
      <c r="AJ35">
        <f t="shared" si="7"/>
        <v>-1537.5573349531569</v>
      </c>
      <c r="AK35">
        <f t="shared" si="22"/>
        <v>-1014.1953206734419</v>
      </c>
      <c r="AL35">
        <f t="shared" si="8"/>
        <v>-2621.6156256049344</v>
      </c>
      <c r="AN35">
        <f t="shared" ref="AN35:AT69" si="26">AE35*$K35</f>
        <v>0</v>
      </c>
      <c r="AO35">
        <f t="shared" si="26"/>
        <v>0</v>
      </c>
      <c r="AP35">
        <f t="shared" si="26"/>
        <v>-2.9752178675554843E-5</v>
      </c>
      <c r="AQ35">
        <f t="shared" si="26"/>
        <v>-4.7551250585870148</v>
      </c>
      <c r="AR35">
        <f t="shared" si="26"/>
        <v>-4.7551548107656902</v>
      </c>
      <c r="AS35">
        <f t="shared" si="26"/>
        <v>-104.65233814705836</v>
      </c>
      <c r="AT35">
        <f t="shared" si="26"/>
        <v>-69.030213855091731</v>
      </c>
      <c r="AU35">
        <f t="shared" si="23"/>
        <v>-178.43770681291576</v>
      </c>
      <c r="AW35">
        <v>32</v>
      </c>
      <c r="AX35">
        <f>IF(Z35&gt;0, (R35*SUMPRODUCT(K35:$K$98, X35:$X$98)-K35*$AZ$3)/Z35, 0)</f>
        <v>-370348329.64719802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500000</v>
      </c>
      <c r="S36">
        <f t="shared" si="1"/>
        <v>-1687683959.9405868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-12950.947246096011</v>
      </c>
      <c r="AC36">
        <f t="shared" si="2"/>
        <v>-11567.481823303577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-13.882942679919333</v>
      </c>
      <c r="AI36">
        <f t="shared" si="25"/>
        <v>-13.883028355630085</v>
      </c>
      <c r="AJ36">
        <f t="shared" si="7"/>
        <v>-1383.4654227924348</v>
      </c>
      <c r="AK36">
        <f t="shared" si="22"/>
        <v>-906.56630722672094</v>
      </c>
      <c r="AL36">
        <f t="shared" si="8"/>
        <v>-2303.9147583747858</v>
      </c>
      <c r="AN36">
        <f t="shared" si="26"/>
        <v>0</v>
      </c>
      <c r="AO36">
        <f t="shared" si="26"/>
        <v>0</v>
      </c>
      <c r="AP36">
        <f t="shared" si="26"/>
        <v>-5.2066371124000513E-6</v>
      </c>
      <c r="AQ36">
        <f t="shared" si="26"/>
        <v>-0.8436865472468299</v>
      </c>
      <c r="AR36">
        <f t="shared" si="26"/>
        <v>-0.84369175388394235</v>
      </c>
      <c r="AS36">
        <f t="shared" si="26"/>
        <v>-84.075198803450448</v>
      </c>
      <c r="AT36">
        <f t="shared" si="26"/>
        <v>-55.093348379283604</v>
      </c>
      <c r="AU36">
        <f t="shared" si="23"/>
        <v>-140.01223893661799</v>
      </c>
      <c r="AW36">
        <v>33</v>
      </c>
      <c r="AX36">
        <f>IF(Z36&gt;0, (R36*SUMPRODUCT(K36:$K$98, X36:$X$98)-K36*$AZ$3)/Z36, 0)</f>
        <v>-1687683959.9405868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500000</v>
      </c>
      <c r="S37">
        <f t="shared" si="1"/>
        <v>-7781827349.8756914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-11567.481823303577</v>
      </c>
      <c r="AC37">
        <f t="shared" si="2"/>
        <v>-10328.842877840983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-2.7291066399086383</v>
      </c>
      <c r="AI37">
        <f t="shared" si="25"/>
        <v>-2.7291232311962843</v>
      </c>
      <c r="AJ37">
        <f t="shared" si="7"/>
        <v>-1238.6389454625933</v>
      </c>
      <c r="AK37">
        <f t="shared" si="22"/>
        <v>-809.72372763125043</v>
      </c>
      <c r="AL37">
        <f t="shared" si="8"/>
        <v>-2051.0917963250399</v>
      </c>
      <c r="AN37">
        <f t="shared" si="26"/>
        <v>0</v>
      </c>
      <c r="AO37">
        <f t="shared" si="26"/>
        <v>0</v>
      </c>
      <c r="AP37">
        <f t="shared" si="26"/>
        <v>-9.0024696075477863E-7</v>
      </c>
      <c r="AQ37">
        <f t="shared" si="26"/>
        <v>-0.14808193375823922</v>
      </c>
      <c r="AR37">
        <f t="shared" si="26"/>
        <v>-0.14808283400519998</v>
      </c>
      <c r="AS37">
        <f t="shared" si="26"/>
        <v>-67.208824891689588</v>
      </c>
      <c r="AT37">
        <f t="shared" si="26"/>
        <v>-43.935789699144706</v>
      </c>
      <c r="AU37">
        <f t="shared" si="23"/>
        <v>-111.29269742483949</v>
      </c>
      <c r="AW37">
        <v>34</v>
      </c>
      <c r="AX37">
        <f>IF(Z37&gt;0, (R37*SUMPRODUCT(K37:$K$98, X37:$X$98)-K37*$AZ$3)/Z37, 0)</f>
        <v>-7781827349.8756914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500000</v>
      </c>
      <c r="S38">
        <f t="shared" si="1"/>
        <v>-36365436279.225517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-10328.842877840983</v>
      </c>
      <c r="AC38">
        <f t="shared" si="2"/>
        <v>-9222.310038337384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-0.5302145040827595</v>
      </c>
      <c r="AI38">
        <f t="shared" si="25"/>
        <v>-0.53021767409492693</v>
      </c>
      <c r="AJ38">
        <f t="shared" si="7"/>
        <v>-1106.5328395035995</v>
      </c>
      <c r="AK38">
        <f t="shared" si="22"/>
        <v>-723.01900144886895</v>
      </c>
      <c r="AL38">
        <f t="shared" si="8"/>
        <v>-1830.0820586265634</v>
      </c>
      <c r="AN38">
        <f t="shared" si="26"/>
        <v>0</v>
      </c>
      <c r="AO38">
        <f t="shared" si="26"/>
        <v>0</v>
      </c>
      <c r="AP38">
        <f t="shared" si="26"/>
        <v>-1.5357639805693397E-7</v>
      </c>
      <c r="AQ38">
        <f t="shared" si="26"/>
        <v>-2.5687104475838031E-2</v>
      </c>
      <c r="AR38">
        <f t="shared" si="26"/>
        <v>-2.5687258052236088E-2</v>
      </c>
      <c r="AS38">
        <f t="shared" si="26"/>
        <v>-53.607784086265063</v>
      </c>
      <c r="AT38">
        <f t="shared" si="26"/>
        <v>-35.027832104220032</v>
      </c>
      <c r="AU38">
        <f t="shared" si="23"/>
        <v>-88.661303448537325</v>
      </c>
      <c r="AW38">
        <v>35</v>
      </c>
      <c r="AX38">
        <f>IF(Z38&gt;0, (R38*SUMPRODUCT(K38:$K$98, X38:$X$98)-K38*$AZ$3)/Z38, 0)</f>
        <v>-36365436279.225517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500000</v>
      </c>
      <c r="S39">
        <f t="shared" si="1"/>
        <v>-172521836306.10843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-9222.310038337384</v>
      </c>
      <c r="AC39">
        <f t="shared" si="2"/>
        <v>-8234.2277598727906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-0.10166817590782289</v>
      </c>
      <c r="AI39">
        <f t="shared" si="25"/>
        <v>-0.10166877251547095</v>
      </c>
      <c r="AJ39">
        <f t="shared" si="7"/>
        <v>-988.0822784645934</v>
      </c>
      <c r="AK39">
        <f t="shared" si="22"/>
        <v>-645.56170268361689</v>
      </c>
      <c r="AL39">
        <f t="shared" si="8"/>
        <v>-1633.7456499207258</v>
      </c>
      <c r="AN39">
        <f t="shared" si="26"/>
        <v>0</v>
      </c>
      <c r="AO39">
        <f t="shared" si="26"/>
        <v>0</v>
      </c>
      <c r="AP39">
        <f t="shared" si="26"/>
        <v>-2.5806811052276071E-8</v>
      </c>
      <c r="AQ39">
        <f t="shared" si="26"/>
        <v>-4.3977502034934076E-3</v>
      </c>
      <c r="AR39">
        <f t="shared" si="26"/>
        <v>-4.3977760103044604E-3</v>
      </c>
      <c r="AS39">
        <f t="shared" si="26"/>
        <v>-42.74040526826785</v>
      </c>
      <c r="AT39">
        <f t="shared" si="26"/>
        <v>-27.924363587662025</v>
      </c>
      <c r="AU39">
        <f t="shared" si="23"/>
        <v>-70.669166631940186</v>
      </c>
      <c r="AW39">
        <v>36</v>
      </c>
      <c r="AX39">
        <f>IF(Z39&gt;0, (R39*SUMPRODUCT(K39:$K$98, X39:$X$98)-K39*$AZ$3)/Z39, 0)</f>
        <v>-172521836306.10843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500000</v>
      </c>
      <c r="S40">
        <f t="shared" si="1"/>
        <v>-831009571352.04199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-8234.2277598727906</v>
      </c>
      <c r="AC40">
        <f t="shared" si="2"/>
        <v>-7351.9929026506097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-1.9202132042482632E-2</v>
      </c>
      <c r="AI40">
        <f t="shared" si="25"/>
        <v>-1.9202242630753156E-2</v>
      </c>
      <c r="AJ40">
        <f t="shared" si="7"/>
        <v>-882.23485722218084</v>
      </c>
      <c r="AK40">
        <f t="shared" si="22"/>
        <v>-576.3959431910954</v>
      </c>
      <c r="AL40">
        <f t="shared" si="8"/>
        <v>-1458.650002655907</v>
      </c>
      <c r="AN40">
        <f t="shared" si="26"/>
        <v>0</v>
      </c>
      <c r="AO40">
        <f t="shared" si="26"/>
        <v>0</v>
      </c>
      <c r="AP40">
        <f t="shared" si="26"/>
        <v>-4.271068819592716E-9</v>
      </c>
      <c r="AQ40">
        <f t="shared" si="26"/>
        <v>-7.416123522789096E-4</v>
      </c>
      <c r="AR40">
        <f t="shared" si="26"/>
        <v>-7.4161662334772929E-4</v>
      </c>
      <c r="AS40">
        <f t="shared" si="26"/>
        <v>-34.073105334317788</v>
      </c>
      <c r="AT40">
        <f t="shared" si="26"/>
        <v>-22.261192159717211</v>
      </c>
      <c r="AU40">
        <f t="shared" si="23"/>
        <v>-56.335039110658343</v>
      </c>
      <c r="AW40">
        <v>37</v>
      </c>
      <c r="AX40">
        <f>IF(Z40&gt;0, (R40*SUMPRODUCT(K40:$K$98, X40:$X$98)-K40*$AZ$3)/Z40, 0)</f>
        <v>-831009571352.04199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500000</v>
      </c>
      <c r="S41">
        <f t="shared" si="1"/>
        <v>-4070227017447.9106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-7351.9929026506097</v>
      </c>
      <c r="AC41">
        <f t="shared" si="2"/>
        <v>-6564.2800237519059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-3.5729178836616891E-3</v>
      </c>
      <c r="AI41">
        <f t="shared" si="25"/>
        <v>-3.5729380431024143E-3</v>
      </c>
      <c r="AJ41">
        <f t="shared" si="7"/>
        <v>-787.71287889870382</v>
      </c>
      <c r="AK41">
        <f t="shared" si="22"/>
        <v>-514.63950318554271</v>
      </c>
      <c r="AL41">
        <f t="shared" si="8"/>
        <v>-1302.3559550222897</v>
      </c>
      <c r="AN41">
        <f t="shared" si="26"/>
        <v>0</v>
      </c>
      <c r="AO41">
        <f t="shared" si="26"/>
        <v>0</v>
      </c>
      <c r="AP41">
        <f t="shared" si="26"/>
        <v>-6.9516509862526075E-10</v>
      </c>
      <c r="AQ41">
        <f t="shared" si="26"/>
        <v>-1.2320618646201773E-4</v>
      </c>
      <c r="AR41">
        <f t="shared" si="26"/>
        <v>-1.2320688162711634E-4</v>
      </c>
      <c r="AS41">
        <f t="shared" si="26"/>
        <v>-27.162980789433675</v>
      </c>
      <c r="AT41">
        <f t="shared" si="26"/>
        <v>-17.746495344924075</v>
      </c>
      <c r="AU41">
        <f t="shared" si="23"/>
        <v>-44.909599341239378</v>
      </c>
      <c r="AW41">
        <v>38</v>
      </c>
      <c r="AX41">
        <f>IF(Z41&gt;0, (R41*SUMPRODUCT(K41:$K$98, X41:$X$98)-K41*$AZ$3)/Z41, 0)</f>
        <v>-4070227017447.9106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500000</v>
      </c>
      <c r="S42">
        <f t="shared" si="1"/>
        <v>-20293683846508.266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-6564.2800237519059</v>
      </c>
      <c r="AC42">
        <f t="shared" si="2"/>
        <v>-5860.9644143589348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-6.5391019346927755E-4</v>
      </c>
      <c r="AI42">
        <f t="shared" si="25"/>
        <v>-6.5391380356075895E-4</v>
      </c>
      <c r="AJ42">
        <f t="shared" si="7"/>
        <v>-703.31560939297106</v>
      </c>
      <c r="AK42">
        <f t="shared" si="22"/>
        <v>-459.49960166263344</v>
      </c>
      <c r="AL42">
        <f t="shared" si="8"/>
        <v>-1162.815864969408</v>
      </c>
      <c r="AN42">
        <f t="shared" si="26"/>
        <v>0</v>
      </c>
      <c r="AO42">
        <f t="shared" si="26"/>
        <v>0</v>
      </c>
      <c r="AP42">
        <f t="shared" si="26"/>
        <v>-1.1115005065259145E-10</v>
      </c>
      <c r="AQ42">
        <f t="shared" si="26"/>
        <v>-2.0133049675289485E-5</v>
      </c>
      <c r="AR42">
        <f t="shared" si="26"/>
        <v>-2.0133160825340142E-5</v>
      </c>
      <c r="AS42">
        <f t="shared" si="26"/>
        <v>-21.654178574875591</v>
      </c>
      <c r="AT42">
        <f t="shared" si="26"/>
        <v>-14.147398830056888</v>
      </c>
      <c r="AU42">
        <f t="shared" si="23"/>
        <v>-35.801597538093304</v>
      </c>
      <c r="AW42">
        <v>39</v>
      </c>
      <c r="AX42">
        <f>IF(Z42&gt;0, (R42*SUMPRODUCT(K42:$K$98, X42:$X$98)-K42*$AZ$3)/Z42, 0)</f>
        <v>-20293683846508.266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500000</v>
      </c>
      <c r="S43">
        <f t="shared" si="1"/>
        <v>-103094811399617.27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-5860.9644143589348</v>
      </c>
      <c r="AC43">
        <f t="shared" si="2"/>
        <v>-5233.0039589570233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-1.1758005269128001E-4</v>
      </c>
      <c r="AI43">
        <f t="shared" si="25"/>
        <v>-1.1758068718052926E-4</v>
      </c>
      <c r="AJ43">
        <f t="shared" si="7"/>
        <v>-627.96045540191153</v>
      </c>
      <c r="AK43">
        <f t="shared" si="22"/>
        <v>-410.26750900512548</v>
      </c>
      <c r="AL43">
        <f t="shared" si="8"/>
        <v>-1038.2280819877242</v>
      </c>
      <c r="AN43">
        <f t="shared" si="26"/>
        <v>0</v>
      </c>
      <c r="AO43">
        <f t="shared" si="26"/>
        <v>0</v>
      </c>
      <c r="AP43">
        <f t="shared" si="26"/>
        <v>-1.7442057057645388E-11</v>
      </c>
      <c r="AQ43">
        <f t="shared" si="26"/>
        <v>-3.2322659371965247E-6</v>
      </c>
      <c r="AR43">
        <f t="shared" si="26"/>
        <v>-3.2322833792535825E-6</v>
      </c>
      <c r="AS43">
        <f t="shared" si="26"/>
        <v>-17.262581053874165</v>
      </c>
      <c r="AT43">
        <f t="shared" si="26"/>
        <v>-11.278219937335354</v>
      </c>
      <c r="AU43">
        <f t="shared" si="23"/>
        <v>-28.540804223492898</v>
      </c>
      <c r="AW43">
        <v>40</v>
      </c>
      <c r="AX43">
        <f>IF(Z43&gt;0, (R43*SUMPRODUCT(K43:$K$98, X43:$X$98)-K43*$AZ$3)/Z43, 0)</f>
        <v>-103094811399617.27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500000</v>
      </c>
      <c r="S44">
        <f t="shared" si="1"/>
        <v>-534580105079294.69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-5233.0039589570233</v>
      </c>
      <c r="AC44">
        <f t="shared" si="2"/>
        <v>-4672.3249661759301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-2.0755685558058859E-5</v>
      </c>
      <c r="AI44">
        <f t="shared" si="25"/>
        <v>-2.075579481027667E-5</v>
      </c>
      <c r="AJ44">
        <f t="shared" si="7"/>
        <v>-560.67899278109326</v>
      </c>
      <c r="AK44">
        <f t="shared" si="22"/>
        <v>-366.31027712699165</v>
      </c>
      <c r="AL44">
        <f t="shared" si="8"/>
        <v>-926.98929066387973</v>
      </c>
      <c r="AN44">
        <f t="shared" si="26"/>
        <v>0</v>
      </c>
      <c r="AO44">
        <f t="shared" si="26"/>
        <v>0</v>
      </c>
      <c r="AP44">
        <f t="shared" si="26"/>
        <v>-2.6815486108395109E-12</v>
      </c>
      <c r="AQ44">
        <f t="shared" si="26"/>
        <v>-5.0943935867602429E-7</v>
      </c>
      <c r="AR44">
        <f t="shared" si="26"/>
        <v>-5.0944204022463513E-7</v>
      </c>
      <c r="AS44">
        <f t="shared" si="26"/>
        <v>-13.761624288753806</v>
      </c>
      <c r="AT44">
        <f t="shared" si="26"/>
        <v>-8.9909279138965719</v>
      </c>
      <c r="AU44">
        <f t="shared" si="23"/>
        <v>-22.75255271209242</v>
      </c>
      <c r="AW44">
        <v>41</v>
      </c>
      <c r="AX44">
        <f>IF(Z44&gt;0, (R44*SUMPRODUCT(K44:$K$98, X44:$X$98)-K44*$AZ$3)/Z44, 0)</f>
        <v>-534580105079294.69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500000</v>
      </c>
      <c r="S45">
        <f t="shared" si="1"/>
        <v>-2832278806436895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-4672.3249661759301</v>
      </c>
      <c r="AC45">
        <f t="shared" si="2"/>
        <v>-4171.7187202448704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-3.5899280687917669E-6</v>
      </c>
      <c r="AI45">
        <f t="shared" si="25"/>
        <v>-3.5899464802856794E-6</v>
      </c>
      <c r="AJ45">
        <f t="shared" si="7"/>
        <v>-500.60624593105968</v>
      </c>
      <c r="AK45">
        <f t="shared" si="22"/>
        <v>-327.06274763231511</v>
      </c>
      <c r="AL45">
        <f t="shared" si="8"/>
        <v>-827.66899715332124</v>
      </c>
      <c r="AN45">
        <f t="shared" si="26"/>
        <v>0</v>
      </c>
      <c r="AO45">
        <f t="shared" si="26"/>
        <v>0</v>
      </c>
      <c r="AP45">
        <f t="shared" si="26"/>
        <v>-4.0348409358498247E-13</v>
      </c>
      <c r="AQ45">
        <f t="shared" si="26"/>
        <v>-7.8672533568426254E-8</v>
      </c>
      <c r="AR45">
        <f t="shared" si="26"/>
        <v>-7.8672937052519843E-8</v>
      </c>
      <c r="AS45">
        <f t="shared" si="26"/>
        <v>-10.970682680232724</v>
      </c>
      <c r="AT45">
        <f t="shared" si="26"/>
        <v>-7.1675126907891116</v>
      </c>
      <c r="AU45">
        <f t="shared" si="23"/>
        <v>-18.13819544969477</v>
      </c>
      <c r="AW45">
        <v>42</v>
      </c>
      <c r="AX45">
        <f>IF(Z45&gt;0, (R45*SUMPRODUCT(K45:$K$98, X45:$X$98)-K45*$AZ$3)/Z45, 0)</f>
        <v>-2832278806436895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500000</v>
      </c>
      <c r="S46">
        <f t="shared" si="1"/>
        <v>-1.5359737783889386E+16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-4171.7187202448704</v>
      </c>
      <c r="AC46">
        <f t="shared" si="2"/>
        <v>-3724.7488574302402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-6.0784475382054703E-7</v>
      </c>
      <c r="AI46">
        <f t="shared" si="25"/>
        <v>-6.0784778508067485E-7</v>
      </c>
      <c r="AJ46">
        <f t="shared" si="7"/>
        <v>-446.96986281463023</v>
      </c>
      <c r="AK46">
        <f t="shared" si="22"/>
        <v>-292.02031041714093</v>
      </c>
      <c r="AL46">
        <f t="shared" si="8"/>
        <v>-738.99017383961893</v>
      </c>
      <c r="AN46">
        <f t="shared" si="26"/>
        <v>0</v>
      </c>
      <c r="AO46">
        <f t="shared" si="26"/>
        <v>0</v>
      </c>
      <c r="AP46">
        <f t="shared" si="26"/>
        <v>-5.9312000723608661E-14</v>
      </c>
      <c r="AQ46">
        <f t="shared" si="26"/>
        <v>-1.1893564708524676E-8</v>
      </c>
      <c r="AR46">
        <f t="shared" si="26"/>
        <v>-1.18936240205254E-8</v>
      </c>
      <c r="AS46">
        <f t="shared" si="26"/>
        <v>-8.7457610725972561</v>
      </c>
      <c r="AT46">
        <f t="shared" si="26"/>
        <v>-5.7138972349757324</v>
      </c>
      <c r="AU46">
        <f t="shared" si="23"/>
        <v>-14.459658319466612</v>
      </c>
      <c r="AW46">
        <v>43</v>
      </c>
      <c r="AX46">
        <f>IF(Z46&gt;0, (R46*SUMPRODUCT(K46:$K$98, X46:$X$98)-K46*$AZ$3)/Z46, 0)</f>
        <v>-1.5359737783889386E+16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500000</v>
      </c>
      <c r="S47">
        <f t="shared" si="1"/>
        <v>-8.5430560417330048E+16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-3724.7488574302402</v>
      </c>
      <c r="AC47">
        <f t="shared" si="2"/>
        <v>-3325.6686227159707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-1.0057373855029171E-7</v>
      </c>
      <c r="AI47">
        <f t="shared" si="25"/>
        <v>-1.0057422515435448E-7</v>
      </c>
      <c r="AJ47">
        <f t="shared" si="7"/>
        <v>-399.08023471426941</v>
      </c>
      <c r="AK47">
        <f t="shared" si="22"/>
        <v>-260.73242002011682</v>
      </c>
      <c r="AL47">
        <f t="shared" si="8"/>
        <v>-659.81265483496043</v>
      </c>
      <c r="AN47">
        <f t="shared" si="26"/>
        <v>0</v>
      </c>
      <c r="AO47">
        <f t="shared" si="26"/>
        <v>0</v>
      </c>
      <c r="AP47">
        <f t="shared" si="26"/>
        <v>-8.5011381718999197E-15</v>
      </c>
      <c r="AQ47">
        <f t="shared" si="26"/>
        <v>-1.7570573558515947E-9</v>
      </c>
      <c r="AR47">
        <f t="shared" si="26"/>
        <v>-1.7570658569897665E-9</v>
      </c>
      <c r="AS47">
        <f t="shared" si="26"/>
        <v>-6.9720671826179634</v>
      </c>
      <c r="AT47">
        <f t="shared" si="26"/>
        <v>-4.5550838927624318</v>
      </c>
      <c r="AU47">
        <f t="shared" si="23"/>
        <v>-11.527151077137461</v>
      </c>
      <c r="AW47">
        <v>44</v>
      </c>
      <c r="AX47">
        <f>IF(Z47&gt;0, (R47*SUMPRODUCT(K47:$K$98, X47:$X$98)-K47*$AZ$3)/Z47, 0)</f>
        <v>-8.5430560417330048E+16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500000</v>
      </c>
      <c r="S48">
        <f t="shared" si="1"/>
        <v>-4.8788783721516051E+17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-3325.6686227159707</v>
      </c>
      <c r="AC48">
        <f t="shared" si="2"/>
        <v>-2969.346984569368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-1.6226457749043229E-8</v>
      </c>
      <c r="AI48">
        <f t="shared" si="25"/>
        <v>-1.6226533825621645E-8</v>
      </c>
      <c r="AJ48">
        <f t="shared" si="7"/>
        <v>-356.32163814660271</v>
      </c>
      <c r="AK48">
        <f t="shared" si="22"/>
        <v>-232.79680359011797</v>
      </c>
      <c r="AL48">
        <f t="shared" si="8"/>
        <v>-589.11844175294721</v>
      </c>
      <c r="AN48">
        <f t="shared" si="26"/>
        <v>0</v>
      </c>
      <c r="AO48">
        <f t="shared" si="26"/>
        <v>0</v>
      </c>
      <c r="AP48">
        <f t="shared" si="26"/>
        <v>-1.1866818320519413E-15</v>
      </c>
      <c r="AQ48">
        <f t="shared" si="26"/>
        <v>-2.531086835100981E-10</v>
      </c>
      <c r="AR48">
        <f t="shared" si="26"/>
        <v>-2.5310987019193016E-10</v>
      </c>
      <c r="AS48">
        <f t="shared" si="26"/>
        <v>-5.5580892719956694</v>
      </c>
      <c r="AT48">
        <f t="shared" si="26"/>
        <v>-3.6312849910528349</v>
      </c>
      <c r="AU48">
        <f t="shared" si="23"/>
        <v>-9.1893742633016142</v>
      </c>
      <c r="AW48">
        <v>45</v>
      </c>
      <c r="AX48">
        <f>IF(Z48&gt;0, (R48*SUMPRODUCT(K48:$K$98, X48:$X$98)-K48*$AZ$3)/Z48, 0)</f>
        <v>-4.8788783721516051E+17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500000</v>
      </c>
      <c r="S49">
        <f t="shared" si="1"/>
        <v>-2.8665153988651387E+18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-2969.346984569368</v>
      </c>
      <c r="AC49">
        <f t="shared" si="2"/>
        <v>-2651.2026647943003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-2.5501890337722566E-9</v>
      </c>
      <c r="AI49">
        <f t="shared" si="25"/>
        <v>-2.5502005948590459E-9</v>
      </c>
      <c r="AJ49">
        <f t="shared" si="7"/>
        <v>-318.14431977506774</v>
      </c>
      <c r="AK49">
        <f t="shared" si="22"/>
        <v>-207.85428891985578</v>
      </c>
      <c r="AL49">
        <f t="shared" si="8"/>
        <v>-525.99860869747374</v>
      </c>
      <c r="AN49">
        <f t="shared" si="26"/>
        <v>0</v>
      </c>
      <c r="AO49">
        <f t="shared" si="26"/>
        <v>0</v>
      </c>
      <c r="AP49">
        <f t="shared" si="26"/>
        <v>-1.6101411913358169E-16</v>
      </c>
      <c r="AQ49">
        <f t="shared" si="26"/>
        <v>-3.5517114296493221E-11</v>
      </c>
      <c r="AR49">
        <f t="shared" si="26"/>
        <v>-3.5517275310612357E-11</v>
      </c>
      <c r="AS49">
        <f t="shared" si="26"/>
        <v>-4.430874738535274</v>
      </c>
      <c r="AT49">
        <f t="shared" si="26"/>
        <v>-2.8948381625117299</v>
      </c>
      <c r="AU49">
        <f t="shared" si="23"/>
        <v>-7.3257129010825217</v>
      </c>
      <c r="AW49">
        <v>46</v>
      </c>
      <c r="AX49">
        <f>IF(Z49&gt;0, (R49*SUMPRODUCT(K49:$K$98, X49:$X$98)-K49*$AZ$3)/Z49, 0)</f>
        <v>-2.8665153988651387E+18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500000</v>
      </c>
      <c r="S50">
        <f t="shared" si="1"/>
        <v>-1.7344555625413343E+19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-2651.2026647943003</v>
      </c>
      <c r="AC50">
        <f t="shared" si="2"/>
        <v>-2367.1452364235133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-3.8958018176046357E-10</v>
      </c>
      <c r="AI50">
        <f t="shared" si="25"/>
        <v>-3.8958188773184125E-10</v>
      </c>
      <c r="AJ50">
        <f t="shared" si="7"/>
        <v>-284.05742837078697</v>
      </c>
      <c r="AK50">
        <f t="shared" si="22"/>
        <v>-185.58418653560105</v>
      </c>
      <c r="AL50">
        <f t="shared" si="8"/>
        <v>-469.64161490677759</v>
      </c>
      <c r="AN50">
        <f t="shared" si="26"/>
        <v>0</v>
      </c>
      <c r="AO50">
        <f t="shared" si="26"/>
        <v>0</v>
      </c>
      <c r="AP50">
        <f t="shared" si="26"/>
        <v>-2.1213826702334577E-17</v>
      </c>
      <c r="AQ50">
        <f t="shared" si="26"/>
        <v>-4.8444461441296832E-12</v>
      </c>
      <c r="AR50">
        <f t="shared" si="26"/>
        <v>-4.8444673579563853E-12</v>
      </c>
      <c r="AS50">
        <f t="shared" si="26"/>
        <v>-3.5322662137581706</v>
      </c>
      <c r="AT50">
        <f t="shared" si="26"/>
        <v>-2.3077472596555899</v>
      </c>
      <c r="AU50">
        <f t="shared" si="23"/>
        <v>-5.8400134734186047</v>
      </c>
      <c r="AW50">
        <v>47</v>
      </c>
      <c r="AX50">
        <f>IF(Z50&gt;0, (R50*SUMPRODUCT(K50:$K$98, X50:$X$98)-K50*$AZ$3)/Z50, 0)</f>
        <v>-1.7344555625413343E+19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500000</v>
      </c>
      <c r="S51">
        <f t="shared" si="1"/>
        <v>-1.0812226578317264E+20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-2367.1452364235133</v>
      </c>
      <c r="AC51">
        <f t="shared" si="2"/>
        <v>-2113.5225325209976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-5.7782704799794352E-11</v>
      </c>
      <c r="AI51">
        <f t="shared" si="25"/>
        <v>-5.7782949143838245E-11</v>
      </c>
      <c r="AJ51">
        <f t="shared" si="7"/>
        <v>-253.6227039025157</v>
      </c>
      <c r="AK51">
        <f t="shared" si="22"/>
        <v>-165.70016654964596</v>
      </c>
      <c r="AL51">
        <f t="shared" si="8"/>
        <v>-419.32287045221943</v>
      </c>
      <c r="AN51">
        <f t="shared" si="26"/>
        <v>0</v>
      </c>
      <c r="AO51">
        <f t="shared" si="26"/>
        <v>0</v>
      </c>
      <c r="AP51">
        <f t="shared" si="26"/>
        <v>-2.7128826671862261E-18</v>
      </c>
      <c r="AQ51">
        <f t="shared" si="26"/>
        <v>-6.4154499457366627E-13</v>
      </c>
      <c r="AR51">
        <f t="shared" si="26"/>
        <v>-6.4154770745633348E-13</v>
      </c>
      <c r="AS51">
        <f t="shared" si="26"/>
        <v>-2.8159009994886408</v>
      </c>
      <c r="AT51">
        <f t="shared" si="26"/>
        <v>-1.8397219863326051</v>
      </c>
      <c r="AU51">
        <f t="shared" si="23"/>
        <v>-4.6556229858218874</v>
      </c>
      <c r="AW51">
        <v>48</v>
      </c>
      <c r="AX51">
        <f>IF(Z51&gt;0, (R51*SUMPRODUCT(K51:$K$98, X51:$X$98)-K51*$AZ$3)/Z51, 0)</f>
        <v>-1.0812226578317264E+20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500000</v>
      </c>
      <c r="S52">
        <f t="shared" si="1"/>
        <v>-6.9555563615374161E+20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-2113.5225325209976</v>
      </c>
      <c r="AC52">
        <f t="shared" si="2"/>
        <v>-1887.0736897508916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-8.3195016749885318E-12</v>
      </c>
      <c r="AI52">
        <f t="shared" si="25"/>
        <v>-8.3195355880501129E-12</v>
      </c>
      <c r="AJ52">
        <f t="shared" si="7"/>
        <v>-226.44884277010601</v>
      </c>
      <c r="AK52">
        <f t="shared" si="22"/>
        <v>-147.94657727646984</v>
      </c>
      <c r="AL52">
        <f t="shared" si="8"/>
        <v>-374.39542004658415</v>
      </c>
      <c r="AN52">
        <f t="shared" si="26"/>
        <v>0</v>
      </c>
      <c r="AO52">
        <f t="shared" si="26"/>
        <v>0</v>
      </c>
      <c r="AP52">
        <f t="shared" si="26"/>
        <v>-3.3618492059628441E-19</v>
      </c>
      <c r="AQ52">
        <f t="shared" si="26"/>
        <v>-8.2472383194518743E-14</v>
      </c>
      <c r="AR52">
        <f t="shared" si="26"/>
        <v>-8.2472719379439341E-14</v>
      </c>
      <c r="AS52">
        <f t="shared" si="26"/>
        <v>-2.2448190365821703</v>
      </c>
      <c r="AT52">
        <f t="shared" si="26"/>
        <v>-1.466615103900357</v>
      </c>
      <c r="AU52">
        <f t="shared" si="23"/>
        <v>-3.7114341404826097</v>
      </c>
      <c r="AW52">
        <v>49</v>
      </c>
      <c r="AX52">
        <f>IF(Z52&gt;0, (R52*SUMPRODUCT(K52:$K$98, X52:$X$98)-K52*$AZ$3)/Z52, 0)</f>
        <v>-6.9555563615374161E+20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500000</v>
      </c>
      <c r="S53">
        <f t="shared" si="1"/>
        <v>-4.6249651376253709E+21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-1887.0736897508916</v>
      </c>
      <c r="AC53">
        <f t="shared" si="2"/>
        <v>-1684.8872229918672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-1.1608058955316596E-12</v>
      </c>
      <c r="AI53">
        <f t="shared" si="25"/>
        <v>-1.1608104493152365E-12</v>
      </c>
      <c r="AJ53">
        <f t="shared" si="7"/>
        <v>-202.18646675902437</v>
      </c>
      <c r="AK53">
        <f t="shared" si="22"/>
        <v>-132.09515828256244</v>
      </c>
      <c r="AL53">
        <f t="shared" si="8"/>
        <v>-334.28162504158797</v>
      </c>
      <c r="AN53">
        <f t="shared" si="26"/>
        <v>0</v>
      </c>
      <c r="AO53">
        <f t="shared" si="26"/>
        <v>0</v>
      </c>
      <c r="AP53">
        <f t="shared" si="26"/>
        <v>-4.0305618955165211E-20</v>
      </c>
      <c r="AQ53">
        <f t="shared" si="26"/>
        <v>-1.0274313505733447E-14</v>
      </c>
      <c r="AR53">
        <f t="shared" si="26"/>
        <v>-1.0274353811352401E-14</v>
      </c>
      <c r="AS53">
        <f t="shared" si="26"/>
        <v>-1.789555992173296</v>
      </c>
      <c r="AT53">
        <f t="shared" si="26"/>
        <v>-1.1691765815532187</v>
      </c>
      <c r="AU53">
        <f t="shared" si="23"/>
        <v>-2.9587325737265253</v>
      </c>
      <c r="AW53">
        <v>50</v>
      </c>
      <c r="AX53">
        <f>IF(Z53&gt;0, (R53*SUMPRODUCT(K53:$K$98, X53:$X$98)-K53*$AZ$3)/Z53, 0)</f>
        <v>-4.6249651376253709E+21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500000</v>
      </c>
      <c r="S54">
        <f t="shared" si="1"/>
        <v>-3.183452218132798E+22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-1684.8872229918672</v>
      </c>
      <c r="AC54">
        <f t="shared" si="2"/>
        <v>-1504.3635919570243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-1.5670196453361233E-13</v>
      </c>
      <c r="AI54">
        <f t="shared" si="25"/>
        <v>-1.567025552302401E-13</v>
      </c>
      <c r="AJ54">
        <f t="shared" si="7"/>
        <v>-180.52363103484299</v>
      </c>
      <c r="AK54">
        <f t="shared" si="22"/>
        <v>-117.94210560943071</v>
      </c>
      <c r="AL54">
        <f t="shared" si="8"/>
        <v>-298.46573664427387</v>
      </c>
      <c r="AN54">
        <f t="shared" si="26"/>
        <v>0</v>
      </c>
      <c r="AO54">
        <f t="shared" si="26"/>
        <v>0</v>
      </c>
      <c r="AP54">
        <f t="shared" si="26"/>
        <v>-4.6680949077378943E-21</v>
      </c>
      <c r="AQ54">
        <f t="shared" si="26"/>
        <v>-1.2383677310338255E-15</v>
      </c>
      <c r="AR54">
        <f t="shared" si="26"/>
        <v>-1.2383723991287331E-15</v>
      </c>
      <c r="AS54">
        <f t="shared" si="26"/>
        <v>-1.426623080495292</v>
      </c>
      <c r="AT54">
        <f t="shared" si="26"/>
        <v>-0.93206041259025707</v>
      </c>
      <c r="AU54">
        <f t="shared" si="23"/>
        <v>-2.3586834930855503</v>
      </c>
      <c r="AW54">
        <v>51</v>
      </c>
      <c r="AX54">
        <f>IF(Z54&gt;0, (R54*SUMPRODUCT(K54:$K$98, X54:$X$98)-K54*$AZ$3)/Z54, 0)</f>
        <v>-3.183452218132798E+22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500000</v>
      </c>
      <c r="S55">
        <f t="shared" si="1"/>
        <v>-2.271472288848825E+23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-1504.3635919570243</v>
      </c>
      <c r="AC55">
        <f t="shared" si="2"/>
        <v>-1343.1817785330572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-2.0434953915753299E-14</v>
      </c>
      <c r="AI55">
        <f t="shared" si="25"/>
        <v>-2.0435027831566905E-14</v>
      </c>
      <c r="AJ55">
        <f t="shared" si="7"/>
        <v>-161.18181342396701</v>
      </c>
      <c r="AK55">
        <f t="shared" si="22"/>
        <v>-105.3054514369917</v>
      </c>
      <c r="AL55">
        <f t="shared" si="8"/>
        <v>-266.48726486095876</v>
      </c>
      <c r="AN55">
        <f t="shared" si="26"/>
        <v>0</v>
      </c>
      <c r="AO55">
        <f t="shared" si="26"/>
        <v>0</v>
      </c>
      <c r="AP55">
        <f t="shared" si="26"/>
        <v>-5.2154828854792766E-22</v>
      </c>
      <c r="AQ55">
        <f t="shared" si="26"/>
        <v>-1.441885669816727E-16</v>
      </c>
      <c r="AR55">
        <f t="shared" si="26"/>
        <v>-1.4418908852996125E-16</v>
      </c>
      <c r="AS55">
        <f t="shared" si="26"/>
        <v>-1.1372951853438236</v>
      </c>
      <c r="AT55">
        <f t="shared" si="26"/>
        <v>-0.74303285442463085</v>
      </c>
      <c r="AU55">
        <f t="shared" si="23"/>
        <v>-1.8803280397684548</v>
      </c>
      <c r="AW55">
        <v>52</v>
      </c>
      <c r="AX55">
        <f>IF(Z55&gt;0, (R55*SUMPRODUCT(K55:$K$98, X55:$X$98)-K55*$AZ$3)/Z55, 0)</f>
        <v>-2.271472288848825E+23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500000</v>
      </c>
      <c r="S56">
        <f t="shared" si="1"/>
        <v>-1.6826982277962712E+24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-1343.1817785330572</v>
      </c>
      <c r="AC56">
        <f t="shared" si="2"/>
        <v>-1199.2694451188011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-2.5707131231745192E-15</v>
      </c>
      <c r="AI56">
        <f t="shared" si="25"/>
        <v>-2.570722032001911E-15</v>
      </c>
      <c r="AJ56">
        <f t="shared" si="7"/>
        <v>-143.91233341425618</v>
      </c>
      <c r="AK56">
        <f t="shared" si="22"/>
        <v>-94.022724497314016</v>
      </c>
      <c r="AL56">
        <f t="shared" si="8"/>
        <v>-237.9350579115702</v>
      </c>
      <c r="AN56">
        <f t="shared" si="26"/>
        <v>0</v>
      </c>
      <c r="AO56">
        <f t="shared" si="26"/>
        <v>0</v>
      </c>
      <c r="AP56">
        <f t="shared" si="26"/>
        <v>-5.6125430458677569E-23</v>
      </c>
      <c r="AQ56">
        <f t="shared" si="26"/>
        <v>-1.6195440126740336E-17</v>
      </c>
      <c r="AR56">
        <f t="shared" si="26"/>
        <v>-1.6195496252170792E-17</v>
      </c>
      <c r="AS56">
        <f t="shared" si="26"/>
        <v>-0.90664475872434847</v>
      </c>
      <c r="AT56">
        <f t="shared" si="26"/>
        <v>-0.59234124236657426</v>
      </c>
      <c r="AU56">
        <f t="shared" si="23"/>
        <v>-1.4989860010909226</v>
      </c>
      <c r="AW56">
        <v>53</v>
      </c>
      <c r="AX56">
        <f>IF(Z56&gt;0, (R56*SUMPRODUCT(K56:$K$98, X56:$X$98)-K56*$AZ$3)/Z56, 0)</f>
        <v>-1.6826982277962712E+24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500000</v>
      </c>
      <c r="S57">
        <f t="shared" si="1"/>
        <v>-1.2964396991074908E+25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-1199.2694451188011</v>
      </c>
      <c r="AC57">
        <f t="shared" si="2"/>
        <v>-1070.7762902846437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-3.1149276197987246E-16</v>
      </c>
      <c r="AI57">
        <f t="shared" si="25"/>
        <v>-3.1149379439994089E-16</v>
      </c>
      <c r="AJ57">
        <f t="shared" si="7"/>
        <v>-128.49315483415739</v>
      </c>
      <c r="AK57">
        <f t="shared" si="22"/>
        <v>-83.948861158316078</v>
      </c>
      <c r="AL57">
        <f t="shared" si="8"/>
        <v>-212.44201599247347</v>
      </c>
      <c r="AN57">
        <f t="shared" si="26"/>
        <v>0</v>
      </c>
      <c r="AO57">
        <f t="shared" si="26"/>
        <v>0</v>
      </c>
      <c r="AP57">
        <f t="shared" si="26"/>
        <v>-5.8073440418075903E-24</v>
      </c>
      <c r="AQ57">
        <f t="shared" si="26"/>
        <v>-1.7521411009737958E-18</v>
      </c>
      <c r="AR57">
        <f t="shared" si="26"/>
        <v>-1.7521469083178378E-18</v>
      </c>
      <c r="AS57">
        <f t="shared" si="26"/>
        <v>-0.72277165076877314</v>
      </c>
      <c r="AT57">
        <f t="shared" si="26"/>
        <v>-0.47221081183559799</v>
      </c>
      <c r="AU57">
        <f t="shared" si="23"/>
        <v>-1.1949824626043712</v>
      </c>
      <c r="AW57">
        <v>54</v>
      </c>
      <c r="AX57">
        <f>IF(Z57&gt;0, (R57*SUMPRODUCT(K57:$K$98, X57:$X$98)-K57*$AZ$3)/Z57, 0)</f>
        <v>-1.2964396991074908E+25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500000</v>
      </c>
      <c r="S58">
        <f t="shared" si="1"/>
        <v>-1.0405607374877506E+26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-1070.7762902846437</v>
      </c>
      <c r="AC58">
        <f t="shared" si="2"/>
        <v>-956.05025918271747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-3.6289916138731542E-17</v>
      </c>
      <c r="AI58">
        <f t="shared" si="25"/>
        <v>-3.6290030986695807E-17</v>
      </c>
      <c r="AJ58">
        <f t="shared" si="7"/>
        <v>-114.7260311019262</v>
      </c>
      <c r="AK58">
        <f t="shared" si="22"/>
        <v>-74.954340319925066</v>
      </c>
      <c r="AL58">
        <f t="shared" si="8"/>
        <v>-189.68037142185125</v>
      </c>
      <c r="AN58">
        <f t="shared" si="26"/>
        <v>0</v>
      </c>
      <c r="AO58">
        <f t="shared" si="26"/>
        <v>0</v>
      </c>
      <c r="AP58">
        <f t="shared" si="26"/>
        <v>-5.7680152042691752E-25</v>
      </c>
      <c r="AQ58">
        <f t="shared" si="26"/>
        <v>-1.8225903208969164E-19</v>
      </c>
      <c r="AR58">
        <f t="shared" si="26"/>
        <v>-1.8225960889121207E-19</v>
      </c>
      <c r="AS58">
        <f t="shared" si="26"/>
        <v>-0.57618913486030998</v>
      </c>
      <c r="AT58">
        <f t="shared" si="26"/>
        <v>-0.37644356810873564</v>
      </c>
      <c r="AU58">
        <f t="shared" si="23"/>
        <v>-0.95263270296904556</v>
      </c>
      <c r="AW58">
        <v>55</v>
      </c>
      <c r="AX58">
        <f>IF(Z58&gt;0, (R58*SUMPRODUCT(K58:$K$98, X58:$X$98)-K58*$AZ$3)/Z58, 0)</f>
        <v>-1.0405607374877506E+26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500000</v>
      </c>
      <c r="S59">
        <f t="shared" si="1"/>
        <v>-8.7141670890080567E+26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-956.05025918271747</v>
      </c>
      <c r="AC59">
        <f t="shared" si="2"/>
        <v>-853.61630284171201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-4.0581928717913259E-18</v>
      </c>
      <c r="AI59">
        <f t="shared" si="25"/>
        <v>-4.0582051164541563E-18</v>
      </c>
      <c r="AJ59">
        <f t="shared" si="7"/>
        <v>-102.43395634100546</v>
      </c>
      <c r="AK59">
        <f t="shared" si="22"/>
        <v>-66.923518142790229</v>
      </c>
      <c r="AL59">
        <f t="shared" si="8"/>
        <v>-169.35747448379567</v>
      </c>
      <c r="AN59">
        <f t="shared" si="26"/>
        <v>0</v>
      </c>
      <c r="AO59">
        <f t="shared" si="26"/>
        <v>0</v>
      </c>
      <c r="AP59">
        <f t="shared" si="26"/>
        <v>-5.4907529449163775E-26</v>
      </c>
      <c r="AQ59">
        <f t="shared" si="26"/>
        <v>-1.8197752579985172E-20</v>
      </c>
      <c r="AR59">
        <f t="shared" si="26"/>
        <v>-1.8197807487514619E-20</v>
      </c>
      <c r="AS59">
        <f t="shared" si="26"/>
        <v>-0.45933445062205797</v>
      </c>
      <c r="AT59">
        <f t="shared" si="26"/>
        <v>-0.30009850773974456</v>
      </c>
      <c r="AU59">
        <f t="shared" si="23"/>
        <v>-0.75943295836180247</v>
      </c>
      <c r="AW59">
        <v>56</v>
      </c>
      <c r="AX59">
        <f>IF(Z59&gt;0, (R59*SUMPRODUCT(K59:$K$98, X59:$X$98)-K59*$AZ$3)/Z59, 0)</f>
        <v>-8.7141670890080567E+26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500000</v>
      </c>
      <c r="S60">
        <f t="shared" si="1"/>
        <v>-7.6847216533674105E+27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-853.61630284171201</v>
      </c>
      <c r="AC60">
        <f t="shared" si="2"/>
        <v>-762.15741325152851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-4.3529951216894286E-19</v>
      </c>
      <c r="AI60">
        <f t="shared" si="25"/>
        <v>-4.3530075189734098E-19</v>
      </c>
      <c r="AJ60">
        <f t="shared" si="7"/>
        <v>-91.458889590183503</v>
      </c>
      <c r="AK60">
        <f t="shared" si="22"/>
        <v>-59.753141198919849</v>
      </c>
      <c r="AL60">
        <f t="shared" si="8"/>
        <v>-151.21203078910335</v>
      </c>
      <c r="AN60">
        <f t="shared" si="26"/>
        <v>0</v>
      </c>
      <c r="AO60">
        <f t="shared" si="26"/>
        <v>0</v>
      </c>
      <c r="AP60">
        <f t="shared" si="26"/>
        <v>-4.9635636936140162E-27</v>
      </c>
      <c r="AQ60">
        <f t="shared" si="26"/>
        <v>-1.7428308149223015E-21</v>
      </c>
      <c r="AR60">
        <f t="shared" si="26"/>
        <v>-1.7428357784859952E-21</v>
      </c>
      <c r="AS60">
        <f t="shared" si="26"/>
        <v>-0.36617861178416633</v>
      </c>
      <c r="AT60">
        <f t="shared" si="26"/>
        <v>-0.23923669303232184</v>
      </c>
      <c r="AU60">
        <f t="shared" si="23"/>
        <v>-0.6054153048164882</v>
      </c>
      <c r="AW60">
        <v>57</v>
      </c>
      <c r="AX60">
        <f>IF(Z60&gt;0, (R60*SUMPRODUCT(K60:$K$98, X60:$X$98)-K60*$AZ$3)/Z60, 0)</f>
        <v>-7.6847216533674105E+27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500000</v>
      </c>
      <c r="S61">
        <f t="shared" si="1"/>
        <v>-7.1542724921297924E+28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-762.15741325152851</v>
      </c>
      <c r="AC61">
        <f t="shared" si="2"/>
        <v>-680.49769040315039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-4.4337361343895822E-20</v>
      </c>
      <c r="AI61">
        <f t="shared" si="25"/>
        <v>-4.4337480240976405E-20</v>
      </c>
      <c r="AJ61">
        <f t="shared" si="7"/>
        <v>-81.659722848378124</v>
      </c>
      <c r="AK61">
        <f t="shared" si="22"/>
        <v>-53.351018927607001</v>
      </c>
      <c r="AL61">
        <f t="shared" si="8"/>
        <v>-135.01074177598514</v>
      </c>
      <c r="AN61">
        <f t="shared" si="26"/>
        <v>0</v>
      </c>
      <c r="AO61">
        <f t="shared" si="26"/>
        <v>0</v>
      </c>
      <c r="AP61">
        <f t="shared" si="26"/>
        <v>-4.2503061941540968E-28</v>
      </c>
      <c r="AQ61">
        <f t="shared" si="26"/>
        <v>-1.5849620581902206E-22</v>
      </c>
      <c r="AR61">
        <f t="shared" si="26"/>
        <v>-1.5849663084964147E-22</v>
      </c>
      <c r="AS61">
        <f t="shared" si="26"/>
        <v>-0.29191534740446928</v>
      </c>
      <c r="AT61">
        <f t="shared" si="26"/>
        <v>-0.1907180269709198</v>
      </c>
      <c r="AU61">
        <f t="shared" si="23"/>
        <v>-0.48263337437538917</v>
      </c>
      <c r="AW61">
        <v>58</v>
      </c>
      <c r="AX61">
        <f>IF(Z61&gt;0, (R61*SUMPRODUCT(K61:$K$98, X61:$X$98)-K61*$AZ$3)/Z61, 0)</f>
        <v>-7.1542724921297924E+28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500000</v>
      </c>
      <c r="S62">
        <f t="shared" si="1"/>
        <v>-7.0504225208821529E+29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-680.49769040315039</v>
      </c>
      <c r="AC62">
        <f t="shared" si="2"/>
        <v>-607.58722357424142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-4.2774372904782528E-21</v>
      </c>
      <c r="AI62">
        <f t="shared" si="25"/>
        <v>-4.2774480626557674E-21</v>
      </c>
      <c r="AJ62">
        <f t="shared" si="7"/>
        <v>-72.910466828908966</v>
      </c>
      <c r="AK62">
        <f t="shared" si="22"/>
        <v>-47.634838328220532</v>
      </c>
      <c r="AL62">
        <f t="shared" si="8"/>
        <v>-120.54530515712949</v>
      </c>
      <c r="AN62">
        <f t="shared" si="26"/>
        <v>0</v>
      </c>
      <c r="AO62">
        <f t="shared" si="26"/>
        <v>0</v>
      </c>
      <c r="AP62">
        <f t="shared" si="26"/>
        <v>-3.4382266781524604E-29</v>
      </c>
      <c r="AQ62">
        <f t="shared" si="26"/>
        <v>-1.3652577658069572E-23</v>
      </c>
      <c r="AR62">
        <f t="shared" si="26"/>
        <v>-1.3652612040336352E-23</v>
      </c>
      <c r="AS62">
        <f t="shared" si="26"/>
        <v>-0.23271312771402183</v>
      </c>
      <c r="AT62">
        <f t="shared" si="26"/>
        <v>-0.15203924343982761</v>
      </c>
      <c r="AU62">
        <f t="shared" si="23"/>
        <v>-0.38475237115384942</v>
      </c>
      <c r="AW62">
        <v>59</v>
      </c>
      <c r="AX62">
        <f>IF(Z62&gt;0, (R62*SUMPRODUCT(K62:$K$98, X62:$X$98)-K62*$AZ$3)/Z62, 0)</f>
        <v>-7.0504225208821529E+29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500000</v>
      </c>
      <c r="S63">
        <f t="shared" si="1"/>
        <v>-7.3765405222080665E+30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-607.58722357424142</v>
      </c>
      <c r="AC63">
        <f t="shared" si="2"/>
        <v>-542.48859247700125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-3.8980702287668629E-22</v>
      </c>
      <c r="AI63">
        <f t="shared" si="25"/>
        <v>-3.8980794215685365E-22</v>
      </c>
      <c r="AJ63">
        <f t="shared" si="7"/>
        <v>-65.098631097240172</v>
      </c>
      <c r="AK63">
        <f t="shared" si="22"/>
        <v>-42.531105650196906</v>
      </c>
      <c r="AL63">
        <f t="shared" si="8"/>
        <v>-107.62973674743708</v>
      </c>
      <c r="AN63">
        <f t="shared" si="26"/>
        <v>0</v>
      </c>
      <c r="AO63">
        <f t="shared" si="26"/>
        <v>0</v>
      </c>
      <c r="AP63">
        <f t="shared" si="26"/>
        <v>-2.6197561727507633E-30</v>
      </c>
      <c r="AQ63">
        <f t="shared" si="26"/>
        <v>-1.1108684714367323E-24</v>
      </c>
      <c r="AR63">
        <f t="shared" si="26"/>
        <v>-1.1108710911929051E-24</v>
      </c>
      <c r="AS63">
        <f t="shared" si="26"/>
        <v>-0.18551748063936696</v>
      </c>
      <c r="AT63">
        <f t="shared" si="26"/>
        <v>-0.12120475401771973</v>
      </c>
      <c r="AU63">
        <f t="shared" si="23"/>
        <v>-0.3067222346570867</v>
      </c>
      <c r="AW63">
        <v>60</v>
      </c>
      <c r="AX63">
        <f>IF(Z63&gt;0, (R63*SUMPRODUCT(K63:$K$98, X63:$X$98)-K63*$AZ$3)/Z63, 0)</f>
        <v>-7.3765405222080665E+30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500000</v>
      </c>
      <c r="S64">
        <f t="shared" si="1"/>
        <v>-8.219927757692244E+31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-542.48859247700125</v>
      </c>
      <c r="AC64">
        <f t="shared" si="2"/>
        <v>-484.36481471160823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-3.3457210737619168E-23</v>
      </c>
      <c r="AI64">
        <f t="shared" si="25"/>
        <v>-3.3457284394716439E-23</v>
      </c>
      <c r="AJ64">
        <f t="shared" si="7"/>
        <v>-58.123777765393015</v>
      </c>
      <c r="AK64">
        <f t="shared" si="22"/>
        <v>-37.974201473390089</v>
      </c>
      <c r="AL64">
        <f t="shared" si="8"/>
        <v>-96.097979238783097</v>
      </c>
      <c r="AN64">
        <f t="shared" si="26"/>
        <v>0</v>
      </c>
      <c r="AO64">
        <f t="shared" si="26"/>
        <v>0</v>
      </c>
      <c r="AP64">
        <f t="shared" si="26"/>
        <v>-1.8741724900146117E-31</v>
      </c>
      <c r="AQ64">
        <f t="shared" si="26"/>
        <v>-8.5130403290772104E-26</v>
      </c>
      <c r="AR64">
        <f t="shared" si="26"/>
        <v>-8.5130590708021111E-26</v>
      </c>
      <c r="AS64">
        <f t="shared" si="26"/>
        <v>-0.14789339974439331</v>
      </c>
      <c r="AT64">
        <f t="shared" si="26"/>
        <v>-9.6623687833003596E-2</v>
      </c>
      <c r="AU64">
        <f t="shared" si="23"/>
        <v>-0.2445170875773969</v>
      </c>
      <c r="AW64">
        <v>61</v>
      </c>
      <c r="AX64">
        <f>IF(Z64&gt;0, (R64*SUMPRODUCT(K64:$K$98, X64:$X$98)-K64*$AZ$3)/Z64, 0)</f>
        <v>-8.219927757692244E+31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500000</v>
      </c>
      <c r="S65">
        <f t="shared" si="1"/>
        <v>-9.79377474479969E+32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-484.36481471160823</v>
      </c>
      <c r="AC65">
        <f t="shared" si="2"/>
        <v>-432.46858456393596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-2.6960335639526539E-24</v>
      </c>
      <c r="AI65">
        <f t="shared" si="25"/>
        <v>-2.6960390836398511E-24</v>
      </c>
      <c r="AJ65">
        <f t="shared" si="7"/>
        <v>-51.89623014767227</v>
      </c>
      <c r="AK65">
        <f t="shared" si="22"/>
        <v>-33.905537029812578</v>
      </c>
      <c r="AL65">
        <f t="shared" si="8"/>
        <v>-85.801767177484848</v>
      </c>
      <c r="AN65">
        <f t="shared" si="26"/>
        <v>0</v>
      </c>
      <c r="AO65">
        <f t="shared" si="26"/>
        <v>0</v>
      </c>
      <c r="AP65">
        <f t="shared" si="26"/>
        <v>-1.2539822901813054E-32</v>
      </c>
      <c r="AQ65">
        <f t="shared" si="26"/>
        <v>-6.1249455307648549E-27</v>
      </c>
      <c r="AR65">
        <f t="shared" si="26"/>
        <v>-6.1249580705877563E-27</v>
      </c>
      <c r="AS65">
        <f t="shared" si="26"/>
        <v>-0.11789971280643585</v>
      </c>
      <c r="AT65">
        <f t="shared" si="26"/>
        <v>-7.7027812366871479E-2</v>
      </c>
      <c r="AU65">
        <f t="shared" si="23"/>
        <v>-0.19492752517330733</v>
      </c>
      <c r="AW65">
        <v>62</v>
      </c>
      <c r="AX65">
        <f>IF(Z65&gt;0, (R65*SUMPRODUCT(K65:$K$98, X65:$X$98)-K65*$AZ$3)/Z65, 0)</f>
        <v>-9.79377474479969E+32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500000</v>
      </c>
      <c r="S66">
        <f t="shared" si="1"/>
        <v>-1.2536716482154101E+34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-432.46858456393596</v>
      </c>
      <c r="AC66">
        <f t="shared" si="2"/>
        <v>-386.13266478922839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-2.0317954133151115E-25</v>
      </c>
      <c r="AI66">
        <f t="shared" si="25"/>
        <v>-2.0317992633330302E-25</v>
      </c>
      <c r="AJ66">
        <f t="shared" si="7"/>
        <v>-46.335919774707577</v>
      </c>
      <c r="AK66">
        <f t="shared" si="22"/>
        <v>-30.272800919475522</v>
      </c>
      <c r="AL66">
        <f t="shared" si="8"/>
        <v>-76.608720694183091</v>
      </c>
      <c r="AN66">
        <f t="shared" si="26"/>
        <v>0</v>
      </c>
      <c r="AO66">
        <f t="shared" si="26"/>
        <v>0</v>
      </c>
      <c r="AP66">
        <f t="shared" si="26"/>
        <v>-7.8094718611217816E-34</v>
      </c>
      <c r="AQ66">
        <f t="shared" si="26"/>
        <v>-4.1213442229818862E-28</v>
      </c>
      <c r="AR66">
        <f t="shared" si="26"/>
        <v>-4.1213520324537477E-28</v>
      </c>
      <c r="AS66">
        <f t="shared" si="26"/>
        <v>-9.3988929214314662E-2</v>
      </c>
      <c r="AT66">
        <f t="shared" si="26"/>
        <v>-6.1406100420018726E-2</v>
      </c>
      <c r="AU66">
        <f t="shared" si="23"/>
        <v>-0.15539502963433338</v>
      </c>
      <c r="AW66">
        <v>63</v>
      </c>
      <c r="AX66">
        <f>IF(Z66&gt;0, (R66*SUMPRODUCT(K66:$K$98, X66:$X$98)-K66*$AZ$3)/Z66, 0)</f>
        <v>-1.2536716482154101E+34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-1.7337186540165964E+35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-386.13266478922839</v>
      </c>
      <c r="AC67">
        <f t="shared" ref="AC67:AC69" si="29">S67*Z67</f>
        <v>-344.76130784752536</v>
      </c>
      <c r="AE67">
        <f t="shared" ref="AE67:AE69" si="30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1">-X67*R67</f>
        <v>-1.4251788215081335E-26</v>
      </c>
      <c r="AI67">
        <f t="shared" ref="AI67:AI69" si="32">SUM(AE67:AH67)</f>
        <v>-1.4251813072149914E-26</v>
      </c>
      <c r="AJ67">
        <f t="shared" ref="AJ67:AJ69" si="33">AB67-AC67</f>
        <v>-41.371356941703027</v>
      </c>
      <c r="AK67">
        <f t="shared" si="22"/>
        <v>-27.029286535245991</v>
      </c>
      <c r="AL67">
        <f t="shared" ref="AL67:AL69" si="34">SUM(AI67:AK67)</f>
        <v>-68.400643476949014</v>
      </c>
      <c r="AN67">
        <f t="shared" si="26"/>
        <v>0</v>
      </c>
      <c r="AO67">
        <f t="shared" si="26"/>
        <v>0</v>
      </c>
      <c r="AP67">
        <f t="shared" si="26"/>
        <v>-4.5018477306976948E-35</v>
      </c>
      <c r="AQ67">
        <f t="shared" si="26"/>
        <v>-2.5811322130972929E-29</v>
      </c>
      <c r="AR67">
        <f t="shared" si="26"/>
        <v>-2.5811367149450235E-29</v>
      </c>
      <c r="AS67">
        <f t="shared" si="26"/>
        <v>-7.4927398927227579E-2</v>
      </c>
      <c r="AT67">
        <f t="shared" si="26"/>
        <v>-4.8952567299122042E-2</v>
      </c>
      <c r="AU67">
        <f t="shared" si="23"/>
        <v>-0.12387996622634961</v>
      </c>
      <c r="AW67">
        <v>64</v>
      </c>
      <c r="AX67">
        <f>IF(Z67&gt;0, (R67*SUMPRODUCT(K67:$K$98, X67:$X$98)-K67*$AZ$3)/Z67, 0)</f>
        <v>-1.7337186540165964E+35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7"/>
        <v>500000</v>
      </c>
      <c r="S68">
        <f t="shared" si="28"/>
        <v>-2.6070353468755664E+36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-344.76130784752536</v>
      </c>
      <c r="AC68">
        <f t="shared" si="29"/>
        <v>-307.82259629243333</v>
      </c>
      <c r="AE68">
        <f t="shared" si="30"/>
        <v>0</v>
      </c>
      <c r="AF68">
        <f t="shared" si="24"/>
        <v>0</v>
      </c>
      <c r="AG68">
        <f t="shared" si="24"/>
        <v>-1.4759226253939513E-33</v>
      </c>
      <c r="AH68">
        <f t="shared" si="31"/>
        <v>-9.2530301074367285E-28</v>
      </c>
      <c r="AI68">
        <f t="shared" si="32"/>
        <v>-9.2530448666629817E-28</v>
      </c>
      <c r="AJ68">
        <f t="shared" si="33"/>
        <v>-36.938711555092027</v>
      </c>
      <c r="AK68">
        <f t="shared" si="22"/>
        <v>-24.133291549326778</v>
      </c>
      <c r="AL68">
        <f t="shared" si="34"/>
        <v>-61.072003104418805</v>
      </c>
      <c r="AN68">
        <f t="shared" si="26"/>
        <v>0</v>
      </c>
      <c r="AO68">
        <f t="shared" si="26"/>
        <v>0</v>
      </c>
      <c r="AP68">
        <f t="shared" si="26"/>
        <v>-2.3866374915250511E-36</v>
      </c>
      <c r="AQ68">
        <f t="shared" si="26"/>
        <v>-1.4962592336928256E-30</v>
      </c>
      <c r="AR68">
        <f t="shared" si="26"/>
        <v>-1.4962616203303169E-30</v>
      </c>
      <c r="AS68">
        <f t="shared" si="26"/>
        <v>-5.9731663685608782E-2</v>
      </c>
      <c r="AT68">
        <f t="shared" si="26"/>
        <v>-3.9024686941264382E-2</v>
      </c>
      <c r="AU68">
        <f t="shared" si="23"/>
        <v>-9.8756350626873171E-2</v>
      </c>
      <c r="AW68">
        <v>65</v>
      </c>
      <c r="AX68">
        <f>IF(Z68&gt;0, (R68*SUMPRODUCT(K68:$K$98, X68:$X$98)-K68*$AZ$3)/Z68, 0)</f>
        <v>-2.6070353468755664E+36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-307.82259629243333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-5.9036905015758059E-29</v>
      </c>
      <c r="AI69">
        <f t="shared" si="32"/>
        <v>-5.9036905015758059E-29</v>
      </c>
      <c r="AJ69">
        <f t="shared" si="33"/>
        <v>-307.82259629243333</v>
      </c>
      <c r="AK69">
        <f t="shared" si="22"/>
        <v>-21.547581740470335</v>
      </c>
      <c r="AL69">
        <f t="shared" si="34"/>
        <v>-329.37017803290365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-8.5237053268751831E-32</v>
      </c>
      <c r="AR69">
        <f t="shared" si="26"/>
        <v>-8.5237053268751831E-32</v>
      </c>
      <c r="AS69">
        <f t="shared" si="26"/>
        <v>-0.44443202147030308</v>
      </c>
      <c r="AT69">
        <f t="shared" si="26"/>
        <v>-3.1110241502921219E-2</v>
      </c>
      <c r="AU69">
        <f t="shared" si="23"/>
        <v>-0.47554226297322427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216819.06298235062</v>
      </c>
      <c r="AO71" s="8">
        <f t="shared" si="47"/>
        <v>-21681.906298235062</v>
      </c>
      <c r="AP71" s="8">
        <f t="shared" si="47"/>
        <v>-176.10152064845104</v>
      </c>
      <c r="AQ71" s="8">
        <f t="shared" si="47"/>
        <v>-190360.84704476851</v>
      </c>
      <c r="AR71" s="8">
        <f t="shared" si="47"/>
        <v>4600.2081186985288</v>
      </c>
      <c r="AS71" s="8">
        <f t="shared" si="47"/>
        <v>351.32036793886908</v>
      </c>
      <c r="AT71" s="8">
        <f t="shared" si="47"/>
        <v>-1679.1524744699473</v>
      </c>
      <c r="AU71" s="8">
        <f t="shared" si="47"/>
        <v>3272.3760121674127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4702-14FD-4177-8C7B-463EBB440FC1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47713.758385788482</v>
      </c>
      <c r="K3">
        <v>1</v>
      </c>
      <c r="L3" s="2">
        <v>0</v>
      </c>
      <c r="O3">
        <f>$C$3</f>
        <v>47713.758385788482</v>
      </c>
      <c r="P3">
        <f>O3*C5</f>
        <v>4771.3758385788487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47713.758385788482</v>
      </c>
      <c r="AF3">
        <f t="shared" ref="AF3:AG34" si="4">-$Z3*P3</f>
        <v>-4771.3758385788487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42842.382547209636</v>
      </c>
      <c r="AJ3">
        <f t="shared" ref="AJ3:AJ66" si="7">AB3-AC3</f>
        <v>0</v>
      </c>
      <c r="AL3">
        <f t="shared" ref="AL3:AL66" si="8">SUM(AI3:AK3)</f>
        <v>42842.382547209636</v>
      </c>
      <c r="AN3">
        <f t="shared" ref="AN3:AU34" si="9">AE3*$K3</f>
        <v>47713.758385788482</v>
      </c>
      <c r="AO3">
        <f t="shared" si="9"/>
        <v>-4771.3758385788487</v>
      </c>
      <c r="AP3">
        <f t="shared" si="9"/>
        <v>-100</v>
      </c>
      <c r="AQ3">
        <f t="shared" si="9"/>
        <v>0</v>
      </c>
      <c r="AR3">
        <f t="shared" si="9"/>
        <v>42842.382547209636</v>
      </c>
      <c r="AS3">
        <f t="shared" si="9"/>
        <v>0</v>
      </c>
      <c r="AT3">
        <f t="shared" si="9"/>
        <v>0</v>
      </c>
      <c r="AU3">
        <f t="shared" si="9"/>
        <v>42842.382547209636</v>
      </c>
      <c r="AW3">
        <v>0</v>
      </c>
      <c r="AX3">
        <f>IF(Z3&gt;0, (R3*SUMPRODUCT(K3:$K$98, X3:$X$98)-K3*$AZ$3)/Z3, 0)</f>
        <v>0</v>
      </c>
      <c r="AZ3">
        <f>C6*SUMPRODUCT(X4:X98, K4:K98)/1</f>
        <v>35592.974770765089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1000000</v>
      </c>
      <c r="S4">
        <f t="shared" si="1"/>
        <v>2414.2807068277079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2387.4754044388537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-2387.4754044388537</v>
      </c>
      <c r="AK4">
        <f>G4*SUM(AB4, AE4:AF4)</f>
        <v>0</v>
      </c>
      <c r="AL4">
        <f t="shared" si="8"/>
        <v>-3490.2864044388534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-1028.8375781322884</v>
      </c>
      <c r="AR4">
        <f t="shared" si="9"/>
        <v>-1028.8375781322884</v>
      </c>
      <c r="AS4">
        <f t="shared" si="9"/>
        <v>-2227.3303521213302</v>
      </c>
      <c r="AT4">
        <f t="shared" si="9"/>
        <v>0</v>
      </c>
      <c r="AU4">
        <f t="shared" si="9"/>
        <v>-3256.1679302536181</v>
      </c>
      <c r="AW4">
        <v>1</v>
      </c>
      <c r="AX4">
        <f>IF(Z4&gt;0, (R4*SUMPRODUCT(K4:$K$98, X4:$X$98)-K4*$AZ$3)/Z4, 0)</f>
        <v>2414.2807068277079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1000000</v>
      </c>
      <c r="S5">
        <f t="shared" si="1"/>
        <v>4221.5688481839652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2387.4754044388537</v>
      </c>
      <c r="AC5">
        <f t="shared" si="2"/>
        <v>4128.2990933420224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-1101.8411147500681</v>
      </c>
      <c r="AI5">
        <f t="shared" si="6"/>
        <v>-1114.0649444500086</v>
      </c>
      <c r="AJ5">
        <f t="shared" si="7"/>
        <v>-1740.8236889031687</v>
      </c>
      <c r="AK5">
        <f>G5*SUM(AB5, AE5:AF5)</f>
        <v>97.886491581993013</v>
      </c>
      <c r="AL5">
        <f t="shared" si="8"/>
        <v>-2757.0021417711841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-942.19317142381908</v>
      </c>
      <c r="AR5">
        <f t="shared" si="9"/>
        <v>-952.64586620689965</v>
      </c>
      <c r="AS5">
        <f t="shared" si="9"/>
        <v>-1488.5922937350501</v>
      </c>
      <c r="AT5">
        <f t="shared" si="9"/>
        <v>83.70352377357888</v>
      </c>
      <c r="AU5">
        <f t="shared" si="9"/>
        <v>-2357.534636168371</v>
      </c>
      <c r="AW5">
        <v>2</v>
      </c>
      <c r="AX5">
        <f>IF(Z5&gt;0, (R5*SUMPRODUCT(K5:$K$98, X5:$X$98)-K5*$AZ$3)/Z5, 0)</f>
        <v>4221.5688481839652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1000000</v>
      </c>
      <c r="S6">
        <f t="shared" si="1"/>
        <v>6375.4029824789204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4128.2990933420224</v>
      </c>
      <c r="AC6">
        <f t="shared" si="2"/>
        <v>6165.166304212351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-1103.5301848683516</v>
      </c>
      <c r="AI6">
        <f t="shared" si="6"/>
        <v>-1115.6179821439821</v>
      </c>
      <c r="AJ6">
        <f t="shared" si="7"/>
        <v>-2036.8672108703286</v>
      </c>
      <c r="AK6">
        <f>G6*SUM(AB6, AE6:AF6)</f>
        <v>241.50549696050831</v>
      </c>
      <c r="AL6">
        <f t="shared" si="8"/>
        <v>-2910.9796960538019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-851.27425243515927</v>
      </c>
      <c r="AR6">
        <f t="shared" si="9"/>
        <v>-860.5989004878337</v>
      </c>
      <c r="AS6">
        <f t="shared" si="9"/>
        <v>-1571.2597951728712</v>
      </c>
      <c r="AT6">
        <f t="shared" si="9"/>
        <v>186.29976252852967</v>
      </c>
      <c r="AU6">
        <f t="shared" si="9"/>
        <v>-2245.5589331321748</v>
      </c>
      <c r="AW6">
        <v>3</v>
      </c>
      <c r="AX6">
        <f>IF(Z6&gt;0, (R6*SUMPRODUCT(K6:$K$98, X6:$X$98)-K6*$AZ$3)/Z6, 0)</f>
        <v>6375.4029824789204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1000000</v>
      </c>
      <c r="S7">
        <f t="shared" si="1"/>
        <v>8145.9275477821493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6165.166304212351</v>
      </c>
      <c r="AC7">
        <f t="shared" si="2"/>
        <v>7789.5236337573297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-1105.9483526273577</v>
      </c>
      <c r="AI7">
        <f t="shared" si="6"/>
        <v>-1117.901447575824</v>
      </c>
      <c r="AJ7">
        <f t="shared" si="7"/>
        <v>-1624.3573295449787</v>
      </c>
      <c r="AK7">
        <f>G7*SUM(AB7, AE7:AF7)</f>
        <v>302.70966553682644</v>
      </c>
      <c r="AL7">
        <f t="shared" si="8"/>
        <v>-2439.5491115839764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-776.21658747830793</v>
      </c>
      <c r="AR7">
        <f t="shared" si="9"/>
        <v>-784.60593997262731</v>
      </c>
      <c r="AS7">
        <f t="shared" si="9"/>
        <v>-1140.0650854892292</v>
      </c>
      <c r="AT7">
        <f t="shared" si="9"/>
        <v>212.4586225220107</v>
      </c>
      <c r="AU7">
        <f t="shared" si="9"/>
        <v>-1712.2124029398458</v>
      </c>
      <c r="AW7">
        <v>4</v>
      </c>
      <c r="AX7">
        <f>IF(Z7&gt;0, (R7*SUMPRODUCT(K7:$K$98, X7:$X$98)-K7*$AZ$3)/Z7, 0)</f>
        <v>8145.9275477821493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1000000</v>
      </c>
      <c r="S8">
        <f t="shared" si="1"/>
        <v>9175.2996027737354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7789.5236337573297</v>
      </c>
      <c r="AC8">
        <f t="shared" si="2"/>
        <v>8675.918564459429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-1111.7936985654862</v>
      </c>
      <c r="AI8">
        <f t="shared" si="6"/>
        <v>-1123.6133651432358</v>
      </c>
      <c r="AJ8">
        <f t="shared" si="7"/>
        <v>-886.39493070209937</v>
      </c>
      <c r="AK8">
        <f>G8*SUM(AB8, AE8:AF8)</f>
        <v>165.91685339903111</v>
      </c>
      <c r="AL8">
        <f t="shared" si="8"/>
        <v>-1844.091442446304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-728.38530675648394</v>
      </c>
      <c r="AR8">
        <f t="shared" si="9"/>
        <v>-736.1288939679439</v>
      </c>
      <c r="AS8">
        <f t="shared" si="9"/>
        <v>-580.71658828421755</v>
      </c>
      <c r="AT8">
        <f t="shared" si="9"/>
        <v>108.69948113130589</v>
      </c>
      <c r="AU8">
        <f t="shared" si="9"/>
        <v>-1208.1460011208555</v>
      </c>
      <c r="AW8">
        <v>5</v>
      </c>
      <c r="AX8">
        <f>IF(Z8&gt;0, (R8*SUMPRODUCT(K8:$K$98, X8:$X$98)-K8*$AZ$3)/Z8, 0)</f>
        <v>9175.2996027737354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1000000</v>
      </c>
      <c r="S9">
        <f t="shared" si="1"/>
        <v>9820.4551606484183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8675.918564459429</v>
      </c>
      <c r="AC9">
        <f t="shared" si="2"/>
        <v>9182.0309232784239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-1127.2312002133801</v>
      </c>
      <c r="AI9">
        <f t="shared" si="6"/>
        <v>-1138.9185797353496</v>
      </c>
      <c r="AJ9">
        <f t="shared" si="7"/>
        <v>-506.11235881899484</v>
      </c>
      <c r="AK9">
        <f t="shared" ref="AK9:AK72" si="22">G9*SUM(AB9:AB9, AE9:AF9)</f>
        <v>51.18791953031063</v>
      </c>
      <c r="AL9">
        <f t="shared" si="8"/>
        <v>-1593.8430190240338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-699.40249834282235</v>
      </c>
      <c r="AR9">
        <f t="shared" si="9"/>
        <v>-706.65405635079696</v>
      </c>
      <c r="AS9">
        <f t="shared" si="9"/>
        <v>-314.02275605321938</v>
      </c>
      <c r="AT9">
        <f t="shared" si="9"/>
        <v>31.760085063023126</v>
      </c>
      <c r="AU9">
        <f t="shared" si="9"/>
        <v>-988.91672734099313</v>
      </c>
      <c r="AW9">
        <v>6</v>
      </c>
      <c r="AX9">
        <f>IF(Z9&gt;0, (R9*SUMPRODUCT(K9:$K$98, X9:$X$98)-K9*$AZ$3)/Z9, 0)</f>
        <v>9820.4551606484183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1000000</v>
      </c>
      <c r="S10">
        <f t="shared" si="1"/>
        <v>10401.437987392281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9182.0309232784239</v>
      </c>
      <c r="AC10">
        <f t="shared" si="2"/>
        <v>9616.0563720593964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-1147.4809463223746</v>
      </c>
      <c r="AI10">
        <f t="shared" si="6"/>
        <v>-1159.0371085372951</v>
      </c>
      <c r="AJ10">
        <f t="shared" si="7"/>
        <v>-434.02544878097251</v>
      </c>
      <c r="AK10">
        <f t="shared" si="22"/>
        <v>37.646326785441538</v>
      </c>
      <c r="AL10">
        <f t="shared" si="8"/>
        <v>-1555.4162305328261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-675.42611430846193</v>
      </c>
      <c r="AR10">
        <f t="shared" si="9"/>
        <v>-682.22826101613293</v>
      </c>
      <c r="AS10">
        <f t="shared" si="9"/>
        <v>-255.47450118510301</v>
      </c>
      <c r="AT10">
        <f t="shared" si="9"/>
        <v>22.15924569394442</v>
      </c>
      <c r="AU10">
        <f t="shared" si="9"/>
        <v>-915.54351650729154</v>
      </c>
      <c r="AW10">
        <v>7</v>
      </c>
      <c r="AX10">
        <f>IF(Z10&gt;0, (R10*SUMPRODUCT(K10:$K$98, X10:$X$98)-K10*$AZ$3)/Z10, 0)</f>
        <v>10401.437987392281</v>
      </c>
    </row>
    <row r="11" spans="1:52" x14ac:dyDescent="0.25">
      <c r="A11" t="s">
        <v>33</v>
      </c>
      <c r="C11" s="12">
        <f>AU100</f>
        <v>1533.4554656093255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1000000</v>
      </c>
      <c r="S11">
        <f t="shared" si="1"/>
        <v>10922.196163366187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9616.0563720593964</v>
      </c>
      <c r="AC11">
        <f t="shared" si="2"/>
        <v>9983.7810671549341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-1166.2164579685625</v>
      </c>
      <c r="AI11">
        <f t="shared" si="6"/>
        <v>-1177.6424808556094</v>
      </c>
      <c r="AJ11">
        <f t="shared" si="7"/>
        <v>-367.72469509553775</v>
      </c>
      <c r="AK11">
        <f t="shared" si="22"/>
        <v>23.078535292942551</v>
      </c>
      <c r="AL11">
        <f t="shared" si="8"/>
        <v>-1522.2886406582045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-652.27493719035101</v>
      </c>
      <c r="AR11">
        <f t="shared" si="9"/>
        <v>-658.66561047407936</v>
      </c>
      <c r="AS11">
        <f t="shared" si="9"/>
        <v>-205.67159789066247</v>
      </c>
      <c r="AT11">
        <f t="shared" si="9"/>
        <v>12.908024111468333</v>
      </c>
      <c r="AU11">
        <f t="shared" si="9"/>
        <v>-851.42918425327343</v>
      </c>
      <c r="AW11">
        <v>8</v>
      </c>
      <c r="AX11">
        <f>IF(Z11&gt;0, (R11*SUMPRODUCT(K11:$K$98, X11:$X$98)-K11*$AZ$3)/Z11, 0)</f>
        <v>10922.196163366187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1000000</v>
      </c>
      <c r="S12">
        <f t="shared" si="1"/>
        <v>11420.130442781461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9983.7810671549341</v>
      </c>
      <c r="AC12">
        <f t="shared" si="2"/>
        <v>10320.919855693497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-1193.0294410734557</v>
      </c>
      <c r="AI12">
        <f t="shared" si="6"/>
        <v>-1204.3262908636186</v>
      </c>
      <c r="AJ12">
        <f t="shared" si="7"/>
        <v>-337.13878853856295</v>
      </c>
      <c r="AK12">
        <f t="shared" si="22"/>
        <v>22.962696454456349</v>
      </c>
      <c r="AL12">
        <f t="shared" si="8"/>
        <v>-1518.5023829477252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-634.107830672153</v>
      </c>
      <c r="AR12">
        <f t="shared" si="9"/>
        <v>-640.1122264290791</v>
      </c>
      <c r="AS12">
        <f t="shared" si="9"/>
        <v>-179.19285013056364</v>
      </c>
      <c r="AT12">
        <f t="shared" si="9"/>
        <v>12.20491727514873</v>
      </c>
      <c r="AU12">
        <f t="shared" si="9"/>
        <v>-807.100159284494</v>
      </c>
      <c r="AW12">
        <v>9</v>
      </c>
      <c r="AX12">
        <f>IF(Z12&gt;0, (R12*SUMPRODUCT(K12:$K$98, X12:$X$98)-K12*$AZ$3)/Z12, 0)</f>
        <v>11420.130442781461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1000000</v>
      </c>
      <c r="S13">
        <f t="shared" si="1"/>
        <v>11888.132454697099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10320.919855693497</v>
      </c>
      <c r="AC13">
        <f t="shared" si="2"/>
        <v>10621.92448926868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-1220.7538557887012</v>
      </c>
      <c r="AI13">
        <f t="shared" si="6"/>
        <v>-1231.9224776577651</v>
      </c>
      <c r="AJ13">
        <f t="shared" si="7"/>
        <v>-301.00463357518311</v>
      </c>
      <c r="AK13">
        <f t="shared" si="22"/>
        <v>20.641839711386993</v>
      </c>
      <c r="AL13">
        <f t="shared" si="8"/>
        <v>-1512.2852715215611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-616.77153215144813</v>
      </c>
      <c r="AR13">
        <f t="shared" si="9"/>
        <v>-622.41434703139964</v>
      </c>
      <c r="AS13">
        <f t="shared" si="9"/>
        <v>-152.0790519354174</v>
      </c>
      <c r="AT13">
        <f t="shared" si="9"/>
        <v>10.429046809761138</v>
      </c>
      <c r="AU13">
        <f t="shared" si="9"/>
        <v>-764.06435215705585</v>
      </c>
      <c r="AW13">
        <v>10</v>
      </c>
      <c r="AX13">
        <f>IF(Z13&gt;0, (R13*SUMPRODUCT(K13:$K$98, X13:$X$98)-K13*$AZ$3)/Z13, 0)</f>
        <v>11888.132454697099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1000000</v>
      </c>
      <c r="S14">
        <f t="shared" si="1"/>
        <v>12329.658685081798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10621.92448926868</v>
      </c>
      <c r="AC14">
        <f t="shared" si="2"/>
        <v>10890.792696465396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-1254.4319101510237</v>
      </c>
      <c r="AI14">
        <f t="shared" si="6"/>
        <v>-1265.47316540252</v>
      </c>
      <c r="AJ14">
        <f t="shared" si="7"/>
        <v>-268.86820719671596</v>
      </c>
      <c r="AK14">
        <f t="shared" si="22"/>
        <v>19.119464080683624</v>
      </c>
      <c r="AL14">
        <f t="shared" si="8"/>
        <v>-1515.2219085185523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-602.57365766805162</v>
      </c>
      <c r="AR14">
        <f t="shared" si="9"/>
        <v>-607.87738878992627</v>
      </c>
      <c r="AS14">
        <f t="shared" si="9"/>
        <v>-129.15240574649573</v>
      </c>
      <c r="AT14">
        <f t="shared" si="9"/>
        <v>9.1841456762395666</v>
      </c>
      <c r="AU14">
        <f t="shared" si="9"/>
        <v>-727.84564886018245</v>
      </c>
      <c r="AW14">
        <v>11</v>
      </c>
      <c r="AX14">
        <f>IF(Z14&gt;0, (R14*SUMPRODUCT(K14:$K$98, X14:$X$98)-K14*$AZ$3)/Z14, 0)</f>
        <v>12329.658685081798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1000000</v>
      </c>
      <c r="S15">
        <f t="shared" si="1"/>
        <v>12787.663287619478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10890.792696465396</v>
      </c>
      <c r="AC15">
        <f t="shared" si="2"/>
        <v>11165.710274504196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-1304.7415998676477</v>
      </c>
      <c r="AI15">
        <f t="shared" si="6"/>
        <v>-1315.6561332966307</v>
      </c>
      <c r="AJ15">
        <f t="shared" si="7"/>
        <v>-274.91757803879955</v>
      </c>
      <c r="AK15">
        <f t="shared" si="22"/>
        <v>44.652250055508127</v>
      </c>
      <c r="AL15">
        <f t="shared" si="8"/>
        <v>-1545.9214612799221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-594.57376859688736</v>
      </c>
      <c r="AR15">
        <f t="shared" si="9"/>
        <v>-599.54754675649042</v>
      </c>
      <c r="AS15">
        <f t="shared" si="9"/>
        <v>-125.28057696990662</v>
      </c>
      <c r="AT15">
        <f t="shared" si="9"/>
        <v>20.348133756543952</v>
      </c>
      <c r="AU15">
        <f t="shared" si="9"/>
        <v>-704.47998996985302</v>
      </c>
      <c r="AW15">
        <v>12</v>
      </c>
      <c r="AX15">
        <f>IF(Z15&gt;0, (R15*SUMPRODUCT(K15:$K$98, X15:$X$98)-K15*$AZ$3)/Z15, 0)</f>
        <v>12787.663287619478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1000000</v>
      </c>
      <c r="S16">
        <f t="shared" si="1"/>
        <v>13263.459812219658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11165.710274504196</v>
      </c>
      <c r="AC16">
        <f t="shared" si="2"/>
        <v>11447.260466550537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-1363.5954462538975</v>
      </c>
      <c r="AI16">
        <f t="shared" si="6"/>
        <v>-1374.3837894055125</v>
      </c>
      <c r="AJ16">
        <f t="shared" si="7"/>
        <v>-281.55019204634118</v>
      </c>
      <c r="AK16">
        <f t="shared" si="22"/>
        <v>79.276542948979795</v>
      </c>
      <c r="AL16">
        <f t="shared" si="8"/>
        <v>-1576.6574385028739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-587.82859018975296</v>
      </c>
      <c r="AR16">
        <f t="shared" si="9"/>
        <v>-592.47930720609327</v>
      </c>
      <c r="AS16">
        <f t="shared" si="9"/>
        <v>-121.37269372153558</v>
      </c>
      <c r="AT16">
        <f t="shared" si="9"/>
        <v>34.17510567730308</v>
      </c>
      <c r="AU16">
        <f t="shared" si="9"/>
        <v>-679.67689525032574</v>
      </c>
      <c r="AW16">
        <v>13</v>
      </c>
      <c r="AX16">
        <f>IF(Z16&gt;0, (R16*SUMPRODUCT(K16:$K$98, X16:$X$98)-K16*$AZ$3)/Z16, 0)</f>
        <v>13263.459812219658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1000000</v>
      </c>
      <c r="S17">
        <f t="shared" si="1"/>
        <v>13809.438104652583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11447.260466550537</v>
      </c>
      <c r="AC17">
        <f t="shared" si="2"/>
        <v>11779.648643615837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-1422.4439076078997</v>
      </c>
      <c r="AI17">
        <f t="shared" si="6"/>
        <v>-1433.1065867791535</v>
      </c>
      <c r="AJ17">
        <f t="shared" si="7"/>
        <v>-332.38817706530062</v>
      </c>
      <c r="AK17">
        <f t="shared" si="22"/>
        <v>157.97219443839739</v>
      </c>
      <c r="AL17">
        <f t="shared" si="8"/>
        <v>-1607.5225694060568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-576.42170582988501</v>
      </c>
      <c r="AR17">
        <f t="shared" si="9"/>
        <v>-580.74257900016482</v>
      </c>
      <c r="AS17">
        <f t="shared" si="9"/>
        <v>-134.69477354918681</v>
      </c>
      <c r="AT17">
        <f t="shared" si="9"/>
        <v>64.01560111076931</v>
      </c>
      <c r="AU17">
        <f t="shared" si="9"/>
        <v>-651.42175143858231</v>
      </c>
      <c r="AW17">
        <v>14</v>
      </c>
      <c r="AX17">
        <f>IF(Z17&gt;0, (R17*SUMPRODUCT(K17:$K$98, X17:$X$98)-K17*$AZ$3)/Z17, 0)</f>
        <v>13809.438104652583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1000000</v>
      </c>
      <c r="S18">
        <f t="shared" si="1"/>
        <v>14432.902765292276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11779.648643615837</v>
      </c>
      <c r="AC18">
        <f t="shared" si="2"/>
        <v>12166.944516741822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-1483.6717150062857</v>
      </c>
      <c r="AI18">
        <f t="shared" si="6"/>
        <v>-1494.2092214893894</v>
      </c>
      <c r="AJ18">
        <f t="shared" si="7"/>
        <v>-387.29587312598414</v>
      </c>
      <c r="AK18">
        <f t="shared" si="22"/>
        <v>254.4404107021021</v>
      </c>
      <c r="AL18">
        <f t="shared" si="8"/>
        <v>-1627.0646839132714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-561.06126834762233</v>
      </c>
      <c r="AR18">
        <f t="shared" si="9"/>
        <v>-565.04610319540836</v>
      </c>
      <c r="AS18">
        <f t="shared" si="9"/>
        <v>-146.45875607390946</v>
      </c>
      <c r="AT18">
        <f t="shared" si="9"/>
        <v>96.218495037365159</v>
      </c>
      <c r="AU18">
        <f t="shared" si="9"/>
        <v>-615.28636423195258</v>
      </c>
      <c r="AW18">
        <v>15</v>
      </c>
      <c r="AX18">
        <f>IF(Z18&gt;0, (R18*SUMPRODUCT(K18:$K$98, X18:$X$98)-K18*$AZ$3)/Z18, 0)</f>
        <v>14432.902765292276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1000000</v>
      </c>
      <c r="S19">
        <f t="shared" si="1"/>
        <v>15021.822088446326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12166.944516741822</v>
      </c>
      <c r="AC19">
        <f t="shared" si="2"/>
        <v>12513.40856673969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-1555.151339792523</v>
      </c>
      <c r="AI19">
        <f t="shared" si="6"/>
        <v>-1565.5640318190483</v>
      </c>
      <c r="AJ19">
        <f t="shared" si="7"/>
        <v>-346.46404999786864</v>
      </c>
      <c r="AK19">
        <f t="shared" si="22"/>
        <v>271.32286272334261</v>
      </c>
      <c r="AL19">
        <f t="shared" si="8"/>
        <v>-1640.7052190935742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-548.43962438373558</v>
      </c>
      <c r="AR19">
        <f t="shared" si="9"/>
        <v>-552.11176403839636</v>
      </c>
      <c r="AS19">
        <f t="shared" si="9"/>
        <v>-122.18400137741529</v>
      </c>
      <c r="AT19">
        <f t="shared" si="9"/>
        <v>95.684712549302276</v>
      </c>
      <c r="AU19">
        <f t="shared" si="9"/>
        <v>-578.61105286650934</v>
      </c>
      <c r="AW19">
        <v>16</v>
      </c>
      <c r="AX19">
        <f>IF(Z19&gt;0, (R19*SUMPRODUCT(K19:$K$98, X19:$X$98)-K19*$AZ$3)/Z19, 0)</f>
        <v>15021.822088446326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1000000</v>
      </c>
      <c r="S20">
        <f t="shared" si="1"/>
        <v>15322.611437294292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12513.40856673969</v>
      </c>
      <c r="AC20">
        <f t="shared" si="2"/>
        <v>12611.450404050398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-1623.7835171386614</v>
      </c>
      <c r="AI20">
        <f t="shared" si="6"/>
        <v>-1634.0717849509572</v>
      </c>
      <c r="AJ20">
        <f t="shared" si="7"/>
        <v>-98.041837310707706</v>
      </c>
      <c r="AK20">
        <f t="shared" si="22"/>
        <v>53.807656836980669</v>
      </c>
      <c r="AL20">
        <f t="shared" si="8"/>
        <v>-1678.3059654246842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-543.15038031648442</v>
      </c>
      <c r="AR20">
        <f t="shared" si="9"/>
        <v>-546.59177291350579</v>
      </c>
      <c r="AS20">
        <f t="shared" si="9"/>
        <v>-32.794680239194982</v>
      </c>
      <c r="AT20">
        <f t="shared" si="9"/>
        <v>17.998488694136213</v>
      </c>
      <c r="AU20">
        <f t="shared" si="9"/>
        <v>-561.38796445856451</v>
      </c>
      <c r="AW20">
        <v>17</v>
      </c>
      <c r="AX20">
        <f>IF(Z20&gt;0, (R20*SUMPRODUCT(K20:$K$98, X20:$X$98)-K20*$AZ$3)/Z20, 0)</f>
        <v>15322.611437294292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1000000</v>
      </c>
      <c r="S21">
        <f t="shared" si="1"/>
        <v>15560.272366997924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12611.450404050398</v>
      </c>
      <c r="AC21">
        <f t="shared" si="2"/>
        <v>12652.49170750043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-1702.9033884926721</v>
      </c>
      <c r="AI21">
        <f t="shared" si="6"/>
        <v>-1713.0674873344888</v>
      </c>
      <c r="AJ21">
        <f t="shared" si="7"/>
        <v>-41.041303450032501</v>
      </c>
      <c r="AK21">
        <f t="shared" si="22"/>
        <v>20.178320646480639</v>
      </c>
      <c r="AL21">
        <f t="shared" si="8"/>
        <v>-1733.9304701380406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-541.66576988462782</v>
      </c>
      <c r="AR21">
        <f t="shared" si="9"/>
        <v>-544.89880380865407</v>
      </c>
      <c r="AS21">
        <f t="shared" si="9"/>
        <v>-13.054568674038521</v>
      </c>
      <c r="AT21">
        <f t="shared" si="9"/>
        <v>6.418394409109399</v>
      </c>
      <c r="AU21">
        <f t="shared" si="9"/>
        <v>-551.53497807358326</v>
      </c>
      <c r="AW21">
        <v>18</v>
      </c>
      <c r="AX21">
        <f>IF(Z21&gt;0, (R21*SUMPRODUCT(K21:$K$98, X21:$X$98)-K21*$AZ$3)/Z21, 0)</f>
        <v>15560.272366997924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1000000</v>
      </c>
      <c r="S22">
        <f t="shared" si="1"/>
        <v>16012.474543692961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12652.49170750043</v>
      </c>
      <c r="AC22">
        <f t="shared" si="2"/>
        <v>12861.367153668001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-1787.4104477753444</v>
      </c>
      <c r="AI22">
        <f t="shared" si="6"/>
        <v>-1797.4505629981456</v>
      </c>
      <c r="AJ22">
        <f t="shared" si="7"/>
        <v>-208.87544616757077</v>
      </c>
      <c r="AK22">
        <f t="shared" si="22"/>
        <v>265.70232585750904</v>
      </c>
      <c r="AL22">
        <f t="shared" si="8"/>
        <v>-1740.6236833082073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-530.8553557041422</v>
      </c>
      <c r="AR22">
        <f t="shared" si="9"/>
        <v>-533.83723876549743</v>
      </c>
      <c r="AS22">
        <f t="shared" si="9"/>
        <v>-62.035359260182517</v>
      </c>
      <c r="AT22">
        <f t="shared" si="9"/>
        <v>78.912766164066895</v>
      </c>
      <c r="AU22">
        <f t="shared" si="9"/>
        <v>-516.95983186161311</v>
      </c>
      <c r="AW22">
        <v>19</v>
      </c>
      <c r="AX22">
        <f>IF(Z22&gt;0, (R22*SUMPRODUCT(K22:$K$98, X22:$X$98)-K22*$AZ$3)/Z22, 0)</f>
        <v>16012.474543692961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1000000</v>
      </c>
      <c r="S23">
        <f t="shared" si="1"/>
        <v>16971.06174865818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12861.367153668001</v>
      </c>
      <c r="AC23">
        <f t="shared" si="2"/>
        <v>13463.11926685551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-1878.5408993917079</v>
      </c>
      <c r="AI23">
        <f t="shared" si="6"/>
        <v>-1888.4571317010386</v>
      </c>
      <c r="AJ23">
        <f t="shared" si="7"/>
        <v>-601.75211318750917</v>
      </c>
      <c r="AK23">
        <f t="shared" si="22"/>
        <v>900.2957007567602</v>
      </c>
      <c r="AL23">
        <f t="shared" si="8"/>
        <v>-1589.9135441317876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-498.14358661424029</v>
      </c>
      <c r="AR23">
        <f t="shared" si="9"/>
        <v>-500.77313145399842</v>
      </c>
      <c r="AS23">
        <f t="shared" si="9"/>
        <v>-159.57009826775098</v>
      </c>
      <c r="AT23">
        <f t="shared" si="9"/>
        <v>238.73663306110342</v>
      </c>
      <c r="AU23">
        <f t="shared" si="9"/>
        <v>-421.60659666064595</v>
      </c>
      <c r="AW23">
        <v>20</v>
      </c>
      <c r="AX23">
        <f>IF(Z23&gt;0, (R23*SUMPRODUCT(K23:$K$98, X23:$X$98)-K23*$AZ$3)/Z23, 0)</f>
        <v>16971.06174865818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1000000</v>
      </c>
      <c r="S24">
        <f t="shared" si="1"/>
        <v>17840.664566635005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13463.11926685551</v>
      </c>
      <c r="AC24">
        <f t="shared" si="2"/>
        <v>13976.232348894533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-1973.6856273228141</v>
      </c>
      <c r="AI24">
        <f t="shared" si="6"/>
        <v>-1983.4780262387101</v>
      </c>
      <c r="AJ24">
        <f t="shared" si="7"/>
        <v>-513.11308203902263</v>
      </c>
      <c r="AK24">
        <f t="shared" si="22"/>
        <v>942.41834867988587</v>
      </c>
      <c r="AL24">
        <f t="shared" si="8"/>
        <v>-1554.1727595978471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-467.2979160704723</v>
      </c>
      <c r="AR24">
        <f t="shared" si="9"/>
        <v>-469.61640466023619</v>
      </c>
      <c r="AS24">
        <f t="shared" si="9"/>
        <v>-121.48676092381298</v>
      </c>
      <c r="AT24">
        <f t="shared" si="9"/>
        <v>223.13083923200531</v>
      </c>
      <c r="AU24">
        <f t="shared" si="9"/>
        <v>-367.97232635204392</v>
      </c>
      <c r="AW24">
        <v>21</v>
      </c>
      <c r="AX24">
        <f>IF(Z24&gt;0, (R24*SUMPRODUCT(K24:$K$98, X24:$X$98)-K24*$AZ$3)/Z24, 0)</f>
        <v>17840.664566635005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1000000</v>
      </c>
      <c r="S25">
        <f t="shared" si="1"/>
        <v>18632.679347908477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13976.232348894533</v>
      </c>
      <c r="AC25">
        <f t="shared" si="2"/>
        <v>14411.84217269305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-2086.7233895575241</v>
      </c>
      <c r="AI25">
        <f t="shared" si="6"/>
        <v>-2096.3917804418916</v>
      </c>
      <c r="AJ25">
        <f t="shared" si="7"/>
        <v>-435.60982379851703</v>
      </c>
      <c r="AK25">
        <f t="shared" si="22"/>
        <v>978.33626442261743</v>
      </c>
      <c r="AL25">
        <f t="shared" si="8"/>
        <v>-1553.6653398177912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-441.12607228713603</v>
      </c>
      <c r="AR25">
        <f t="shared" si="9"/>
        <v>-443.16993651825584</v>
      </c>
      <c r="AS25">
        <f t="shared" si="9"/>
        <v>-92.086402818668375</v>
      </c>
      <c r="AT25">
        <f t="shared" si="9"/>
        <v>206.81688615774306</v>
      </c>
      <c r="AU25">
        <f t="shared" si="9"/>
        <v>-328.43945317918121</v>
      </c>
      <c r="AW25">
        <v>22</v>
      </c>
      <c r="AX25">
        <f>IF(Z25&gt;0, (R25*SUMPRODUCT(K25:$K$98, X25:$X$98)-K25*$AZ$3)/Z25, 0)</f>
        <v>18632.679347908477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1000000</v>
      </c>
      <c r="S26">
        <f t="shared" si="1"/>
        <v>19353.6180437761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14411.84217269305</v>
      </c>
      <c r="AC26">
        <f t="shared" si="2"/>
        <v>14776.883725288932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-2216.0787255942992</v>
      </c>
      <c r="AI26">
        <f t="shared" si="6"/>
        <v>-2225.6227315857532</v>
      </c>
      <c r="AJ26">
        <f t="shared" si="7"/>
        <v>-365.04155259588151</v>
      </c>
      <c r="AK26">
        <f t="shared" si="22"/>
        <v>1008.8289520885136</v>
      </c>
      <c r="AL26">
        <f t="shared" si="8"/>
        <v>-1581.835332093121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-418.2779828210991</v>
      </c>
      <c r="AR26">
        <f t="shared" si="9"/>
        <v>-420.0793843363216</v>
      </c>
      <c r="AS26">
        <f t="shared" si="9"/>
        <v>-68.900460305055262</v>
      </c>
      <c r="AT26">
        <f t="shared" si="9"/>
        <v>190.41333424558019</v>
      </c>
      <c r="AU26">
        <f t="shared" si="9"/>
        <v>-298.56651039579663</v>
      </c>
      <c r="AW26">
        <v>23</v>
      </c>
      <c r="AX26">
        <f>IF(Z26&gt;0, (R26*SUMPRODUCT(K26:$K$98, X26:$X$98)-K26*$AZ$3)/Z26, 0)</f>
        <v>19353.6180437761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1000000</v>
      </c>
      <c r="S27">
        <f t="shared" si="1"/>
        <v>20038.411513799685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14776.883725288932</v>
      </c>
      <c r="AC27">
        <f t="shared" si="2"/>
        <v>15078.398264684818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-3410.5459599232167</v>
      </c>
      <c r="AI27">
        <f t="shared" si="6"/>
        <v>-3419.9518940302573</v>
      </c>
      <c r="AJ27">
        <f t="shared" si="7"/>
        <v>-301.51453939588646</v>
      </c>
      <c r="AK27">
        <f t="shared" si="22"/>
        <v>1034.3818607702253</v>
      </c>
      <c r="AL27">
        <f t="shared" si="8"/>
        <v>-2687.0845726559182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-574.75889892145119</v>
      </c>
      <c r="AR27">
        <f t="shared" si="9"/>
        <v>-576.34402470313455</v>
      </c>
      <c r="AS27">
        <f t="shared" si="9"/>
        <v>-50.81244079639665</v>
      </c>
      <c r="AT27">
        <f t="shared" si="9"/>
        <v>174.31818434547685</v>
      </c>
      <c r="AU27">
        <f t="shared" si="9"/>
        <v>-452.83828115405436</v>
      </c>
      <c r="AW27">
        <v>24</v>
      </c>
      <c r="AX27">
        <f>IF(Z27&gt;0, (R27*SUMPRODUCT(K27:$K$98, X27:$X$98)-K27*$AZ$3)/Z27, 0)</f>
        <v>20038.411513799685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1000000</v>
      </c>
      <c r="S28">
        <f t="shared" si="1"/>
        <v>20460.64819079373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15078.398264684818</v>
      </c>
      <c r="AC28">
        <f t="shared" si="2"/>
        <v>15146.311260599956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-4684.5156207011187</v>
      </c>
      <c r="AI28">
        <f t="shared" si="6"/>
        <v>-4693.7689390218302</v>
      </c>
      <c r="AJ28">
        <f t="shared" si="7"/>
        <v>-67.912995915137799</v>
      </c>
      <c r="AK28">
        <f t="shared" si="22"/>
        <v>1055.4878785279373</v>
      </c>
      <c r="AL28">
        <f t="shared" si="8"/>
        <v>-3706.194056409031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-704.86909044487766</v>
      </c>
      <c r="AR28">
        <f t="shared" si="9"/>
        <v>-706.26141754898515</v>
      </c>
      <c r="AS28">
        <f t="shared" si="9"/>
        <v>-10.218723884397109</v>
      </c>
      <c r="AT28">
        <f t="shared" si="9"/>
        <v>158.81701357252194</v>
      </c>
      <c r="AU28">
        <f t="shared" si="9"/>
        <v>-557.6631278608603</v>
      </c>
      <c r="AW28">
        <v>25</v>
      </c>
      <c r="AX28">
        <f>IF(Z28&gt;0, (R28*SUMPRODUCT(K28:$K$98, X28:$X$98)-K28*$AZ$3)/Z28, 0)</f>
        <v>20460.64819079373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1000000</v>
      </c>
      <c r="S29">
        <f t="shared" si="1"/>
        <v>20657.792750607652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15146.311260599956</v>
      </c>
      <c r="AC29">
        <f t="shared" si="2"/>
        <v>15015.256361973465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-6006.0483613621991</v>
      </c>
      <c r="AI29">
        <f t="shared" si="6"/>
        <v>-6015.1340708951866</v>
      </c>
      <c r="AJ29">
        <f t="shared" si="7"/>
        <v>131.05489862649119</v>
      </c>
      <c r="AK29">
        <f t="shared" si="22"/>
        <v>1060.241788241997</v>
      </c>
      <c r="AL29">
        <f t="shared" si="8"/>
        <v>-4823.8373840266986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-806.89045349849778</v>
      </c>
      <c r="AR29">
        <f t="shared" si="9"/>
        <v>-808.11108507592405</v>
      </c>
      <c r="AS29">
        <f t="shared" si="9"/>
        <v>17.606742440872594</v>
      </c>
      <c r="AT29">
        <f t="shared" si="9"/>
        <v>142.43957521824086</v>
      </c>
      <c r="AU29">
        <f t="shared" si="9"/>
        <v>-648.06476741681058</v>
      </c>
      <c r="AW29">
        <v>26</v>
      </c>
      <c r="AX29">
        <f>IF(Z29&gt;0, (R29*SUMPRODUCT(K29:$K$98, X29:$X$98)-K29*$AZ$3)/Z29, 0)</f>
        <v>20657.792750607652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1000000</v>
      </c>
      <c r="S30">
        <f t="shared" si="1"/>
        <v>20671.905413757264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15015.256361973465</v>
      </c>
      <c r="AC30">
        <f t="shared" si="2"/>
        <v>14720.700008312808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-7476.7706580502954</v>
      </c>
      <c r="AI30">
        <f t="shared" si="6"/>
        <v>-7485.6720508547269</v>
      </c>
      <c r="AJ30">
        <f t="shared" si="7"/>
        <v>294.5563536606569</v>
      </c>
      <c r="AK30">
        <f t="shared" si="22"/>
        <v>1051.0679453381426</v>
      </c>
      <c r="AL30">
        <f t="shared" si="8"/>
        <v>-6140.0477518559273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-896.8540817996236</v>
      </c>
      <c r="AR30">
        <f t="shared" si="9"/>
        <v>-897.92182225007605</v>
      </c>
      <c r="AS30">
        <f t="shared" si="9"/>
        <v>35.332642952761354</v>
      </c>
      <c r="AT30">
        <f t="shared" si="9"/>
        <v>126.07777075658909</v>
      </c>
      <c r="AU30">
        <f t="shared" si="9"/>
        <v>-736.5114085407256</v>
      </c>
      <c r="AW30">
        <v>27</v>
      </c>
      <c r="AX30">
        <f>IF(Z30&gt;0, (R30*SUMPRODUCT(K30:$K$98, X30:$X$98)-K30*$AZ$3)/Z30, 0)</f>
        <v>20671.905413757264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1000000</v>
      </c>
      <c r="S31">
        <f t="shared" si="1"/>
        <v>20521.926067870605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14720.700008312808</v>
      </c>
      <c r="AC31">
        <f t="shared" si="2"/>
        <v>14281.287087082688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-9086.4734120670673</v>
      </c>
      <c r="AI31">
        <f t="shared" si="6"/>
        <v>-9095.172210025803</v>
      </c>
      <c r="AJ31">
        <f t="shared" si="7"/>
        <v>439.41292123011954</v>
      </c>
      <c r="AK31">
        <f t="shared" si="22"/>
        <v>1030.4490005818966</v>
      </c>
      <c r="AL31">
        <f t="shared" si="8"/>
        <v>-7625.3102882137864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-973.16183176357504</v>
      </c>
      <c r="AR31">
        <f t="shared" si="9"/>
        <v>-974.0934735317029</v>
      </c>
      <c r="AS31">
        <f t="shared" si="9"/>
        <v>47.061149461681865</v>
      </c>
      <c r="AT31">
        <f t="shared" si="9"/>
        <v>110.36114799097837</v>
      </c>
      <c r="AU31">
        <f t="shared" si="9"/>
        <v>-816.67117607904265</v>
      </c>
      <c r="AW31">
        <v>28</v>
      </c>
      <c r="AX31">
        <f>IF(Z31&gt;0, (R31*SUMPRODUCT(K31:$K$98, X31:$X$98)-K31*$AZ$3)/Z31, 0)</f>
        <v>20521.926067870605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1000000</v>
      </c>
      <c r="S32">
        <f t="shared" si="1"/>
        <v>20226.155352262445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14281.287087082688</v>
      </c>
      <c r="AC32">
        <f t="shared" si="2"/>
        <v>13716.554862970457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-10785.522677192786</v>
      </c>
      <c r="AI32">
        <f t="shared" si="6"/>
        <v>-10793.999668138471</v>
      </c>
      <c r="AJ32">
        <f t="shared" si="7"/>
        <v>564.73222411223105</v>
      </c>
      <c r="AK32">
        <f t="shared" si="22"/>
        <v>999.69009609578825</v>
      </c>
      <c r="AL32">
        <f t="shared" si="8"/>
        <v>-9229.5773479304517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-1031.366166996793</v>
      </c>
      <c r="AR32">
        <f t="shared" si="9"/>
        <v>-1032.1767796968902</v>
      </c>
      <c r="AS32">
        <f t="shared" si="9"/>
        <v>54.002548304298067</v>
      </c>
      <c r="AT32">
        <f t="shared" si="9"/>
        <v>95.595417436304132</v>
      </c>
      <c r="AU32">
        <f t="shared" si="9"/>
        <v>-882.57881395628795</v>
      </c>
      <c r="AW32">
        <v>29</v>
      </c>
      <c r="AX32">
        <f>IF(Z32&gt;0, (R32*SUMPRODUCT(K32:$K$98, X32:$X$98)-K32*$AZ$3)/Z32, 0)</f>
        <v>20226.155352262445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1000000</v>
      </c>
      <c r="S33">
        <f t="shared" si="1"/>
        <v>19809.794931527071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13716.554862970457</v>
      </c>
      <c r="AC33">
        <f t="shared" si="2"/>
        <v>13049.857988519503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-12619.829340058093</v>
      </c>
      <c r="AI33">
        <f t="shared" si="6"/>
        <v>-12628.063813227571</v>
      </c>
      <c r="AJ33">
        <f t="shared" si="7"/>
        <v>666.69687445095406</v>
      </c>
      <c r="AK33">
        <f t="shared" si="22"/>
        <v>960.15884040793208</v>
      </c>
      <c r="AL33">
        <f t="shared" si="8"/>
        <v>-11001.208098368685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-1077.4748545013961</v>
      </c>
      <c r="AR33">
        <f t="shared" si="9"/>
        <v>-1078.1779097916935</v>
      </c>
      <c r="AS33">
        <f t="shared" si="9"/>
        <v>56.922252943261313</v>
      </c>
      <c r="AT33">
        <f t="shared" si="9"/>
        <v>81.97789201339576</v>
      </c>
      <c r="AU33">
        <f t="shared" si="9"/>
        <v>-939.27776483503646</v>
      </c>
      <c r="AW33">
        <v>30</v>
      </c>
      <c r="AX33">
        <f>IF(Z33&gt;0, (R33*SUMPRODUCT(K33:$K$98, X33:$X$98)-K33*$AZ$3)/Z33, 0)</f>
        <v>19809.794931527071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1000000</v>
      </c>
      <c r="S34">
        <f t="shared" si="1"/>
        <v>19288.223892457529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13049.857988519503</v>
      </c>
      <c r="AC34">
        <f t="shared" si="2"/>
        <v>12297.980716648319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-14580.168996388458</v>
      </c>
      <c r="AI34">
        <f t="shared" si="6"/>
        <v>-14588.138872713786</v>
      </c>
      <c r="AJ34">
        <f t="shared" si="7"/>
        <v>751.87727187118435</v>
      </c>
      <c r="AK34">
        <f t="shared" si="22"/>
        <v>913.49005919636534</v>
      </c>
      <c r="AL34">
        <f t="shared" si="8"/>
        <v>-12922.771541646236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-1111.4711564427757</v>
      </c>
      <c r="AR34">
        <f t="shared" si="9"/>
        <v>-1112.0787137117081</v>
      </c>
      <c r="AS34">
        <f t="shared" si="9"/>
        <v>57.316887141480109</v>
      </c>
      <c r="AT34">
        <f t="shared" si="9"/>
        <v>69.636905631578102</v>
      </c>
      <c r="AU34">
        <f t="shared" ref="AU34:AU97" si="23">AL34*$K34</f>
        <v>-985.12492093864989</v>
      </c>
      <c r="AW34">
        <v>31</v>
      </c>
      <c r="AX34">
        <f>IF(Z34&gt;0, (R34*SUMPRODUCT(K34:$K$98, X34:$X$98)-K34*$AZ$3)/Z34, 0)</f>
        <v>19288.223892457529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1000000</v>
      </c>
      <c r="S35">
        <f t="shared" si="1"/>
        <v>18669.453481455432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12297.980716648319</v>
      </c>
      <c r="AC35">
        <f t="shared" si="2"/>
        <v>11477.221687553953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-16454.822804316082</v>
      </c>
      <c r="AI35">
        <f t="shared" ref="AI35:AI66" si="25">SUM(AE35:AH35)</f>
        <v>-16462.507296593103</v>
      </c>
      <c r="AJ35">
        <f t="shared" si="7"/>
        <v>820.75902909436627</v>
      </c>
      <c r="AK35">
        <f t="shared" si="22"/>
        <v>860.85865016538241</v>
      </c>
      <c r="AL35">
        <f t="shared" si="8"/>
        <v>-14780.889617333354</v>
      </c>
      <c r="AN35">
        <f t="shared" ref="AN35:AT66" si="26">AE35*$K35</f>
        <v>0</v>
      </c>
      <c r="AO35">
        <f t="shared" si="26"/>
        <v>0</v>
      </c>
      <c r="AP35">
        <f t="shared" si="26"/>
        <v>-0.52303746077061486</v>
      </c>
      <c r="AQ35">
        <f t="shared" si="26"/>
        <v>-1119.9814414203142</v>
      </c>
      <c r="AR35">
        <f t="shared" si="26"/>
        <v>-1120.5044788810851</v>
      </c>
      <c r="AS35">
        <f t="shared" si="26"/>
        <v>55.864161613623196</v>
      </c>
      <c r="AT35">
        <f t="shared" si="26"/>
        <v>58.593503153280793</v>
      </c>
      <c r="AU35">
        <f t="shared" si="23"/>
        <v>-1006.046814114181</v>
      </c>
      <c r="AW35">
        <v>32</v>
      </c>
      <c r="AX35">
        <f>IF(Z35&gt;0, (R35*SUMPRODUCT(K35:$K$98, X35:$X$98)-K35*$AZ$3)/Z35, 0)</f>
        <v>18669.453481455432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1000000</v>
      </c>
      <c r="S36">
        <f t="shared" si="1"/>
        <v>17984.569052184426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11477.221687553953</v>
      </c>
      <c r="AC36">
        <f t="shared" si="2"/>
        <v>10616.804645551856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-18283.234191913853</v>
      </c>
      <c r="AI36">
        <f t="shared" si="25"/>
        <v>-18290.613298840704</v>
      </c>
      <c r="AJ36">
        <f t="shared" si="7"/>
        <v>860.41704200209642</v>
      </c>
      <c r="AK36">
        <f t="shared" si="22"/>
        <v>803.40551812877675</v>
      </c>
      <c r="AL36">
        <f t="shared" si="8"/>
        <v>-16626.790738709831</v>
      </c>
      <c r="AN36">
        <f t="shared" si="26"/>
        <v>0</v>
      </c>
      <c r="AO36">
        <f t="shared" si="26"/>
        <v>0</v>
      </c>
      <c r="AP36">
        <f t="shared" si="26"/>
        <v>-0.44843902250527606</v>
      </c>
      <c r="AQ36">
        <f t="shared" si="26"/>
        <v>-1111.0986397856834</v>
      </c>
      <c r="AR36">
        <f t="shared" si="26"/>
        <v>-1111.5470788081889</v>
      </c>
      <c r="AS36">
        <f t="shared" si="26"/>
        <v>52.288790647322422</v>
      </c>
      <c r="AT36">
        <f t="shared" si="26"/>
        <v>48.824117714577824</v>
      </c>
      <c r="AU36">
        <f t="shared" si="23"/>
        <v>-1010.4341704462886</v>
      </c>
      <c r="AW36">
        <v>33</v>
      </c>
      <c r="AX36">
        <f>IF(Z36&gt;0, (R36*SUMPRODUCT(K36:$K$98, X36:$X$98)-K36*$AZ$3)/Z36, 0)</f>
        <v>17984.569052184426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1000000</v>
      </c>
      <c r="S37">
        <f t="shared" si="1"/>
        <v>17255.490298106375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10616.804645551856</v>
      </c>
      <c r="AC37">
        <f t="shared" si="2"/>
        <v>9737.4599338181561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-20114.445466024183</v>
      </c>
      <c r="AI37">
        <f t="shared" si="25"/>
        <v>-20121.49935131344</v>
      </c>
      <c r="AJ37">
        <f t="shared" si="7"/>
        <v>879.34471173370002</v>
      </c>
      <c r="AK37">
        <f t="shared" si="22"/>
        <v>743.17632518863002</v>
      </c>
      <c r="AL37">
        <f t="shared" si="8"/>
        <v>-18498.978314391112</v>
      </c>
      <c r="AN37">
        <f t="shared" si="26"/>
        <v>0</v>
      </c>
      <c r="AO37">
        <f t="shared" si="26"/>
        <v>0</v>
      </c>
      <c r="AP37">
        <f t="shared" si="26"/>
        <v>-0.38274538593219654</v>
      </c>
      <c r="AQ37">
        <f t="shared" si="26"/>
        <v>-1091.4142882973681</v>
      </c>
      <c r="AR37">
        <f t="shared" si="26"/>
        <v>-1091.7970336833005</v>
      </c>
      <c r="AS37">
        <f t="shared" si="26"/>
        <v>47.713439793604735</v>
      </c>
      <c r="AT37">
        <f t="shared" si="26"/>
        <v>40.32491282970112</v>
      </c>
      <c r="AU37">
        <f t="shared" si="23"/>
        <v>-1003.7586810599946</v>
      </c>
      <c r="AW37">
        <v>34</v>
      </c>
      <c r="AX37">
        <f>IF(Z37&gt;0, (R37*SUMPRODUCT(K37:$K$98, X37:$X$98)-K37*$AZ$3)/Z37, 0)</f>
        <v>17255.490298106375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1000000</v>
      </c>
      <c r="S38">
        <f t="shared" si="1"/>
        <v>16500.874082188915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9737.4599338181561</v>
      </c>
      <c r="AC38">
        <f t="shared" si="2"/>
        <v>8852.9687955671998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-22152.573258367262</v>
      </c>
      <c r="AI38">
        <f t="shared" si="25"/>
        <v>-22159.279697637896</v>
      </c>
      <c r="AJ38">
        <f t="shared" si="7"/>
        <v>884.49113825095628</v>
      </c>
      <c r="AK38">
        <f t="shared" si="22"/>
        <v>681.62219536727093</v>
      </c>
      <c r="AL38">
        <f t="shared" si="8"/>
        <v>-20593.166364019668</v>
      </c>
      <c r="AN38">
        <f t="shared" si="26"/>
        <v>0</v>
      </c>
      <c r="AO38">
        <f t="shared" si="26"/>
        <v>0</v>
      </c>
      <c r="AP38">
        <f t="shared" si="26"/>
        <v>-0.32490436394921313</v>
      </c>
      <c r="AQ38">
        <f t="shared" si="26"/>
        <v>-1073.217460696844</v>
      </c>
      <c r="AR38">
        <f t="shared" si="26"/>
        <v>-1073.5423650607931</v>
      </c>
      <c r="AS38">
        <f t="shared" si="26"/>
        <v>42.85061253748524</v>
      </c>
      <c r="AT38">
        <f t="shared" si="26"/>
        <v>33.022296467989982</v>
      </c>
      <c r="AU38">
        <f t="shared" si="23"/>
        <v>-997.66945605531794</v>
      </c>
      <c r="AW38">
        <v>35</v>
      </c>
      <c r="AX38">
        <f>IF(Z38&gt;0, (R38*SUMPRODUCT(K38:$K$98, X38:$X$98)-K38*$AZ$3)/Z38, 0)</f>
        <v>16500.874082188915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1000000</v>
      </c>
      <c r="S39">
        <f t="shared" si="1"/>
        <v>15705.259911186427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8852.9687955671998</v>
      </c>
      <c r="AC39">
        <f t="shared" si="2"/>
        <v>7964.5041474117952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-24026.632044003542</v>
      </c>
      <c r="AI39">
        <f t="shared" si="25"/>
        <v>-24032.97108598092</v>
      </c>
      <c r="AJ39">
        <f t="shared" si="7"/>
        <v>888.46464815540457</v>
      </c>
      <c r="AK39">
        <f t="shared" si="22"/>
        <v>619.70781568970403</v>
      </c>
      <c r="AL39">
        <f t="shared" si="8"/>
        <v>-22524.798622135811</v>
      </c>
      <c r="AN39">
        <f t="shared" si="26"/>
        <v>0</v>
      </c>
      <c r="AO39">
        <f t="shared" si="26"/>
        <v>0</v>
      </c>
      <c r="AP39">
        <f t="shared" si="26"/>
        <v>-0.27420107518446835</v>
      </c>
      <c r="AQ39">
        <f t="shared" si="26"/>
        <v>-1039.2940073654604</v>
      </c>
      <c r="AR39">
        <f t="shared" si="26"/>
        <v>-1039.5682084406449</v>
      </c>
      <c r="AS39">
        <f t="shared" si="26"/>
        <v>38.431353295495541</v>
      </c>
      <c r="AT39">
        <f t="shared" si="26"/>
        <v>26.80602999139823</v>
      </c>
      <c r="AU39">
        <f t="shared" si="23"/>
        <v>-974.33082515375122</v>
      </c>
      <c r="AW39">
        <v>36</v>
      </c>
      <c r="AX39">
        <f>IF(Z39&gt;0, (R39*SUMPRODUCT(K39:$K$98, X39:$X$98)-K39*$AZ$3)/Z39, 0)</f>
        <v>15705.259911186427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1000000</v>
      </c>
      <c r="S40">
        <f t="shared" si="1"/>
        <v>14878.117905436959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7964.5041474117952</v>
      </c>
      <c r="AC40">
        <f t="shared" si="2"/>
        <v>7090.1680083869069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-25502.06273555434</v>
      </c>
      <c r="AI40">
        <f t="shared" si="25"/>
        <v>-25508.019611327749</v>
      </c>
      <c r="AJ40">
        <f t="shared" si="7"/>
        <v>874.33613902488833</v>
      </c>
      <c r="AK40">
        <f t="shared" si="22"/>
        <v>557.51529031882569</v>
      </c>
      <c r="AL40">
        <f t="shared" si="8"/>
        <v>-24076.168181984034</v>
      </c>
      <c r="AN40">
        <f t="shared" si="26"/>
        <v>0</v>
      </c>
      <c r="AO40">
        <f t="shared" si="26"/>
        <v>0</v>
      </c>
      <c r="AP40">
        <f t="shared" si="26"/>
        <v>-0.23006261204632084</v>
      </c>
      <c r="AQ40">
        <f t="shared" si="26"/>
        <v>-984.92421005316521</v>
      </c>
      <c r="AR40">
        <f t="shared" si="26"/>
        <v>-985.15427266521147</v>
      </c>
      <c r="AS40">
        <f t="shared" si="26"/>
        <v>33.768046137280571</v>
      </c>
      <c r="AT40">
        <f t="shared" si="26"/>
        <v>21.53199576849423</v>
      </c>
      <c r="AU40">
        <f t="shared" si="23"/>
        <v>-929.85423075943663</v>
      </c>
      <c r="AW40">
        <v>37</v>
      </c>
      <c r="AX40">
        <f>IF(Z40&gt;0, (R40*SUMPRODUCT(K40:$K$98, X40:$X$98)-K40*$AZ$3)/Z40, 0)</f>
        <v>14878.117905436959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1000000</v>
      </c>
      <c r="S41">
        <f t="shared" si="1"/>
        <v>14052.713047028181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7090.1680083869069</v>
      </c>
      <c r="AC41">
        <f t="shared" si="2"/>
        <v>6252.5276093521152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-26850.719053809175</v>
      </c>
      <c r="AI41">
        <f t="shared" si="25"/>
        <v>-26856.280726836678</v>
      </c>
      <c r="AJ41">
        <f t="shared" si="7"/>
        <v>837.6403990347917</v>
      </c>
      <c r="AK41">
        <f t="shared" si="22"/>
        <v>496.31176058708354</v>
      </c>
      <c r="AL41">
        <f t="shared" si="8"/>
        <v>-25522.328567214801</v>
      </c>
      <c r="AN41">
        <f t="shared" si="26"/>
        <v>0</v>
      </c>
      <c r="AO41">
        <f t="shared" si="26"/>
        <v>0</v>
      </c>
      <c r="AP41">
        <f t="shared" si="26"/>
        <v>-0.19178513091521104</v>
      </c>
      <c r="AQ41">
        <f t="shared" si="26"/>
        <v>-925.90280720151816</v>
      </c>
      <c r="AR41">
        <f t="shared" si="26"/>
        <v>-926.09459233243331</v>
      </c>
      <c r="AS41">
        <f t="shared" si="26"/>
        <v>28.884649060513215</v>
      </c>
      <c r="AT41">
        <f t="shared" si="26"/>
        <v>17.114493338289812</v>
      </c>
      <c r="AU41">
        <f t="shared" si="23"/>
        <v>-880.09544993363022</v>
      </c>
      <c r="AW41">
        <v>38</v>
      </c>
      <c r="AX41">
        <f>IF(Z41&gt;0, (R41*SUMPRODUCT(K41:$K$98, X41:$X$98)-K41*$AZ$3)/Z41, 0)</f>
        <v>14052.713047028181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1000000</v>
      </c>
      <c r="S42">
        <f t="shared" si="1"/>
        <v>13230.246961870969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6252.5276093521152</v>
      </c>
      <c r="AC42">
        <f t="shared" si="2"/>
        <v>5458.1282048455669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-27935.273172393827</v>
      </c>
      <c r="AI42">
        <f t="shared" si="25"/>
        <v>-27940.430037776401</v>
      </c>
      <c r="AJ42">
        <f t="shared" si="7"/>
        <v>794.39940450654831</v>
      </c>
      <c r="AK42">
        <f t="shared" si="22"/>
        <v>437.67693265464811</v>
      </c>
      <c r="AL42">
        <f t="shared" si="8"/>
        <v>-26708.353700615204</v>
      </c>
      <c r="AN42">
        <f t="shared" si="26"/>
        <v>0</v>
      </c>
      <c r="AO42">
        <f t="shared" si="26"/>
        <v>0</v>
      </c>
      <c r="AP42">
        <f t="shared" si="26"/>
        <v>-0.15877321985960036</v>
      </c>
      <c r="AQ42">
        <f t="shared" si="26"/>
        <v>-860.09095452189297</v>
      </c>
      <c r="AR42">
        <f t="shared" si="26"/>
        <v>-860.24972774175262</v>
      </c>
      <c r="AS42">
        <f t="shared" si="26"/>
        <v>24.458530900240739</v>
      </c>
      <c r="AT42">
        <f t="shared" si="26"/>
        <v>13.475507057190969</v>
      </c>
      <c r="AU42">
        <f t="shared" si="23"/>
        <v>-822.31568978432085</v>
      </c>
      <c r="AW42">
        <v>39</v>
      </c>
      <c r="AX42">
        <f>IF(Z42&gt;0, (R42*SUMPRODUCT(K42:$K$98, X42:$X$98)-K42*$AZ$3)/Z42, 0)</f>
        <v>13230.246961870969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1000000</v>
      </c>
      <c r="S43">
        <f t="shared" si="1"/>
        <v>12423.36141101897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5458.1282048455669</v>
      </c>
      <c r="AC43">
        <f t="shared" si="2"/>
        <v>4715.4510027298984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-28860.522941087489</v>
      </c>
      <c r="AI43">
        <f t="shared" si="25"/>
        <v>-28865.267481279472</v>
      </c>
      <c r="AJ43">
        <f t="shared" si="7"/>
        <v>742.67720211566848</v>
      </c>
      <c r="AK43">
        <f t="shared" si="22"/>
        <v>382.06897433918971</v>
      </c>
      <c r="AL43">
        <f t="shared" si="8"/>
        <v>-27740.521304824615</v>
      </c>
      <c r="AN43">
        <f t="shared" si="26"/>
        <v>0</v>
      </c>
      <c r="AO43">
        <f t="shared" si="26"/>
        <v>0</v>
      </c>
      <c r="AP43">
        <f t="shared" si="26"/>
        <v>-0.13042701801193674</v>
      </c>
      <c r="AQ43">
        <f t="shared" si="26"/>
        <v>-793.37339197394465</v>
      </c>
      <c r="AR43">
        <f t="shared" si="26"/>
        <v>-793.50381899195656</v>
      </c>
      <c r="AS43">
        <f t="shared" si="26"/>
        <v>20.416134946237548</v>
      </c>
      <c r="AT43">
        <f t="shared" si="26"/>
        <v>10.503044548369747</v>
      </c>
      <c r="AU43">
        <f t="shared" si="23"/>
        <v>-762.58463949734937</v>
      </c>
      <c r="AW43">
        <v>40</v>
      </c>
      <c r="AX43">
        <f>IF(Z43&gt;0, (R43*SUMPRODUCT(K43:$K$98, X43:$X$98)-K43*$AZ$3)/Z43, 0)</f>
        <v>12423.36141101897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1000000</v>
      </c>
      <c r="S44">
        <f t="shared" si="1"/>
        <v>11635.942512355236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4715.4510027298984</v>
      </c>
      <c r="AC44">
        <f t="shared" si="2"/>
        <v>4026.911318261512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-29692.367210761528</v>
      </c>
      <c r="AI44">
        <f t="shared" si="25"/>
        <v>-29696.693150961459</v>
      </c>
      <c r="AJ44">
        <f t="shared" si="7"/>
        <v>688.53968446838644</v>
      </c>
      <c r="AK44">
        <f t="shared" si="22"/>
        <v>330.08157019109291</v>
      </c>
      <c r="AL44">
        <f t="shared" si="8"/>
        <v>-28678.071896301979</v>
      </c>
      <c r="AN44">
        <f t="shared" si="26"/>
        <v>0</v>
      </c>
      <c r="AO44">
        <f t="shared" si="26"/>
        <v>0</v>
      </c>
      <c r="AP44">
        <f t="shared" si="26"/>
        <v>-0.10617833821766295</v>
      </c>
      <c r="AQ44">
        <f t="shared" si="26"/>
        <v>-728.78635914534652</v>
      </c>
      <c r="AR44">
        <f t="shared" si="26"/>
        <v>-728.89253748356418</v>
      </c>
      <c r="AS44">
        <f t="shared" si="26"/>
        <v>16.899909872761246</v>
      </c>
      <c r="AT44">
        <f t="shared" si="26"/>
        <v>8.1017099126188548</v>
      </c>
      <c r="AU44">
        <f t="shared" si="23"/>
        <v>-703.89091769818413</v>
      </c>
      <c r="AW44">
        <v>41</v>
      </c>
      <c r="AX44">
        <f>IF(Z44&gt;0, (R44*SUMPRODUCT(K44:$K$98, X44:$X$98)-K44*$AZ$3)/Z44, 0)</f>
        <v>11635.942512355236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1000000</v>
      </c>
      <c r="S45">
        <f t="shared" si="1"/>
        <v>10854.185889203185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4026.911318261512</v>
      </c>
      <c r="AC45">
        <f t="shared" si="2"/>
        <v>3391.7264836746986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-30133.498583185872</v>
      </c>
      <c r="AI45">
        <f t="shared" si="25"/>
        <v>-30137.404595251512</v>
      </c>
      <c r="AJ45">
        <f t="shared" si="7"/>
        <v>635.18483458681339</v>
      </c>
      <c r="AK45">
        <f t="shared" si="22"/>
        <v>281.88379227830586</v>
      </c>
      <c r="AL45">
        <f t="shared" si="8"/>
        <v>-29220.335968386393</v>
      </c>
      <c r="AN45">
        <f t="shared" si="26"/>
        <v>0</v>
      </c>
      <c r="AO45">
        <f t="shared" si="26"/>
        <v>0</v>
      </c>
      <c r="AP45">
        <f t="shared" si="26"/>
        <v>-8.5599449199051283E-2</v>
      </c>
      <c r="AQ45">
        <f t="shared" si="26"/>
        <v>-660.36940946777679</v>
      </c>
      <c r="AR45">
        <f t="shared" si="26"/>
        <v>-660.45500891697588</v>
      </c>
      <c r="AS45">
        <f t="shared" si="26"/>
        <v>13.919944707417187</v>
      </c>
      <c r="AT45">
        <f t="shared" si="26"/>
        <v>6.1774251977906847</v>
      </c>
      <c r="AU45">
        <f t="shared" si="23"/>
        <v>-640.35763901176801</v>
      </c>
      <c r="AW45">
        <v>42</v>
      </c>
      <c r="AX45">
        <f>IF(Z45&gt;0, (R45*SUMPRODUCT(K45:$K$98, X45:$X$98)-K45*$AZ$3)/Z45, 0)</f>
        <v>10854.185889203185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1000000</v>
      </c>
      <c r="S46">
        <f t="shared" si="1"/>
        <v>10081.690484210803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3391.7264836746986</v>
      </c>
      <c r="AC46">
        <f t="shared" si="2"/>
        <v>2814.929863991325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-30144.066277024136</v>
      </c>
      <c r="AI46">
        <f t="shared" si="25"/>
        <v>-30147.556428140659</v>
      </c>
      <c r="AJ46">
        <f t="shared" si="7"/>
        <v>576.79661968337359</v>
      </c>
      <c r="AK46">
        <f t="shared" si="22"/>
        <v>237.42085385722893</v>
      </c>
      <c r="AL46">
        <f t="shared" si="8"/>
        <v>-29333.338954600058</v>
      </c>
      <c r="AN46">
        <f t="shared" si="26"/>
        <v>0</v>
      </c>
      <c r="AO46">
        <f t="shared" si="26"/>
        <v>0</v>
      </c>
      <c r="AP46">
        <f t="shared" si="26"/>
        <v>-6.82910198467091E-2</v>
      </c>
      <c r="AQ46">
        <f t="shared" si="26"/>
        <v>-589.82231991046922</v>
      </c>
      <c r="AR46">
        <f t="shared" si="26"/>
        <v>-589.89061093031592</v>
      </c>
      <c r="AS46">
        <f t="shared" si="26"/>
        <v>11.286052691486777</v>
      </c>
      <c r="AT46">
        <f t="shared" si="26"/>
        <v>4.6455616680995373</v>
      </c>
      <c r="AU46">
        <f t="shared" si="23"/>
        <v>-573.95899657072971</v>
      </c>
      <c r="AW46">
        <v>43</v>
      </c>
      <c r="AX46">
        <f>IF(Z46&gt;0, (R46*SUMPRODUCT(K46:$K$98, X46:$X$98)-K46*$AZ$3)/Z46, 0)</f>
        <v>10081.690484210803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1000000</v>
      </c>
      <c r="S47">
        <f t="shared" si="1"/>
        <v>9328.3495310983817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2814.929863991325</v>
      </c>
      <c r="AC47">
        <f t="shared" si="2"/>
        <v>2299.7261063883602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-29889.10048431619</v>
      </c>
      <c r="AI47">
        <f t="shared" si="25"/>
        <v>-29892.182120165493</v>
      </c>
      <c r="AJ47">
        <f t="shared" si="7"/>
        <v>515.20375760296474</v>
      </c>
      <c r="AK47">
        <f t="shared" si="22"/>
        <v>197.04509047939277</v>
      </c>
      <c r="AL47">
        <f t="shared" si="8"/>
        <v>-29179.933272083133</v>
      </c>
      <c r="AN47">
        <f t="shared" si="26"/>
        <v>0</v>
      </c>
      <c r="AO47">
        <f t="shared" si="26"/>
        <v>0</v>
      </c>
      <c r="AP47">
        <f t="shared" si="26"/>
        <v>-5.3837224459592985E-2</v>
      </c>
      <c r="AQ47">
        <f t="shared" si="26"/>
        <v>-522.17273239270378</v>
      </c>
      <c r="AR47">
        <f t="shared" si="26"/>
        <v>-522.22656961716336</v>
      </c>
      <c r="AS47">
        <f t="shared" si="26"/>
        <v>9.0007845497958332</v>
      </c>
      <c r="AT47">
        <f t="shared" si="26"/>
        <v>3.4424446247280911</v>
      </c>
      <c r="AU47">
        <f t="shared" si="23"/>
        <v>-509.78334044263937</v>
      </c>
      <c r="AW47">
        <v>44</v>
      </c>
      <c r="AX47">
        <f>IF(Z47&gt;0, (R47*SUMPRODUCT(K47:$K$98, X47:$X$98)-K47*$AZ$3)/Z47, 0)</f>
        <v>9328.3495310983817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1000000</v>
      </c>
      <c r="S48">
        <f t="shared" si="1"/>
        <v>8588.2200744253751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2299.7261063883602</v>
      </c>
      <c r="AC48">
        <f t="shared" si="2"/>
        <v>1844.1770903416427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-29332.229848393297</v>
      </c>
      <c r="AI48">
        <f t="shared" si="25"/>
        <v>-29334.914015011003</v>
      </c>
      <c r="AJ48">
        <f t="shared" si="7"/>
        <v>455.5490160467175</v>
      </c>
      <c r="AK48">
        <f t="shared" si="22"/>
        <v>160.98082744718522</v>
      </c>
      <c r="AL48">
        <f t="shared" si="8"/>
        <v>-28718.3841715171</v>
      </c>
      <c r="AN48">
        <f t="shared" si="26"/>
        <v>0</v>
      </c>
      <c r="AO48">
        <f t="shared" si="26"/>
        <v>0</v>
      </c>
      <c r="AP48">
        <f t="shared" si="26"/>
        <v>-4.186901968600925E-2</v>
      </c>
      <c r="AQ48">
        <f t="shared" si="26"/>
        <v>-457.5392976190501</v>
      </c>
      <c r="AR48">
        <f t="shared" si="26"/>
        <v>-457.58116663873614</v>
      </c>
      <c r="AS48">
        <f t="shared" si="26"/>
        <v>7.105889252551373</v>
      </c>
      <c r="AT48">
        <f t="shared" si="26"/>
        <v>2.5110622377164127</v>
      </c>
      <c r="AU48">
        <f t="shared" si="23"/>
        <v>-447.96421514846838</v>
      </c>
      <c r="AW48">
        <v>45</v>
      </c>
      <c r="AX48">
        <f>IF(Z48&gt;0, (R48*SUMPRODUCT(K48:$K$98, X48:$X$98)-K48*$AZ$3)/Z48, 0)</f>
        <v>8588.2200744253751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1000000</v>
      </c>
      <c r="S49">
        <f t="shared" si="1"/>
        <v>7854.9014960574323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1844.1770903416427</v>
      </c>
      <c r="AC49">
        <f t="shared" si="2"/>
        <v>1446.1232537457936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-28481.427214265164</v>
      </c>
      <c r="AI49">
        <f t="shared" si="25"/>
        <v>-28483.728521376514</v>
      </c>
      <c r="AJ49">
        <f t="shared" si="7"/>
        <v>398.05383659584913</v>
      </c>
      <c r="AK49">
        <f t="shared" si="22"/>
        <v>129.09239632391501</v>
      </c>
      <c r="AL49">
        <f t="shared" si="8"/>
        <v>-27956.58228845675</v>
      </c>
      <c r="AN49">
        <f t="shared" si="26"/>
        <v>0</v>
      </c>
      <c r="AO49">
        <f t="shared" si="26"/>
        <v>0</v>
      </c>
      <c r="AP49">
        <f t="shared" si="26"/>
        <v>-3.2050874120578013E-2</v>
      </c>
      <c r="AQ49">
        <f t="shared" si="26"/>
        <v>-396.66789100726993</v>
      </c>
      <c r="AR49">
        <f t="shared" si="26"/>
        <v>-396.69994188139049</v>
      </c>
      <c r="AS49">
        <f t="shared" si="26"/>
        <v>5.543794371046995</v>
      </c>
      <c r="AT49">
        <f t="shared" si="26"/>
        <v>1.7979017768194794</v>
      </c>
      <c r="AU49">
        <f t="shared" si="23"/>
        <v>-389.35824573352403</v>
      </c>
      <c r="AW49">
        <v>46</v>
      </c>
      <c r="AX49">
        <f>IF(Z49&gt;0, (R49*SUMPRODUCT(K49:$K$98, X49:$X$98)-K49*$AZ$3)/Z49, 0)</f>
        <v>7854.9014960574323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1000000</v>
      </c>
      <c r="S50">
        <f t="shared" si="1"/>
        <v>7115.9264029457927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1446.1232537457936</v>
      </c>
      <c r="AC50">
        <f t="shared" si="2"/>
        <v>1102.5673815092391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-27319.905329139252</v>
      </c>
      <c r="AI50">
        <f t="shared" si="25"/>
        <v>-27321.842124362873</v>
      </c>
      <c r="AJ50">
        <f t="shared" si="7"/>
        <v>343.55587223655448</v>
      </c>
      <c r="AK50">
        <f t="shared" si="22"/>
        <v>101.22862776220556</v>
      </c>
      <c r="AL50">
        <f t="shared" si="8"/>
        <v>-26877.057624364115</v>
      </c>
      <c r="AN50">
        <f t="shared" si="26"/>
        <v>0</v>
      </c>
      <c r="AO50">
        <f t="shared" si="26"/>
        <v>0</v>
      </c>
      <c r="AP50">
        <f t="shared" si="26"/>
        <v>-2.4084131052666324E-2</v>
      </c>
      <c r="AQ50">
        <f t="shared" si="26"/>
        <v>-339.72418574185315</v>
      </c>
      <c r="AR50">
        <f t="shared" si="26"/>
        <v>-339.74826987290578</v>
      </c>
      <c r="AS50">
        <f t="shared" si="26"/>
        <v>4.2721318960029073</v>
      </c>
      <c r="AT50">
        <f t="shared" si="26"/>
        <v>1.2587822953983834</v>
      </c>
      <c r="AU50">
        <f t="shared" si="23"/>
        <v>-334.21735568150456</v>
      </c>
      <c r="AW50">
        <v>47</v>
      </c>
      <c r="AX50">
        <f>IF(Z50&gt;0, (R50*SUMPRODUCT(K50:$K$98, X50:$X$98)-K50*$AZ$3)/Z50, 0)</f>
        <v>7115.9264029457927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1000000</v>
      </c>
      <c r="S51">
        <f t="shared" si="1"/>
        <v>6350.6972437319037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1102.5673815092391</v>
      </c>
      <c r="AC51">
        <f t="shared" si="2"/>
        <v>810.26464109838207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-25807.46012710184</v>
      </c>
      <c r="AI51">
        <f t="shared" si="25"/>
        <v>-25809.054961121637</v>
      </c>
      <c r="AJ51">
        <f t="shared" si="7"/>
        <v>292.30274041085704</v>
      </c>
      <c r="AK51">
        <f t="shared" si="22"/>
        <v>77.17971670564674</v>
      </c>
      <c r="AL51">
        <f t="shared" si="8"/>
        <v>-25439.572504005133</v>
      </c>
      <c r="AN51">
        <f t="shared" si="26"/>
        <v>0</v>
      </c>
      <c r="AO51">
        <f t="shared" si="26"/>
        <v>0</v>
      </c>
      <c r="AP51">
        <f t="shared" si="26"/>
        <v>-1.7706990112718132E-2</v>
      </c>
      <c r="AQ51">
        <f t="shared" si="26"/>
        <v>-286.53291542109645</v>
      </c>
      <c r="AR51">
        <f t="shared" si="26"/>
        <v>-286.55062241120919</v>
      </c>
      <c r="AS51">
        <f t="shared" si="26"/>
        <v>3.2453544821151823</v>
      </c>
      <c r="AT51">
        <f t="shared" si="26"/>
        <v>0.85690452024837471</v>
      </c>
      <c r="AU51">
        <f t="shared" si="23"/>
        <v>-282.44836340884564</v>
      </c>
      <c r="AW51">
        <v>48</v>
      </c>
      <c r="AX51">
        <f>IF(Z51&gt;0, (R51*SUMPRODUCT(K51:$K$98, X51:$X$98)-K51*$AZ$3)/Z51, 0)</f>
        <v>6350.6972437319037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1000000</v>
      </c>
      <c r="S52">
        <f t="shared" si="1"/>
        <v>5533.5175287643096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810.26464109838207</v>
      </c>
      <c r="AC52">
        <f t="shared" si="2"/>
        <v>566.07230186567472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-24012.036496024761</v>
      </c>
      <c r="AI52">
        <f t="shared" si="25"/>
        <v>-24013.315231248158</v>
      </c>
      <c r="AJ52">
        <f t="shared" si="7"/>
        <v>244.19233923270735</v>
      </c>
      <c r="AK52">
        <f t="shared" si="22"/>
        <v>56.718524876886754</v>
      </c>
      <c r="AL52">
        <f t="shared" si="8"/>
        <v>-23712.404367138563</v>
      </c>
      <c r="AN52">
        <f t="shared" si="26"/>
        <v>0</v>
      </c>
      <c r="AO52">
        <f t="shared" si="26"/>
        <v>0</v>
      </c>
      <c r="AP52">
        <f t="shared" si="26"/>
        <v>-1.2676281040420623E-2</v>
      </c>
      <c r="AQ52">
        <f t="shared" si="26"/>
        <v>-238.03467473713238</v>
      </c>
      <c r="AR52">
        <f t="shared" si="26"/>
        <v>-238.04735101817278</v>
      </c>
      <c r="AS52">
        <f t="shared" si="26"/>
        <v>2.4207127976079788</v>
      </c>
      <c r="AT52">
        <f t="shared" si="26"/>
        <v>0.56225866651813572</v>
      </c>
      <c r="AU52">
        <f t="shared" si="23"/>
        <v>-235.06437955404667</v>
      </c>
      <c r="AW52">
        <v>49</v>
      </c>
      <c r="AX52">
        <f>IF(Z52&gt;0, (R52*SUMPRODUCT(K52:$K$98, X52:$X$98)-K52*$AZ$3)/Z52, 0)</f>
        <v>5533.5175287643096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1000000</v>
      </c>
      <c r="S53">
        <f t="shared" si="1"/>
        <v>4603.5343346410855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566.07230186567472</v>
      </c>
      <c r="AC53">
        <f t="shared" si="2"/>
        <v>365.84171301103288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-21806.081795700553</v>
      </c>
      <c r="AI53">
        <f t="shared" si="25"/>
        <v>-21807.075167549272</v>
      </c>
      <c r="AJ53">
        <f t="shared" si="7"/>
        <v>200.23058885464184</v>
      </c>
      <c r="AK53">
        <f t="shared" si="22"/>
        <v>39.625061130597231</v>
      </c>
      <c r="AL53">
        <f t="shared" si="8"/>
        <v>-21567.21951756403</v>
      </c>
      <c r="AN53">
        <f t="shared" si="26"/>
        <v>0</v>
      </c>
      <c r="AO53">
        <f t="shared" si="26"/>
        <v>0</v>
      </c>
      <c r="AP53">
        <f t="shared" si="26"/>
        <v>-8.7923517969568273E-3</v>
      </c>
      <c r="AQ53">
        <f t="shared" si="26"/>
        <v>-193.00601553034062</v>
      </c>
      <c r="AR53">
        <f t="shared" si="26"/>
        <v>-193.01480788213757</v>
      </c>
      <c r="AS53">
        <f t="shared" si="26"/>
        <v>1.7722444822594363</v>
      </c>
      <c r="AT53">
        <f t="shared" si="26"/>
        <v>0.35072211668355091</v>
      </c>
      <c r="AU53">
        <f t="shared" si="23"/>
        <v>-190.89184128319457</v>
      </c>
      <c r="AW53">
        <v>50</v>
      </c>
      <c r="AX53">
        <f>IF(Z53&gt;0, (R53*SUMPRODUCT(K53:$K$98, X53:$X$98)-K53*$AZ$3)/Z53, 0)</f>
        <v>4603.5343346410855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1000000</v>
      </c>
      <c r="S54">
        <f t="shared" si="1"/>
        <v>3474.5759491941881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365.84171301103288</v>
      </c>
      <c r="AC54">
        <f t="shared" si="2"/>
        <v>206.58934559005883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-19217.623494743424</v>
      </c>
      <c r="AI54">
        <f t="shared" si="25"/>
        <v>-19218.366712579969</v>
      </c>
      <c r="AJ54">
        <f t="shared" si="7"/>
        <v>159.25236742097405</v>
      </c>
      <c r="AK54">
        <f t="shared" si="22"/>
        <v>25.608919910772304</v>
      </c>
      <c r="AL54">
        <f t="shared" si="8"/>
        <v>-19033.505425248222</v>
      </c>
      <c r="AN54">
        <f t="shared" si="26"/>
        <v>0</v>
      </c>
      <c r="AO54">
        <f t="shared" si="26"/>
        <v>0</v>
      </c>
      <c r="AP54">
        <f t="shared" si="26"/>
        <v>-5.8734234037648454E-3</v>
      </c>
      <c r="AQ54">
        <f t="shared" si="26"/>
        <v>-151.87100476933085</v>
      </c>
      <c r="AR54">
        <f t="shared" si="26"/>
        <v>-151.87687819273461</v>
      </c>
      <c r="AS54">
        <f t="shared" si="26"/>
        <v>1.2585227855428378</v>
      </c>
      <c r="AT54">
        <f t="shared" si="26"/>
        <v>0.20237946689767</v>
      </c>
      <c r="AU54">
        <f t="shared" si="23"/>
        <v>-150.41597594029409</v>
      </c>
      <c r="AW54">
        <v>51</v>
      </c>
      <c r="AX54">
        <f>IF(Z54&gt;0, (R54*SUMPRODUCT(K54:$K$98, X54:$X$98)-K54*$AZ$3)/Z54, 0)</f>
        <v>3474.5759491941881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1000000</v>
      </c>
      <c r="S55">
        <f t="shared" si="1"/>
        <v>1995.8458811356363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206.58934559005883</v>
      </c>
      <c r="AC55">
        <f t="shared" si="2"/>
        <v>84.855526632662475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-16346.780930337798</v>
      </c>
      <c r="AI55">
        <f t="shared" si="25"/>
        <v>-16347.312381234349</v>
      </c>
      <c r="AJ55">
        <f t="shared" si="7"/>
        <v>121.73381895739635</v>
      </c>
      <c r="AK55">
        <f t="shared" si="22"/>
        <v>14.461254191304119</v>
      </c>
      <c r="AL55">
        <f t="shared" si="8"/>
        <v>-16211.117308085648</v>
      </c>
      <c r="AN55">
        <f t="shared" si="26"/>
        <v>0</v>
      </c>
      <c r="AO55">
        <f t="shared" si="26"/>
        <v>0</v>
      </c>
      <c r="AP55">
        <f t="shared" si="26"/>
        <v>-3.7499053587697049E-3</v>
      </c>
      <c r="AQ55">
        <f t="shared" si="26"/>
        <v>-115.34251199322337</v>
      </c>
      <c r="AR55">
        <f t="shared" si="26"/>
        <v>-115.34626189858213</v>
      </c>
      <c r="AS55">
        <f t="shared" si="26"/>
        <v>0.85895103952948237</v>
      </c>
      <c r="AT55">
        <f t="shared" si="26"/>
        <v>0.10203827849077798</v>
      </c>
      <c r="AU55">
        <f t="shared" si="23"/>
        <v>-114.38527258056186</v>
      </c>
      <c r="AW55">
        <v>52</v>
      </c>
      <c r="AX55">
        <f>IF(Z55&gt;0, (R55*SUMPRODUCT(K55:$K$98, X55:$X$98)-K55*$AZ$3)/Z55, 0)</f>
        <v>1995.8458811356363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1000000</v>
      </c>
      <c r="S56">
        <f t="shared" si="1"/>
        <v>-124.14302754827789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84.855526632662475</v>
      </c>
      <c r="AC56">
        <f t="shared" si="2"/>
        <v>-3.5787837427622833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-13263.003282702351</v>
      </c>
      <c r="AI56">
        <f t="shared" si="25"/>
        <v>-13263.363631548904</v>
      </c>
      <c r="AJ56">
        <f t="shared" si="7"/>
        <v>88.434310375424758</v>
      </c>
      <c r="AK56">
        <f t="shared" si="22"/>
        <v>5.9398868642863736</v>
      </c>
      <c r="AL56">
        <f t="shared" si="8"/>
        <v>-13168.989434309193</v>
      </c>
      <c r="AN56">
        <f t="shared" si="26"/>
        <v>0</v>
      </c>
      <c r="AO56">
        <f t="shared" si="26"/>
        <v>0</v>
      </c>
      <c r="AP56">
        <f t="shared" si="26"/>
        <v>-2.2701903672045897E-3</v>
      </c>
      <c r="AQ56">
        <f t="shared" si="26"/>
        <v>-83.556649565204793</v>
      </c>
      <c r="AR56">
        <f t="shared" si="26"/>
        <v>-83.558919755571992</v>
      </c>
      <c r="AS56">
        <f t="shared" si="26"/>
        <v>0.55713434763429748</v>
      </c>
      <c r="AT56">
        <f t="shared" si="26"/>
        <v>3.7421165824744827E-2</v>
      </c>
      <c r="AU56">
        <f t="shared" si="23"/>
        <v>-82.96436424211295</v>
      </c>
      <c r="AW56">
        <v>53</v>
      </c>
      <c r="AX56">
        <f>IF(Z56&gt;0, (R56*SUMPRODUCT(K56:$K$98, X56:$X$98)-K56*$AZ$3)/Z56, 0)</f>
        <v>-124.14302754827789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1000000</v>
      </c>
      <c r="S57">
        <f t="shared" si="1"/>
        <v>-3437.5795128439281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-3.5787837427622833</v>
      </c>
      <c r="AC57">
        <f t="shared" si="2"/>
        <v>-63.11025329207547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-10180.70689508649</v>
      </c>
      <c r="AI57">
        <f t="shared" si="25"/>
        <v>-10180.936381608388</v>
      </c>
      <c r="AJ57">
        <f t="shared" si="7"/>
        <v>59.531469549313186</v>
      </c>
      <c r="AK57">
        <f t="shared" si="22"/>
        <v>-0.25051486199335987</v>
      </c>
      <c r="AL57">
        <f t="shared" si="8"/>
        <v>-10121.655426921068</v>
      </c>
      <c r="AN57">
        <f t="shared" si="26"/>
        <v>0</v>
      </c>
      <c r="AO57">
        <f t="shared" si="26"/>
        <v>0</v>
      </c>
      <c r="AP57">
        <f t="shared" si="26"/>
        <v>-1.29085749723867E-3</v>
      </c>
      <c r="AQ57">
        <f t="shared" si="26"/>
        <v>-57.266290473230924</v>
      </c>
      <c r="AR57">
        <f t="shared" si="26"/>
        <v>-57.267581330728163</v>
      </c>
      <c r="AS57">
        <f t="shared" si="26"/>
        <v>0.33486342968528299</v>
      </c>
      <c r="AT57">
        <f t="shared" si="26"/>
        <v>-1.4091415264785724E-3</v>
      </c>
      <c r="AU57">
        <f t="shared" si="23"/>
        <v>-56.934127042569358</v>
      </c>
      <c r="AW57">
        <v>54</v>
      </c>
      <c r="AX57">
        <f>IF(Z57&gt;0, (R57*SUMPRODUCT(K57:$K$98, X57:$X$98)-K57*$AZ$3)/Z57, 0)</f>
        <v>-3437.5795128439281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1000000</v>
      </c>
      <c r="S58">
        <f t="shared" si="1"/>
        <v>-9103.983023707975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-63.11025329207547</v>
      </c>
      <c r="AC58">
        <f t="shared" si="2"/>
        <v>-98.925490179688907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-7309.1556179153959</v>
      </c>
      <c r="AI58">
        <f t="shared" si="25"/>
        <v>-7309.2914451268507</v>
      </c>
      <c r="AJ58">
        <f t="shared" si="7"/>
        <v>35.815236887613437</v>
      </c>
      <c r="AK58">
        <f t="shared" si="22"/>
        <v>-4.4177177304452835</v>
      </c>
      <c r="AL58">
        <f t="shared" si="8"/>
        <v>-7277.8939259696826</v>
      </c>
      <c r="AN58">
        <f t="shared" si="26"/>
        <v>0</v>
      </c>
      <c r="AO58">
        <f t="shared" si="26"/>
        <v>0</v>
      </c>
      <c r="AP58">
        <f t="shared" si="26"/>
        <v>-6.8216570125530967E-4</v>
      </c>
      <c r="AQ58">
        <f t="shared" si="26"/>
        <v>-36.708809775738317</v>
      </c>
      <c r="AR58">
        <f t="shared" si="26"/>
        <v>-36.709491941439566</v>
      </c>
      <c r="AS58">
        <f t="shared" si="26"/>
        <v>0.17987504805040339</v>
      </c>
      <c r="AT58">
        <f t="shared" si="26"/>
        <v>-2.2187126432543201E-2</v>
      </c>
      <c r="AU58">
        <f t="shared" si="23"/>
        <v>-36.551804019821709</v>
      </c>
      <c r="AW58">
        <v>55</v>
      </c>
      <c r="AX58">
        <f>IF(Z58&gt;0, (R58*SUMPRODUCT(K58:$K$98, X58:$X$98)-K58*$AZ$3)/Z58, 0)</f>
        <v>-9103.983023707975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1000000</v>
      </c>
      <c r="S59">
        <f t="shared" si="1"/>
        <v>-19761.783589300583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-98.925490179688907</v>
      </c>
      <c r="AC59">
        <f t="shared" si="2"/>
        <v>-116.48157353969727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-4863.2307061097035</v>
      </c>
      <c r="AI59">
        <f t="shared" si="25"/>
        <v>-4863.3043846652181</v>
      </c>
      <c r="AJ59">
        <f t="shared" si="7"/>
        <v>17.556083360008358</v>
      </c>
      <c r="AK59">
        <f t="shared" si="22"/>
        <v>-6.9247843125782245</v>
      </c>
      <c r="AL59">
        <f t="shared" si="8"/>
        <v>-4852.6730856177883</v>
      </c>
      <c r="AN59">
        <f t="shared" si="26"/>
        <v>0</v>
      </c>
      <c r="AO59">
        <f t="shared" si="26"/>
        <v>0</v>
      </c>
      <c r="AP59">
        <f t="shared" si="26"/>
        <v>-3.3038945315293032E-4</v>
      </c>
      <c r="AQ59">
        <f t="shared" si="26"/>
        <v>-21.807704050819609</v>
      </c>
      <c r="AR59">
        <f t="shared" si="26"/>
        <v>-21.808034440272763</v>
      </c>
      <c r="AS59">
        <f t="shared" si="26"/>
        <v>7.8725006758489702E-2</v>
      </c>
      <c r="AT59">
        <f t="shared" si="26"/>
        <v>-3.1052124817920926E-2</v>
      </c>
      <c r="AU59">
        <f t="shared" si="23"/>
        <v>-21.760361558332196</v>
      </c>
      <c r="AW59">
        <v>56</v>
      </c>
      <c r="AX59">
        <f>IF(Z59&gt;0, (R59*SUMPRODUCT(K59:$K$98, X59:$X$98)-K59*$AZ$3)/Z59, 0)</f>
        <v>-19761.783589300583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1000000</v>
      </c>
      <c r="S60">
        <f t="shared" si="1"/>
        <v>-42232.79081856148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-116.48157353969727</v>
      </c>
      <c r="AC60">
        <f t="shared" si="2"/>
        <v>-121.18862900504377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-2965.8028649535177</v>
      </c>
      <c r="AI60">
        <f t="shared" si="25"/>
        <v>-2965.8387341876651</v>
      </c>
      <c r="AJ60">
        <f t="shared" si="7"/>
        <v>4.7070554653464995</v>
      </c>
      <c r="AK60">
        <f t="shared" si="22"/>
        <v>-8.1537101477788099</v>
      </c>
      <c r="AL60">
        <f t="shared" si="8"/>
        <v>-2969.2853888700974</v>
      </c>
      <c r="AN60">
        <f t="shared" si="26"/>
        <v>0</v>
      </c>
      <c r="AO60">
        <f t="shared" si="26"/>
        <v>0</v>
      </c>
      <c r="AP60">
        <f t="shared" si="26"/>
        <v>-1.4361147860702893E-4</v>
      </c>
      <c r="AQ60">
        <f t="shared" si="26"/>
        <v>-11.874335898680611</v>
      </c>
      <c r="AR60">
        <f t="shared" si="26"/>
        <v>-11.874479510159219</v>
      </c>
      <c r="AS60">
        <f t="shared" si="26"/>
        <v>1.884587756985686E-2</v>
      </c>
      <c r="AT60">
        <f t="shared" si="26"/>
        <v>-3.2645424366977864E-2</v>
      </c>
      <c r="AU60">
        <f t="shared" si="23"/>
        <v>-11.888279056956341</v>
      </c>
      <c r="AW60">
        <v>57</v>
      </c>
      <c r="AX60">
        <f>IF(Z60&gt;0, (R60*SUMPRODUCT(K60:$K$98, X60:$X$98)-K60*$AZ$3)/Z60, 0)</f>
        <v>-42232.79081856148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1000000</v>
      </c>
      <c r="S61">
        <f t="shared" si="1"/>
        <v>-96738.271192886445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-121.18862900504377</v>
      </c>
      <c r="AC61">
        <f t="shared" si="2"/>
        <v>-117.7945286666948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-1623.1812215596563</v>
      </c>
      <c r="AI61">
        <f t="shared" si="25"/>
        <v>-1623.1964423361926</v>
      </c>
      <c r="AJ61">
        <f t="shared" si="7"/>
        <v>-3.394100338348963</v>
      </c>
      <c r="AK61">
        <f t="shared" si="22"/>
        <v>-8.4832040303530647</v>
      </c>
      <c r="AL61">
        <f t="shared" si="8"/>
        <v>-1635.0737467048948</v>
      </c>
      <c r="AN61">
        <f t="shared" si="26"/>
        <v>0</v>
      </c>
      <c r="AO61">
        <f t="shared" si="26"/>
        <v>0</v>
      </c>
      <c r="AP61">
        <f t="shared" si="26"/>
        <v>-5.4410890894229308E-5</v>
      </c>
      <c r="AQ61">
        <f t="shared" si="26"/>
        <v>-5.8025118585301305</v>
      </c>
      <c r="AR61">
        <f t="shared" si="26"/>
        <v>-5.8025662694210247</v>
      </c>
      <c r="AS61">
        <f t="shared" si="26"/>
        <v>-1.2133153834411315E-2</v>
      </c>
      <c r="AT61">
        <f t="shared" si="26"/>
        <v>-3.0325567675774857E-2</v>
      </c>
      <c r="AU61">
        <f t="shared" si="23"/>
        <v>-5.8450249909312122</v>
      </c>
      <c r="AW61">
        <v>58</v>
      </c>
      <c r="AX61">
        <f>IF(Z61&gt;0, (R61*SUMPRODUCT(K61:$K$98, X61:$X$98)-K61*$AZ$3)/Z61, 0)</f>
        <v>-96738.271192886445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1000000</v>
      </c>
      <c r="S62">
        <f t="shared" si="1"/>
        <v>-255207.02875491657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-117.7945286666948</v>
      </c>
      <c r="AC62">
        <f t="shared" si="2"/>
        <v>-109.96450817073422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-774.60196093755712</v>
      </c>
      <c r="AI62">
        <f t="shared" si="25"/>
        <v>-774.60734698181636</v>
      </c>
      <c r="AJ62">
        <f t="shared" si="7"/>
        <v>-7.8300204959605821</v>
      </c>
      <c r="AK62">
        <f t="shared" si="22"/>
        <v>-8.2456170066686365</v>
      </c>
      <c r="AL62">
        <f t="shared" si="8"/>
        <v>-790.68298448444557</v>
      </c>
      <c r="AN62">
        <f t="shared" si="26"/>
        <v>0</v>
      </c>
      <c r="AO62">
        <f t="shared" si="26"/>
        <v>0</v>
      </c>
      <c r="AP62">
        <f t="shared" si="26"/>
        <v>-1.7190991363516658E-5</v>
      </c>
      <c r="AQ62">
        <f t="shared" si="26"/>
        <v>-2.472347975582025</v>
      </c>
      <c r="AR62">
        <f t="shared" si="26"/>
        <v>-2.4723651665733888</v>
      </c>
      <c r="AS62">
        <f t="shared" si="26"/>
        <v>-2.4991590904989276E-2</v>
      </c>
      <c r="AT62">
        <f t="shared" si="26"/>
        <v>-2.6318077595862552E-2</v>
      </c>
      <c r="AU62">
        <f t="shared" si="23"/>
        <v>-2.5236748350742406</v>
      </c>
      <c r="AW62">
        <v>59</v>
      </c>
      <c r="AX62">
        <f>IF(Z62&gt;0, (R62*SUMPRODUCT(K62:$K$98, X62:$X$98)-K62*$AZ$3)/Z62, 0)</f>
        <v>-255207.02875491657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1000000</v>
      </c>
      <c r="S63">
        <f t="shared" si="1"/>
        <v>-837862.7824595389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-109.96450817073422</v>
      </c>
      <c r="AC63">
        <f t="shared" si="2"/>
        <v>-100.26495225837813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-306.90719609315278</v>
      </c>
      <c r="AI63">
        <f t="shared" si="25"/>
        <v>-306.9086919370182</v>
      </c>
      <c r="AJ63">
        <f t="shared" si="7"/>
        <v>-9.6995559123560895</v>
      </c>
      <c r="AK63">
        <f t="shared" si="22"/>
        <v>-7.6975155719513966</v>
      </c>
      <c r="AL63">
        <f t="shared" si="8"/>
        <v>-324.30576342132565</v>
      </c>
      <c r="AN63">
        <f t="shared" si="26"/>
        <v>0</v>
      </c>
      <c r="AO63">
        <f t="shared" si="26"/>
        <v>0</v>
      </c>
      <c r="AP63">
        <f t="shared" si="26"/>
        <v>-4.2628421008322216E-6</v>
      </c>
      <c r="AQ63">
        <f t="shared" si="26"/>
        <v>-0.87462130692495732</v>
      </c>
      <c r="AR63">
        <f t="shared" si="26"/>
        <v>-0.87462556976705808</v>
      </c>
      <c r="AS63">
        <f t="shared" si="26"/>
        <v>-2.7641705299349444E-2</v>
      </c>
      <c r="AT63">
        <f t="shared" si="26"/>
        <v>-2.1936309136172592E-2</v>
      </c>
      <c r="AU63">
        <f t="shared" si="23"/>
        <v>-0.92420358420257998</v>
      </c>
      <c r="AW63">
        <v>60</v>
      </c>
      <c r="AX63">
        <f>IF(Z63&gt;0, (R63*SUMPRODUCT(K63:$K$98, X63:$X$98)-K63*$AZ$3)/Z63, 0)</f>
        <v>-837862.7824595389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1000000</v>
      </c>
      <c r="S64">
        <f t="shared" si="1"/>
        <v>-3806530.0504205679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-100.26495225837813</v>
      </c>
      <c r="AC64">
        <f t="shared" si="2"/>
        <v>-90.271802236786911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-94.755849356573819</v>
      </c>
      <c r="AI64">
        <f t="shared" si="25"/>
        <v>-94.756145793883661</v>
      </c>
      <c r="AJ64">
        <f t="shared" si="7"/>
        <v>-9.9931500215912195</v>
      </c>
      <c r="AK64">
        <f t="shared" si="22"/>
        <v>-7.0185466580864695</v>
      </c>
      <c r="AL64">
        <f t="shared" si="8"/>
        <v>-111.76784247356134</v>
      </c>
      <c r="AN64">
        <f t="shared" si="26"/>
        <v>0</v>
      </c>
      <c r="AO64">
        <f t="shared" si="26"/>
        <v>0</v>
      </c>
      <c r="AP64">
        <f t="shared" si="26"/>
        <v>-7.5427171543825963E-7</v>
      </c>
      <c r="AQ64">
        <f t="shared" si="26"/>
        <v>-0.24110209703807489</v>
      </c>
      <c r="AR64">
        <f t="shared" si="26"/>
        <v>-0.24110285130979034</v>
      </c>
      <c r="AS64">
        <f t="shared" si="26"/>
        <v>-2.5427131333656004E-2</v>
      </c>
      <c r="AT64">
        <f t="shared" si="26"/>
        <v>-1.785838371894476E-2</v>
      </c>
      <c r="AU64">
        <f t="shared" si="23"/>
        <v>-0.28438836636239107</v>
      </c>
      <c r="AW64">
        <v>61</v>
      </c>
      <c r="AX64">
        <f>IF(Z64&gt;0, (R64*SUMPRODUCT(K64:$K$98, X64:$X$98)-K64*$AZ$3)/Z64, 0)</f>
        <v>-3806530.0504205679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1000000</v>
      </c>
      <c r="S65">
        <f t="shared" si="1"/>
        <v>-17385340.848300755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-90.271802236786911</v>
      </c>
      <c r="AC65">
        <f t="shared" si="2"/>
        <v>-80.809537076221275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-18.82969270354063</v>
      </c>
      <c r="AI65">
        <f t="shared" si="25"/>
        <v>-18.829750805318575</v>
      </c>
      <c r="AJ65">
        <f t="shared" si="7"/>
        <v>-9.4622651605656358</v>
      </c>
      <c r="AK65">
        <f t="shared" si="22"/>
        <v>-6.3190261565750845</v>
      </c>
      <c r="AL65">
        <f t="shared" si="8"/>
        <v>-34.611042122459295</v>
      </c>
      <c r="AN65">
        <f t="shared" si="26"/>
        <v>0</v>
      </c>
      <c r="AO65">
        <f t="shared" si="26"/>
        <v>0</v>
      </c>
      <c r="AP65">
        <f t="shared" si="26"/>
        <v>-1.3199769836221101E-7</v>
      </c>
      <c r="AQ65">
        <f t="shared" si="26"/>
        <v>-4.2777969722728626E-2</v>
      </c>
      <c r="AR65">
        <f t="shared" si="26"/>
        <v>-4.2778101720426988E-2</v>
      </c>
      <c r="AS65">
        <f t="shared" si="26"/>
        <v>-2.1496712608113609E-2</v>
      </c>
      <c r="AT65">
        <f t="shared" si="26"/>
        <v>-1.4355789754990035E-2</v>
      </c>
      <c r="AU65">
        <f t="shared" si="23"/>
        <v>-7.8630604083530634E-2</v>
      </c>
      <c r="AW65">
        <v>62</v>
      </c>
      <c r="AX65">
        <f>IF(Z65&gt;0, (R65*SUMPRODUCT(K65:$K$98, X65:$X$98)-K65*$AZ$3)/Z65, 0)</f>
        <v>-17385340.848300755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1000000</v>
      </c>
      <c r="S66">
        <f t="shared" si="1"/>
        <v>-80198602.182545006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-80.809537076221275</v>
      </c>
      <c r="AC66">
        <f t="shared" si="2"/>
        <v>-72.188594280226368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-3.7015379642099466</v>
      </c>
      <c r="AI66">
        <f t="shared" si="25"/>
        <v>-3.7015492157455587</v>
      </c>
      <c r="AJ66">
        <f t="shared" si="7"/>
        <v>-8.6209427959949068</v>
      </c>
      <c r="AK66">
        <f t="shared" si="22"/>
        <v>-5.6566675953354899</v>
      </c>
      <c r="AL66">
        <f t="shared" si="8"/>
        <v>-17.979159607075957</v>
      </c>
      <c r="AN66">
        <f t="shared" si="26"/>
        <v>0</v>
      </c>
      <c r="AO66">
        <f t="shared" si="26"/>
        <v>0</v>
      </c>
      <c r="AP66">
        <f t="shared" si="26"/>
        <v>-2.2822893973962854E-8</v>
      </c>
      <c r="AQ66">
        <f t="shared" si="26"/>
        <v>-7.5082914376964627E-3</v>
      </c>
      <c r="AR66">
        <f t="shared" si="26"/>
        <v>-7.5083142605904358E-3</v>
      </c>
      <c r="AS66">
        <f t="shared" si="26"/>
        <v>-1.7486934243521983E-2</v>
      </c>
      <c r="AT66">
        <f t="shared" si="26"/>
        <v>-1.1474124886091144E-2</v>
      </c>
      <c r="AU66">
        <f t="shared" si="23"/>
        <v>-3.6469373390203563E-2</v>
      </c>
      <c r="AW66">
        <v>63</v>
      </c>
      <c r="AX66">
        <f>IF(Z66&gt;0, (R66*SUMPRODUCT(K66:$K$98, X66:$X$98)-K66*$AZ$3)/Z66, 0)</f>
        <v>-80198602.182545006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-374810694.81578892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-72.188594280226368</v>
      </c>
      <c r="AC67">
        <f t="shared" ref="AC67:AC98" si="29">S67*Z67</f>
        <v>-64.460637602273323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-2.1497731552842387E-6</v>
      </c>
      <c r="AH67">
        <f t="shared" ref="AH67:AH98" si="32">-X67*R67</f>
        <v>-0.71913976806079882</v>
      </c>
      <c r="AI67">
        <f t="shared" ref="AI67:AI98" si="33">SUM(AE67:AH67)</f>
        <v>-0.71914191783395409</v>
      </c>
      <c r="AJ67">
        <f t="shared" ref="AJ67:AJ98" si="34">AB67-AC67</f>
        <v>-7.7279566779530455</v>
      </c>
      <c r="AK67">
        <f t="shared" si="22"/>
        <v>-5.0532015996158464</v>
      </c>
      <c r="AL67">
        <f t="shared" ref="AL67:AL98" si="35">SUM(AI67:AK67)</f>
        <v>-13.500300195402845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-1.3024294166094933E-3</v>
      </c>
      <c r="AR67">
        <f t="shared" si="36"/>
        <v>-1.3024333100498521E-3</v>
      </c>
      <c r="AS67">
        <f t="shared" si="36"/>
        <v>-1.3996052721143466E-2</v>
      </c>
      <c r="AT67">
        <f t="shared" si="36"/>
        <v>-9.1518209723612538E-3</v>
      </c>
      <c r="AU67">
        <f t="shared" si="23"/>
        <v>-2.4450307003554567E-2</v>
      </c>
      <c r="AW67">
        <v>64</v>
      </c>
      <c r="AX67">
        <f>IF(Z67&gt;0, (R67*SUMPRODUCT(K67:$K$98, X67:$X$98)-K67*$AZ$3)/Z67, 0)</f>
        <v>-374810694.81578892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7"/>
        <v>1000000</v>
      </c>
      <c r="S68">
        <f t="shared" si="28"/>
        <v>-1778175502.4230351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-64.460637602273323</v>
      </c>
      <c r="AC68">
        <f t="shared" si="29"/>
        <v>-57.555274880448216</v>
      </c>
      <c r="AE68">
        <f t="shared" si="30"/>
        <v>0</v>
      </c>
      <c r="AF68">
        <f t="shared" si="31"/>
        <v>0</v>
      </c>
      <c r="AG68">
        <f t="shared" si="31"/>
        <v>-4.0459501046170904E-7</v>
      </c>
      <c r="AH68">
        <f t="shared" si="32"/>
        <v>-0.13789443306157501</v>
      </c>
      <c r="AI68">
        <f t="shared" si="33"/>
        <v>-0.13789483765658547</v>
      </c>
      <c r="AJ68">
        <f t="shared" si="34"/>
        <v>-6.9053627218251066</v>
      </c>
      <c r="AK68">
        <f t="shared" si="22"/>
        <v>-4.512244632159133</v>
      </c>
      <c r="AL68">
        <f t="shared" si="35"/>
        <v>-11.555502191640825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-2.2298189495503019E-4</v>
      </c>
      <c r="AR68">
        <f t="shared" si="36"/>
        <v>-2.2298254920451744E-4</v>
      </c>
      <c r="AS68">
        <f t="shared" si="36"/>
        <v>-1.1166301864969577E-2</v>
      </c>
      <c r="AT68">
        <f t="shared" si="36"/>
        <v>-7.2965154302510795E-3</v>
      </c>
      <c r="AU68">
        <f t="shared" si="23"/>
        <v>-1.8685799844425172E-2</v>
      </c>
      <c r="AW68">
        <v>65</v>
      </c>
      <c r="AX68">
        <f>IF(Z68&gt;0, (R68*SUMPRODUCT(K68:$K$98, X68:$X$98)-K68*$AZ$3)/Z68, 0)</f>
        <v>-1778175502.4230351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7"/>
        <v>1000000</v>
      </c>
      <c r="S69">
        <f t="shared" si="28"/>
        <v>-8565209539.0065908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-57.555274880448216</v>
      </c>
      <c r="AC69">
        <f t="shared" si="29"/>
        <v>-51.388832548734499</v>
      </c>
      <c r="AE69">
        <f t="shared" si="30"/>
        <v>0</v>
      </c>
      <c r="AF69">
        <f t="shared" si="31"/>
        <v>0</v>
      </c>
      <c r="AG69">
        <f t="shared" si="31"/>
        <v>-7.4996461433176259E-8</v>
      </c>
      <c r="AH69">
        <f t="shared" si="32"/>
        <v>-2.6044207913913257E-2</v>
      </c>
      <c r="AI69">
        <f t="shared" si="33"/>
        <v>-2.6044282910374691E-2</v>
      </c>
      <c r="AJ69">
        <f t="shared" si="34"/>
        <v>-6.1664423317137178</v>
      </c>
      <c r="AK69">
        <f t="shared" si="22"/>
        <v>-4.0288692416313756</v>
      </c>
      <c r="AL69">
        <f t="shared" si="35"/>
        <v>-10.221355856255467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-3.7602437605903137E-5</v>
      </c>
      <c r="AR69">
        <f t="shared" si="36"/>
        <v>-3.7602545885247666E-5</v>
      </c>
      <c r="AS69">
        <f t="shared" si="36"/>
        <v>-8.9030645045954458E-3</v>
      </c>
      <c r="AT69">
        <f t="shared" si="36"/>
        <v>-5.8168520533064373E-3</v>
      </c>
      <c r="AU69">
        <f t="shared" si="23"/>
        <v>-1.475751910378713E-2</v>
      </c>
      <c r="AW69">
        <v>66</v>
      </c>
      <c r="AX69">
        <f>IF(Z69&gt;0, (R69*SUMPRODUCT(K69:$K$98, X69:$X$98)-K69*$AZ$3)/Z69, 0)</f>
        <v>-8565209539.0065908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7"/>
        <v>1000000</v>
      </c>
      <c r="S70">
        <f t="shared" si="28"/>
        <v>-41951825763.294365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-51.388832548734499</v>
      </c>
      <c r="AC70">
        <f t="shared" si="29"/>
        <v>-45.88291897830721</v>
      </c>
      <c r="AE70">
        <f t="shared" si="30"/>
        <v>0</v>
      </c>
      <c r="AF70">
        <f t="shared" si="31"/>
        <v>0</v>
      </c>
      <c r="AG70">
        <f t="shared" si="31"/>
        <v>-1.3671311719897881E-8</v>
      </c>
      <c r="AH70">
        <f t="shared" si="32"/>
        <v>-4.8460148079157292E-3</v>
      </c>
      <c r="AI70">
        <f t="shared" si="33"/>
        <v>-4.846028479227449E-3</v>
      </c>
      <c r="AJ70">
        <f t="shared" si="34"/>
        <v>-5.505913570427289</v>
      </c>
      <c r="AK70">
        <f t="shared" si="22"/>
        <v>-3.5972182784114151</v>
      </c>
      <c r="AL70">
        <f t="shared" si="35"/>
        <v>-9.1079778773179321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-6.2470007745460789E-6</v>
      </c>
      <c r="AR70">
        <f t="shared" si="36"/>
        <v>-6.2470183982427221E-6</v>
      </c>
      <c r="AS70">
        <f t="shared" si="36"/>
        <v>-7.0976766894850912E-3</v>
      </c>
      <c r="AT70">
        <f t="shared" si="36"/>
        <v>-4.6371763732006742E-3</v>
      </c>
      <c r="AU70">
        <f t="shared" si="23"/>
        <v>-1.1741100081084008E-2</v>
      </c>
      <c r="AW70">
        <v>67</v>
      </c>
      <c r="AX70">
        <f>IF(Z70&gt;0, (R70*SUMPRODUCT(K70:$K$98, X70:$X$98)-K70*$AZ$3)/Z70, 0)</f>
        <v>-41951825763.294365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7"/>
        <v>1000000</v>
      </c>
      <c r="S71">
        <f t="shared" si="28"/>
        <v>-209167002915.43997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-45.88291897830721</v>
      </c>
      <c r="AC71">
        <f t="shared" si="29"/>
        <v>-40.966897392392902</v>
      </c>
      <c r="AE71">
        <f t="shared" si="30"/>
        <v>0</v>
      </c>
      <c r="AF71">
        <f t="shared" si="31"/>
        <v>0</v>
      </c>
      <c r="AG71">
        <f t="shared" si="31"/>
        <v>-2.4482170240395543E-9</v>
      </c>
      <c r="AH71">
        <f t="shared" si="32"/>
        <v>-8.8691052629274775E-4</v>
      </c>
      <c r="AI71">
        <f t="shared" si="33"/>
        <v>-8.8691297450977182E-4</v>
      </c>
      <c r="AJ71">
        <f t="shared" si="34"/>
        <v>-4.9160215859143079</v>
      </c>
      <c r="AK71">
        <f t="shared" si="22"/>
        <v>-3.211804328481505</v>
      </c>
      <c r="AL71">
        <f t="shared" si="35"/>
        <v>-8.1287128273703217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-1.0208186823011615E-6</v>
      </c>
      <c r="AR71">
        <f t="shared" si="36"/>
        <v>-1.02082150015663E-6</v>
      </c>
      <c r="AS71">
        <f t="shared" si="36"/>
        <v>-5.6582558541431374E-3</v>
      </c>
      <c r="AT71">
        <f t="shared" si="36"/>
        <v>-3.6967312544077839E-3</v>
      </c>
      <c r="AU71">
        <f t="shared" si="23"/>
        <v>-9.3560079300510773E-3</v>
      </c>
      <c r="AW71">
        <v>68</v>
      </c>
      <c r="AX71">
        <f>IF(Z71&gt;0, (R71*SUMPRODUCT(K71:$K$98, X71:$X$98)-K71*$AZ$3)/Z71, 0)</f>
        <v>-209167002915.43997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7"/>
        <v>1000000</v>
      </c>
      <c r="S72">
        <f t="shared" si="28"/>
        <v>-1062598261230.6324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-40.966897392392902</v>
      </c>
      <c r="AC72">
        <f t="shared" si="29"/>
        <v>-36.577587848108841</v>
      </c>
      <c r="AE72">
        <f t="shared" si="30"/>
        <v>0</v>
      </c>
      <c r="AF72">
        <f t="shared" si="31"/>
        <v>0</v>
      </c>
      <c r="AG72">
        <f t="shared" si="31"/>
        <v>-4.3028476968505309E-10</v>
      </c>
      <c r="AH72">
        <f t="shared" si="32"/>
        <v>-1.5947600672912846E-4</v>
      </c>
      <c r="AI72">
        <f t="shared" si="33"/>
        <v>-1.5947643701389813E-4</v>
      </c>
      <c r="AJ72">
        <f t="shared" si="34"/>
        <v>-4.3893095442840604</v>
      </c>
      <c r="AK72">
        <f t="shared" si="22"/>
        <v>-2.8676828174675033</v>
      </c>
      <c r="AL72">
        <f t="shared" si="35"/>
        <v>-7.2571518381885785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-1.6388761305772936E-7</v>
      </c>
      <c r="AR72">
        <f t="shared" si="36"/>
        <v>-1.6388805524552476E-7</v>
      </c>
      <c r="AS72">
        <f t="shared" si="36"/>
        <v>-4.5107316074577495E-3</v>
      </c>
      <c r="AT72">
        <f t="shared" si="36"/>
        <v>-2.9470119148372895E-3</v>
      </c>
      <c r="AU72">
        <f t="shared" si="23"/>
        <v>-7.4579074103502847E-3</v>
      </c>
      <c r="AW72">
        <v>69</v>
      </c>
      <c r="AX72">
        <f>IF(Z72&gt;0, (R72*SUMPRODUCT(K72:$K$98, X72:$X$98)-K72*$AZ$3)/Z72, 0)</f>
        <v>-1062598261230.6324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7"/>
        <v>1000000</v>
      </c>
      <c r="S73">
        <f t="shared" si="28"/>
        <v>-5509917371972.5547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-36.577587848108841</v>
      </c>
      <c r="AC73">
        <f t="shared" si="29"/>
        <v>-32.65856072172614</v>
      </c>
      <c r="AE73">
        <f t="shared" si="30"/>
        <v>0</v>
      </c>
      <c r="AF73">
        <f t="shared" si="31"/>
        <v>0</v>
      </c>
      <c r="AG73">
        <f t="shared" si="31"/>
        <v>-7.4090404893935704E-11</v>
      </c>
      <c r="AH73">
        <f t="shared" si="32"/>
        <v>-2.8151321367541348E-5</v>
      </c>
      <c r="AI73">
        <f t="shared" si="33"/>
        <v>-2.8151395457946241E-5</v>
      </c>
      <c r="AJ73">
        <f t="shared" si="34"/>
        <v>-3.9190271263827015</v>
      </c>
      <c r="AK73">
        <f t="shared" ref="AK73:AK98" si="49">G73*SUM(AB73:AB73, AE73:AF73)</f>
        <v>-2.5604311493676191</v>
      </c>
      <c r="AL73">
        <f t="shared" si="35"/>
        <v>-6.4794864271457779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-2.5830424263756282E-8</v>
      </c>
      <c r="AR73">
        <f t="shared" si="36"/>
        <v>-2.5830492245879296E-8</v>
      </c>
      <c r="AS73">
        <f t="shared" si="36"/>
        <v>-3.5959283066674722E-3</v>
      </c>
      <c r="AT73">
        <f t="shared" si="36"/>
        <v>-2.3493399127814704E-3</v>
      </c>
      <c r="AU73">
        <f t="shared" si="23"/>
        <v>-5.9452940499411877E-3</v>
      </c>
      <c r="AW73">
        <v>70</v>
      </c>
      <c r="AX73">
        <f>IF(Z73&gt;0, (R73*SUMPRODUCT(K73:$K$98, X73:$X$98)-K73*$AZ$3)/Z73, 0)</f>
        <v>-5509917371972.5547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7"/>
        <v>1000000</v>
      </c>
      <c r="S74">
        <f t="shared" si="28"/>
        <v>-29192298890267.723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-32.65856072172614</v>
      </c>
      <c r="AC74">
        <f t="shared" si="29"/>
        <v>-29.159429238386632</v>
      </c>
      <c r="AE74">
        <f t="shared" si="30"/>
        <v>0</v>
      </c>
      <c r="AF74">
        <f t="shared" si="31"/>
        <v>0</v>
      </c>
      <c r="AG74">
        <f t="shared" si="31"/>
        <v>-1.2485925375385542E-11</v>
      </c>
      <c r="AH74">
        <f t="shared" si="32"/>
        <v>-4.8690860375688645E-6</v>
      </c>
      <c r="AI74">
        <f t="shared" si="33"/>
        <v>-4.8690985234942398E-6</v>
      </c>
      <c r="AJ74">
        <f t="shared" si="34"/>
        <v>-3.4991314833395073</v>
      </c>
      <c r="AK74">
        <f t="shared" si="49"/>
        <v>-2.28609925052083</v>
      </c>
      <c r="AL74">
        <f t="shared" si="35"/>
        <v>-5.7852356029588607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-3.9889829581647852E-9</v>
      </c>
      <c r="AR74">
        <f t="shared" si="36"/>
        <v>-3.9889931872186886E-9</v>
      </c>
      <c r="AS74">
        <f t="shared" si="36"/>
        <v>-2.8666521289051569E-3</v>
      </c>
      <c r="AT74">
        <f t="shared" si="36"/>
        <v>-1.8728794029595958E-3</v>
      </c>
      <c r="AU74">
        <f t="shared" si="23"/>
        <v>-4.7395355208579397E-3</v>
      </c>
      <c r="AW74">
        <v>71</v>
      </c>
      <c r="AX74">
        <f>IF(Z74&gt;0, (R74*SUMPRODUCT(K74:$K$98, X74:$X$98)-K74*$AZ$3)/Z74, 0)</f>
        <v>-29192298890267.723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7"/>
        <v>1000000</v>
      </c>
      <c r="S75">
        <f t="shared" si="28"/>
        <v>-158312824039834.09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-29.159429238386632</v>
      </c>
      <c r="AC75">
        <f t="shared" si="29"/>
        <v>-26.035204680616761</v>
      </c>
      <c r="AE75">
        <f t="shared" si="30"/>
        <v>0</v>
      </c>
      <c r="AF75">
        <f t="shared" si="31"/>
        <v>0</v>
      </c>
      <c r="AG75">
        <f t="shared" si="31"/>
        <v>-2.0556771725948334E-12</v>
      </c>
      <c r="AH75">
        <f t="shared" si="32"/>
        <v>-8.2443111592294817E-7</v>
      </c>
      <c r="AI75">
        <f t="shared" si="33"/>
        <v>-8.2443317160012077E-7</v>
      </c>
      <c r="AJ75">
        <f t="shared" si="34"/>
        <v>-3.1242245577698711</v>
      </c>
      <c r="AK75">
        <f t="shared" si="49"/>
        <v>-2.0411600466870645</v>
      </c>
      <c r="AL75">
        <f t="shared" si="35"/>
        <v>-5.1653854288901071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-6.0304689301598292E-10</v>
      </c>
      <c r="AR75">
        <f t="shared" si="36"/>
        <v>-6.0304839668282429E-10</v>
      </c>
      <c r="AS75">
        <f t="shared" si="36"/>
        <v>-2.2852775401837684E-3</v>
      </c>
      <c r="AT75">
        <f t="shared" si="36"/>
        <v>-1.4930479945859238E-3</v>
      </c>
      <c r="AU75">
        <f t="shared" si="23"/>
        <v>-3.7783261378180888E-3</v>
      </c>
      <c r="AW75">
        <v>72</v>
      </c>
      <c r="AX75">
        <f>IF(Z75&gt;0, (R75*SUMPRODUCT(K75:$K$98, X75:$X$98)-K75*$AZ$3)/Z75, 0)</f>
        <v>-158312824039834.09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7"/>
        <v>1000000</v>
      </c>
      <c r="S76">
        <f t="shared" si="28"/>
        <v>-880532823511062.88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-26.035204680616761</v>
      </c>
      <c r="AC76">
        <f t="shared" si="29"/>
        <v>-23.245718465363684</v>
      </c>
      <c r="AE76">
        <f t="shared" si="30"/>
        <v>0</v>
      </c>
      <c r="AF76">
        <f t="shared" si="31"/>
        <v>0</v>
      </c>
      <c r="AG76">
        <f t="shared" si="31"/>
        <v>-3.2999505874001678E-13</v>
      </c>
      <c r="AH76">
        <f t="shared" si="32"/>
        <v>-1.3641002737030944E-7</v>
      </c>
      <c r="AI76">
        <f t="shared" si="33"/>
        <v>-1.3641035736536818E-7</v>
      </c>
      <c r="AJ76">
        <f t="shared" si="34"/>
        <v>-2.7894862152530777</v>
      </c>
      <c r="AK76">
        <f t="shared" si="49"/>
        <v>-1.8224643276431736</v>
      </c>
      <c r="AL76">
        <f t="shared" si="35"/>
        <v>-4.6119506793066085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-8.9089184383696678E-11</v>
      </c>
      <c r="AR76">
        <f t="shared" si="36"/>
        <v>-8.9089399902974844E-11</v>
      </c>
      <c r="AS76">
        <f t="shared" si="36"/>
        <v>-1.8218092654715807E-3</v>
      </c>
      <c r="AT76">
        <f t="shared" si="36"/>
        <v>-1.1902487203330893E-3</v>
      </c>
      <c r="AU76">
        <f t="shared" si="23"/>
        <v>-3.0120580748940699E-3</v>
      </c>
      <c r="AW76">
        <v>73</v>
      </c>
      <c r="AX76">
        <f>IF(Z76&gt;0, (R76*SUMPRODUCT(K76:$K$98, X76:$X$98)-K76*$AZ$3)/Z76, 0)</f>
        <v>-880532823511062.88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7"/>
        <v>1000000</v>
      </c>
      <c r="S77">
        <f t="shared" si="28"/>
        <v>-5028660151151427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-23.245718465363684</v>
      </c>
      <c r="AC77">
        <f t="shared" si="29"/>
        <v>-20.75510577272409</v>
      </c>
      <c r="AE77">
        <f t="shared" si="30"/>
        <v>0</v>
      </c>
      <c r="AF77">
        <f t="shared" si="31"/>
        <v>0</v>
      </c>
      <c r="AG77">
        <f t="shared" si="31"/>
        <v>-5.1592037314282743E-14</v>
      </c>
      <c r="AH77">
        <f t="shared" si="32"/>
        <v>-2.2008245667066709E-8</v>
      </c>
      <c r="AI77">
        <f t="shared" si="33"/>
        <v>-2.2008297259104023E-8</v>
      </c>
      <c r="AJ77">
        <f t="shared" si="34"/>
        <v>-2.4906126926395942</v>
      </c>
      <c r="AK77">
        <f t="shared" si="49"/>
        <v>-1.6272002925754581</v>
      </c>
      <c r="AL77">
        <f t="shared" si="35"/>
        <v>-4.1178130072233499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-1.28335287970249E-11</v>
      </c>
      <c r="AR77">
        <f t="shared" si="36"/>
        <v>-1.2833558881562603E-11</v>
      </c>
      <c r="AS77">
        <f t="shared" si="36"/>
        <v>-1.45233519276169E-3</v>
      </c>
      <c r="AT77">
        <f t="shared" si="36"/>
        <v>-9.4885899263399867E-4</v>
      </c>
      <c r="AU77">
        <f t="shared" si="23"/>
        <v>-2.4011941982292478E-3</v>
      </c>
      <c r="AW77">
        <v>74</v>
      </c>
      <c r="AX77">
        <f>IF(Z77&gt;0, (R77*SUMPRODUCT(K77:$K$98, X77:$X$98)-K77*$AZ$3)/Z77, 0)</f>
        <v>-5028660151151427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7"/>
        <v>1000000</v>
      </c>
      <c r="S78">
        <f t="shared" si="28"/>
        <v>-2.95451754674213E+16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-20.75510577272409</v>
      </c>
      <c r="AC78">
        <f t="shared" si="29"/>
        <v>-18.531344439943457</v>
      </c>
      <c r="AE78">
        <f t="shared" si="30"/>
        <v>0</v>
      </c>
      <c r="AF78">
        <f t="shared" si="31"/>
        <v>0</v>
      </c>
      <c r="AG78">
        <f t="shared" si="31"/>
        <v>-7.8402582429987132E-15</v>
      </c>
      <c r="AH78">
        <f t="shared" si="32"/>
        <v>-3.458868695851296E-9</v>
      </c>
      <c r="AI78">
        <f t="shared" si="33"/>
        <v>-3.458876536109539E-9</v>
      </c>
      <c r="AJ78">
        <f t="shared" si="34"/>
        <v>-2.2237613327806329</v>
      </c>
      <c r="AK78">
        <f t="shared" si="49"/>
        <v>-1.4528574040906863</v>
      </c>
      <c r="AL78">
        <f t="shared" si="35"/>
        <v>-3.6766187403301958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-1.8008465880748241E-12</v>
      </c>
      <c r="AR78">
        <f t="shared" si="36"/>
        <v>-1.800850670074908E-12</v>
      </c>
      <c r="AS78">
        <f t="shared" si="36"/>
        <v>-1.1577927238562325E-3</v>
      </c>
      <c r="AT78">
        <f t="shared" si="36"/>
        <v>-7.5642457958989312E-4</v>
      </c>
      <c r="AU78">
        <f t="shared" si="23"/>
        <v>-1.9142173052469761E-3</v>
      </c>
      <c r="AW78">
        <v>75</v>
      </c>
      <c r="AX78">
        <f>IF(Z78&gt;0, (R78*SUMPRODUCT(K78:$K$98, X78:$X$98)-K78*$AZ$3)/Z78, 0)</f>
        <v>-2.95451754674213E+16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7"/>
        <v>1000000</v>
      </c>
      <c r="S79">
        <f t="shared" si="28"/>
        <v>-1.7877034240255894E+17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-18.531344439943457</v>
      </c>
      <c r="AC79">
        <f t="shared" si="29"/>
        <v>-16.545843249951091</v>
      </c>
      <c r="AE79">
        <f t="shared" si="30"/>
        <v>0</v>
      </c>
      <c r="AF79">
        <f t="shared" si="31"/>
        <v>0</v>
      </c>
      <c r="AG79">
        <f t="shared" si="31"/>
        <v>-1.1569203137658035E-15</v>
      </c>
      <c r="AH79">
        <f t="shared" si="32"/>
        <v>-5.2839482774423378E-10</v>
      </c>
      <c r="AI79">
        <f t="shared" si="33"/>
        <v>-5.2839598466454751E-10</v>
      </c>
      <c r="AJ79">
        <f t="shared" si="34"/>
        <v>-1.985501189992366</v>
      </c>
      <c r="AK79">
        <f t="shared" si="49"/>
        <v>-1.2971941107960421</v>
      </c>
      <c r="AL79">
        <f t="shared" si="35"/>
        <v>-3.2826953013168039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-2.456310002254195E-13</v>
      </c>
      <c r="AR79">
        <f t="shared" si="36"/>
        <v>-2.4563153803441937E-13</v>
      </c>
      <c r="AS79">
        <f t="shared" si="36"/>
        <v>-9.2298527093579732E-4</v>
      </c>
      <c r="AT79">
        <f t="shared" si="36"/>
        <v>-6.0301704367853287E-4</v>
      </c>
      <c r="AU79">
        <f t="shared" si="23"/>
        <v>-1.5260023148599617E-3</v>
      </c>
      <c r="AW79">
        <v>76</v>
      </c>
      <c r="AX79">
        <f>IF(Z79&gt;0, (R79*SUMPRODUCT(K79:$K$98, X79:$X$98)-K79*$AZ$3)/Z79, 0)</f>
        <v>-1.7877034240255894E+17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7"/>
        <v>1000000</v>
      </c>
      <c r="S80">
        <f t="shared" si="28"/>
        <v>-1.1144162406258166E+18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-16.545843249951091</v>
      </c>
      <c r="AC80">
        <f t="shared" si="29"/>
        <v>-14.77307433031369</v>
      </c>
      <c r="AE80">
        <f t="shared" si="30"/>
        <v>0</v>
      </c>
      <c r="AF80">
        <f t="shared" si="31"/>
        <v>0</v>
      </c>
      <c r="AG80">
        <f t="shared" si="31"/>
        <v>-1.6570417981814471E-16</v>
      </c>
      <c r="AH80">
        <f t="shared" si="32"/>
        <v>-7.8371754464800064E-11</v>
      </c>
      <c r="AI80">
        <f t="shared" si="33"/>
        <v>-7.8371920168979887E-11</v>
      </c>
      <c r="AJ80">
        <f t="shared" si="34"/>
        <v>-1.7727689196374001</v>
      </c>
      <c r="AK80">
        <f t="shared" si="49"/>
        <v>-1.1582090274965764</v>
      </c>
      <c r="AL80">
        <f t="shared" si="35"/>
        <v>-2.9309779472123485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-3.2528659421200179E-14</v>
      </c>
      <c r="AR80">
        <f t="shared" si="36"/>
        <v>-3.2528728197698385E-14</v>
      </c>
      <c r="AS80">
        <f t="shared" si="36"/>
        <v>-7.3579820706035147E-4</v>
      </c>
      <c r="AT80">
        <f t="shared" si="36"/>
        <v>-4.8072149527948841E-4</v>
      </c>
      <c r="AU80">
        <f t="shared" si="23"/>
        <v>-1.2165197023723685E-3</v>
      </c>
      <c r="AW80">
        <v>77</v>
      </c>
      <c r="AX80">
        <f>IF(Z80&gt;0, (R80*SUMPRODUCT(K80:$K$98, X80:$X$98)-K80*$AZ$3)/Z80, 0)</f>
        <v>-1.1144162406258166E+18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7"/>
        <v>1000000</v>
      </c>
      <c r="S81">
        <f t="shared" si="28"/>
        <v>-7.1690922454678057E+18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-14.77307433031369</v>
      </c>
      <c r="AC81">
        <f t="shared" si="29"/>
        <v>-13.190244937780108</v>
      </c>
      <c r="AE81">
        <f t="shared" si="30"/>
        <v>0</v>
      </c>
      <c r="AF81">
        <f t="shared" si="31"/>
        <v>0</v>
      </c>
      <c r="AG81">
        <f t="shared" si="31"/>
        <v>-2.2998457276998329E-17</v>
      </c>
      <c r="AH81">
        <f t="shared" si="32"/>
        <v>-1.1283894459437193E-11</v>
      </c>
      <c r="AI81">
        <f t="shared" si="33"/>
        <v>-1.128391745789447E-11</v>
      </c>
      <c r="AJ81">
        <f t="shared" si="34"/>
        <v>-1.5828293925335828</v>
      </c>
      <c r="AK81">
        <f t="shared" si="49"/>
        <v>-1.0341152031219585</v>
      </c>
      <c r="AL81">
        <f t="shared" si="35"/>
        <v>-2.6169445956668254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-4.1816491240368771E-15</v>
      </c>
      <c r="AR81">
        <f t="shared" si="36"/>
        <v>-4.1816576469346291E-15</v>
      </c>
      <c r="AS81">
        <f t="shared" si="36"/>
        <v>-5.865738257816005E-4</v>
      </c>
      <c r="AT81">
        <f t="shared" si="36"/>
        <v>-3.8322823284398552E-4</v>
      </c>
      <c r="AU81">
        <f t="shared" si="23"/>
        <v>-9.6980205862976768E-4</v>
      </c>
      <c r="AW81">
        <v>78</v>
      </c>
      <c r="AX81">
        <f>IF(Z81&gt;0, (R81*SUMPRODUCT(K81:$K$98, X81:$X$98)-K81*$AZ$3)/Z81, 0)</f>
        <v>-7.1690922454678057E+18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7"/>
        <v>1000000</v>
      </c>
      <c r="S82">
        <f t="shared" si="28"/>
        <v>-4.7669517692442698E+19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-13.190244937780108</v>
      </c>
      <c r="AC82">
        <f t="shared" si="29"/>
        <v>-11.777004408732244</v>
      </c>
      <c r="AE82">
        <f t="shared" si="30"/>
        <v>0</v>
      </c>
      <c r="AF82">
        <f t="shared" si="31"/>
        <v>0</v>
      </c>
      <c r="AG82">
        <f t="shared" si="31"/>
        <v>-3.0881905719908602E-18</v>
      </c>
      <c r="AH82">
        <f t="shared" si="32"/>
        <v>-1.5744225705789989E-12</v>
      </c>
      <c r="AI82">
        <f t="shared" si="33"/>
        <v>-1.5744256587695708E-12</v>
      </c>
      <c r="AJ82">
        <f t="shared" si="34"/>
        <v>-1.4132405290478633</v>
      </c>
      <c r="AK82">
        <f t="shared" si="49"/>
        <v>-0.92331714564460765</v>
      </c>
      <c r="AL82">
        <f t="shared" si="35"/>
        <v>-2.3365576746940455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-5.2094498069732014E-16</v>
      </c>
      <c r="AR82">
        <f t="shared" si="36"/>
        <v>-5.2094600251789604E-16</v>
      </c>
      <c r="AS82">
        <f t="shared" si="36"/>
        <v>-4.6761306264477784E-4</v>
      </c>
      <c r="AT82">
        <f t="shared" si="36"/>
        <v>-3.0550720092792274E-4</v>
      </c>
      <c r="AU82">
        <f t="shared" si="23"/>
        <v>-7.731202635732216E-4</v>
      </c>
      <c r="AW82">
        <v>79</v>
      </c>
      <c r="AX82">
        <f>IF(Z82&gt;0, (R82*SUMPRODUCT(K82:$K$98, X82:$X$98)-K82*$AZ$3)/Z82, 0)</f>
        <v>-4.7669517692442698E+19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7"/>
        <v>1000000</v>
      </c>
      <c r="S83">
        <f t="shared" si="28"/>
        <v>-3.2811843401968484E+20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-11.777004408732244</v>
      </c>
      <c r="AC83">
        <f t="shared" si="29"/>
        <v>-10.515182507796643</v>
      </c>
      <c r="AE83">
        <f t="shared" si="30"/>
        <v>0</v>
      </c>
      <c r="AF83">
        <f t="shared" si="31"/>
        <v>0</v>
      </c>
      <c r="AG83">
        <f t="shared" si="31"/>
        <v>-4.0058639722623007E-19</v>
      </c>
      <c r="AH83">
        <f t="shared" si="32"/>
        <v>-2.1253778152357772E-13</v>
      </c>
      <c r="AI83">
        <f t="shared" si="33"/>
        <v>-2.1253818210997494E-13</v>
      </c>
      <c r="AJ83">
        <f t="shared" si="34"/>
        <v>-1.2618219009356011</v>
      </c>
      <c r="AK83">
        <f t="shared" si="49"/>
        <v>-0.82439030861125717</v>
      </c>
      <c r="AL83">
        <f t="shared" si="35"/>
        <v>-2.086212209547071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-6.2789738056912334E-17</v>
      </c>
      <c r="AR83">
        <f t="shared" si="36"/>
        <v>-6.2789856401588603E-17</v>
      </c>
      <c r="AS83">
        <f t="shared" si="36"/>
        <v>-3.7277827060330126E-4</v>
      </c>
      <c r="AT83">
        <f t="shared" si="36"/>
        <v>-2.4354847012748949E-4</v>
      </c>
      <c r="AU83">
        <f t="shared" si="23"/>
        <v>-6.1632674073085355E-4</v>
      </c>
      <c r="AW83">
        <v>80</v>
      </c>
      <c r="AX83">
        <f>IF(Z83&gt;0, (R83*SUMPRODUCT(K83:$K$98, X83:$X$98)-K83*$AZ$3)/Z83, 0)</f>
        <v>-3.2811843401968484E+20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7"/>
        <v>1000000</v>
      </c>
      <c r="S84">
        <f t="shared" si="28"/>
        <v>-2.3412065872731591E+21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-10.515182507796643</v>
      </c>
      <c r="AC84">
        <f t="shared" si="29"/>
        <v>-9.3885558105327185</v>
      </c>
      <c r="AE84">
        <f t="shared" si="30"/>
        <v>0</v>
      </c>
      <c r="AF84">
        <f t="shared" si="31"/>
        <v>0</v>
      </c>
      <c r="AG84">
        <f t="shared" si="31"/>
        <v>-5.0126694615337855E-20</v>
      </c>
      <c r="AH84">
        <f t="shared" si="32"/>
        <v>-2.7716307091090393E-14</v>
      </c>
      <c r="AI84">
        <f t="shared" si="33"/>
        <v>-2.7716357217785008E-14</v>
      </c>
      <c r="AJ84">
        <f t="shared" si="34"/>
        <v>-1.1266266972639247</v>
      </c>
      <c r="AK84">
        <f t="shared" si="49"/>
        <v>-0.73606277554576505</v>
      </c>
      <c r="AL84">
        <f t="shared" si="35"/>
        <v>-1.8626894728097176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-7.310883612917314E-18</v>
      </c>
      <c r="AR84">
        <f t="shared" si="36"/>
        <v>-7.3108968351127898E-18</v>
      </c>
      <c r="AS84">
        <f t="shared" si="36"/>
        <v>-2.9717655500900801E-4</v>
      </c>
      <c r="AT84">
        <f t="shared" si="36"/>
        <v>-1.9415534927255212E-4</v>
      </c>
      <c r="AU84">
        <f t="shared" si="23"/>
        <v>-4.913319042815675E-4</v>
      </c>
      <c r="AW84">
        <v>81</v>
      </c>
      <c r="AX84">
        <f>IF(Z84&gt;0, (R84*SUMPRODUCT(K84:$K$98, X84:$X$98)-K84*$AZ$3)/Z84, 0)</f>
        <v>-2.3412065872731591E+21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7"/>
        <v>1000000</v>
      </c>
      <c r="S85">
        <f t="shared" si="28"/>
        <v>-1.7343571368445135E+22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-9.3885558105327185</v>
      </c>
      <c r="AC85">
        <f t="shared" si="29"/>
        <v>-8.3826391165470682</v>
      </c>
      <c r="AE85">
        <f t="shared" si="30"/>
        <v>0</v>
      </c>
      <c r="AF85">
        <f t="shared" si="31"/>
        <v>0</v>
      </c>
      <c r="AG85">
        <f t="shared" si="31"/>
        <v>-6.0416039309804637E-21</v>
      </c>
      <c r="AH85">
        <f t="shared" si="32"/>
        <v>-3.4867058990563214E-15</v>
      </c>
      <c r="AI85">
        <f t="shared" si="33"/>
        <v>-3.4867119406602524E-15</v>
      </c>
      <c r="AJ85">
        <f t="shared" si="34"/>
        <v>-1.0059166939856503</v>
      </c>
      <c r="AK85">
        <f t="shared" si="49"/>
        <v>-0.65719890673729031</v>
      </c>
      <c r="AL85">
        <f t="shared" si="35"/>
        <v>-1.6631156007229442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-8.2116758842342386E-19</v>
      </c>
      <c r="AR85">
        <f t="shared" si="36"/>
        <v>-8.2116901130492684E-19</v>
      </c>
      <c r="AS85">
        <f t="shared" si="36"/>
        <v>-2.3690733020488594E-4</v>
      </c>
      <c r="AT85">
        <f t="shared" si="36"/>
        <v>-1.5477945573385852E-4</v>
      </c>
      <c r="AU85">
        <f t="shared" si="23"/>
        <v>-3.9168678593874532E-4</v>
      </c>
      <c r="AW85">
        <v>82</v>
      </c>
      <c r="AX85">
        <f>IF(Z85&gt;0, (R85*SUMPRODUCT(K85:$K$98, X85:$X$98)-K85*$AZ$3)/Z85, 0)</f>
        <v>-1.7343571368445135E+22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7"/>
        <v>1000000</v>
      </c>
      <c r="S86">
        <f t="shared" si="28"/>
        <v>-1.3362404544636278E+23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-8.3826391165470682</v>
      </c>
      <c r="AC86">
        <f t="shared" si="29"/>
        <v>-7.4844992112027393</v>
      </c>
      <c r="AE86">
        <f t="shared" si="30"/>
        <v>0</v>
      </c>
      <c r="AF86">
        <f t="shared" si="31"/>
        <v>0</v>
      </c>
      <c r="AG86">
        <f t="shared" si="31"/>
        <v>-7.0014524577156345E-22</v>
      </c>
      <c r="AH86">
        <f t="shared" si="32"/>
        <v>-4.2248341167192767E-16</v>
      </c>
      <c r="AI86">
        <f t="shared" si="33"/>
        <v>-4.2248411181717345E-16</v>
      </c>
      <c r="AJ86">
        <f t="shared" si="34"/>
        <v>-0.89813990534432886</v>
      </c>
      <c r="AK86">
        <f t="shared" si="49"/>
        <v>-0.58678473815829479</v>
      </c>
      <c r="AL86">
        <f t="shared" si="35"/>
        <v>-1.484924643502624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-8.8839912420077116E-20</v>
      </c>
      <c r="AR86">
        <f t="shared" si="36"/>
        <v>-8.8840059646786138E-20</v>
      </c>
      <c r="AS86">
        <f t="shared" si="36"/>
        <v>-1.8886107318629263E-4</v>
      </c>
      <c r="AT86">
        <f t="shared" si="36"/>
        <v>-1.2338923448171118E-4</v>
      </c>
      <c r="AU86">
        <f t="shared" si="23"/>
        <v>-3.1225030766800389E-4</v>
      </c>
      <c r="AW86">
        <v>83</v>
      </c>
      <c r="AX86">
        <f>IF(Z86&gt;0, (R86*SUMPRODUCT(K86:$K$98, X86:$X$98)-K86*$AZ$3)/Z86, 0)</f>
        <v>-1.3362404544636278E+23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7"/>
        <v>1000000</v>
      </c>
      <c r="S87">
        <f t="shared" si="28"/>
        <v>-1.0725059975522666E+24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-7.4844992112027393</v>
      </c>
      <c r="AC87">
        <f t="shared" si="29"/>
        <v>-6.6825885814310171</v>
      </c>
      <c r="AE87">
        <f t="shared" si="30"/>
        <v>0</v>
      </c>
      <c r="AF87">
        <f t="shared" si="31"/>
        <v>0</v>
      </c>
      <c r="AG87">
        <f t="shared" si="31"/>
        <v>-7.7885212258514131E-23</v>
      </c>
      <c r="AH87">
        <f t="shared" si="32"/>
        <v>-4.9220686484426696E-17</v>
      </c>
      <c r="AI87">
        <f t="shared" si="33"/>
        <v>-4.9220764369638956E-17</v>
      </c>
      <c r="AJ87">
        <f t="shared" si="34"/>
        <v>-0.80191062977172223</v>
      </c>
      <c r="AK87">
        <f t="shared" si="49"/>
        <v>-0.52391494478419176</v>
      </c>
      <c r="AL87">
        <f t="shared" si="35"/>
        <v>-1.325825574555914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-9.2411943533641178E-21</v>
      </c>
      <c r="AR87">
        <f t="shared" si="36"/>
        <v>-9.2412089763292808E-21</v>
      </c>
      <c r="AS87">
        <f t="shared" si="36"/>
        <v>-1.5055889125182767E-4</v>
      </c>
      <c r="AT87">
        <f t="shared" si="36"/>
        <v>-9.8365142284527392E-5</v>
      </c>
      <c r="AU87">
        <f t="shared" si="23"/>
        <v>-2.4892403353635504E-4</v>
      </c>
      <c r="AW87">
        <v>84</v>
      </c>
      <c r="AX87">
        <f>IF(Z87&gt;0, (R87*SUMPRODUCT(K87:$K$98, X87:$X$98)-K87*$AZ$3)/Z87, 0)</f>
        <v>-1.0725059975522666E+24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7"/>
        <v>1000000</v>
      </c>
      <c r="S88">
        <f t="shared" si="28"/>
        <v>-8.9816923990405072E+24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-6.6825885814310171</v>
      </c>
      <c r="AC88">
        <f t="shared" si="29"/>
        <v>-5.9665969477062655</v>
      </c>
      <c r="AE88">
        <f t="shared" si="30"/>
        <v>0</v>
      </c>
      <c r="AF88">
        <f t="shared" si="31"/>
        <v>0</v>
      </c>
      <c r="AG88">
        <f t="shared" si="31"/>
        <v>-8.3038316758983847E-24</v>
      </c>
      <c r="AH88">
        <f t="shared" si="32"/>
        <v>-5.5042022768024479E-18</v>
      </c>
      <c r="AI88">
        <f t="shared" si="33"/>
        <v>-5.5042105806341237E-18</v>
      </c>
      <c r="AJ88">
        <f t="shared" si="34"/>
        <v>-0.71599163372475161</v>
      </c>
      <c r="AK88">
        <f t="shared" si="49"/>
        <v>-0.46778120070017126</v>
      </c>
      <c r="AL88">
        <f t="shared" si="35"/>
        <v>-1.1837728344249228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-9.2269209628699483E-22</v>
      </c>
      <c r="AR88">
        <f t="shared" si="36"/>
        <v>-9.2269348829249736E-22</v>
      </c>
      <c r="AS88">
        <f t="shared" si="36"/>
        <v>-1.2002462631682684E-4</v>
      </c>
      <c r="AT88">
        <f t="shared" si="36"/>
        <v>-7.8416089193660232E-5</v>
      </c>
      <c r="AU88">
        <f t="shared" si="23"/>
        <v>-1.9844071551048705E-4</v>
      </c>
      <c r="AW88">
        <v>85</v>
      </c>
      <c r="AX88">
        <f>IF(Z88&gt;0, (R88*SUMPRODUCT(K88:$K$98, X88:$X$98)-K88*$AZ$3)/Z88, 0)</f>
        <v>-8.9816923990405072E+24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7"/>
        <v>1000000</v>
      </c>
      <c r="S89">
        <f t="shared" si="28"/>
        <v>-7.9206429435872706E+25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-5.9665969477062655</v>
      </c>
      <c r="AC89">
        <f t="shared" si="29"/>
        <v>-5.3273187033091647</v>
      </c>
      <c r="AE89">
        <f t="shared" si="30"/>
        <v>0</v>
      </c>
      <c r="AF89">
        <f t="shared" si="31"/>
        <v>0</v>
      </c>
      <c r="AG89">
        <f t="shared" si="31"/>
        <v>-8.4073331250562817E-25</v>
      </c>
      <c r="AH89">
        <f t="shared" si="32"/>
        <v>-5.9040480373070181E-19</v>
      </c>
      <c r="AI89">
        <f t="shared" si="33"/>
        <v>-5.9040564446401434E-19</v>
      </c>
      <c r="AJ89">
        <f t="shared" si="34"/>
        <v>-0.63927824439710079</v>
      </c>
      <c r="AK89">
        <f t="shared" si="49"/>
        <v>-0.41766178633943862</v>
      </c>
      <c r="AL89">
        <f t="shared" si="35"/>
        <v>-1.0569400307365395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-8.8367847129809738E-23</v>
      </c>
      <c r="AR89">
        <f t="shared" si="36"/>
        <v>-8.8367972965155881E-23</v>
      </c>
      <c r="AS89">
        <f t="shared" si="36"/>
        <v>-9.568289725512359E-5</v>
      </c>
      <c r="AT89">
        <f t="shared" si="36"/>
        <v>-6.2512826206680667E-5</v>
      </c>
      <c r="AU89">
        <f t="shared" si="23"/>
        <v>-1.5819572346180427E-4</v>
      </c>
      <c r="AW89">
        <v>86</v>
      </c>
      <c r="AX89">
        <f>IF(Z89&gt;0, (R89*SUMPRODUCT(K89:$K$98, X89:$X$98)-K89*$AZ$3)/Z89, 0)</f>
        <v>-7.9206429435872706E+25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7"/>
        <v>1000000</v>
      </c>
      <c r="S90">
        <f t="shared" si="28"/>
        <v>-7.3739089699439313E+26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-5.3273187033091647</v>
      </c>
      <c r="AC90">
        <f t="shared" si="29"/>
        <v>-4.7565345565260397</v>
      </c>
      <c r="AE90">
        <f t="shared" si="30"/>
        <v>0</v>
      </c>
      <c r="AF90">
        <f t="shared" si="31"/>
        <v>0</v>
      </c>
      <c r="AG90">
        <f t="shared" si="31"/>
        <v>-8.0631158045103424E-26</v>
      </c>
      <c r="AH90">
        <f t="shared" si="32"/>
        <v>-6.0135585706837479E-20</v>
      </c>
      <c r="AI90">
        <f t="shared" si="33"/>
        <v>-6.0135666337995526E-20</v>
      </c>
      <c r="AJ90">
        <f t="shared" si="34"/>
        <v>-0.57078414678312495</v>
      </c>
      <c r="AK90">
        <f t="shared" si="49"/>
        <v>-0.37291230923164154</v>
      </c>
      <c r="AL90">
        <f t="shared" si="35"/>
        <v>-0.94369645601476648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-8.0363328250508403E-24</v>
      </c>
      <c r="AR90">
        <f t="shared" si="36"/>
        <v>-8.0363436003482695E-24</v>
      </c>
      <c r="AS90">
        <f t="shared" si="36"/>
        <v>-7.6277819878127766E-5</v>
      </c>
      <c r="AT90">
        <f t="shared" si="36"/>
        <v>-4.9834842320376796E-5</v>
      </c>
      <c r="AU90">
        <f t="shared" si="23"/>
        <v>-1.2611266219850456E-4</v>
      </c>
      <c r="AW90">
        <v>87</v>
      </c>
      <c r="AX90">
        <f>IF(Z90&gt;0, (R90*SUMPRODUCT(K90:$K$98, X90:$X$98)-K90*$AZ$3)/Z90, 0)</f>
        <v>-7.3739089699439313E+26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7"/>
        <v>1000000</v>
      </c>
      <c r="S91">
        <f t="shared" si="28"/>
        <v>-7.2668708000456259E+27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-4.7565345565260397</v>
      </c>
      <c r="AC91">
        <f t="shared" si="29"/>
        <v>-4.2469058540411071</v>
      </c>
      <c r="AE91">
        <f t="shared" si="30"/>
        <v>0</v>
      </c>
      <c r="AF91">
        <f t="shared" si="31"/>
        <v>0</v>
      </c>
      <c r="AG91">
        <f t="shared" si="31"/>
        <v>-7.305252100419968E-27</v>
      </c>
      <c r="AH91">
        <f t="shared" si="32"/>
        <v>-5.8015675491385934E-21</v>
      </c>
      <c r="AI91">
        <f t="shared" si="33"/>
        <v>-5.8015748543906938E-21</v>
      </c>
      <c r="AJ91">
        <f t="shared" si="34"/>
        <v>-0.50962870248493264</v>
      </c>
      <c r="AK91">
        <f t="shared" si="49"/>
        <v>-0.33295741895682279</v>
      </c>
      <c r="AL91">
        <f t="shared" si="35"/>
        <v>-0.84258612144175538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-6.9223523309687069E-25</v>
      </c>
      <c r="AR91">
        <f t="shared" si="36"/>
        <v>-6.9223610474972099E-25</v>
      </c>
      <c r="AS91">
        <f t="shared" si="36"/>
        <v>-6.0808210999782931E-5</v>
      </c>
      <c r="AT91">
        <f t="shared" si="36"/>
        <v>-3.9728031186524862E-5</v>
      </c>
      <c r="AU91">
        <f t="shared" si="23"/>
        <v>-1.0053624218630778E-4</v>
      </c>
      <c r="AW91">
        <v>88</v>
      </c>
      <c r="AX91">
        <f>IF(Z91&gt;0, (R91*SUMPRODUCT(K91:$K$98, X91:$X$98)-K91*$AZ$3)/Z91, 0)</f>
        <v>-7.2668708000456259E+27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7"/>
        <v>1000000</v>
      </c>
      <c r="S92">
        <f t="shared" si="28"/>
        <v>-7.6030006382482799E+28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-4.2469058540411071</v>
      </c>
      <c r="AC92">
        <f t="shared" si="29"/>
        <v>-3.7918802268224168</v>
      </c>
      <c r="AE92">
        <f t="shared" si="30"/>
        <v>0</v>
      </c>
      <c r="AF92">
        <f t="shared" si="31"/>
        <v>0</v>
      </c>
      <c r="AG92">
        <f t="shared" si="31"/>
        <v>-6.2341837243618534E-28</v>
      </c>
      <c r="AH92">
        <f t="shared" si="32"/>
        <v>-5.2870249655836659E-22</v>
      </c>
      <c r="AI92">
        <f t="shared" si="33"/>
        <v>-5.2870311997673904E-22</v>
      </c>
      <c r="AJ92">
        <f t="shared" si="34"/>
        <v>-0.45502562721869033</v>
      </c>
      <c r="AK92">
        <f t="shared" si="49"/>
        <v>-0.29728340978287754</v>
      </c>
      <c r="AL92">
        <f t="shared" si="35"/>
        <v>-0.75230903700156793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-5.6325062894657941E-26</v>
      </c>
      <c r="AR92">
        <f t="shared" si="36"/>
        <v>-5.6325129310230533E-26</v>
      </c>
      <c r="AS92">
        <f t="shared" si="36"/>
        <v>-4.8475933513857611E-5</v>
      </c>
      <c r="AT92">
        <f t="shared" si="36"/>
        <v>-3.1670943229053626E-5</v>
      </c>
      <c r="AU92">
        <f t="shared" si="23"/>
        <v>-8.014687674291125E-5</v>
      </c>
      <c r="AW92">
        <v>89</v>
      </c>
      <c r="AX92">
        <f>IF(Z92&gt;0, (R92*SUMPRODUCT(K92:$K$98, X92:$X$98)-K92*$AZ$3)/Z92, 0)</f>
        <v>-7.6030006382482799E+28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7"/>
        <v>1000000</v>
      </c>
      <c r="S93">
        <f t="shared" si="28"/>
        <v>-8.4722798986782441E+29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-3.7918802268224168</v>
      </c>
      <c r="AC93">
        <f t="shared" si="29"/>
        <v>-3.3856073453771574</v>
      </c>
      <c r="AE93">
        <f t="shared" si="30"/>
        <v>0</v>
      </c>
      <c r="AF93">
        <f t="shared" si="31"/>
        <v>0</v>
      </c>
      <c r="AG93">
        <f t="shared" si="31"/>
        <v>-4.9951243730529729E-29</v>
      </c>
      <c r="AH93">
        <f t="shared" si="32"/>
        <v>-4.53786355985035E-23</v>
      </c>
      <c r="AI93">
        <f t="shared" si="33"/>
        <v>-4.5378685549747233E-23</v>
      </c>
      <c r="AJ93">
        <f t="shared" si="34"/>
        <v>-0.40627288144525942</v>
      </c>
      <c r="AK93">
        <f t="shared" si="49"/>
        <v>-0.26543161587756919</v>
      </c>
      <c r="AL93">
        <f t="shared" si="35"/>
        <v>-0.67170449732282855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-4.316420388994206E-27</v>
      </c>
      <c r="AR93">
        <f t="shared" si="36"/>
        <v>-4.3164251403615412E-27</v>
      </c>
      <c r="AS93">
        <f t="shared" si="36"/>
        <v>-3.8644717405817625E-5</v>
      </c>
      <c r="AT93">
        <f t="shared" si="36"/>
        <v>-2.524788203846749E-5</v>
      </c>
      <c r="AU93">
        <f t="shared" si="23"/>
        <v>-6.3892599444285108E-5</v>
      </c>
      <c r="AW93">
        <v>90</v>
      </c>
      <c r="AX93">
        <f>IF(Z93&gt;0, (R93*SUMPRODUCT(K93:$K$98, X93:$X$98)-K93*$AZ$3)/Z93, 0)</f>
        <v>-8.4722798986782441E+29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7"/>
        <v>1000000</v>
      </c>
      <c r="S94">
        <f t="shared" si="28"/>
        <v>-1.0094444056993102E+31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-3.3856073453771574</v>
      </c>
      <c r="AC94">
        <f t="shared" si="29"/>
        <v>-3.0228637012296047</v>
      </c>
      <c r="AE94">
        <f t="shared" si="30"/>
        <v>0</v>
      </c>
      <c r="AF94">
        <f t="shared" si="31"/>
        <v>0</v>
      </c>
      <c r="AG94">
        <f t="shared" si="31"/>
        <v>-3.7432270714495952E-30</v>
      </c>
      <c r="AH94">
        <f t="shared" si="32"/>
        <v>-3.656680337741987E-24</v>
      </c>
      <c r="AI94">
        <f t="shared" si="33"/>
        <v>-3.6566840809690583E-24</v>
      </c>
      <c r="AJ94">
        <f t="shared" si="34"/>
        <v>-0.36274364414755267</v>
      </c>
      <c r="AK94">
        <f t="shared" si="49"/>
        <v>-0.23699251417640105</v>
      </c>
      <c r="AL94">
        <f t="shared" si="35"/>
        <v>-0.59973615832395377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-3.1055696611903786E-28</v>
      </c>
      <c r="AR94">
        <f t="shared" si="36"/>
        <v>-3.1055728402630221E-28</v>
      </c>
      <c r="AS94">
        <f t="shared" si="36"/>
        <v>-3.0807332115607129E-5</v>
      </c>
      <c r="AT94">
        <f t="shared" si="36"/>
        <v>-2.0127456982196657E-5</v>
      </c>
      <c r="AU94">
        <f t="shared" si="23"/>
        <v>-5.0934789097803793E-5</v>
      </c>
      <c r="AW94">
        <v>91</v>
      </c>
      <c r="AX94">
        <f>IF(Z94&gt;0, (R94*SUMPRODUCT(K94:$K$98, X94:$X$98)-K94*$AZ$3)/Z94, 0)</f>
        <v>-1.0094444056993102E+31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7"/>
        <v>1000000</v>
      </c>
      <c r="S95">
        <f t="shared" si="28"/>
        <v>-1.2921594225422062E+32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-3.0228637012296047</v>
      </c>
      <c r="AC95">
        <f t="shared" si="29"/>
        <v>-2.6989854475264323</v>
      </c>
      <c r="AE95">
        <f t="shared" si="30"/>
        <v>0</v>
      </c>
      <c r="AF95">
        <f t="shared" si="31"/>
        <v>0</v>
      </c>
      <c r="AG95">
        <f t="shared" si="31"/>
        <v>-2.6109253630411407E-31</v>
      </c>
      <c r="AH95">
        <f t="shared" si="32"/>
        <v>-2.7557618115447879E-25</v>
      </c>
      <c r="AI95">
        <f t="shared" si="33"/>
        <v>-2.7557644224701508E-25</v>
      </c>
      <c r="AJ95">
        <f t="shared" si="34"/>
        <v>-0.32387825370317236</v>
      </c>
      <c r="AK95">
        <f t="shared" si="49"/>
        <v>-0.21160045908607233</v>
      </c>
      <c r="AL95">
        <f t="shared" si="35"/>
        <v>-0.53547871278924464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-2.0896710865307038E-29</v>
      </c>
      <c r="AR95">
        <f t="shared" si="36"/>
        <v>-2.0896730663735252E-29</v>
      </c>
      <c r="AS95">
        <f t="shared" si="36"/>
        <v>-2.455941654624295E-5</v>
      </c>
      <c r="AT95">
        <f t="shared" si="36"/>
        <v>-1.6045485476878709E-5</v>
      </c>
      <c r="AU95">
        <f t="shared" si="23"/>
        <v>-4.0604902023121655E-5</v>
      </c>
      <c r="AW95">
        <v>92</v>
      </c>
      <c r="AX95">
        <f>IF(Z95&gt;0, (R95*SUMPRODUCT(K95:$K$98, X95:$X$98)-K95*$AZ$3)/Z95, 0)</f>
        <v>-1.2921594225422062E+32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7"/>
        <v>1000000</v>
      </c>
      <c r="S96">
        <f t="shared" si="28"/>
        <v>-1.7869438923769992E+33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-2.6989854475264323</v>
      </c>
      <c r="AC96">
        <f t="shared" si="29"/>
        <v>-2.4098084352914571</v>
      </c>
      <c r="AE96">
        <f t="shared" si="30"/>
        <v>0</v>
      </c>
      <c r="AF96">
        <f t="shared" si="31"/>
        <v>0</v>
      </c>
      <c r="AG96">
        <f t="shared" si="31"/>
        <v>-1.6857051622966189E-32</v>
      </c>
      <c r="AH96">
        <f t="shared" si="32"/>
        <v>-1.9329964745448541E-26</v>
      </c>
      <c r="AI96">
        <f t="shared" si="33"/>
        <v>-1.9329981602500165E-26</v>
      </c>
      <c r="AJ96">
        <f t="shared" si="34"/>
        <v>-0.28917701223497527</v>
      </c>
      <c r="AK96">
        <f t="shared" si="49"/>
        <v>-0.18892898132685029</v>
      </c>
      <c r="AL96">
        <f t="shared" si="35"/>
        <v>-0.47810599356182559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-1.3087277025164222E-30</v>
      </c>
      <c r="AR96">
        <f t="shared" si="36"/>
        <v>-1.3087288438165092E-30</v>
      </c>
      <c r="AS96">
        <f t="shared" si="36"/>
        <v>-1.9578616506890102E-5</v>
      </c>
      <c r="AT96">
        <f t="shared" si="36"/>
        <v>-1.2791362784501518E-5</v>
      </c>
      <c r="AU96">
        <f t="shared" si="23"/>
        <v>-3.2369979291391625E-5</v>
      </c>
      <c r="AW96">
        <v>93</v>
      </c>
      <c r="AX96">
        <f>IF(Z96&gt;0, (R96*SUMPRODUCT(K96:$K$98, X96:$X$98)-K96*$AZ$3)/Z96, 0)</f>
        <v>-1.7869438923769992E+33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7"/>
        <v>1000000</v>
      </c>
      <c r="S97">
        <f t="shared" si="28"/>
        <v>-2.6870714458296708E+34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-2.4098084352914571</v>
      </c>
      <c r="AC97">
        <f t="shared" si="29"/>
        <v>-2.1516146743673725</v>
      </c>
      <c r="AE97">
        <f t="shared" si="30"/>
        <v>0</v>
      </c>
      <c r="AF97">
        <f t="shared" si="31"/>
        <v>0</v>
      </c>
      <c r="AG97">
        <f t="shared" si="31"/>
        <v>-1.0009106185596005E-33</v>
      </c>
      <c r="AH97">
        <f t="shared" si="32"/>
        <v>-1.2550056390541541E-27</v>
      </c>
      <c r="AI97">
        <f t="shared" si="33"/>
        <v>-1.2550066399647727E-27</v>
      </c>
      <c r="AJ97">
        <f t="shared" si="34"/>
        <v>-0.25819376092408453</v>
      </c>
      <c r="AK97">
        <f t="shared" si="49"/>
        <v>-0.16868659047040202</v>
      </c>
      <c r="AL97">
        <f t="shared" si="35"/>
        <v>-0.42688035139448655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-7.5865773141857451E-32</v>
      </c>
      <c r="AR97">
        <f t="shared" si="36"/>
        <v>-7.5865833647448466E-32</v>
      </c>
      <c r="AS97">
        <f t="shared" si="36"/>
        <v>-1.5607953210212102E-5</v>
      </c>
      <c r="AT97">
        <f t="shared" si="36"/>
        <v>-1.019719609733858E-5</v>
      </c>
      <c r="AU97">
        <f t="shared" si="23"/>
        <v>-2.5805149307550682E-5</v>
      </c>
      <c r="AW97">
        <v>94</v>
      </c>
      <c r="AX97">
        <f>IF(Z97&gt;0, (R97*SUMPRODUCT(K97:$K$98, X97:$X$98)-K97*$AZ$3)/Z97, 0)</f>
        <v>-2.6870714458296708E+34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-2.1516146743673725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-8.0072849484768045E-29</v>
      </c>
      <c r="AI98">
        <f t="shared" si="33"/>
        <v>-8.0072849484768045E-29</v>
      </c>
      <c r="AJ98">
        <f t="shared" si="34"/>
        <v>-2.1516146743673725</v>
      </c>
      <c r="AK98">
        <f t="shared" si="49"/>
        <v>-0.15061302720571609</v>
      </c>
      <c r="AL98">
        <f t="shared" si="35"/>
        <v>-2.3022277015730888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-4.3218279299154514E-33</v>
      </c>
      <c r="AR98">
        <f t="shared" si="36"/>
        <v>-4.3218279299154514E-33</v>
      </c>
      <c r="AS98">
        <f t="shared" si="36"/>
        <v>-1.1613060424264964E-4</v>
      </c>
      <c r="AT98">
        <f t="shared" si="36"/>
        <v>-8.1291422969854753E-6</v>
      </c>
      <c r="AU98">
        <f t="shared" si="36"/>
        <v>-1.2425974653963511E-4</v>
      </c>
      <c r="AW98">
        <v>95</v>
      </c>
    </row>
    <row r="100" spans="5:50" x14ac:dyDescent="0.25">
      <c r="AN100" s="8">
        <f t="shared" ref="AN100:AU100" si="50">SUM(AN3:AN98)</f>
        <v>47713.758385788482</v>
      </c>
      <c r="AO100" s="8">
        <f t="shared" si="50"/>
        <v>-4771.3758385788487</v>
      </c>
      <c r="AP100" s="8">
        <f t="shared" si="50"/>
        <v>-224.80612413818235</v>
      </c>
      <c r="AQ100" s="8">
        <f t="shared" si="50"/>
        <v>-35592.974770765104</v>
      </c>
      <c r="AR100" s="8">
        <f t="shared" si="50"/>
        <v>7124.6016523063508</v>
      </c>
      <c r="AS100" s="8">
        <f t="shared" si="50"/>
        <v>-8813.034190748871</v>
      </c>
      <c r="AT100" s="8">
        <f t="shared" si="50"/>
        <v>3221.8880040518552</v>
      </c>
      <c r="AU100" s="8">
        <f t="shared" si="50"/>
        <v>1533.4554656093255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F954-509A-42C3-AC7B-EF63518E0AC6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105517.44917588129</v>
      </c>
      <c r="K3">
        <v>1</v>
      </c>
      <c r="L3" s="2">
        <v>0</v>
      </c>
      <c r="O3">
        <f>$C$3</f>
        <v>105517.44917588129</v>
      </c>
      <c r="P3">
        <f>O3*C5</f>
        <v>10551.74491758813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105517.44917588129</v>
      </c>
      <c r="AF3">
        <f t="shared" ref="AF3:AG34" si="4">-$Z3*P3</f>
        <v>-10551.74491758813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94865.704258293161</v>
      </c>
      <c r="AJ3">
        <f t="shared" ref="AJ3:AJ66" si="7">AB3-AC3</f>
        <v>0</v>
      </c>
      <c r="AL3">
        <f t="shared" ref="AL3:AL66" si="8">SUM(AI3:AK3)</f>
        <v>94865.704258293161</v>
      </c>
      <c r="AN3">
        <f t="shared" ref="AN3:AU34" si="9">AE3*$K3</f>
        <v>105517.44917588129</v>
      </c>
      <c r="AO3">
        <f t="shared" si="9"/>
        <v>-10551.74491758813</v>
      </c>
      <c r="AP3">
        <f t="shared" si="9"/>
        <v>-100</v>
      </c>
      <c r="AQ3">
        <f t="shared" si="9"/>
        <v>0</v>
      </c>
      <c r="AR3">
        <f t="shared" si="9"/>
        <v>94865.704258293161</v>
      </c>
      <c r="AS3">
        <f t="shared" si="9"/>
        <v>0</v>
      </c>
      <c r="AT3">
        <f t="shared" si="9"/>
        <v>0</v>
      </c>
      <c r="AU3">
        <f t="shared" si="9"/>
        <v>94865.704258293161</v>
      </c>
      <c r="AW3">
        <v>0</v>
      </c>
      <c r="AX3">
        <f>IF(Z3&gt;0, (R3*SUMPRODUCT(K3:$K$98, X3:$X$98)-K3*$AZ$3)/Z3, 0)</f>
        <v>0</v>
      </c>
      <c r="AZ3">
        <f>C6*SUMPRODUCT(X4:X89, K4:K89)/1</f>
        <v>78298.182799610644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1000000</v>
      </c>
      <c r="S4">
        <f t="shared" si="1"/>
        <v>5312.3180550920297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5252.0191653064685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-5252.0191653064685</v>
      </c>
      <c r="AK4">
        <f>G4*SUM(AB4, AE4:AF4)</f>
        <v>0</v>
      </c>
      <c r="AL4">
        <f t="shared" si="8"/>
        <v>-6602.7871653064685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-1260.1623285754267</v>
      </c>
      <c r="AR4">
        <f t="shared" si="9"/>
        <v>-1260.1623285754267</v>
      </c>
      <c r="AS4">
        <f t="shared" si="9"/>
        <v>-4899.7286736696224</v>
      </c>
      <c r="AT4">
        <f t="shared" si="9"/>
        <v>0</v>
      </c>
      <c r="AU4">
        <f t="shared" si="9"/>
        <v>-6159.8910022450491</v>
      </c>
      <c r="AW4">
        <v>1</v>
      </c>
      <c r="AX4">
        <f>IF(Z4&gt;0, (R4*SUMPRODUCT(K4:$K$98, X4:$X$98)-K4*$AZ$3)/Z4, 0)</f>
        <v>5312.3180550920297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1000000</v>
      </c>
      <c r="S5">
        <f t="shared" si="1"/>
        <v>10318.065855075127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5252.0191653064685</v>
      </c>
      <c r="AC5">
        <f t="shared" si="2"/>
        <v>10084.616589913159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-1388.0328736018078</v>
      </c>
      <c r="AI5">
        <f t="shared" si="6"/>
        <v>-1400.2500574368878</v>
      </c>
      <c r="AJ5">
        <f t="shared" si="7"/>
        <v>-4832.5974246066908</v>
      </c>
      <c r="AK5">
        <f>G5*SUM(AB5, AE5:AF5)</f>
        <v>215.33278577756522</v>
      </c>
      <c r="AL5">
        <f t="shared" si="8"/>
        <v>-6017.5146962660137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-1186.9180390096924</v>
      </c>
      <c r="AR5">
        <f t="shared" si="9"/>
        <v>-1197.3650508604464</v>
      </c>
      <c r="AS5">
        <f t="shared" si="9"/>
        <v>-4132.392803963914</v>
      </c>
      <c r="AT5">
        <f t="shared" si="9"/>
        <v>184.13279158611783</v>
      </c>
      <c r="AU5">
        <f t="shared" si="9"/>
        <v>-5145.6250632382425</v>
      </c>
      <c r="AW5">
        <v>2</v>
      </c>
      <c r="AX5">
        <f>IF(Z5&gt;0, (R5*SUMPRODUCT(K5:$K$98, X5:$X$98)-K5*$AZ$3)/Z5, 0)</f>
        <v>10318.065855075127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1000000</v>
      </c>
      <c r="S6">
        <f t="shared" si="1"/>
        <v>15992.322974663226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10084.616589913159</v>
      </c>
      <c r="AC6">
        <f t="shared" si="2"/>
        <v>15451.098930787753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-1443.7007042925736</v>
      </c>
      <c r="AI6">
        <f t="shared" si="6"/>
        <v>-1455.7776700304992</v>
      </c>
      <c r="AJ6">
        <f t="shared" si="7"/>
        <v>-5366.4823408745942</v>
      </c>
      <c r="AK6">
        <f>G6*SUM(AB6, AE6:AF6)</f>
        <v>589.9500705099199</v>
      </c>
      <c r="AL6">
        <f t="shared" si="8"/>
        <v>-6232.3099403951737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-1113.6852028505123</v>
      </c>
      <c r="AR6">
        <f t="shared" si="9"/>
        <v>-1123.0014953463665</v>
      </c>
      <c r="AS6">
        <f t="shared" si="9"/>
        <v>-4139.7583007477915</v>
      </c>
      <c r="AT6">
        <f t="shared" si="9"/>
        <v>455.09340128046784</v>
      </c>
      <c r="AU6">
        <f t="shared" si="9"/>
        <v>-4807.6663948136911</v>
      </c>
      <c r="AW6">
        <v>3</v>
      </c>
      <c r="AX6">
        <f>IF(Z6&gt;0, (R6*SUMPRODUCT(K6:$K$98, X6:$X$98)-K6*$AZ$3)/Z6, 0)</f>
        <v>15992.322974663226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1000000</v>
      </c>
      <c r="S7">
        <f t="shared" si="1"/>
        <v>20715.845921825487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15451.098930787753</v>
      </c>
      <c r="AC7">
        <f t="shared" si="2"/>
        <v>19783.360727275482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-1508.822671344728</v>
      </c>
      <c r="AI7">
        <f t="shared" si="6"/>
        <v>-1520.7600071418824</v>
      </c>
      <c r="AJ7">
        <f t="shared" si="7"/>
        <v>-4332.2617964877281</v>
      </c>
      <c r="AK7">
        <f>G7*SUM(AB7, AE7:AF7)</f>
        <v>758.64895750167864</v>
      </c>
      <c r="AL7">
        <f t="shared" si="8"/>
        <v>-5094.3728461279316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-1058.9763819248878</v>
      </c>
      <c r="AR7">
        <f t="shared" si="9"/>
        <v>-1067.3546737628722</v>
      </c>
      <c r="AS7">
        <f t="shared" si="9"/>
        <v>-3040.6243291050077</v>
      </c>
      <c r="AT7">
        <f t="shared" si="9"/>
        <v>532.46239165414886</v>
      </c>
      <c r="AU7">
        <f t="shared" si="9"/>
        <v>-3575.5166112137308</v>
      </c>
      <c r="AW7">
        <v>4</v>
      </c>
      <c r="AX7">
        <f>IF(Z7&gt;0, (R7*SUMPRODUCT(K7:$K$98, X7:$X$98)-K7*$AZ$3)/Z7, 0)</f>
        <v>20715.845921825487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1000000</v>
      </c>
      <c r="S8">
        <f t="shared" si="1"/>
        <v>23713.008328996475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19783.360727275482</v>
      </c>
      <c r="AC8">
        <f t="shared" si="2"/>
        <v>22381.832519144533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-1573.9386798416785</v>
      </c>
      <c r="AI8">
        <f t="shared" si="6"/>
        <v>-1585.7369680473635</v>
      </c>
      <c r="AJ8">
        <f t="shared" si="7"/>
        <v>-2598.4717918690512</v>
      </c>
      <c r="AK8">
        <f t="shared" ref="AK8:AK71" si="22">G8*SUM(AB8:AB8, AE8:AF8)</f>
        <v>421.38558349096775</v>
      </c>
      <c r="AL8">
        <f t="shared" si="8"/>
        <v>-3762.8231764254474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-1031.1569579964207</v>
      </c>
      <c r="AR8">
        <f t="shared" si="9"/>
        <v>-1038.886539289234</v>
      </c>
      <c r="AS8">
        <f t="shared" si="9"/>
        <v>-1702.3739886821525</v>
      </c>
      <c r="AT8">
        <f t="shared" si="9"/>
        <v>276.06836402279703</v>
      </c>
      <c r="AU8">
        <f t="shared" si="9"/>
        <v>-2465.1921639485895</v>
      </c>
      <c r="AW8">
        <v>5</v>
      </c>
      <c r="AX8">
        <f>IF(Z8&gt;0, (R8*SUMPRODUCT(K8:$K$98, X8:$X$98)-K8*$AZ$3)/Z8, 0)</f>
        <v>23713.008328996475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1000000</v>
      </c>
      <c r="S9">
        <f t="shared" si="1"/>
        <v>25800.595128949139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22381.832519144533</v>
      </c>
      <c r="AC9">
        <f t="shared" si="2"/>
        <v>24066.349777968942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-1641.687442257399</v>
      </c>
      <c r="AI9">
        <f t="shared" si="6"/>
        <v>-1653.3472264879988</v>
      </c>
      <c r="AJ9">
        <f t="shared" si="7"/>
        <v>-1684.5172588244095</v>
      </c>
      <c r="AK9">
        <f t="shared" si="22"/>
        <v>132.05281186295275</v>
      </c>
      <c r="AL9">
        <f t="shared" si="8"/>
        <v>-3205.8116734494556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-1018.6023048293139</v>
      </c>
      <c r="AR9">
        <f t="shared" si="9"/>
        <v>-1025.836741047435</v>
      </c>
      <c r="AS9">
        <f t="shared" si="9"/>
        <v>-1045.1765166723337</v>
      </c>
      <c r="AT9">
        <f t="shared" si="9"/>
        <v>81.933561200808541</v>
      </c>
      <c r="AU9">
        <f t="shared" si="9"/>
        <v>-1989.0796965189602</v>
      </c>
      <c r="AW9">
        <v>6</v>
      </c>
      <c r="AX9">
        <f>IF(Z9&gt;0, (R9*SUMPRODUCT(K9:$K$98, X9:$X$98)-K9*$AZ$3)/Z9, 0)</f>
        <v>25800.595128949139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1000000</v>
      </c>
      <c r="S10">
        <f t="shared" si="1"/>
        <v>27709.819469345377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24066.349777968942</v>
      </c>
      <c r="AC10">
        <f t="shared" si="2"/>
        <v>25541.086374022365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-1720.7798730168138</v>
      </c>
      <c r="AI10">
        <f t="shared" si="6"/>
        <v>-1732.301549656695</v>
      </c>
      <c r="AJ10">
        <f t="shared" si="7"/>
        <v>-1474.7365960534225</v>
      </c>
      <c r="AK10">
        <f t="shared" si="22"/>
        <v>98.672034089672678</v>
      </c>
      <c r="AL10">
        <f t="shared" si="8"/>
        <v>-3108.3661116204448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-1012.8792699669179</v>
      </c>
      <c r="AR10">
        <f t="shared" si="9"/>
        <v>-1019.6611178992384</v>
      </c>
      <c r="AS10">
        <f t="shared" si="9"/>
        <v>-868.05415976032452</v>
      </c>
      <c r="AT10">
        <f t="shared" si="9"/>
        <v>58.079978399376571</v>
      </c>
      <c r="AU10">
        <f t="shared" si="9"/>
        <v>-1829.6352992601865</v>
      </c>
      <c r="AW10">
        <v>7</v>
      </c>
      <c r="AX10">
        <f>IF(Z10&gt;0, (R10*SUMPRODUCT(K10:$K$98, X10:$X$98)-K10*$AZ$3)/Z10, 0)</f>
        <v>27709.819469345377</v>
      </c>
    </row>
    <row r="11" spans="1:52" x14ac:dyDescent="0.25">
      <c r="A11" t="s">
        <v>33</v>
      </c>
      <c r="C11" s="12">
        <f>AU91</f>
        <v>3005.5458038027464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1000000</v>
      </c>
      <c r="S11">
        <f t="shared" si="1"/>
        <v>29452.466648869697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25541.086374022365</v>
      </c>
      <c r="AC11">
        <f t="shared" si="2"/>
        <v>26822.952437602646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-1796.7215941835213</v>
      </c>
      <c r="AI11">
        <f t="shared" si="6"/>
        <v>-1808.1055950370765</v>
      </c>
      <c r="AJ11">
        <f t="shared" si="7"/>
        <v>-1281.8660635802808</v>
      </c>
      <c r="AK11">
        <f t="shared" si="22"/>
        <v>61.298607297653668</v>
      </c>
      <c r="AL11">
        <f t="shared" si="8"/>
        <v>-3028.6730513197035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-1004.9219053519787</v>
      </c>
      <c r="AR11">
        <f t="shared" si="9"/>
        <v>-1011.2890753494439</v>
      </c>
      <c r="AS11">
        <f t="shared" si="9"/>
        <v>-716.95876043862984</v>
      </c>
      <c r="AT11">
        <f t="shared" si="9"/>
        <v>34.284840478568228</v>
      </c>
      <c r="AU11">
        <f t="shared" si="9"/>
        <v>-1693.9629953095055</v>
      </c>
      <c r="AW11">
        <v>8</v>
      </c>
      <c r="AX11">
        <f>IF(Z11&gt;0, (R11*SUMPRODUCT(K11:$K$98, X11:$X$98)-K11*$AZ$3)/Z11, 0)</f>
        <v>29452.466648869697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1000000</v>
      </c>
      <c r="S12">
        <f t="shared" si="1"/>
        <v>31114.453734407838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26822.952437602646</v>
      </c>
      <c r="AC12">
        <f t="shared" si="2"/>
        <v>27994.563886388758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-1884.2679819195375</v>
      </c>
      <c r="AI12">
        <f t="shared" si="6"/>
        <v>-1895.5145894147829</v>
      </c>
      <c r="AJ12">
        <f t="shared" si="7"/>
        <v>-1171.6114487861123</v>
      </c>
      <c r="AK12">
        <f t="shared" si="22"/>
        <v>61.692790606486085</v>
      </c>
      <c r="AL12">
        <f t="shared" si="8"/>
        <v>-3005.4332475944088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-1001.5084634834481</v>
      </c>
      <c r="AR12">
        <f t="shared" si="9"/>
        <v>-1007.4861549265146</v>
      </c>
      <c r="AS12">
        <f t="shared" si="9"/>
        <v>-622.72394008311596</v>
      </c>
      <c r="AT12">
        <f t="shared" si="9"/>
        <v>32.790374045079098</v>
      </c>
      <c r="AU12">
        <f t="shared" si="9"/>
        <v>-1597.4197209645513</v>
      </c>
      <c r="AW12">
        <v>9</v>
      </c>
      <c r="AX12">
        <f>IF(Z12&gt;0, (R12*SUMPRODUCT(K12:$K$98, X12:$X$98)-K12*$AZ$3)/Z12, 0)</f>
        <v>31114.453734407838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1000000</v>
      </c>
      <c r="S13">
        <f t="shared" si="1"/>
        <v>32686.379806070647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27994.563886388758</v>
      </c>
      <c r="AC13">
        <f t="shared" si="2"/>
        <v>29050.135707298155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-1977.7753101264898</v>
      </c>
      <c r="AI13">
        <f t="shared" si="6"/>
        <v>-1988.8847293554063</v>
      </c>
      <c r="AJ13">
        <f t="shared" si="7"/>
        <v>-1055.5718209093975</v>
      </c>
      <c r="AK13">
        <f t="shared" si="22"/>
        <v>55.989127772777515</v>
      </c>
      <c r="AL13">
        <f t="shared" si="8"/>
        <v>-2988.4674224920263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-999.24772098296</v>
      </c>
      <c r="AR13">
        <f t="shared" si="9"/>
        <v>-1004.860624425075</v>
      </c>
      <c r="AS13">
        <f t="shared" si="9"/>
        <v>-533.31525122036726</v>
      </c>
      <c r="AT13">
        <f t="shared" si="9"/>
        <v>28.287848493362755</v>
      </c>
      <c r="AU13">
        <f t="shared" si="9"/>
        <v>-1509.8880271520795</v>
      </c>
      <c r="AW13">
        <v>10</v>
      </c>
      <c r="AX13">
        <f>IF(Z13&gt;0, (R13*SUMPRODUCT(K13:$K$98, X13:$X$98)-K13*$AZ$3)/Z13, 0)</f>
        <v>32686.379806070647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1000000</v>
      </c>
      <c r="S14">
        <f t="shared" si="1"/>
        <v>34175.857855041519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29050.135707298155</v>
      </c>
      <c r="AC14">
        <f t="shared" si="2"/>
        <v>29999.137118417486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-2078.6114428859501</v>
      </c>
      <c r="AI14">
        <f t="shared" si="6"/>
        <v>-2089.5837852795412</v>
      </c>
      <c r="AJ14">
        <f t="shared" si="7"/>
        <v>-949.00141111933044</v>
      </c>
      <c r="AK14">
        <f t="shared" si="22"/>
        <v>52.290244273136679</v>
      </c>
      <c r="AL14">
        <f t="shared" si="8"/>
        <v>-2986.2949521257351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-998.47308560546765</v>
      </c>
      <c r="AR14">
        <f t="shared" si="9"/>
        <v>-1003.7437140355881</v>
      </c>
      <c r="AS14">
        <f t="shared" si="9"/>
        <v>-455.85834257155653</v>
      </c>
      <c r="AT14">
        <f t="shared" si="9"/>
        <v>25.117922700345257</v>
      </c>
      <c r="AU14">
        <f t="shared" si="9"/>
        <v>-1434.4841339067996</v>
      </c>
      <c r="AW14">
        <v>11</v>
      </c>
      <c r="AX14">
        <f>IF(Z14&gt;0, (R14*SUMPRODUCT(K14:$K$98, X14:$X$98)-K14*$AZ$3)/Z14, 0)</f>
        <v>34175.857855041519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1000000</v>
      </c>
      <c r="S15">
        <f t="shared" si="1"/>
        <v>35683.05655429684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29999.137118417486</v>
      </c>
      <c r="AC15">
        <f t="shared" si="2"/>
        <v>30930.987913322962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-2183.8893850760332</v>
      </c>
      <c r="AI15">
        <f t="shared" si="6"/>
        <v>-2194.7247054283753</v>
      </c>
      <c r="AJ15">
        <f t="shared" si="7"/>
        <v>-931.8507949054765</v>
      </c>
      <c r="AK15">
        <f t="shared" si="22"/>
        <v>122.9964621855117</v>
      </c>
      <c r="AL15">
        <f t="shared" si="8"/>
        <v>-3003.5790381483403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-995.20345025797724</v>
      </c>
      <c r="AR15">
        <f t="shared" si="9"/>
        <v>-1000.1411308351122</v>
      </c>
      <c r="AS15">
        <f t="shared" si="9"/>
        <v>-424.64656523035467</v>
      </c>
      <c r="AT15">
        <f t="shared" si="9"/>
        <v>56.04977265470999</v>
      </c>
      <c r="AU15">
        <f t="shared" si="9"/>
        <v>-1368.737923410757</v>
      </c>
      <c r="AW15">
        <v>12</v>
      </c>
      <c r="AX15">
        <f>IF(Z15&gt;0, (R15*SUMPRODUCT(K15:$K$98, X15:$X$98)-K15*$AZ$3)/Z15, 0)</f>
        <v>35683.05655429684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1000000</v>
      </c>
      <c r="S16">
        <f t="shared" si="1"/>
        <v>37229.841598037572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30930.987913322962</v>
      </c>
      <c r="AC16">
        <f t="shared" si="2"/>
        <v>31863.100582815336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-2308.9660262795187</v>
      </c>
      <c r="AI16">
        <f t="shared" si="6"/>
        <v>-2319.6641313530085</v>
      </c>
      <c r="AJ16">
        <f t="shared" si="7"/>
        <v>-932.11266949237324</v>
      </c>
      <c r="AK16">
        <f t="shared" si="22"/>
        <v>219.61001418459304</v>
      </c>
      <c r="AL16">
        <f t="shared" si="8"/>
        <v>-3032.1667866607886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-995.36577930988835</v>
      </c>
      <c r="AR16">
        <f t="shared" si="9"/>
        <v>-999.97759584266396</v>
      </c>
      <c r="AS16">
        <f t="shared" si="9"/>
        <v>-401.82187313031505</v>
      </c>
      <c r="AT16">
        <f t="shared" si="9"/>
        <v>94.67107372962306</v>
      </c>
      <c r="AU16">
        <f t="shared" si="9"/>
        <v>-1307.128395243356</v>
      </c>
      <c r="AW16">
        <v>13</v>
      </c>
      <c r="AX16">
        <f>IF(Z16&gt;0, (R16*SUMPRODUCT(K16:$K$98, X16:$X$98)-K16*$AZ$3)/Z16, 0)</f>
        <v>37229.841598037572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1000000</v>
      </c>
      <c r="S17">
        <f t="shared" si="1"/>
        <v>38932.971860337406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31863.100582815336</v>
      </c>
      <c r="AC17">
        <f t="shared" si="2"/>
        <v>32892.047216891653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-2452.0981144717234</v>
      </c>
      <c r="AI17">
        <f t="shared" si="6"/>
        <v>-2462.6585872680475</v>
      </c>
      <c r="AJ17">
        <f t="shared" si="7"/>
        <v>-1028.9466340763174</v>
      </c>
      <c r="AK17">
        <f t="shared" si="22"/>
        <v>439.71078804285162</v>
      </c>
      <c r="AL17">
        <f t="shared" si="8"/>
        <v>-3051.8944333015133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-993.67192649655931</v>
      </c>
      <c r="AR17">
        <f t="shared" si="9"/>
        <v>-997.95138223542506</v>
      </c>
      <c r="AS17">
        <f t="shared" si="9"/>
        <v>-416.96348857763246</v>
      </c>
      <c r="AT17">
        <f t="shared" si="9"/>
        <v>178.18547442176546</v>
      </c>
      <c r="AU17">
        <f t="shared" si="9"/>
        <v>-1236.7293963912921</v>
      </c>
      <c r="AW17">
        <v>14</v>
      </c>
      <c r="AX17">
        <f>IF(Z17&gt;0, (R17*SUMPRODUCT(K17:$K$98, X17:$X$98)-K17*$AZ$3)/Z17, 0)</f>
        <v>38932.971860337406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1000000</v>
      </c>
      <c r="S18">
        <f t="shared" si="1"/>
        <v>40857.244369233718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32892.047216891653</v>
      </c>
      <c r="AC18">
        <f t="shared" si="2"/>
        <v>34018.381714423012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-3773.7798847394824</v>
      </c>
      <c r="AI18">
        <f t="shared" si="6"/>
        <v>-3784.187580559284</v>
      </c>
      <c r="AJ18">
        <f t="shared" si="7"/>
        <v>-1126.3344975313594</v>
      </c>
      <c r="AK18">
        <f t="shared" si="22"/>
        <v>710.46821988485976</v>
      </c>
      <c r="AL18">
        <f t="shared" si="8"/>
        <v>-4200.0538582057843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-1427.0823573580817</v>
      </c>
      <c r="AR18">
        <f t="shared" si="9"/>
        <v>-1431.0181033578019</v>
      </c>
      <c r="AS18">
        <f t="shared" si="9"/>
        <v>-425.93159617250581</v>
      </c>
      <c r="AT18">
        <f t="shared" si="9"/>
        <v>268.66873347894762</v>
      </c>
      <c r="AU18">
        <f t="shared" si="9"/>
        <v>-1588.2809660513603</v>
      </c>
      <c r="AW18">
        <v>15</v>
      </c>
      <c r="AX18">
        <f>IF(Z18&gt;0, (R18*SUMPRODUCT(K18:$K$98, X18:$X$98)-K18*$AZ$3)/Z18, 0)</f>
        <v>40857.244369233718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1000000</v>
      </c>
      <c r="S19">
        <f t="shared" si="1"/>
        <v>42226.146036100246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34018.381714423012</v>
      </c>
      <c r="AC19">
        <f t="shared" si="2"/>
        <v>34587.692851251173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-5183.4313411650292</v>
      </c>
      <c r="AI19">
        <f t="shared" si="6"/>
        <v>-5193.6701671348683</v>
      </c>
      <c r="AJ19">
        <f t="shared" si="7"/>
        <v>-569.31113682816067</v>
      </c>
      <c r="AK19">
        <f t="shared" si="22"/>
        <v>758.60991223163319</v>
      </c>
      <c r="AL19">
        <f t="shared" si="8"/>
        <v>-5004.3713917313962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-1827.988739762586</v>
      </c>
      <c r="AR19">
        <f t="shared" si="9"/>
        <v>-1831.5995638189625</v>
      </c>
      <c r="AS19">
        <f t="shared" si="9"/>
        <v>-200.77324826866672</v>
      </c>
      <c r="AT19">
        <f t="shared" si="9"/>
        <v>267.53134866835666</v>
      </c>
      <c r="AU19">
        <f t="shared" si="9"/>
        <v>-1764.8414634192727</v>
      </c>
      <c r="AW19">
        <v>16</v>
      </c>
      <c r="AX19">
        <f>IF(Z19&gt;0, (R19*SUMPRODUCT(K19:$K$98, X19:$X$98)-K19*$AZ$3)/Z19, 0)</f>
        <v>42226.146036100246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1000000</v>
      </c>
      <c r="S20">
        <f t="shared" si="1"/>
        <v>42500.500208951096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34587.692851251173</v>
      </c>
      <c r="AC20">
        <f t="shared" si="2"/>
        <v>34181.847778611555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-6645.711495819125</v>
      </c>
      <c r="AI20">
        <f t="shared" si="6"/>
        <v>-6655.7648621355684</v>
      </c>
      <c r="AJ20">
        <f t="shared" si="7"/>
        <v>405.84507263961859</v>
      </c>
      <c r="AK20">
        <f t="shared" si="22"/>
        <v>148.72707926038004</v>
      </c>
      <c r="AL20">
        <f t="shared" si="8"/>
        <v>-6101.1927102355694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-2222.9691879053298</v>
      </c>
      <c r="AR20">
        <f t="shared" si="9"/>
        <v>-2226.3320067051286</v>
      </c>
      <c r="AS20">
        <f t="shared" si="9"/>
        <v>135.75387557955872</v>
      </c>
      <c r="AT20">
        <f t="shared" si="9"/>
        <v>49.748731164597174</v>
      </c>
      <c r="AU20">
        <f t="shared" si="9"/>
        <v>-2040.8293999609725</v>
      </c>
      <c r="AW20">
        <v>17</v>
      </c>
      <c r="AX20">
        <f>IF(Z20&gt;0, (R20*SUMPRODUCT(K20:$K$98, X20:$X$98)-K20*$AZ$3)/Z20, 0)</f>
        <v>42500.500208951096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1000000</v>
      </c>
      <c r="S21">
        <f t="shared" si="1"/>
        <v>42190.299442924246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34181.847778611555</v>
      </c>
      <c r="AC21">
        <f t="shared" si="2"/>
        <v>33243.995879726208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-8273.0703657768081</v>
      </c>
      <c r="AI21">
        <f t="shared" si="6"/>
        <v>-8282.9197850505152</v>
      </c>
      <c r="AJ21">
        <f t="shared" si="7"/>
        <v>937.8518988853466</v>
      </c>
      <c r="AK21">
        <f t="shared" si="22"/>
        <v>54.69095644577849</v>
      </c>
      <c r="AL21">
        <f t="shared" si="8"/>
        <v>-7290.3769297193903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-2631.5286347247043</v>
      </c>
      <c r="AR21">
        <f t="shared" si="9"/>
        <v>-2634.6615742149074</v>
      </c>
      <c r="AS21">
        <f t="shared" si="9"/>
        <v>298.31537965119122</v>
      </c>
      <c r="AT21">
        <f t="shared" si="9"/>
        <v>17.396300476653103</v>
      </c>
      <c r="AU21">
        <f t="shared" si="9"/>
        <v>-2318.9498940870631</v>
      </c>
      <c r="AW21">
        <v>18</v>
      </c>
      <c r="AX21">
        <f>IF(Z21&gt;0, (R21*SUMPRODUCT(K21:$K$98, X21:$X$98)-K21*$AZ$3)/Z21, 0)</f>
        <v>42190.299442924246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1000000</v>
      </c>
      <c r="S22">
        <f t="shared" si="1"/>
        <v>41899.603081909874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33243.995879726208</v>
      </c>
      <c r="AC22">
        <f t="shared" si="2"/>
        <v>32263.523772633085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-10054.211551059354</v>
      </c>
      <c r="AI22">
        <f t="shared" si="6"/>
        <v>-10063.836798495935</v>
      </c>
      <c r="AJ22">
        <f t="shared" si="7"/>
        <v>980.47210709312276</v>
      </c>
      <c r="AK22">
        <f t="shared" si="22"/>
        <v>698.12391347425046</v>
      </c>
      <c r="AL22">
        <f t="shared" si="8"/>
        <v>-8385.2407779285622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-2986.0696270995199</v>
      </c>
      <c r="AR22">
        <f t="shared" si="9"/>
        <v>-2988.9282957159235</v>
      </c>
      <c r="AS22">
        <f t="shared" si="9"/>
        <v>291.19717288031012</v>
      </c>
      <c r="AT22">
        <f t="shared" si="9"/>
        <v>207.340635652098</v>
      </c>
      <c r="AU22">
        <f t="shared" si="9"/>
        <v>-2490.3904871835152</v>
      </c>
      <c r="AW22">
        <v>19</v>
      </c>
      <c r="AX22">
        <f>IF(Z22&gt;0, (R22*SUMPRODUCT(K22:$K$98, X22:$X$98)-K22*$AZ$3)/Z22, 0)</f>
        <v>41899.603081909874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1000000</v>
      </c>
      <c r="S23">
        <f t="shared" si="1"/>
        <v>42336.896348407128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32263.523772633085</v>
      </c>
      <c r="AC23">
        <f t="shared" si="2"/>
        <v>31768.988140953428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-11934.21493329121</v>
      </c>
      <c r="AI23">
        <f t="shared" si="6"/>
        <v>-11943.594750566759</v>
      </c>
      <c r="AJ23">
        <f t="shared" si="7"/>
        <v>494.53563167965694</v>
      </c>
      <c r="AK23">
        <f t="shared" si="22"/>
        <v>2258.4466640843161</v>
      </c>
      <c r="AL23">
        <f t="shared" si="8"/>
        <v>-9190.6124548027856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-3164.6649972965461</v>
      </c>
      <c r="AR23">
        <f t="shared" si="9"/>
        <v>-3167.1522978503644</v>
      </c>
      <c r="AS23">
        <f t="shared" si="9"/>
        <v>131.13888196589917</v>
      </c>
      <c r="AT23">
        <f t="shared" si="9"/>
        <v>598.88540185003421</v>
      </c>
      <c r="AU23">
        <f t="shared" si="9"/>
        <v>-2437.1280140344311</v>
      </c>
      <c r="AW23">
        <v>20</v>
      </c>
      <c r="AX23">
        <f>IF(Z23&gt;0, (R23*SUMPRODUCT(K23:$K$98, X23:$X$98)-K23*$AZ$3)/Z23, 0)</f>
        <v>42336.896348407128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1000000</v>
      </c>
      <c r="S24">
        <f t="shared" si="1"/>
        <v>42294.087936871896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31768.988140953428</v>
      </c>
      <c r="AC24">
        <f t="shared" si="2"/>
        <v>30828.907068138909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-13963.881053644724</v>
      </c>
      <c r="AI24">
        <f t="shared" si="6"/>
        <v>-13972.992524234347</v>
      </c>
      <c r="AJ24">
        <f t="shared" si="7"/>
        <v>940.08107281451885</v>
      </c>
      <c r="AK24">
        <f t="shared" si="22"/>
        <v>2223.8291698667404</v>
      </c>
      <c r="AL24">
        <f t="shared" si="8"/>
        <v>-10809.082281553088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-3306.1458351273996</v>
      </c>
      <c r="AR24">
        <f t="shared" si="9"/>
        <v>-3308.303104329711</v>
      </c>
      <c r="AS24">
        <f t="shared" si="9"/>
        <v>222.57745619772274</v>
      </c>
      <c r="AT24">
        <f t="shared" si="9"/>
        <v>526.52292867180472</v>
      </c>
      <c r="AU24">
        <f t="shared" si="9"/>
        <v>-2559.2027194601837</v>
      </c>
      <c r="AW24">
        <v>21</v>
      </c>
      <c r="AX24">
        <f>IF(Z24&gt;0, (R24*SUMPRODUCT(K24:$K$98, X24:$X$98)-K24*$AZ$3)/Z24, 0)</f>
        <v>42294.087936871896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1000000</v>
      </c>
      <c r="S25">
        <f t="shared" si="1"/>
        <v>41827.337288901377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30828.907068138909</v>
      </c>
      <c r="AC25">
        <f t="shared" si="2"/>
        <v>29508.996879870472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-16133.003079633543</v>
      </c>
      <c r="AI25">
        <f t="shared" si="6"/>
        <v>-16141.821772978774</v>
      </c>
      <c r="AJ25">
        <f t="shared" si="7"/>
        <v>1319.9101882684372</v>
      </c>
      <c r="AK25">
        <f t="shared" si="22"/>
        <v>2158.023494769724</v>
      </c>
      <c r="AL25">
        <f t="shared" si="8"/>
        <v>-12663.888089940612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-3410.4607818787431</v>
      </c>
      <c r="AR25">
        <f t="shared" si="9"/>
        <v>-3412.3250230031554</v>
      </c>
      <c r="AS25">
        <f t="shared" si="9"/>
        <v>279.02442654179072</v>
      </c>
      <c r="AT25">
        <f t="shared" si="9"/>
        <v>456.19866673032504</v>
      </c>
      <c r="AU25">
        <f t="shared" si="9"/>
        <v>-2677.1019297310395</v>
      </c>
      <c r="AW25">
        <v>22</v>
      </c>
      <c r="AX25">
        <f>IF(Z25&gt;0, (R25*SUMPRODUCT(K25:$K$98, X25:$X$98)-K25*$AZ$3)/Z25, 0)</f>
        <v>41827.337288901377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1000000</v>
      </c>
      <c r="S26">
        <f t="shared" si="1"/>
        <v>40974.125936845965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29508.996879870472</v>
      </c>
      <c r="AC26">
        <f t="shared" si="2"/>
        <v>27871.960782687223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-18207.313443528132</v>
      </c>
      <c r="AI26">
        <f t="shared" si="6"/>
        <v>-18215.816358521868</v>
      </c>
      <c r="AJ26">
        <f t="shared" si="7"/>
        <v>1637.0360971832488</v>
      </c>
      <c r="AK26">
        <f t="shared" si="22"/>
        <v>2065.6297815909334</v>
      </c>
      <c r="AL26">
        <f t="shared" si="8"/>
        <v>-14513.150479747686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-3436.5739140012156</v>
      </c>
      <c r="AR26">
        <f t="shared" si="9"/>
        <v>-3438.1788128211911</v>
      </c>
      <c r="AS26">
        <f t="shared" si="9"/>
        <v>308.98548351503365</v>
      </c>
      <c r="AT26">
        <f t="shared" si="9"/>
        <v>389.88121149321398</v>
      </c>
      <c r="AU26">
        <f t="shared" si="9"/>
        <v>-2739.3121178129436</v>
      </c>
      <c r="AW26">
        <v>23</v>
      </c>
      <c r="AX26">
        <f>IF(Z26&gt;0, (R26*SUMPRODUCT(K26:$K$98, X26:$X$98)-K26*$AZ$3)/Z26, 0)</f>
        <v>40974.125936845965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1000000</v>
      </c>
      <c r="S27">
        <f t="shared" si="1"/>
        <v>39832.800660199508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27871.960782687223</v>
      </c>
      <c r="AC27">
        <f t="shared" si="2"/>
        <v>26018.801765735556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-20230.45642316428</v>
      </c>
      <c r="AI27">
        <f t="shared" si="6"/>
        <v>-20238.621428302788</v>
      </c>
      <c r="AJ27">
        <f t="shared" si="7"/>
        <v>1853.1590169516676</v>
      </c>
      <c r="AK27">
        <f t="shared" si="22"/>
        <v>1951.0372547881059</v>
      </c>
      <c r="AL27">
        <f t="shared" si="8"/>
        <v>-16434.425156563015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-3409.3177441649491</v>
      </c>
      <c r="AR27">
        <f t="shared" si="9"/>
        <v>-3410.6937436143749</v>
      </c>
      <c r="AS27">
        <f t="shared" si="9"/>
        <v>312.30179819464416</v>
      </c>
      <c r="AT27">
        <f t="shared" si="9"/>
        <v>328.79663182782286</v>
      </c>
      <c r="AU27">
        <f t="shared" si="9"/>
        <v>-2769.5953135919081</v>
      </c>
      <c r="AW27">
        <v>24</v>
      </c>
      <c r="AX27">
        <f>IF(Z27&gt;0, (R27*SUMPRODUCT(K27:$K$98, X27:$X$98)-K27*$AZ$3)/Z27, 0)</f>
        <v>39832.800660199508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1000000</v>
      </c>
      <c r="S28">
        <f t="shared" si="1"/>
        <v>38473.409383000326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26018.801765735556</v>
      </c>
      <c r="AC28">
        <f t="shared" si="2"/>
        <v>24023.247322507697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-22256.697486076475</v>
      </c>
      <c r="AI28">
        <f t="shared" si="6"/>
        <v>-22264.502632445023</v>
      </c>
      <c r="AJ28">
        <f t="shared" si="7"/>
        <v>1995.5544432278584</v>
      </c>
      <c r="AK28">
        <f t="shared" si="22"/>
        <v>1821.3161236014892</v>
      </c>
      <c r="AL28">
        <f t="shared" si="8"/>
        <v>-18447.632065615675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-3348.9178782948602</v>
      </c>
      <c r="AR28">
        <f t="shared" si="9"/>
        <v>-3350.0923020489995</v>
      </c>
      <c r="AS28">
        <f t="shared" si="9"/>
        <v>300.26682782642365</v>
      </c>
      <c r="AT28">
        <f t="shared" si="9"/>
        <v>274.0495588876766</v>
      </c>
      <c r="AU28">
        <f t="shared" si="9"/>
        <v>-2775.7759153348993</v>
      </c>
      <c r="AW28">
        <v>25</v>
      </c>
      <c r="AX28">
        <f>IF(Z28&gt;0, (R28*SUMPRODUCT(K28:$K$98, X28:$X$98)-K28*$AZ$3)/Z28, 0)</f>
        <v>38473.409383000326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1000000</v>
      </c>
      <c r="S29">
        <f t="shared" si="1"/>
        <v>36951.75183798073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24023.247322507697</v>
      </c>
      <c r="AC29">
        <f t="shared" si="2"/>
        <v>21936.618105763813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-24511.892330436804</v>
      </c>
      <c r="AI29">
        <f t="shared" si="6"/>
        <v>-24519.313026687534</v>
      </c>
      <c r="AJ29">
        <f t="shared" si="7"/>
        <v>2086.6292167438842</v>
      </c>
      <c r="AK29">
        <f t="shared" si="22"/>
        <v>1681.627312575539</v>
      </c>
      <c r="AL29">
        <f t="shared" si="8"/>
        <v>-20751.05649736811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-3293.0823610828647</v>
      </c>
      <c r="AR29">
        <f t="shared" si="9"/>
        <v>-3294.0793042645992</v>
      </c>
      <c r="AS29">
        <f t="shared" si="9"/>
        <v>280.33094202388696</v>
      </c>
      <c r="AT29">
        <f t="shared" si="9"/>
        <v>225.92042941055973</v>
      </c>
      <c r="AU29">
        <f t="shared" si="9"/>
        <v>-2787.8279328301523</v>
      </c>
      <c r="AW29">
        <v>26</v>
      </c>
      <c r="AX29">
        <f>IF(Z29&gt;0, (R29*SUMPRODUCT(K29:$K$98, X29:$X$98)-K29*$AZ$3)/Z29, 0)</f>
        <v>36951.75183798073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1000000</v>
      </c>
      <c r="S30">
        <f t="shared" si="1"/>
        <v>35233.283546498875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21936.618105763813</v>
      </c>
      <c r="AC30">
        <f t="shared" si="2"/>
        <v>19770.579192494333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-26585.544300285266</v>
      </c>
      <c r="AI30">
        <f t="shared" si="6"/>
        <v>-26592.558470269738</v>
      </c>
      <c r="AJ30">
        <f t="shared" si="7"/>
        <v>2166.03891326948</v>
      </c>
      <c r="AK30">
        <f t="shared" si="22"/>
        <v>1535.5632674034671</v>
      </c>
      <c r="AL30">
        <f t="shared" si="8"/>
        <v>-22890.95628959679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-3188.9909444932941</v>
      </c>
      <c r="AR30">
        <f t="shared" si="9"/>
        <v>-3189.8323086689138</v>
      </c>
      <c r="AS30">
        <f t="shared" si="9"/>
        <v>259.82084104865771</v>
      </c>
      <c r="AT30">
        <f t="shared" si="9"/>
        <v>184.19398524007826</v>
      </c>
      <c r="AU30">
        <f t="shared" si="9"/>
        <v>-2745.8174823801778</v>
      </c>
      <c r="AW30">
        <v>27</v>
      </c>
      <c r="AX30">
        <f>IF(Z30&gt;0, (R30*SUMPRODUCT(K30:$K$98, X30:$X$98)-K30*$AZ$3)/Z30, 0)</f>
        <v>35233.283546498875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1000000</v>
      </c>
      <c r="S31">
        <f t="shared" si="1"/>
        <v>33354.330795924259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19770.579192494333</v>
      </c>
      <c r="AC31">
        <f t="shared" si="2"/>
        <v>17587.877040691554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-28218.113024040864</v>
      </c>
      <c r="AI31">
        <f t="shared" si="6"/>
        <v>-28224.704325912688</v>
      </c>
      <c r="AJ31">
        <f t="shared" si="7"/>
        <v>2182.7021518027796</v>
      </c>
      <c r="AK31">
        <f t="shared" si="22"/>
        <v>1383.9405434746034</v>
      </c>
      <c r="AL31">
        <f t="shared" si="8"/>
        <v>-24658.061630635304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-3022.1615487168624</v>
      </c>
      <c r="AR31">
        <f t="shared" si="9"/>
        <v>-3022.8674775313102</v>
      </c>
      <c r="AS31">
        <f t="shared" si="9"/>
        <v>233.76752761107531</v>
      </c>
      <c r="AT31">
        <f t="shared" si="9"/>
        <v>148.22011282738589</v>
      </c>
      <c r="AU31">
        <f t="shared" si="9"/>
        <v>-2640.8798370928489</v>
      </c>
      <c r="AW31">
        <v>28</v>
      </c>
      <c r="AX31">
        <f>IF(Z31&gt;0, (R31*SUMPRODUCT(K31:$K$98, X31:$X$98)-K31*$AZ$3)/Z31, 0)</f>
        <v>33354.330795924259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1000000</v>
      </c>
      <c r="S32">
        <f t="shared" si="1"/>
        <v>31410.801012565764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17587.877040691554</v>
      </c>
      <c r="AC32">
        <f t="shared" si="2"/>
        <v>15464.187628305499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-29710.405503034897</v>
      </c>
      <c r="AI32">
        <f t="shared" si="6"/>
        <v>-29716.559511819218</v>
      </c>
      <c r="AJ32">
        <f t="shared" si="7"/>
        <v>2123.6894123860548</v>
      </c>
      <c r="AK32">
        <f t="shared" si="22"/>
        <v>1231.1513928484089</v>
      </c>
      <c r="AL32">
        <f t="shared" si="8"/>
        <v>-26361.718706584754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-2841.0590715628618</v>
      </c>
      <c r="AR32">
        <f t="shared" si="9"/>
        <v>-2841.6475489729528</v>
      </c>
      <c r="AS32">
        <f t="shared" si="9"/>
        <v>203.07791051943346</v>
      </c>
      <c r="AT32">
        <f t="shared" si="9"/>
        <v>117.7289159773309</v>
      </c>
      <c r="AU32">
        <f t="shared" si="9"/>
        <v>-2520.8407224761881</v>
      </c>
      <c r="AW32">
        <v>29</v>
      </c>
      <c r="AX32">
        <f>IF(Z32&gt;0, (R32*SUMPRODUCT(K32:$K$98, X32:$X$98)-K32*$AZ$3)/Z32, 0)</f>
        <v>31410.801012565764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1000000</v>
      </c>
      <c r="S33">
        <f t="shared" si="1"/>
        <v>29410.114653856421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15464.187628305499</v>
      </c>
      <c r="AC33">
        <f t="shared" si="2"/>
        <v>13425.335821323724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-30910.468063317265</v>
      </c>
      <c r="AI33">
        <f t="shared" si="6"/>
        <v>-30916.174151162948</v>
      </c>
      <c r="AJ33">
        <f t="shared" si="7"/>
        <v>2038.8518069817746</v>
      </c>
      <c r="AK33">
        <f t="shared" si="22"/>
        <v>1082.493133981385</v>
      </c>
      <c r="AL33">
        <f t="shared" si="8"/>
        <v>-27794.829210199787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-2639.1206395616368</v>
      </c>
      <c r="AR33">
        <f t="shared" si="9"/>
        <v>-2639.6078225500614</v>
      </c>
      <c r="AS33">
        <f t="shared" si="9"/>
        <v>174.0761697231861</v>
      </c>
      <c r="AT33">
        <f t="shared" si="9"/>
        <v>92.422734143723687</v>
      </c>
      <c r="AU33">
        <f t="shared" si="9"/>
        <v>-2373.1089186831514</v>
      </c>
      <c r="AW33">
        <v>30</v>
      </c>
      <c r="AX33">
        <f>IF(Z33&gt;0, (R33*SUMPRODUCT(K33:$K$98, X33:$X$98)-K33*$AZ$3)/Z33, 0)</f>
        <v>29410.114653856421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1000000</v>
      </c>
      <c r="S34">
        <f t="shared" si="1"/>
        <v>27387.626490862698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13425.335821323724</v>
      </c>
      <c r="AC34">
        <f t="shared" si="2"/>
        <v>11502.4716679952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-31934.259856914614</v>
      </c>
      <c r="AI34">
        <f t="shared" si="6"/>
        <v>-31939.509705633631</v>
      </c>
      <c r="AJ34">
        <f t="shared" si="7"/>
        <v>1922.8641533285245</v>
      </c>
      <c r="AK34">
        <f t="shared" si="22"/>
        <v>939.77350749266077</v>
      </c>
      <c r="AL34">
        <f t="shared" si="8"/>
        <v>-29076.872044812444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-2434.4031089146461</v>
      </c>
      <c r="AR34">
        <f t="shared" si="9"/>
        <v>-2434.8033138387673</v>
      </c>
      <c r="AS34">
        <f t="shared" si="9"/>
        <v>146.583214825</v>
      </c>
      <c r="AT34">
        <f t="shared" si="9"/>
        <v>71.640537734911305</v>
      </c>
      <c r="AU34">
        <f t="shared" ref="AU34:AU89" si="23">AL34*$K34</f>
        <v>-2216.5795612788556</v>
      </c>
      <c r="AW34">
        <v>31</v>
      </c>
      <c r="AX34">
        <f>IF(Z34&gt;0, (R34*SUMPRODUCT(K34:$K$98, X34:$X$98)-K34*$AZ$3)/Z34, 0)</f>
        <v>27387.626490862698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1000000</v>
      </c>
      <c r="S35">
        <f t="shared" si="1"/>
        <v>25350.583933029895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11502.4716679952</v>
      </c>
      <c r="AC35">
        <f t="shared" si="2"/>
        <v>9707.58327893155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-32854.698170609809</v>
      </c>
      <c r="AI35">
        <f t="shared" ref="AI35:AI66" si="25">SUM(AE35:AH35)</f>
        <v>-32859.484837114498</v>
      </c>
      <c r="AJ35">
        <f t="shared" si="7"/>
        <v>1794.8883890636498</v>
      </c>
      <c r="AK35">
        <f t="shared" si="22"/>
        <v>805.17301675966405</v>
      </c>
      <c r="AL35">
        <f t="shared" si="8"/>
        <v>-30259.423431291183</v>
      </c>
      <c r="AN35">
        <f t="shared" ref="AN35:AT66" si="26">AE35*$K35</f>
        <v>0</v>
      </c>
      <c r="AO35">
        <f t="shared" si="26"/>
        <v>0</v>
      </c>
      <c r="AP35">
        <f t="shared" si="26"/>
        <v>-0.32579978011785687</v>
      </c>
      <c r="AQ35">
        <f t="shared" si="26"/>
        <v>-2236.2229391432411</v>
      </c>
      <c r="AR35">
        <f t="shared" si="26"/>
        <v>-2236.5487389233585</v>
      </c>
      <c r="AS35">
        <f t="shared" si="26"/>
        <v>122.16732498904869</v>
      </c>
      <c r="AT35">
        <f t="shared" si="26"/>
        <v>54.803314908179736</v>
      </c>
      <c r="AU35">
        <f t="shared" si="23"/>
        <v>-2059.5780990261301</v>
      </c>
      <c r="AW35">
        <v>32</v>
      </c>
      <c r="AX35">
        <f>IF(Z35&gt;0, (R35*SUMPRODUCT(K35:$K$98, X35:$X$98)-K35*$AZ$3)/Z35, 0)</f>
        <v>25350.583933029895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1000000</v>
      </c>
      <c r="S36">
        <f t="shared" si="1"/>
        <v>23259.857351201223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9707.58327893155</v>
      </c>
      <c r="AC36">
        <f t="shared" si="2"/>
        <v>8042.3556253695506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-33342.811428529363</v>
      </c>
      <c r="AI36">
        <f t="shared" si="25"/>
        <v>-33347.13344322615</v>
      </c>
      <c r="AJ36">
        <f t="shared" si="7"/>
        <v>1665.2276535619994</v>
      </c>
      <c r="AK36">
        <f t="shared" si="22"/>
        <v>679.53082952520856</v>
      </c>
      <c r="AL36">
        <f t="shared" si="8"/>
        <v>-31002.374960138943</v>
      </c>
      <c r="AN36">
        <f t="shared" si="26"/>
        <v>0</v>
      </c>
      <c r="AO36">
        <f t="shared" si="26"/>
        <v>0</v>
      </c>
      <c r="AP36">
        <f t="shared" si="26"/>
        <v>-0.26265509703203571</v>
      </c>
      <c r="AQ36">
        <f t="shared" si="26"/>
        <v>-2026.2909743427344</v>
      </c>
      <c r="AR36">
        <f t="shared" si="26"/>
        <v>-2026.5536294397664</v>
      </c>
      <c r="AS36">
        <f t="shared" si="26"/>
        <v>101.19829792611569</v>
      </c>
      <c r="AT36">
        <f t="shared" si="26"/>
        <v>41.296073356202072</v>
      </c>
      <c r="AU36">
        <f t="shared" si="23"/>
        <v>-1884.0592581574485</v>
      </c>
      <c r="AW36">
        <v>33</v>
      </c>
      <c r="AX36">
        <f>IF(Z36&gt;0, (R36*SUMPRODUCT(K36:$K$98, X36:$X$98)-K36*$AZ$3)/Z36, 0)</f>
        <v>23259.857351201223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1000000</v>
      </c>
      <c r="S37">
        <f t="shared" si="1"/>
        <v>21122.841039203096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8042.3556253695506</v>
      </c>
      <c r="AC37">
        <f t="shared" si="2"/>
        <v>6525.8818702957842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-33354.504615163867</v>
      </c>
      <c r="AI37">
        <f t="shared" si="25"/>
        <v>-33358.366478406002</v>
      </c>
      <c r="AJ37">
        <f t="shared" si="7"/>
        <v>1516.4737550737664</v>
      </c>
      <c r="AK37">
        <f t="shared" si="22"/>
        <v>562.96489377586863</v>
      </c>
      <c r="AL37">
        <f t="shared" si="8"/>
        <v>-31278.927829556367</v>
      </c>
      <c r="AN37">
        <f t="shared" si="26"/>
        <v>0</v>
      </c>
      <c r="AO37">
        <f t="shared" si="26"/>
        <v>0</v>
      </c>
      <c r="AP37">
        <f t="shared" si="26"/>
        <v>-0.2095455591372293</v>
      </c>
      <c r="AQ37">
        <f t="shared" si="26"/>
        <v>-1809.8228448584657</v>
      </c>
      <c r="AR37">
        <f t="shared" si="26"/>
        <v>-1810.0323904176032</v>
      </c>
      <c r="AS37">
        <f t="shared" si="26"/>
        <v>82.284203504945992</v>
      </c>
      <c r="AT37">
        <f t="shared" si="26"/>
        <v>30.546600447655337</v>
      </c>
      <c r="AU37">
        <f t="shared" si="23"/>
        <v>-1697.2015864650018</v>
      </c>
      <c r="AW37">
        <v>34</v>
      </c>
      <c r="AX37">
        <f>IF(Z37&gt;0, (R37*SUMPRODUCT(K37:$K$98, X37:$X$98)-K37*$AZ$3)/Z37, 0)</f>
        <v>21122.841039203096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1000000</v>
      </c>
      <c r="S38">
        <f t="shared" si="1"/>
        <v>18957.096457700041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6525.8818702957842</v>
      </c>
      <c r="AC38">
        <f t="shared" si="2"/>
        <v>5171.25297121318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-33072.384159634348</v>
      </c>
      <c r="AI38">
        <f t="shared" si="25"/>
        <v>-33075.793999442067</v>
      </c>
      <c r="AJ38">
        <f t="shared" si="7"/>
        <v>1354.6288990826042</v>
      </c>
      <c r="AK38">
        <f t="shared" si="22"/>
        <v>456.81173092070492</v>
      </c>
      <c r="AL38">
        <f t="shared" si="8"/>
        <v>-31264.353369438759</v>
      </c>
      <c r="AN38">
        <f t="shared" si="26"/>
        <v>0</v>
      </c>
      <c r="AO38">
        <f t="shared" si="26"/>
        <v>0</v>
      </c>
      <c r="AP38">
        <f t="shared" si="26"/>
        <v>-0.16519523836523248</v>
      </c>
      <c r="AQ38">
        <f t="shared" si="26"/>
        <v>-1602.2454697711876</v>
      </c>
      <c r="AR38">
        <f t="shared" si="26"/>
        <v>-1602.410665009553</v>
      </c>
      <c r="AS38">
        <f t="shared" si="26"/>
        <v>65.627201422790634</v>
      </c>
      <c r="AT38">
        <f t="shared" si="26"/>
        <v>22.130987680633137</v>
      </c>
      <c r="AU38">
        <f t="shared" si="23"/>
        <v>-1514.6524759061292</v>
      </c>
      <c r="AW38">
        <v>35</v>
      </c>
      <c r="AX38">
        <f>IF(Z38&gt;0, (R38*SUMPRODUCT(K38:$K$98, X38:$X$98)-K38*$AZ$3)/Z38, 0)</f>
        <v>18957.096457700041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1000000</v>
      </c>
      <c r="S39">
        <f t="shared" si="1"/>
        <v>16731.391711538257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5171.25297121318</v>
      </c>
      <c r="AC39">
        <f t="shared" si="2"/>
        <v>3975.4306673132969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-32456.205040823937</v>
      </c>
      <c r="AI39">
        <f t="shared" si="25"/>
        <v>-32459.175079670564</v>
      </c>
      <c r="AJ39">
        <f t="shared" si="7"/>
        <v>1195.8223038998831</v>
      </c>
      <c r="AK39">
        <f t="shared" si="22"/>
        <v>361.98770798492262</v>
      </c>
      <c r="AL39">
        <f t="shared" si="8"/>
        <v>-30901.365067785759</v>
      </c>
      <c r="AN39">
        <f t="shared" si="26"/>
        <v>0</v>
      </c>
      <c r="AO39">
        <f t="shared" si="26"/>
        <v>0</v>
      </c>
      <c r="AP39">
        <f t="shared" si="26"/>
        <v>-0.12847175456342605</v>
      </c>
      <c r="AQ39">
        <f t="shared" si="26"/>
        <v>-1403.9229193244973</v>
      </c>
      <c r="AR39">
        <f t="shared" si="26"/>
        <v>-1404.0513910790607</v>
      </c>
      <c r="AS39">
        <f t="shared" si="26"/>
        <v>51.72639061691887</v>
      </c>
      <c r="AT39">
        <f t="shared" si="26"/>
        <v>15.658110340212312</v>
      </c>
      <c r="AU39">
        <f t="shared" si="23"/>
        <v>-1336.6668901219296</v>
      </c>
      <c r="AW39">
        <v>36</v>
      </c>
      <c r="AX39">
        <f>IF(Z39&gt;0, (R39*SUMPRODUCT(K39:$K$98, X39:$X$98)-K39*$AZ$3)/Z39, 0)</f>
        <v>16731.391711538257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1000000</v>
      </c>
      <c r="S40">
        <f t="shared" si="1"/>
        <v>14404.558565814166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3975.4306673132969</v>
      </c>
      <c r="AC40">
        <f t="shared" si="2"/>
        <v>2934.3855746596087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-31514.789236936507</v>
      </c>
      <c r="AI40">
        <f t="shared" si="25"/>
        <v>-31517.335640529207</v>
      </c>
      <c r="AJ40">
        <f t="shared" si="7"/>
        <v>1041.0450926536882</v>
      </c>
      <c r="AK40">
        <f t="shared" si="22"/>
        <v>278.2801467119308</v>
      </c>
      <c r="AL40">
        <f t="shared" si="8"/>
        <v>-30198.010401163589</v>
      </c>
      <c r="AN40">
        <f t="shared" si="26"/>
        <v>0</v>
      </c>
      <c r="AO40">
        <f t="shared" si="26"/>
        <v>0</v>
      </c>
      <c r="AP40">
        <f t="shared" si="26"/>
        <v>-9.834555631924885E-2</v>
      </c>
      <c r="AQ40">
        <f t="shared" si="26"/>
        <v>-1217.1438528737888</v>
      </c>
      <c r="AR40">
        <f t="shared" si="26"/>
        <v>-1217.2421984301079</v>
      </c>
      <c r="AS40">
        <f t="shared" si="26"/>
        <v>40.206571764178904</v>
      </c>
      <c r="AT40">
        <f t="shared" si="26"/>
        <v>10.747556247346418</v>
      </c>
      <c r="AU40">
        <f t="shared" si="23"/>
        <v>-1166.2880704185827</v>
      </c>
      <c r="AW40">
        <v>37</v>
      </c>
      <c r="AX40">
        <f>IF(Z40&gt;0, (R40*SUMPRODUCT(K40:$K$98, X40:$X$98)-K40*$AZ$3)/Z40, 0)</f>
        <v>14404.558565814166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1000000</v>
      </c>
      <c r="S41">
        <f t="shared" si="1"/>
        <v>11906.049185771595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2934.3855746596087</v>
      </c>
      <c r="AC41">
        <f t="shared" si="2"/>
        <v>2041.239781313328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-30229.561599695837</v>
      </c>
      <c r="AI41">
        <f t="shared" si="25"/>
        <v>-30231.704669732615</v>
      </c>
      <c r="AJ41">
        <f t="shared" si="7"/>
        <v>893.1457933462807</v>
      </c>
      <c r="AK41">
        <f t="shared" si="22"/>
        <v>205.40699022617264</v>
      </c>
      <c r="AL41">
        <f t="shared" si="8"/>
        <v>-29133.151886160162</v>
      </c>
      <c r="AN41">
        <f t="shared" si="26"/>
        <v>0</v>
      </c>
      <c r="AO41">
        <f t="shared" si="26"/>
        <v>0</v>
      </c>
      <c r="AP41">
        <f t="shared" si="26"/>
        <v>-7.3900239286124381E-2</v>
      </c>
      <c r="AQ41">
        <f t="shared" si="26"/>
        <v>-1042.4166253997896</v>
      </c>
      <c r="AR41">
        <f t="shared" si="26"/>
        <v>-1042.4905256390757</v>
      </c>
      <c r="AS41">
        <f t="shared" si="26"/>
        <v>30.798661132400134</v>
      </c>
      <c r="AT41">
        <f t="shared" si="26"/>
        <v>7.0831216284409786</v>
      </c>
      <c r="AU41">
        <f t="shared" si="23"/>
        <v>-1004.6087428782346</v>
      </c>
      <c r="AW41">
        <v>38</v>
      </c>
      <c r="AX41">
        <f>IF(Z41&gt;0, (R41*SUMPRODUCT(K41:$K$98, X41:$X$98)-K41*$AZ$3)/Z41, 0)</f>
        <v>11906.049185771595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1000000</v>
      </c>
      <c r="S42">
        <f t="shared" si="1"/>
        <v>9124.180113334427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2041.239781313328</v>
      </c>
      <c r="AC42">
        <f t="shared" si="2"/>
        <v>1288.1071376345262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-28556.036203091</v>
      </c>
      <c r="AI42">
        <f t="shared" si="25"/>
        <v>-28557.800891974872</v>
      </c>
      <c r="AJ42">
        <f t="shared" si="7"/>
        <v>753.13264367880174</v>
      </c>
      <c r="AK42">
        <f t="shared" si="22"/>
        <v>142.88678469193297</v>
      </c>
      <c r="AL42">
        <f t="shared" si="8"/>
        <v>-27661.781463604137</v>
      </c>
      <c r="AN42">
        <f t="shared" si="26"/>
        <v>0</v>
      </c>
      <c r="AO42">
        <f t="shared" si="26"/>
        <v>0</v>
      </c>
      <c r="AP42">
        <f t="shared" si="26"/>
        <v>-5.4332489866685076E-2</v>
      </c>
      <c r="AQ42">
        <f t="shared" si="26"/>
        <v>-879.20344589827437</v>
      </c>
      <c r="AR42">
        <f t="shared" si="26"/>
        <v>-879.25777838814111</v>
      </c>
      <c r="AS42">
        <f t="shared" si="26"/>
        <v>23.187980671813467</v>
      </c>
      <c r="AT42">
        <f t="shared" si="26"/>
        <v>4.3992994189044357</v>
      </c>
      <c r="AU42">
        <f t="shared" si="23"/>
        <v>-851.67049829742314</v>
      </c>
      <c r="AW42">
        <v>39</v>
      </c>
      <c r="AX42">
        <f>IF(Z42&gt;0, (R42*SUMPRODUCT(K42:$K$98, X42:$X$98)-K42*$AZ$3)/Z42, 0)</f>
        <v>9124.180113334427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1000000</v>
      </c>
      <c r="S43">
        <f t="shared" si="1"/>
        <v>5894.2449734911825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1288.1071376345262</v>
      </c>
      <c r="AC43">
        <f t="shared" si="2"/>
        <v>667.19296112999245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-26569.394280312994</v>
      </c>
      <c r="AI43">
        <f t="shared" si="25"/>
        <v>-26570.809204879522</v>
      </c>
      <c r="AJ43">
        <f t="shared" si="7"/>
        <v>620.91417650453377</v>
      </c>
      <c r="AK43">
        <f t="shared" si="22"/>
        <v>90.167499634416842</v>
      </c>
      <c r="AL43">
        <f t="shared" si="8"/>
        <v>-25859.727528740572</v>
      </c>
      <c r="AN43">
        <f t="shared" si="26"/>
        <v>0</v>
      </c>
      <c r="AO43">
        <f t="shared" si="26"/>
        <v>0</v>
      </c>
      <c r="AP43">
        <f t="shared" si="26"/>
        <v>-3.8896159471011348E-2</v>
      </c>
      <c r="AQ43">
        <f t="shared" si="26"/>
        <v>-730.39045432039404</v>
      </c>
      <c r="AR43">
        <f t="shared" si="26"/>
        <v>-730.42935047986498</v>
      </c>
      <c r="AS43">
        <f t="shared" si="26"/>
        <v>17.068879428958411</v>
      </c>
      <c r="AT43">
        <f t="shared" si="26"/>
        <v>2.4786971177477612</v>
      </c>
      <c r="AU43">
        <f t="shared" si="23"/>
        <v>-710.88177393315891</v>
      </c>
      <c r="AW43">
        <v>40</v>
      </c>
      <c r="AX43">
        <f>IF(Z43&gt;0, (R43*SUMPRODUCT(K43:$K$98, X43:$X$98)-K43*$AZ$3)/Z43, 0)</f>
        <v>5894.2449734911825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1000000</v>
      </c>
      <c r="S44">
        <f t="shared" si="1"/>
        <v>1903.9145951642079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667.19296112999245</v>
      </c>
      <c r="AC44">
        <f t="shared" si="2"/>
        <v>167.41792591115291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-24128.498431802745</v>
      </c>
      <c r="AI44">
        <f t="shared" si="25"/>
        <v>-24129.597600893212</v>
      </c>
      <c r="AJ44">
        <f t="shared" si="7"/>
        <v>499.77503521883955</v>
      </c>
      <c r="AK44">
        <f t="shared" si="22"/>
        <v>46.703507279099476</v>
      </c>
      <c r="AL44">
        <f t="shared" si="8"/>
        <v>-23583.119058395274</v>
      </c>
      <c r="AN44">
        <f t="shared" si="26"/>
        <v>0</v>
      </c>
      <c r="AO44">
        <f t="shared" si="26"/>
        <v>0</v>
      </c>
      <c r="AP44">
        <f t="shared" si="26"/>
        <v>-2.6978631708240993E-2</v>
      </c>
      <c r="AQ44">
        <f t="shared" si="26"/>
        <v>-592.22359736223711</v>
      </c>
      <c r="AR44">
        <f t="shared" si="26"/>
        <v>-592.2505759939454</v>
      </c>
      <c r="AS44">
        <f t="shared" si="26"/>
        <v>12.266762893086755</v>
      </c>
      <c r="AT44">
        <f t="shared" si="26"/>
        <v>1.1463174622506005</v>
      </c>
      <c r="AU44">
        <f t="shared" si="23"/>
        <v>-578.83749563860806</v>
      </c>
      <c r="AW44">
        <v>41</v>
      </c>
      <c r="AX44">
        <f>IF(Z44&gt;0, (R44*SUMPRODUCT(K44:$K$98, X44:$X$98)-K44*$AZ$3)/Z44, 0)</f>
        <v>1903.9145951642079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1000000</v>
      </c>
      <c r="S45">
        <f t="shared" si="1"/>
        <v>-3327.2474561717127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167.41792591115291</v>
      </c>
      <c r="AC45">
        <f t="shared" si="2"/>
        <v>-218.89904725326892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-21264.361140171324</v>
      </c>
      <c r="AI45">
        <f t="shared" si="25"/>
        <v>-21265.183513056632</v>
      </c>
      <c r="AJ45">
        <f t="shared" si="7"/>
        <v>386.31697316442182</v>
      </c>
      <c r="AK45">
        <f t="shared" si="22"/>
        <v>11.719254813780704</v>
      </c>
      <c r="AL45">
        <f t="shared" si="8"/>
        <v>-20867.14728507843</v>
      </c>
      <c r="AN45">
        <f t="shared" si="26"/>
        <v>0</v>
      </c>
      <c r="AO45">
        <f t="shared" si="26"/>
        <v>0</v>
      </c>
      <c r="AP45">
        <f t="shared" si="26"/>
        <v>-1.8022132250392831E-2</v>
      </c>
      <c r="AQ45">
        <f t="shared" si="26"/>
        <v>-466.00409076561499</v>
      </c>
      <c r="AR45">
        <f t="shared" si="26"/>
        <v>-466.02211289786538</v>
      </c>
      <c r="AS45">
        <f t="shared" si="26"/>
        <v>8.4660568281413422</v>
      </c>
      <c r="AT45">
        <f t="shared" si="26"/>
        <v>0.25682505333439953</v>
      </c>
      <c r="AU45">
        <f t="shared" si="23"/>
        <v>-457.29923101638963</v>
      </c>
      <c r="AW45">
        <v>42</v>
      </c>
      <c r="AX45">
        <f>IF(Z45&gt;0, (R45*SUMPRODUCT(K45:$K$98, X45:$X$98)-K45*$AZ$3)/Z45, 0)</f>
        <v>-3327.2474561717127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1000000</v>
      </c>
      <c r="S46">
        <f t="shared" si="1"/>
        <v>-10650.798214287362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-218.89904725326892</v>
      </c>
      <c r="AC46">
        <f t="shared" si="2"/>
        <v>-501.05793784226216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-18087.764768471425</v>
      </c>
      <c r="AI46">
        <f t="shared" si="25"/>
        <v>-18088.352820568274</v>
      </c>
      <c r="AJ46">
        <f t="shared" si="7"/>
        <v>282.15889058899324</v>
      </c>
      <c r="AK46">
        <f t="shared" si="22"/>
        <v>-15.322933307728826</v>
      </c>
      <c r="AL46">
        <f t="shared" si="8"/>
        <v>-17821.516863287008</v>
      </c>
      <c r="AN46">
        <f t="shared" si="26"/>
        <v>0</v>
      </c>
      <c r="AO46">
        <f t="shared" si="26"/>
        <v>0</v>
      </c>
      <c r="AP46">
        <f t="shared" si="26"/>
        <v>-1.150628613950852E-2</v>
      </c>
      <c r="AQ46">
        <f t="shared" si="26"/>
        <v>-353.9193179742399</v>
      </c>
      <c r="AR46">
        <f t="shared" si="26"/>
        <v>-353.93082426037938</v>
      </c>
      <c r="AS46">
        <f t="shared" si="26"/>
        <v>5.5209410004984178</v>
      </c>
      <c r="AT46">
        <f t="shared" si="26"/>
        <v>-0.29982046842454863</v>
      </c>
      <c r="AU46">
        <f t="shared" si="23"/>
        <v>-348.7097037283055</v>
      </c>
      <c r="AW46">
        <v>43</v>
      </c>
      <c r="AX46">
        <f>IF(Z46&gt;0, (R46*SUMPRODUCT(K46:$K$98, X46:$X$98)-K46*$AZ$3)/Z46, 0)</f>
        <v>-10650.798214287362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1000000</v>
      </c>
      <c r="S47">
        <f t="shared" si="1"/>
        <v>-21657.346915138351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-501.05793784226216</v>
      </c>
      <c r="AC47">
        <f t="shared" si="2"/>
        <v>-690.82975565880395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-14675.555054130591</v>
      </c>
      <c r="AI47">
        <f t="shared" si="25"/>
        <v>-14675.953781268296</v>
      </c>
      <c r="AJ47">
        <f t="shared" si="7"/>
        <v>189.77181781654178</v>
      </c>
      <c r="AK47">
        <f t="shared" si="22"/>
        <v>-35.074055648958357</v>
      </c>
      <c r="AL47">
        <f t="shared" si="8"/>
        <v>-14521.256019100712</v>
      </c>
      <c r="AN47">
        <f t="shared" si="26"/>
        <v>0</v>
      </c>
      <c r="AO47">
        <f t="shared" si="26"/>
        <v>0</v>
      </c>
      <c r="AP47">
        <f t="shared" si="26"/>
        <v>-6.9658984579765602E-3</v>
      </c>
      <c r="AQ47">
        <f t="shared" si="26"/>
        <v>-256.38692894140615</v>
      </c>
      <c r="AR47">
        <f t="shared" si="26"/>
        <v>-256.39389483986417</v>
      </c>
      <c r="AS47">
        <f t="shared" si="26"/>
        <v>3.3153780821337113</v>
      </c>
      <c r="AT47">
        <f t="shared" si="26"/>
        <v>-0.61275565933878384</v>
      </c>
      <c r="AU47">
        <f t="shared" si="23"/>
        <v>-253.69127241706923</v>
      </c>
      <c r="AW47">
        <v>44</v>
      </c>
      <c r="AX47">
        <f>IF(Z47&gt;0, (R47*SUMPRODUCT(K47:$K$98, X47:$X$98)-K47*$AZ$3)/Z47, 0)</f>
        <v>-21657.346915138351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1000000</v>
      </c>
      <c r="S48">
        <f t="shared" si="1"/>
        <v>-39413.623061922386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-690.82975565880395</v>
      </c>
      <c r="AC48">
        <f t="shared" si="2"/>
        <v>-800.65641660226595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-11264.98435868341</v>
      </c>
      <c r="AI48">
        <f t="shared" si="25"/>
        <v>-11265.238286245254</v>
      </c>
      <c r="AJ48">
        <f t="shared" si="7"/>
        <v>109.826660943462</v>
      </c>
      <c r="AK48">
        <f t="shared" si="22"/>
        <v>-48.358082896116279</v>
      </c>
      <c r="AL48">
        <f t="shared" si="8"/>
        <v>-11203.769708197909</v>
      </c>
      <c r="AN48">
        <f t="shared" si="26"/>
        <v>0</v>
      </c>
      <c r="AO48">
        <f t="shared" si="26"/>
        <v>0</v>
      </c>
      <c r="AP48">
        <f t="shared" si="26"/>
        <v>-3.9608934913042812E-3</v>
      </c>
      <c r="AQ48">
        <f t="shared" si="26"/>
        <v>-175.71705450971427</v>
      </c>
      <c r="AR48">
        <f t="shared" si="26"/>
        <v>-175.7210154032056</v>
      </c>
      <c r="AS48">
        <f t="shared" si="26"/>
        <v>1.7131330815161216</v>
      </c>
      <c r="AT48">
        <f t="shared" si="26"/>
        <v>-0.75431439740012818</v>
      </c>
      <c r="AU48">
        <f t="shared" si="23"/>
        <v>-174.76219671908962</v>
      </c>
      <c r="AW48">
        <v>45</v>
      </c>
      <c r="AX48">
        <f>IF(Z48&gt;0, (R48*SUMPRODUCT(K48:$K$98, X48:$X$98)-K48*$AZ$3)/Z48, 0)</f>
        <v>-39413.623061922386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1000000</v>
      </c>
      <c r="S49">
        <f t="shared" si="1"/>
        <v>-70322.199432169422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-800.65641660226595</v>
      </c>
      <c r="AC49">
        <f t="shared" si="2"/>
        <v>-845.51608897095844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-8087.6037940684091</v>
      </c>
      <c r="AI49">
        <f t="shared" si="25"/>
        <v>-8087.7540873072085</v>
      </c>
      <c r="AJ49">
        <f t="shared" si="7"/>
        <v>44.859672368692486</v>
      </c>
      <c r="AK49">
        <f t="shared" si="22"/>
        <v>-56.045949162158621</v>
      </c>
      <c r="AL49">
        <f t="shared" si="8"/>
        <v>-8098.9403641006747</v>
      </c>
      <c r="AN49">
        <f t="shared" si="26"/>
        <v>0</v>
      </c>
      <c r="AO49">
        <f t="shared" si="26"/>
        <v>0</v>
      </c>
      <c r="AP49">
        <f t="shared" si="26"/>
        <v>-2.0931711609322584E-3</v>
      </c>
      <c r="AQ49">
        <f t="shared" si="26"/>
        <v>-112.63806115336489</v>
      </c>
      <c r="AR49">
        <f t="shared" si="26"/>
        <v>-112.64015432452582</v>
      </c>
      <c r="AS49">
        <f t="shared" si="26"/>
        <v>0.62477176778746102</v>
      </c>
      <c r="AT49">
        <f t="shared" si="26"/>
        <v>-0.78056581527344349</v>
      </c>
      <c r="AU49">
        <f t="shared" si="23"/>
        <v>-112.79594837201181</v>
      </c>
      <c r="AW49">
        <v>46</v>
      </c>
      <c r="AX49">
        <f>IF(Z49&gt;0, (R49*SUMPRODUCT(K49:$K$98, X49:$X$98)-K49*$AZ$3)/Z49, 0)</f>
        <v>-70322.199432169422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1000000</v>
      </c>
      <c r="S50">
        <f t="shared" si="1"/>
        <v>-128995.93359411767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-845.51608897095844</v>
      </c>
      <c r="AC50">
        <f t="shared" si="2"/>
        <v>-841.31720178412525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-5381.1801480538816</v>
      </c>
      <c r="AI50">
        <f t="shared" si="25"/>
        <v>-5381.2616736084419</v>
      </c>
      <c r="AJ50">
        <f t="shared" si="7"/>
        <v>-4.1988871868331898</v>
      </c>
      <c r="AK50">
        <f t="shared" si="22"/>
        <v>-59.186126227967094</v>
      </c>
      <c r="AL50">
        <f t="shared" si="8"/>
        <v>-5444.6466870232425</v>
      </c>
      <c r="AN50">
        <f t="shared" si="26"/>
        <v>0</v>
      </c>
      <c r="AO50">
        <f t="shared" si="26"/>
        <v>0</v>
      </c>
      <c r="AP50">
        <f t="shared" si="26"/>
        <v>-1.0137737413993303E-3</v>
      </c>
      <c r="AQ50">
        <f t="shared" si="26"/>
        <v>-66.915204211120397</v>
      </c>
      <c r="AR50">
        <f t="shared" si="26"/>
        <v>-66.916217984861802</v>
      </c>
      <c r="AS50">
        <f t="shared" si="26"/>
        <v>-5.2213340909616844E-2</v>
      </c>
      <c r="AT50">
        <f t="shared" si="26"/>
        <v>-0.73598199912371931</v>
      </c>
      <c r="AU50">
        <f t="shared" si="23"/>
        <v>-67.704413324895143</v>
      </c>
      <c r="AW50">
        <v>47</v>
      </c>
      <c r="AX50">
        <f>IF(Z50&gt;0, (R50*SUMPRODUCT(K50:$K$98, X50:$X$98)-K50*$AZ$3)/Z50, 0)</f>
        <v>-128995.93359411767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1000000</v>
      </c>
      <c r="S51">
        <f t="shared" si="1"/>
        <v>-253188.91113818344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-841.31720178412525</v>
      </c>
      <c r="AC51">
        <f t="shared" si="2"/>
        <v>-803.91370212006882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-3281.6702444075213</v>
      </c>
      <c r="AI51">
        <f t="shared" si="25"/>
        <v>-3281.7099338284811</v>
      </c>
      <c r="AJ51">
        <f t="shared" si="7"/>
        <v>-37.403499664056426</v>
      </c>
      <c r="AK51">
        <f t="shared" si="22"/>
        <v>-58.892204124888771</v>
      </c>
      <c r="AL51">
        <f t="shared" si="8"/>
        <v>-3378.0056376174261</v>
      </c>
      <c r="AN51">
        <f t="shared" si="26"/>
        <v>0</v>
      </c>
      <c r="AO51">
        <f t="shared" si="26"/>
        <v>0</v>
      </c>
      <c r="AP51">
        <f t="shared" si="26"/>
        <v>-4.406603921098756E-4</v>
      </c>
      <c r="AQ51">
        <f t="shared" si="26"/>
        <v>-36.435454630162589</v>
      </c>
      <c r="AR51">
        <f t="shared" si="26"/>
        <v>-36.435895290554704</v>
      </c>
      <c r="AS51">
        <f t="shared" si="26"/>
        <v>-0.4152804558414962</v>
      </c>
      <c r="AT51">
        <f t="shared" si="26"/>
        <v>-0.65386345112504107</v>
      </c>
      <c r="AU51">
        <f t="shared" si="23"/>
        <v>-37.505039197521235</v>
      </c>
      <c r="AW51">
        <v>48</v>
      </c>
      <c r="AX51">
        <f>IF(Z51&gt;0, (R51*SUMPRODUCT(K51:$K$98, X51:$X$98)-K51*$AZ$3)/Z51, 0)</f>
        <v>-253188.91113818344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1000000</v>
      </c>
      <c r="S52">
        <f t="shared" si="1"/>
        <v>-554576.85632082797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-803.91370212006882</v>
      </c>
      <c r="AC52">
        <f t="shared" si="2"/>
        <v>-747.20745686168084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-1796.0551522216099</v>
      </c>
      <c r="AI52">
        <f t="shared" si="25"/>
        <v>-1796.0719940589572</v>
      </c>
      <c r="AJ52">
        <f t="shared" si="7"/>
        <v>-56.70624525838798</v>
      </c>
      <c r="AK52">
        <f t="shared" si="22"/>
        <v>-56.27395914840482</v>
      </c>
      <c r="AL52">
        <f t="shared" si="8"/>
        <v>-1909.0521984657501</v>
      </c>
      <c r="AN52">
        <f t="shared" si="26"/>
        <v>0</v>
      </c>
      <c r="AO52">
        <f t="shared" si="26"/>
        <v>0</v>
      </c>
      <c r="AP52">
        <f t="shared" si="26"/>
        <v>-1.6695548816196941E-4</v>
      </c>
      <c r="AQ52">
        <f t="shared" si="26"/>
        <v>-17.804545817669361</v>
      </c>
      <c r="AR52">
        <f t="shared" si="26"/>
        <v>-17.804712773157522</v>
      </c>
      <c r="AS52">
        <f t="shared" si="26"/>
        <v>-0.56213693694323119</v>
      </c>
      <c r="AT52">
        <f t="shared" si="26"/>
        <v>-0.5578516243001217</v>
      </c>
      <c r="AU52">
        <f t="shared" si="23"/>
        <v>-18.924701334400876</v>
      </c>
      <c r="AW52">
        <v>49</v>
      </c>
      <c r="AX52">
        <f>IF(Z52&gt;0, (R52*SUMPRODUCT(K52:$K$98, X52:$X$98)-K52*$AZ$3)/Z52, 0)</f>
        <v>-554576.85632082797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1000000</v>
      </c>
      <c r="S53">
        <f t="shared" si="1"/>
        <v>-1430132.0352441603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-747.20745686168084</v>
      </c>
      <c r="AC53">
        <f t="shared" si="2"/>
        <v>-681.84977063600138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-857.09951814627402</v>
      </c>
      <c r="AI53">
        <f t="shared" si="25"/>
        <v>-857.10547782127105</v>
      </c>
      <c r="AJ53">
        <f t="shared" si="7"/>
        <v>-65.357686225679458</v>
      </c>
      <c r="AK53">
        <f t="shared" si="22"/>
        <v>-52.304521980317666</v>
      </c>
      <c r="AL53">
        <f t="shared" si="8"/>
        <v>-974.76768602726816</v>
      </c>
      <c r="AN53">
        <f t="shared" si="26"/>
        <v>0</v>
      </c>
      <c r="AO53">
        <f t="shared" si="26"/>
        <v>0</v>
      </c>
      <c r="AP53">
        <f t="shared" si="26"/>
        <v>-5.2749188772950653E-5</v>
      </c>
      <c r="AQ53">
        <f t="shared" si="26"/>
        <v>-7.5862029896174974</v>
      </c>
      <c r="AR53">
        <f t="shared" si="26"/>
        <v>-7.5862557388062699</v>
      </c>
      <c r="AS53">
        <f t="shared" si="26"/>
        <v>-0.57848203638251838</v>
      </c>
      <c r="AT53">
        <f t="shared" si="26"/>
        <v>-0.46294824885187097</v>
      </c>
      <c r="AU53">
        <f t="shared" si="23"/>
        <v>-8.6276860240406581</v>
      </c>
      <c r="AW53">
        <v>50</v>
      </c>
      <c r="AX53">
        <f>IF(Z53&gt;0, (R53*SUMPRODUCT(K53:$K$98, X53:$X$98)-K53*$AZ$3)/Z53, 0)</f>
        <v>-1430132.0352441603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1000000</v>
      </c>
      <c r="S54">
        <f t="shared" si="1"/>
        <v>-4645966.8580015264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-681.84977063600138</v>
      </c>
      <c r="AC54">
        <f t="shared" si="2"/>
        <v>-615.18398072977175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-339.59378255210805</v>
      </c>
      <c r="AI54">
        <f t="shared" si="25"/>
        <v>-339.59543770807323</v>
      </c>
      <c r="AJ54">
        <f t="shared" si="7"/>
        <v>-66.665789906229634</v>
      </c>
      <c r="AK54">
        <f t="shared" si="22"/>
        <v>-47.729483944520098</v>
      </c>
      <c r="AL54">
        <f t="shared" si="8"/>
        <v>-453.99071155882297</v>
      </c>
      <c r="AN54">
        <f t="shared" si="26"/>
        <v>0</v>
      </c>
      <c r="AO54">
        <f t="shared" si="26"/>
        <v>0</v>
      </c>
      <c r="AP54">
        <f t="shared" si="26"/>
        <v>-1.308019170804131E-5</v>
      </c>
      <c r="AQ54">
        <f t="shared" si="26"/>
        <v>-2.6837058694439198</v>
      </c>
      <c r="AR54">
        <f t="shared" si="26"/>
        <v>-2.6837189496356277</v>
      </c>
      <c r="AS54">
        <f t="shared" si="26"/>
        <v>-0.52683936177486146</v>
      </c>
      <c r="AT54">
        <f t="shared" si="26"/>
        <v>-0.37719152348669166</v>
      </c>
      <c r="AU54">
        <f t="shared" si="23"/>
        <v>-3.5877498348971808</v>
      </c>
      <c r="AW54">
        <v>51</v>
      </c>
      <c r="AX54">
        <f>IF(Z54&gt;0, (R54*SUMPRODUCT(K54:$K$98, X54:$X$98)-K54*$AZ$3)/Z54, 0)</f>
        <v>-4645966.8580015264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1000000</v>
      </c>
      <c r="S55">
        <f t="shared" si="1"/>
        <v>-21019681.110977955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-615.18398072977175</v>
      </c>
      <c r="AC55">
        <f t="shared" si="2"/>
        <v>-551.57126437078068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-104.8476468181925</v>
      </c>
      <c r="AI55">
        <f t="shared" si="25"/>
        <v>-104.84797482701282</v>
      </c>
      <c r="AJ55">
        <f t="shared" si="7"/>
        <v>-63.612716358991065</v>
      </c>
      <c r="AK55">
        <f t="shared" si="22"/>
        <v>-43.062878651084027</v>
      </c>
      <c r="AL55">
        <f t="shared" si="8"/>
        <v>-211.5235698370879</v>
      </c>
      <c r="AN55">
        <f t="shared" si="26"/>
        <v>0</v>
      </c>
      <c r="AO55">
        <f t="shared" si="26"/>
        <v>0</v>
      </c>
      <c r="AP55">
        <f t="shared" si="26"/>
        <v>-2.3144227265559529E-6</v>
      </c>
      <c r="AQ55">
        <f t="shared" si="26"/>
        <v>-0.73980259551558769</v>
      </c>
      <c r="AR55">
        <f t="shared" si="26"/>
        <v>-0.73980490993831427</v>
      </c>
      <c r="AS55">
        <f t="shared" si="26"/>
        <v>-0.44884987024823503</v>
      </c>
      <c r="AT55">
        <f t="shared" si="26"/>
        <v>-0.30385068585933156</v>
      </c>
      <c r="AU55">
        <f t="shared" si="23"/>
        <v>-1.4925054660458807</v>
      </c>
      <c r="AW55">
        <v>52</v>
      </c>
      <c r="AX55">
        <f>IF(Z55&gt;0, (R55*SUMPRODUCT(K55:$K$98, X55:$X$98)-K55*$AZ$3)/Z55, 0)</f>
        <v>-21019681.110977955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1000000</v>
      </c>
      <c r="S56">
        <f t="shared" si="1"/>
        <v>-95877928.068235368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-551.57126437078068</v>
      </c>
      <c r="AC56">
        <f t="shared" si="2"/>
        <v>-493.11783283376514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-20.835114493530295</v>
      </c>
      <c r="AI56">
        <f t="shared" si="25"/>
        <v>-20.835178783331237</v>
      </c>
      <c r="AJ56">
        <f t="shared" si="7"/>
        <v>-58.453431537015547</v>
      </c>
      <c r="AK56">
        <f t="shared" si="22"/>
        <v>-38.609988505954654</v>
      </c>
      <c r="AL56">
        <f t="shared" si="8"/>
        <v>-117.89859882630142</v>
      </c>
      <c r="AN56">
        <f t="shared" si="26"/>
        <v>0</v>
      </c>
      <c r="AO56">
        <f t="shared" si="26"/>
        <v>0</v>
      </c>
      <c r="AP56">
        <f t="shared" si="26"/>
        <v>-4.0502443176604145E-7</v>
      </c>
      <c r="AQ56">
        <f t="shared" si="26"/>
        <v>-0.13126079540803048</v>
      </c>
      <c r="AR56">
        <f t="shared" si="26"/>
        <v>-0.13126120043246225</v>
      </c>
      <c r="AS56">
        <f t="shared" si="26"/>
        <v>-0.36825542380676712</v>
      </c>
      <c r="AT56">
        <f t="shared" si="26"/>
        <v>-0.24324213834103131</v>
      </c>
      <c r="AU56">
        <f t="shared" si="23"/>
        <v>-0.74275876258026063</v>
      </c>
      <c r="AW56">
        <v>53</v>
      </c>
      <c r="AX56">
        <f>IF(Z56&gt;0, (R56*SUMPRODUCT(K56:$K$98, X56:$X$98)-K56*$AZ$3)/Z56, 0)</f>
        <v>-95877928.068235368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1000000</v>
      </c>
      <c r="S57">
        <f t="shared" si="1"/>
        <v>-442171640.55622494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-493.11783283376514</v>
      </c>
      <c r="AC57">
        <f t="shared" si="2"/>
        <v>-440.39799172512744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-4.0957634572528976</v>
      </c>
      <c r="AI57">
        <f t="shared" si="25"/>
        <v>-4.0957759071126167</v>
      </c>
      <c r="AJ57">
        <f t="shared" si="7"/>
        <v>-52.719841108637695</v>
      </c>
      <c r="AK57">
        <f t="shared" si="22"/>
        <v>-34.518248298363559</v>
      </c>
      <c r="AL57">
        <f t="shared" si="8"/>
        <v>-91.333865314113865</v>
      </c>
      <c r="AN57">
        <f t="shared" si="26"/>
        <v>0</v>
      </c>
      <c r="AO57">
        <f t="shared" si="26"/>
        <v>0</v>
      </c>
      <c r="AP57">
        <f t="shared" si="26"/>
        <v>-7.0030233691614787E-8</v>
      </c>
      <c r="AQ57">
        <f t="shared" si="26"/>
        <v>-2.303859469384089E-2</v>
      </c>
      <c r="AR57">
        <f t="shared" si="26"/>
        <v>-2.3038664724074582E-2</v>
      </c>
      <c r="AS57">
        <f t="shared" si="26"/>
        <v>-0.29654814402788859</v>
      </c>
      <c r="AT57">
        <f t="shared" si="26"/>
        <v>-0.19416451667371212</v>
      </c>
      <c r="AU57">
        <f t="shared" si="23"/>
        <v>-0.51375132542567525</v>
      </c>
      <c r="AW57">
        <v>54</v>
      </c>
      <c r="AX57">
        <f>IF(Z57&gt;0, (R57*SUMPRODUCT(K57:$K$98, X57:$X$98)-K57*$AZ$3)/Z57, 0)</f>
        <v>-442171640.55622494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1000000</v>
      </c>
      <c r="S58">
        <f t="shared" si="1"/>
        <v>-2066398958.9942164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-440.39799172512744</v>
      </c>
      <c r="AC58">
        <f t="shared" si="2"/>
        <v>-393.2325464769234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-0.79573042642274039</v>
      </c>
      <c r="AI58">
        <f t="shared" si="25"/>
        <v>-0.79573280515353173</v>
      </c>
      <c r="AJ58">
        <f t="shared" si="7"/>
        <v>-47.165445248204037</v>
      </c>
      <c r="AK58">
        <f t="shared" si="22"/>
        <v>-30.827859420758923</v>
      </c>
      <c r="AL58">
        <f t="shared" si="8"/>
        <v>-78.789037474116498</v>
      </c>
      <c r="AN58">
        <f t="shared" si="26"/>
        <v>0</v>
      </c>
      <c r="AO58">
        <f t="shared" si="26"/>
        <v>0</v>
      </c>
      <c r="AP58">
        <f t="shared" si="26"/>
        <v>-1.1946711862738663E-8</v>
      </c>
      <c r="AQ58">
        <f t="shared" si="26"/>
        <v>-3.9964010048879521E-3</v>
      </c>
      <c r="AR58">
        <f t="shared" si="26"/>
        <v>-3.996412951599815E-3</v>
      </c>
      <c r="AS58">
        <f t="shared" si="26"/>
        <v>-0.23687925775728963</v>
      </c>
      <c r="AT58">
        <f t="shared" si="26"/>
        <v>-0.15482691659978565</v>
      </c>
      <c r="AU58">
        <f t="shared" si="23"/>
        <v>-0.39570258730867514</v>
      </c>
      <c r="AW58">
        <v>55</v>
      </c>
      <c r="AX58">
        <f>IF(Z58&gt;0, (R58*SUMPRODUCT(K58:$K$98, X58:$X$98)-K58*$AZ$3)/Z58, 0)</f>
        <v>-2066398958.9942164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1000000</v>
      </c>
      <c r="S59">
        <f t="shared" si="1"/>
        <v>-9803306231.8427334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-393.2325464769234</v>
      </c>
      <c r="AC59">
        <f t="shared" si="2"/>
        <v>-351.10396801819803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-0.15258062604060071</v>
      </c>
      <c r="AI59">
        <f t="shared" si="25"/>
        <v>-0.15258107372625865</v>
      </c>
      <c r="AJ59">
        <f t="shared" si="7"/>
        <v>-42.128578458725372</v>
      </c>
      <c r="AK59">
        <f t="shared" si="22"/>
        <v>-27.526278253384639</v>
      </c>
      <c r="AL59">
        <f t="shared" si="8"/>
        <v>-69.807437785836271</v>
      </c>
      <c r="AN59">
        <f t="shared" si="26"/>
        <v>0</v>
      </c>
      <c r="AO59">
        <f t="shared" si="26"/>
        <v>0</v>
      </c>
      <c r="AP59">
        <f t="shared" si="26"/>
        <v>-2.0075124800321609E-9</v>
      </c>
      <c r="AQ59">
        <f t="shared" si="26"/>
        <v>-6.8420219760537528E-4</v>
      </c>
      <c r="AR59">
        <f t="shared" si="26"/>
        <v>-6.8420420511785542E-4</v>
      </c>
      <c r="AS59">
        <f t="shared" si="26"/>
        <v>-0.18891301413182282</v>
      </c>
      <c r="AT59">
        <f t="shared" si="26"/>
        <v>-0.12343336478283513</v>
      </c>
      <c r="AU59">
        <f t="shared" si="23"/>
        <v>-0.31303058311977583</v>
      </c>
      <c r="AW59">
        <v>56</v>
      </c>
      <c r="AX59">
        <f>IF(Z59&gt;0, (R59*SUMPRODUCT(K59:$K$98, X59:$X$98)-K59*$AZ$3)/Z59, 0)</f>
        <v>-9803306231.8427334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1000000</v>
      </c>
      <c r="S60">
        <f t="shared" si="1"/>
        <v>-47220993753.670036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-351.10396801819803</v>
      </c>
      <c r="AC60">
        <f t="shared" si="2"/>
        <v>-313.4862818099221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-2.8817998377512349E-2</v>
      </c>
      <c r="AI60">
        <f t="shared" si="25"/>
        <v>-2.8818081361333975E-2</v>
      </c>
      <c r="AJ60">
        <f t="shared" si="7"/>
        <v>-37.617686208275927</v>
      </c>
      <c r="AK60">
        <f t="shared" si="22"/>
        <v>-24.577277761273866</v>
      </c>
      <c r="AL60">
        <f t="shared" si="8"/>
        <v>-62.223782050911126</v>
      </c>
      <c r="AN60">
        <f t="shared" si="26"/>
        <v>0</v>
      </c>
      <c r="AO60">
        <f t="shared" si="26"/>
        <v>0</v>
      </c>
      <c r="AP60">
        <f t="shared" si="26"/>
        <v>-3.3224655076677477E-10</v>
      </c>
      <c r="AQ60">
        <f t="shared" si="26"/>
        <v>-1.1538008702664655E-4</v>
      </c>
      <c r="AR60">
        <f t="shared" si="26"/>
        <v>-1.1538041927319731E-4</v>
      </c>
      <c r="AS60">
        <f t="shared" si="26"/>
        <v>-0.15061184512519316</v>
      </c>
      <c r="AT60">
        <f t="shared" si="26"/>
        <v>-9.8401298030006745E-2</v>
      </c>
      <c r="AU60">
        <f t="shared" si="23"/>
        <v>-0.2491285235744731</v>
      </c>
      <c r="AW60">
        <v>57</v>
      </c>
      <c r="AX60">
        <f>IF(Z60&gt;0, (R60*SUMPRODUCT(K60:$K$98, X60:$X$98)-K60*$AZ$3)/Z60, 0)</f>
        <v>-47220993753.670036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1000000</v>
      </c>
      <c r="S61">
        <f t="shared" si="1"/>
        <v>-231285199740.59653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-313.4862818099221</v>
      </c>
      <c r="AC61">
        <f t="shared" si="2"/>
        <v>-279.89856646637213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-5.3621307022860788E-3</v>
      </c>
      <c r="AI61">
        <f t="shared" si="25"/>
        <v>-5.3621458296357095E-3</v>
      </c>
      <c r="AJ61">
        <f t="shared" si="7"/>
        <v>-33.587715343549974</v>
      </c>
      <c r="AK61">
        <f t="shared" si="22"/>
        <v>-21.944039726694548</v>
      </c>
      <c r="AL61">
        <f t="shared" si="8"/>
        <v>-55.537117216074158</v>
      </c>
      <c r="AN61">
        <f t="shared" si="26"/>
        <v>0</v>
      </c>
      <c r="AO61">
        <f t="shared" si="26"/>
        <v>0</v>
      </c>
      <c r="AP61">
        <f t="shared" si="26"/>
        <v>-5.4076910484835562E-11</v>
      </c>
      <c r="AQ61">
        <f t="shared" si="26"/>
        <v>-1.9168424679720799E-5</v>
      </c>
      <c r="AR61">
        <f t="shared" si="26"/>
        <v>-1.9168478756631287E-5</v>
      </c>
      <c r="AS61">
        <f t="shared" si="26"/>
        <v>-0.12006861217542757</v>
      </c>
      <c r="AT61">
        <f t="shared" si="26"/>
        <v>-7.8445061492181431E-2</v>
      </c>
      <c r="AU61">
        <f t="shared" si="23"/>
        <v>-0.19853284214636563</v>
      </c>
      <c r="AW61">
        <v>58</v>
      </c>
      <c r="AX61">
        <f>IF(Z61&gt;0, (R61*SUMPRODUCT(K61:$K$98, X61:$X$98)-K61*$AZ$3)/Z61, 0)</f>
        <v>-231285199740.59653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1000000</v>
      </c>
      <c r="S62">
        <f t="shared" si="1"/>
        <v>-1153161464872.9141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-279.89856646637213</v>
      </c>
      <c r="AC62">
        <f t="shared" si="2"/>
        <v>-249.90945106012083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-9.8136930069771754E-4</v>
      </c>
      <c r="AI62">
        <f t="shared" si="25"/>
        <v>-9.8137200965759297E-4</v>
      </c>
      <c r="AJ62">
        <f t="shared" si="7"/>
        <v>-29.989115406251301</v>
      </c>
      <c r="AK62">
        <f t="shared" si="22"/>
        <v>-19.59289965264605</v>
      </c>
      <c r="AL62">
        <f t="shared" si="8"/>
        <v>-49.582996430907009</v>
      </c>
      <c r="AN62">
        <f t="shared" si="26"/>
        <v>0</v>
      </c>
      <c r="AO62">
        <f t="shared" si="26"/>
        <v>0</v>
      </c>
      <c r="AP62">
        <f t="shared" si="26"/>
        <v>-8.6463652323910156E-12</v>
      </c>
      <c r="AQ62">
        <f t="shared" si="26"/>
        <v>-3.1323008799792332E-6</v>
      </c>
      <c r="AR62">
        <f t="shared" si="26"/>
        <v>-3.1323095263444655E-6</v>
      </c>
      <c r="AS62">
        <f t="shared" si="26"/>
        <v>-9.5718230140290142E-2</v>
      </c>
      <c r="AT62">
        <f t="shared" si="26"/>
        <v>-6.2535945214197766E-2</v>
      </c>
      <c r="AU62">
        <f t="shared" si="23"/>
        <v>-0.15825730766401425</v>
      </c>
      <c r="AW62">
        <v>59</v>
      </c>
      <c r="AX62">
        <f>IF(Z62&gt;0, (R62*SUMPRODUCT(K62:$K$98, X62:$X$98)-K62*$AZ$3)/Z62, 0)</f>
        <v>-1153161464872.9141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1000000</v>
      </c>
      <c r="S63">
        <f t="shared" si="1"/>
        <v>-5858224937893.9072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-249.90945106012083</v>
      </c>
      <c r="AC63">
        <f t="shared" si="2"/>
        <v>-223.13344117931825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-1.7646070551898124E-4</v>
      </c>
      <c r="AI63">
        <f t="shared" si="25"/>
        <v>-1.7646118163043895E-4</v>
      </c>
      <c r="AJ63">
        <f t="shared" si="7"/>
        <v>-26.776009880802576</v>
      </c>
      <c r="AK63">
        <f t="shared" si="22"/>
        <v>-17.49366157420846</v>
      </c>
      <c r="AL63">
        <f t="shared" si="8"/>
        <v>-44.269847916192667</v>
      </c>
      <c r="AN63">
        <f t="shared" si="26"/>
        <v>0</v>
      </c>
      <c r="AO63">
        <f t="shared" si="26"/>
        <v>0</v>
      </c>
      <c r="AP63">
        <f t="shared" si="26"/>
        <v>-1.3568180566644594E-12</v>
      </c>
      <c r="AQ63">
        <f t="shared" si="26"/>
        <v>-5.0287609690020786E-7</v>
      </c>
      <c r="AR63">
        <f t="shared" si="26"/>
        <v>-5.028774537182646E-7</v>
      </c>
      <c r="AS63">
        <f t="shared" si="26"/>
        <v>-7.630602688467103E-2</v>
      </c>
      <c r="AT63">
        <f t="shared" si="26"/>
        <v>-4.9853275986051299E-2</v>
      </c>
      <c r="AU63">
        <f t="shared" si="23"/>
        <v>-0.12615980574817603</v>
      </c>
      <c r="AW63">
        <v>60</v>
      </c>
      <c r="AX63">
        <f>IF(Z63&gt;0, (R63*SUMPRODUCT(K63:$K$98, X63:$X$98)-K63*$AZ$3)/Z63, 0)</f>
        <v>-5858224937893.9072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1000000</v>
      </c>
      <c r="S64">
        <f t="shared" si="1"/>
        <v>-30376800397329.418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-223.13344117931825</v>
      </c>
      <c r="AC64">
        <f t="shared" si="2"/>
        <v>-199.22628720620909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-3.1149526074135009E-5</v>
      </c>
      <c r="AI64">
        <f t="shared" si="25"/>
        <v>-3.1149608055402208E-5</v>
      </c>
      <c r="AJ64">
        <f t="shared" si="7"/>
        <v>-23.90715397310916</v>
      </c>
      <c r="AK64">
        <f t="shared" si="22"/>
        <v>-15.619340882552279</v>
      </c>
      <c r="AL64">
        <f t="shared" si="8"/>
        <v>-39.526526005269496</v>
      </c>
      <c r="AN64">
        <f t="shared" si="26"/>
        <v>0</v>
      </c>
      <c r="AO64">
        <f t="shared" si="26"/>
        <v>0</v>
      </c>
      <c r="AP64">
        <f t="shared" si="26"/>
        <v>-2.0859773379859092E-13</v>
      </c>
      <c r="AQ64">
        <f t="shared" si="26"/>
        <v>-7.9258601017385223E-8</v>
      </c>
      <c r="AR64">
        <f t="shared" si="26"/>
        <v>-7.9258809615119023E-8</v>
      </c>
      <c r="AS64">
        <f t="shared" si="26"/>
        <v>-6.0830703289230473E-2</v>
      </c>
      <c r="AT64">
        <f t="shared" si="26"/>
        <v>-3.9742726878682431E-2</v>
      </c>
      <c r="AU64">
        <f t="shared" si="23"/>
        <v>-0.10057350942672252</v>
      </c>
      <c r="AW64">
        <v>61</v>
      </c>
      <c r="AX64">
        <f>IF(Z64&gt;0, (R64*SUMPRODUCT(K64:$K$98, X64:$X$98)-K64*$AZ$3)/Z64, 0)</f>
        <v>-30376800397329.418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1000000</v>
      </c>
      <c r="S65">
        <f t="shared" si="1"/>
        <v>-160940459960183.41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-199.22628720620909</v>
      </c>
      <c r="AC65">
        <f t="shared" si="2"/>
        <v>-177.88061364619517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-5.3876590908210152E-6</v>
      </c>
      <c r="AI65">
        <f t="shared" si="25"/>
        <v>-5.3876729065369086E-6</v>
      </c>
      <c r="AJ65">
        <f t="shared" si="7"/>
        <v>-21.345673560013921</v>
      </c>
      <c r="AK65">
        <f t="shared" si="22"/>
        <v>-13.945840104434637</v>
      </c>
      <c r="AL65">
        <f t="shared" si="8"/>
        <v>-35.291519052121465</v>
      </c>
      <c r="AN65">
        <f t="shared" si="26"/>
        <v>0</v>
      </c>
      <c r="AO65">
        <f t="shared" si="26"/>
        <v>0</v>
      </c>
      <c r="AP65">
        <f t="shared" si="26"/>
        <v>-3.1387037775629274E-14</v>
      </c>
      <c r="AQ65">
        <f t="shared" si="26"/>
        <v>-1.2239876725135729E-8</v>
      </c>
      <c r="AR65">
        <f t="shared" si="26"/>
        <v>-1.2239908112173504E-8</v>
      </c>
      <c r="AS65">
        <f t="shared" si="26"/>
        <v>-4.8493865069281009E-2</v>
      </c>
      <c r="AT65">
        <f t="shared" si="26"/>
        <v>-3.1682658614675265E-2</v>
      </c>
      <c r="AU65">
        <f t="shared" si="23"/>
        <v>-8.0176535923864395E-2</v>
      </c>
      <c r="AW65">
        <v>62</v>
      </c>
      <c r="AX65">
        <f>IF(Z65&gt;0, (R65*SUMPRODUCT(K65:$K$98, X65:$X$98)-K65*$AZ$3)/Z65, 0)</f>
        <v>-160940459960183.41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1000000</v>
      </c>
      <c r="S66">
        <f t="shared" si="1"/>
        <v>-872796582846899.63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-177.88061364619517</v>
      </c>
      <c r="AC66">
        <f t="shared" si="2"/>
        <v>-158.82197648051306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-9.1223563563804918E-7</v>
      </c>
      <c r="AI66">
        <f t="shared" si="25"/>
        <v>-9.122379102513383E-7</v>
      </c>
      <c r="AJ66">
        <f t="shared" si="7"/>
        <v>-19.058637165682114</v>
      </c>
      <c r="AK66">
        <f t="shared" si="22"/>
        <v>-12.451642955233662</v>
      </c>
      <c r="AL66">
        <f t="shared" si="8"/>
        <v>-31.510281033153689</v>
      </c>
      <c r="AN66">
        <f t="shared" si="26"/>
        <v>0</v>
      </c>
      <c r="AO66">
        <f t="shared" si="26"/>
        <v>0</v>
      </c>
      <c r="AP66">
        <f t="shared" si="26"/>
        <v>-4.6138820262265355E-15</v>
      </c>
      <c r="AQ66">
        <f t="shared" si="26"/>
        <v>-1.8504013948928039E-9</v>
      </c>
      <c r="AR66">
        <f t="shared" si="26"/>
        <v>-1.8504060087748302E-9</v>
      </c>
      <c r="AS66">
        <f t="shared" si="26"/>
        <v>-3.8659012450733374E-2</v>
      </c>
      <c r="AT66">
        <f t="shared" si="26"/>
        <v>-2.5257221481987134E-2</v>
      </c>
      <c r="AU66">
        <f t="shared" si="23"/>
        <v>-6.3916235783126524E-2</v>
      </c>
      <c r="AW66">
        <v>63</v>
      </c>
      <c r="AX66">
        <f>IF(Z66&gt;0, (R66*SUMPRODUCT(K66:$K$98, X66:$X$98)-K66*$AZ$3)/Z66, 0)</f>
        <v>-872796582846899.63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-4854477482146043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-158.82197648051306</v>
      </c>
      <c r="AC67">
        <f t="shared" ref="AC67:AC89" si="29">S67*Z67</f>
        <v>-141.80533614493316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-3.6514057554718682E-13</v>
      </c>
      <c r="AH67">
        <f t="shared" ref="AH67:AH89" si="32">-X67*R67</f>
        <v>-1.5093812645129228E-7</v>
      </c>
      <c r="AI67">
        <f t="shared" ref="AI67:AI89" si="33">SUM(AE67:AH67)</f>
        <v>-1.5093849159186782E-7</v>
      </c>
      <c r="AJ67">
        <f t="shared" ref="AJ67:AJ89" si="34">AB67-AC67</f>
        <v>-17.016640335579893</v>
      </c>
      <c r="AK67">
        <f t="shared" si="22"/>
        <v>-11.117538353635915</v>
      </c>
      <c r="AL67">
        <f t="shared" ref="AL67:AL89" si="35">SUM(AI67:AK67)</f>
        <v>-28.134178840154298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-2.7336307169911149E-10</v>
      </c>
      <c r="AR67">
        <f t="shared" si="36"/>
        <v>-2.7336373300286342E-10</v>
      </c>
      <c r="AS67">
        <f t="shared" si="36"/>
        <v>-3.0818728054334429E-2</v>
      </c>
      <c r="AT67">
        <f t="shared" si="36"/>
        <v>-2.0134902330746246E-2</v>
      </c>
      <c r="AU67">
        <f t="shared" si="23"/>
        <v>-5.0953630658444403E-2</v>
      </c>
      <c r="AW67">
        <v>64</v>
      </c>
      <c r="AX67">
        <f>IF(Z67&gt;0, (R67*SUMPRODUCT(K67:$K$98, X67:$X$98)-K67*$AZ$3)/Z67, 0)</f>
        <v>-4854477482146043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7"/>
        <v>1000000</v>
      </c>
      <c r="S68">
        <f t="shared" si="28"/>
        <v>-2.7723574655337592E+16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-141.80533614493316</v>
      </c>
      <c r="AC68">
        <f t="shared" si="29"/>
        <v>-126.61190727250093</v>
      </c>
      <c r="AE68">
        <f t="shared" si="30"/>
        <v>0</v>
      </c>
      <c r="AF68">
        <f t="shared" si="31"/>
        <v>0</v>
      </c>
      <c r="AG68">
        <f t="shared" si="31"/>
        <v>-5.7086752360830775E-14</v>
      </c>
      <c r="AH68">
        <f t="shared" si="32"/>
        <v>-2.4352193394470732E-8</v>
      </c>
      <c r="AI68">
        <f t="shared" si="33"/>
        <v>-2.4352250481223093E-8</v>
      </c>
      <c r="AJ68">
        <f t="shared" si="34"/>
        <v>-15.193428872432236</v>
      </c>
      <c r="AK68">
        <f t="shared" si="22"/>
        <v>-9.9263735301453231</v>
      </c>
      <c r="AL68">
        <f t="shared" si="35"/>
        <v>-25.119802426929809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-3.9378661696848284E-11</v>
      </c>
      <c r="AR68">
        <f t="shared" si="36"/>
        <v>-3.9378754008857807E-11</v>
      </c>
      <c r="AS68">
        <f t="shared" si="36"/>
        <v>-2.4568501321054797E-2</v>
      </c>
      <c r="AT68">
        <f t="shared" si="36"/>
        <v>-1.6051420863341818E-2</v>
      </c>
      <c r="AU68">
        <f t="shared" si="23"/>
        <v>-4.0619922223775369E-2</v>
      </c>
      <c r="AW68">
        <v>65</v>
      </c>
      <c r="AX68">
        <f>IF(Z68&gt;0, (R68*SUMPRODUCT(K68:$K$98, X68:$X$98)-K68*$AZ$3)/Z68, 0)</f>
        <v>-2.7723574655337592E+16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7"/>
        <v>1000000</v>
      </c>
      <c r="S69">
        <f t="shared" si="28"/>
        <v>-1.6288590860297152E+17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-126.61190727250093</v>
      </c>
      <c r="AC69">
        <f t="shared" si="29"/>
        <v>-113.04634577905317</v>
      </c>
      <c r="AE69">
        <f t="shared" si="30"/>
        <v>0</v>
      </c>
      <c r="AF69">
        <f t="shared" si="31"/>
        <v>0</v>
      </c>
      <c r="AG69">
        <f t="shared" si="31"/>
        <v>-8.6752705274370542E-15</v>
      </c>
      <c r="AH69">
        <f t="shared" si="32"/>
        <v>-3.827249144782833E-9</v>
      </c>
      <c r="AI69">
        <f t="shared" si="33"/>
        <v>-3.8272578200533607E-9</v>
      </c>
      <c r="AJ69">
        <f t="shared" si="34"/>
        <v>-13.56556149344776</v>
      </c>
      <c r="AK69">
        <f t="shared" si="22"/>
        <v>-8.8628335090750667</v>
      </c>
      <c r="AL69">
        <f t="shared" si="35"/>
        <v>-22.428395006350087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-5.5257544266516689E-12</v>
      </c>
      <c r="AR69">
        <f t="shared" si="36"/>
        <v>-5.5257669519440417E-12</v>
      </c>
      <c r="AS69">
        <f t="shared" si="36"/>
        <v>-1.9585858834044574E-2</v>
      </c>
      <c r="AT69">
        <f t="shared" si="36"/>
        <v>-1.2796094438274983E-2</v>
      </c>
      <c r="AU69">
        <f t="shared" si="23"/>
        <v>-3.2381953277845328E-2</v>
      </c>
      <c r="AW69">
        <v>66</v>
      </c>
      <c r="AX69">
        <f>IF(Z69&gt;0, (R69*SUMPRODUCT(K69:$K$98, X69:$X$98)-K69*$AZ$3)/Z69, 0)</f>
        <v>-1.6288590860297152E+17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7"/>
        <v>1000000</v>
      </c>
      <c r="S70">
        <f t="shared" si="28"/>
        <v>-9.8558120548692352E+17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-113.04634577905317</v>
      </c>
      <c r="AC70">
        <f t="shared" si="29"/>
        <v>-100.93423730273088</v>
      </c>
      <c r="AE70">
        <f t="shared" si="30"/>
        <v>0</v>
      </c>
      <c r="AF70">
        <f t="shared" si="31"/>
        <v>0</v>
      </c>
      <c r="AG70">
        <f t="shared" si="31"/>
        <v>-1.2801359839860255E-15</v>
      </c>
      <c r="AH70">
        <f t="shared" si="32"/>
        <v>-5.8467054705413261E-10</v>
      </c>
      <c r="AI70">
        <f t="shared" si="33"/>
        <v>-5.8467182719011657E-10</v>
      </c>
      <c r="AJ70">
        <f t="shared" si="34"/>
        <v>-12.112108476322291</v>
      </c>
      <c r="AK70">
        <f t="shared" si="22"/>
        <v>-7.913244204533723</v>
      </c>
      <c r="AL70">
        <f t="shared" si="35"/>
        <v>-20.025352681440687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-7.5369917449186648E-13</v>
      </c>
      <c r="AR70">
        <f t="shared" si="36"/>
        <v>-7.5370082471597855E-13</v>
      </c>
      <c r="AS70">
        <f t="shared" si="36"/>
        <v>-1.561372674911712E-2</v>
      </c>
      <c r="AT70">
        <f t="shared" si="36"/>
        <v>-1.0200968142760591E-2</v>
      </c>
      <c r="AU70">
        <f t="shared" si="23"/>
        <v>-2.5814694892631412E-2</v>
      </c>
      <c r="AW70">
        <v>67</v>
      </c>
      <c r="AX70">
        <f>IF(Z70&gt;0, (R70*SUMPRODUCT(K70:$K$98, X70:$X$98)-K70*$AZ$3)/Z70, 0)</f>
        <v>-9.8558120548692352E+17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7"/>
        <v>1000000</v>
      </c>
      <c r="S71">
        <f t="shared" si="28"/>
        <v>-6.1439033292049439E+18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-100.93423730273088</v>
      </c>
      <c r="AC71">
        <f t="shared" si="29"/>
        <v>-90.119854734581793</v>
      </c>
      <c r="AE71">
        <f t="shared" si="30"/>
        <v>0</v>
      </c>
      <c r="AF71">
        <f t="shared" si="31"/>
        <v>0</v>
      </c>
      <c r="AG71">
        <f t="shared" si="31"/>
        <v>-1.833521987280434E-16</v>
      </c>
      <c r="AH71">
        <f t="shared" si="32"/>
        <v>-8.6718594033449738E-11</v>
      </c>
      <c r="AI71">
        <f t="shared" si="33"/>
        <v>-8.6718777385648466E-11</v>
      </c>
      <c r="AJ71">
        <f t="shared" si="34"/>
        <v>-10.814382568149085</v>
      </c>
      <c r="AK71">
        <f t="shared" si="22"/>
        <v>-7.0653966111911624</v>
      </c>
      <c r="AL71">
        <f t="shared" si="35"/>
        <v>-17.879779179426965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-9.9811602487414745E-14</v>
      </c>
      <c r="AR71">
        <f t="shared" si="36"/>
        <v>-9.9811813522625564E-14</v>
      </c>
      <c r="AS71">
        <f t="shared" si="36"/>
        <v>-1.2447167370155578E-2</v>
      </c>
      <c r="AT71">
        <f t="shared" si="36"/>
        <v>-8.1321493485021368E-3</v>
      </c>
      <c r="AU71">
        <f t="shared" si="23"/>
        <v>-2.0579316718757526E-2</v>
      </c>
      <c r="AW71">
        <v>68</v>
      </c>
      <c r="AX71">
        <f>IF(Z71&gt;0, (R71*SUMPRODUCT(K71:$K$98, X71:$X$98)-K71*$AZ$3)/Z71, 0)</f>
        <v>-6.1439033292049439E+18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7"/>
        <v>1000000</v>
      </c>
      <c r="S72">
        <f t="shared" si="28"/>
        <v>-3.9524019938521514E+19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-90.119854734581793</v>
      </c>
      <c r="AC72">
        <f t="shared" si="29"/>
        <v>-80.464156013019561</v>
      </c>
      <c r="AE72">
        <f t="shared" si="30"/>
        <v>0</v>
      </c>
      <c r="AF72">
        <f t="shared" si="31"/>
        <v>0</v>
      </c>
      <c r="AG72">
        <f t="shared" si="31"/>
        <v>-2.5447865670729868E-17</v>
      </c>
      <c r="AH72">
        <f t="shared" si="32"/>
        <v>-1.2485664885602649E-11</v>
      </c>
      <c r="AI72">
        <f t="shared" si="33"/>
        <v>-1.2485690333468319E-11</v>
      </c>
      <c r="AJ72">
        <f t="shared" si="34"/>
        <v>-9.6556987215622314</v>
      </c>
      <c r="AK72">
        <f t="shared" ref="AK72:AK89" si="49">G72*SUM(AB72:AB72, AE72:AF72)</f>
        <v>-6.3083898314207261</v>
      </c>
      <c r="AL72">
        <f t="shared" si="35"/>
        <v>-15.964088552995443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-1.283105752087017E-14</v>
      </c>
      <c r="AR72">
        <f t="shared" si="36"/>
        <v>-1.2831083672703588E-14</v>
      </c>
      <c r="AS72">
        <f t="shared" si="36"/>
        <v>-9.9228056203414256E-3</v>
      </c>
      <c r="AT72">
        <f t="shared" si="36"/>
        <v>-6.4828996719564682E-3</v>
      </c>
      <c r="AU72">
        <f t="shared" si="23"/>
        <v>-1.6405705292310727E-2</v>
      </c>
      <c r="AW72">
        <v>69</v>
      </c>
      <c r="AX72">
        <f>IF(Z72&gt;0, (R72*SUMPRODUCT(K72:$K$98, X72:$X$98)-K72*$AZ$3)/Z72, 0)</f>
        <v>-3.9524019938521514E+19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7"/>
        <v>1000000</v>
      </c>
      <c r="S73">
        <f t="shared" si="28"/>
        <v>-2.6280746616517627E+20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-80.464156013019561</v>
      </c>
      <c r="AC73">
        <f t="shared" si="29"/>
        <v>-71.842996440196032</v>
      </c>
      <c r="AE73">
        <f t="shared" si="30"/>
        <v>0</v>
      </c>
      <c r="AF73">
        <f t="shared" si="31"/>
        <v>0</v>
      </c>
      <c r="AG73">
        <f t="shared" si="31"/>
        <v>-3.4170926290885043E-18</v>
      </c>
      <c r="AH73">
        <f t="shared" si="32"/>
        <v>-1.7421035507947251E-12</v>
      </c>
      <c r="AI73">
        <f t="shared" si="33"/>
        <v>-1.7421069678873542E-12</v>
      </c>
      <c r="AJ73">
        <f t="shared" si="34"/>
        <v>-8.6211595728235295</v>
      </c>
      <c r="AK73">
        <f t="shared" si="49"/>
        <v>-5.63249092091137</v>
      </c>
      <c r="AL73">
        <f t="shared" si="35"/>
        <v>-14.253650493736643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-1.5984782114102995E-15</v>
      </c>
      <c r="AR73">
        <f t="shared" si="36"/>
        <v>-1.5984813467854106E-15</v>
      </c>
      <c r="AS73">
        <f t="shared" si="36"/>
        <v>-7.91039988866514E-3</v>
      </c>
      <c r="AT73">
        <f t="shared" si="36"/>
        <v>-5.1681279272612225E-3</v>
      </c>
      <c r="AU73">
        <f t="shared" si="23"/>
        <v>-1.3078527815927962E-2</v>
      </c>
      <c r="AW73">
        <v>70</v>
      </c>
      <c r="AX73">
        <f>IF(Z73&gt;0, (R73*SUMPRODUCT(K73:$K$98, X73:$X$98)-K73*$AZ$3)/Z73, 0)</f>
        <v>-2.6280746616517627E+20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7"/>
        <v>1000000</v>
      </c>
      <c r="S74">
        <f t="shared" si="28"/>
        <v>-1.8089542001065759E+21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-71.842996440196032</v>
      </c>
      <c r="AC74">
        <f t="shared" si="29"/>
        <v>-64.145532535889316</v>
      </c>
      <c r="AE74">
        <f t="shared" si="30"/>
        <v>0</v>
      </c>
      <c r="AF74">
        <f t="shared" si="31"/>
        <v>0</v>
      </c>
      <c r="AG74">
        <f t="shared" si="31"/>
        <v>-4.4325011470792173E-19</v>
      </c>
      <c r="AH74">
        <f t="shared" si="32"/>
        <v>-2.3517372704717581E-13</v>
      </c>
      <c r="AI74">
        <f t="shared" si="33"/>
        <v>-2.3517417029729054E-13</v>
      </c>
      <c r="AJ74">
        <f t="shared" si="34"/>
        <v>-7.6974639043067157</v>
      </c>
      <c r="AK74">
        <f t="shared" si="49"/>
        <v>-5.0290097508137226</v>
      </c>
      <c r="AL74">
        <f t="shared" si="35"/>
        <v>-12.726473655120675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-1.9266531381065442E-16</v>
      </c>
      <c r="AR74">
        <f t="shared" si="36"/>
        <v>-1.9266567694187457E-16</v>
      </c>
      <c r="AS74">
        <f t="shared" si="36"/>
        <v>-6.306122360224117E-3</v>
      </c>
      <c r="AT74">
        <f t="shared" si="36"/>
        <v>-4.1199999420130909E-3</v>
      </c>
      <c r="AU74">
        <f t="shared" si="23"/>
        <v>-1.0426122302237401E-2</v>
      </c>
      <c r="AW74">
        <v>71</v>
      </c>
      <c r="AX74">
        <f>IF(Z74&gt;0, (R74*SUMPRODUCT(K74:$K$98, X74:$X$98)-K74*$AZ$3)/Z74, 0)</f>
        <v>-1.8089542001065759E+21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7"/>
        <v>1000000</v>
      </c>
      <c r="S75">
        <f t="shared" si="28"/>
        <v>-1.2907337870297413E+22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-64.145532535889316</v>
      </c>
      <c r="AC75">
        <f t="shared" si="29"/>
        <v>-57.272796907044018</v>
      </c>
      <c r="AE75">
        <f t="shared" si="30"/>
        <v>0</v>
      </c>
      <c r="AF75">
        <f t="shared" si="31"/>
        <v>0</v>
      </c>
      <c r="AG75">
        <f t="shared" si="31"/>
        <v>-5.546534603277989E-20</v>
      </c>
      <c r="AH75">
        <f t="shared" si="32"/>
        <v>-3.0668181402245006E-14</v>
      </c>
      <c r="AI75">
        <f t="shared" si="33"/>
        <v>-3.066823686759104E-14</v>
      </c>
      <c r="AJ75">
        <f t="shared" si="34"/>
        <v>-6.8727356288452981</v>
      </c>
      <c r="AK75">
        <f t="shared" si="49"/>
        <v>-4.4901872775122529</v>
      </c>
      <c r="AL75">
        <f t="shared" si="35"/>
        <v>-11.362922906357582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-2.243286449513739E-17</v>
      </c>
      <c r="AR75">
        <f t="shared" si="36"/>
        <v>-2.2432905066391861E-17</v>
      </c>
      <c r="AS75">
        <f t="shared" si="36"/>
        <v>-5.0272021366582677E-3</v>
      </c>
      <c r="AT75">
        <f t="shared" si="36"/>
        <v>-3.2844387292833952E-3</v>
      </c>
      <c r="AU75">
        <f t="shared" si="23"/>
        <v>-8.311640865941685E-3</v>
      </c>
      <c r="AW75">
        <v>72</v>
      </c>
      <c r="AX75">
        <f>IF(Z75&gt;0, (R75*SUMPRODUCT(K75:$K$98, X75:$X$98)-K75*$AZ$3)/Z75, 0)</f>
        <v>-1.2907337870297413E+22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7"/>
        <v>1000000</v>
      </c>
      <c r="S76">
        <f t="shared" si="28"/>
        <v>-9.5617079136476568E+22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-57.272796907044018</v>
      </c>
      <c r="AC76">
        <f t="shared" si="29"/>
        <v>-51.136425809860732</v>
      </c>
      <c r="AE76">
        <f t="shared" si="30"/>
        <v>0</v>
      </c>
      <c r="AF76">
        <f t="shared" si="31"/>
        <v>0</v>
      </c>
      <c r="AG76">
        <f t="shared" si="31"/>
        <v>-6.6850538459860914E-21</v>
      </c>
      <c r="AH76">
        <f t="shared" si="32"/>
        <v>-3.8580510981172804E-15</v>
      </c>
      <c r="AI76">
        <f t="shared" si="33"/>
        <v>-3.858057783171126E-15</v>
      </c>
      <c r="AJ76">
        <f t="shared" si="34"/>
        <v>-6.1363710971832859</v>
      </c>
      <c r="AK76">
        <f t="shared" si="49"/>
        <v>-4.0090957834930814</v>
      </c>
      <c r="AL76">
        <f t="shared" si="35"/>
        <v>-10.14546688067637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-2.5196873885878625E-18</v>
      </c>
      <c r="AR76">
        <f t="shared" si="36"/>
        <v>-2.5196917545865077E-18</v>
      </c>
      <c r="AS76">
        <f t="shared" si="36"/>
        <v>-4.0076547645553689E-3</v>
      </c>
      <c r="AT76">
        <f t="shared" si="36"/>
        <v>-2.6183344461761749E-3</v>
      </c>
      <c r="AU76">
        <f t="shared" si="23"/>
        <v>-6.6259892107315456E-3</v>
      </c>
      <c r="AW76">
        <v>73</v>
      </c>
      <c r="AX76">
        <f>IF(Z76&gt;0, (R76*SUMPRODUCT(K76:$K$98, X76:$X$98)-K76*$AZ$3)/Z76, 0)</f>
        <v>-9.5617079136476568E+22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7"/>
        <v>1000000</v>
      </c>
      <c r="S77">
        <f t="shared" si="28"/>
        <v>-7.3668454187163471E+23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-51.136425809860732</v>
      </c>
      <c r="AC77">
        <f t="shared" si="29"/>
        <v>-45.657523044518506</v>
      </c>
      <c r="AE77">
        <f t="shared" si="30"/>
        <v>0</v>
      </c>
      <c r="AF77">
        <f t="shared" si="31"/>
        <v>0</v>
      </c>
      <c r="AG77">
        <f t="shared" si="31"/>
        <v>-7.7471292747164447E-22</v>
      </c>
      <c r="AH77">
        <f t="shared" si="32"/>
        <v>-4.6747923040436684E-16</v>
      </c>
      <c r="AI77">
        <f t="shared" si="33"/>
        <v>-4.674800051172943E-16</v>
      </c>
      <c r="AJ77">
        <f t="shared" si="34"/>
        <v>-5.4789027653422266</v>
      </c>
      <c r="AK77">
        <f t="shared" si="49"/>
        <v>-3.5795498066902516</v>
      </c>
      <c r="AL77">
        <f t="shared" si="35"/>
        <v>-9.0584525720324791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-2.7259820051822829E-19</v>
      </c>
      <c r="AR77">
        <f t="shared" si="36"/>
        <v>-2.7259865227166721E-19</v>
      </c>
      <c r="AS77">
        <f t="shared" si="36"/>
        <v>-3.1948778416417199E-3</v>
      </c>
      <c r="AT77">
        <f t="shared" si="36"/>
        <v>-2.0873201898725887E-3</v>
      </c>
      <c r="AU77">
        <f t="shared" si="23"/>
        <v>-5.2821980315143086E-3</v>
      </c>
      <c r="AW77">
        <v>74</v>
      </c>
      <c r="AX77">
        <f>IF(Z77&gt;0, (R77*SUMPRODUCT(K77:$K$98, X77:$X$98)-K77*$AZ$3)/Z77, 0)</f>
        <v>-7.3668454187163471E+23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7"/>
        <v>1000000</v>
      </c>
      <c r="S78">
        <f t="shared" si="28"/>
        <v>-5.9128473982515455E+24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-45.657523044518506</v>
      </c>
      <c r="AC78">
        <f t="shared" si="29"/>
        <v>-40.765645575462962</v>
      </c>
      <c r="AE78">
        <f t="shared" si="30"/>
        <v>0</v>
      </c>
      <c r="AF78">
        <f t="shared" si="31"/>
        <v>0</v>
      </c>
      <c r="AG78">
        <f t="shared" si="31"/>
        <v>-8.6180233544327419E-23</v>
      </c>
      <c r="AH78">
        <f t="shared" si="32"/>
        <v>-5.4462845172208047E-17</v>
      </c>
      <c r="AI78">
        <f t="shared" si="33"/>
        <v>-5.4462931352441592E-17</v>
      </c>
      <c r="AJ78">
        <f t="shared" si="34"/>
        <v>-4.8918774690555438</v>
      </c>
      <c r="AK78">
        <f t="shared" si="49"/>
        <v>-3.1960266131162958</v>
      </c>
      <c r="AL78">
        <f t="shared" si="35"/>
        <v>-8.0879040821718391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-2.8355869369328295E-20</v>
      </c>
      <c r="AR78">
        <f t="shared" si="36"/>
        <v>-2.835591423873306E-20</v>
      </c>
      <c r="AS78">
        <f t="shared" si="36"/>
        <v>-2.5469370548801894E-3</v>
      </c>
      <c r="AT78">
        <f t="shared" si="36"/>
        <v>-1.6639988758550609E-3</v>
      </c>
      <c r="AU78">
        <f t="shared" si="23"/>
        <v>-4.21093593073525E-3</v>
      </c>
      <c r="AW78">
        <v>75</v>
      </c>
      <c r="AX78">
        <f>IF(Z78&gt;0, (R78*SUMPRODUCT(K78:$K$98, X78:$X$98)-K78*$AZ$3)/Z78, 0)</f>
        <v>-5.9128473982515455E+24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7"/>
        <v>1000000</v>
      </c>
      <c r="S79">
        <f t="shared" si="28"/>
        <v>-4.9517090491584162E+25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-40.765645575462962</v>
      </c>
      <c r="AC79">
        <f t="shared" si="29"/>
        <v>-36.39789783523478</v>
      </c>
      <c r="AE79">
        <f t="shared" si="30"/>
        <v>0</v>
      </c>
      <c r="AF79">
        <f t="shared" si="31"/>
        <v>0</v>
      </c>
      <c r="AG79">
        <f t="shared" si="31"/>
        <v>-9.1882159962076377E-24</v>
      </c>
      <c r="AH79">
        <f t="shared" si="32"/>
        <v>-6.090417217014121E-18</v>
      </c>
      <c r="AI79">
        <f t="shared" si="33"/>
        <v>-6.0904264052301171E-18</v>
      </c>
      <c r="AJ79">
        <f t="shared" si="34"/>
        <v>-4.3677477402281824</v>
      </c>
      <c r="AK79">
        <f t="shared" si="49"/>
        <v>-2.8535951902824075</v>
      </c>
      <c r="AL79">
        <f t="shared" si="35"/>
        <v>-7.2213429305105894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-2.8312072606611919E-21</v>
      </c>
      <c r="AR79">
        <f t="shared" si="36"/>
        <v>-2.8312115319192868E-21</v>
      </c>
      <c r="AS79">
        <f t="shared" si="36"/>
        <v>-2.0304026266583226E-3</v>
      </c>
      <c r="AT79">
        <f t="shared" si="36"/>
        <v>-1.3265297160834351E-3</v>
      </c>
      <c r="AU79">
        <f t="shared" si="23"/>
        <v>-3.3569323427417577E-3</v>
      </c>
      <c r="AW79">
        <v>76</v>
      </c>
      <c r="AX79">
        <f>IF(Z79&gt;0, (R79*SUMPRODUCT(K79:$K$98, X79:$X$98)-K79*$AZ$3)/Z79, 0)</f>
        <v>-4.9517090491584162E+25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7"/>
        <v>1000000</v>
      </c>
      <c r="S80">
        <f t="shared" si="28"/>
        <v>-4.3667404311356385E+26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-36.39789783523478</v>
      </c>
      <c r="AC80">
        <f t="shared" si="29"/>
        <v>-32.498123067173907</v>
      </c>
      <c r="AE80">
        <f t="shared" si="30"/>
        <v>0</v>
      </c>
      <c r="AF80">
        <f t="shared" si="31"/>
        <v>0</v>
      </c>
      <c r="AG80">
        <f t="shared" si="31"/>
        <v>-9.3027406768491702E-25</v>
      </c>
      <c r="AH80">
        <f t="shared" si="32"/>
        <v>-6.5328478148485154E-19</v>
      </c>
      <c r="AI80">
        <f t="shared" si="33"/>
        <v>-6.5328571175891919E-19</v>
      </c>
      <c r="AJ80">
        <f t="shared" si="34"/>
        <v>-3.8997747680608725</v>
      </c>
      <c r="AK80">
        <f t="shared" si="49"/>
        <v>-2.5478528484664347</v>
      </c>
      <c r="AL80">
        <f t="shared" si="35"/>
        <v>-6.4476276165273072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-2.7114970574658204E-22</v>
      </c>
      <c r="AR80">
        <f t="shared" si="36"/>
        <v>-2.7115009186232644E-22</v>
      </c>
      <c r="AS80">
        <f t="shared" si="36"/>
        <v>-1.6186245429355231E-3</v>
      </c>
      <c r="AT80">
        <f t="shared" si="36"/>
        <v>-1.0575013680512075E-3</v>
      </c>
      <c r="AU80">
        <f t="shared" si="23"/>
        <v>-2.6761259109867306E-3</v>
      </c>
      <c r="AW80">
        <v>77</v>
      </c>
      <c r="AX80">
        <f>IF(Z80&gt;0, (R80*SUMPRODUCT(K80:$K$98, X80:$X$98)-K80*$AZ$3)/Z80, 0)</f>
        <v>-4.3667404311356385E+26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7"/>
        <v>1000000</v>
      </c>
      <c r="S81">
        <f t="shared" si="28"/>
        <v>-4.0653197807177681E+27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-32.498123067173907</v>
      </c>
      <c r="AC81">
        <f t="shared" si="29"/>
        <v>-29.016181309976702</v>
      </c>
      <c r="AE81">
        <f t="shared" si="30"/>
        <v>0</v>
      </c>
      <c r="AF81">
        <f t="shared" si="31"/>
        <v>0</v>
      </c>
      <c r="AG81">
        <f t="shared" si="31"/>
        <v>-8.9218631236598686E-26</v>
      </c>
      <c r="AH81">
        <f t="shared" si="32"/>
        <v>-6.6540215661717531E-20</v>
      </c>
      <c r="AI81">
        <f t="shared" si="33"/>
        <v>-6.6540304880348767E-20</v>
      </c>
      <c r="AJ81">
        <f t="shared" si="34"/>
        <v>-3.4819417571972053</v>
      </c>
      <c r="AK81">
        <f t="shared" si="49"/>
        <v>-2.2748686147021737</v>
      </c>
      <c r="AL81">
        <f t="shared" si="35"/>
        <v>-5.7568103718993786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-2.4658847664277442E-23</v>
      </c>
      <c r="AR81">
        <f t="shared" si="36"/>
        <v>-2.4658880727420005E-23</v>
      </c>
      <c r="AS81">
        <f t="shared" si="36"/>
        <v>-1.2903575756820168E-3</v>
      </c>
      <c r="AT81">
        <f t="shared" si="36"/>
        <v>-8.4303361611225082E-4</v>
      </c>
      <c r="AU81">
        <f t="shared" si="23"/>
        <v>-2.1333911917942676E-3</v>
      </c>
      <c r="AW81">
        <v>78</v>
      </c>
      <c r="AX81">
        <f>IF(Z81&gt;0, (R81*SUMPRODUCT(K81:$K$98, X81:$X$98)-K81*$AZ$3)/Z81, 0)</f>
        <v>-4.0653197807177681E+27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7"/>
        <v>1000000</v>
      </c>
      <c r="S82">
        <f t="shared" si="28"/>
        <v>-4.0063084217285148E+28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-29.016181309976702</v>
      </c>
      <c r="AC82">
        <f t="shared" si="29"/>
        <v>-25.907304741050623</v>
      </c>
      <c r="AE82">
        <f t="shared" si="30"/>
        <v>0</v>
      </c>
      <c r="AF82">
        <f t="shared" si="31"/>
        <v>0</v>
      </c>
      <c r="AG82">
        <f t="shared" si="31"/>
        <v>-8.0832845396214415E-27</v>
      </c>
      <c r="AH82">
        <f t="shared" si="32"/>
        <v>-6.4194528307689002E-21</v>
      </c>
      <c r="AI82">
        <f t="shared" si="33"/>
        <v>-6.4194609140534399E-21</v>
      </c>
      <c r="AJ82">
        <f t="shared" si="34"/>
        <v>-3.1088765689260782</v>
      </c>
      <c r="AK82">
        <f t="shared" si="49"/>
        <v>-2.0311326916983692</v>
      </c>
      <c r="AL82">
        <f t="shared" si="35"/>
        <v>-5.1400092606244474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-2.1240687179569766E-24</v>
      </c>
      <c r="AR82">
        <f t="shared" si="36"/>
        <v>-2.124071392554373E-24</v>
      </c>
      <c r="AS82">
        <f t="shared" si="36"/>
        <v>-1.0286651591852819E-3</v>
      </c>
      <c r="AT82">
        <f t="shared" si="36"/>
        <v>-6.7206123733438354E-4</v>
      </c>
      <c r="AU82">
        <f t="shared" si="23"/>
        <v>-1.7007263965196655E-3</v>
      </c>
      <c r="AW82">
        <v>79</v>
      </c>
      <c r="AX82">
        <f>IF(Z82&gt;0, (R82*SUMPRODUCT(K82:$K$98, X82:$X$98)-K82*$AZ$3)/Z82, 0)</f>
        <v>-4.0063084217285148E+28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7"/>
        <v>1000000</v>
      </c>
      <c r="S83">
        <f t="shared" si="28"/>
        <v>-4.1916206198726061E+29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-25.907304741050623</v>
      </c>
      <c r="AC83">
        <f t="shared" si="29"/>
        <v>-23.131522090223768</v>
      </c>
      <c r="AE83">
        <f t="shared" si="30"/>
        <v>0</v>
      </c>
      <c r="AF83">
        <f t="shared" si="31"/>
        <v>0</v>
      </c>
      <c r="AG83">
        <f t="shared" si="31"/>
        <v>-6.8981439960705445E-28</v>
      </c>
      <c r="AH83">
        <f t="shared" si="32"/>
        <v>-5.8501098356945376E-22</v>
      </c>
      <c r="AI83">
        <f t="shared" si="33"/>
        <v>-5.8501167338385339E-22</v>
      </c>
      <c r="AJ83">
        <f t="shared" si="34"/>
        <v>-2.775782650826855</v>
      </c>
      <c r="AK83">
        <f t="shared" si="49"/>
        <v>-1.8135113318735439</v>
      </c>
      <c r="AL83">
        <f t="shared" si="35"/>
        <v>-4.5892939827003989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-1.7282897259689207E-25</v>
      </c>
      <c r="AR83">
        <f t="shared" si="36"/>
        <v>-1.7282917638779054E-25</v>
      </c>
      <c r="AS83">
        <f t="shared" si="36"/>
        <v>-8.2004556695255222E-4</v>
      </c>
      <c r="AT83">
        <f t="shared" si="36"/>
        <v>-5.3576310374233371E-4</v>
      </c>
      <c r="AU83">
        <f t="shared" si="23"/>
        <v>-1.3558086706948859E-3</v>
      </c>
      <c r="AW83">
        <v>80</v>
      </c>
      <c r="AX83">
        <f>IF(Z83&gt;0, (R83*SUMPRODUCT(K83:$K$98, X83:$X$98)-K83*$AZ$3)/Z83, 0)</f>
        <v>-4.1916206198726061E+29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7"/>
        <v>1000000</v>
      </c>
      <c r="S84">
        <f t="shared" si="28"/>
        <v>-4.6708641509221231E+30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-23.131522090223768</v>
      </c>
      <c r="AC84">
        <f t="shared" si="29"/>
        <v>-20.653144723414076</v>
      </c>
      <c r="AE84">
        <f t="shared" si="30"/>
        <v>0</v>
      </c>
      <c r="AF84">
        <f t="shared" si="31"/>
        <v>0</v>
      </c>
      <c r="AG84">
        <f t="shared" si="31"/>
        <v>-5.5271209074172944E-29</v>
      </c>
      <c r="AH84">
        <f t="shared" si="32"/>
        <v>-5.0211603722944876E-23</v>
      </c>
      <c r="AI84">
        <f t="shared" si="33"/>
        <v>-5.0211658994153949E-23</v>
      </c>
      <c r="AJ84">
        <f t="shared" si="34"/>
        <v>-2.478377366809692</v>
      </c>
      <c r="AK84">
        <f t="shared" si="49"/>
        <v>-1.619206546315664</v>
      </c>
      <c r="AL84">
        <f t="shared" si="35"/>
        <v>-4.097583913125356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-1.3244592420985976E-26</v>
      </c>
      <c r="AR84">
        <f t="shared" si="36"/>
        <v>-1.3244607000178485E-26</v>
      </c>
      <c r="AS84">
        <f t="shared" si="36"/>
        <v>-6.5373530528743001E-4</v>
      </c>
      <c r="AT84">
        <f t="shared" si="36"/>
        <v>-4.2710706612112054E-4</v>
      </c>
      <c r="AU84">
        <f t="shared" si="23"/>
        <v>-1.0808423714085507E-3</v>
      </c>
      <c r="AW84">
        <v>81</v>
      </c>
      <c r="AX84">
        <f>IF(Z84&gt;0, (R84*SUMPRODUCT(K84:$K$98, X84:$X$98)-K84*$AZ$3)/Z84, 0)</f>
        <v>-4.6708641509221231E+30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7"/>
        <v>1000000</v>
      </c>
      <c r="S85">
        <f t="shared" si="28"/>
        <v>-5.5651816787419491E+31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-20.653144723414076</v>
      </c>
      <c r="AC85">
        <f t="shared" si="29"/>
        <v>-18.440307788762567</v>
      </c>
      <c r="AE85">
        <f t="shared" si="30"/>
        <v>0</v>
      </c>
      <c r="AF85">
        <f t="shared" si="31"/>
        <v>0</v>
      </c>
      <c r="AG85">
        <f t="shared" si="31"/>
        <v>-4.1418925861848807E-30</v>
      </c>
      <c r="AH85">
        <f t="shared" si="32"/>
        <v>-4.046128351779707E-24</v>
      </c>
      <c r="AI85">
        <f t="shared" si="33"/>
        <v>-4.0461324936722932E-24</v>
      </c>
      <c r="AJ85">
        <f t="shared" si="34"/>
        <v>-2.2128369346515093</v>
      </c>
      <c r="AK85">
        <f t="shared" si="49"/>
        <v>-1.4457201306389855</v>
      </c>
      <c r="AL85">
        <f t="shared" si="35"/>
        <v>-3.6585570652904948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-9.5291933339770196E-28</v>
      </c>
      <c r="AR85">
        <f t="shared" si="36"/>
        <v>-9.5292030887084038E-28</v>
      </c>
      <c r="AS85">
        <f t="shared" si="36"/>
        <v>-5.211537829140861E-4</v>
      </c>
      <c r="AT85">
        <f t="shared" si="36"/>
        <v>-3.404871381705361E-4</v>
      </c>
      <c r="AU85">
        <f t="shared" si="23"/>
        <v>-8.616409210846222E-4</v>
      </c>
      <c r="AW85">
        <v>82</v>
      </c>
      <c r="AX85">
        <f>IF(Z85&gt;0, (R85*SUMPRODUCT(K85:$K$98, X85:$X$98)-K85*$AZ$3)/Z85, 0)</f>
        <v>-5.5651816787419491E+31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7"/>
        <v>1000000</v>
      </c>
      <c r="S86">
        <f t="shared" si="28"/>
        <v>-7.1238216822489549E+32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-18.440307788762567</v>
      </c>
      <c r="AC86">
        <f t="shared" si="29"/>
        <v>-16.464560525680863</v>
      </c>
      <c r="AE86">
        <f t="shared" si="30"/>
        <v>0</v>
      </c>
      <c r="AF86">
        <f t="shared" si="31"/>
        <v>0</v>
      </c>
      <c r="AG86">
        <f t="shared" si="31"/>
        <v>-2.8889971668414718E-31</v>
      </c>
      <c r="AH86">
        <f t="shared" si="32"/>
        <v>-3.0492591549111079E-25</v>
      </c>
      <c r="AI86">
        <f t="shared" si="33"/>
        <v>-3.0492620439082745E-25</v>
      </c>
      <c r="AJ86">
        <f t="shared" si="34"/>
        <v>-1.9757472630817041</v>
      </c>
      <c r="AK86">
        <f t="shared" si="49"/>
        <v>-1.2908215452133798</v>
      </c>
      <c r="AL86">
        <f t="shared" si="35"/>
        <v>-3.2665688082950837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-6.4119894127057659E-29</v>
      </c>
      <c r="AR86">
        <f t="shared" si="36"/>
        <v>-6.4119954876958882E-29</v>
      </c>
      <c r="AS86">
        <f t="shared" si="36"/>
        <v>-4.1546060500166285E-4</v>
      </c>
      <c r="AT86">
        <f t="shared" si="36"/>
        <v>-2.7143426193441966E-4</v>
      </c>
      <c r="AU86">
        <f t="shared" si="23"/>
        <v>-6.8689486693608245E-4</v>
      </c>
      <c r="AW86">
        <v>83</v>
      </c>
      <c r="AX86">
        <f>IF(Z86&gt;0, (R86*SUMPRODUCT(K86:$K$98, X86:$X$98)-K86*$AZ$3)/Z86, 0)</f>
        <v>-7.1238216822489549E+32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7"/>
        <v>1000000</v>
      </c>
      <c r="S87">
        <f t="shared" si="28"/>
        <v>-9.8516246706097127E+33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-16.464560525680863</v>
      </c>
      <c r="AC87">
        <f t="shared" si="29"/>
        <v>-14.700500469357914</v>
      </c>
      <c r="AE87">
        <f t="shared" si="30"/>
        <v>0</v>
      </c>
      <c r="AF87">
        <f t="shared" si="31"/>
        <v>0</v>
      </c>
      <c r="AG87">
        <f t="shared" si="31"/>
        <v>-1.8652380902733005E-32</v>
      </c>
      <c r="AH87">
        <f t="shared" si="32"/>
        <v>-2.1388667089165817E-26</v>
      </c>
      <c r="AI87">
        <f t="shared" si="33"/>
        <v>-2.1388685741546719E-26</v>
      </c>
      <c r="AJ87">
        <f t="shared" si="34"/>
        <v>-1.7640600563229487</v>
      </c>
      <c r="AK87">
        <f t="shared" si="49"/>
        <v>-1.1525192367976604</v>
      </c>
      <c r="AL87">
        <f t="shared" si="35"/>
        <v>-2.9165792931206092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-4.0157267939146319E-30</v>
      </c>
      <c r="AR87">
        <f t="shared" si="36"/>
        <v>-4.0157302959031126E-30</v>
      </c>
      <c r="AS87">
        <f t="shared" si="36"/>
        <v>-3.3120265067096817E-4</v>
      </c>
      <c r="AT87">
        <f t="shared" si="36"/>
        <v>-2.1638573177169934E-4</v>
      </c>
      <c r="AU87">
        <f t="shared" si="23"/>
        <v>-5.4758838244266749E-4</v>
      </c>
      <c r="AW87">
        <v>84</v>
      </c>
      <c r="AX87">
        <f>IF(Z87&gt;0, (R87*SUMPRODUCT(K87:$K$98, X87:$X$98)-K87*$AZ$3)/Z87, 0)</f>
        <v>-9.8516246706097127E+33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7"/>
        <v>1000000</v>
      </c>
      <c r="S88">
        <f t="shared" si="28"/>
        <v>-1.4814130124820726E+35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-14.700500469357914</v>
      </c>
      <c r="AC88">
        <f t="shared" si="29"/>
        <v>-13.125446847640994</v>
      </c>
      <c r="AE88">
        <f t="shared" si="30"/>
        <v>0</v>
      </c>
      <c r="AF88">
        <f t="shared" si="31"/>
        <v>0</v>
      </c>
      <c r="AG88">
        <f t="shared" si="31"/>
        <v>-1.1075107631235142E-33</v>
      </c>
      <c r="AH88">
        <f t="shared" si="32"/>
        <v>-1.3886677064465727E-27</v>
      </c>
      <c r="AI88">
        <f t="shared" si="33"/>
        <v>-1.3886688139573358E-27</v>
      </c>
      <c r="AJ88">
        <f t="shared" si="34"/>
        <v>-1.5750536217169202</v>
      </c>
      <c r="AK88">
        <f t="shared" si="49"/>
        <v>-1.0290350328550542</v>
      </c>
      <c r="AL88">
        <f t="shared" si="35"/>
        <v>-2.6040886545719744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-2.3278808675098212E-31</v>
      </c>
      <c r="AR88">
        <f t="shared" si="36"/>
        <v>-2.327882724075725E-31</v>
      </c>
      <c r="AS88">
        <f t="shared" si="36"/>
        <v>-2.6403272534356547E-4</v>
      </c>
      <c r="AT88">
        <f t="shared" si="36"/>
        <v>-1.7250138055779606E-4</v>
      </c>
      <c r="AU88">
        <f t="shared" si="23"/>
        <v>-4.3653410590136155E-4</v>
      </c>
      <c r="AW88">
        <v>85</v>
      </c>
      <c r="AX88">
        <f>IF(Z88&gt;0, (R88*SUMPRODUCT(K88:$K$98, X88:$X$98)-K88*$AZ$3)/Z88, 0)</f>
        <v>-1.4814130124820726E+35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-13.125446847640994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-8.8600861049881129E-29</v>
      </c>
      <c r="AI89">
        <f t="shared" si="33"/>
        <v>-8.8600861049881129E-29</v>
      </c>
      <c r="AJ89">
        <f t="shared" si="34"/>
        <v>-13.125446847640994</v>
      </c>
      <c r="AK89">
        <f t="shared" si="49"/>
        <v>-0.91878127933486964</v>
      </c>
      <c r="AL89">
        <f t="shared" si="35"/>
        <v>-14.044228126975863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-1.3261185029918257E-32</v>
      </c>
      <c r="AR89">
        <f t="shared" si="36"/>
        <v>-1.3261185029918257E-32</v>
      </c>
      <c r="AS89">
        <f t="shared" si="36"/>
        <v>-1.9645292064253369E-3</v>
      </c>
      <c r="AT89">
        <f t="shared" si="36"/>
        <v>-1.3751704444977359E-4</v>
      </c>
      <c r="AU89">
        <f t="shared" si="23"/>
        <v>-2.1020462508751104E-3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105517.44917588129</v>
      </c>
      <c r="AO91" s="8">
        <f t="shared" si="50"/>
        <v>-10551.74491758813</v>
      </c>
      <c r="AP91" s="8">
        <f t="shared" si="50"/>
        <v>-219.95839806061096</v>
      </c>
      <c r="AQ91" s="8">
        <f t="shared" si="50"/>
        <v>-78298.182799610702</v>
      </c>
      <c r="AR91" s="8">
        <f t="shared" si="50"/>
        <v>16447.563060621855</v>
      </c>
      <c r="AS91" s="8">
        <f t="shared" si="50"/>
        <v>-19888.129349408835</v>
      </c>
      <c r="AT91" s="8">
        <f t="shared" si="50"/>
        <v>6446.1120925897476</v>
      </c>
      <c r="AU91" s="8">
        <f t="shared" si="50"/>
        <v>3005.5458038027464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2112-2C6F-4116-B0FF-68D578282482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243500.82884919379</v>
      </c>
      <c r="K3">
        <v>1</v>
      </c>
      <c r="L3" s="2">
        <v>0</v>
      </c>
      <c r="O3">
        <f>$C$3</f>
        <v>243500.82884919379</v>
      </c>
      <c r="P3">
        <f>O3*C5</f>
        <v>24350.082884919379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243500.82884919379</v>
      </c>
      <c r="AF3">
        <f t="shared" ref="AF3:AG34" si="4">-$Z3*P3</f>
        <v>-24350.082884919379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219050.74596427439</v>
      </c>
      <c r="AJ3">
        <f t="shared" ref="AJ3:AJ66" si="7">AB3-AC3</f>
        <v>0</v>
      </c>
      <c r="AL3">
        <f t="shared" ref="AL3:AL66" si="8">SUM(AI3:AK3)</f>
        <v>219050.74596427439</v>
      </c>
      <c r="AN3">
        <f t="shared" ref="AN3:AU34" si="9">AE3*$K3</f>
        <v>243500.82884919379</v>
      </c>
      <c r="AO3">
        <f t="shared" si="9"/>
        <v>-24350.082884919379</v>
      </c>
      <c r="AP3">
        <f t="shared" si="9"/>
        <v>-100</v>
      </c>
      <c r="AQ3">
        <f t="shared" si="9"/>
        <v>0</v>
      </c>
      <c r="AR3">
        <f t="shared" si="9"/>
        <v>219050.74596427439</v>
      </c>
      <c r="AS3">
        <f t="shared" si="9"/>
        <v>0</v>
      </c>
      <c r="AT3">
        <f t="shared" si="9"/>
        <v>0</v>
      </c>
      <c r="AU3">
        <f t="shared" si="9"/>
        <v>219050.74596427439</v>
      </c>
      <c r="AW3">
        <v>0</v>
      </c>
      <c r="AX3">
        <f>IF(Z3&gt;0, (R3*SUMPRODUCT(K3:$K$98, X3:$X$98)-K3*$AZ$3)/Z3, 0)</f>
        <v>0</v>
      </c>
      <c r="AZ3">
        <f>C6*ABS(SUMPRODUCT(X4:X79, K4:K79))/1</f>
        <v>190412.10679143725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1000000</v>
      </c>
      <c r="S4">
        <f t="shared" si="1"/>
        <v>12931.865592466411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12772.301966885279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-12772.301966885279</v>
      </c>
      <c r="AK4">
        <f>G4*SUM(AB4, AE4:AF4)</f>
        <v>0</v>
      </c>
      <c r="AL4">
        <f t="shared" si="8"/>
        <v>-15111.095966885279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-2181.9143576826195</v>
      </c>
      <c r="AR4">
        <f t="shared" si="9"/>
        <v>-2181.9143576826195</v>
      </c>
      <c r="AS4">
        <f t="shared" si="9"/>
        <v>-11915.572317273327</v>
      </c>
      <c r="AT4">
        <f t="shared" si="9"/>
        <v>0</v>
      </c>
      <c r="AU4">
        <f t="shared" si="9"/>
        <v>-14097.486674955946</v>
      </c>
      <c r="AW4">
        <v>1</v>
      </c>
      <c r="AX4">
        <f>IF(Z4&gt;0, (R4*SUMPRODUCT(K4:$K$98, X4:$X$98)-K4*$AZ$3)/Z4, 0)</f>
        <v>12931.865592466411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1000000</v>
      </c>
      <c r="S5">
        <f t="shared" si="1"/>
        <v>26049.995834873727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12772.301966885279</v>
      </c>
      <c r="AC5">
        <f t="shared" si="2"/>
        <v>25407.273254513566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-2457.2497221452877</v>
      </c>
      <c r="AI5">
        <f t="shared" si="6"/>
        <v>-2469.4413139480107</v>
      </c>
      <c r="AJ5">
        <f t="shared" si="7"/>
        <v>-12634.971287628287</v>
      </c>
      <c r="AK5">
        <f>G5*SUM(AB5, AE5:AF5)</f>
        <v>523.66438064229646</v>
      </c>
      <c r="AL5">
        <f t="shared" si="8"/>
        <v>-14580.748220934001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-2101.2139388295809</v>
      </c>
      <c r="AR5">
        <f t="shared" si="9"/>
        <v>-2111.6390667282781</v>
      </c>
      <c r="AS5">
        <f t="shared" si="9"/>
        <v>-10804.265251110839</v>
      </c>
      <c r="AT5">
        <f t="shared" si="9"/>
        <v>447.78961045665119</v>
      </c>
      <c r="AU5">
        <f t="shared" si="9"/>
        <v>-12468.114707382467</v>
      </c>
      <c r="AW5">
        <v>2</v>
      </c>
      <c r="AX5">
        <f>IF(Z5&gt;0, (R5*SUMPRODUCT(K5:$K$98, X5:$X$98)-K5*$AZ$3)/Z5, 0)</f>
        <v>26049.995834873727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1000000</v>
      </c>
      <c r="S6">
        <f t="shared" si="1"/>
        <v>40751.966798832145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25407.273254513566</v>
      </c>
      <c r="AC6">
        <f t="shared" si="2"/>
        <v>39243.169582664268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-2597.9823727751318</v>
      </c>
      <c r="AI6">
        <f t="shared" si="6"/>
        <v>-2610.0195738801681</v>
      </c>
      <c r="AJ6">
        <f t="shared" si="7"/>
        <v>-13835.896328150702</v>
      </c>
      <c r="AK6">
        <f>G6*SUM(AB6, AE6:AF6)</f>
        <v>1486.3254853890437</v>
      </c>
      <c r="AL6">
        <f t="shared" si="8"/>
        <v>-14959.590416641826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-2004.1096587563752</v>
      </c>
      <c r="AR6">
        <f t="shared" si="9"/>
        <v>-2013.3952764156002</v>
      </c>
      <c r="AS6">
        <f t="shared" si="9"/>
        <v>-10673.149194303151</v>
      </c>
      <c r="AT6">
        <f t="shared" si="9"/>
        <v>1146.5663864924793</v>
      </c>
      <c r="AU6">
        <f t="shared" si="9"/>
        <v>-11539.978084226272</v>
      </c>
      <c r="AW6">
        <v>3</v>
      </c>
      <c r="AX6">
        <f>IF(Z6&gt;0, (R6*SUMPRODUCT(K6:$K$98, X6:$X$98)-K6*$AZ$3)/Z6, 0)</f>
        <v>40751.966798832145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1000000</v>
      </c>
      <c r="S7">
        <f t="shared" si="1"/>
        <v>53107.139204776271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39243.169582664268</v>
      </c>
      <c r="AC7">
        <f t="shared" si="2"/>
        <v>50482.971909355139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-2759.0304946918586</v>
      </c>
      <c r="AI7">
        <f t="shared" si="6"/>
        <v>-2770.9128359046608</v>
      </c>
      <c r="AJ7">
        <f t="shared" si="7"/>
        <v>-11239.802326690871</v>
      </c>
      <c r="AK7">
        <f>G7*SUM(AB7, AE7:AF7)</f>
        <v>1926.8396265088154</v>
      </c>
      <c r="AL7">
        <f t="shared" si="8"/>
        <v>-12083.875536086716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-1936.4423575934406</v>
      </c>
      <c r="AR7">
        <f t="shared" si="9"/>
        <v>-1944.7820511474324</v>
      </c>
      <c r="AS7">
        <f t="shared" si="9"/>
        <v>-7888.7237231541912</v>
      </c>
      <c r="AT7">
        <f t="shared" si="9"/>
        <v>1352.3641279934147</v>
      </c>
      <c r="AU7">
        <f t="shared" si="9"/>
        <v>-8481.1416463082096</v>
      </c>
      <c r="AW7">
        <v>4</v>
      </c>
      <c r="AX7">
        <f>IF(Z7&gt;0, (R7*SUMPRODUCT(K7:$K$98, X7:$X$98)-K7*$AZ$3)/Z7, 0)</f>
        <v>53107.139204776271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1000000</v>
      </c>
      <c r="S8">
        <f t="shared" si="1"/>
        <v>61313.894964507766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50482.971909355139</v>
      </c>
      <c r="AC8">
        <f t="shared" si="2"/>
        <v>57441.019658064106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-4246.1489288711027</v>
      </c>
      <c r="AI8">
        <f t="shared" si="6"/>
        <v>-4257.8593698101658</v>
      </c>
      <c r="AJ8">
        <f t="shared" si="7"/>
        <v>-6958.0477487089665</v>
      </c>
      <c r="AK8">
        <f t="shared" ref="AK8:AK71" si="22">G8*SUM(AB8:AB8, AE8:AF8)</f>
        <v>1075.2873016692645</v>
      </c>
      <c r="AL8">
        <f t="shared" si="8"/>
        <v>-10140.619816849867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-2781.8402767348675</v>
      </c>
      <c r="AR8">
        <f t="shared" si="9"/>
        <v>-2789.5123053914958</v>
      </c>
      <c r="AS8">
        <f t="shared" si="9"/>
        <v>-4558.525336498049</v>
      </c>
      <c r="AT8">
        <f t="shared" si="9"/>
        <v>704.4683488387177</v>
      </c>
      <c r="AU8">
        <f t="shared" si="9"/>
        <v>-6643.5692930508258</v>
      </c>
      <c r="AW8">
        <v>5</v>
      </c>
      <c r="AX8">
        <f>IF(Z8&gt;0, (R8*SUMPRODUCT(K8:$K$98, X8:$X$98)-K8*$AZ$3)/Z8, 0)</f>
        <v>61313.894964507766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1000000</v>
      </c>
      <c r="S9">
        <f t="shared" si="1"/>
        <v>66472.525491445296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57441.019658064106</v>
      </c>
      <c r="AC9">
        <f t="shared" si="2"/>
        <v>61263.384364061123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-5832.2483317503284</v>
      </c>
      <c r="AI9">
        <f t="shared" si="6"/>
        <v>-5843.7687651758542</v>
      </c>
      <c r="AJ9">
        <f t="shared" si="7"/>
        <v>-3822.3647059970172</v>
      </c>
      <c r="AK9">
        <f t="shared" si="22"/>
        <v>338.90201598257823</v>
      </c>
      <c r="AL9">
        <f t="shared" si="8"/>
        <v>-9327.2314551902928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-3618.6800484317528</v>
      </c>
      <c r="AR9">
        <f t="shared" si="9"/>
        <v>-3625.8280229717407</v>
      </c>
      <c r="AS9">
        <f t="shared" si="9"/>
        <v>-2371.6265345083452</v>
      </c>
      <c r="AT9">
        <f t="shared" si="9"/>
        <v>210.27533360216231</v>
      </c>
      <c r="AU9">
        <f t="shared" si="9"/>
        <v>-5787.1792238779235</v>
      </c>
      <c r="AW9">
        <v>6</v>
      </c>
      <c r="AX9">
        <f>IF(Z9&gt;0, (R9*SUMPRODUCT(K9:$K$98, X9:$X$98)-K9*$AZ$3)/Z9, 0)</f>
        <v>66472.525491445296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1000000</v>
      </c>
      <c r="S10">
        <f t="shared" si="1"/>
        <v>70400.426372704533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61263.384364061123</v>
      </c>
      <c r="AC10">
        <f t="shared" si="2"/>
        <v>63708.215575874019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-7477.5640369673529</v>
      </c>
      <c r="AI10">
        <f t="shared" si="6"/>
        <v>-7488.8757965081613</v>
      </c>
      <c r="AJ10">
        <f t="shared" si="7"/>
        <v>-2444.8312118128961</v>
      </c>
      <c r="AK10">
        <f t="shared" si="22"/>
        <v>251.17987589265061</v>
      </c>
      <c r="AL10">
        <f t="shared" si="8"/>
        <v>-9682.5271324284058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-4401.41689338574</v>
      </c>
      <c r="AR10">
        <f t="shared" si="9"/>
        <v>-4408.0751806689641</v>
      </c>
      <c r="AS10">
        <f t="shared" si="9"/>
        <v>-1439.0677691226026</v>
      </c>
      <c r="AT10">
        <f t="shared" si="9"/>
        <v>147.84859662409772</v>
      </c>
      <c r="AU10">
        <f t="shared" si="9"/>
        <v>-5699.2943531674682</v>
      </c>
      <c r="AW10">
        <v>7</v>
      </c>
      <c r="AX10">
        <f>IF(Z10&gt;0, (R10*SUMPRODUCT(K10:$K$98, X10:$X$98)-K10*$AZ$3)/Z10, 0)</f>
        <v>70400.426372704533</v>
      </c>
    </row>
    <row r="11" spans="1:52" x14ac:dyDescent="0.25">
      <c r="A11" t="s">
        <v>33</v>
      </c>
      <c r="C11" s="12">
        <f>AU81</f>
        <v>5635.1780655041239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1000000</v>
      </c>
      <c r="S11">
        <f t="shared" si="1"/>
        <v>73188.153693105865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63708.215575874019</v>
      </c>
      <c r="AC11">
        <f t="shared" si="2"/>
        <v>64887.353401476132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-9308.6215796986071</v>
      </c>
      <c r="AI11">
        <f t="shared" si="6"/>
        <v>-9319.7038638742615</v>
      </c>
      <c r="AJ11">
        <f t="shared" si="7"/>
        <v>-1179.1378256021126</v>
      </c>
      <c r="AK11">
        <f t="shared" si="22"/>
        <v>152.89971738209763</v>
      </c>
      <c r="AL11">
        <f t="shared" si="8"/>
        <v>-10345.941972094277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-5206.3924451924777</v>
      </c>
      <c r="AR11">
        <f t="shared" si="9"/>
        <v>-5212.5908624461599</v>
      </c>
      <c r="AS11">
        <f t="shared" si="9"/>
        <v>-659.5019697056257</v>
      </c>
      <c r="AT11">
        <f t="shared" si="9"/>
        <v>85.518132479072449</v>
      </c>
      <c r="AU11">
        <f t="shared" si="9"/>
        <v>-5786.5746996727139</v>
      </c>
      <c r="AW11">
        <v>8</v>
      </c>
      <c r="AX11">
        <f>IF(Z11&gt;0, (R11*SUMPRODUCT(K11:$K$98, X11:$X$98)-K11*$AZ$3)/Z11, 0)</f>
        <v>73188.153693105865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1000000</v>
      </c>
      <c r="S12">
        <f t="shared" si="1"/>
        <v>74992.755264012827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64887.353401476132</v>
      </c>
      <c r="AC12">
        <f t="shared" si="2"/>
        <v>64974.037840634119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-11312.710574565299</v>
      </c>
      <c r="AI12">
        <f t="shared" si="6"/>
        <v>-11323.540627017015</v>
      </c>
      <c r="AJ12">
        <f t="shared" si="7"/>
        <v>-86.684439157987072</v>
      </c>
      <c r="AK12">
        <f t="shared" si="22"/>
        <v>149.24091282339509</v>
      </c>
      <c r="AL12">
        <f t="shared" si="8"/>
        <v>-11260.984153351606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-6012.8259324472538</v>
      </c>
      <c r="AR12">
        <f t="shared" si="9"/>
        <v>-6018.5822204564111</v>
      </c>
      <c r="AS12">
        <f t="shared" si="9"/>
        <v>-46.073700928994121</v>
      </c>
      <c r="AT12">
        <f t="shared" si="9"/>
        <v>79.323131701448276</v>
      </c>
      <c r="AU12">
        <f t="shared" si="9"/>
        <v>-5985.3327896839564</v>
      </c>
      <c r="AW12">
        <v>9</v>
      </c>
      <c r="AX12">
        <f>IF(Z12&gt;0, (R12*SUMPRODUCT(K12:$K$98, X12:$X$98)-K12*$AZ$3)/Z12, 0)</f>
        <v>74992.755264012827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1000000</v>
      </c>
      <c r="S13">
        <f t="shared" si="1"/>
        <v>75758.468259947549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64974.037840634119</v>
      </c>
      <c r="AC13">
        <f t="shared" si="2"/>
        <v>63963.792770029286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-13428.036478977163</v>
      </c>
      <c r="AI13">
        <f t="shared" si="6"/>
        <v>-13438.590380448373</v>
      </c>
      <c r="AJ13">
        <f t="shared" si="7"/>
        <v>1010.245070604833</v>
      </c>
      <c r="AK13">
        <f t="shared" si="22"/>
        <v>129.94807568126825</v>
      </c>
      <c r="AL13">
        <f t="shared" si="8"/>
        <v>-12298.397234162272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-6784.3575456687386</v>
      </c>
      <c r="AR13">
        <f t="shared" si="9"/>
        <v>-6789.6897802954873</v>
      </c>
      <c r="AS13">
        <f t="shared" si="9"/>
        <v>510.41444357579053</v>
      </c>
      <c r="AT13">
        <f t="shared" si="9"/>
        <v>65.654737323181493</v>
      </c>
      <c r="AU13">
        <f t="shared" si="9"/>
        <v>-6213.6205993965159</v>
      </c>
      <c r="AW13">
        <v>10</v>
      </c>
      <c r="AX13">
        <f>IF(Z13&gt;0, (R13*SUMPRODUCT(K13:$K$98, X13:$X$98)-K13*$AZ$3)/Z13, 0)</f>
        <v>75758.468259947549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1000000</v>
      </c>
      <c r="S14">
        <f t="shared" si="1"/>
        <v>75494.488707356912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63963.792770029286</v>
      </c>
      <c r="AC14">
        <f t="shared" si="2"/>
        <v>61917.351335997664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-15711.758605367155</v>
      </c>
      <c r="AI14">
        <f t="shared" si="6"/>
        <v>-15722.010570841087</v>
      </c>
      <c r="AJ14">
        <f t="shared" si="7"/>
        <v>2046.4414340316216</v>
      </c>
      <c r="AK14">
        <f t="shared" si="22"/>
        <v>115.13482698605272</v>
      </c>
      <c r="AL14">
        <f t="shared" si="8"/>
        <v>-13560.434309823413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-7547.2345486601671</v>
      </c>
      <c r="AR14">
        <f t="shared" si="9"/>
        <v>-7552.159139850748</v>
      </c>
      <c r="AS14">
        <f t="shared" si="9"/>
        <v>983.02003490921061</v>
      </c>
      <c r="AT14">
        <f t="shared" si="9"/>
        <v>55.305683202535569</v>
      </c>
      <c r="AU14">
        <f t="shared" si="9"/>
        <v>-6513.833421739002</v>
      </c>
      <c r="AW14">
        <v>11</v>
      </c>
      <c r="AX14">
        <f>IF(Z14&gt;0, (R14*SUMPRODUCT(K14:$K$98, X14:$X$98)-K14*$AZ$3)/Z14, 0)</f>
        <v>75494.488707356912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1000000</v>
      </c>
      <c r="S15">
        <f t="shared" si="1"/>
        <v>74406.900011805439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61917.351335997664</v>
      </c>
      <c r="AC15">
        <f t="shared" si="2"/>
        <v>59064.4407644163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-18152.392518460099</v>
      </c>
      <c r="AI15">
        <f t="shared" si="6"/>
        <v>-18162.31505937281</v>
      </c>
      <c r="AJ15">
        <f t="shared" si="7"/>
        <v>2852.9105715813639</v>
      </c>
      <c r="AK15">
        <f t="shared" si="22"/>
        <v>253.86114047759045</v>
      </c>
      <c r="AL15">
        <f t="shared" si="8"/>
        <v>-15055.543347313855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-8272.0873082038579</v>
      </c>
      <c r="AR15">
        <f t="shared" si="9"/>
        <v>-8276.6090330765273</v>
      </c>
      <c r="AS15">
        <f t="shared" si="9"/>
        <v>1300.0779542762336</v>
      </c>
      <c r="AT15">
        <f t="shared" si="9"/>
        <v>115.68510961049758</v>
      </c>
      <c r="AU15">
        <f t="shared" si="9"/>
        <v>-6860.8459691897951</v>
      </c>
      <c r="AW15">
        <v>12</v>
      </c>
      <c r="AX15">
        <f>IF(Z15&gt;0, (R15*SUMPRODUCT(K15:$K$98, X15:$X$98)-K15*$AZ$3)/Z15, 0)</f>
        <v>74406.900011805439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1000000</v>
      </c>
      <c r="S16">
        <f t="shared" si="1"/>
        <v>72486.141699497224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59064.4407644163</v>
      </c>
      <c r="AC16">
        <f t="shared" si="2"/>
        <v>55479.362907683208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-20486.347067694562</v>
      </c>
      <c r="AI16">
        <f t="shared" si="6"/>
        <v>-20495.914303859801</v>
      </c>
      <c r="AJ16">
        <f t="shared" si="7"/>
        <v>3585.0778567330926</v>
      </c>
      <c r="AK16">
        <f t="shared" si="22"/>
        <v>419.35752942735576</v>
      </c>
      <c r="AL16">
        <f t="shared" si="8"/>
        <v>-16491.478917699354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-8831.402706736968</v>
      </c>
      <c r="AR16">
        <f t="shared" si="9"/>
        <v>-8835.5270201192652</v>
      </c>
      <c r="AS16">
        <f t="shared" si="9"/>
        <v>1545.4812994817828</v>
      </c>
      <c r="AT16">
        <f t="shared" si="9"/>
        <v>180.77967771596744</v>
      </c>
      <c r="AU16">
        <f t="shared" si="9"/>
        <v>-7109.2660429215157</v>
      </c>
      <c r="AW16">
        <v>13</v>
      </c>
      <c r="AX16">
        <f>IF(Z16&gt;0, (R16*SUMPRODUCT(K16:$K$98, X16:$X$98)-K16*$AZ$3)/Z16, 0)</f>
        <v>72486.141699497224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1000000</v>
      </c>
      <c r="S17">
        <f t="shared" si="1"/>
        <v>70168.01835041985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55479.362907683208</v>
      </c>
      <c r="AC17">
        <f t="shared" si="2"/>
        <v>51570.853397885803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-22762.729543173293</v>
      </c>
      <c r="AI17">
        <f t="shared" si="6"/>
        <v>-22771.91657285759</v>
      </c>
      <c r="AJ17">
        <f t="shared" si="7"/>
        <v>3908.5095097974045</v>
      </c>
      <c r="AK17">
        <f t="shared" si="22"/>
        <v>765.61520812602828</v>
      </c>
      <c r="AL17">
        <f t="shared" si="8"/>
        <v>-18097.791854934156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-9224.217083319314</v>
      </c>
      <c r="AR17">
        <f t="shared" si="9"/>
        <v>-9227.9399741087564</v>
      </c>
      <c r="AS17">
        <f t="shared" si="9"/>
        <v>1583.8583910689988</v>
      </c>
      <c r="AT17">
        <f t="shared" si="9"/>
        <v>310.25281342690238</v>
      </c>
      <c r="AU17">
        <f t="shared" si="9"/>
        <v>-7333.8287696128555</v>
      </c>
      <c r="AW17">
        <v>14</v>
      </c>
      <c r="AX17">
        <f>IF(Z17&gt;0, (R17*SUMPRODUCT(K17:$K$98, X17:$X$98)-K17*$AZ$3)/Z17, 0)</f>
        <v>70168.01835041985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1000000</v>
      </c>
      <c r="S18">
        <f t="shared" si="1"/>
        <v>67612.103995366284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51570.853397885803</v>
      </c>
      <c r="AC18">
        <f t="shared" si="2"/>
        <v>47502.246255651102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-25042.59789312959</v>
      </c>
      <c r="AI18">
        <f t="shared" si="6"/>
        <v>-25051.38002004338</v>
      </c>
      <c r="AJ18">
        <f t="shared" si="7"/>
        <v>4068.6071422347013</v>
      </c>
      <c r="AK18">
        <f t="shared" si="22"/>
        <v>1113.9304333943335</v>
      </c>
      <c r="AL18">
        <f t="shared" si="8"/>
        <v>-19868.842444414346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-9470.0408416017126</v>
      </c>
      <c r="AR18">
        <f t="shared" si="9"/>
        <v>-9473.3618668765121</v>
      </c>
      <c r="AS18">
        <f t="shared" si="9"/>
        <v>1538.5734327493906</v>
      </c>
      <c r="AT18">
        <f t="shared" si="9"/>
        <v>421.24090894904845</v>
      </c>
      <c r="AU18">
        <f t="shared" si="9"/>
        <v>-7513.5475251780736</v>
      </c>
      <c r="AW18">
        <v>15</v>
      </c>
      <c r="AX18">
        <f>IF(Z18&gt;0, (R18*SUMPRODUCT(K18:$K$98, X18:$X$98)-K18*$AZ$3)/Z18, 0)</f>
        <v>67612.103995366284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1000000</v>
      </c>
      <c r="S19">
        <f t="shared" si="1"/>
        <v>64205.824086108623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47502.246255651102</v>
      </c>
      <c r="AC19">
        <f t="shared" si="2"/>
        <v>42887.20303494703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-27580.078473674184</v>
      </c>
      <c r="AI19">
        <f t="shared" si="6"/>
        <v>-27588.428028337916</v>
      </c>
      <c r="AJ19">
        <f t="shared" si="7"/>
        <v>4615.0432207040722</v>
      </c>
      <c r="AK19">
        <f t="shared" si="22"/>
        <v>1059.3000915010196</v>
      </c>
      <c r="AL19">
        <f t="shared" si="8"/>
        <v>-21914.084716132824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-9726.3896390905738</v>
      </c>
      <c r="AR19">
        <f t="shared" si="9"/>
        <v>-9729.3341927853671</v>
      </c>
      <c r="AS19">
        <f t="shared" si="9"/>
        <v>1627.541002418018</v>
      </c>
      <c r="AT19">
        <f t="shared" si="9"/>
        <v>373.57273818121371</v>
      </c>
      <c r="AU19">
        <f t="shared" si="9"/>
        <v>-7728.2204521861349</v>
      </c>
      <c r="AW19">
        <v>16</v>
      </c>
      <c r="AX19">
        <f>IF(Z19&gt;0, (R19*SUMPRODUCT(K19:$K$98, X19:$X$98)-K19*$AZ$3)/Z19, 0)</f>
        <v>64205.824086108623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1000000</v>
      </c>
      <c r="S20">
        <f t="shared" si="1"/>
        <v>57999.617706731122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42887.20303494703</v>
      </c>
      <c r="AC20">
        <f t="shared" si="2"/>
        <v>36619.301985687853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-29913.292216804668</v>
      </c>
      <c r="AI20">
        <f t="shared" si="6"/>
        <v>-29921.184359769049</v>
      </c>
      <c r="AJ20">
        <f t="shared" si="7"/>
        <v>6267.9010492591769</v>
      </c>
      <c r="AK20">
        <f t="shared" si="22"/>
        <v>184.41497305027224</v>
      </c>
      <c r="AL20">
        <f t="shared" si="8"/>
        <v>-23468.8683374596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-10005.900338676831</v>
      </c>
      <c r="AR20">
        <f t="shared" si="9"/>
        <v>-10008.540235194669</v>
      </c>
      <c r="AS20">
        <f t="shared" si="9"/>
        <v>2096.5928048649462</v>
      </c>
      <c r="AT20">
        <f t="shared" si="9"/>
        <v>61.686217214973794</v>
      </c>
      <c r="AU20">
        <f t="shared" si="9"/>
        <v>-7850.2612131147489</v>
      </c>
      <c r="AW20">
        <v>17</v>
      </c>
      <c r="AX20">
        <f>IF(Z20&gt;0, (R20*SUMPRODUCT(K20:$K$98, X20:$X$98)-K20*$AZ$3)/Z20, 0)</f>
        <v>57999.617706731122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1000000</v>
      </c>
      <c r="S21">
        <f t="shared" si="1"/>
        <v>50123.515060058482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36619.301985687853</v>
      </c>
      <c r="AC21">
        <f t="shared" si="2"/>
        <v>29738.657964934318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-31750.21173765845</v>
      </c>
      <c r="AI21">
        <f t="shared" si="6"/>
        <v>-31757.628081546471</v>
      </c>
      <c r="AJ21">
        <f t="shared" si="7"/>
        <v>6880.6440207535343</v>
      </c>
      <c r="AK21">
        <f t="shared" si="22"/>
        <v>58.590883177100565</v>
      </c>
      <c r="AL21">
        <f t="shared" si="8"/>
        <v>-24818.393177615835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-10099.22406702212</v>
      </c>
      <c r="AR21">
        <f t="shared" si="9"/>
        <v>-10101.583084949372</v>
      </c>
      <c r="AS21">
        <f t="shared" si="9"/>
        <v>2188.620544176903</v>
      </c>
      <c r="AT21">
        <f t="shared" si="9"/>
        <v>18.636803507940776</v>
      </c>
      <c r="AU21">
        <f t="shared" si="9"/>
        <v>-7894.3257372645276</v>
      </c>
      <c r="AW21">
        <v>18</v>
      </c>
      <c r="AX21">
        <f>IF(Z21&gt;0, (R21*SUMPRODUCT(K21:$K$98, X21:$X$98)-K21*$AZ$3)/Z21, 0)</f>
        <v>50123.515060058482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1000000</v>
      </c>
      <c r="S22">
        <f t="shared" si="1"/>
        <v>42702.084286756959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29738.657964934318</v>
      </c>
      <c r="AC22">
        <f t="shared" si="2"/>
        <v>23654.612036371451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-33429.29644974423</v>
      </c>
      <c r="AI22">
        <f t="shared" si="6"/>
        <v>-33436.220763987745</v>
      </c>
      <c r="AJ22">
        <f t="shared" si="7"/>
        <v>6084.0459285628676</v>
      </c>
      <c r="AK22">
        <f t="shared" si="22"/>
        <v>624.51181726362074</v>
      </c>
      <c r="AL22">
        <f t="shared" si="8"/>
        <v>-26727.663018161256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-9928.3972966900001</v>
      </c>
      <c r="AR22">
        <f t="shared" si="9"/>
        <v>-9930.4537965304953</v>
      </c>
      <c r="AS22">
        <f t="shared" si="9"/>
        <v>1806.9427587532593</v>
      </c>
      <c r="AT22">
        <f t="shared" si="9"/>
        <v>185.47807153502123</v>
      </c>
      <c r="AU22">
        <f t="shared" si="9"/>
        <v>-7938.0329662422137</v>
      </c>
      <c r="AW22">
        <v>19</v>
      </c>
      <c r="AX22">
        <f>IF(Z22&gt;0, (R22*SUMPRODUCT(K22:$K$98, X22:$X$98)-K22*$AZ$3)/Z22, 0)</f>
        <v>42702.084286756959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1000000</v>
      </c>
      <c r="S23">
        <f t="shared" si="1"/>
        <v>38520.893070124919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23654.612036371451</v>
      </c>
      <c r="AC23">
        <f t="shared" si="2"/>
        <v>19785.336679006243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-34779.572435772774</v>
      </c>
      <c r="AI23">
        <f t="shared" si="6"/>
        <v>-34785.992762218411</v>
      </c>
      <c r="AJ23">
        <f t="shared" si="7"/>
        <v>3869.275357365208</v>
      </c>
      <c r="AK23">
        <f t="shared" si="22"/>
        <v>1655.8228425460018</v>
      </c>
      <c r="AL23">
        <f t="shared" si="8"/>
        <v>-29260.894562307203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-9222.7009588536057</v>
      </c>
      <c r="AR23">
        <f t="shared" si="9"/>
        <v>-9224.4034740577736</v>
      </c>
      <c r="AS23">
        <f t="shared" si="9"/>
        <v>1026.0381899271567</v>
      </c>
      <c r="AT23">
        <f t="shared" si="9"/>
        <v>439.08414762262737</v>
      </c>
      <c r="AU23">
        <f t="shared" si="9"/>
        <v>-7759.2811365079888</v>
      </c>
      <c r="AW23">
        <v>20</v>
      </c>
      <c r="AX23">
        <f>IF(Z23&gt;0, (R23*SUMPRODUCT(K23:$K$98, X23:$X$98)-K23*$AZ$3)/Z23, 0)</f>
        <v>38520.893070124919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1000000</v>
      </c>
      <c r="S24">
        <f t="shared" si="1"/>
        <v>33800.199131388472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19785.336679006243</v>
      </c>
      <c r="AC24">
        <f t="shared" si="2"/>
        <v>15972.566023121239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-35931.513608958208</v>
      </c>
      <c r="AI24">
        <f t="shared" si="6"/>
        <v>-35937.420588219276</v>
      </c>
      <c r="AJ24">
        <f t="shared" si="7"/>
        <v>3812.7706558850041</v>
      </c>
      <c r="AK24">
        <f t="shared" si="22"/>
        <v>1384.9735675304371</v>
      </c>
      <c r="AL24">
        <f t="shared" si="8"/>
        <v>-30739.676364803836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-8507.2927513281793</v>
      </c>
      <c r="AR24">
        <f t="shared" si="9"/>
        <v>-8508.6913120010413</v>
      </c>
      <c r="AS24">
        <f t="shared" si="9"/>
        <v>902.72724150425051</v>
      </c>
      <c r="AT24">
        <f t="shared" si="9"/>
        <v>327.91203064975565</v>
      </c>
      <c r="AU24">
        <f t="shared" si="9"/>
        <v>-7278.0520398470362</v>
      </c>
      <c r="AW24">
        <v>21</v>
      </c>
      <c r="AX24">
        <f>IF(Z24&gt;0, (R24*SUMPRODUCT(K24:$K$98, X24:$X$98)-K24*$AZ$3)/Z24, 0)</f>
        <v>33800.199131388472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1000000</v>
      </c>
      <c r="S25">
        <f t="shared" si="1"/>
        <v>28536.899634165075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15972.566023121239</v>
      </c>
      <c r="AC25">
        <f t="shared" si="2"/>
        <v>12295.568185157856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-36967.164409788791</v>
      </c>
      <c r="AI25">
        <f t="shared" si="6"/>
        <v>-36972.550229702123</v>
      </c>
      <c r="AJ25">
        <f t="shared" si="7"/>
        <v>3676.9978379633831</v>
      </c>
      <c r="AK25">
        <f t="shared" si="22"/>
        <v>1118.0796216184867</v>
      </c>
      <c r="AL25">
        <f t="shared" si="8"/>
        <v>-32177.472770120254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-7814.7300793617705</v>
      </c>
      <c r="AR25">
        <f t="shared" si="9"/>
        <v>-7815.8686229733976</v>
      </c>
      <c r="AS25">
        <f t="shared" si="9"/>
        <v>777.30456378936583</v>
      </c>
      <c r="AT25">
        <f t="shared" si="9"/>
        <v>236.35814620040898</v>
      </c>
      <c r="AU25">
        <f t="shared" si="9"/>
        <v>-6802.2059129836225</v>
      </c>
      <c r="AW25">
        <v>22</v>
      </c>
      <c r="AX25">
        <f>IF(Z25&gt;0, (R25*SUMPRODUCT(K25:$K$98, X25:$X$98)-K25*$AZ$3)/Z25, 0)</f>
        <v>28536.899634165075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1000000</v>
      </c>
      <c r="S26">
        <f t="shared" si="1"/>
        <v>22603.302296447251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12295.568185157856</v>
      </c>
      <c r="AC26">
        <f t="shared" si="2"/>
        <v>8793.60142130038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-37516.375452982946</v>
      </c>
      <c r="AI26">
        <f t="shared" si="6"/>
        <v>-37521.23846000398</v>
      </c>
      <c r="AJ26">
        <f t="shared" si="7"/>
        <v>3501.9667638574756</v>
      </c>
      <c r="AK26">
        <f t="shared" si="22"/>
        <v>860.68977296104993</v>
      </c>
      <c r="AL26">
        <f t="shared" si="8"/>
        <v>-33158.581923185455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-7081.0994510244273</v>
      </c>
      <c r="AR26">
        <f t="shared" si="9"/>
        <v>-7082.0173285094243</v>
      </c>
      <c r="AS26">
        <f t="shared" si="9"/>
        <v>660.98535984998193</v>
      </c>
      <c r="AT26">
        <f t="shared" si="9"/>
        <v>162.45252387067265</v>
      </c>
      <c r="AU26">
        <f t="shared" si="9"/>
        <v>-6258.5794447887693</v>
      </c>
      <c r="AW26">
        <v>23</v>
      </c>
      <c r="AX26">
        <f>IF(Z26&gt;0, (R26*SUMPRODUCT(K26:$K$98, X26:$X$98)-K26*$AZ$3)/Z26, 0)</f>
        <v>22603.302296447251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1000000</v>
      </c>
      <c r="S27">
        <f t="shared" si="1"/>
        <v>16003.606004630084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8793.60142130038</v>
      </c>
      <c r="AC27">
        <f t="shared" si="2"/>
        <v>5563.1835019762038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-37529.532291330615</v>
      </c>
      <c r="AI27">
        <f t="shared" si="6"/>
        <v>-37533.877549127799</v>
      </c>
      <c r="AJ27">
        <f t="shared" si="7"/>
        <v>3230.4179193241762</v>
      </c>
      <c r="AK27">
        <f t="shared" si="22"/>
        <v>615.55209949102664</v>
      </c>
      <c r="AL27">
        <f t="shared" si="8"/>
        <v>-33687.907530312594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-6324.6274673536018</v>
      </c>
      <c r="AR27">
        <f t="shared" si="9"/>
        <v>-6325.3597476443192</v>
      </c>
      <c r="AS27">
        <f t="shared" si="9"/>
        <v>544.40299828379671</v>
      </c>
      <c r="AT27">
        <f t="shared" si="9"/>
        <v>103.7353113224767</v>
      </c>
      <c r="AU27">
        <f t="shared" si="9"/>
        <v>-5677.2214380380456</v>
      </c>
      <c r="AW27">
        <v>24</v>
      </c>
      <c r="AX27">
        <f>IF(Z27&gt;0, (R27*SUMPRODUCT(K27:$K$98, X27:$X$98)-K27*$AZ$3)/Z27, 0)</f>
        <v>16003.606004630084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1000000</v>
      </c>
      <c r="S28">
        <f t="shared" si="1"/>
        <v>8720.6995762874631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5563.1835019762038</v>
      </c>
      <c r="AC28">
        <f t="shared" si="2"/>
        <v>2676.6645450692486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-37212.098443399133</v>
      </c>
      <c r="AI28">
        <f t="shared" si="6"/>
        <v>-37215.935097387803</v>
      </c>
      <c r="AJ28">
        <f t="shared" si="7"/>
        <v>2886.5189569069553</v>
      </c>
      <c r="AK28">
        <f t="shared" si="22"/>
        <v>389.42284513833431</v>
      </c>
      <c r="AL28">
        <f t="shared" si="8"/>
        <v>-33939.993295342516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-5599.2252149686019</v>
      </c>
      <c r="AR28">
        <f t="shared" si="9"/>
        <v>-5599.8025081246742</v>
      </c>
      <c r="AS28">
        <f t="shared" si="9"/>
        <v>434.32836101897487</v>
      </c>
      <c r="AT28">
        <f t="shared" si="9"/>
        <v>58.59562628804548</v>
      </c>
      <c r="AU28">
        <f t="shared" si="9"/>
        <v>-5106.8785208176541</v>
      </c>
      <c r="AW28">
        <v>25</v>
      </c>
      <c r="AX28">
        <f>IF(Z28&gt;0, (R28*SUMPRODUCT(K28:$K$98, X28:$X$98)-K28*$AZ$3)/Z28, 0)</f>
        <v>8720.6995762874631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1000000</v>
      </c>
      <c r="S29">
        <f t="shared" si="1"/>
        <v>550.52276829981804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2676.6645450692486</v>
      </c>
      <c r="AC29">
        <f t="shared" si="2"/>
        <v>147.17907157087757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-36518.791365286343</v>
      </c>
      <c r="AI29">
        <f t="shared" si="6"/>
        <v>-36522.133167843058</v>
      </c>
      <c r="AJ29">
        <f t="shared" si="7"/>
        <v>2529.485473498371</v>
      </c>
      <c r="AK29">
        <f t="shared" si="22"/>
        <v>187.36651815484743</v>
      </c>
      <c r="AL29">
        <f t="shared" si="8"/>
        <v>-33805.281176189841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-4906.164977877359</v>
      </c>
      <c r="AR29">
        <f t="shared" si="9"/>
        <v>-4906.6139367298783</v>
      </c>
      <c r="AS29">
        <f t="shared" si="9"/>
        <v>339.82704734099923</v>
      </c>
      <c r="AT29">
        <f t="shared" si="9"/>
        <v>25.172000907783247</v>
      </c>
      <c r="AU29">
        <f t="shared" si="9"/>
        <v>-4541.6148884810955</v>
      </c>
      <c r="AW29">
        <v>26</v>
      </c>
      <c r="AX29">
        <f>IF(Z29&gt;0, (R29*SUMPRODUCT(K29:$K$98, X29:$X$98)-K29*$AZ$3)/Z29, 0)</f>
        <v>550.52276829981804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1000000</v>
      </c>
      <c r="S30">
        <f t="shared" si="1"/>
        <v>-8804.7470174187001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147.17907157087757</v>
      </c>
      <c r="AC30">
        <f t="shared" si="2"/>
        <v>-2018.1468514223486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-35459.537293933718</v>
      </c>
      <c r="AI30">
        <f t="shared" si="6"/>
        <v>-35462.402434248695</v>
      </c>
      <c r="AJ30">
        <f t="shared" si="7"/>
        <v>2165.3259229932264</v>
      </c>
      <c r="AK30">
        <f t="shared" si="22"/>
        <v>10.302535009961431</v>
      </c>
      <c r="AL30">
        <f t="shared" si="8"/>
        <v>-33286.773976245502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-4253.4447310549704</v>
      </c>
      <c r="AR30">
        <f t="shared" si="9"/>
        <v>-4253.7884105529702</v>
      </c>
      <c r="AS30">
        <f t="shared" si="9"/>
        <v>259.73531639252121</v>
      </c>
      <c r="AT30">
        <f t="shared" si="9"/>
        <v>1.2358103517083003</v>
      </c>
      <c r="AU30">
        <f t="shared" si="9"/>
        <v>-3992.8172838087398</v>
      </c>
      <c r="AW30">
        <v>27</v>
      </c>
      <c r="AX30">
        <f>IF(Z30&gt;0, (R30*SUMPRODUCT(K30:$K$98, X30:$X$98)-K30*$AZ$3)/Z30, 0)</f>
        <v>-8804.7470174187001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1000000</v>
      </c>
      <c r="S31">
        <f t="shared" si="1"/>
        <v>-19825.304861659162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-2018.1468514223486</v>
      </c>
      <c r="AC31">
        <f t="shared" si="2"/>
        <v>-3824.4138549022068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-34013.436005065945</v>
      </c>
      <c r="AI31">
        <f t="shared" si="6"/>
        <v>-34015.84732602771</v>
      </c>
      <c r="AJ31">
        <f t="shared" si="7"/>
        <v>1806.2670034798582</v>
      </c>
      <c r="AK31">
        <f t="shared" si="22"/>
        <v>-141.27027959956442</v>
      </c>
      <c r="AL31">
        <f t="shared" si="8"/>
        <v>-32350.850602147417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-3642.8409775903492</v>
      </c>
      <c r="AR31">
        <f t="shared" si="9"/>
        <v>-3643.0992302058253</v>
      </c>
      <c r="AS31">
        <f t="shared" si="9"/>
        <v>193.45130129651542</v>
      </c>
      <c r="AT31">
        <f t="shared" si="9"/>
        <v>-15.13005517479302</v>
      </c>
      <c r="AU31">
        <f t="shared" si="9"/>
        <v>-3464.7779840841031</v>
      </c>
      <c r="AW31">
        <v>28</v>
      </c>
      <c r="AX31">
        <f>IF(Z31&gt;0, (R31*SUMPRODUCT(K31:$K$98, X31:$X$98)-K31*$AZ$3)/Z31, 0)</f>
        <v>-19825.304861659162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1000000</v>
      </c>
      <c r="S32">
        <f t="shared" si="1"/>
        <v>-33254.022772772354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-3824.4138549022068</v>
      </c>
      <c r="AC32">
        <f t="shared" si="2"/>
        <v>-5282.2747185862036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-32130.433210184397</v>
      </c>
      <c r="AI32">
        <f t="shared" si="6"/>
        <v>-32132.418787521416</v>
      </c>
      <c r="AJ32">
        <f t="shared" si="7"/>
        <v>1457.8608636839967</v>
      </c>
      <c r="AK32">
        <f t="shared" si="22"/>
        <v>-267.70896984315448</v>
      </c>
      <c r="AL32">
        <f t="shared" si="8"/>
        <v>-30942.266893680575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-3072.4743469325717</v>
      </c>
      <c r="AR32">
        <f t="shared" si="9"/>
        <v>-3072.6642178687002</v>
      </c>
      <c r="AS32">
        <f t="shared" si="9"/>
        <v>139.40802091788342</v>
      </c>
      <c r="AT32">
        <f t="shared" si="9"/>
        <v>-25.599684165668833</v>
      </c>
      <c r="AU32">
        <f t="shared" si="9"/>
        <v>-2958.8558811164858</v>
      </c>
      <c r="AW32">
        <v>29</v>
      </c>
      <c r="AX32">
        <f>IF(Z32&gt;0, (R32*SUMPRODUCT(K32:$K$98, X32:$X$98)-K32*$AZ$3)/Z32, 0)</f>
        <v>-33254.022772772354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1000000</v>
      </c>
      <c r="S33">
        <f t="shared" si="1"/>
        <v>-50280.645510151284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-5282.2747185862036</v>
      </c>
      <c r="AC33">
        <f t="shared" si="2"/>
        <v>-6403.8739638166753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-29895.1206773665</v>
      </c>
      <c r="AI33">
        <f t="shared" si="6"/>
        <v>-29896.712709921681</v>
      </c>
      <c r="AJ33">
        <f t="shared" si="7"/>
        <v>1121.5992452304718</v>
      </c>
      <c r="AK33">
        <f t="shared" si="22"/>
        <v>-369.75923030103428</v>
      </c>
      <c r="AL33">
        <f t="shared" si="8"/>
        <v>-29144.872694992246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-2552.4307765321073</v>
      </c>
      <c r="AR33">
        <f t="shared" si="9"/>
        <v>-2552.5667034927287</v>
      </c>
      <c r="AS33">
        <f t="shared" si="9"/>
        <v>95.761594788572253</v>
      </c>
      <c r="AT33">
        <f t="shared" si="9"/>
        <v>-31.56986216957203</v>
      </c>
      <c r="AU33">
        <f t="shared" si="9"/>
        <v>-2488.3749708737287</v>
      </c>
      <c r="AW33">
        <v>30</v>
      </c>
      <c r="AX33">
        <f>IF(Z33&gt;0, (R33*SUMPRODUCT(K33:$K$98, X33:$X$98)-K33*$AZ$3)/Z33, 0)</f>
        <v>-50280.645510151284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1000000</v>
      </c>
      <c r="S34">
        <f t="shared" si="1"/>
        <v>-72917.235526076445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-6403.8739638166753</v>
      </c>
      <c r="AC34">
        <f t="shared" si="2"/>
        <v>-7214.451970971907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-27148.694651156122</v>
      </c>
      <c r="AI34">
        <f t="shared" si="6"/>
        <v>-27149.931404702613</v>
      </c>
      <c r="AJ34">
        <f t="shared" si="7"/>
        <v>810.57800715523172</v>
      </c>
      <c r="AK34">
        <f t="shared" si="22"/>
        <v>-448.27117746716732</v>
      </c>
      <c r="AL34">
        <f t="shared" si="8"/>
        <v>-26787.624575014546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-2069.5913090792505</v>
      </c>
      <c r="AR34">
        <f t="shared" si="9"/>
        <v>-2069.6855889120079</v>
      </c>
      <c r="AS34">
        <f t="shared" si="9"/>
        <v>61.791744335958619</v>
      </c>
      <c r="AT34">
        <f t="shared" si="9"/>
        <v>-34.172476611403653</v>
      </c>
      <c r="AU34">
        <f t="shared" ref="AU34:AU79" si="23">AL34*$K34</f>
        <v>-2042.066321187453</v>
      </c>
      <c r="AW34">
        <v>31</v>
      </c>
      <c r="AX34">
        <f>IF(Z34&gt;0, (R34*SUMPRODUCT(K34:$K$98, X34:$X$98)-K34*$AZ$3)/Z34, 0)</f>
        <v>-72917.235526076445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1000000</v>
      </c>
      <c r="S35">
        <f t="shared" si="1"/>
        <v>-104408.44575449653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-7214.451970971907</v>
      </c>
      <c r="AC35">
        <f t="shared" si="2"/>
        <v>-7728.8175931075184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-23926.04948783333</v>
      </c>
      <c r="AI35">
        <f t="shared" ref="AI35:AI66" si="25">SUM(AE35:AH35)</f>
        <v>-23926.974798225758</v>
      </c>
      <c r="AJ35">
        <f t="shared" si="7"/>
        <v>514.36562213561137</v>
      </c>
      <c r="AK35">
        <f t="shared" si="22"/>
        <v>-505.01163796803354</v>
      </c>
      <c r="AL35">
        <f t="shared" si="8"/>
        <v>-23917.62081405818</v>
      </c>
      <c r="AN35">
        <f t="shared" ref="AN35:AT66" si="26">AE35*$K35</f>
        <v>0</v>
      </c>
      <c r="AO35">
        <f t="shared" si="26"/>
        <v>0</v>
      </c>
      <c r="AP35">
        <f t="shared" si="26"/>
        <v>-6.2980348035129155E-2</v>
      </c>
      <c r="AQ35">
        <f t="shared" si="26"/>
        <v>-1628.5031878829222</v>
      </c>
      <c r="AR35">
        <f t="shared" si="26"/>
        <v>-1628.5661682309574</v>
      </c>
      <c r="AS35">
        <f t="shared" si="26"/>
        <v>35.009793648181592</v>
      </c>
      <c r="AT35">
        <f t="shared" si="26"/>
        <v>-34.373123852607812</v>
      </c>
      <c r="AU35">
        <f t="shared" si="23"/>
        <v>-1627.9294984353837</v>
      </c>
      <c r="AW35">
        <v>32</v>
      </c>
      <c r="AX35">
        <f>IF(Z35&gt;0, (R35*SUMPRODUCT(K35:$K$98, X35:$X$98)-K35*$AZ$3)/Z35, 0)</f>
        <v>-104408.44575449653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1000000</v>
      </c>
      <c r="S36">
        <f t="shared" si="1"/>
        <v>-150544.35307440098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-7728.8175931075184</v>
      </c>
      <c r="AC36">
        <f t="shared" si="2"/>
        <v>-7968.7264176479066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-20351.834326081647</v>
      </c>
      <c r="AI36">
        <f t="shared" si="25"/>
        <v>-20352.495985441074</v>
      </c>
      <c r="AJ36">
        <f t="shared" si="7"/>
        <v>239.9088245403882</v>
      </c>
      <c r="AK36">
        <f t="shared" si="22"/>
        <v>-541.01723151752628</v>
      </c>
      <c r="AL36">
        <f t="shared" si="8"/>
        <v>-20653.604392418212</v>
      </c>
      <c r="AN36">
        <f t="shared" si="26"/>
        <v>0</v>
      </c>
      <c r="AO36">
        <f t="shared" si="26"/>
        <v>0</v>
      </c>
      <c r="AP36">
        <f t="shared" si="26"/>
        <v>-4.0209998217177294E-2</v>
      </c>
      <c r="AQ36">
        <f t="shared" si="26"/>
        <v>-1236.8104679670914</v>
      </c>
      <c r="AR36">
        <f t="shared" si="26"/>
        <v>-1236.8506779653087</v>
      </c>
      <c r="AS36">
        <f t="shared" si="26"/>
        <v>14.579606967858037</v>
      </c>
      <c r="AT36">
        <f t="shared" si="26"/>
        <v>-32.878401257125461</v>
      </c>
      <c r="AU36">
        <f t="shared" si="23"/>
        <v>-1255.149472254576</v>
      </c>
      <c r="AW36">
        <v>33</v>
      </c>
      <c r="AX36">
        <f>IF(Z36&gt;0, (R36*SUMPRODUCT(K36:$K$98, X36:$X$98)-K36*$AZ$3)/Z36, 0)</f>
        <v>-150544.35307440098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1000000</v>
      </c>
      <c r="S37">
        <f t="shared" si="1"/>
        <v>-221942.57679788049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-7968.7264176479066</v>
      </c>
      <c r="AC37">
        <f t="shared" si="2"/>
        <v>-7965.72048977345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-16512.513786422744</v>
      </c>
      <c r="AI37">
        <f t="shared" si="25"/>
        <v>-16512.962422766246</v>
      </c>
      <c r="AJ37">
        <f t="shared" si="7"/>
        <v>-3.0059278744565745</v>
      </c>
      <c r="AK37">
        <f t="shared" si="22"/>
        <v>-557.81084923535354</v>
      </c>
      <c r="AL37">
        <f t="shared" si="8"/>
        <v>-17073.779199876055</v>
      </c>
      <c r="AN37">
        <f t="shared" si="26"/>
        <v>0</v>
      </c>
      <c r="AO37">
        <f t="shared" si="26"/>
        <v>0</v>
      </c>
      <c r="AP37">
        <f t="shared" si="26"/>
        <v>-2.4343107861233813E-2</v>
      </c>
      <c r="AQ37">
        <f t="shared" si="26"/>
        <v>-895.97267360168905</v>
      </c>
      <c r="AR37">
        <f t="shared" si="26"/>
        <v>-895.99701670955028</v>
      </c>
      <c r="AS37">
        <f t="shared" si="26"/>
        <v>-0.16310231556295088</v>
      </c>
      <c r="AT37">
        <f t="shared" si="26"/>
        <v>-30.266940843638864</v>
      </c>
      <c r="AU37">
        <f t="shared" si="23"/>
        <v>-926.42705986875205</v>
      </c>
      <c r="AW37">
        <v>34</v>
      </c>
      <c r="AX37">
        <f>IF(Z37&gt;0, (R37*SUMPRODUCT(K37:$K$98, X37:$X$98)-K37*$AZ$3)/Z37, 0)</f>
        <v>-221942.57679788049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1000000</v>
      </c>
      <c r="S38">
        <f t="shared" si="1"/>
        <v>-339271.44753692427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-7965.72048977345</v>
      </c>
      <c r="AC38">
        <f t="shared" si="2"/>
        <v>-7754.7142385166144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-12675.037423830925</v>
      </c>
      <c r="AI38">
        <f t="shared" si="25"/>
        <v>-12675.323135843195</v>
      </c>
      <c r="AJ38">
        <f t="shared" si="7"/>
        <v>-211.00625125683564</v>
      </c>
      <c r="AK38">
        <f t="shared" si="22"/>
        <v>-557.60043428414156</v>
      </c>
      <c r="AL38">
        <f t="shared" si="8"/>
        <v>-13443.929821384172</v>
      </c>
      <c r="AN38">
        <f t="shared" si="26"/>
        <v>0</v>
      </c>
      <c r="AO38">
        <f t="shared" si="26"/>
        <v>0</v>
      </c>
      <c r="AP38">
        <f t="shared" si="26"/>
        <v>-1.3841783377601389E-2</v>
      </c>
      <c r="AQ38">
        <f t="shared" si="26"/>
        <v>-614.06281426485157</v>
      </c>
      <c r="AR38">
        <f t="shared" si="26"/>
        <v>-614.0766560482291</v>
      </c>
      <c r="AS38">
        <f t="shared" si="26"/>
        <v>-10.222541215589331</v>
      </c>
      <c r="AT38">
        <f t="shared" si="26"/>
        <v>-27.013860429954871</v>
      </c>
      <c r="AU38">
        <f t="shared" si="23"/>
        <v>-651.31305769377332</v>
      </c>
      <c r="AW38">
        <v>35</v>
      </c>
      <c r="AX38">
        <f>IF(Z38&gt;0, (R38*SUMPRODUCT(K38:$K$98, X38:$X$98)-K38*$AZ$3)/Z38, 0)</f>
        <v>-339271.44753692427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1000000</v>
      </c>
      <c r="S39">
        <f t="shared" si="1"/>
        <v>-545546.77111168578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-7754.7142385166144</v>
      </c>
      <c r="AC39">
        <f t="shared" si="2"/>
        <v>-7380.4030127292081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-9099.9399106946439</v>
      </c>
      <c r="AI39">
        <f t="shared" si="25"/>
        <v>-9100.1090163379067</v>
      </c>
      <c r="AJ39">
        <f t="shared" si="7"/>
        <v>-374.31122578740633</v>
      </c>
      <c r="AK39">
        <f t="shared" si="22"/>
        <v>-542.82999669616311</v>
      </c>
      <c r="AL39">
        <f t="shared" si="8"/>
        <v>-10017.250238821478</v>
      </c>
      <c r="AN39">
        <f t="shared" si="26"/>
        <v>0</v>
      </c>
      <c r="AO39">
        <f t="shared" si="26"/>
        <v>0</v>
      </c>
      <c r="AP39">
        <f t="shared" si="26"/>
        <v>-7.3148197106219469E-3</v>
      </c>
      <c r="AQ39">
        <f t="shared" si="26"/>
        <v>-393.62624770919945</v>
      </c>
      <c r="AR39">
        <f t="shared" si="26"/>
        <v>-393.63356252891003</v>
      </c>
      <c r="AS39">
        <f t="shared" si="26"/>
        <v>-16.191175406440742</v>
      </c>
      <c r="AT39">
        <f t="shared" si="26"/>
        <v>-23.480609415056801</v>
      </c>
      <c r="AU39">
        <f t="shared" si="23"/>
        <v>-433.30534735040766</v>
      </c>
      <c r="AW39">
        <v>36</v>
      </c>
      <c r="AX39">
        <f>IF(Z39&gt;0, (R39*SUMPRODUCT(K39:$K$98, X39:$X$98)-K39*$AZ$3)/Z39, 0)</f>
        <v>-545546.77111168578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1000000</v>
      </c>
      <c r="S40">
        <f t="shared" si="1"/>
        <v>-939106.09495760046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-7380.4030127292081</v>
      </c>
      <c r="AC40">
        <f t="shared" si="2"/>
        <v>-6891.5524389631801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-6054.7496196373422</v>
      </c>
      <c r="AI40">
        <f t="shared" si="25"/>
        <v>-6054.8413498539276</v>
      </c>
      <c r="AJ40">
        <f t="shared" si="7"/>
        <v>-488.85057376602799</v>
      </c>
      <c r="AK40">
        <f t="shared" si="22"/>
        <v>-516.62821089104466</v>
      </c>
      <c r="AL40">
        <f t="shared" si="8"/>
        <v>-7060.3201345110001</v>
      </c>
      <c r="AN40">
        <f t="shared" si="26"/>
        <v>0</v>
      </c>
      <c r="AO40">
        <f t="shared" si="26"/>
        <v>0</v>
      </c>
      <c r="AP40">
        <f t="shared" si="26"/>
        <v>-3.5427452298721828E-3</v>
      </c>
      <c r="AQ40">
        <f t="shared" si="26"/>
        <v>-233.84263257563441</v>
      </c>
      <c r="AR40">
        <f t="shared" si="26"/>
        <v>-233.84617532086429</v>
      </c>
      <c r="AS40">
        <f t="shared" si="26"/>
        <v>-18.880071396313884</v>
      </c>
      <c r="AT40">
        <f t="shared" si="26"/>
        <v>-19.952881371969596</v>
      </c>
      <c r="AU40">
        <f t="shared" si="23"/>
        <v>-272.67912808914775</v>
      </c>
      <c r="AW40">
        <v>37</v>
      </c>
      <c r="AX40">
        <f>IF(Z40&gt;0, (R40*SUMPRODUCT(K40:$K$98, X40:$X$98)-K40*$AZ$3)/Z40, 0)</f>
        <v>-939106.09495760046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1000000</v>
      </c>
      <c r="S41">
        <f t="shared" si="1"/>
        <v>-1773913.6027845677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-6891.5524389631801</v>
      </c>
      <c r="AC41">
        <f t="shared" si="2"/>
        <v>-6337.4693380787894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-3692.4412707661445</v>
      </c>
      <c r="AI41">
        <f t="shared" si="25"/>
        <v>-3692.4859281646795</v>
      </c>
      <c r="AJ41">
        <f t="shared" si="7"/>
        <v>-554.08310088439066</v>
      </c>
      <c r="AK41">
        <f t="shared" si="22"/>
        <v>-482.40867072742265</v>
      </c>
      <c r="AL41">
        <f t="shared" si="8"/>
        <v>-4728.977699776493</v>
      </c>
      <c r="AN41">
        <f t="shared" si="26"/>
        <v>0</v>
      </c>
      <c r="AO41">
        <f t="shared" si="26"/>
        <v>0</v>
      </c>
      <c r="AP41">
        <f t="shared" si="26"/>
        <v>-1.5399368107384464E-3</v>
      </c>
      <c r="AQ41">
        <f t="shared" si="26"/>
        <v>-127.32775353902861</v>
      </c>
      <c r="AR41">
        <f t="shared" si="26"/>
        <v>-127.32929347583935</v>
      </c>
      <c r="AS41">
        <f t="shared" si="26"/>
        <v>-19.106642824114566</v>
      </c>
      <c r="AT41">
        <f t="shared" si="26"/>
        <v>-16.635068191274662</v>
      </c>
      <c r="AU41">
        <f t="shared" si="23"/>
        <v>-163.07100449122859</v>
      </c>
      <c r="AW41">
        <v>38</v>
      </c>
      <c r="AX41">
        <f>IF(Z41&gt;0, (R41*SUMPRODUCT(K41:$K$98, X41:$X$98)-K41*$AZ$3)/Z41, 0)</f>
        <v>-1773913.6027845677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1000000</v>
      </c>
      <c r="S42">
        <f t="shared" si="1"/>
        <v>-3800334.043257609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-6337.4693380787894</v>
      </c>
      <c r="AC42">
        <f t="shared" si="2"/>
        <v>-5761.291972457082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-2020.8697628705725</v>
      </c>
      <c r="AI42">
        <f t="shared" si="25"/>
        <v>-2020.8887128230861</v>
      </c>
      <c r="AJ42">
        <f t="shared" si="7"/>
        <v>-576.17736562170739</v>
      </c>
      <c r="AK42">
        <f t="shared" si="22"/>
        <v>-443.62285366551532</v>
      </c>
      <c r="AL42">
        <f t="shared" si="8"/>
        <v>-3040.688932110309</v>
      </c>
      <c r="AN42">
        <f t="shared" si="26"/>
        <v>0</v>
      </c>
      <c r="AO42">
        <f t="shared" si="26"/>
        <v>0</v>
      </c>
      <c r="AP42">
        <f t="shared" si="26"/>
        <v>-5.8344454500307643E-4</v>
      </c>
      <c r="AQ42">
        <f t="shared" si="26"/>
        <v>-62.219968016258292</v>
      </c>
      <c r="AR42">
        <f t="shared" si="26"/>
        <v>-62.220551460803293</v>
      </c>
      <c r="AS42">
        <f t="shared" si="26"/>
        <v>-17.739756375864289</v>
      </c>
      <c r="AT42">
        <f t="shared" si="26"/>
        <v>-13.658574279988072</v>
      </c>
      <c r="AU42">
        <f t="shared" si="23"/>
        <v>-93.618882116655655</v>
      </c>
      <c r="AW42">
        <v>39</v>
      </c>
      <c r="AX42">
        <f>IF(Z42&gt;0, (R42*SUMPRODUCT(K42:$K$98, X42:$X$98)-K42*$AZ$3)/Z42, 0)</f>
        <v>-3800334.043257609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1000000</v>
      </c>
      <c r="S43">
        <f t="shared" si="1"/>
        <v>-9684702.7445227411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-5761.291972457082</v>
      </c>
      <c r="AC43">
        <f t="shared" si="2"/>
        <v>-5195.3823697941116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-964.38380405538112</v>
      </c>
      <c r="AI43">
        <f t="shared" si="25"/>
        <v>-964.39050971081895</v>
      </c>
      <c r="AJ43">
        <f t="shared" si="7"/>
        <v>-565.90960266297043</v>
      </c>
      <c r="AK43">
        <f t="shared" si="22"/>
        <v>-403.29043807199577</v>
      </c>
      <c r="AL43">
        <f t="shared" si="8"/>
        <v>-1933.5905504457853</v>
      </c>
      <c r="AN43">
        <f t="shared" si="26"/>
        <v>0</v>
      </c>
      <c r="AO43">
        <f t="shared" si="26"/>
        <v>0</v>
      </c>
      <c r="AP43">
        <f t="shared" si="26"/>
        <v>-1.8433791414546662E-4</v>
      </c>
      <c r="AQ43">
        <f t="shared" si="26"/>
        <v>-26.510831122151647</v>
      </c>
      <c r="AR43">
        <f t="shared" si="26"/>
        <v>-26.511015460065792</v>
      </c>
      <c r="AS43">
        <f t="shared" si="26"/>
        <v>-15.556808237045418</v>
      </c>
      <c r="AT43">
        <f t="shared" si="26"/>
        <v>-11.086420833640688</v>
      </c>
      <c r="AU43">
        <f t="shared" si="23"/>
        <v>-53.154244530751903</v>
      </c>
      <c r="AW43">
        <v>40</v>
      </c>
      <c r="AX43">
        <f>IF(Z43&gt;0, (R43*SUMPRODUCT(K43:$K$98, X43:$X$98)-K43*$AZ$3)/Z43, 0)</f>
        <v>-9684702.7445227411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1000000</v>
      </c>
      <c r="S44">
        <f t="shared" si="1"/>
        <v>-31285091.273058262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-5195.3823697941116</v>
      </c>
      <c r="AC44">
        <f t="shared" si="2"/>
        <v>-4661.063227095523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-382.1011876887631</v>
      </c>
      <c r="AI44">
        <f t="shared" si="25"/>
        <v>-382.10305002280046</v>
      </c>
      <c r="AJ44">
        <f t="shared" si="7"/>
        <v>-534.31914269858862</v>
      </c>
      <c r="AK44">
        <f t="shared" si="22"/>
        <v>-363.67676588558783</v>
      </c>
      <c r="AL44">
        <f t="shared" si="8"/>
        <v>-1280.098958606977</v>
      </c>
      <c r="AN44">
        <f t="shared" si="26"/>
        <v>0</v>
      </c>
      <c r="AO44">
        <f t="shared" si="26"/>
        <v>0</v>
      </c>
      <c r="AP44">
        <f t="shared" si="26"/>
        <v>-4.5710186491428936E-5</v>
      </c>
      <c r="AQ44">
        <f t="shared" si="26"/>
        <v>-9.3785090095436807</v>
      </c>
      <c r="AR44">
        <f t="shared" si="26"/>
        <v>-9.3785547197301735</v>
      </c>
      <c r="AS44">
        <f t="shared" si="26"/>
        <v>-13.114633126584591</v>
      </c>
      <c r="AT44">
        <f t="shared" si="26"/>
        <v>-8.9262895152209882</v>
      </c>
      <c r="AU44">
        <f t="shared" si="23"/>
        <v>-31.419477361535755</v>
      </c>
      <c r="AW44">
        <v>41</v>
      </c>
      <c r="AX44">
        <f>IF(Z44&gt;0, (R44*SUMPRODUCT(K44:$K$98, X44:$X$98)-K44*$AZ$3)/Z44, 0)</f>
        <v>-31285091.273058262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1000000</v>
      </c>
      <c r="S45">
        <f t="shared" si="1"/>
        <v>-141224717.5487586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-4661.063227095523</v>
      </c>
      <c r="AC45">
        <f t="shared" si="2"/>
        <v>-4169.7006880508343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-117.97156612976583</v>
      </c>
      <c r="AI45">
        <f t="shared" si="25"/>
        <v>-117.97193519588616</v>
      </c>
      <c r="AJ45">
        <f t="shared" si="7"/>
        <v>-491.36253904468867</v>
      </c>
      <c r="AK45">
        <f t="shared" si="22"/>
        <v>-326.27442589668664</v>
      </c>
      <c r="AL45">
        <f t="shared" si="8"/>
        <v>-935.60890013726157</v>
      </c>
      <c r="AN45">
        <f t="shared" si="26"/>
        <v>0</v>
      </c>
      <c r="AO45">
        <f t="shared" si="26"/>
        <v>0</v>
      </c>
      <c r="AP45">
        <f t="shared" si="26"/>
        <v>-8.0880079445499178E-6</v>
      </c>
      <c r="AQ45">
        <f t="shared" si="26"/>
        <v>-2.5853225520441954</v>
      </c>
      <c r="AR45">
        <f t="shared" si="26"/>
        <v>-2.5853306400521401</v>
      </c>
      <c r="AS45">
        <f t="shared" si="26"/>
        <v>-10.768108749396422</v>
      </c>
      <c r="AT45">
        <f t="shared" si="26"/>
        <v>-7.1502367824643454</v>
      </c>
      <c r="AU45">
        <f t="shared" si="23"/>
        <v>-20.503676171912911</v>
      </c>
      <c r="AW45">
        <v>42</v>
      </c>
      <c r="AX45">
        <f>IF(Z45&gt;0, (R45*SUMPRODUCT(K45:$K$98, X45:$X$98)-K45*$AZ$3)/Z45, 0)</f>
        <v>-141224717.5487586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1000000</v>
      </c>
      <c r="S46">
        <f t="shared" si="1"/>
        <v>-643722038.69934726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-4169.7006880508343</v>
      </c>
      <c r="AC46">
        <f t="shared" si="2"/>
        <v>-3725.1957891258858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-23.4430734678946</v>
      </c>
      <c r="AI46">
        <f t="shared" si="25"/>
        <v>-23.44314580493538</v>
      </c>
      <c r="AJ46">
        <f t="shared" si="7"/>
        <v>-444.50489892494852</v>
      </c>
      <c r="AK46">
        <f t="shared" si="22"/>
        <v>-291.87904816355842</v>
      </c>
      <c r="AL46">
        <f t="shared" si="8"/>
        <v>-759.82709289344234</v>
      </c>
      <c r="AN46">
        <f t="shared" si="26"/>
        <v>0</v>
      </c>
      <c r="AO46">
        <f t="shared" si="26"/>
        <v>0</v>
      </c>
      <c r="AP46">
        <f t="shared" si="26"/>
        <v>-1.4154029790120814E-6</v>
      </c>
      <c r="AQ46">
        <f t="shared" si="26"/>
        <v>-0.45870546632934905</v>
      </c>
      <c r="AR46">
        <f t="shared" si="26"/>
        <v>-0.4587068817323281</v>
      </c>
      <c r="AS46">
        <f t="shared" si="26"/>
        <v>-8.6975296659069201</v>
      </c>
      <c r="AT46">
        <f t="shared" si="26"/>
        <v>-5.7111331875058884</v>
      </c>
      <c r="AU46">
        <f t="shared" si="23"/>
        <v>-14.867369735145136</v>
      </c>
      <c r="AW46">
        <v>43</v>
      </c>
      <c r="AX46">
        <f>IF(Z46&gt;0, (R46*SUMPRODUCT(K46:$K$98, X46:$X$98)-K46*$AZ$3)/Z46, 0)</f>
        <v>-643722038.69934726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1000000</v>
      </c>
      <c r="S47">
        <f t="shared" si="1"/>
        <v>-2968315710.5269628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-3725.1957891258858</v>
      </c>
      <c r="AC47">
        <f t="shared" si="2"/>
        <v>-3326.4667968449003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-4.6084356131238389</v>
      </c>
      <c r="AI47">
        <f t="shared" si="25"/>
        <v>-4.6084496213490462</v>
      </c>
      <c r="AJ47">
        <f t="shared" si="7"/>
        <v>-398.72899228098549</v>
      </c>
      <c r="AK47">
        <f t="shared" si="22"/>
        <v>-260.76370523881201</v>
      </c>
      <c r="AL47">
        <f t="shared" si="8"/>
        <v>-664.10114714114661</v>
      </c>
      <c r="AN47">
        <f t="shared" si="26"/>
        <v>0</v>
      </c>
      <c r="AO47">
        <f t="shared" si="26"/>
        <v>0</v>
      </c>
      <c r="AP47">
        <f t="shared" si="26"/>
        <v>-2.4472844997479091E-7</v>
      </c>
      <c r="AQ47">
        <f t="shared" si="26"/>
        <v>-8.0510934660728187E-2</v>
      </c>
      <c r="AR47">
        <f t="shared" si="26"/>
        <v>-8.051117938917815E-2</v>
      </c>
      <c r="AS47">
        <f t="shared" si="26"/>
        <v>-6.9659308580665984</v>
      </c>
      <c r="AT47">
        <f t="shared" si="26"/>
        <v>-4.5556304561539314</v>
      </c>
      <c r="AU47">
        <f t="shared" si="23"/>
        <v>-11.602072493609709</v>
      </c>
      <c r="AW47">
        <v>44</v>
      </c>
      <c r="AX47">
        <f>IF(Z47&gt;0, (R47*SUMPRODUCT(K47:$K$98, X47:$X$98)-K47*$AZ$3)/Z47, 0)</f>
        <v>-2968315710.5269628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1000000</v>
      </c>
      <c r="S48">
        <f t="shared" si="1"/>
        <v>-13871437806.002272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-3326.4667968449003</v>
      </c>
      <c r="AC48">
        <f t="shared" si="2"/>
        <v>-2970.1297205051724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-0.89533306155144687</v>
      </c>
      <c r="AI48">
        <f t="shared" si="25"/>
        <v>-0.89533573803113309</v>
      </c>
      <c r="AJ48">
        <f t="shared" si="7"/>
        <v>-356.3370763397279</v>
      </c>
      <c r="AK48">
        <f t="shared" si="22"/>
        <v>-232.85267577914303</v>
      </c>
      <c r="AL48">
        <f t="shared" si="8"/>
        <v>-590.08508785690208</v>
      </c>
      <c r="AN48">
        <f t="shared" si="26"/>
        <v>0</v>
      </c>
      <c r="AO48">
        <f t="shared" si="26"/>
        <v>0</v>
      </c>
      <c r="AP48">
        <f t="shared" si="26"/>
        <v>-4.174911495138357E-8</v>
      </c>
      <c r="AQ48">
        <f t="shared" si="26"/>
        <v>-1.3965868337820958E-2</v>
      </c>
      <c r="AR48">
        <f t="shared" si="26"/>
        <v>-1.396591008693591E-2</v>
      </c>
      <c r="AS48">
        <f t="shared" si="26"/>
        <v>-5.5583300849197297</v>
      </c>
      <c r="AT48">
        <f t="shared" si="26"/>
        <v>-3.6321565143654193</v>
      </c>
      <c r="AU48">
        <f t="shared" si="23"/>
        <v>-9.2044525093720857</v>
      </c>
      <c r="AW48">
        <v>45</v>
      </c>
      <c r="AX48">
        <f>IF(Z48&gt;0, (R48*SUMPRODUCT(K48:$K$98, X48:$X$98)-K48*$AZ$3)/Z48, 0)</f>
        <v>-13871437806.002272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1000000</v>
      </c>
      <c r="S49">
        <f t="shared" si="1"/>
        <v>-65807828563.696503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-2970.1297205051724</v>
      </c>
      <c r="AC49">
        <f t="shared" si="2"/>
        <v>-2651.9136977356634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-0.17167934580622871</v>
      </c>
      <c r="AI49">
        <f t="shared" si="25"/>
        <v>-0.17167984952929546</v>
      </c>
      <c r="AJ49">
        <f t="shared" si="7"/>
        <v>-318.21602276950898</v>
      </c>
      <c r="AK49">
        <f t="shared" si="22"/>
        <v>-207.90908043536209</v>
      </c>
      <c r="AL49">
        <f t="shared" si="8"/>
        <v>-526.29678305440041</v>
      </c>
      <c r="AN49">
        <f t="shared" si="26"/>
        <v>0</v>
      </c>
      <c r="AO49">
        <f t="shared" si="26"/>
        <v>0</v>
      </c>
      <c r="AP49">
        <f t="shared" si="26"/>
        <v>-7.015475911543981E-9</v>
      </c>
      <c r="AQ49">
        <f t="shared" si="26"/>
        <v>-2.3910207700671765E-3</v>
      </c>
      <c r="AR49">
        <f t="shared" si="26"/>
        <v>-2.391027785543088E-3</v>
      </c>
      <c r="AS49">
        <f t="shared" si="26"/>
        <v>-4.4318733638980392</v>
      </c>
      <c r="AT49">
        <f t="shared" si="26"/>
        <v>-2.8956012575187837</v>
      </c>
      <c r="AU49">
        <f t="shared" si="23"/>
        <v>-7.3298656492023664</v>
      </c>
      <c r="AW49">
        <v>46</v>
      </c>
      <c r="AX49">
        <f>IF(Z49&gt;0, (R49*SUMPRODUCT(K49:$K$98, X49:$X$98)-K49*$AZ$3)/Z49, 0)</f>
        <v>-65807828563.696503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1000000</v>
      </c>
      <c r="S50">
        <f t="shared" si="1"/>
        <v>-316985699835.82178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-2651.9136977356634</v>
      </c>
      <c r="AC50">
        <f t="shared" si="2"/>
        <v>-2367.7821703297845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-3.2425185538167832E-2</v>
      </c>
      <c r="AI50">
        <f t="shared" si="25"/>
        <v>-3.2425278909184709E-2</v>
      </c>
      <c r="AJ50">
        <f t="shared" si="7"/>
        <v>-284.13152740587884</v>
      </c>
      <c r="AK50">
        <f t="shared" si="22"/>
        <v>-185.63395884149645</v>
      </c>
      <c r="AL50">
        <f t="shared" si="8"/>
        <v>-469.79791152628445</v>
      </c>
      <c r="AN50">
        <f t="shared" si="26"/>
        <v>0</v>
      </c>
      <c r="AO50">
        <f t="shared" si="26"/>
        <v>0</v>
      </c>
      <c r="AP50">
        <f t="shared" si="26"/>
        <v>-1.1610725695516179E-9</v>
      </c>
      <c r="AQ50">
        <f t="shared" si="26"/>
        <v>-4.0320856246648052E-4</v>
      </c>
      <c r="AR50">
        <f t="shared" si="26"/>
        <v>-4.0320972353905009E-4</v>
      </c>
      <c r="AS50">
        <f t="shared" si="26"/>
        <v>-3.5331876384138408</v>
      </c>
      <c r="AT50">
        <f t="shared" si="26"/>
        <v>-2.3083661803981435</v>
      </c>
      <c r="AU50">
        <f t="shared" si="23"/>
        <v>-5.8419570285355231</v>
      </c>
      <c r="AW50">
        <v>47</v>
      </c>
      <c r="AX50">
        <f>IF(Z50&gt;0, (R50*SUMPRODUCT(K50:$K$98, X50:$X$98)-K50*$AZ$3)/Z50, 0)</f>
        <v>-316985699835.82178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1000000</v>
      </c>
      <c r="S51">
        <f t="shared" si="1"/>
        <v>-1552573991352.2368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-2367.7821703297845</v>
      </c>
      <c r="AC51">
        <f t="shared" si="2"/>
        <v>-2114.0915749431247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-6.0333157294230168E-3</v>
      </c>
      <c r="AI51">
        <f t="shared" si="25"/>
        <v>-6.0333327502831071E-3</v>
      </c>
      <c r="AJ51">
        <f t="shared" si="7"/>
        <v>-253.69059538665988</v>
      </c>
      <c r="AK51">
        <f t="shared" si="22"/>
        <v>-165.74475192308495</v>
      </c>
      <c r="AL51">
        <f t="shared" si="8"/>
        <v>-419.44138064249512</v>
      </c>
      <c r="AN51">
        <f t="shared" si="26"/>
        <v>0</v>
      </c>
      <c r="AO51">
        <f t="shared" si="26"/>
        <v>0</v>
      </c>
      <c r="AP51">
        <f t="shared" si="26"/>
        <v>-1.8897778551842747E-10</v>
      </c>
      <c r="AQ51">
        <f t="shared" si="26"/>
        <v>-6.6986194576818781E-5</v>
      </c>
      <c r="AR51">
        <f t="shared" si="26"/>
        <v>-6.6986383554604295E-5</v>
      </c>
      <c r="AS51">
        <f t="shared" si="26"/>
        <v>-2.8166547793952375</v>
      </c>
      <c r="AT51">
        <f t="shared" si="26"/>
        <v>-1.8402170050974773</v>
      </c>
      <c r="AU51">
        <f t="shared" si="23"/>
        <v>-4.6569387708762697</v>
      </c>
      <c r="AW51">
        <v>48</v>
      </c>
      <c r="AX51">
        <f>IF(Z51&gt;0, (R51*SUMPRODUCT(K51:$K$98, X51:$X$98)-K51*$AZ$3)/Z51, 0)</f>
        <v>-1552573991352.2368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1000000</v>
      </c>
      <c r="S52">
        <f t="shared" si="1"/>
        <v>-7740955477719.6738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-2114.0915749431247</v>
      </c>
      <c r="AC52">
        <f t="shared" si="2"/>
        <v>-1887.5818217550138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-1.1042086004632639E-3</v>
      </c>
      <c r="AI52">
        <f t="shared" si="25"/>
        <v>-1.1042116485072476E-3</v>
      </c>
      <c r="AJ52">
        <f t="shared" si="7"/>
        <v>-226.50975318811084</v>
      </c>
      <c r="AK52">
        <f t="shared" si="22"/>
        <v>-147.98641024601875</v>
      </c>
      <c r="AL52">
        <f t="shared" si="8"/>
        <v>-374.49726764577809</v>
      </c>
      <c r="AN52">
        <f t="shared" si="26"/>
        <v>0</v>
      </c>
      <c r="AO52">
        <f t="shared" si="26"/>
        <v>0</v>
      </c>
      <c r="AP52">
        <f t="shared" si="26"/>
        <v>-3.021568613574886E-11</v>
      </c>
      <c r="AQ52">
        <f t="shared" si="26"/>
        <v>-1.0946174227943176E-5</v>
      </c>
      <c r="AR52">
        <f t="shared" si="26"/>
        <v>-1.0946204443629311E-5</v>
      </c>
      <c r="AS52">
        <f t="shared" si="26"/>
        <v>-2.2454228500713045</v>
      </c>
      <c r="AT52">
        <f t="shared" si="26"/>
        <v>-1.4670099736962594</v>
      </c>
      <c r="AU52">
        <f t="shared" si="23"/>
        <v>-3.7124437699720074</v>
      </c>
      <c r="AW52">
        <v>49</v>
      </c>
      <c r="AX52">
        <f>IF(Z52&gt;0, (R52*SUMPRODUCT(K52:$K$98, X52:$X$98)-K52*$AZ$3)/Z52, 0)</f>
        <v>-7740955477719.6738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1000000</v>
      </c>
      <c r="S53">
        <f t="shared" si="1"/>
        <v>-39325159143498.133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-1887.5818217550138</v>
      </c>
      <c r="AC53">
        <f t="shared" si="2"/>
        <v>-1685.340921831272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-1.9854852657337426E-4</v>
      </c>
      <c r="AI53">
        <f t="shared" si="25"/>
        <v>-1.9854906228033596E-4</v>
      </c>
      <c r="AJ53">
        <f t="shared" si="7"/>
        <v>-202.24089992374184</v>
      </c>
      <c r="AK53">
        <f t="shared" si="22"/>
        <v>-132.13072752285098</v>
      </c>
      <c r="AL53">
        <f t="shared" si="8"/>
        <v>-334.37182599565506</v>
      </c>
      <c r="AN53">
        <f t="shared" si="26"/>
        <v>0</v>
      </c>
      <c r="AO53">
        <f t="shared" si="26"/>
        <v>0</v>
      </c>
      <c r="AP53">
        <f t="shared" si="26"/>
        <v>-4.7415517898673004E-12</v>
      </c>
      <c r="AQ53">
        <f t="shared" si="26"/>
        <v>-1.7573565192671422E-6</v>
      </c>
      <c r="AR53">
        <f t="shared" si="26"/>
        <v>-1.7573612608189322E-6</v>
      </c>
      <c r="AS53">
        <f t="shared" si="26"/>
        <v>-1.7900377810766512</v>
      </c>
      <c r="AT53">
        <f t="shared" si="26"/>
        <v>-1.1694914055279177</v>
      </c>
      <c r="AU53">
        <f t="shared" si="23"/>
        <v>-2.9595309439658295</v>
      </c>
      <c r="AW53">
        <v>50</v>
      </c>
      <c r="AX53">
        <f>IF(Z53&gt;0, (R53*SUMPRODUCT(K53:$K$98, X53:$X$98)-K53*$AZ$3)/Z53, 0)</f>
        <v>-39325159143498.133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1000000</v>
      </c>
      <c r="S54">
        <f t="shared" si="1"/>
        <v>-203913731743878.69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-1685.340921831272</v>
      </c>
      <c r="AC54">
        <f t="shared" si="2"/>
        <v>-1504.7686817404901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-3.504855365555106E-5</v>
      </c>
      <c r="AI54">
        <f t="shared" si="25"/>
        <v>-3.5048645898522445E-5</v>
      </c>
      <c r="AJ54">
        <f t="shared" si="7"/>
        <v>-180.57224009078186</v>
      </c>
      <c r="AK54">
        <f t="shared" si="22"/>
        <v>-117.97386452818905</v>
      </c>
      <c r="AL54">
        <f t="shared" si="8"/>
        <v>-298.54613966761684</v>
      </c>
      <c r="AN54">
        <f t="shared" si="26"/>
        <v>0</v>
      </c>
      <c r="AO54">
        <f t="shared" si="26"/>
        <v>0</v>
      </c>
      <c r="AP54">
        <f t="shared" si="26"/>
        <v>-7.2896800952551722E-13</v>
      </c>
      <c r="AQ54">
        <f t="shared" si="26"/>
        <v>-2.7697800723571773E-7</v>
      </c>
      <c r="AR54">
        <f t="shared" si="26"/>
        <v>-2.7697873620372726E-7</v>
      </c>
      <c r="AS54">
        <f t="shared" si="26"/>
        <v>-1.427007223007416</v>
      </c>
      <c r="AT54">
        <f t="shared" si="26"/>
        <v>-0.93231139361835014</v>
      </c>
      <c r="AU54">
        <f t="shared" si="23"/>
        <v>-2.3593188936045024</v>
      </c>
      <c r="AW54">
        <v>51</v>
      </c>
      <c r="AX54">
        <f>IF(Z54&gt;0, (R54*SUMPRODUCT(K54:$K$98, X54:$X$98)-K54*$AZ$3)/Z54, 0)</f>
        <v>-203913731743878.69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1000000</v>
      </c>
      <c r="S55">
        <f t="shared" si="1"/>
        <v>-1080362952744693.4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-1504.7686817404901</v>
      </c>
      <c r="AC55">
        <f t="shared" si="2"/>
        <v>-1343.5434660816297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-6.0620395402822013E-6</v>
      </c>
      <c r="AI55">
        <f t="shared" si="25"/>
        <v>-6.0620550853296165E-6</v>
      </c>
      <c r="AJ55">
        <f t="shared" si="7"/>
        <v>-161.22521565886041</v>
      </c>
      <c r="AK55">
        <f t="shared" si="22"/>
        <v>-105.33380772183432</v>
      </c>
      <c r="AL55">
        <f t="shared" si="8"/>
        <v>-266.55902944274982</v>
      </c>
      <c r="AN55">
        <f t="shared" si="26"/>
        <v>0</v>
      </c>
      <c r="AO55">
        <f t="shared" si="26"/>
        <v>0</v>
      </c>
      <c r="AP55">
        <f t="shared" si="26"/>
        <v>-1.0968549866555283E-13</v>
      </c>
      <c r="AQ55">
        <f t="shared" si="26"/>
        <v>-4.2773612208917346E-8</v>
      </c>
      <c r="AR55">
        <f t="shared" si="26"/>
        <v>-4.2773721894416007E-8</v>
      </c>
      <c r="AS55">
        <f t="shared" si="26"/>
        <v>-1.1376014305195592</v>
      </c>
      <c r="AT55">
        <f t="shared" si="26"/>
        <v>-0.74323293572127758</v>
      </c>
      <c r="AU55">
        <f t="shared" si="23"/>
        <v>-1.8808344090145588</v>
      </c>
      <c r="AW55">
        <v>52</v>
      </c>
      <c r="AX55">
        <f>IF(Z55&gt;0, (R55*SUMPRODUCT(K55:$K$98, X55:$X$98)-K55*$AZ$3)/Z55, 0)</f>
        <v>-1080362952744693.4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1000000</v>
      </c>
      <c r="S56">
        <f t="shared" si="1"/>
        <v>-5858918842341549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-1343.5434660816297</v>
      </c>
      <c r="AC56">
        <f t="shared" si="2"/>
        <v>-1199.5923804674046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-1.0264213826583478E-6</v>
      </c>
      <c r="AI56">
        <f t="shared" si="25"/>
        <v>-1.0264239419880057E-6</v>
      </c>
      <c r="AJ56">
        <f t="shared" si="7"/>
        <v>-143.95108561422512</v>
      </c>
      <c r="AK56">
        <f t="shared" si="22"/>
        <v>-94.048042625714089</v>
      </c>
      <c r="AL56">
        <f t="shared" si="8"/>
        <v>-237.99912926636316</v>
      </c>
      <c r="AN56">
        <f t="shared" si="26"/>
        <v>0</v>
      </c>
      <c r="AO56">
        <f t="shared" si="26"/>
        <v>0</v>
      </c>
      <c r="AP56">
        <f t="shared" si="26"/>
        <v>-1.6123724527570272E-14</v>
      </c>
      <c r="AQ56">
        <f t="shared" si="26"/>
        <v>-6.4664337291441851E-9</v>
      </c>
      <c r="AR56">
        <f t="shared" si="26"/>
        <v>-6.4664498528687129E-9</v>
      </c>
      <c r="AS56">
        <f t="shared" si="26"/>
        <v>-0.90688889679199935</v>
      </c>
      <c r="AT56">
        <f t="shared" si="26"/>
        <v>-0.59250074605795389</v>
      </c>
      <c r="AU56">
        <f t="shared" si="23"/>
        <v>-1.4993896493164032</v>
      </c>
      <c r="AW56">
        <v>53</v>
      </c>
      <c r="AX56">
        <f>IF(Z56&gt;0, (R56*SUMPRODUCT(K56:$K$98, X56:$X$98)-K56*$AZ$3)/Z56, 0)</f>
        <v>-5858918842341549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1000000</v>
      </c>
      <c r="S57">
        <f t="shared" si="1"/>
        <v>-3.2587191733635572E+16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-1199.5923804674046</v>
      </c>
      <c r="AC57">
        <f t="shared" si="2"/>
        <v>-1071.0646254229798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-1.6983125236018114E-7</v>
      </c>
      <c r="AI57">
        <f t="shared" si="25"/>
        <v>-1.6983166320588785E-7</v>
      </c>
      <c r="AJ57">
        <f t="shared" si="7"/>
        <v>-128.52775504442479</v>
      </c>
      <c r="AK57">
        <f t="shared" si="22"/>
        <v>-83.971466632718332</v>
      </c>
      <c r="AL57">
        <f t="shared" si="8"/>
        <v>-212.49922184697476</v>
      </c>
      <c r="AN57">
        <f t="shared" si="26"/>
        <v>0</v>
      </c>
      <c r="AO57">
        <f t="shared" si="26"/>
        <v>0</v>
      </c>
      <c r="AP57">
        <f t="shared" si="26"/>
        <v>-2.3109996018051555E-15</v>
      </c>
      <c r="AQ57">
        <f t="shared" si="26"/>
        <v>-9.5529769487662825E-10</v>
      </c>
      <c r="AR57">
        <f t="shared" si="26"/>
        <v>-9.5530000587622986E-10</v>
      </c>
      <c r="AS57">
        <f t="shared" si="26"/>
        <v>-0.72296627632002675</v>
      </c>
      <c r="AT57">
        <f t="shared" si="26"/>
        <v>-0.47233796721653026</v>
      </c>
      <c r="AU57">
        <f t="shared" si="23"/>
        <v>-1.1953042444918569</v>
      </c>
      <c r="AW57">
        <v>54</v>
      </c>
      <c r="AX57">
        <f>IF(Z57&gt;0, (R57*SUMPRODUCT(K57:$K$98, X57:$X$98)-K57*$AZ$3)/Z57, 0)</f>
        <v>-3.2587191733635572E+16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1000000</v>
      </c>
      <c r="S58">
        <f t="shared" si="1"/>
        <v>-1.8610312771189194E+17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-1071.0646254229798</v>
      </c>
      <c r="AC58">
        <f t="shared" si="2"/>
        <v>-956.30770127135338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-2.7400389809627746E-8</v>
      </c>
      <c r="AI58">
        <f t="shared" si="25"/>
        <v>-2.7400454042004777E-8</v>
      </c>
      <c r="AJ58">
        <f t="shared" si="7"/>
        <v>-114.75692415162644</v>
      </c>
      <c r="AK58">
        <f t="shared" si="22"/>
        <v>-74.974523779608589</v>
      </c>
      <c r="AL58">
        <f t="shared" si="8"/>
        <v>-189.7314479586355</v>
      </c>
      <c r="AN58">
        <f t="shared" si="26"/>
        <v>0</v>
      </c>
      <c r="AO58">
        <f t="shared" si="26"/>
        <v>0</v>
      </c>
      <c r="AP58">
        <f t="shared" si="26"/>
        <v>-3.2259459685132327E-16</v>
      </c>
      <c r="AQ58">
        <f t="shared" si="26"/>
        <v>-1.3761311837954444E-10</v>
      </c>
      <c r="AR58">
        <f t="shared" si="26"/>
        <v>-1.3761344097414127E-10</v>
      </c>
      <c r="AS58">
        <f t="shared" si="26"/>
        <v>-0.57634428918238501</v>
      </c>
      <c r="AT58">
        <f t="shared" si="26"/>
        <v>-0.37654493560190033</v>
      </c>
      <c r="AU58">
        <f t="shared" si="23"/>
        <v>-0.95288922492189887</v>
      </c>
      <c r="AW58">
        <v>55</v>
      </c>
      <c r="AX58">
        <f>IF(Z58&gt;0, (R58*SUMPRODUCT(K58:$K$98, X58:$X$98)-K58*$AZ$3)/Z58, 0)</f>
        <v>-1.8610312771189194E+17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1000000</v>
      </c>
      <c r="S59">
        <f t="shared" si="1"/>
        <v>-1.0934223825052499E+18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-956.30770127135338</v>
      </c>
      <c r="AC59">
        <f t="shared" si="2"/>
        <v>-853.84616184954302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-4.3063110072633047E-9</v>
      </c>
      <c r="AI59">
        <f t="shared" si="25"/>
        <v>-4.3063207684289747E-9</v>
      </c>
      <c r="AJ59">
        <f t="shared" si="7"/>
        <v>-102.46153942181036</v>
      </c>
      <c r="AK59">
        <f t="shared" si="22"/>
        <v>-66.941539088994745</v>
      </c>
      <c r="AL59">
        <f t="shared" si="8"/>
        <v>-169.40307851511142</v>
      </c>
      <c r="AN59">
        <f t="shared" si="26"/>
        <v>0</v>
      </c>
      <c r="AO59">
        <f t="shared" si="26"/>
        <v>0</v>
      </c>
      <c r="AP59">
        <f t="shared" si="26"/>
        <v>-4.377102897029538E-17</v>
      </c>
      <c r="AQ59">
        <f t="shared" si="26"/>
        <v>-1.9310364174005655E-11</v>
      </c>
      <c r="AR59">
        <f t="shared" si="26"/>
        <v>-1.9310407945034626E-11</v>
      </c>
      <c r="AS59">
        <f t="shared" si="26"/>
        <v>-0.4594581387008998</v>
      </c>
      <c r="AT59">
        <f t="shared" si="26"/>
        <v>-0.30017931728494052</v>
      </c>
      <c r="AU59">
        <f t="shared" si="23"/>
        <v>-0.75963745600515065</v>
      </c>
      <c r="AW59">
        <v>56</v>
      </c>
      <c r="AX59">
        <f>IF(Z59&gt;0, (R59*SUMPRODUCT(K59:$K$98, X59:$X$98)-K59*$AZ$3)/Z59, 0)</f>
        <v>-1.0934223825052499E+18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1000000</v>
      </c>
      <c r="S60">
        <f t="shared" si="1"/>
        <v>-6.6160207417489336E+18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-853.84616184954302</v>
      </c>
      <c r="AC60">
        <f t="shared" si="2"/>
        <v>-762.36264450853753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-6.5785453654983661E-10</v>
      </c>
      <c r="AI60">
        <f t="shared" si="25"/>
        <v>-6.5785597692214327E-10</v>
      </c>
      <c r="AJ60">
        <f t="shared" si="7"/>
        <v>-91.483517341005495</v>
      </c>
      <c r="AK60">
        <f t="shared" si="22"/>
        <v>-59.76923132946802</v>
      </c>
      <c r="AL60">
        <f t="shared" si="8"/>
        <v>-151.25274867113137</v>
      </c>
      <c r="AN60">
        <f t="shared" si="26"/>
        <v>0</v>
      </c>
      <c r="AO60">
        <f t="shared" si="26"/>
        <v>0</v>
      </c>
      <c r="AP60">
        <f t="shared" si="26"/>
        <v>-5.7668919232378687E-18</v>
      </c>
      <c r="AQ60">
        <f t="shared" si="26"/>
        <v>-2.6338856947547154E-12</v>
      </c>
      <c r="AR60">
        <f t="shared" si="26"/>
        <v>-2.633891461646639E-12</v>
      </c>
      <c r="AS60">
        <f t="shared" si="26"/>
        <v>-0.36627721516375877</v>
      </c>
      <c r="AT60">
        <f t="shared" si="26"/>
        <v>-0.23930111390703349</v>
      </c>
      <c r="AU60">
        <f t="shared" si="23"/>
        <v>-0.60557832907342612</v>
      </c>
      <c r="AW60">
        <v>57</v>
      </c>
      <c r="AX60">
        <f>IF(Z60&gt;0, (R60*SUMPRODUCT(K60:$K$98, X60:$X$98)-K60*$AZ$3)/Z60, 0)</f>
        <v>-6.6160207417489336E+18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1000000</v>
      </c>
      <c r="S61">
        <f t="shared" si="1"/>
        <v>-4.1242864246014075E+19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-762.36264450853753</v>
      </c>
      <c r="AC61">
        <f t="shared" si="2"/>
        <v>-680.68093259691068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-9.7573275711537767E-11</v>
      </c>
      <c r="AI61">
        <f t="shared" si="25"/>
        <v>-9.7573482014174915E-11</v>
      </c>
      <c r="AJ61">
        <f t="shared" si="7"/>
        <v>-81.681711911626849</v>
      </c>
      <c r="AK61">
        <f t="shared" si="22"/>
        <v>-53.365385115597633</v>
      </c>
      <c r="AL61">
        <f t="shared" si="8"/>
        <v>-135.04709702732205</v>
      </c>
      <c r="AN61">
        <f t="shared" si="26"/>
        <v>0</v>
      </c>
      <c r="AO61">
        <f t="shared" si="26"/>
        <v>0</v>
      </c>
      <c r="AP61">
        <f t="shared" si="26"/>
        <v>-7.3748604443754284E-19</v>
      </c>
      <c r="AQ61">
        <f t="shared" si="26"/>
        <v>-3.4880275958824575E-13</v>
      </c>
      <c r="AR61">
        <f t="shared" si="26"/>
        <v>-3.4880349707429018E-13</v>
      </c>
      <c r="AS61">
        <f t="shared" si="26"/>
        <v>-0.29199395341503914</v>
      </c>
      <c r="AT61">
        <f t="shared" si="26"/>
        <v>-0.19076938289783069</v>
      </c>
      <c r="AU61">
        <f t="shared" si="23"/>
        <v>-0.48276333631321861</v>
      </c>
      <c r="AW61">
        <v>58</v>
      </c>
      <c r="AX61">
        <f>IF(Z61&gt;0, (R61*SUMPRODUCT(K61:$K$98, X61:$X$98)-K61*$AZ$3)/Z61, 0)</f>
        <v>-4.1242864246014075E+19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1000000</v>
      </c>
      <c r="S62">
        <f t="shared" si="1"/>
        <v>-2.6531729121332671E+20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-680.68093259691068</v>
      </c>
      <c r="AC62">
        <f t="shared" si="2"/>
        <v>-607.75083267581351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-1.4048512154784858E-11</v>
      </c>
      <c r="AI62">
        <f t="shared" si="25"/>
        <v>-1.40485407879937E-11</v>
      </c>
      <c r="AJ62">
        <f t="shared" si="7"/>
        <v>-72.930099921097167</v>
      </c>
      <c r="AK62">
        <f t="shared" si="22"/>
        <v>-47.647665281783752</v>
      </c>
      <c r="AL62">
        <f t="shared" si="8"/>
        <v>-120.57776520289497</v>
      </c>
      <c r="AN62">
        <f t="shared" si="26"/>
        <v>0</v>
      </c>
      <c r="AO62">
        <f t="shared" si="26"/>
        <v>0</v>
      </c>
      <c r="AP62">
        <f t="shared" si="26"/>
        <v>-9.1390494063370411E-20</v>
      </c>
      <c r="AQ62">
        <f t="shared" si="26"/>
        <v>-4.4839559331585178E-14</v>
      </c>
      <c r="AR62">
        <f t="shared" si="26"/>
        <v>-4.4839650722079243E-14</v>
      </c>
      <c r="AS62">
        <f t="shared" si="26"/>
        <v>-0.23277579194439268</v>
      </c>
      <c r="AT62">
        <f t="shared" si="26"/>
        <v>-0.15208018407033741</v>
      </c>
      <c r="AU62">
        <f t="shared" si="23"/>
        <v>-0.38485597601477495</v>
      </c>
      <c r="AW62">
        <v>59</v>
      </c>
      <c r="AX62">
        <f>IF(Z62&gt;0, (R62*SUMPRODUCT(K62:$K$98, X62:$X$98)-K62*$AZ$3)/Z62, 0)</f>
        <v>-2.6531729121332671E+20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1000000</v>
      </c>
      <c r="S63">
        <f t="shared" si="1"/>
        <v>-1.7641769521936673E+21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-607.75083267581351</v>
      </c>
      <c r="AC63">
        <f t="shared" si="2"/>
        <v>-542.63467203197627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-1.9601649677827523E-12</v>
      </c>
      <c r="AI63">
        <f t="shared" si="25"/>
        <v>-1.9601688125974076E-12</v>
      </c>
      <c r="AJ63">
        <f t="shared" si="7"/>
        <v>-65.116160643837247</v>
      </c>
      <c r="AK63">
        <f t="shared" si="22"/>
        <v>-42.542558287306953</v>
      </c>
      <c r="AL63">
        <f t="shared" si="8"/>
        <v>-107.65871893114615</v>
      </c>
      <c r="AN63">
        <f t="shared" si="26"/>
        <v>0</v>
      </c>
      <c r="AO63">
        <f t="shared" si="26"/>
        <v>0</v>
      </c>
      <c r="AP63">
        <f t="shared" si="26"/>
        <v>-1.0956917470626148E-20</v>
      </c>
      <c r="AQ63">
        <f t="shared" si="26"/>
        <v>-5.5860601111168171E-15</v>
      </c>
      <c r="AR63">
        <f t="shared" si="26"/>
        <v>-5.5860710680342875E-15</v>
      </c>
      <c r="AS63">
        <f t="shared" si="26"/>
        <v>-0.18556743618016139</v>
      </c>
      <c r="AT63">
        <f t="shared" si="26"/>
        <v>-0.12123739163770531</v>
      </c>
      <c r="AU63">
        <f t="shared" si="23"/>
        <v>-0.30680482781787227</v>
      </c>
      <c r="AW63">
        <v>60</v>
      </c>
      <c r="AX63">
        <f>IF(Z63&gt;0, (R63*SUMPRODUCT(K63:$K$98, X63:$X$98)-K63*$AZ$3)/Z63, 0)</f>
        <v>-1.7641769521936673E+21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1000000</v>
      </c>
      <c r="S64">
        <f t="shared" si="1"/>
        <v>-1.2143168358071652E+22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-542.63467203197627</v>
      </c>
      <c r="AC64">
        <f t="shared" si="2"/>
        <v>-484.49524288569313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-2.6461073504527559E-13</v>
      </c>
      <c r="AI64">
        <f t="shared" si="25"/>
        <v>-2.6461123377759629E-13</v>
      </c>
      <c r="AJ64">
        <f t="shared" si="7"/>
        <v>-58.139429146283135</v>
      </c>
      <c r="AK64">
        <f t="shared" si="22"/>
        <v>-37.984427042238345</v>
      </c>
      <c r="AL64">
        <f t="shared" si="8"/>
        <v>-96.123856188521742</v>
      </c>
      <c r="AN64">
        <f t="shared" si="26"/>
        <v>0</v>
      </c>
      <c r="AO64">
        <f t="shared" si="26"/>
        <v>0</v>
      </c>
      <c r="AP64">
        <f t="shared" si="26"/>
        <v>-1.269002485882421E-21</v>
      </c>
      <c r="AQ64">
        <f t="shared" si="26"/>
        <v>-6.7329039369511251E-16</v>
      </c>
      <c r="AR64">
        <f t="shared" si="26"/>
        <v>-6.7329166269759835E-16</v>
      </c>
      <c r="AS64">
        <f t="shared" si="26"/>
        <v>-0.14793322399566405</v>
      </c>
      <c r="AT64">
        <f t="shared" si="26"/>
        <v>-9.6649706343833935E-2</v>
      </c>
      <c r="AU64">
        <f t="shared" si="23"/>
        <v>-0.24458293033949866</v>
      </c>
      <c r="AW64">
        <v>61</v>
      </c>
      <c r="AX64">
        <f>IF(Z64&gt;0, (R64*SUMPRODUCT(K64:$K$98, X64:$X$98)-K64*$AZ$3)/Z64, 0)</f>
        <v>-1.2143168358071652E+22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1000000</v>
      </c>
      <c r="S65">
        <f t="shared" si="1"/>
        <v>-8.6644524667513086E+22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-484.49524288569313</v>
      </c>
      <c r="AC65">
        <f t="shared" si="2"/>
        <v>-432.58503829079746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-3.4506958431296202E-14</v>
      </c>
      <c r="AI65">
        <f t="shared" si="25"/>
        <v>-3.4507020839313321E-14</v>
      </c>
      <c r="AJ65">
        <f t="shared" si="7"/>
        <v>-51.910204594895674</v>
      </c>
      <c r="AK65">
        <f t="shared" si="22"/>
        <v>-33.914667001998524</v>
      </c>
      <c r="AL65">
        <f t="shared" si="8"/>
        <v>-85.824871596894241</v>
      </c>
      <c r="AN65">
        <f t="shared" si="26"/>
        <v>0</v>
      </c>
      <c r="AO65">
        <f t="shared" si="26"/>
        <v>0</v>
      </c>
      <c r="AP65">
        <f t="shared" si="26"/>
        <v>-1.41780766620224E-22</v>
      </c>
      <c r="AQ65">
        <f t="shared" si="26"/>
        <v>-7.8394143029210429E-17</v>
      </c>
      <c r="AR65">
        <f t="shared" si="26"/>
        <v>-7.8394284809977048E-17</v>
      </c>
      <c r="AS65">
        <f t="shared" si="26"/>
        <v>-0.11793146045572714</v>
      </c>
      <c r="AT65">
        <f t="shared" si="26"/>
        <v>-7.7048554164408437E-2</v>
      </c>
      <c r="AU65">
        <f t="shared" si="23"/>
        <v>-0.19498001462013567</v>
      </c>
      <c r="AW65">
        <v>62</v>
      </c>
      <c r="AX65">
        <f>IF(Z65&gt;0, (R65*SUMPRODUCT(K65:$K$98, X65:$X$98)-K65*$AZ$3)/Z65, 0)</f>
        <v>-8.6644524667513086E+22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1000000</v>
      </c>
      <c r="S66">
        <f t="shared" si="1"/>
        <v>-6.4185941788514534E+23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-432.58503829079746</v>
      </c>
      <c r="AC66">
        <f t="shared" si="2"/>
        <v>-386.23664133106905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-4.3409684820373487E-15</v>
      </c>
      <c r="AI66">
        <f t="shared" si="25"/>
        <v>-4.3409760038682699E-15</v>
      </c>
      <c r="AJ66">
        <f t="shared" si="7"/>
        <v>-46.348396959728404</v>
      </c>
      <c r="AK66">
        <f t="shared" si="22"/>
        <v>-30.280952680355824</v>
      </c>
      <c r="AL66">
        <f t="shared" si="8"/>
        <v>-76.629349640084229</v>
      </c>
      <c r="AN66">
        <f t="shared" si="26"/>
        <v>0</v>
      </c>
      <c r="AO66">
        <f t="shared" si="26"/>
        <v>0</v>
      </c>
      <c r="AP66">
        <f t="shared" si="26"/>
        <v>-1.5257468449328677E-23</v>
      </c>
      <c r="AQ66">
        <f t="shared" si="26"/>
        <v>-8.8053281636266867E-18</v>
      </c>
      <c r="AR66">
        <f t="shared" si="26"/>
        <v>-8.8053434210951355E-18</v>
      </c>
      <c r="AS66">
        <f t="shared" si="26"/>
        <v>-9.4014238245956172E-2</v>
      </c>
      <c r="AT66">
        <f t="shared" si="26"/>
        <v>-6.1422635654024567E-2</v>
      </c>
      <c r="AU66">
        <f t="shared" si="23"/>
        <v>-0.15543687389998073</v>
      </c>
      <c r="AW66">
        <v>63</v>
      </c>
      <c r="AX66">
        <f>IF(Z66&gt;0, (R66*SUMPRODUCT(K66:$K$98, X66:$X$98)-K66*$AZ$3)/Z66, 0)</f>
        <v>-6.4185941788514534E+23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-4.9452243833531621E+24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-386.23664133106905</v>
      </c>
      <c r="AC67">
        <f t="shared" ref="AC67:AC79" si="29">S67*Z67</f>
        <v>-344.85414404559737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-8.7168477432101201E-22</v>
      </c>
      <c r="AH67">
        <f t="shared" ref="AH67:AH79" si="32">-X67*R67</f>
        <v>-5.2599422702896122E-16</v>
      </c>
      <c r="AI67">
        <f t="shared" ref="AI67:AI79" si="33">SUM(AE67:AH67)</f>
        <v>-5.2599509871373553E-16</v>
      </c>
      <c r="AJ67">
        <f t="shared" ref="AJ67:AJ79" si="34">AB67-AC67</f>
        <v>-41.382497285471686</v>
      </c>
      <c r="AK67">
        <f t="shared" si="22"/>
        <v>-27.036564893174837</v>
      </c>
      <c r="AL67">
        <f t="shared" ref="AL67:AL79" si="35">SUM(AI67:AK67)</f>
        <v>-68.419062178646527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-9.5262476736145812E-19</v>
      </c>
      <c r="AR67">
        <f t="shared" si="36"/>
        <v>-9.5262634606415605E-19</v>
      </c>
      <c r="AS67">
        <f t="shared" si="36"/>
        <v>-7.4947575132299049E-2</v>
      </c>
      <c r="AT67">
        <f t="shared" si="36"/>
        <v>-4.8965749086435383E-2</v>
      </c>
      <c r="AU67">
        <f t="shared" si="23"/>
        <v>-0.12391332421873444</v>
      </c>
      <c r="AW67">
        <v>64</v>
      </c>
      <c r="AX67">
        <f>IF(Z67&gt;0, (R67*SUMPRODUCT(K67:$K$98, X67:$X$98)-K67*$AZ$3)/Z67, 0)</f>
        <v>-4.9452243833531621E+24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7"/>
        <v>1000000</v>
      </c>
      <c r="S68">
        <f t="shared" si="28"/>
        <v>-3.9691829361033171E+25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-344.85414404559737</v>
      </c>
      <c r="AC68">
        <f t="shared" si="29"/>
        <v>-307.9054857549977</v>
      </c>
      <c r="AE68">
        <f t="shared" si="30"/>
        <v>0</v>
      </c>
      <c r="AF68">
        <f t="shared" si="31"/>
        <v>0</v>
      </c>
      <c r="AG68">
        <f t="shared" si="31"/>
        <v>-9.696752792442437E-23</v>
      </c>
      <c r="AH68">
        <f t="shared" si="32"/>
        <v>-6.12800318922702E-17</v>
      </c>
      <c r="AI68">
        <f t="shared" si="33"/>
        <v>-6.1280128859798119E-17</v>
      </c>
      <c r="AJ68">
        <f t="shared" si="34"/>
        <v>-36.948658290599667</v>
      </c>
      <c r="AK68">
        <f t="shared" si="22"/>
        <v>-24.139790083191819</v>
      </c>
      <c r="AL68">
        <f t="shared" si="35"/>
        <v>-61.088448373791486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-9.9092743128661756E-20</v>
      </c>
      <c r="AR68">
        <f t="shared" si="36"/>
        <v>-9.9092899929793195E-20</v>
      </c>
      <c r="AS68">
        <f t="shared" si="36"/>
        <v>-5.9747748032763823E-2</v>
      </c>
      <c r="AT68">
        <f t="shared" si="36"/>
        <v>-3.9035195381405756E-2</v>
      </c>
      <c r="AU68">
        <f t="shared" si="23"/>
        <v>-9.8782943414169586E-2</v>
      </c>
      <c r="AW68">
        <v>65</v>
      </c>
      <c r="AX68">
        <f>IF(Z68&gt;0, (R68*SUMPRODUCT(K68:$K$98, X68:$X$98)-K68*$AZ$3)/Z68, 0)</f>
        <v>-3.9691829361033171E+25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7"/>
        <v>1000000</v>
      </c>
      <c r="S69">
        <f t="shared" si="28"/>
        <v>-3.3239888904083367E+26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-307.9054857549977</v>
      </c>
      <c r="AC69">
        <f t="shared" si="29"/>
        <v>-274.91561228124783</v>
      </c>
      <c r="AE69">
        <f t="shared" si="30"/>
        <v>0</v>
      </c>
      <c r="AF69">
        <f t="shared" si="31"/>
        <v>0</v>
      </c>
      <c r="AG69">
        <f t="shared" si="31"/>
        <v>-1.0338317205065767E-23</v>
      </c>
      <c r="AH69">
        <f t="shared" si="32"/>
        <v>-6.8527628352091484E-18</v>
      </c>
      <c r="AI69">
        <f t="shared" si="33"/>
        <v>-6.8527731735263538E-18</v>
      </c>
      <c r="AJ69">
        <f t="shared" si="34"/>
        <v>-32.989873473749867</v>
      </c>
      <c r="AK69">
        <f t="shared" si="22"/>
        <v>-21.553384002849842</v>
      </c>
      <c r="AL69">
        <f t="shared" si="35"/>
        <v>-54.543257476599706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-9.89396904642842E-21</v>
      </c>
      <c r="AR69">
        <f t="shared" si="36"/>
        <v>-9.8939839728154679E-21</v>
      </c>
      <c r="AS69">
        <f t="shared" si="36"/>
        <v>-4.763053892918058E-2</v>
      </c>
      <c r="AT69">
        <f t="shared" si="36"/>
        <v>-3.1118618767064544E-2</v>
      </c>
      <c r="AU69">
        <f t="shared" si="23"/>
        <v>-7.8749157696245117E-2</v>
      </c>
      <c r="AW69">
        <v>66</v>
      </c>
      <c r="AX69">
        <f>IF(Z69&gt;0, (R69*SUMPRODUCT(K69:$K$98, X69:$X$98)-K69*$AZ$3)/Z69, 0)</f>
        <v>-3.3239888904083367E+26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7"/>
        <v>1000000</v>
      </c>
      <c r="S70">
        <f t="shared" si="28"/>
        <v>-2.93131049023543E+27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-274.91561228124783</v>
      </c>
      <c r="AC70">
        <f t="shared" si="29"/>
        <v>-245.46036810825697</v>
      </c>
      <c r="AE70">
        <f t="shared" si="30"/>
        <v>0</v>
      </c>
      <c r="AF70">
        <f t="shared" si="31"/>
        <v>0</v>
      </c>
      <c r="AG70">
        <f t="shared" si="31"/>
        <v>-1.046717709220487E-24</v>
      </c>
      <c r="AH70">
        <f t="shared" si="32"/>
        <v>-7.3505730590356984E-19</v>
      </c>
      <c r="AI70">
        <f t="shared" si="33"/>
        <v>-7.3505835262127909E-19</v>
      </c>
      <c r="AJ70">
        <f t="shared" si="34"/>
        <v>-29.455244172990859</v>
      </c>
      <c r="AK70">
        <f t="shared" si="22"/>
        <v>-19.244092859687349</v>
      </c>
      <c r="AL70">
        <f t="shared" si="35"/>
        <v>-48.699337032678208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-9.4756284108226492E-22</v>
      </c>
      <c r="AR70">
        <f t="shared" si="36"/>
        <v>-9.4756419040673047E-22</v>
      </c>
      <c r="AS70">
        <f t="shared" si="36"/>
        <v>-3.797077401879817E-2</v>
      </c>
      <c r="AT70">
        <f t="shared" si="36"/>
        <v>-2.4807572358948125E-2</v>
      </c>
      <c r="AU70">
        <f t="shared" si="23"/>
        <v>-6.2778346377746291E-2</v>
      </c>
      <c r="AW70">
        <v>67</v>
      </c>
      <c r="AX70">
        <f>IF(Z70&gt;0, (R70*SUMPRODUCT(K70:$K$98, X70:$X$98)-K70*$AZ$3)/Z70, 0)</f>
        <v>-2.93131049023543E+27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7"/>
        <v>1000000</v>
      </c>
      <c r="S71">
        <f t="shared" si="28"/>
        <v>-2.7289724927113339E+28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-245.46036810825697</v>
      </c>
      <c r="AC71">
        <f t="shared" si="29"/>
        <v>-219.16104295380089</v>
      </c>
      <c r="AE71">
        <f t="shared" si="30"/>
        <v>0</v>
      </c>
      <c r="AF71">
        <f t="shared" si="31"/>
        <v>0</v>
      </c>
      <c r="AG71">
        <f t="shared" si="31"/>
        <v>-1.0038624589435508E-25</v>
      </c>
      <c r="AH71">
        <f t="shared" si="32"/>
        <v>-7.4869142898714171E-20</v>
      </c>
      <c r="AI71">
        <f t="shared" si="33"/>
        <v>-7.4869243284960063E-20</v>
      </c>
      <c r="AJ71">
        <f t="shared" si="34"/>
        <v>-26.299325154456085</v>
      </c>
      <c r="AK71">
        <f t="shared" si="22"/>
        <v>-17.182225767577989</v>
      </c>
      <c r="AL71">
        <f t="shared" si="35"/>
        <v>-43.481550922034074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-8.6173089092028424E-23</v>
      </c>
      <c r="AR71">
        <f t="shared" si="36"/>
        <v>-8.6173204634861912E-23</v>
      </c>
      <c r="AS71">
        <f t="shared" si="36"/>
        <v>-3.0270068573659211E-2</v>
      </c>
      <c r="AT71">
        <f t="shared" si="36"/>
        <v>-1.9776444801457366E-2</v>
      </c>
      <c r="AU71">
        <f t="shared" si="23"/>
        <v>-5.0046513375116577E-2</v>
      </c>
      <c r="AW71">
        <v>68</v>
      </c>
      <c r="AX71">
        <f>IF(Z71&gt;0, (R71*SUMPRODUCT(K71:$K$98, X71:$X$98)-K71*$AZ$3)/Z71, 0)</f>
        <v>-2.7289724927113339E+28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7"/>
        <v>1000000</v>
      </c>
      <c r="S72">
        <f t="shared" si="28"/>
        <v>-2.689359280436372E+29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-219.16104295380089</v>
      </c>
      <c r="AC72">
        <f t="shared" si="29"/>
        <v>-195.67950263732223</v>
      </c>
      <c r="AE72">
        <f t="shared" si="30"/>
        <v>0</v>
      </c>
      <c r="AF72">
        <f t="shared" si="31"/>
        <v>0</v>
      </c>
      <c r="AG72">
        <f t="shared" si="31"/>
        <v>-9.0950800094275395E-27</v>
      </c>
      <c r="AH72">
        <f t="shared" si="32"/>
        <v>-7.2229842740787197E-21</v>
      </c>
      <c r="AI72">
        <f t="shared" si="33"/>
        <v>-7.2229933691587288E-21</v>
      </c>
      <c r="AJ72">
        <f t="shared" si="34"/>
        <v>-23.481540316478657</v>
      </c>
      <c r="AK72">
        <f t="shared" ref="AK72:AK79" si="49">G72*SUM(AB72:AB72, AE72:AF72)</f>
        <v>-15.341273006766064</v>
      </c>
      <c r="AL72">
        <f t="shared" si="35"/>
        <v>-38.822813323244723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-7.4227946642964372E-24</v>
      </c>
      <c r="AR72">
        <f t="shared" si="36"/>
        <v>-7.4228040109748731E-24</v>
      </c>
      <c r="AS72">
        <f t="shared" si="36"/>
        <v>-2.4131113339970679E-2</v>
      </c>
      <c r="AT72">
        <f t="shared" si="36"/>
        <v>-1.5765660715447521E-2</v>
      </c>
      <c r="AU72">
        <f t="shared" si="23"/>
        <v>-3.9896774055418201E-2</v>
      </c>
      <c r="AW72">
        <v>69</v>
      </c>
      <c r="AX72">
        <f>IF(Z72&gt;0, (R72*SUMPRODUCT(K72:$K$98, X72:$X$98)-K72*$AZ$3)/Z72, 0)</f>
        <v>-2.689359280436372E+29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7"/>
        <v>1000000</v>
      </c>
      <c r="S73">
        <f t="shared" si="28"/>
        <v>-2.8137558638731117E+30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-195.67950263732223</v>
      </c>
      <c r="AC73">
        <f t="shared" si="29"/>
        <v>-174.71384164046626</v>
      </c>
      <c r="AE73">
        <f t="shared" si="30"/>
        <v>0</v>
      </c>
      <c r="AF73">
        <f t="shared" si="31"/>
        <v>0</v>
      </c>
      <c r="AG73">
        <f t="shared" si="31"/>
        <v>-7.7615938487985095E-28</v>
      </c>
      <c r="AH73">
        <f t="shared" si="32"/>
        <v>-6.5823758595627306E-22</v>
      </c>
      <c r="AI73">
        <f t="shared" si="33"/>
        <v>-6.5823836211565798E-22</v>
      </c>
      <c r="AJ73">
        <f t="shared" si="34"/>
        <v>-20.965660996855974</v>
      </c>
      <c r="AK73">
        <f t="shared" si="49"/>
        <v>-13.697565184612557</v>
      </c>
      <c r="AL73">
        <f t="shared" si="35"/>
        <v>-34.663226181468531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-6.0397009041306787E-25</v>
      </c>
      <c r="AR73">
        <f t="shared" si="36"/>
        <v>-6.0397080258305611E-25</v>
      </c>
      <c r="AS73">
        <f t="shared" si="36"/>
        <v>-1.9237175813114408E-2</v>
      </c>
      <c r="AT73">
        <f t="shared" si="36"/>
        <v>-1.2568288197901402E-2</v>
      </c>
      <c r="AU73">
        <f t="shared" si="23"/>
        <v>-3.1805464011015812E-2</v>
      </c>
      <c r="AW73">
        <v>70</v>
      </c>
      <c r="AX73">
        <f>IF(Z73&gt;0, (R73*SUMPRODUCT(K73:$K$98, X73:$X$98)-K73*$AZ$3)/Z73, 0)</f>
        <v>-2.8137558638731117E+30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7"/>
        <v>1000000</v>
      </c>
      <c r="S74">
        <f t="shared" si="28"/>
        <v>-3.1354630072440259E+31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-174.71384164046626</v>
      </c>
      <c r="AC74">
        <f t="shared" si="29"/>
        <v>-155.99450146470201</v>
      </c>
      <c r="AE74">
        <f t="shared" si="30"/>
        <v>0</v>
      </c>
      <c r="AF74">
        <f t="shared" si="31"/>
        <v>0</v>
      </c>
      <c r="AG74">
        <f t="shared" si="31"/>
        <v>-6.218957977828939E-29</v>
      </c>
      <c r="AH74">
        <f t="shared" si="32"/>
        <v>-5.6496656900221046E-23</v>
      </c>
      <c r="AI74">
        <f t="shared" si="33"/>
        <v>-5.6496719089800822E-23</v>
      </c>
      <c r="AJ74">
        <f t="shared" si="34"/>
        <v>-18.719340175764245</v>
      </c>
      <c r="AK74">
        <f t="shared" si="49"/>
        <v>-12.229968914832639</v>
      </c>
      <c r="AL74">
        <f t="shared" si="35"/>
        <v>-30.949309090596884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-4.6284703089943561E-26</v>
      </c>
      <c r="AR74">
        <f t="shared" si="36"/>
        <v>-4.628475403855527E-26</v>
      </c>
      <c r="AS74">
        <f t="shared" si="36"/>
        <v>-1.5335758779587365E-2</v>
      </c>
      <c r="AT74">
        <f t="shared" si="36"/>
        <v>-1.0019362402663745E-2</v>
      </c>
      <c r="AU74">
        <f t="shared" si="23"/>
        <v>-2.5355121182251111E-2</v>
      </c>
      <c r="AW74">
        <v>71</v>
      </c>
      <c r="AX74">
        <f>IF(Z74&gt;0, (R74*SUMPRODUCT(K74:$K$98, X74:$X$98)-K74*$AZ$3)/Z74, 0)</f>
        <v>-3.1354630072440259E+31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7"/>
        <v>1000000</v>
      </c>
      <c r="S75">
        <f t="shared" si="28"/>
        <v>-3.7358014959272025E+32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-155.99450146470201</v>
      </c>
      <c r="AC75">
        <f t="shared" si="29"/>
        <v>-139.2808048791982</v>
      </c>
      <c r="AE75">
        <f t="shared" si="30"/>
        <v>0</v>
      </c>
      <c r="AF75">
        <f t="shared" si="31"/>
        <v>0</v>
      </c>
      <c r="AG75">
        <f t="shared" si="31"/>
        <v>-4.6603387864372324E-30</v>
      </c>
      <c r="AH75">
        <f t="shared" si="32"/>
        <v>-4.5525876155255411E-24</v>
      </c>
      <c r="AI75">
        <f t="shared" si="33"/>
        <v>-4.5525922758643278E-24</v>
      </c>
      <c r="AJ75">
        <f t="shared" si="34"/>
        <v>-16.713696585503811</v>
      </c>
      <c r="AK75">
        <f t="shared" si="49"/>
        <v>-10.919615102529141</v>
      </c>
      <c r="AL75">
        <f t="shared" si="35"/>
        <v>-27.633311688032954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-3.3300827245611976E-27</v>
      </c>
      <c r="AR75">
        <f t="shared" si="36"/>
        <v>-3.330086133460706E-27</v>
      </c>
      <c r="AS75">
        <f t="shared" si="36"/>
        <v>-1.222557300668637E-2</v>
      </c>
      <c r="AT75">
        <f t="shared" si="36"/>
        <v>-7.9873743643684176E-3</v>
      </c>
      <c r="AU75">
        <f t="shared" si="23"/>
        <v>-2.021294737105479E-2</v>
      </c>
      <c r="AW75">
        <v>72</v>
      </c>
      <c r="AX75">
        <f>IF(Z75&gt;0, (R75*SUMPRODUCT(K75:$K$98, X75:$X$98)-K75*$AZ$3)/Z75, 0)</f>
        <v>-3.7358014959272025E+32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7"/>
        <v>1000000</v>
      </c>
      <c r="S76">
        <f t="shared" si="28"/>
        <v>-4.7820871327385734E+33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-139.2808048791982</v>
      </c>
      <c r="AC76">
        <f t="shared" si="29"/>
        <v>-124.35786149928411</v>
      </c>
      <c r="AE76">
        <f t="shared" si="30"/>
        <v>0</v>
      </c>
      <c r="AF76">
        <f t="shared" si="31"/>
        <v>0</v>
      </c>
      <c r="AG76">
        <f t="shared" si="31"/>
        <v>-3.2506167821556319E-31</v>
      </c>
      <c r="AH76">
        <f t="shared" si="32"/>
        <v>-3.4309389762858372E-25</v>
      </c>
      <c r="AI76">
        <f t="shared" si="33"/>
        <v>-3.4309422269026196E-25</v>
      </c>
      <c r="AJ76">
        <f t="shared" si="34"/>
        <v>-14.922943379914088</v>
      </c>
      <c r="AK76">
        <f t="shared" si="49"/>
        <v>-9.7496563415438757</v>
      </c>
      <c r="AL76">
        <f t="shared" si="35"/>
        <v>-24.672599721457964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-2.2407411021022151E-28</v>
      </c>
      <c r="AR76">
        <f t="shared" si="36"/>
        <v>-2.2407432250751623E-28</v>
      </c>
      <c r="AS76">
        <f t="shared" si="36"/>
        <v>-9.7461519504833758E-3</v>
      </c>
      <c r="AT76">
        <f t="shared" si="36"/>
        <v>-6.3674859409824751E-3</v>
      </c>
      <c r="AU76">
        <f t="shared" si="23"/>
        <v>-1.6113637891465849E-2</v>
      </c>
      <c r="AW76">
        <v>73</v>
      </c>
      <c r="AX76">
        <f>IF(Z76&gt;0, (R76*SUMPRODUCT(K76:$K$98, X76:$X$98)-K76*$AZ$3)/Z76, 0)</f>
        <v>-4.7820871327385734E+33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7"/>
        <v>1000000</v>
      </c>
      <c r="S77">
        <f t="shared" si="28"/>
        <v>-6.6132098296738667E+34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-124.35786149928411</v>
      </c>
      <c r="AC77">
        <f t="shared" si="29"/>
        <v>-111.03380491007509</v>
      </c>
      <c r="AE77">
        <f t="shared" si="30"/>
        <v>0</v>
      </c>
      <c r="AF77">
        <f t="shared" si="31"/>
        <v>0</v>
      </c>
      <c r="AG77">
        <f t="shared" si="31"/>
        <v>-2.0987124212334037E-32</v>
      </c>
      <c r="AH77">
        <f t="shared" si="32"/>
        <v>-2.4065914977685881E-26</v>
      </c>
      <c r="AI77">
        <f t="shared" si="33"/>
        <v>-2.4065935964810093E-26</v>
      </c>
      <c r="AJ77">
        <f t="shared" si="34"/>
        <v>-13.324056589209022</v>
      </c>
      <c r="AK77">
        <f t="shared" si="49"/>
        <v>-8.7050503049498893</v>
      </c>
      <c r="AL77">
        <f t="shared" si="35"/>
        <v>-22.029106894158911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-1.4033404459631728E-29</v>
      </c>
      <c r="AR77">
        <f t="shared" si="36"/>
        <v>-1.4033416697720442E-29</v>
      </c>
      <c r="AS77">
        <f t="shared" si="36"/>
        <v>-7.76957266460729E-3</v>
      </c>
      <c r="AT77">
        <f t="shared" si="36"/>
        <v>-5.076120807543427E-3</v>
      </c>
      <c r="AU77">
        <f t="shared" si="23"/>
        <v>-1.2845693472150718E-2</v>
      </c>
      <c r="AW77">
        <v>74</v>
      </c>
      <c r="AX77">
        <f>IF(Z77&gt;0, (R77*SUMPRODUCT(K77:$K$98, X77:$X$98)-K77*$AZ$3)/Z77, 0)</f>
        <v>-6.6132098296738667E+34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7"/>
        <v>1000000</v>
      </c>
      <c r="S78">
        <f t="shared" si="28"/>
        <v>-9.944446143162791E+35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-111.03380491007509</v>
      </c>
      <c r="AC78">
        <f t="shared" si="29"/>
        <v>-99.137325812567056</v>
      </c>
      <c r="AE78">
        <f t="shared" si="30"/>
        <v>0</v>
      </c>
      <c r="AF78">
        <f t="shared" si="31"/>
        <v>0</v>
      </c>
      <c r="AG78">
        <f t="shared" si="31"/>
        <v>-1.2461393574031266E-33</v>
      </c>
      <c r="AH78">
        <f t="shared" si="32"/>
        <v>-1.5624890890246056E-27</v>
      </c>
      <c r="AI78">
        <f t="shared" si="33"/>
        <v>-1.562490335163963E-27</v>
      </c>
      <c r="AJ78">
        <f t="shared" si="34"/>
        <v>-11.896479097508035</v>
      </c>
      <c r="AK78">
        <f t="shared" si="49"/>
        <v>-7.772366343705257</v>
      </c>
      <c r="AL78">
        <f t="shared" si="35"/>
        <v>-19.668845441213293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-8.1350389167680391E-31</v>
      </c>
      <c r="AR78">
        <f t="shared" si="36"/>
        <v>-8.1350454047443342E-31</v>
      </c>
      <c r="AS78">
        <f t="shared" si="36"/>
        <v>-6.1938557594126888E-3</v>
      </c>
      <c r="AT78">
        <f t="shared" si="36"/>
        <v>-4.0466524294829609E-3</v>
      </c>
      <c r="AU78">
        <f t="shared" si="23"/>
        <v>-1.024050818889565E-2</v>
      </c>
      <c r="AW78">
        <v>75</v>
      </c>
      <c r="AX78">
        <f>IF(Z78&gt;0, (R78*SUMPRODUCT(K78:$K$98, X78:$X$98)-K78*$AZ$3)/Z78, 0)</f>
        <v>-9.944446143162791E+35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-99.137325812567056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-9.9691148592250131E-29</v>
      </c>
      <c r="AI79">
        <f t="shared" si="33"/>
        <v>-9.9691148592250131E-29</v>
      </c>
      <c r="AJ79">
        <f t="shared" si="34"/>
        <v>-99.137325812567056</v>
      </c>
      <c r="AK79">
        <f t="shared" si="49"/>
        <v>-6.939612806879695</v>
      </c>
      <c r="AL79">
        <f t="shared" si="35"/>
        <v>-106.07693861944675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-4.6342687809556333E-32</v>
      </c>
      <c r="AR79">
        <f t="shared" si="36"/>
        <v>-4.6342687809556333E-32</v>
      </c>
      <c r="AS79">
        <f t="shared" si="36"/>
        <v>-4.608523630515398E-2</v>
      </c>
      <c r="AT79">
        <f t="shared" si="36"/>
        <v>-3.2259665413607789E-3</v>
      </c>
      <c r="AU79">
        <f t="shared" si="23"/>
        <v>-4.9311202846514759E-2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243500.82884919379</v>
      </c>
      <c r="AO81" s="8">
        <f t="shared" si="50"/>
        <v>-24350.082884919379</v>
      </c>
      <c r="AP81" s="8">
        <f t="shared" si="50"/>
        <v>-205.52281811763496</v>
      </c>
      <c r="AQ81" s="8">
        <f t="shared" si="50"/>
        <v>-190412.10679143737</v>
      </c>
      <c r="AR81" s="8">
        <f t="shared" si="50"/>
        <v>28533.116354719408</v>
      </c>
      <c r="AS81" s="8">
        <f t="shared" si="50"/>
        <v>-29854.871847653452</v>
      </c>
      <c r="AT81" s="8">
        <f t="shared" si="50"/>
        <v>6956.9335584381879</v>
      </c>
      <c r="AU81" s="8">
        <f t="shared" si="50"/>
        <v>5635.1780655041239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ECD5-B156-4B6A-BF6D-5626FE3BF754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433443.92327491503</v>
      </c>
      <c r="K3">
        <v>1</v>
      </c>
      <c r="L3" s="2">
        <v>0</v>
      </c>
      <c r="O3">
        <f>$C$3</f>
        <v>433443.92327491503</v>
      </c>
      <c r="P3" s="2">
        <f>O3*C5</f>
        <v>43344.392327491507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433443.92327491503</v>
      </c>
      <c r="AF3">
        <f t="shared" ref="AF3:AG34" si="4">-$Z3*P3</f>
        <v>-43344.392327491507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389999.53094742354</v>
      </c>
      <c r="AJ3">
        <f t="shared" ref="AJ3:AJ66" si="7">AB3-AC3</f>
        <v>0</v>
      </c>
      <c r="AL3">
        <f t="shared" ref="AL3:AL66" si="8">SUM(AI3:AK3)</f>
        <v>389999.53094742354</v>
      </c>
      <c r="AN3">
        <f t="shared" ref="AN3:AU34" si="9">AE3*$K3</f>
        <v>433443.92327491503</v>
      </c>
      <c r="AO3">
        <f t="shared" si="9"/>
        <v>-43344.392327491507</v>
      </c>
      <c r="AP3">
        <f t="shared" si="9"/>
        <v>-100</v>
      </c>
      <c r="AQ3">
        <f t="shared" si="9"/>
        <v>0</v>
      </c>
      <c r="AR3">
        <f t="shared" si="9"/>
        <v>389999.53094742354</v>
      </c>
      <c r="AS3">
        <f t="shared" si="9"/>
        <v>0</v>
      </c>
      <c r="AT3">
        <f t="shared" si="9"/>
        <v>0</v>
      </c>
      <c r="AU3">
        <f t="shared" si="9"/>
        <v>389999.53094742354</v>
      </c>
      <c r="AW3">
        <v>0</v>
      </c>
      <c r="AX3">
        <f>IF(Z3&gt;0, (R3*SUMPRODUCT(K3:$K$98, X3:$X$98)-K3*$AZ$3)/Z3, 0)</f>
        <v>0</v>
      </c>
      <c r="AZ3">
        <f>C6*ABS(SUMPRODUCT(X4:X69, K4:K69))/1</f>
        <v>380721.69408953731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1000000</v>
      </c>
      <c r="S4">
        <f t="shared" si="1"/>
        <v>26289.852179407964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25537.727218059299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-25537.727218059299</v>
      </c>
      <c r="AK4">
        <f>G4*SUM(AB4, AE4:AF4)</f>
        <v>0</v>
      </c>
      <c r="AL4">
        <f t="shared" si="8"/>
        <v>-44146.673218059295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-17360.710887209629</v>
      </c>
      <c r="AR4">
        <f t="shared" si="9"/>
        <v>-17360.710887209629</v>
      </c>
      <c r="AS4">
        <f t="shared" si="9"/>
        <v>-23824.729189345366</v>
      </c>
      <c r="AT4">
        <f t="shared" si="9"/>
        <v>0</v>
      </c>
      <c r="AU4">
        <f t="shared" si="9"/>
        <v>-41185.440076554987</v>
      </c>
      <c r="AW4">
        <v>1</v>
      </c>
      <c r="AX4">
        <f>IF(Z4&gt;0, (R4*SUMPRODUCT(K4:$K$98, X4:$X$98)-K4*$AZ$3)/Z4, 0)</f>
        <v>26289.852179407964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1000000</v>
      </c>
      <c r="S5">
        <f t="shared" si="1"/>
        <v>40208.162050135259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25537.727218059299</v>
      </c>
      <c r="AC5">
        <f t="shared" si="2"/>
        <v>37802.81008456595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-21499.62334779228</v>
      </c>
      <c r="AI5">
        <f t="shared" si="6"/>
        <v>-21511.375566793682</v>
      </c>
      <c r="AJ5">
        <f t="shared" si="7"/>
        <v>-12265.082866506651</v>
      </c>
      <c r="AK5">
        <f>G5*SUM(AB5, AE5:AF5)</f>
        <v>1047.0468159404313</v>
      </c>
      <c r="AL5">
        <f t="shared" si="8"/>
        <v>-32729.4116173599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-18384.500301632754</v>
      </c>
      <c r="AR5">
        <f t="shared" si="9"/>
        <v>-18394.549718326292</v>
      </c>
      <c r="AS5">
        <f t="shared" si="9"/>
        <v>-10487.970696565562</v>
      </c>
      <c r="AT5">
        <f t="shared" si="9"/>
        <v>895.33812718896445</v>
      </c>
      <c r="AU5">
        <f t="shared" si="9"/>
        <v>-27987.18228770289</v>
      </c>
      <c r="AW5">
        <v>2</v>
      </c>
      <c r="AX5">
        <f>IF(Z5&gt;0, (R5*SUMPRODUCT(K5:$K$98, X5:$X$98)-K5*$AZ$3)/Z5, 0)</f>
        <v>40208.162050135259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1000000</v>
      </c>
      <c r="S6">
        <f t="shared" si="1"/>
        <v>56572.843214431137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37802.81008456595</v>
      </c>
      <c r="AC6">
        <f t="shared" si="2"/>
        <v>51283.949641550425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-24263.950070475119</v>
      </c>
      <c r="AI6">
        <f t="shared" si="6"/>
        <v>-24275.281467910627</v>
      </c>
      <c r="AJ6">
        <f t="shared" si="7"/>
        <v>-13481.139556984475</v>
      </c>
      <c r="AK6">
        <f>G6*SUM(AB6, AE6:AF6)</f>
        <v>2211.4643899471084</v>
      </c>
      <c r="AL6">
        <f t="shared" si="8"/>
        <v>-35544.956634947986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-18717.454439030011</v>
      </c>
      <c r="AR6">
        <f t="shared" si="9"/>
        <v>-18726.195592659722</v>
      </c>
      <c r="AS6">
        <f t="shared" si="9"/>
        <v>-10399.486263001578</v>
      </c>
      <c r="AT6">
        <f t="shared" si="9"/>
        <v>1705.945810230633</v>
      </c>
      <c r="AU6">
        <f t="shared" si="9"/>
        <v>-27419.736045430662</v>
      </c>
      <c r="AW6">
        <v>3</v>
      </c>
      <c r="AX6">
        <f>IF(Z6&gt;0, (R6*SUMPRODUCT(K6:$K$98, X6:$X$98)-K6*$AZ$3)/Z6, 0)</f>
        <v>56572.843214431137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1000000</v>
      </c>
      <c r="S7">
        <f t="shared" si="1"/>
        <v>67832.393211536022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51283.949641550425</v>
      </c>
      <c r="AC7">
        <f t="shared" si="2"/>
        <v>59047.188538869377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-26960.08865212692</v>
      </c>
      <c r="AI7">
        <f t="shared" si="6"/>
        <v>-26970.969734479921</v>
      </c>
      <c r="AJ7">
        <f t="shared" si="7"/>
        <v>-7763.2388973189518</v>
      </c>
      <c r="AK7">
        <f>G7*SUM(AB7, AE7:AF7)</f>
        <v>2518.0419274001256</v>
      </c>
      <c r="AL7">
        <f t="shared" si="8"/>
        <v>-32216.166704398747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-18922.102430869832</v>
      </c>
      <c r="AR7">
        <f t="shared" si="9"/>
        <v>-18929.739384794535</v>
      </c>
      <c r="AS7">
        <f t="shared" si="9"/>
        <v>-5448.6765049562728</v>
      </c>
      <c r="AT7">
        <f t="shared" si="9"/>
        <v>1767.3030638098871</v>
      </c>
      <c r="AU7">
        <f t="shared" si="9"/>
        <v>-22611.112825940923</v>
      </c>
      <c r="AW7">
        <v>4</v>
      </c>
      <c r="AX7">
        <f>IF(Z7&gt;0, (R7*SUMPRODUCT(K7:$K$98, X7:$X$98)-K7*$AZ$3)/Z7, 0)</f>
        <v>67832.393211536022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1000000</v>
      </c>
      <c r="S8">
        <f t="shared" si="1"/>
        <v>69592.34528192968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59047.188538869377</v>
      </c>
      <c r="AC8">
        <f t="shared" si="2"/>
        <v>57909.277451689682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-29660.355890000155</v>
      </c>
      <c r="AI8">
        <f t="shared" si="6"/>
        <v>-29670.757407081001</v>
      </c>
      <c r="AJ8">
        <f t="shared" si="7"/>
        <v>1137.9110871796947</v>
      </c>
      <c r="AK8">
        <f t="shared" ref="AK8:AK69" si="22">G8*SUM(AB8:AB8, AE8:AF8)</f>
        <v>1257.7051158779177</v>
      </c>
      <c r="AL8">
        <f t="shared" si="8"/>
        <v>-27275.141204023388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-19431.813160408674</v>
      </c>
      <c r="AR8">
        <f t="shared" si="9"/>
        <v>-19438.627655057669</v>
      </c>
      <c r="AS8">
        <f t="shared" si="9"/>
        <v>745.49596509353341</v>
      </c>
      <c r="AT8">
        <f t="shared" si="9"/>
        <v>823.97834042407737</v>
      </c>
      <c r="AU8">
        <f t="shared" si="9"/>
        <v>-17869.153349540062</v>
      </c>
      <c r="AW8">
        <v>5</v>
      </c>
      <c r="AX8">
        <f>IF(Z8&gt;0, (R8*SUMPRODUCT(K8:$K$98, X8:$X$98)-K8*$AZ$3)/Z8, 0)</f>
        <v>69592.34528192968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1000000</v>
      </c>
      <c r="S9">
        <f t="shared" si="1"/>
        <v>65326.849057949257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57909.277451689682</v>
      </c>
      <c r="AC9">
        <f t="shared" si="2"/>
        <v>51682.318496766442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-32665.738055385045</v>
      </c>
      <c r="AI9">
        <f t="shared" si="6"/>
        <v>-32675.627235569391</v>
      </c>
      <c r="AJ9">
        <f t="shared" si="7"/>
        <v>6226.9589549232405</v>
      </c>
      <c r="AK9">
        <f t="shared" si="22"/>
        <v>341.66473696496911</v>
      </c>
      <c r="AL9">
        <f t="shared" si="8"/>
        <v>-26107.003543681181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-20267.802028389349</v>
      </c>
      <c r="AR9">
        <f t="shared" si="9"/>
        <v>-20273.937874634721</v>
      </c>
      <c r="AS9">
        <f t="shared" si="9"/>
        <v>3863.5824215361613</v>
      </c>
      <c r="AT9">
        <f t="shared" si="9"/>
        <v>211.98949300170923</v>
      </c>
      <c r="AU9">
        <f t="shared" si="9"/>
        <v>-16198.365960096851</v>
      </c>
      <c r="AW9">
        <v>6</v>
      </c>
      <c r="AX9">
        <f>IF(Z9&gt;0, (R9*SUMPRODUCT(K9:$K$98, X9:$X$98)-K9*$AZ$3)/Z9, 0)</f>
        <v>65326.849057949257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1000000</v>
      </c>
      <c r="S10">
        <f t="shared" si="1"/>
        <v>58222.292692364877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51682.318496766442</v>
      </c>
      <c r="AC10">
        <f t="shared" si="2"/>
        <v>43538.274342974211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-35429.187370189371</v>
      </c>
      <c r="AI10">
        <f t="shared" si="6"/>
        <v>-35438.534793729748</v>
      </c>
      <c r="AJ10">
        <f t="shared" si="7"/>
        <v>8144.0441537922306</v>
      </c>
      <c r="AK10">
        <f t="shared" si="22"/>
        <v>211.89750583674243</v>
      </c>
      <c r="AL10">
        <f t="shared" si="8"/>
        <v>-27082.593134100774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-20854.201052529352</v>
      </c>
      <c r="AR10">
        <f t="shared" si="9"/>
        <v>-20859.703099409438</v>
      </c>
      <c r="AS10">
        <f t="shared" si="9"/>
        <v>4793.718026588529</v>
      </c>
      <c r="AT10">
        <f t="shared" si="9"/>
        <v>124.72634901491162</v>
      </c>
      <c r="AU10">
        <f t="shared" si="9"/>
        <v>-15941.258723805997</v>
      </c>
      <c r="AW10">
        <v>7</v>
      </c>
      <c r="AX10">
        <f>IF(Z10&gt;0, (R10*SUMPRODUCT(K10:$K$98, X10:$X$98)-K10*$AZ$3)/Z10, 0)</f>
        <v>58222.292692364877</v>
      </c>
    </row>
    <row r="11" spans="1:52" x14ac:dyDescent="0.25">
      <c r="A11" t="s">
        <v>33</v>
      </c>
      <c r="C11" s="12">
        <f>AU71</f>
        <v>6546.0711241756544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1000000</v>
      </c>
      <c r="S11">
        <f t="shared" si="1"/>
        <v>48159.44604802275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43538.274342974211</v>
      </c>
      <c r="AC11">
        <f t="shared" si="2"/>
        <v>33842.178110426466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-37604.827731557758</v>
      </c>
      <c r="AI11">
        <f t="shared" si="6"/>
        <v>-37613.611620516087</v>
      </c>
      <c r="AJ11">
        <f t="shared" si="7"/>
        <v>9696.0962325477449</v>
      </c>
      <c r="AK11">
        <f t="shared" si="22"/>
        <v>104.4918584231381</v>
      </c>
      <c r="AL11">
        <f t="shared" si="8"/>
        <v>-27813.023529545204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-21032.704931451946</v>
      </c>
      <c r="AR11">
        <f t="shared" si="9"/>
        <v>-21037.617836410052</v>
      </c>
      <c r="AS11">
        <f t="shared" si="9"/>
        <v>5423.110365028966</v>
      </c>
      <c r="AT11">
        <f t="shared" si="9"/>
        <v>58.443198879716682</v>
      </c>
      <c r="AU11">
        <f t="shared" si="9"/>
        <v>-15556.064272501371</v>
      </c>
      <c r="AW11">
        <v>8</v>
      </c>
      <c r="AX11">
        <f>IF(Z11&gt;0, (R11*SUMPRODUCT(K11:$K$98, X11:$X$98)-K11*$AZ$3)/Z11, 0)</f>
        <v>48159.44604802275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1000000</v>
      </c>
      <c r="S12">
        <f t="shared" si="1"/>
        <v>35654.80364933861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33842.178110426466</v>
      </c>
      <c r="AC12">
        <f t="shared" si="2"/>
        <v>23392.777110186027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-39593.529157122954</v>
      </c>
      <c r="AI12">
        <f t="shared" si="6"/>
        <v>-39601.730288077233</v>
      </c>
      <c r="AJ12">
        <f t="shared" si="7"/>
        <v>10449.401000240439</v>
      </c>
      <c r="AK12">
        <f t="shared" si="22"/>
        <v>77.837009653980871</v>
      </c>
      <c r="AL12">
        <f t="shared" si="8"/>
        <v>-29074.492278182814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-21044.381654058481</v>
      </c>
      <c r="AR12">
        <f t="shared" si="9"/>
        <v>-21048.740642344466</v>
      </c>
      <c r="AS12">
        <f t="shared" si="9"/>
        <v>5553.9677161059426</v>
      </c>
      <c r="AT12">
        <f t="shared" si="9"/>
        <v>41.371198093219803</v>
      </c>
      <c r="AU12">
        <f t="shared" si="9"/>
        <v>-15453.401728145303</v>
      </c>
      <c r="AW12">
        <v>9</v>
      </c>
      <c r="AX12">
        <f>IF(Z12&gt;0, (R12*SUMPRODUCT(K12:$K$98, X12:$X$98)-K12*$AZ$3)/Z12, 0)</f>
        <v>35654.80364933861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1000000</v>
      </c>
      <c r="S13">
        <f t="shared" si="1"/>
        <v>20302.674666604809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23392.777110186027</v>
      </c>
      <c r="AC13">
        <f t="shared" si="2"/>
        <v>12350.863747845404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-41192.790801870884</v>
      </c>
      <c r="AI13">
        <f t="shared" si="6"/>
        <v>-41200.395011630593</v>
      </c>
      <c r="AJ13">
        <f t="shared" si="7"/>
        <v>11041.913362340623</v>
      </c>
      <c r="AK13">
        <f t="shared" si="22"/>
        <v>46.785554220372056</v>
      </c>
      <c r="AL13">
        <f t="shared" si="8"/>
        <v>-30111.696095069598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-20812.173212469112</v>
      </c>
      <c r="AR13">
        <f t="shared" si="9"/>
        <v>-20816.015150040763</v>
      </c>
      <c r="AS13">
        <f t="shared" si="9"/>
        <v>5578.7968967539091</v>
      </c>
      <c r="AT13">
        <f t="shared" si="9"/>
        <v>23.637851170586984</v>
      </c>
      <c r="AU13">
        <f t="shared" si="9"/>
        <v>-15213.580402116269</v>
      </c>
      <c r="AW13">
        <v>10</v>
      </c>
      <c r="AX13">
        <f>IF(Z13&gt;0, (R13*SUMPRODUCT(K13:$K$98, X13:$X$98)-K13*$AZ$3)/Z13, 0)</f>
        <v>20302.674666604809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1000000</v>
      </c>
      <c r="S14">
        <f t="shared" si="1"/>
        <v>1808.0732053810252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12350.863747845404</v>
      </c>
      <c r="AC14">
        <f t="shared" si="2"/>
        <v>1011.9718244299002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-42557.145462950117</v>
      </c>
      <c r="AI14">
        <f t="shared" si="6"/>
        <v>-42564.141666293945</v>
      </c>
      <c r="AJ14">
        <f t="shared" si="7"/>
        <v>11338.891923415504</v>
      </c>
      <c r="AK14">
        <f t="shared" si="22"/>
        <v>22.231554746121727</v>
      </c>
      <c r="AL14">
        <f t="shared" si="8"/>
        <v>-31203.018188132319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-20442.572126879226</v>
      </c>
      <c r="AR14">
        <f t="shared" si="9"/>
        <v>-20445.932793811058</v>
      </c>
      <c r="AS14">
        <f t="shared" si="9"/>
        <v>5446.7026268270138</v>
      </c>
      <c r="AT14">
        <f t="shared" si="9"/>
        <v>10.679056512047204</v>
      </c>
      <c r="AU14">
        <f t="shared" si="9"/>
        <v>-14988.551110471995</v>
      </c>
      <c r="AW14">
        <v>11</v>
      </c>
      <c r="AX14">
        <f>IF(Z14&gt;0, (R14*SUMPRODUCT(K14:$K$98, X14:$X$98)-K14*$AZ$3)/Z14, 0)</f>
        <v>1808.0732053810252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1000000</v>
      </c>
      <c r="S15">
        <f t="shared" si="1"/>
        <v>-19682.880596217979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1011.9718244299002</v>
      </c>
      <c r="AC15">
        <f t="shared" si="2"/>
        <v>-10044.479812137375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-43783.766257705036</v>
      </c>
      <c r="AI15">
        <f t="shared" si="6"/>
        <v>-43790.145201937208</v>
      </c>
      <c r="AJ15">
        <f t="shared" si="7"/>
        <v>11056.451636567275</v>
      </c>
      <c r="AK15">
        <f t="shared" si="22"/>
        <v>4.1490844801625908</v>
      </c>
      <c r="AL15">
        <f t="shared" si="8"/>
        <v>-32729.54448088977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-19952.363678639253</v>
      </c>
      <c r="AR15">
        <f t="shared" si="9"/>
        <v>-19955.270578298292</v>
      </c>
      <c r="AS15">
        <f t="shared" si="9"/>
        <v>5038.4506154551054</v>
      </c>
      <c r="AT15">
        <f t="shared" si="9"/>
        <v>1.8907474061127305</v>
      </c>
      <c r="AU15">
        <f t="shared" si="9"/>
        <v>-14914.929215437074</v>
      </c>
      <c r="AW15">
        <v>12</v>
      </c>
      <c r="AX15">
        <f>IF(Z15&gt;0, (R15*SUMPRODUCT(K15:$K$98, X15:$X$98)-K15*$AZ$3)/Z15, 0)</f>
        <v>-19682.880596217979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1000000</v>
      </c>
      <c r="S16">
        <f t="shared" si="1"/>
        <v>-44761.994144240882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-10044.479812137375</v>
      </c>
      <c r="AC16">
        <f t="shared" si="2"/>
        <v>-20625.34811347819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-44434.249688752192</v>
      </c>
      <c r="AI16">
        <f t="shared" si="6"/>
        <v>-44440.009415420929</v>
      </c>
      <c r="AJ16">
        <f t="shared" si="7"/>
        <v>10580.868301340815</v>
      </c>
      <c r="AK16">
        <f t="shared" si="22"/>
        <v>-71.315806666175362</v>
      </c>
      <c r="AL16">
        <f t="shared" si="8"/>
        <v>-33930.456920746292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-19155.037824770832</v>
      </c>
      <c r="AR16">
        <f t="shared" si="9"/>
        <v>-19157.52076941315</v>
      </c>
      <c r="AS16">
        <f t="shared" si="9"/>
        <v>4561.2772568635592</v>
      </c>
      <c r="AT16">
        <f t="shared" si="9"/>
        <v>-30.743333886887442</v>
      </c>
      <c r="AU16">
        <f t="shared" si="9"/>
        <v>-14626.986846436479</v>
      </c>
      <c r="AW16">
        <v>13</v>
      </c>
      <c r="AX16">
        <f>IF(Z16&gt;0, (R16*SUMPRODUCT(K16:$K$98, X16:$X$98)-K16*$AZ$3)/Z16, 0)</f>
        <v>-44761.994144240882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1000000</v>
      </c>
      <c r="S17">
        <f t="shared" si="1"/>
        <v>-72712.552931076993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-20625.34811347819</v>
      </c>
      <c r="AC17">
        <f t="shared" si="2"/>
        <v>-29937.250071822153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-44449.832597100765</v>
      </c>
      <c r="AI17">
        <f t="shared" si="6"/>
        <v>-44454.979103595353</v>
      </c>
      <c r="AJ17">
        <f t="shared" si="7"/>
        <v>9311.9019583439622</v>
      </c>
      <c r="AK17">
        <f t="shared" si="22"/>
        <v>-284.62980396599903</v>
      </c>
      <c r="AL17">
        <f t="shared" si="8"/>
        <v>-35427.706949217383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-18012.55444410563</v>
      </c>
      <c r="AR17">
        <f t="shared" si="9"/>
        <v>-18014.639980158623</v>
      </c>
      <c r="AS17">
        <f t="shared" si="9"/>
        <v>3773.4931990224118</v>
      </c>
      <c r="AT17">
        <f t="shared" si="9"/>
        <v>-115.3414881631539</v>
      </c>
      <c r="AU17">
        <f t="shared" si="9"/>
        <v>-14356.488269299361</v>
      </c>
      <c r="AW17">
        <v>14</v>
      </c>
      <c r="AX17">
        <f>IF(Z17&gt;0, (R17*SUMPRODUCT(K17:$K$98, X17:$X$98)-K17*$AZ$3)/Z17, 0)</f>
        <v>-72712.552931076993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1000000</v>
      </c>
      <c r="S18">
        <f t="shared" si="1"/>
        <v>-103544.18477346409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-29937.250071822153</v>
      </c>
      <c r="AC18">
        <f t="shared" si="2"/>
        <v>-37641.360457879739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-44073.865177851367</v>
      </c>
      <c r="AI18">
        <f t="shared" si="6"/>
        <v>-44078.409295966281</v>
      </c>
      <c r="AJ18">
        <f t="shared" si="7"/>
        <v>7704.1103860575859</v>
      </c>
      <c r="AK18">
        <f t="shared" si="22"/>
        <v>-646.64460155135851</v>
      </c>
      <c r="AL18">
        <f t="shared" si="8"/>
        <v>-37020.943511460056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-16666.85321797257</v>
      </c>
      <c r="AR18">
        <f t="shared" si="9"/>
        <v>-16668.571609343981</v>
      </c>
      <c r="AS18">
        <f t="shared" si="9"/>
        <v>2913.3654709278103</v>
      </c>
      <c r="AT18">
        <f t="shared" si="9"/>
        <v>-244.53336721797046</v>
      </c>
      <c r="AU18">
        <f t="shared" si="9"/>
        <v>-13999.739505634143</v>
      </c>
      <c r="AW18">
        <v>15</v>
      </c>
      <c r="AX18">
        <f>IF(Z18&gt;0, (R18*SUMPRODUCT(K18:$K$98, X18:$X$98)-K18*$AZ$3)/Z18, 0)</f>
        <v>-103544.18477346409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1000000</v>
      </c>
      <c r="S19">
        <f t="shared" si="1"/>
        <v>-140855.9550593863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-37641.360457879739</v>
      </c>
      <c r="AC19">
        <f t="shared" si="2"/>
        <v>-44600.83240595532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-43252.714961502483</v>
      </c>
      <c r="AI19">
        <f t="shared" si="6"/>
        <v>-43256.672979499235</v>
      </c>
      <c r="AJ19">
        <f t="shared" si="7"/>
        <v>6959.4719480755812</v>
      </c>
      <c r="AK19">
        <f t="shared" si="22"/>
        <v>-839.4023382107182</v>
      </c>
      <c r="AL19">
        <f t="shared" si="8"/>
        <v>-37136.603369634373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-15253.501148144174</v>
      </c>
      <c r="AR19">
        <f t="shared" si="9"/>
        <v>-15254.896982651017</v>
      </c>
      <c r="AS19">
        <f t="shared" si="9"/>
        <v>2454.3271663971514</v>
      </c>
      <c r="AT19">
        <f t="shared" si="9"/>
        <v>-296.02360316683632</v>
      </c>
      <c r="AU19">
        <f t="shared" si="9"/>
        <v>-13096.593419420702</v>
      </c>
      <c r="AW19">
        <v>16</v>
      </c>
      <c r="AX19">
        <f>IF(Z19&gt;0, (R19*SUMPRODUCT(K19:$K$98, X19:$X$98)-K19*$AZ$3)/Z19, 0)</f>
        <v>-140855.9550593863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1000000</v>
      </c>
      <c r="S20">
        <f t="shared" si="1"/>
        <v>-195004.51430115366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-44600.83240595532</v>
      </c>
      <c r="AC20">
        <f t="shared" si="2"/>
        <v>-52939.218454027767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-41998.138544617643</v>
      </c>
      <c r="AI20">
        <f t="shared" si="6"/>
        <v>-42001.532005702618</v>
      </c>
      <c r="AJ20">
        <f t="shared" si="7"/>
        <v>8338.386048072447</v>
      </c>
      <c r="AK20">
        <f t="shared" si="22"/>
        <v>-191.78357934560788</v>
      </c>
      <c r="AL20">
        <f t="shared" si="8"/>
        <v>-33854.929536975782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-14048.242688957858</v>
      </c>
      <c r="AR20">
        <f t="shared" si="9"/>
        <v>-14049.377790810684</v>
      </c>
      <c r="AS20">
        <f t="shared" si="9"/>
        <v>2789.1633985895842</v>
      </c>
      <c r="AT20">
        <f t="shared" si="9"/>
        <v>-64.150992395575798</v>
      </c>
      <c r="AU20">
        <f t="shared" si="9"/>
        <v>-11324.365384616676</v>
      </c>
      <c r="AW20">
        <v>17</v>
      </c>
      <c r="AX20">
        <f>IF(Z20&gt;0, (R20*SUMPRODUCT(K20:$K$98, X20:$X$98)-K20*$AZ$3)/Z20, 0)</f>
        <v>-195004.51430115366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1000000</v>
      </c>
      <c r="S21">
        <f t="shared" si="1"/>
        <v>-265841.64408080635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-52939.218454027767</v>
      </c>
      <c r="AC21">
        <f t="shared" si="2"/>
        <v>-60738.631171648434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-40285.381782565681</v>
      </c>
      <c r="AI21">
        <f t="shared" si="6"/>
        <v>-40288.237741767523</v>
      </c>
      <c r="AJ21">
        <f t="shared" si="7"/>
        <v>7799.4127176206675</v>
      </c>
      <c r="AK21">
        <f t="shared" si="22"/>
        <v>-84.702749526444435</v>
      </c>
      <c r="AL21">
        <f t="shared" si="8"/>
        <v>-32573.527773673301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-12814.122331193836</v>
      </c>
      <c r="AR21">
        <f t="shared" si="9"/>
        <v>-12815.030765195599</v>
      </c>
      <c r="AS21">
        <f t="shared" si="9"/>
        <v>2480.8658687780489</v>
      </c>
      <c r="AT21">
        <f t="shared" si="9"/>
        <v>-26.942561946627869</v>
      </c>
      <c r="AU21">
        <f t="shared" si="9"/>
        <v>-10361.107458364178</v>
      </c>
      <c r="AW21">
        <v>18</v>
      </c>
      <c r="AX21">
        <f>IF(Z21&gt;0, (R21*SUMPRODUCT(K21:$K$98, X21:$X$98)-K21*$AZ$3)/Z21, 0)</f>
        <v>-265841.64408080635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1000000</v>
      </c>
      <c r="S22">
        <f t="shared" si="1"/>
        <v>-348281.44292046648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-60738.631171648434</v>
      </c>
      <c r="AC22">
        <f t="shared" si="2"/>
        <v>-65524.559031889563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-38055.160570038272</v>
      </c>
      <c r="AI22">
        <f t="shared" si="6"/>
        <v>-38057.512280140967</v>
      </c>
      <c r="AJ22">
        <f t="shared" si="7"/>
        <v>4785.9278602411287</v>
      </c>
      <c r="AK22">
        <f t="shared" si="22"/>
        <v>-1275.5112546046173</v>
      </c>
      <c r="AL22">
        <f t="shared" si="8"/>
        <v>-34547.095674504453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-11302.264583901006</v>
      </c>
      <c r="AR22">
        <f t="shared" si="9"/>
        <v>-11302.9630345029</v>
      </c>
      <c r="AS22">
        <f t="shared" si="9"/>
        <v>1421.4057212123869</v>
      </c>
      <c r="AT22">
        <f t="shared" si="9"/>
        <v>-378.8228840278523</v>
      </c>
      <c r="AU22">
        <f t="shared" si="9"/>
        <v>-10260.380197318365</v>
      </c>
      <c r="AW22">
        <v>19</v>
      </c>
      <c r="AX22">
        <f>IF(Z22&gt;0, (R22*SUMPRODUCT(K22:$K$98, X22:$X$98)-K22*$AZ$3)/Z22, 0)</f>
        <v>-348281.44292046648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1000000</v>
      </c>
      <c r="S23">
        <f t="shared" si="1"/>
        <v>-428987.71289226448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-65524.559031889563</v>
      </c>
      <c r="AC23">
        <f t="shared" si="2"/>
        <v>-64711.842019785465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-35407.665069304072</v>
      </c>
      <c r="AI23">
        <f t="shared" si="6"/>
        <v>-35409.550666492374</v>
      </c>
      <c r="AJ23">
        <f t="shared" si="7"/>
        <v>-812.7170121040981</v>
      </c>
      <c r="AK23">
        <f t="shared" si="22"/>
        <v>-4586.7191322322697</v>
      </c>
      <c r="AL23">
        <f t="shared" si="8"/>
        <v>-40808.986810828741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-9389.2559256869481</v>
      </c>
      <c r="AR23">
        <f t="shared" si="9"/>
        <v>-9389.755940430623</v>
      </c>
      <c r="AS23">
        <f t="shared" si="9"/>
        <v>-215.51288419807051</v>
      </c>
      <c r="AT23">
        <f t="shared" si="9"/>
        <v>-1216.2869171824773</v>
      </c>
      <c r="AU23">
        <f t="shared" si="9"/>
        <v>-10821.555741811171</v>
      </c>
      <c r="AW23">
        <v>20</v>
      </c>
      <c r="AX23">
        <f>IF(Z23&gt;0, (R23*SUMPRODUCT(K23:$K$98, X23:$X$98)-K23*$AZ$3)/Z23, 0)</f>
        <v>-428987.71289226448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1000000</v>
      </c>
      <c r="S24">
        <f t="shared" si="1"/>
        <v>-540038.62503936177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-64711.842019785465</v>
      </c>
      <c r="AC24">
        <f t="shared" si="2"/>
        <v>-63284.150091896408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-32154.808727857679</v>
      </c>
      <c r="AI24">
        <f t="shared" si="6"/>
        <v>-32156.273533965003</v>
      </c>
      <c r="AJ24">
        <f t="shared" si="7"/>
        <v>-1427.6919278890564</v>
      </c>
      <c r="AK24">
        <f t="shared" si="22"/>
        <v>-4529.8289413849834</v>
      </c>
      <c r="AL24">
        <f t="shared" si="8"/>
        <v>-38113.794403239044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-7613.1045908026517</v>
      </c>
      <c r="AR24">
        <f t="shared" si="9"/>
        <v>-7613.4514043133368</v>
      </c>
      <c r="AS24">
        <f t="shared" si="9"/>
        <v>-338.02620511461595</v>
      </c>
      <c r="AT24">
        <f t="shared" si="9"/>
        <v>-1072.5009065076897</v>
      </c>
      <c r="AU24">
        <f t="shared" si="9"/>
        <v>-9023.9785159356434</v>
      </c>
      <c r="AW24">
        <v>21</v>
      </c>
      <c r="AX24">
        <f>IF(Z24&gt;0, (R24*SUMPRODUCT(K24:$K$98, X24:$X$98)-K24*$AZ$3)/Z24, 0)</f>
        <v>-540038.62503936177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1000000</v>
      </c>
      <c r="S25">
        <f t="shared" si="1"/>
        <v>-698482.56308166939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-63284.150091896408</v>
      </c>
      <c r="AC25">
        <f t="shared" si="2"/>
        <v>-61239.265527720505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-28337.920286041295</v>
      </c>
      <c r="AI25">
        <f t="shared" si="6"/>
        <v>-28339.01622008397</v>
      </c>
      <c r="AJ25">
        <f t="shared" si="7"/>
        <v>-2044.8845641759035</v>
      </c>
      <c r="AK25">
        <f t="shared" si="22"/>
        <v>-4429.8905064327491</v>
      </c>
      <c r="AL25">
        <f t="shared" si="8"/>
        <v>-34813.791290692621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-5990.5378619530493</v>
      </c>
      <c r="AR25">
        <f t="shared" si="9"/>
        <v>-5990.7695386008263</v>
      </c>
      <c r="AS25">
        <f t="shared" si="9"/>
        <v>-432.28149000945564</v>
      </c>
      <c r="AT25">
        <f t="shared" si="9"/>
        <v>-936.46345727648793</v>
      </c>
      <c r="AU25">
        <f t="shared" si="9"/>
        <v>-7359.5144858867698</v>
      </c>
      <c r="AW25">
        <v>22</v>
      </c>
      <c r="AX25">
        <f>IF(Z25&gt;0, (R25*SUMPRODUCT(K25:$K$98, X25:$X$98)-K25*$AZ$3)/Z25, 0)</f>
        <v>-698482.56308166939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1000000</v>
      </c>
      <c r="S26">
        <f t="shared" si="1"/>
        <v>-934813.75325267226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-61239.265527720505</v>
      </c>
      <c r="AC26">
        <f t="shared" si="2"/>
        <v>-58606.598787014125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-24104.633700623828</v>
      </c>
      <c r="AI26">
        <f t="shared" si="6"/>
        <v>-24105.417367404818</v>
      </c>
      <c r="AJ26">
        <f t="shared" si="7"/>
        <v>-2632.6667407063796</v>
      </c>
      <c r="AK26">
        <f t="shared" si="22"/>
        <v>-4286.7485869404354</v>
      </c>
      <c r="AL26">
        <f t="shared" si="8"/>
        <v>-31024.832695051635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-4549.6748127639521</v>
      </c>
      <c r="AR26">
        <f t="shared" si="9"/>
        <v>-4549.8227274370956</v>
      </c>
      <c r="AS26">
        <f t="shared" si="9"/>
        <v>-496.90767797409825</v>
      </c>
      <c r="AT26">
        <f t="shared" si="9"/>
        <v>-809.11049372841603</v>
      </c>
      <c r="AU26">
        <f t="shared" si="9"/>
        <v>-5855.84089913961</v>
      </c>
      <c r="AW26">
        <v>23</v>
      </c>
      <c r="AX26">
        <f>IF(Z26&gt;0, (R26*SUMPRODUCT(K26:$K$98, X26:$X$98)-K26*$AZ$3)/Z26, 0)</f>
        <v>-934813.75325267226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1000000</v>
      </c>
      <c r="S27">
        <f t="shared" si="1"/>
        <v>-1304592.3522214075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-58606.598787014125</v>
      </c>
      <c r="AC27">
        <f t="shared" si="2"/>
        <v>-55456.983775975023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-19557.35733305047</v>
      </c>
      <c r="AI27">
        <f t="shared" si="6"/>
        <v>-19557.888696196987</v>
      </c>
      <c r="AJ27">
        <f t="shared" si="7"/>
        <v>-3149.6150110391027</v>
      </c>
      <c r="AK27">
        <f t="shared" si="22"/>
        <v>-4102.4619150909894</v>
      </c>
      <c r="AL27">
        <f t="shared" si="8"/>
        <v>-26809.965622327079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-3295.884382924582</v>
      </c>
      <c r="AR27">
        <f t="shared" si="9"/>
        <v>-3295.9739303755205</v>
      </c>
      <c r="AS27">
        <f t="shared" si="9"/>
        <v>-530.78576774613077</v>
      </c>
      <c r="AT27">
        <f t="shared" si="9"/>
        <v>-691.36335381270453</v>
      </c>
      <c r="AU27">
        <f t="shared" si="9"/>
        <v>-4518.1230519343562</v>
      </c>
      <c r="AW27">
        <v>24</v>
      </c>
      <c r="AX27">
        <f>IF(Z27&gt;0, (R27*SUMPRODUCT(K27:$K$98, X27:$X$98)-K27*$AZ$3)/Z27, 0)</f>
        <v>-1304592.3522214075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1000000</v>
      </c>
      <c r="S28">
        <f t="shared" si="1"/>
        <v>-1916337.352482467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-55456.983775975023</v>
      </c>
      <c r="AC28">
        <f t="shared" si="2"/>
        <v>-51878.502244789728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-15012.265201648113</v>
      </c>
      <c r="AI28">
        <f t="shared" si="6"/>
        <v>-15012.603597848145</v>
      </c>
      <c r="AJ28">
        <f t="shared" si="7"/>
        <v>-3578.4815311852944</v>
      </c>
      <c r="AK28">
        <f t="shared" si="22"/>
        <v>-3881.9888643182521</v>
      </c>
      <c r="AL28">
        <f t="shared" si="8"/>
        <v>-22473.073993351692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-2258.8635784331664</v>
      </c>
      <c r="AR28">
        <f t="shared" si="9"/>
        <v>-2258.9144961888192</v>
      </c>
      <c r="AS28">
        <f t="shared" si="9"/>
        <v>-538.44649613589218</v>
      </c>
      <c r="AT28">
        <f t="shared" si="9"/>
        <v>-584.11459827721023</v>
      </c>
      <c r="AU28">
        <f t="shared" si="9"/>
        <v>-3381.4755906019213</v>
      </c>
      <c r="AW28">
        <v>25</v>
      </c>
      <c r="AX28">
        <f>IF(Z28&gt;0, (R28*SUMPRODUCT(K28:$K$98, X28:$X$98)-K28*$AZ$3)/Z28, 0)</f>
        <v>-1916337.352482467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1000000</v>
      </c>
      <c r="S29">
        <f t="shared" si="1"/>
        <v>-2995656.4233974386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-51878.502244789728</v>
      </c>
      <c r="AC29">
        <f t="shared" si="2"/>
        <v>-47999.539114196225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-10777.933562670349</v>
      </c>
      <c r="AI29">
        <f t="shared" si="6"/>
        <v>-10778.133850738846</v>
      </c>
      <c r="AJ29">
        <f t="shared" si="7"/>
        <v>-3878.9631305935036</v>
      </c>
      <c r="AK29">
        <f t="shared" si="22"/>
        <v>-3631.4951571352813</v>
      </c>
      <c r="AL29">
        <f t="shared" si="8"/>
        <v>-18288.592138467633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-1447.9756367108782</v>
      </c>
      <c r="AR29">
        <f t="shared" si="9"/>
        <v>-1448.0025446744339</v>
      </c>
      <c r="AS29">
        <f t="shared" si="9"/>
        <v>-521.1243951486714</v>
      </c>
      <c r="AT29">
        <f t="shared" si="9"/>
        <v>-487.87798531044439</v>
      </c>
      <c r="AU29">
        <f t="shared" si="9"/>
        <v>-2457.0049251335499</v>
      </c>
      <c r="AW29">
        <v>26</v>
      </c>
      <c r="AX29">
        <f>IF(Z29&gt;0, (R29*SUMPRODUCT(K29:$K$98, X29:$X$98)-K29*$AZ$3)/Z29, 0)</f>
        <v>-2995656.4233974386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1000000</v>
      </c>
      <c r="S30">
        <f t="shared" si="1"/>
        <v>-5058602.2750287987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-47999.539114196225</v>
      </c>
      <c r="AC30">
        <f t="shared" si="2"/>
        <v>-43967.31233213329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-7171.2219838244409</v>
      </c>
      <c r="AI30">
        <f t="shared" si="6"/>
        <v>-7171.3306287374571</v>
      </c>
      <c r="AJ30">
        <f t="shared" si="7"/>
        <v>-4032.2267820629349</v>
      </c>
      <c r="AK30">
        <f t="shared" si="22"/>
        <v>-3359.9677379937361</v>
      </c>
      <c r="AL30">
        <f t="shared" si="8"/>
        <v>-14563.52514879413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-860.20288729322692</v>
      </c>
      <c r="AR30">
        <f t="shared" si="9"/>
        <v>-860.21591947492163</v>
      </c>
      <c r="AS30">
        <f t="shared" si="9"/>
        <v>-483.67393004641468</v>
      </c>
      <c r="AT30">
        <f t="shared" si="9"/>
        <v>-403.03506933039051</v>
      </c>
      <c r="AU30">
        <f t="shared" si="9"/>
        <v>-1746.9249188517269</v>
      </c>
      <c r="AW30">
        <v>27</v>
      </c>
      <c r="AX30">
        <f>IF(Z30&gt;0, (R30*SUMPRODUCT(K30:$K$98, X30:$X$98)-K30*$AZ$3)/Z30, 0)</f>
        <v>-5058602.2750287987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1000000</v>
      </c>
      <c r="S31">
        <f t="shared" si="1"/>
        <v>-9437731.5525850523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-43967.31233213329</v>
      </c>
      <c r="AC31">
        <f t="shared" si="2"/>
        <v>-39934.477345521322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-4373.3131307393114</v>
      </c>
      <c r="AI31">
        <f t="shared" si="6"/>
        <v>-4373.3660227890623</v>
      </c>
      <c r="AJ31">
        <f t="shared" si="7"/>
        <v>-4032.8349866119679</v>
      </c>
      <c r="AK31">
        <f t="shared" si="22"/>
        <v>-3077.7118632493307</v>
      </c>
      <c r="AL31">
        <f t="shared" si="8"/>
        <v>-11483.91287265036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-468.38209106890309</v>
      </c>
      <c r="AR31">
        <f t="shared" si="9"/>
        <v>-468.3877558105126</v>
      </c>
      <c r="AS31">
        <f t="shared" si="9"/>
        <v>-431.91686199835965</v>
      </c>
      <c r="AT31">
        <f t="shared" si="9"/>
        <v>-329.62311984566202</v>
      </c>
      <c r="AU31">
        <f t="shared" si="9"/>
        <v>-1229.9277376545342</v>
      </c>
      <c r="AW31">
        <v>28</v>
      </c>
      <c r="AX31">
        <f>IF(Z31&gt;0, (R31*SUMPRODUCT(K31:$K$98, X31:$X$98)-K31*$AZ$3)/Z31, 0)</f>
        <v>-9437731.5525850523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1000000</v>
      </c>
      <c r="S32">
        <f t="shared" si="1"/>
        <v>-20068656.289888863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-39934.477345521322</v>
      </c>
      <c r="AC32">
        <f t="shared" si="2"/>
        <v>-36034.075620603442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-2393.5103150989694</v>
      </c>
      <c r="AI32">
        <f t="shared" si="6"/>
        <v>-2393.5327593492843</v>
      </c>
      <c r="AJ32">
        <f t="shared" si="7"/>
        <v>-3900.4017249178796</v>
      </c>
      <c r="AK32">
        <f t="shared" si="22"/>
        <v>-2795.4134141864929</v>
      </c>
      <c r="AL32">
        <f t="shared" si="8"/>
        <v>-9089.3478984536559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-228.87954837562162</v>
      </c>
      <c r="AR32">
        <f t="shared" si="9"/>
        <v>-228.88169460822539</v>
      </c>
      <c r="AS32">
        <f t="shared" si="9"/>
        <v>-372.97611781789487</v>
      </c>
      <c r="AT32">
        <f t="shared" si="9"/>
        <v>-267.31155313015785</v>
      </c>
      <c r="AU32">
        <f t="shared" si="9"/>
        <v>-869.16936555627808</v>
      </c>
      <c r="AW32">
        <v>29</v>
      </c>
      <c r="AX32">
        <f>IF(Z32&gt;0, (R32*SUMPRODUCT(K32:$K$98, X32:$X$98)-K32*$AZ$3)/Z32, 0)</f>
        <v>-20068656.289888863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1000000</v>
      </c>
      <c r="S33">
        <f t="shared" si="1"/>
        <v>-50934328.09677653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-36034.075620603442</v>
      </c>
      <c r="AC33">
        <f t="shared" si="2"/>
        <v>-32362.255333276586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-1142.2124399754164</v>
      </c>
      <c r="AI33">
        <f t="shared" si="6"/>
        <v>-1142.2203821277285</v>
      </c>
      <c r="AJ33">
        <f t="shared" si="7"/>
        <v>-3671.8202873268565</v>
      </c>
      <c r="AK33">
        <f t="shared" si="22"/>
        <v>-2522.3852934422412</v>
      </c>
      <c r="AL33">
        <f t="shared" si="8"/>
        <v>-7336.4259628968266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-97.521539270398023</v>
      </c>
      <c r="AR33">
        <f t="shared" si="9"/>
        <v>-97.522217367476543</v>
      </c>
      <c r="AS33">
        <f t="shared" si="9"/>
        <v>-313.49821960623814</v>
      </c>
      <c r="AT33">
        <f t="shared" si="9"/>
        <v>-215.36002221687963</v>
      </c>
      <c r="AU33">
        <f t="shared" si="9"/>
        <v>-626.38045919059437</v>
      </c>
      <c r="AW33">
        <v>30</v>
      </c>
      <c r="AX33">
        <f>IF(Z33&gt;0, (R33*SUMPRODUCT(K33:$K$98, X33:$X$98)-K33*$AZ$3)/Z33, 0)</f>
        <v>-50934328.09677653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1000000</v>
      </c>
      <c r="S34">
        <f t="shared" si="1"/>
        <v>-164213558.6299732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-32362.255333276586</v>
      </c>
      <c r="AC34">
        <f t="shared" si="2"/>
        <v>-28977.009162098337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-452.55916583437687</v>
      </c>
      <c r="AI34">
        <f t="shared" si="6"/>
        <v>-452.56137157559306</v>
      </c>
      <c r="AJ34">
        <f t="shared" si="7"/>
        <v>-3385.2461711782489</v>
      </c>
      <c r="AK34">
        <f t="shared" si="22"/>
        <v>-2265.3578733293612</v>
      </c>
      <c r="AL34">
        <f t="shared" si="8"/>
        <v>-6103.1654160832031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-34.499357279967647</v>
      </c>
      <c r="AR34">
        <f t="shared" si="9"/>
        <v>-34.499525427383567</v>
      </c>
      <c r="AS34">
        <f t="shared" si="9"/>
        <v>-258.0630908774084</v>
      </c>
      <c r="AT34">
        <f t="shared" si="9"/>
        <v>-172.69209539682404</v>
      </c>
      <c r="AU34">
        <f t="shared" ref="AU34:AU69" si="23">AL34*$K34</f>
        <v>-465.25471170161603</v>
      </c>
      <c r="AW34">
        <v>31</v>
      </c>
      <c r="AX34">
        <f>IF(Z34&gt;0, (R34*SUMPRODUCT(K34:$K$98, X34:$X$98)-K34*$AZ$3)/Z34, 0)</f>
        <v>-164213558.6299732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1000000</v>
      </c>
      <c r="S35">
        <f t="shared" si="1"/>
        <v>-740696659.29439604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-28977.009162098337</v>
      </c>
      <c r="AC35">
        <f t="shared" si="2"/>
        <v>-25901.894492192023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-139.72506571570634</v>
      </c>
      <c r="AI35">
        <f t="shared" ref="AI35:AI66" si="25">SUM(AE35:AH35)</f>
        <v>-139.72550283618892</v>
      </c>
      <c r="AJ35">
        <f t="shared" si="7"/>
        <v>-3075.1146699063138</v>
      </c>
      <c r="AK35">
        <f t="shared" si="22"/>
        <v>-2028.3906413468837</v>
      </c>
      <c r="AL35">
        <f t="shared" si="8"/>
        <v>-5243.2308140893865</v>
      </c>
      <c r="AN35">
        <f t="shared" ref="AN35:AT69" si="26">AE35*$K35</f>
        <v>0</v>
      </c>
      <c r="AO35">
        <f t="shared" si="26"/>
        <v>0</v>
      </c>
      <c r="AP35">
        <f t="shared" si="26"/>
        <v>-2.9752178675554843E-5</v>
      </c>
      <c r="AQ35">
        <f t="shared" si="26"/>
        <v>-9.5102501171740297</v>
      </c>
      <c r="AR35">
        <f t="shared" si="26"/>
        <v>-9.510279869352706</v>
      </c>
      <c r="AS35">
        <f t="shared" si="26"/>
        <v>-209.30467629411672</v>
      </c>
      <c r="AT35">
        <f t="shared" si="26"/>
        <v>-138.06042771018346</v>
      </c>
      <c r="AU35">
        <f t="shared" si="23"/>
        <v>-356.87538387365288</v>
      </c>
      <c r="AW35">
        <v>32</v>
      </c>
      <c r="AX35">
        <f>IF(Z35&gt;0, (R35*SUMPRODUCT(K35:$K$98, X35:$X$98)-K35*$AZ$3)/Z35, 0)</f>
        <v>-740696659.29439604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1000000</v>
      </c>
      <c r="S36">
        <f t="shared" si="1"/>
        <v>-3375367919.8811736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-25901.894492192023</v>
      </c>
      <c r="AC36">
        <f t="shared" si="2"/>
        <v>-23134.963646607153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-27.765885359838666</v>
      </c>
      <c r="AI36">
        <f t="shared" si="25"/>
        <v>-27.765971035549416</v>
      </c>
      <c r="AJ36">
        <f t="shared" si="7"/>
        <v>-2766.9308455848695</v>
      </c>
      <c r="AK36">
        <f t="shared" si="22"/>
        <v>-1813.1326144534419</v>
      </c>
      <c r="AL36">
        <f t="shared" si="8"/>
        <v>-4607.8294310738602</v>
      </c>
      <c r="AN36">
        <f t="shared" si="26"/>
        <v>0</v>
      </c>
      <c r="AO36">
        <f t="shared" si="26"/>
        <v>0</v>
      </c>
      <c r="AP36">
        <f t="shared" si="26"/>
        <v>-5.2066371124000513E-6</v>
      </c>
      <c r="AQ36">
        <f t="shared" si="26"/>
        <v>-1.6873730944936598</v>
      </c>
      <c r="AR36">
        <f t="shared" si="26"/>
        <v>-1.6873783011307721</v>
      </c>
      <c r="AS36">
        <f t="shared" si="26"/>
        <v>-168.1503976069009</v>
      </c>
      <c r="AT36">
        <f t="shared" si="26"/>
        <v>-110.18669675856721</v>
      </c>
      <c r="AU36">
        <f t="shared" si="23"/>
        <v>-280.02447266659885</v>
      </c>
      <c r="AW36">
        <v>33</v>
      </c>
      <c r="AX36">
        <f>IF(Z36&gt;0, (R36*SUMPRODUCT(K36:$K$98, X36:$X$98)-K36*$AZ$3)/Z36, 0)</f>
        <v>-3375367919.8811736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1000000</v>
      </c>
      <c r="S37">
        <f t="shared" si="1"/>
        <v>-15563654699.751383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-23134.963646607153</v>
      </c>
      <c r="AC37">
        <f t="shared" si="2"/>
        <v>-20657.685755681967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-5.4582132798172767</v>
      </c>
      <c r="AI37">
        <f t="shared" si="25"/>
        <v>-5.4582298711049226</v>
      </c>
      <c r="AJ37">
        <f t="shared" si="7"/>
        <v>-2477.2778909251865</v>
      </c>
      <c r="AK37">
        <f t="shared" si="22"/>
        <v>-1619.4474552625009</v>
      </c>
      <c r="AL37">
        <f t="shared" si="8"/>
        <v>-4102.1835760587919</v>
      </c>
      <c r="AN37">
        <f t="shared" si="26"/>
        <v>0</v>
      </c>
      <c r="AO37">
        <f t="shared" si="26"/>
        <v>0</v>
      </c>
      <c r="AP37">
        <f t="shared" si="26"/>
        <v>-9.0024696075477863E-7</v>
      </c>
      <c r="AQ37">
        <f t="shared" si="26"/>
        <v>-0.29616386751647844</v>
      </c>
      <c r="AR37">
        <f t="shared" si="26"/>
        <v>-0.2961647677634392</v>
      </c>
      <c r="AS37">
        <f t="shared" si="26"/>
        <v>-134.41764978337918</v>
      </c>
      <c r="AT37">
        <f t="shared" si="26"/>
        <v>-87.871579398289413</v>
      </c>
      <c r="AU37">
        <f t="shared" si="23"/>
        <v>-222.58539394943199</v>
      </c>
      <c r="AW37">
        <v>34</v>
      </c>
      <c r="AX37">
        <f>IF(Z37&gt;0, (R37*SUMPRODUCT(K37:$K$98, X37:$X$98)-K37*$AZ$3)/Z37, 0)</f>
        <v>-15563654699.751383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1000000</v>
      </c>
      <c r="S38">
        <f t="shared" si="1"/>
        <v>-72730872558.451035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-20657.685755681967</v>
      </c>
      <c r="AC38">
        <f t="shared" si="2"/>
        <v>-18444.620076674768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-1.060429008165519</v>
      </c>
      <c r="AI38">
        <f t="shared" si="25"/>
        <v>-1.0604321781776864</v>
      </c>
      <c r="AJ38">
        <f t="shared" si="7"/>
        <v>-2213.0656790071989</v>
      </c>
      <c r="AK38">
        <f t="shared" si="22"/>
        <v>-1446.0380028977379</v>
      </c>
      <c r="AL38">
        <f t="shared" si="8"/>
        <v>-3660.1641140831143</v>
      </c>
      <c r="AN38">
        <f t="shared" si="26"/>
        <v>0</v>
      </c>
      <c r="AO38">
        <f t="shared" si="26"/>
        <v>0</v>
      </c>
      <c r="AP38">
        <f t="shared" si="26"/>
        <v>-1.5357639805693397E-7</v>
      </c>
      <c r="AQ38">
        <f t="shared" si="26"/>
        <v>-5.1374208951676062E-2</v>
      </c>
      <c r="AR38">
        <f t="shared" si="26"/>
        <v>-5.1374362528074119E-2</v>
      </c>
      <c r="AS38">
        <f t="shared" si="26"/>
        <v>-107.21556817253013</v>
      </c>
      <c r="AT38">
        <f t="shared" si="26"/>
        <v>-70.055664208440064</v>
      </c>
      <c r="AU38">
        <f t="shared" si="23"/>
        <v>-177.32260674349826</v>
      </c>
      <c r="AW38">
        <v>35</v>
      </c>
      <c r="AX38">
        <f>IF(Z38&gt;0, (R38*SUMPRODUCT(K38:$K$98, X38:$X$98)-K38*$AZ$3)/Z38, 0)</f>
        <v>-72730872558.451035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1000000</v>
      </c>
      <c r="S39">
        <f t="shared" si="1"/>
        <v>-345043672612.21686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-18444.620076674768</v>
      </c>
      <c r="AC39">
        <f t="shared" si="2"/>
        <v>-16468.455519745581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-0.20333635181564577</v>
      </c>
      <c r="AI39">
        <f t="shared" si="25"/>
        <v>-0.20333694842329383</v>
      </c>
      <c r="AJ39">
        <f t="shared" si="7"/>
        <v>-1976.1645569291868</v>
      </c>
      <c r="AK39">
        <f t="shared" si="22"/>
        <v>-1291.1234053672338</v>
      </c>
      <c r="AL39">
        <f t="shared" si="8"/>
        <v>-3267.491299244844</v>
      </c>
      <c r="AN39">
        <f t="shared" si="26"/>
        <v>0</v>
      </c>
      <c r="AO39">
        <f t="shared" si="26"/>
        <v>0</v>
      </c>
      <c r="AP39">
        <f t="shared" si="26"/>
        <v>-2.5806811052276071E-8</v>
      </c>
      <c r="AQ39">
        <f t="shared" si="26"/>
        <v>-8.7955004069868153E-3</v>
      </c>
      <c r="AR39">
        <f t="shared" si="26"/>
        <v>-8.795526213797868E-3</v>
      </c>
      <c r="AS39">
        <f t="shared" si="26"/>
        <v>-85.480810536535699</v>
      </c>
      <c r="AT39">
        <f t="shared" si="26"/>
        <v>-55.848727175324051</v>
      </c>
      <c r="AU39">
        <f t="shared" si="23"/>
        <v>-141.33833323807355</v>
      </c>
      <c r="AW39">
        <v>36</v>
      </c>
      <c r="AX39">
        <f>IF(Z39&gt;0, (R39*SUMPRODUCT(K39:$K$98, X39:$X$98)-K39*$AZ$3)/Z39, 0)</f>
        <v>-345043672612.21686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1000000</v>
      </c>
      <c r="S40">
        <f t="shared" si="1"/>
        <v>-1662019142704.084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-16468.455519745581</v>
      </c>
      <c r="AC40">
        <f t="shared" si="2"/>
        <v>-14703.985805301219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-3.8404264084965264E-2</v>
      </c>
      <c r="AI40">
        <f t="shared" si="25"/>
        <v>-3.8404374673235785E-2</v>
      </c>
      <c r="AJ40">
        <f t="shared" si="7"/>
        <v>-1764.4697144443617</v>
      </c>
      <c r="AK40">
        <f t="shared" si="22"/>
        <v>-1152.7918863821908</v>
      </c>
      <c r="AL40">
        <f t="shared" si="8"/>
        <v>-2917.3000052012258</v>
      </c>
      <c r="AN40">
        <f t="shared" si="26"/>
        <v>0</v>
      </c>
      <c r="AO40">
        <f t="shared" si="26"/>
        <v>0</v>
      </c>
      <c r="AP40">
        <f t="shared" si="26"/>
        <v>-4.271068819592716E-9</v>
      </c>
      <c r="AQ40">
        <f t="shared" si="26"/>
        <v>-1.4832247045578192E-3</v>
      </c>
      <c r="AR40">
        <f t="shared" si="26"/>
        <v>-1.4832289756266388E-3</v>
      </c>
      <c r="AS40">
        <f t="shared" si="26"/>
        <v>-68.146210668635575</v>
      </c>
      <c r="AT40">
        <f t="shared" si="26"/>
        <v>-44.522384319434423</v>
      </c>
      <c r="AU40">
        <f t="shared" si="23"/>
        <v>-112.67007821704563</v>
      </c>
      <c r="AW40">
        <v>37</v>
      </c>
      <c r="AX40">
        <f>IF(Z40&gt;0, (R40*SUMPRODUCT(K40:$K$98, X40:$X$98)-K40*$AZ$3)/Z40, 0)</f>
        <v>-1662019142704.084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1000000</v>
      </c>
      <c r="S41">
        <f t="shared" si="1"/>
        <v>-8140454034895.8213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-14703.985805301219</v>
      </c>
      <c r="AC41">
        <f t="shared" si="2"/>
        <v>-13128.560047503812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-7.1458357673233781E-3</v>
      </c>
      <c r="AI41">
        <f t="shared" si="25"/>
        <v>-7.1458559267641034E-3</v>
      </c>
      <c r="AJ41">
        <f t="shared" si="7"/>
        <v>-1575.4257577974076</v>
      </c>
      <c r="AK41">
        <f t="shared" si="22"/>
        <v>-1029.2790063710854</v>
      </c>
      <c r="AL41">
        <f t="shared" si="8"/>
        <v>-2604.7119100244199</v>
      </c>
      <c r="AN41">
        <f t="shared" si="26"/>
        <v>0</v>
      </c>
      <c r="AO41">
        <f t="shared" si="26"/>
        <v>0</v>
      </c>
      <c r="AP41">
        <f t="shared" si="26"/>
        <v>-6.9516509862526075E-10</v>
      </c>
      <c r="AQ41">
        <f t="shared" si="26"/>
        <v>-2.4641237292403545E-4</v>
      </c>
      <c r="AR41">
        <f t="shared" si="26"/>
        <v>-2.4641306808913406E-4</v>
      </c>
      <c r="AS41">
        <f t="shared" si="26"/>
        <v>-54.32596157886735</v>
      </c>
      <c r="AT41">
        <f t="shared" si="26"/>
        <v>-35.492990689848149</v>
      </c>
      <c r="AU41">
        <f t="shared" si="23"/>
        <v>-89.81919868178359</v>
      </c>
      <c r="AW41">
        <v>38</v>
      </c>
      <c r="AX41">
        <f>IF(Z41&gt;0, (R41*SUMPRODUCT(K41:$K$98, X41:$X$98)-K41*$AZ$3)/Z41, 0)</f>
        <v>-8140454034895.8213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1000000</v>
      </c>
      <c r="S42">
        <f t="shared" si="1"/>
        <v>-40587367693016.531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-13128.560047503812</v>
      </c>
      <c r="AC42">
        <f t="shared" si="2"/>
        <v>-11721.92882871787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-1.3078203869385551E-3</v>
      </c>
      <c r="AI42">
        <f t="shared" si="25"/>
        <v>-1.3078239970300365E-3</v>
      </c>
      <c r="AJ42">
        <f t="shared" si="7"/>
        <v>-1406.6312187859421</v>
      </c>
      <c r="AK42">
        <f t="shared" si="22"/>
        <v>-918.99920332526688</v>
      </c>
      <c r="AL42">
        <f t="shared" si="8"/>
        <v>-2325.6317299352058</v>
      </c>
      <c r="AN42">
        <f t="shared" si="26"/>
        <v>0</v>
      </c>
      <c r="AO42">
        <f t="shared" si="26"/>
        <v>0</v>
      </c>
      <c r="AP42">
        <f t="shared" si="26"/>
        <v>-1.1115005065259145E-10</v>
      </c>
      <c r="AQ42">
        <f t="shared" si="26"/>
        <v>-4.0266099350578969E-5</v>
      </c>
      <c r="AR42">
        <f t="shared" si="26"/>
        <v>-4.0266210500629626E-5</v>
      </c>
      <c r="AS42">
        <f t="shared" si="26"/>
        <v>-43.308357149751181</v>
      </c>
      <c r="AT42">
        <f t="shared" si="26"/>
        <v>-28.294797660113776</v>
      </c>
      <c r="AU42">
        <f t="shared" si="23"/>
        <v>-71.603195076075451</v>
      </c>
      <c r="AW42">
        <v>39</v>
      </c>
      <c r="AX42">
        <f>IF(Z42&gt;0, (R42*SUMPRODUCT(K42:$K$98, X42:$X$98)-K42*$AZ$3)/Z42, 0)</f>
        <v>-40587367693016.531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1000000</v>
      </c>
      <c r="S43">
        <f t="shared" si="1"/>
        <v>-206189622799234.53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-11721.92882871787</v>
      </c>
      <c r="AC43">
        <f t="shared" si="2"/>
        <v>-10466.007917914047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-2.3516010538256001E-4</v>
      </c>
      <c r="AI43">
        <f t="shared" si="25"/>
        <v>-2.3516073987180926E-4</v>
      </c>
      <c r="AJ43">
        <f t="shared" si="7"/>
        <v>-1255.9209108038231</v>
      </c>
      <c r="AK43">
        <f t="shared" si="22"/>
        <v>-820.53501801025095</v>
      </c>
      <c r="AL43">
        <f t="shared" si="8"/>
        <v>-2076.456163974814</v>
      </c>
      <c r="AN43">
        <f t="shared" si="26"/>
        <v>0</v>
      </c>
      <c r="AO43">
        <f t="shared" si="26"/>
        <v>0</v>
      </c>
      <c r="AP43">
        <f t="shared" si="26"/>
        <v>-1.7442057057645388E-11</v>
      </c>
      <c r="AQ43">
        <f t="shared" si="26"/>
        <v>-6.4645318743930494E-6</v>
      </c>
      <c r="AR43">
        <f t="shared" si="26"/>
        <v>-6.4645493164501077E-6</v>
      </c>
      <c r="AS43">
        <f t="shared" si="26"/>
        <v>-34.525162107748329</v>
      </c>
      <c r="AT43">
        <f t="shared" si="26"/>
        <v>-22.556439874670708</v>
      </c>
      <c r="AU43">
        <f t="shared" si="23"/>
        <v>-57.081608446968353</v>
      </c>
      <c r="AW43">
        <v>40</v>
      </c>
      <c r="AX43">
        <f>IF(Z43&gt;0, (R43*SUMPRODUCT(K43:$K$98, X43:$X$98)-K43*$AZ$3)/Z43, 0)</f>
        <v>-206189622799234.53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1000000</v>
      </c>
      <c r="S44">
        <f t="shared" si="1"/>
        <v>-1069160210158589.4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-10466.007917914047</v>
      </c>
      <c r="AC44">
        <f t="shared" si="2"/>
        <v>-9344.6499323518601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-4.1511371116117718E-5</v>
      </c>
      <c r="AI44">
        <f t="shared" si="25"/>
        <v>-4.1511480368335526E-5</v>
      </c>
      <c r="AJ44">
        <f t="shared" si="7"/>
        <v>-1121.3579855621865</v>
      </c>
      <c r="AK44">
        <f t="shared" si="22"/>
        <v>-732.6205542539833</v>
      </c>
      <c r="AL44">
        <f t="shared" si="8"/>
        <v>-1853.9785813276501</v>
      </c>
      <c r="AN44">
        <f t="shared" si="26"/>
        <v>0</v>
      </c>
      <c r="AO44">
        <f t="shared" si="26"/>
        <v>0</v>
      </c>
      <c r="AP44">
        <f t="shared" si="26"/>
        <v>-2.6815486108395109E-12</v>
      </c>
      <c r="AQ44">
        <f t="shared" si="26"/>
        <v>-1.0188787173520486E-6</v>
      </c>
      <c r="AR44">
        <f t="shared" si="26"/>
        <v>-1.0188813989006594E-6</v>
      </c>
      <c r="AS44">
        <f t="shared" si="26"/>
        <v>-27.523248577507612</v>
      </c>
      <c r="AT44">
        <f t="shared" si="26"/>
        <v>-17.981855827793144</v>
      </c>
      <c r="AU44">
        <f t="shared" si="23"/>
        <v>-45.505105424182155</v>
      </c>
      <c r="AW44">
        <v>41</v>
      </c>
      <c r="AX44">
        <f>IF(Z44&gt;0, (R44*SUMPRODUCT(K44:$K$98, X44:$X$98)-K44*$AZ$3)/Z44, 0)</f>
        <v>-1069160210158589.4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1000000</v>
      </c>
      <c r="S45">
        <f t="shared" si="1"/>
        <v>-5664557612873790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-9344.6499323518601</v>
      </c>
      <c r="AC45">
        <f t="shared" si="2"/>
        <v>-8343.4374404897408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-7.1798561375835338E-6</v>
      </c>
      <c r="AI45">
        <f t="shared" si="25"/>
        <v>-7.1798745490774463E-6</v>
      </c>
      <c r="AJ45">
        <f t="shared" si="7"/>
        <v>-1001.2124918621194</v>
      </c>
      <c r="AK45">
        <f t="shared" si="22"/>
        <v>-654.12549526463022</v>
      </c>
      <c r="AL45">
        <f t="shared" si="8"/>
        <v>-1655.3379943066241</v>
      </c>
      <c r="AN45">
        <f t="shared" si="26"/>
        <v>0</v>
      </c>
      <c r="AO45">
        <f t="shared" si="26"/>
        <v>0</v>
      </c>
      <c r="AP45">
        <f t="shared" si="26"/>
        <v>-4.0348409358498247E-13</v>
      </c>
      <c r="AQ45">
        <f t="shared" si="26"/>
        <v>-1.5734506713685251E-7</v>
      </c>
      <c r="AR45">
        <f t="shared" si="26"/>
        <v>-1.5734547062094611E-7</v>
      </c>
      <c r="AS45">
        <f t="shared" si="26"/>
        <v>-21.941365360465447</v>
      </c>
      <c r="AT45">
        <f t="shared" si="26"/>
        <v>-14.335025381578223</v>
      </c>
      <c r="AU45">
        <f t="shared" si="23"/>
        <v>-36.276390899389135</v>
      </c>
      <c r="AW45">
        <v>42</v>
      </c>
      <c r="AX45">
        <f>IF(Z45&gt;0, (R45*SUMPRODUCT(K45:$K$98, X45:$X$98)-K45*$AZ$3)/Z45, 0)</f>
        <v>-5664557612873790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1000000</v>
      </c>
      <c r="S46">
        <f t="shared" si="1"/>
        <v>-3.0719475567778772E+16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-8343.4374404897408</v>
      </c>
      <c r="AC46">
        <f t="shared" si="2"/>
        <v>-7449.4977148604803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-1.2156895076410941E-6</v>
      </c>
      <c r="AI46">
        <f t="shared" si="25"/>
        <v>-1.2156925389012218E-6</v>
      </c>
      <c r="AJ46">
        <f t="shared" si="7"/>
        <v>-893.93972562926047</v>
      </c>
      <c r="AK46">
        <f t="shared" si="22"/>
        <v>-584.04062083428187</v>
      </c>
      <c r="AL46">
        <f t="shared" si="8"/>
        <v>-1477.9803476792349</v>
      </c>
      <c r="AN46">
        <f t="shared" si="26"/>
        <v>0</v>
      </c>
      <c r="AO46">
        <f t="shared" si="26"/>
        <v>0</v>
      </c>
      <c r="AP46">
        <f t="shared" si="26"/>
        <v>-5.9312000723608661E-14</v>
      </c>
      <c r="AQ46">
        <f t="shared" si="26"/>
        <v>-2.3787129417049352E-8</v>
      </c>
      <c r="AR46">
        <f t="shared" si="26"/>
        <v>-2.3787188729050076E-8</v>
      </c>
      <c r="AS46">
        <f t="shared" si="26"/>
        <v>-17.491522145194512</v>
      </c>
      <c r="AT46">
        <f t="shared" si="26"/>
        <v>-11.427794469951465</v>
      </c>
      <c r="AU46">
        <f t="shared" si="23"/>
        <v>-28.919316638933164</v>
      </c>
      <c r="AW46">
        <v>43</v>
      </c>
      <c r="AX46">
        <f>IF(Z46&gt;0, (R46*SUMPRODUCT(K46:$K$98, X46:$X$98)-K46*$AZ$3)/Z46, 0)</f>
        <v>-3.0719475567778772E+16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1000000</v>
      </c>
      <c r="S47">
        <f t="shared" si="1"/>
        <v>-1.708611208346601E+17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-7449.4977148604803</v>
      </c>
      <c r="AC47">
        <f t="shared" si="2"/>
        <v>-6651.3372454319415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-2.0114747710058342E-7</v>
      </c>
      <c r="AI47">
        <f t="shared" si="25"/>
        <v>-2.011479637046462E-7</v>
      </c>
      <c r="AJ47">
        <f t="shared" si="7"/>
        <v>-798.16046942853882</v>
      </c>
      <c r="AK47">
        <f t="shared" si="22"/>
        <v>-521.46484004023364</v>
      </c>
      <c r="AL47">
        <f t="shared" si="8"/>
        <v>-1319.6253096699204</v>
      </c>
      <c r="AN47">
        <f t="shared" si="26"/>
        <v>0</v>
      </c>
      <c r="AO47">
        <f t="shared" si="26"/>
        <v>0</v>
      </c>
      <c r="AP47">
        <f t="shared" si="26"/>
        <v>-8.5011381718999197E-15</v>
      </c>
      <c r="AQ47">
        <f t="shared" si="26"/>
        <v>-3.5141147117031894E-9</v>
      </c>
      <c r="AR47">
        <f t="shared" si="26"/>
        <v>-3.5141232128413616E-9</v>
      </c>
      <c r="AS47">
        <f t="shared" si="26"/>
        <v>-13.944134365235927</v>
      </c>
      <c r="AT47">
        <f t="shared" si="26"/>
        <v>-9.1101677855248635</v>
      </c>
      <c r="AU47">
        <f t="shared" si="23"/>
        <v>-23.054302154274914</v>
      </c>
      <c r="AW47">
        <v>44</v>
      </c>
      <c r="AX47">
        <f>IF(Z47&gt;0, (R47*SUMPRODUCT(K47:$K$98, X47:$X$98)-K47*$AZ$3)/Z47, 0)</f>
        <v>-1.708611208346601E+17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1000000</v>
      </c>
      <c r="S48">
        <f t="shared" si="1"/>
        <v>-9.7577567443032102E+17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-6651.3372454319415</v>
      </c>
      <c r="AC48">
        <f t="shared" si="2"/>
        <v>-5938.6939691387361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-3.2452915498086457E-8</v>
      </c>
      <c r="AI48">
        <f t="shared" si="25"/>
        <v>-3.2452991574664877E-8</v>
      </c>
      <c r="AJ48">
        <f t="shared" si="7"/>
        <v>-712.64327629320542</v>
      </c>
      <c r="AK48">
        <f t="shared" si="22"/>
        <v>-465.59360718023595</v>
      </c>
      <c r="AL48">
        <f t="shared" si="8"/>
        <v>-1178.2368835058944</v>
      </c>
      <c r="AN48">
        <f t="shared" si="26"/>
        <v>0</v>
      </c>
      <c r="AO48">
        <f t="shared" si="26"/>
        <v>0</v>
      </c>
      <c r="AP48">
        <f t="shared" si="26"/>
        <v>-1.1866818320519413E-15</v>
      </c>
      <c r="AQ48">
        <f t="shared" si="26"/>
        <v>-5.0621736702019621E-10</v>
      </c>
      <c r="AR48">
        <f t="shared" si="26"/>
        <v>-5.0621855370202831E-10</v>
      </c>
      <c r="AS48">
        <f t="shared" si="26"/>
        <v>-11.116178543991339</v>
      </c>
      <c r="AT48">
        <f t="shared" si="26"/>
        <v>-7.2625699821056697</v>
      </c>
      <c r="AU48">
        <f t="shared" si="23"/>
        <v>-18.378748526603228</v>
      </c>
      <c r="AW48">
        <v>45</v>
      </c>
      <c r="AX48">
        <f>IF(Z48&gt;0, (R48*SUMPRODUCT(K48:$K$98, X48:$X$98)-K48*$AZ$3)/Z48, 0)</f>
        <v>-9.7577567443032102E+17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1000000</v>
      </c>
      <c r="S49">
        <f t="shared" si="1"/>
        <v>-5.7330307977302774E+18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-5938.6939691387361</v>
      </c>
      <c r="AC49">
        <f t="shared" si="2"/>
        <v>-5302.4053295886006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-5.1003780675445131E-9</v>
      </c>
      <c r="AI49">
        <f t="shared" si="25"/>
        <v>-5.1003896286313029E-9</v>
      </c>
      <c r="AJ49">
        <f t="shared" si="7"/>
        <v>-636.28863955013549</v>
      </c>
      <c r="AK49">
        <f t="shared" si="22"/>
        <v>-415.70857783971155</v>
      </c>
      <c r="AL49">
        <f t="shared" si="8"/>
        <v>-1051.9972173949475</v>
      </c>
      <c r="AN49">
        <f t="shared" si="26"/>
        <v>0</v>
      </c>
      <c r="AO49">
        <f t="shared" si="26"/>
        <v>0</v>
      </c>
      <c r="AP49">
        <f t="shared" si="26"/>
        <v>-1.6101411913358169E-16</v>
      </c>
      <c r="AQ49">
        <f t="shared" si="26"/>
        <v>-7.1034228592986443E-11</v>
      </c>
      <c r="AR49">
        <f t="shared" si="26"/>
        <v>-7.1034389607105585E-11</v>
      </c>
      <c r="AS49">
        <f t="shared" si="26"/>
        <v>-8.8617494770705481</v>
      </c>
      <c r="AT49">
        <f t="shared" si="26"/>
        <v>-5.7896763250234597</v>
      </c>
      <c r="AU49">
        <f t="shared" si="23"/>
        <v>-14.651425802165043</v>
      </c>
      <c r="AW49">
        <v>46</v>
      </c>
      <c r="AX49">
        <f>IF(Z49&gt;0, (R49*SUMPRODUCT(K49:$K$98, X49:$X$98)-K49*$AZ$3)/Z49, 0)</f>
        <v>-5.7330307977302774E+18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1000000</v>
      </c>
      <c r="S50">
        <f t="shared" si="1"/>
        <v>-3.4689111250826686E+19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-5302.4053295886006</v>
      </c>
      <c r="AC50">
        <f t="shared" si="2"/>
        <v>-4734.2904728470266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-7.7916036352092713E-10</v>
      </c>
      <c r="AI50">
        <f t="shared" si="25"/>
        <v>-7.7916206949230481E-10</v>
      </c>
      <c r="AJ50">
        <f t="shared" si="7"/>
        <v>-568.11485674157393</v>
      </c>
      <c r="AK50">
        <f t="shared" si="22"/>
        <v>-371.1683730712021</v>
      </c>
      <c r="AL50">
        <f t="shared" si="8"/>
        <v>-939.28322981355518</v>
      </c>
      <c r="AN50">
        <f t="shared" si="26"/>
        <v>0</v>
      </c>
      <c r="AO50">
        <f t="shared" si="26"/>
        <v>0</v>
      </c>
      <c r="AP50">
        <f t="shared" si="26"/>
        <v>-2.1213826702334577E-17</v>
      </c>
      <c r="AQ50">
        <f t="shared" si="26"/>
        <v>-9.6888922882593664E-12</v>
      </c>
      <c r="AR50">
        <f t="shared" si="26"/>
        <v>-9.6889135020860693E-12</v>
      </c>
      <c r="AS50">
        <f t="shared" si="26"/>
        <v>-7.0645324275163413</v>
      </c>
      <c r="AT50">
        <f t="shared" si="26"/>
        <v>-4.6154945193111798</v>
      </c>
      <c r="AU50">
        <f t="shared" si="23"/>
        <v>-11.680026946837209</v>
      </c>
      <c r="AW50">
        <v>47</v>
      </c>
      <c r="AX50">
        <f>IF(Z50&gt;0, (R50*SUMPRODUCT(K50:$K$98, X50:$X$98)-K50*$AZ$3)/Z50, 0)</f>
        <v>-3.4689111250826686E+19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1000000</v>
      </c>
      <c r="S51">
        <f t="shared" si="1"/>
        <v>-2.1624453156634529E+20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-4734.2904728470266</v>
      </c>
      <c r="AC51">
        <f t="shared" si="2"/>
        <v>-4227.0450650419953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-1.155654095995887E-10</v>
      </c>
      <c r="AI51">
        <f t="shared" si="25"/>
        <v>-1.155656539436326E-10</v>
      </c>
      <c r="AJ51">
        <f t="shared" si="7"/>
        <v>-507.24540780503139</v>
      </c>
      <c r="AK51">
        <f t="shared" si="22"/>
        <v>-331.40033309929191</v>
      </c>
      <c r="AL51">
        <f t="shared" si="8"/>
        <v>-838.64574090443887</v>
      </c>
      <c r="AN51">
        <f t="shared" si="26"/>
        <v>0</v>
      </c>
      <c r="AO51">
        <f t="shared" si="26"/>
        <v>0</v>
      </c>
      <c r="AP51">
        <f t="shared" si="26"/>
        <v>-2.7128826671862261E-18</v>
      </c>
      <c r="AQ51">
        <f t="shared" si="26"/>
        <v>-1.2830899891473325E-12</v>
      </c>
      <c r="AR51">
        <f t="shared" si="26"/>
        <v>-1.2830927020299997E-12</v>
      </c>
      <c r="AS51">
        <f t="shared" si="26"/>
        <v>-5.6318019989772816</v>
      </c>
      <c r="AT51">
        <f t="shared" si="26"/>
        <v>-3.6794439726652102</v>
      </c>
      <c r="AU51">
        <f t="shared" si="23"/>
        <v>-9.3112459716437748</v>
      </c>
      <c r="AW51">
        <v>48</v>
      </c>
      <c r="AX51">
        <f>IF(Z51&gt;0, (R51*SUMPRODUCT(K51:$K$98, X51:$X$98)-K51*$AZ$3)/Z51, 0)</f>
        <v>-2.1624453156634529E+20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1000000</v>
      </c>
      <c r="S52">
        <f t="shared" si="1"/>
        <v>-1.3911112723074832E+21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-4227.0450650419953</v>
      </c>
      <c r="AC52">
        <f t="shared" si="2"/>
        <v>-3774.1473795017832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-1.6639003349977064E-11</v>
      </c>
      <c r="AI52">
        <f t="shared" si="25"/>
        <v>-1.6639037263038643E-11</v>
      </c>
      <c r="AJ52">
        <f t="shared" si="7"/>
        <v>-452.89768554021202</v>
      </c>
      <c r="AK52">
        <f t="shared" si="22"/>
        <v>-295.89315455293968</v>
      </c>
      <c r="AL52">
        <f t="shared" si="8"/>
        <v>-748.7908400931683</v>
      </c>
      <c r="AN52">
        <f t="shared" si="26"/>
        <v>0</v>
      </c>
      <c r="AO52">
        <f t="shared" si="26"/>
        <v>0</v>
      </c>
      <c r="AP52">
        <f t="shared" si="26"/>
        <v>-3.3618492059628441E-19</v>
      </c>
      <c r="AQ52">
        <f t="shared" si="26"/>
        <v>-1.6494476638903749E-13</v>
      </c>
      <c r="AR52">
        <f t="shared" si="26"/>
        <v>-1.6494510257395806E-13</v>
      </c>
      <c r="AS52">
        <f t="shared" si="26"/>
        <v>-4.4896380731643406</v>
      </c>
      <c r="AT52">
        <f t="shared" si="26"/>
        <v>-2.933230207800714</v>
      </c>
      <c r="AU52">
        <f t="shared" si="23"/>
        <v>-7.4228682809652193</v>
      </c>
      <c r="AW52">
        <v>49</v>
      </c>
      <c r="AX52">
        <f>IF(Z52&gt;0, (R52*SUMPRODUCT(K52:$K$98, X52:$X$98)-K52*$AZ$3)/Z52, 0)</f>
        <v>-1.3911112723074832E+21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1000000</v>
      </c>
      <c r="S53">
        <f t="shared" si="1"/>
        <v>-9.2499302752507417E+21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-3774.1473795017832</v>
      </c>
      <c r="AC53">
        <f t="shared" si="2"/>
        <v>-3369.7744459837345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-2.3216117910633193E-12</v>
      </c>
      <c r="AI53">
        <f t="shared" si="25"/>
        <v>-2.3216163448468961E-12</v>
      </c>
      <c r="AJ53">
        <f t="shared" si="7"/>
        <v>-404.37293351804874</v>
      </c>
      <c r="AK53">
        <f t="shared" si="22"/>
        <v>-264.19031656512487</v>
      </c>
      <c r="AL53">
        <f t="shared" si="8"/>
        <v>-668.56325008317594</v>
      </c>
      <c r="AN53">
        <f t="shared" si="26"/>
        <v>0</v>
      </c>
      <c r="AO53">
        <f t="shared" si="26"/>
        <v>0</v>
      </c>
      <c r="AP53">
        <f t="shared" si="26"/>
        <v>-4.0305618955165211E-20</v>
      </c>
      <c r="AQ53">
        <f t="shared" si="26"/>
        <v>-2.0548627011466894E-14</v>
      </c>
      <c r="AR53">
        <f t="shared" si="26"/>
        <v>-2.0548667317085848E-14</v>
      </c>
      <c r="AS53">
        <f t="shared" si="26"/>
        <v>-3.5791119843465919</v>
      </c>
      <c r="AT53">
        <f t="shared" si="26"/>
        <v>-2.3383531631064374</v>
      </c>
      <c r="AU53">
        <f t="shared" si="23"/>
        <v>-5.9174651474530506</v>
      </c>
      <c r="AW53">
        <v>50</v>
      </c>
      <c r="AX53">
        <f>IF(Z53&gt;0, (R53*SUMPRODUCT(K53:$K$98, X53:$X$98)-K53*$AZ$3)/Z53, 0)</f>
        <v>-9.2499302752507417E+21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1000000</v>
      </c>
      <c r="S54">
        <f t="shared" si="1"/>
        <v>-6.366904436265596E+22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-3369.7744459837345</v>
      </c>
      <c r="AC54">
        <f t="shared" si="2"/>
        <v>-3008.7271839140485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-3.1340392906722466E-13</v>
      </c>
      <c r="AI54">
        <f t="shared" si="25"/>
        <v>-3.1340451976385246E-13</v>
      </c>
      <c r="AJ54">
        <f t="shared" si="7"/>
        <v>-361.04726206968598</v>
      </c>
      <c r="AK54">
        <f t="shared" si="22"/>
        <v>-235.88421121886142</v>
      </c>
      <c r="AL54">
        <f t="shared" si="8"/>
        <v>-596.93147328854775</v>
      </c>
      <c r="AN54">
        <f t="shared" si="26"/>
        <v>0</v>
      </c>
      <c r="AO54">
        <f t="shared" si="26"/>
        <v>0</v>
      </c>
      <c r="AP54">
        <f t="shared" si="26"/>
        <v>-4.6680949077378943E-21</v>
      </c>
      <c r="AQ54">
        <f t="shared" si="26"/>
        <v>-2.4767354620676511E-15</v>
      </c>
      <c r="AR54">
        <f t="shared" si="26"/>
        <v>-2.4767401301625591E-15</v>
      </c>
      <c r="AS54">
        <f t="shared" si="26"/>
        <v>-2.8532461609905839</v>
      </c>
      <c r="AT54">
        <f t="shared" si="26"/>
        <v>-1.8641208251805141</v>
      </c>
      <c r="AU54">
        <f t="shared" si="23"/>
        <v>-4.7173669861711005</v>
      </c>
      <c r="AW54">
        <v>51</v>
      </c>
      <c r="AX54">
        <f>IF(Z54&gt;0, (R54*SUMPRODUCT(K54:$K$98, X54:$X$98)-K54*$AZ$3)/Z54, 0)</f>
        <v>-6.366904436265596E+22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1000000</v>
      </c>
      <c r="S55">
        <f t="shared" si="1"/>
        <v>-4.5429445776976499E+23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-3008.7271839140485</v>
      </c>
      <c r="AC55">
        <f t="shared" si="2"/>
        <v>-2686.3635570661145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-4.0869907831506598E-14</v>
      </c>
      <c r="AI55">
        <f t="shared" si="25"/>
        <v>-4.0869981747320207E-14</v>
      </c>
      <c r="AJ55">
        <f t="shared" si="7"/>
        <v>-322.36362684793403</v>
      </c>
      <c r="AK55">
        <f t="shared" si="22"/>
        <v>-210.61090287398341</v>
      </c>
      <c r="AL55">
        <f t="shared" si="8"/>
        <v>-532.97452972191752</v>
      </c>
      <c r="AN55">
        <f t="shared" si="26"/>
        <v>0</v>
      </c>
      <c r="AO55">
        <f t="shared" si="26"/>
        <v>0</v>
      </c>
      <c r="AP55">
        <f t="shared" si="26"/>
        <v>-5.2154828854792766E-22</v>
      </c>
      <c r="AQ55">
        <f t="shared" si="26"/>
        <v>-2.883771339633454E-16</v>
      </c>
      <c r="AR55">
        <f t="shared" si="26"/>
        <v>-2.8837765551163397E-16</v>
      </c>
      <c r="AS55">
        <f t="shared" si="26"/>
        <v>-2.2745903706876471</v>
      </c>
      <c r="AT55">
        <f t="shared" si="26"/>
        <v>-1.4860657088492617</v>
      </c>
      <c r="AU55">
        <f t="shared" si="23"/>
        <v>-3.7606560795369095</v>
      </c>
      <c r="AW55">
        <v>52</v>
      </c>
      <c r="AX55">
        <f>IF(Z55&gt;0, (R55*SUMPRODUCT(K55:$K$98, X55:$X$98)-K55*$AZ$3)/Z55, 0)</f>
        <v>-4.5429445776976499E+23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1000000</v>
      </c>
      <c r="S56">
        <f t="shared" si="1"/>
        <v>-3.3653964555925424E+24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-2686.3635570661145</v>
      </c>
      <c r="AC56">
        <f t="shared" si="2"/>
        <v>-2398.5388902376021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-5.1414262463490384E-15</v>
      </c>
      <c r="AI56">
        <f t="shared" si="25"/>
        <v>-5.1414351551764306E-15</v>
      </c>
      <c r="AJ56">
        <f t="shared" si="7"/>
        <v>-287.82466682851236</v>
      </c>
      <c r="AK56">
        <f t="shared" si="22"/>
        <v>-188.04544899462803</v>
      </c>
      <c r="AL56">
        <f t="shared" si="8"/>
        <v>-475.8701158231404</v>
      </c>
      <c r="AN56">
        <f t="shared" si="26"/>
        <v>0</v>
      </c>
      <c r="AO56">
        <f t="shared" si="26"/>
        <v>0</v>
      </c>
      <c r="AP56">
        <f t="shared" si="26"/>
        <v>-5.6125430458677569E-23</v>
      </c>
      <c r="AQ56">
        <f t="shared" si="26"/>
        <v>-3.2390880253480672E-17</v>
      </c>
      <c r="AR56">
        <f t="shared" si="26"/>
        <v>-3.239093637891113E-17</v>
      </c>
      <c r="AS56">
        <f t="shared" si="26"/>
        <v>-1.8132895174486969</v>
      </c>
      <c r="AT56">
        <f t="shared" si="26"/>
        <v>-1.1846824847331485</v>
      </c>
      <c r="AU56">
        <f t="shared" si="23"/>
        <v>-2.9979720021818452</v>
      </c>
      <c r="AW56">
        <v>53</v>
      </c>
      <c r="AX56">
        <f>IF(Z56&gt;0, (R56*SUMPRODUCT(K56:$K$98, X56:$X$98)-K56*$AZ$3)/Z56, 0)</f>
        <v>-3.3653964555925424E+24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1000000</v>
      </c>
      <c r="S57">
        <f t="shared" si="1"/>
        <v>-2.5928793982149816E+25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-2398.5388902376021</v>
      </c>
      <c r="AC57">
        <f t="shared" si="2"/>
        <v>-2141.5525805692873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-6.2298552395974491E-16</v>
      </c>
      <c r="AI57">
        <f t="shared" si="25"/>
        <v>-6.2298655637981329E-16</v>
      </c>
      <c r="AJ57">
        <f t="shared" si="7"/>
        <v>-256.98630966831479</v>
      </c>
      <c r="AK57">
        <f t="shared" si="22"/>
        <v>-167.89772231663216</v>
      </c>
      <c r="AL57">
        <f t="shared" si="8"/>
        <v>-424.88403198494694</v>
      </c>
      <c r="AN57">
        <f t="shared" si="26"/>
        <v>0</v>
      </c>
      <c r="AO57">
        <f t="shared" si="26"/>
        <v>0</v>
      </c>
      <c r="AP57">
        <f t="shared" si="26"/>
        <v>-5.8073440418075903E-24</v>
      </c>
      <c r="AQ57">
        <f t="shared" si="26"/>
        <v>-3.5042822019475915E-18</v>
      </c>
      <c r="AR57">
        <f t="shared" si="26"/>
        <v>-3.5042880092916332E-18</v>
      </c>
      <c r="AS57">
        <f t="shared" si="26"/>
        <v>-1.4455433015375463</v>
      </c>
      <c r="AT57">
        <f t="shared" si="26"/>
        <v>-0.94442162367119598</v>
      </c>
      <c r="AU57">
        <f t="shared" si="23"/>
        <v>-2.3899649252087425</v>
      </c>
      <c r="AW57">
        <v>54</v>
      </c>
      <c r="AX57">
        <f>IF(Z57&gt;0, (R57*SUMPRODUCT(K57:$K$98, X57:$X$98)-K57*$AZ$3)/Z57, 0)</f>
        <v>-2.5928793982149816E+25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1000000</v>
      </c>
      <c r="S58">
        <f t="shared" si="1"/>
        <v>-2.0811214749755012E+26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-2141.5525805692873</v>
      </c>
      <c r="AC58">
        <f t="shared" si="2"/>
        <v>-1912.1005183654349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-7.2579832277463084E-17</v>
      </c>
      <c r="AI58">
        <f t="shared" si="25"/>
        <v>-7.2579947125427356E-17</v>
      </c>
      <c r="AJ58">
        <f t="shared" si="7"/>
        <v>-229.45206220385239</v>
      </c>
      <c r="AK58">
        <f t="shared" si="22"/>
        <v>-149.90868063985013</v>
      </c>
      <c r="AL58">
        <f t="shared" si="8"/>
        <v>-379.3607428437025</v>
      </c>
      <c r="AN58">
        <f t="shared" si="26"/>
        <v>0</v>
      </c>
      <c r="AO58">
        <f t="shared" si="26"/>
        <v>0</v>
      </c>
      <c r="AP58">
        <f t="shared" si="26"/>
        <v>-5.7680152042691752E-25</v>
      </c>
      <c r="AQ58">
        <f t="shared" si="26"/>
        <v>-3.6451806417938328E-19</v>
      </c>
      <c r="AR58">
        <f t="shared" si="26"/>
        <v>-3.6451864098090376E-19</v>
      </c>
      <c r="AS58">
        <f t="shared" si="26"/>
        <v>-1.15237826972062</v>
      </c>
      <c r="AT58">
        <f t="shared" si="26"/>
        <v>-0.75288713621747128</v>
      </c>
      <c r="AU58">
        <f t="shared" si="23"/>
        <v>-1.9052654059380911</v>
      </c>
      <c r="AW58">
        <v>55</v>
      </c>
      <c r="AX58">
        <f>IF(Z58&gt;0, (R58*SUMPRODUCT(K58:$K$98, X58:$X$98)-K58*$AZ$3)/Z58, 0)</f>
        <v>-2.0811214749755012E+26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1000000</v>
      </c>
      <c r="S59">
        <f t="shared" si="1"/>
        <v>-1.7428334178016113E+27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-1912.1005183654349</v>
      </c>
      <c r="AC59">
        <f t="shared" si="2"/>
        <v>-1707.232605683424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-8.1163857435826518E-18</v>
      </c>
      <c r="AI59">
        <f t="shared" si="25"/>
        <v>-8.116397988245483E-18</v>
      </c>
      <c r="AJ59">
        <f t="shared" si="7"/>
        <v>-204.86791268201091</v>
      </c>
      <c r="AK59">
        <f t="shared" si="22"/>
        <v>-133.84703628558046</v>
      </c>
      <c r="AL59">
        <f t="shared" si="8"/>
        <v>-338.71494896759134</v>
      </c>
      <c r="AN59">
        <f t="shared" si="26"/>
        <v>0</v>
      </c>
      <c r="AO59">
        <f t="shared" si="26"/>
        <v>0</v>
      </c>
      <c r="AP59">
        <f t="shared" si="26"/>
        <v>-5.4907529449163775E-26</v>
      </c>
      <c r="AQ59">
        <f t="shared" si="26"/>
        <v>-3.6395505159970344E-20</v>
      </c>
      <c r="AR59">
        <f t="shared" si="26"/>
        <v>-3.6395560067499797E-20</v>
      </c>
      <c r="AS59">
        <f t="shared" si="26"/>
        <v>-0.91866890124411593</v>
      </c>
      <c r="AT59">
        <f t="shared" si="26"/>
        <v>-0.60019701547948912</v>
      </c>
      <c r="AU59">
        <f t="shared" si="23"/>
        <v>-1.5188659167236049</v>
      </c>
      <c r="AW59">
        <v>56</v>
      </c>
      <c r="AX59">
        <f>IF(Z59&gt;0, (R59*SUMPRODUCT(K59:$K$98, X59:$X$98)-K59*$AZ$3)/Z59, 0)</f>
        <v>-1.7428334178016113E+27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1000000</v>
      </c>
      <c r="S60">
        <f t="shared" si="1"/>
        <v>-1.5369443306734821E+28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-1707.232605683424</v>
      </c>
      <c r="AC60">
        <f t="shared" si="2"/>
        <v>-1524.314826503057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-8.7059902433788573E-19</v>
      </c>
      <c r="AI60">
        <f t="shared" si="25"/>
        <v>-8.7060026406628385E-19</v>
      </c>
      <c r="AJ60">
        <f t="shared" si="7"/>
        <v>-182.91777918036701</v>
      </c>
      <c r="AK60">
        <f t="shared" si="22"/>
        <v>-119.5062823978397</v>
      </c>
      <c r="AL60">
        <f t="shared" si="8"/>
        <v>-302.4240615782067</v>
      </c>
      <c r="AN60">
        <f t="shared" si="26"/>
        <v>0</v>
      </c>
      <c r="AO60">
        <f t="shared" si="26"/>
        <v>0</v>
      </c>
      <c r="AP60">
        <f t="shared" si="26"/>
        <v>-4.9635636936140162E-27</v>
      </c>
      <c r="AQ60">
        <f t="shared" si="26"/>
        <v>-3.485661629844603E-21</v>
      </c>
      <c r="AR60">
        <f t="shared" si="26"/>
        <v>-3.4856665934082963E-21</v>
      </c>
      <c r="AS60">
        <f t="shared" si="26"/>
        <v>-0.73235722356833266</v>
      </c>
      <c r="AT60">
        <f t="shared" si="26"/>
        <v>-0.47847338606464368</v>
      </c>
      <c r="AU60">
        <f t="shared" si="23"/>
        <v>-1.2108306096329764</v>
      </c>
      <c r="AW60">
        <v>57</v>
      </c>
      <c r="AX60">
        <f>IF(Z60&gt;0, (R60*SUMPRODUCT(K60:$K$98, X60:$X$98)-K60*$AZ$3)/Z60, 0)</f>
        <v>-1.5369443306734821E+28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1000000</v>
      </c>
      <c r="S61">
        <f t="shared" si="1"/>
        <v>-1.4308544984259585E+29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-1524.314826503057</v>
      </c>
      <c r="AC61">
        <f t="shared" si="2"/>
        <v>-1360.9953808063008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-8.8674722687791645E-20</v>
      </c>
      <c r="AI61">
        <f t="shared" si="25"/>
        <v>-8.8674841584872228E-20</v>
      </c>
      <c r="AJ61">
        <f t="shared" si="7"/>
        <v>-163.31944569675625</v>
      </c>
      <c r="AK61">
        <f t="shared" si="22"/>
        <v>-106.702037855214</v>
      </c>
      <c r="AL61">
        <f t="shared" si="8"/>
        <v>-270.02148355197028</v>
      </c>
      <c r="AN61">
        <f t="shared" si="26"/>
        <v>0</v>
      </c>
      <c r="AO61">
        <f t="shared" si="26"/>
        <v>0</v>
      </c>
      <c r="AP61">
        <f t="shared" si="26"/>
        <v>-4.2503061941540968E-28</v>
      </c>
      <c r="AQ61">
        <f t="shared" si="26"/>
        <v>-3.1699241163804413E-22</v>
      </c>
      <c r="AR61">
        <f t="shared" si="26"/>
        <v>-3.1699283666866353E-22</v>
      </c>
      <c r="AS61">
        <f t="shared" si="26"/>
        <v>-0.58383069480893857</v>
      </c>
      <c r="AT61">
        <f t="shared" si="26"/>
        <v>-0.3814360539418396</v>
      </c>
      <c r="AU61">
        <f t="shared" si="23"/>
        <v>-0.96526674875077834</v>
      </c>
      <c r="AW61">
        <v>58</v>
      </c>
      <c r="AX61">
        <f>IF(Z61&gt;0, (R61*SUMPRODUCT(K61:$K$98, X61:$X$98)-K61*$AZ$3)/Z61, 0)</f>
        <v>-1.4308544984259585E+29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1000000</v>
      </c>
      <c r="S62">
        <f t="shared" si="1"/>
        <v>-1.4100845041764306E+30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-1360.9953808063008</v>
      </c>
      <c r="AC62">
        <f t="shared" si="2"/>
        <v>-1215.1744471484828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-8.5548745809565056E-21</v>
      </c>
      <c r="AI62">
        <f t="shared" si="25"/>
        <v>-8.5548853531340202E-21</v>
      </c>
      <c r="AJ62">
        <f t="shared" si="7"/>
        <v>-145.82093365781793</v>
      </c>
      <c r="AK62">
        <f t="shared" si="22"/>
        <v>-95.269676656441064</v>
      </c>
      <c r="AL62">
        <f t="shared" si="8"/>
        <v>-241.09061031425898</v>
      </c>
      <c r="AN62">
        <f t="shared" si="26"/>
        <v>0</v>
      </c>
      <c r="AO62">
        <f t="shared" si="26"/>
        <v>0</v>
      </c>
      <c r="AP62">
        <f t="shared" si="26"/>
        <v>-3.4382266781524604E-29</v>
      </c>
      <c r="AQ62">
        <f t="shared" si="26"/>
        <v>-2.7305155316139145E-23</v>
      </c>
      <c r="AR62">
        <f t="shared" si="26"/>
        <v>-2.7305189698405925E-23</v>
      </c>
      <c r="AS62">
        <f t="shared" si="26"/>
        <v>-0.46542625542804367</v>
      </c>
      <c r="AT62">
        <f t="shared" si="26"/>
        <v>-0.30407848687965522</v>
      </c>
      <c r="AU62">
        <f t="shared" si="23"/>
        <v>-0.76950474230769883</v>
      </c>
      <c r="AW62">
        <v>59</v>
      </c>
      <c r="AX62">
        <f>IF(Z62&gt;0, (R62*SUMPRODUCT(K62:$K$98, X62:$X$98)-K62*$AZ$3)/Z62, 0)</f>
        <v>-1.4100845041764306E+30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1000000</v>
      </c>
      <c r="S63">
        <f t="shared" si="1"/>
        <v>-1.4753081044416133E+31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-1215.1744471484828</v>
      </c>
      <c r="AC63">
        <f t="shared" si="2"/>
        <v>-1084.9771849540025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-7.7961404575337257E-22</v>
      </c>
      <c r="AI63">
        <f t="shared" si="25"/>
        <v>-7.7961496503353999E-22</v>
      </c>
      <c r="AJ63">
        <f t="shared" si="7"/>
        <v>-130.19726219448034</v>
      </c>
      <c r="AK63">
        <f t="shared" si="22"/>
        <v>-85.062211300393813</v>
      </c>
      <c r="AL63">
        <f t="shared" si="8"/>
        <v>-215.25947349487416</v>
      </c>
      <c r="AN63">
        <f t="shared" si="26"/>
        <v>0</v>
      </c>
      <c r="AO63">
        <f t="shared" si="26"/>
        <v>0</v>
      </c>
      <c r="AP63">
        <f t="shared" si="26"/>
        <v>-2.6197561727507633E-30</v>
      </c>
      <c r="AQ63">
        <f t="shared" si="26"/>
        <v>-2.2217369428734646E-24</v>
      </c>
      <c r="AR63">
        <f t="shared" si="26"/>
        <v>-2.2217395626296374E-24</v>
      </c>
      <c r="AS63">
        <f t="shared" si="26"/>
        <v>-0.37103496127873392</v>
      </c>
      <c r="AT63">
        <f t="shared" si="26"/>
        <v>-0.24240950803543945</v>
      </c>
      <c r="AU63">
        <f t="shared" si="23"/>
        <v>-0.6134444693141734</v>
      </c>
      <c r="AW63">
        <v>60</v>
      </c>
      <c r="AX63">
        <f>IF(Z63&gt;0, (R63*SUMPRODUCT(K63:$K$98, X63:$X$98)-K63*$AZ$3)/Z63, 0)</f>
        <v>-1.4753081044416133E+31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1000000</v>
      </c>
      <c r="S64">
        <f t="shared" si="1"/>
        <v>-1.6439855515384488E+32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-1084.9771849540025</v>
      </c>
      <c r="AC64">
        <f t="shared" si="2"/>
        <v>-968.72962942321647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-6.6914421475238336E-23</v>
      </c>
      <c r="AI64">
        <f t="shared" si="25"/>
        <v>-6.6914495132335608E-23</v>
      </c>
      <c r="AJ64">
        <f t="shared" si="7"/>
        <v>-116.24755553078603</v>
      </c>
      <c r="AK64">
        <f t="shared" si="22"/>
        <v>-75.948402946780178</v>
      </c>
      <c r="AL64">
        <f t="shared" si="8"/>
        <v>-192.19595847756619</v>
      </c>
      <c r="AN64">
        <f t="shared" si="26"/>
        <v>0</v>
      </c>
      <c r="AO64">
        <f t="shared" si="26"/>
        <v>0</v>
      </c>
      <c r="AP64">
        <f t="shared" si="26"/>
        <v>-1.8741724900146117E-31</v>
      </c>
      <c r="AQ64">
        <f t="shared" si="26"/>
        <v>-1.7026080658154421E-25</v>
      </c>
      <c r="AR64">
        <f t="shared" si="26"/>
        <v>-1.7026099399879322E-25</v>
      </c>
      <c r="AS64">
        <f t="shared" si="26"/>
        <v>-0.29578679948878661</v>
      </c>
      <c r="AT64">
        <f t="shared" si="26"/>
        <v>-0.19324737566600719</v>
      </c>
      <c r="AU64">
        <f t="shared" si="23"/>
        <v>-0.4890341751547938</v>
      </c>
      <c r="AW64">
        <v>61</v>
      </c>
      <c r="AX64">
        <f>IF(Z64&gt;0, (R64*SUMPRODUCT(K64:$K$98, X64:$X$98)-K64*$AZ$3)/Z64, 0)</f>
        <v>-1.6439855515384488E+32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1000000</v>
      </c>
      <c r="S65">
        <f t="shared" si="1"/>
        <v>-1.958754948959938E+33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-968.72962942321647</v>
      </c>
      <c r="AC65">
        <f t="shared" si="2"/>
        <v>-864.93716912787193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-5.3920671279053077E-24</v>
      </c>
      <c r="AI65">
        <f t="shared" si="25"/>
        <v>-5.3920726475925045E-24</v>
      </c>
      <c r="AJ65">
        <f t="shared" si="7"/>
        <v>-103.79246029534454</v>
      </c>
      <c r="AK65">
        <f t="shared" si="22"/>
        <v>-67.811074059625156</v>
      </c>
      <c r="AL65">
        <f t="shared" si="8"/>
        <v>-171.6035343549697</v>
      </c>
      <c r="AN65">
        <f t="shared" si="26"/>
        <v>0</v>
      </c>
      <c r="AO65">
        <f t="shared" si="26"/>
        <v>0</v>
      </c>
      <c r="AP65">
        <f t="shared" si="26"/>
        <v>-1.2539822901813054E-32</v>
      </c>
      <c r="AQ65">
        <f t="shared" si="26"/>
        <v>-1.224989106152971E-26</v>
      </c>
      <c r="AR65">
        <f t="shared" si="26"/>
        <v>-1.2249903601352611E-26</v>
      </c>
      <c r="AS65">
        <f t="shared" si="26"/>
        <v>-0.2357994256128717</v>
      </c>
      <c r="AT65">
        <f t="shared" si="26"/>
        <v>-0.15405562473374296</v>
      </c>
      <c r="AU65">
        <f t="shared" si="23"/>
        <v>-0.38985505034661466</v>
      </c>
      <c r="AW65">
        <v>62</v>
      </c>
      <c r="AX65">
        <f>IF(Z65&gt;0, (R65*SUMPRODUCT(K65:$K$98, X65:$X$98)-K65*$AZ$3)/Z65, 0)</f>
        <v>-1.958754948959938E+33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1000000</v>
      </c>
      <c r="S66">
        <f t="shared" si="1"/>
        <v>-2.5073432964308203E+34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-864.93716912787193</v>
      </c>
      <c r="AC66">
        <f t="shared" si="2"/>
        <v>-772.26532957845677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-4.0635908266302229E-25</v>
      </c>
      <c r="AI66">
        <f t="shared" si="25"/>
        <v>-4.0635946766481419E-25</v>
      </c>
      <c r="AJ66">
        <f t="shared" si="7"/>
        <v>-92.671839549415154</v>
      </c>
      <c r="AK66">
        <f t="shared" si="22"/>
        <v>-60.545601838951043</v>
      </c>
      <c r="AL66">
        <f t="shared" si="8"/>
        <v>-153.21744138836618</v>
      </c>
      <c r="AN66">
        <f t="shared" si="26"/>
        <v>0</v>
      </c>
      <c r="AO66">
        <f t="shared" si="26"/>
        <v>0</v>
      </c>
      <c r="AP66">
        <f t="shared" si="26"/>
        <v>-7.8094718611217816E-34</v>
      </c>
      <c r="AQ66">
        <f t="shared" si="26"/>
        <v>-8.2426884459637724E-28</v>
      </c>
      <c r="AR66">
        <f t="shared" si="26"/>
        <v>-8.2426962554356339E-28</v>
      </c>
      <c r="AS66">
        <f t="shared" si="26"/>
        <v>-0.18797785842862932</v>
      </c>
      <c r="AT66">
        <f t="shared" si="26"/>
        <v>-0.12281220084003745</v>
      </c>
      <c r="AU66">
        <f t="shared" si="23"/>
        <v>-0.31079005926866676</v>
      </c>
      <c r="AW66">
        <v>63</v>
      </c>
      <c r="AX66">
        <f>IF(Z66&gt;0, (R66*SUMPRODUCT(K66:$K$98, X66:$X$98)-K66*$AZ$3)/Z66, 0)</f>
        <v>-2.5073432964308203E+34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-3.4674373080331927E+35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-772.26532957845677</v>
      </c>
      <c r="AC67">
        <f t="shared" ref="AC67:AC69" si="29">S67*Z67</f>
        <v>-689.52261569505072</v>
      </c>
      <c r="AE67">
        <f t="shared" ref="AE67:AE69" si="30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1">-X67*R67</f>
        <v>-2.850357643016267E-26</v>
      </c>
      <c r="AI67">
        <f t="shared" ref="AI67:AI69" si="32">SUM(AE67:AH67)</f>
        <v>-2.8503601287231249E-26</v>
      </c>
      <c r="AJ67">
        <f t="shared" ref="AJ67:AJ69" si="33">AB67-AC67</f>
        <v>-82.742713883406054</v>
      </c>
      <c r="AK67">
        <f t="shared" si="22"/>
        <v>-54.058573070491981</v>
      </c>
      <c r="AL67">
        <f t="shared" ref="AL67:AL69" si="34">SUM(AI67:AK67)</f>
        <v>-136.80128695389803</v>
      </c>
      <c r="AN67">
        <f t="shared" si="26"/>
        <v>0</v>
      </c>
      <c r="AO67">
        <f t="shared" si="26"/>
        <v>0</v>
      </c>
      <c r="AP67">
        <f t="shared" si="26"/>
        <v>-4.5018477306976948E-35</v>
      </c>
      <c r="AQ67">
        <f t="shared" si="26"/>
        <v>-5.1622644261945857E-29</v>
      </c>
      <c r="AR67">
        <f t="shared" si="26"/>
        <v>-5.1622689280423169E-29</v>
      </c>
      <c r="AS67">
        <f t="shared" si="26"/>
        <v>-0.14985479785445516</v>
      </c>
      <c r="AT67">
        <f t="shared" si="26"/>
        <v>-9.7905134598244084E-2</v>
      </c>
      <c r="AU67">
        <f t="shared" si="23"/>
        <v>-0.24775993245269923</v>
      </c>
      <c r="AW67">
        <v>64</v>
      </c>
      <c r="AX67">
        <f>IF(Z67&gt;0, (R67*SUMPRODUCT(K67:$K$98, X67:$X$98)-K67*$AZ$3)/Z67, 0)</f>
        <v>-3.4674373080331927E+35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7"/>
        <v>1000000</v>
      </c>
      <c r="S68">
        <f t="shared" si="28"/>
        <v>-5.2140706937511329E+36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-689.52261569505072</v>
      </c>
      <c r="AC68">
        <f t="shared" si="29"/>
        <v>-615.64519258486666</v>
      </c>
      <c r="AE68">
        <f t="shared" si="30"/>
        <v>0</v>
      </c>
      <c r="AF68">
        <f t="shared" si="24"/>
        <v>0</v>
      </c>
      <c r="AG68">
        <f t="shared" si="24"/>
        <v>-1.4759226253939513E-33</v>
      </c>
      <c r="AH68">
        <f t="shared" si="31"/>
        <v>-1.8506060214873457E-27</v>
      </c>
      <c r="AI68">
        <f t="shared" si="32"/>
        <v>-1.850607497409971E-27</v>
      </c>
      <c r="AJ68">
        <f t="shared" si="33"/>
        <v>-73.877423110184054</v>
      </c>
      <c r="AK68">
        <f t="shared" si="22"/>
        <v>-48.266583098653555</v>
      </c>
      <c r="AL68">
        <f t="shared" si="34"/>
        <v>-122.14400620883761</v>
      </c>
      <c r="AN68">
        <f t="shared" si="26"/>
        <v>0</v>
      </c>
      <c r="AO68">
        <f t="shared" si="26"/>
        <v>0</v>
      </c>
      <c r="AP68">
        <f t="shared" si="26"/>
        <v>-2.3866374915250511E-36</v>
      </c>
      <c r="AQ68">
        <f t="shared" si="26"/>
        <v>-2.9925184673856512E-30</v>
      </c>
      <c r="AR68">
        <f t="shared" si="26"/>
        <v>-2.9925208540231424E-30</v>
      </c>
      <c r="AS68">
        <f t="shared" si="26"/>
        <v>-0.11946332737121756</v>
      </c>
      <c r="AT68">
        <f t="shared" si="26"/>
        <v>-7.8049373882528764E-2</v>
      </c>
      <c r="AU68">
        <f t="shared" si="23"/>
        <v>-0.19751270125374634</v>
      </c>
      <c r="AW68">
        <v>65</v>
      </c>
      <c r="AX68">
        <f>IF(Z68&gt;0, (R68*SUMPRODUCT(K68:$K$98, X68:$X$98)-K68*$AZ$3)/Z68, 0)</f>
        <v>-5.2140706937511329E+36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-615.64519258486666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-1.1807381003151612E-28</v>
      </c>
      <c r="AI69">
        <f t="shared" si="32"/>
        <v>-1.1807381003151612E-28</v>
      </c>
      <c r="AJ69">
        <f t="shared" si="33"/>
        <v>-615.64519258486666</v>
      </c>
      <c r="AK69">
        <f t="shared" si="22"/>
        <v>-43.09516348094067</v>
      </c>
      <c r="AL69">
        <f t="shared" si="34"/>
        <v>-658.7403560658073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-1.7047410653750366E-31</v>
      </c>
      <c r="AR69">
        <f t="shared" si="26"/>
        <v>-1.7047410653750366E-31</v>
      </c>
      <c r="AS69">
        <f t="shared" si="26"/>
        <v>-0.88886404294060617</v>
      </c>
      <c r="AT69">
        <f t="shared" si="26"/>
        <v>-6.2220483005842438E-2</v>
      </c>
      <c r="AU69">
        <f t="shared" si="23"/>
        <v>-0.95108452594644854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433443.92327491503</v>
      </c>
      <c r="AO71" s="8">
        <f t="shared" si="47"/>
        <v>-43344.392327491507</v>
      </c>
      <c r="AP71" s="8">
        <f t="shared" si="47"/>
        <v>-176.10152064845104</v>
      </c>
      <c r="AQ71" s="8">
        <f t="shared" si="47"/>
        <v>-380721.69408953702</v>
      </c>
      <c r="AR71" s="8">
        <f t="shared" si="47"/>
        <v>9201.7353372379112</v>
      </c>
      <c r="AS71" s="8">
        <f t="shared" si="47"/>
        <v>702.64073587773817</v>
      </c>
      <c r="AT71" s="8">
        <f t="shared" si="47"/>
        <v>-3358.3049489398945</v>
      </c>
      <c r="AU71" s="8">
        <f t="shared" si="47"/>
        <v>6546.0711241756544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3360-3804-46DD-8257-D0D5CF434898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95177.921826809121</v>
      </c>
      <c r="K3">
        <v>1</v>
      </c>
      <c r="L3" s="2">
        <v>0</v>
      </c>
      <c r="O3">
        <f>$C$3</f>
        <v>95177.921826809121</v>
      </c>
      <c r="P3">
        <f>O3*C5</f>
        <v>9517.7921826809124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95177.921826809121</v>
      </c>
      <c r="AF3">
        <f t="shared" ref="AF3:AG34" si="4">-$Z3*P3</f>
        <v>-9517.7921826809124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85560.129644128203</v>
      </c>
      <c r="AJ3">
        <f t="shared" ref="AJ3:AJ66" si="7">AB3-AC3</f>
        <v>0</v>
      </c>
      <c r="AL3">
        <f t="shared" ref="AL3:AL66" si="8">SUM(AI3:AK3)</f>
        <v>85560.129644128203</v>
      </c>
      <c r="AN3">
        <f t="shared" ref="AN3:AU34" si="9">AE3*$K3</f>
        <v>95177.921826809121</v>
      </c>
      <c r="AO3">
        <f t="shared" si="9"/>
        <v>-9517.7921826809124</v>
      </c>
      <c r="AP3">
        <f t="shared" si="9"/>
        <v>-100</v>
      </c>
      <c r="AQ3">
        <f t="shared" si="9"/>
        <v>0</v>
      </c>
      <c r="AR3">
        <f t="shared" si="9"/>
        <v>85560.129644128203</v>
      </c>
      <c r="AS3">
        <f t="shared" si="9"/>
        <v>0</v>
      </c>
      <c r="AT3">
        <f t="shared" si="9"/>
        <v>0</v>
      </c>
      <c r="AU3">
        <f t="shared" si="9"/>
        <v>85560.129644128203</v>
      </c>
      <c r="AW3">
        <v>0</v>
      </c>
      <c r="AX3">
        <f>IF(Z3&gt;0, (R3*SUMPRODUCT(K3:$K$98, X3:$X$98)-K3*$AZ$3)/Z3, 0)</f>
        <v>0</v>
      </c>
      <c r="AZ3">
        <f>C6*SUMPRODUCT(X4:X98, K4:K98)/1</f>
        <v>71185.949541530179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2000000</v>
      </c>
      <c r="S4">
        <f t="shared" si="1"/>
        <v>4828.5614136554159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4774.9508088777075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-4774.9508088777075</v>
      </c>
      <c r="AK4">
        <f>G4*SUM(AB4, AE4:AF4)</f>
        <v>0</v>
      </c>
      <c r="AL4">
        <f t="shared" si="8"/>
        <v>-6980.5728088777068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-2057.6751562645768</v>
      </c>
      <c r="AR4">
        <f t="shared" si="9"/>
        <v>-2057.6751562645768</v>
      </c>
      <c r="AS4">
        <f t="shared" si="9"/>
        <v>-4454.6607042426604</v>
      </c>
      <c r="AT4">
        <f t="shared" si="9"/>
        <v>0</v>
      </c>
      <c r="AU4">
        <f t="shared" si="9"/>
        <v>-6512.3358605072362</v>
      </c>
      <c r="AW4">
        <v>1</v>
      </c>
      <c r="AX4">
        <f>IF(Z4&gt;0, (R4*SUMPRODUCT(K4:$K$98, X4:$X$98)-K4*$AZ$3)/Z4, 0)</f>
        <v>4828.5614136554159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2000000</v>
      </c>
      <c r="S5">
        <f t="shared" si="1"/>
        <v>8443.1376963679304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4774.9508088777075</v>
      </c>
      <c r="AC5">
        <f t="shared" si="2"/>
        <v>8256.5981866840448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-2203.6822295001361</v>
      </c>
      <c r="AI5">
        <f t="shared" si="6"/>
        <v>-2215.9060592000769</v>
      </c>
      <c r="AJ5">
        <f t="shared" si="7"/>
        <v>-3481.6473778063373</v>
      </c>
      <c r="AK5">
        <f>G5*SUM(AB5, AE5:AF5)</f>
        <v>195.77298316398603</v>
      </c>
      <c r="AL5">
        <f t="shared" si="8"/>
        <v>-5501.780453842428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-1884.3863428476382</v>
      </c>
      <c r="AR5">
        <f t="shared" si="9"/>
        <v>-1894.8390376307191</v>
      </c>
      <c r="AS5">
        <f t="shared" si="9"/>
        <v>-2977.1845874701003</v>
      </c>
      <c r="AT5">
        <f t="shared" si="9"/>
        <v>167.40704754715776</v>
      </c>
      <c r="AU5">
        <f t="shared" si="9"/>
        <v>-4704.616577553661</v>
      </c>
      <c r="AW5">
        <v>2</v>
      </c>
      <c r="AX5">
        <f>IF(Z5&gt;0, (R5*SUMPRODUCT(K5:$K$98, X5:$X$98)-K5*$AZ$3)/Z5, 0)</f>
        <v>8443.1376963679304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2000000</v>
      </c>
      <c r="S6">
        <f t="shared" si="1"/>
        <v>12750.805964957841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8256.5981866840448</v>
      </c>
      <c r="AC6">
        <f t="shared" si="2"/>
        <v>12330.332608424702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-2207.0603697367033</v>
      </c>
      <c r="AI6">
        <f t="shared" si="6"/>
        <v>-2219.1481670123335</v>
      </c>
      <c r="AJ6">
        <f t="shared" si="7"/>
        <v>-4073.7344217406571</v>
      </c>
      <c r="AK6">
        <f>G6*SUM(AB6, AE6:AF6)</f>
        <v>483.01099392101662</v>
      </c>
      <c r="AL6">
        <f t="shared" si="8"/>
        <v>-5809.8715948319741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-1702.5485048703185</v>
      </c>
      <c r="AR6">
        <f t="shared" si="9"/>
        <v>-1711.8731529229929</v>
      </c>
      <c r="AS6">
        <f t="shared" si="9"/>
        <v>-3142.5195903457425</v>
      </c>
      <c r="AT6">
        <f t="shared" si="9"/>
        <v>372.59952505705934</v>
      </c>
      <c r="AU6">
        <f t="shared" si="9"/>
        <v>-4481.7932182116765</v>
      </c>
      <c r="AW6">
        <v>3</v>
      </c>
      <c r="AX6">
        <f>IF(Z6&gt;0, (R6*SUMPRODUCT(K6:$K$98, X6:$X$98)-K6*$AZ$3)/Z6, 0)</f>
        <v>12750.805964957841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2000000</v>
      </c>
      <c r="S7">
        <f t="shared" si="1"/>
        <v>16291.855095564299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12330.332608424702</v>
      </c>
      <c r="AC7">
        <f t="shared" si="2"/>
        <v>15579.047267514659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-2211.8967052547155</v>
      </c>
      <c r="AI7">
        <f t="shared" si="6"/>
        <v>-2223.8498002031815</v>
      </c>
      <c r="AJ7">
        <f t="shared" si="7"/>
        <v>-3248.7146590899574</v>
      </c>
      <c r="AK7">
        <f>G7*SUM(AB7, AE7:AF7)</f>
        <v>605.41933107365287</v>
      </c>
      <c r="AL7">
        <f t="shared" si="8"/>
        <v>-4867.1451282194857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-1552.4331749566159</v>
      </c>
      <c r="AR7">
        <f t="shared" si="9"/>
        <v>-1560.8225274509352</v>
      </c>
      <c r="AS7">
        <f t="shared" si="9"/>
        <v>-2280.1301709784584</v>
      </c>
      <c r="AT7">
        <f t="shared" si="9"/>
        <v>424.9172450440214</v>
      </c>
      <c r="AU7">
        <f t="shared" si="9"/>
        <v>-3416.0354533853715</v>
      </c>
      <c r="AW7">
        <v>4</v>
      </c>
      <c r="AX7">
        <f>IF(Z7&gt;0, (R7*SUMPRODUCT(K7:$K$98, X7:$X$98)-K7*$AZ$3)/Z7, 0)</f>
        <v>16291.855095564299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2000000</v>
      </c>
      <c r="S8">
        <f t="shared" si="1"/>
        <v>18350.599205547471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15579.047267514659</v>
      </c>
      <c r="AC8">
        <f t="shared" si="2"/>
        <v>17351.837128918858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-2223.5873971309725</v>
      </c>
      <c r="AI8">
        <f t="shared" si="6"/>
        <v>-2235.407063708722</v>
      </c>
      <c r="AJ8">
        <f t="shared" si="7"/>
        <v>-1772.7898614041987</v>
      </c>
      <c r="AK8">
        <f>G8*SUM(AB8, AE8:AF8)</f>
        <v>331.83370679806222</v>
      </c>
      <c r="AL8">
        <f t="shared" si="8"/>
        <v>-3676.3632183148584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-1456.7706135129679</v>
      </c>
      <c r="AR8">
        <f t="shared" si="9"/>
        <v>-1464.5142007244278</v>
      </c>
      <c r="AS8">
        <f t="shared" si="9"/>
        <v>-1161.4331765684351</v>
      </c>
      <c r="AT8">
        <f t="shared" si="9"/>
        <v>217.39896226261178</v>
      </c>
      <c r="AU8">
        <f t="shared" si="9"/>
        <v>-2408.5484150302514</v>
      </c>
      <c r="AW8">
        <v>5</v>
      </c>
      <c r="AX8">
        <f>IF(Z8&gt;0, (R8*SUMPRODUCT(K8:$K$98, X8:$X$98)-K8*$AZ$3)/Z8, 0)</f>
        <v>18350.599205547471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2000000</v>
      </c>
      <c r="S9">
        <f t="shared" si="1"/>
        <v>19640.910321296837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17351.837128918858</v>
      </c>
      <c r="AC9">
        <f t="shared" si="2"/>
        <v>18364.061846556848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-2254.4624004267603</v>
      </c>
      <c r="AI9">
        <f t="shared" si="6"/>
        <v>-2266.1497799487297</v>
      </c>
      <c r="AJ9">
        <f t="shared" si="7"/>
        <v>-1012.2247176379897</v>
      </c>
      <c r="AK9">
        <f t="shared" ref="AK9:AK72" si="22">G9*SUM(AB9:AB9, AE9:AF9)</f>
        <v>102.37583906062126</v>
      </c>
      <c r="AL9">
        <f t="shared" si="8"/>
        <v>-3175.9986585260981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-1398.8049966856447</v>
      </c>
      <c r="AR9">
        <f t="shared" si="9"/>
        <v>-1406.0565546936193</v>
      </c>
      <c r="AS9">
        <f t="shared" si="9"/>
        <v>-628.04551210643876</v>
      </c>
      <c r="AT9">
        <f t="shared" si="9"/>
        <v>63.520170126046253</v>
      </c>
      <c r="AU9">
        <f t="shared" si="9"/>
        <v>-1970.5818966740117</v>
      </c>
      <c r="AW9">
        <v>6</v>
      </c>
      <c r="AX9">
        <f>IF(Z9&gt;0, (R9*SUMPRODUCT(K9:$K$98, X9:$X$98)-K9*$AZ$3)/Z9, 0)</f>
        <v>19640.910321296837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2000000</v>
      </c>
      <c r="S10">
        <f t="shared" si="1"/>
        <v>20802.875974784562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18364.061846556848</v>
      </c>
      <c r="AC10">
        <f t="shared" si="2"/>
        <v>19232.112744118793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-2294.9618926447492</v>
      </c>
      <c r="AI10">
        <f t="shared" si="6"/>
        <v>-2306.51805485967</v>
      </c>
      <c r="AJ10">
        <f t="shared" si="7"/>
        <v>-868.05089756194502</v>
      </c>
      <c r="AK10">
        <f t="shared" si="22"/>
        <v>75.292653570883076</v>
      </c>
      <c r="AL10">
        <f t="shared" si="8"/>
        <v>-3099.276298850732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-1350.8522286169239</v>
      </c>
      <c r="AR10">
        <f t="shared" si="9"/>
        <v>-1357.6543753245949</v>
      </c>
      <c r="AS10">
        <f t="shared" si="9"/>
        <v>-510.94900237020602</v>
      </c>
      <c r="AT10">
        <f t="shared" si="9"/>
        <v>44.318491387888841</v>
      </c>
      <c r="AU10">
        <f t="shared" si="9"/>
        <v>-1824.2848863069123</v>
      </c>
      <c r="AW10">
        <v>7</v>
      </c>
      <c r="AX10">
        <f>IF(Z10&gt;0, (R10*SUMPRODUCT(K10:$K$98, X10:$X$98)-K10*$AZ$3)/Z10, 0)</f>
        <v>20802.875974784562</v>
      </c>
    </row>
    <row r="11" spans="1:52" x14ac:dyDescent="0.25">
      <c r="A11" t="s">
        <v>33</v>
      </c>
      <c r="C11" s="12">
        <f>AU100</f>
        <v>3067.0816050657627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2000000</v>
      </c>
      <c r="S11">
        <f t="shared" si="1"/>
        <v>21844.392326732373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19232.112744118793</v>
      </c>
      <c r="AC11">
        <f t="shared" si="2"/>
        <v>19967.562134309868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-2332.432915937125</v>
      </c>
      <c r="AI11">
        <f t="shared" si="6"/>
        <v>-2343.8589388241717</v>
      </c>
      <c r="AJ11">
        <f t="shared" si="7"/>
        <v>-735.44939019107551</v>
      </c>
      <c r="AK11">
        <f t="shared" si="22"/>
        <v>46.157070585885101</v>
      </c>
      <c r="AL11">
        <f t="shared" si="8"/>
        <v>-3033.1512584293619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-1304.549874380702</v>
      </c>
      <c r="AR11">
        <f t="shared" si="9"/>
        <v>-1310.9405476644301</v>
      </c>
      <c r="AS11">
        <f t="shared" si="9"/>
        <v>-411.34319578132494</v>
      </c>
      <c r="AT11">
        <f t="shared" si="9"/>
        <v>25.816048222936665</v>
      </c>
      <c r="AU11">
        <f t="shared" si="9"/>
        <v>-1696.4676952228183</v>
      </c>
      <c r="AW11">
        <v>8</v>
      </c>
      <c r="AX11">
        <f>IF(Z11&gt;0, (R11*SUMPRODUCT(K11:$K$98, X11:$X$98)-K11*$AZ$3)/Z11, 0)</f>
        <v>21844.392326732373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2000000</v>
      </c>
      <c r="S12">
        <f t="shared" si="1"/>
        <v>22840.260885562922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19967.562134309868</v>
      </c>
      <c r="AC12">
        <f t="shared" si="2"/>
        <v>20641.839711386994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-2386.0588821469114</v>
      </c>
      <c r="AI12">
        <f t="shared" si="6"/>
        <v>-2397.3557319370743</v>
      </c>
      <c r="AJ12">
        <f t="shared" si="7"/>
        <v>-674.2775770771259</v>
      </c>
      <c r="AK12">
        <f t="shared" si="22"/>
        <v>45.925392908912698</v>
      </c>
      <c r="AL12">
        <f t="shared" si="8"/>
        <v>-3025.7079161052875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-1268.215661344306</v>
      </c>
      <c r="AR12">
        <f t="shared" si="9"/>
        <v>-1274.220057101232</v>
      </c>
      <c r="AS12">
        <f t="shared" si="9"/>
        <v>-358.38570026112728</v>
      </c>
      <c r="AT12">
        <f t="shared" si="9"/>
        <v>24.409834550297461</v>
      </c>
      <c r="AU12">
        <f t="shared" si="9"/>
        <v>-1608.1959228120618</v>
      </c>
      <c r="AW12">
        <v>9</v>
      </c>
      <c r="AX12">
        <f>IF(Z12&gt;0, (R12*SUMPRODUCT(K12:$K$98, X12:$X$98)-K12*$AZ$3)/Z12, 0)</f>
        <v>22840.260885562922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2000000</v>
      </c>
      <c r="S13">
        <f t="shared" si="1"/>
        <v>23776.264909394198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20641.839711386994</v>
      </c>
      <c r="AC13">
        <f t="shared" si="2"/>
        <v>21243.84897853736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-2441.5077115774025</v>
      </c>
      <c r="AI13">
        <f t="shared" si="6"/>
        <v>-2452.6763334464663</v>
      </c>
      <c r="AJ13">
        <f t="shared" si="7"/>
        <v>-602.00926715036621</v>
      </c>
      <c r="AK13">
        <f t="shared" si="22"/>
        <v>41.283679422773986</v>
      </c>
      <c r="AL13">
        <f t="shared" si="8"/>
        <v>-3013.4019211740583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-1233.5430643028963</v>
      </c>
      <c r="AR13">
        <f t="shared" si="9"/>
        <v>-1239.1858791828479</v>
      </c>
      <c r="AS13">
        <f t="shared" si="9"/>
        <v>-304.15810387083479</v>
      </c>
      <c r="AT13">
        <f t="shared" si="9"/>
        <v>20.858093619522275</v>
      </c>
      <c r="AU13">
        <f t="shared" si="9"/>
        <v>-1522.4858894341603</v>
      </c>
      <c r="AW13">
        <v>10</v>
      </c>
      <c r="AX13">
        <f>IF(Z13&gt;0, (R13*SUMPRODUCT(K13:$K$98, X13:$X$98)-K13*$AZ$3)/Z13, 0)</f>
        <v>23776.264909394198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2000000</v>
      </c>
      <c r="S14">
        <f t="shared" si="1"/>
        <v>24659.317370163597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21243.84897853736</v>
      </c>
      <c r="AC14">
        <f t="shared" si="2"/>
        <v>21781.585392930792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-2508.8638203020473</v>
      </c>
      <c r="AI14">
        <f t="shared" si="6"/>
        <v>-2519.9050755535436</v>
      </c>
      <c r="AJ14">
        <f t="shared" si="7"/>
        <v>-537.73641439343191</v>
      </c>
      <c r="AK14">
        <f t="shared" si="22"/>
        <v>38.238928161367248</v>
      </c>
      <c r="AL14">
        <f t="shared" si="8"/>
        <v>-3019.4025617856082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-1205.1473153361032</v>
      </c>
      <c r="AR14">
        <f t="shared" si="9"/>
        <v>-1210.451046457978</v>
      </c>
      <c r="AS14">
        <f t="shared" si="9"/>
        <v>-258.30481149299146</v>
      </c>
      <c r="AT14">
        <f t="shared" si="9"/>
        <v>18.368291352479133</v>
      </c>
      <c r="AU14">
        <f t="shared" si="9"/>
        <v>-1450.3875665984901</v>
      </c>
      <c r="AW14">
        <v>11</v>
      </c>
      <c r="AX14">
        <f>IF(Z14&gt;0, (R14*SUMPRODUCT(K14:$K$98, X14:$X$98)-K14*$AZ$3)/Z14, 0)</f>
        <v>24659.317370163597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2000000</v>
      </c>
      <c r="S15">
        <f t="shared" si="1"/>
        <v>25575.326575238956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21781.585392930792</v>
      </c>
      <c r="AC15">
        <f t="shared" si="2"/>
        <v>22331.420549008391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-2609.4831997352953</v>
      </c>
      <c r="AI15">
        <f t="shared" si="6"/>
        <v>-2620.3977331642786</v>
      </c>
      <c r="AJ15">
        <f t="shared" si="7"/>
        <v>-549.83515607759909</v>
      </c>
      <c r="AK15">
        <f t="shared" si="22"/>
        <v>89.304500111016253</v>
      </c>
      <c r="AL15">
        <f t="shared" si="8"/>
        <v>-3080.9283891308614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-1189.1475371937747</v>
      </c>
      <c r="AR15">
        <f t="shared" si="9"/>
        <v>-1194.1213153533779</v>
      </c>
      <c r="AS15">
        <f t="shared" si="9"/>
        <v>-250.56115393981324</v>
      </c>
      <c r="AT15">
        <f t="shared" si="9"/>
        <v>40.696267513087903</v>
      </c>
      <c r="AU15">
        <f t="shared" si="9"/>
        <v>-1403.9862017801031</v>
      </c>
      <c r="AW15">
        <v>12</v>
      </c>
      <c r="AX15">
        <f>IF(Z15&gt;0, (R15*SUMPRODUCT(K15:$K$98, X15:$X$98)-K15*$AZ$3)/Z15, 0)</f>
        <v>25575.326575238956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2000000</v>
      </c>
      <c r="S16">
        <f t="shared" si="1"/>
        <v>26526.919624439317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22331.420549008391</v>
      </c>
      <c r="AC16">
        <f t="shared" si="2"/>
        <v>22894.520933101074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-2727.1908925077951</v>
      </c>
      <c r="AI16">
        <f t="shared" si="6"/>
        <v>-2737.9792356594103</v>
      </c>
      <c r="AJ16">
        <f t="shared" si="7"/>
        <v>-563.10038409268236</v>
      </c>
      <c r="AK16">
        <f t="shared" si="22"/>
        <v>158.55308589795959</v>
      </c>
      <c r="AL16">
        <f t="shared" si="8"/>
        <v>-3142.526533854133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-1175.6571803795059</v>
      </c>
      <c r="AR16">
        <f t="shared" si="9"/>
        <v>-1180.3078973958463</v>
      </c>
      <c r="AS16">
        <f t="shared" si="9"/>
        <v>-242.74538744307117</v>
      </c>
      <c r="AT16">
        <f t="shared" si="9"/>
        <v>68.350211354606159</v>
      </c>
      <c r="AU16">
        <f t="shared" si="9"/>
        <v>-1354.7030734843113</v>
      </c>
      <c r="AW16">
        <v>13</v>
      </c>
      <c r="AX16">
        <f>IF(Z16&gt;0, (R16*SUMPRODUCT(K16:$K$98, X16:$X$98)-K16*$AZ$3)/Z16, 0)</f>
        <v>26526.919624439317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2000000</v>
      </c>
      <c r="S17">
        <f t="shared" si="1"/>
        <v>27618.876209305166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22894.520933101074</v>
      </c>
      <c r="AC17">
        <f t="shared" si="2"/>
        <v>23559.297287231675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-2844.8878152157995</v>
      </c>
      <c r="AI17">
        <f t="shared" si="6"/>
        <v>-2855.5504943870533</v>
      </c>
      <c r="AJ17">
        <f t="shared" si="7"/>
        <v>-664.77635413060125</v>
      </c>
      <c r="AK17">
        <f t="shared" si="22"/>
        <v>315.94438887679479</v>
      </c>
      <c r="AL17">
        <f t="shared" si="8"/>
        <v>-3204.3824596408599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-1152.84341165977</v>
      </c>
      <c r="AR17">
        <f t="shared" si="9"/>
        <v>-1157.1642848300498</v>
      </c>
      <c r="AS17">
        <f t="shared" si="9"/>
        <v>-269.38954709837361</v>
      </c>
      <c r="AT17">
        <f t="shared" si="9"/>
        <v>128.03120222153862</v>
      </c>
      <c r="AU17">
        <f t="shared" si="9"/>
        <v>-1298.522629706885</v>
      </c>
      <c r="AW17">
        <v>14</v>
      </c>
      <c r="AX17">
        <f>IF(Z17&gt;0, (R17*SUMPRODUCT(K17:$K$98, X17:$X$98)-K17*$AZ$3)/Z17, 0)</f>
        <v>27618.876209305166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2000000</v>
      </c>
      <c r="S18">
        <f t="shared" si="1"/>
        <v>28865.805530584552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23559.297287231675</v>
      </c>
      <c r="AC18">
        <f t="shared" si="2"/>
        <v>24333.889033483643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-2967.3434300125714</v>
      </c>
      <c r="AI18">
        <f t="shared" si="6"/>
        <v>-2977.8809364956751</v>
      </c>
      <c r="AJ18">
        <f t="shared" si="7"/>
        <v>-774.59174625196829</v>
      </c>
      <c r="AK18">
        <f t="shared" si="22"/>
        <v>508.8808214042042</v>
      </c>
      <c r="AL18">
        <f t="shared" si="8"/>
        <v>-3243.5918613434392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-1122.1225366952447</v>
      </c>
      <c r="AR18">
        <f t="shared" si="9"/>
        <v>-1126.1073715430307</v>
      </c>
      <c r="AS18">
        <f t="shared" si="9"/>
        <v>-292.91751214781891</v>
      </c>
      <c r="AT18">
        <f t="shared" si="9"/>
        <v>192.43699007473032</v>
      </c>
      <c r="AU18">
        <f t="shared" si="9"/>
        <v>-1226.5878936161193</v>
      </c>
      <c r="AW18">
        <v>15</v>
      </c>
      <c r="AX18">
        <f>IF(Z18&gt;0, (R18*SUMPRODUCT(K18:$K$98, X18:$X$98)-K18*$AZ$3)/Z18, 0)</f>
        <v>28865.805530584552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2000000</v>
      </c>
      <c r="S19">
        <f t="shared" si="1"/>
        <v>30043.644176892652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24333.889033483643</v>
      </c>
      <c r="AC19">
        <f t="shared" si="2"/>
        <v>25026.817133479381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-3110.302679585046</v>
      </c>
      <c r="AI19">
        <f t="shared" si="6"/>
        <v>-3120.7153716115713</v>
      </c>
      <c r="AJ19">
        <f t="shared" si="7"/>
        <v>-692.92809999573728</v>
      </c>
      <c r="AK19">
        <f t="shared" si="22"/>
        <v>542.64572544668522</v>
      </c>
      <c r="AL19">
        <f t="shared" si="8"/>
        <v>-3270.9977461606231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-1096.8792487674712</v>
      </c>
      <c r="AR19">
        <f t="shared" si="9"/>
        <v>-1100.551388422132</v>
      </c>
      <c r="AS19">
        <f t="shared" si="9"/>
        <v>-244.36800275483057</v>
      </c>
      <c r="AT19">
        <f t="shared" si="9"/>
        <v>191.36942509860455</v>
      </c>
      <c r="AU19">
        <f t="shared" si="9"/>
        <v>-1153.549966078358</v>
      </c>
      <c r="AW19">
        <v>16</v>
      </c>
      <c r="AX19">
        <f>IF(Z19&gt;0, (R19*SUMPRODUCT(K19:$K$98, X19:$X$98)-K19*$AZ$3)/Z19, 0)</f>
        <v>30043.644176892652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2000000</v>
      </c>
      <c r="S20">
        <f t="shared" si="1"/>
        <v>30645.222874588584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25026.817133479381</v>
      </c>
      <c r="AC20">
        <f t="shared" si="2"/>
        <v>25222.900808100796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-3247.5670342773228</v>
      </c>
      <c r="AI20">
        <f t="shared" si="6"/>
        <v>-3257.8553020896188</v>
      </c>
      <c r="AJ20">
        <f t="shared" si="7"/>
        <v>-196.08367462141541</v>
      </c>
      <c r="AK20">
        <f t="shared" si="22"/>
        <v>107.61531367396134</v>
      </c>
      <c r="AL20">
        <f t="shared" si="8"/>
        <v>-3346.3236630370729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-1086.3007606329688</v>
      </c>
      <c r="AR20">
        <f t="shared" si="9"/>
        <v>-1089.7421532299902</v>
      </c>
      <c r="AS20">
        <f t="shared" si="9"/>
        <v>-65.589360478389963</v>
      </c>
      <c r="AT20">
        <f t="shared" si="9"/>
        <v>35.996977388272427</v>
      </c>
      <c r="AU20">
        <f t="shared" si="9"/>
        <v>-1119.3345363201079</v>
      </c>
      <c r="AW20">
        <v>17</v>
      </c>
      <c r="AX20">
        <f>IF(Z20&gt;0, (R20*SUMPRODUCT(K20:$K$98, X20:$X$98)-K20*$AZ$3)/Z20, 0)</f>
        <v>30645.222874588584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2000000</v>
      </c>
      <c r="S21">
        <f t="shared" si="1"/>
        <v>31120.544733995848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25222.900808100796</v>
      </c>
      <c r="AC21">
        <f t="shared" si="2"/>
        <v>25304.983415000861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-3405.8067769853442</v>
      </c>
      <c r="AI21">
        <f t="shared" si="6"/>
        <v>-3415.9708758271609</v>
      </c>
      <c r="AJ21">
        <f t="shared" si="7"/>
        <v>-82.082606900065002</v>
      </c>
      <c r="AK21">
        <f t="shared" si="22"/>
        <v>40.356641292961278</v>
      </c>
      <c r="AL21">
        <f t="shared" si="8"/>
        <v>-3457.6968414342646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-1083.3315397692556</v>
      </c>
      <c r="AR21">
        <f t="shared" si="9"/>
        <v>-1086.564573693282</v>
      </c>
      <c r="AS21">
        <f t="shared" si="9"/>
        <v>-26.109137348077041</v>
      </c>
      <c r="AT21">
        <f t="shared" si="9"/>
        <v>12.836788818218798</v>
      </c>
      <c r="AU21">
        <f t="shared" si="9"/>
        <v>-1099.8369222231402</v>
      </c>
      <c r="AW21">
        <v>18</v>
      </c>
      <c r="AX21">
        <f>IF(Z21&gt;0, (R21*SUMPRODUCT(K21:$K$98, X21:$X$98)-K21*$AZ$3)/Z21, 0)</f>
        <v>31120.544733995848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2000000</v>
      </c>
      <c r="S22">
        <f t="shared" si="1"/>
        <v>32024.949087385921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25304.983415000861</v>
      </c>
      <c r="AC22">
        <f t="shared" si="2"/>
        <v>25722.734307336003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-3574.8208955506889</v>
      </c>
      <c r="AI22">
        <f t="shared" si="6"/>
        <v>-3584.8610107734903</v>
      </c>
      <c r="AJ22">
        <f t="shared" si="7"/>
        <v>-417.75089233514154</v>
      </c>
      <c r="AK22">
        <f t="shared" si="22"/>
        <v>531.40465171501808</v>
      </c>
      <c r="AL22">
        <f t="shared" si="8"/>
        <v>-3471.2072513936137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-1061.7107114082844</v>
      </c>
      <c r="AR22">
        <f t="shared" si="9"/>
        <v>-1064.6925944696397</v>
      </c>
      <c r="AS22">
        <f t="shared" si="9"/>
        <v>-124.07071852036503</v>
      </c>
      <c r="AT22">
        <f t="shared" si="9"/>
        <v>157.82553232813379</v>
      </c>
      <c r="AU22">
        <f t="shared" si="9"/>
        <v>-1030.9377806618709</v>
      </c>
      <c r="AW22">
        <v>19</v>
      </c>
      <c r="AX22">
        <f>IF(Z22&gt;0, (R22*SUMPRODUCT(K22:$K$98, X22:$X$98)-K22*$AZ$3)/Z22, 0)</f>
        <v>32024.949087385921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2000000</v>
      </c>
      <c r="S23">
        <f t="shared" si="1"/>
        <v>33942.123497316359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25722.734307336003</v>
      </c>
      <c r="AC23">
        <f t="shared" si="2"/>
        <v>26926.238533711021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-3757.0817987834157</v>
      </c>
      <c r="AI23">
        <f t="shared" si="6"/>
        <v>-3766.9980310927467</v>
      </c>
      <c r="AJ23">
        <f t="shared" si="7"/>
        <v>-1203.5042263750183</v>
      </c>
      <c r="AK23">
        <f t="shared" si="22"/>
        <v>1800.5914015135204</v>
      </c>
      <c r="AL23">
        <f t="shared" si="8"/>
        <v>-3169.9108559542447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-996.28717322848058</v>
      </c>
      <c r="AR23">
        <f t="shared" si="9"/>
        <v>-998.91671806823877</v>
      </c>
      <c r="AS23">
        <f t="shared" si="9"/>
        <v>-319.14019653550196</v>
      </c>
      <c r="AT23">
        <f t="shared" si="9"/>
        <v>477.47326612220684</v>
      </c>
      <c r="AU23">
        <f t="shared" si="9"/>
        <v>-840.58364848153383</v>
      </c>
      <c r="AW23">
        <v>20</v>
      </c>
      <c r="AX23">
        <f>IF(Z23&gt;0, (R23*SUMPRODUCT(K23:$K$98, X23:$X$98)-K23*$AZ$3)/Z23, 0)</f>
        <v>33942.123497316359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2000000</v>
      </c>
      <c r="S24">
        <f t="shared" si="1"/>
        <v>35681.32913327001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26926.238533711021</v>
      </c>
      <c r="AC24">
        <f t="shared" si="2"/>
        <v>27952.464697789066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-3947.3712546456281</v>
      </c>
      <c r="AI24">
        <f t="shared" si="6"/>
        <v>-3957.1636535615244</v>
      </c>
      <c r="AJ24">
        <f t="shared" si="7"/>
        <v>-1026.2261640780453</v>
      </c>
      <c r="AK24">
        <f t="shared" si="22"/>
        <v>1884.8366973597717</v>
      </c>
      <c r="AL24">
        <f t="shared" si="8"/>
        <v>-3098.5531202797979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-934.59583214094459</v>
      </c>
      <c r="AR24">
        <f t="shared" si="9"/>
        <v>-936.91432073070848</v>
      </c>
      <c r="AS24">
        <f t="shared" si="9"/>
        <v>-242.97352184762596</v>
      </c>
      <c r="AT24">
        <f t="shared" si="9"/>
        <v>446.26167846401063</v>
      </c>
      <c r="AU24">
        <f t="shared" si="9"/>
        <v>-733.62616411432384</v>
      </c>
      <c r="AW24">
        <v>21</v>
      </c>
      <c r="AX24">
        <f>IF(Z24&gt;0, (R24*SUMPRODUCT(K24:$K$98, X24:$X$98)-K24*$AZ$3)/Z24, 0)</f>
        <v>35681.32913327001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2000000</v>
      </c>
      <c r="S25">
        <f t="shared" si="1"/>
        <v>37265.358695816954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27952.464697789066</v>
      </c>
      <c r="AC25">
        <f t="shared" si="2"/>
        <v>28823.6843453861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-4173.4467791150482</v>
      </c>
      <c r="AI25">
        <f t="shared" si="6"/>
        <v>-4183.1151699994161</v>
      </c>
      <c r="AJ25">
        <f t="shared" si="7"/>
        <v>-871.21964759703405</v>
      </c>
      <c r="AK25">
        <f t="shared" si="22"/>
        <v>1956.6725288452349</v>
      </c>
      <c r="AL25">
        <f t="shared" si="8"/>
        <v>-3097.6622887512153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-882.25214457427205</v>
      </c>
      <c r="AR25">
        <f t="shared" si="9"/>
        <v>-884.29600880539203</v>
      </c>
      <c r="AS25">
        <f t="shared" si="9"/>
        <v>-184.17280563733675</v>
      </c>
      <c r="AT25">
        <f t="shared" si="9"/>
        <v>413.63377231548611</v>
      </c>
      <c r="AU25">
        <f t="shared" si="9"/>
        <v>-654.83504212724267</v>
      </c>
      <c r="AW25">
        <v>22</v>
      </c>
      <c r="AX25">
        <f>IF(Z25&gt;0, (R25*SUMPRODUCT(K25:$K$98, X25:$X$98)-K25*$AZ$3)/Z25, 0)</f>
        <v>37265.358695816954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2000000</v>
      </c>
      <c r="S26">
        <f t="shared" si="1"/>
        <v>38707.236087552199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28823.6843453861</v>
      </c>
      <c r="AC26">
        <f t="shared" si="2"/>
        <v>29553.767450577863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-4432.1574511885983</v>
      </c>
      <c r="AI26">
        <f t="shared" si="6"/>
        <v>-4441.7014571800528</v>
      </c>
      <c r="AJ26">
        <f t="shared" si="7"/>
        <v>-730.08310519176302</v>
      </c>
      <c r="AK26">
        <f t="shared" si="22"/>
        <v>2017.6579041770271</v>
      </c>
      <c r="AL26">
        <f t="shared" si="8"/>
        <v>-3154.1266581947884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-836.5559656421982</v>
      </c>
      <c r="AR26">
        <f t="shared" si="9"/>
        <v>-838.35736715742075</v>
      </c>
      <c r="AS26">
        <f t="shared" si="9"/>
        <v>-137.80092061011052</v>
      </c>
      <c r="AT26">
        <f t="shared" si="9"/>
        <v>380.82666849116038</v>
      </c>
      <c r="AU26">
        <f t="shared" si="9"/>
        <v>-595.33161927637082</v>
      </c>
      <c r="AW26">
        <v>23</v>
      </c>
      <c r="AX26">
        <f>IF(Z26&gt;0, (R26*SUMPRODUCT(K26:$K$98, X26:$X$98)-K26*$AZ$3)/Z26, 0)</f>
        <v>38707.236087552199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2000000</v>
      </c>
      <c r="S27">
        <f t="shared" si="1"/>
        <v>40076.82302759937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29553.767450577863</v>
      </c>
      <c r="AC27">
        <f t="shared" si="2"/>
        <v>30156.796529369636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-6821.0919198464335</v>
      </c>
      <c r="AI27">
        <f t="shared" si="6"/>
        <v>-6830.4978539534741</v>
      </c>
      <c r="AJ27">
        <f t="shared" si="7"/>
        <v>-603.02907879177292</v>
      </c>
      <c r="AK27">
        <f t="shared" si="22"/>
        <v>2068.7637215404507</v>
      </c>
      <c r="AL27">
        <f t="shared" si="8"/>
        <v>-5364.7632112047959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-1149.5177978429024</v>
      </c>
      <c r="AR27">
        <f t="shared" si="9"/>
        <v>-1151.1029236245859</v>
      </c>
      <c r="AS27">
        <f t="shared" si="9"/>
        <v>-101.6248815927933</v>
      </c>
      <c r="AT27">
        <f t="shared" si="9"/>
        <v>348.6363686909537</v>
      </c>
      <c r="AU27">
        <f t="shared" si="9"/>
        <v>-904.09143652642535</v>
      </c>
      <c r="AW27">
        <v>24</v>
      </c>
      <c r="AX27">
        <f>IF(Z27&gt;0, (R27*SUMPRODUCT(K27:$K$98, X27:$X$98)-K27*$AZ$3)/Z27, 0)</f>
        <v>40076.82302759937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2000000</v>
      </c>
      <c r="S28">
        <f t="shared" si="1"/>
        <v>40921.296381587461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30156.796529369636</v>
      </c>
      <c r="AC28">
        <f t="shared" si="2"/>
        <v>30292.622521199912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-9369.0312414022374</v>
      </c>
      <c r="AI28">
        <f t="shared" si="6"/>
        <v>-9378.284559722948</v>
      </c>
      <c r="AJ28">
        <f t="shared" si="7"/>
        <v>-135.8259918302756</v>
      </c>
      <c r="AK28">
        <f t="shared" si="22"/>
        <v>2110.9757570558745</v>
      </c>
      <c r="AL28">
        <f t="shared" si="8"/>
        <v>-7403.1347944973495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-1409.7381808897553</v>
      </c>
      <c r="AR28">
        <f t="shared" si="9"/>
        <v>-1411.1305079938627</v>
      </c>
      <c r="AS28">
        <f t="shared" si="9"/>
        <v>-20.437447768794218</v>
      </c>
      <c r="AT28">
        <f t="shared" si="9"/>
        <v>317.63402714504389</v>
      </c>
      <c r="AU28">
        <f t="shared" si="9"/>
        <v>-1113.933928617613</v>
      </c>
      <c r="AW28">
        <v>25</v>
      </c>
      <c r="AX28">
        <f>IF(Z28&gt;0, (R28*SUMPRODUCT(K28:$K$98, X28:$X$98)-K28*$AZ$3)/Z28, 0)</f>
        <v>40921.296381587461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2000000</v>
      </c>
      <c r="S29">
        <f t="shared" si="1"/>
        <v>41315.585501215304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30292.622521199912</v>
      </c>
      <c r="AC29">
        <f t="shared" si="2"/>
        <v>30030.512723946929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-12012.096722724398</v>
      </c>
      <c r="AI29">
        <f t="shared" si="6"/>
        <v>-12021.182432257385</v>
      </c>
      <c r="AJ29">
        <f t="shared" si="7"/>
        <v>262.10979725298239</v>
      </c>
      <c r="AK29">
        <f t="shared" si="22"/>
        <v>2120.4835764839941</v>
      </c>
      <c r="AL29">
        <f t="shared" si="8"/>
        <v>-9638.5890585204088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-1613.7809069969956</v>
      </c>
      <c r="AR29">
        <f t="shared" si="9"/>
        <v>-1615.0015385744216</v>
      </c>
      <c r="AS29">
        <f t="shared" si="9"/>
        <v>35.213484881745188</v>
      </c>
      <c r="AT29">
        <f t="shared" si="9"/>
        <v>284.87915043648172</v>
      </c>
      <c r="AU29">
        <f t="shared" si="9"/>
        <v>-1294.9089032561949</v>
      </c>
      <c r="AW29">
        <v>26</v>
      </c>
      <c r="AX29">
        <f>IF(Z29&gt;0, (R29*SUMPRODUCT(K29:$K$98, X29:$X$98)-K29*$AZ$3)/Z29, 0)</f>
        <v>41315.585501215304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2000000</v>
      </c>
      <c r="S30">
        <f t="shared" si="1"/>
        <v>41343.810827514528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30030.512723946929</v>
      </c>
      <c r="AC30">
        <f t="shared" si="2"/>
        <v>29441.400016625616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-14953.541316100591</v>
      </c>
      <c r="AI30">
        <f t="shared" si="6"/>
        <v>-14962.442708905022</v>
      </c>
      <c r="AJ30">
        <f t="shared" si="7"/>
        <v>589.11270732131379</v>
      </c>
      <c r="AK30">
        <f t="shared" si="22"/>
        <v>2102.1358906762853</v>
      </c>
      <c r="AL30">
        <f t="shared" si="8"/>
        <v>-12271.194110907423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-1793.7081635992472</v>
      </c>
      <c r="AR30">
        <f t="shared" si="9"/>
        <v>-1794.7759040496996</v>
      </c>
      <c r="AS30">
        <f t="shared" si="9"/>
        <v>70.665285905522708</v>
      </c>
      <c r="AT30">
        <f t="shared" si="9"/>
        <v>252.15554151317818</v>
      </c>
      <c r="AU30">
        <f t="shared" si="9"/>
        <v>-1471.9550766309987</v>
      </c>
      <c r="AW30">
        <v>27</v>
      </c>
      <c r="AX30">
        <f>IF(Z30&gt;0, (R30*SUMPRODUCT(K30:$K$98, X30:$X$98)-K30*$AZ$3)/Z30, 0)</f>
        <v>41343.810827514528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2000000</v>
      </c>
      <c r="S31">
        <f t="shared" si="1"/>
        <v>41043.85213574121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29441.400016625616</v>
      </c>
      <c r="AC31">
        <f t="shared" si="2"/>
        <v>28562.574174165376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-18172.946824134135</v>
      </c>
      <c r="AI31">
        <f t="shared" si="6"/>
        <v>-18181.64562209287</v>
      </c>
      <c r="AJ31">
        <f t="shared" si="7"/>
        <v>878.82584246023907</v>
      </c>
      <c r="AK31">
        <f t="shared" si="22"/>
        <v>2060.8980011637932</v>
      </c>
      <c r="AL31">
        <f t="shared" si="8"/>
        <v>-15241.921778468837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-1946.3236635271501</v>
      </c>
      <c r="AR31">
        <f t="shared" si="9"/>
        <v>-1947.255305295278</v>
      </c>
      <c r="AS31">
        <f t="shared" si="9"/>
        <v>94.122298923363729</v>
      </c>
      <c r="AT31">
        <f t="shared" si="9"/>
        <v>220.72229598195673</v>
      </c>
      <c r="AU31">
        <f t="shared" si="9"/>
        <v>-1632.4107103899573</v>
      </c>
      <c r="AW31">
        <v>28</v>
      </c>
      <c r="AX31">
        <f>IF(Z31&gt;0, (R31*SUMPRODUCT(K31:$K$98, X31:$X$98)-K31*$AZ$3)/Z31, 0)</f>
        <v>41043.85213574121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2000000</v>
      </c>
      <c r="S32">
        <f t="shared" si="1"/>
        <v>40452.310704524891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28562.574174165376</v>
      </c>
      <c r="AC32">
        <f t="shared" si="2"/>
        <v>27433.109725940914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-21571.045354385573</v>
      </c>
      <c r="AI32">
        <f t="shared" si="6"/>
        <v>-21579.522345331257</v>
      </c>
      <c r="AJ32">
        <f t="shared" si="7"/>
        <v>1129.4644482244621</v>
      </c>
      <c r="AK32">
        <f t="shared" si="22"/>
        <v>1999.3801921915765</v>
      </c>
      <c r="AL32">
        <f t="shared" si="8"/>
        <v>-18450.677704915219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-2062.7323339935861</v>
      </c>
      <c r="AR32">
        <f t="shared" si="9"/>
        <v>-2063.542946693683</v>
      </c>
      <c r="AS32">
        <f t="shared" si="9"/>
        <v>108.00509660859613</v>
      </c>
      <c r="AT32">
        <f t="shared" si="9"/>
        <v>191.19083487260826</v>
      </c>
      <c r="AU32">
        <f t="shared" si="9"/>
        <v>-1764.3470152124789</v>
      </c>
      <c r="AW32">
        <v>29</v>
      </c>
      <c r="AX32">
        <f>IF(Z32&gt;0, (R32*SUMPRODUCT(K32:$K$98, X32:$X$98)-K32*$AZ$3)/Z32, 0)</f>
        <v>40452.310704524891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2000000</v>
      </c>
      <c r="S33">
        <f t="shared" si="1"/>
        <v>39619.589863054141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27433.109725940914</v>
      </c>
      <c r="AC33">
        <f t="shared" si="2"/>
        <v>26099.715977039006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-25239.658680116187</v>
      </c>
      <c r="AI33">
        <f t="shared" si="6"/>
        <v>-25247.893153285662</v>
      </c>
      <c r="AJ33">
        <f t="shared" si="7"/>
        <v>1333.3937489019081</v>
      </c>
      <c r="AK33">
        <f t="shared" si="22"/>
        <v>1920.3176808158642</v>
      </c>
      <c r="AL33">
        <f t="shared" si="8"/>
        <v>-21994.18172356789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-2154.9497090027921</v>
      </c>
      <c r="AR33">
        <f t="shared" si="9"/>
        <v>-2155.6527642930896</v>
      </c>
      <c r="AS33">
        <f t="shared" si="9"/>
        <v>113.84450588652263</v>
      </c>
      <c r="AT33">
        <f t="shared" si="9"/>
        <v>163.95578402679152</v>
      </c>
      <c r="AU33">
        <f t="shared" si="9"/>
        <v>-1877.8524743797755</v>
      </c>
      <c r="AW33">
        <v>30</v>
      </c>
      <c r="AX33">
        <f>IF(Z33&gt;0, (R33*SUMPRODUCT(K33:$K$98, X33:$X$98)-K33*$AZ$3)/Z33, 0)</f>
        <v>39619.589863054141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2000000</v>
      </c>
      <c r="S34">
        <f t="shared" si="1"/>
        <v>38576.447784915057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26099.715977039006</v>
      </c>
      <c r="AC34">
        <f t="shared" si="2"/>
        <v>24595.961433296638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-29160.337992776917</v>
      </c>
      <c r="AI34">
        <f t="shared" si="6"/>
        <v>-29168.307869102242</v>
      </c>
      <c r="AJ34">
        <f t="shared" si="7"/>
        <v>1503.7545437423687</v>
      </c>
      <c r="AK34">
        <f t="shared" si="22"/>
        <v>1826.9801183927307</v>
      </c>
      <c r="AL34">
        <f t="shared" si="8"/>
        <v>-25837.573206967143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-2222.9423128855515</v>
      </c>
      <c r="AR34">
        <f t="shared" si="9"/>
        <v>-2223.5498701544834</v>
      </c>
      <c r="AS34">
        <f t="shared" si="9"/>
        <v>114.63377428296022</v>
      </c>
      <c r="AT34">
        <f t="shared" si="9"/>
        <v>139.2738112631562</v>
      </c>
      <c r="AU34">
        <f t="shared" ref="AU34:AU97" si="23">AL34*$K34</f>
        <v>-1969.6422846083672</v>
      </c>
      <c r="AW34">
        <v>31</v>
      </c>
      <c r="AX34">
        <f>IF(Z34&gt;0, (R34*SUMPRODUCT(K34:$K$98, X34:$X$98)-K34*$AZ$3)/Z34, 0)</f>
        <v>38576.447784915057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2000000</v>
      </c>
      <c r="S35">
        <f t="shared" si="1"/>
        <v>37338.906962910864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24595.961433296638</v>
      </c>
      <c r="AC35">
        <f t="shared" si="2"/>
        <v>22954.443375107905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-32909.645608632163</v>
      </c>
      <c r="AI35">
        <f t="shared" ref="AI35:AI66" si="25">SUM(AE35:AH35)</f>
        <v>-32917.330100909181</v>
      </c>
      <c r="AJ35">
        <f t="shared" si="7"/>
        <v>1641.5180581887325</v>
      </c>
      <c r="AK35">
        <f t="shared" si="22"/>
        <v>1721.7173003307648</v>
      </c>
      <c r="AL35">
        <f t="shared" si="8"/>
        <v>-29554.094742389683</v>
      </c>
      <c r="AN35">
        <f t="shared" ref="AN35:AT66" si="26">AE35*$K35</f>
        <v>0</v>
      </c>
      <c r="AO35">
        <f t="shared" si="26"/>
        <v>0</v>
      </c>
      <c r="AP35">
        <f t="shared" si="26"/>
        <v>-0.52303746077061486</v>
      </c>
      <c r="AQ35">
        <f t="shared" si="26"/>
        <v>-2239.9628828406285</v>
      </c>
      <c r="AR35">
        <f t="shared" si="26"/>
        <v>-2240.4859203013989</v>
      </c>
      <c r="AS35">
        <f t="shared" si="26"/>
        <v>111.72832322724639</v>
      </c>
      <c r="AT35">
        <f t="shared" si="26"/>
        <v>117.18700630656159</v>
      </c>
      <c r="AU35">
        <f t="shared" si="23"/>
        <v>-2011.5705907675911</v>
      </c>
      <c r="AW35">
        <v>32</v>
      </c>
      <c r="AX35">
        <f>IF(Z35&gt;0, (R35*SUMPRODUCT(K35:$K$98, X35:$X$98)-K35*$AZ$3)/Z35, 0)</f>
        <v>37338.906962910864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2000000</v>
      </c>
      <c r="S36">
        <f t="shared" si="1"/>
        <v>35969.138104368853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22954.443375107905</v>
      </c>
      <c r="AC36">
        <f t="shared" si="2"/>
        <v>21233.609291103712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-36566.468383827705</v>
      </c>
      <c r="AI36">
        <f t="shared" si="25"/>
        <v>-36573.847490754553</v>
      </c>
      <c r="AJ36">
        <f t="shared" si="7"/>
        <v>1720.8340840041928</v>
      </c>
      <c r="AK36">
        <f t="shared" si="22"/>
        <v>1606.8110362575535</v>
      </c>
      <c r="AL36">
        <f t="shared" si="8"/>
        <v>-33246.202370492807</v>
      </c>
      <c r="AN36">
        <f t="shared" si="26"/>
        <v>0</v>
      </c>
      <c r="AO36">
        <f t="shared" si="26"/>
        <v>0</v>
      </c>
      <c r="AP36">
        <f t="shared" si="26"/>
        <v>-0.44843902250527606</v>
      </c>
      <c r="AQ36">
        <f t="shared" si="26"/>
        <v>-2222.1972795713668</v>
      </c>
      <c r="AR36">
        <f t="shared" si="26"/>
        <v>-2222.6457185938721</v>
      </c>
      <c r="AS36">
        <f t="shared" si="26"/>
        <v>104.57758129464484</v>
      </c>
      <c r="AT36">
        <f t="shared" si="26"/>
        <v>97.648235429155648</v>
      </c>
      <c r="AU36">
        <f t="shared" si="23"/>
        <v>-2020.4199018700715</v>
      </c>
      <c r="AW36">
        <v>33</v>
      </c>
      <c r="AX36">
        <f>IF(Z36&gt;0, (R36*SUMPRODUCT(K36:$K$98, X36:$X$98)-K36*$AZ$3)/Z36, 0)</f>
        <v>35969.138104368853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2000000</v>
      </c>
      <c r="S37">
        <f t="shared" si="1"/>
        <v>34510.98059621275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21233.609291103712</v>
      </c>
      <c r="AC37">
        <f t="shared" si="2"/>
        <v>19474.919867636312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-40228.890932048365</v>
      </c>
      <c r="AI37">
        <f t="shared" si="25"/>
        <v>-40235.944817337622</v>
      </c>
      <c r="AJ37">
        <f t="shared" si="7"/>
        <v>1758.6894234674</v>
      </c>
      <c r="AK37">
        <f t="shared" si="22"/>
        <v>1486.35265037726</v>
      </c>
      <c r="AL37">
        <f t="shared" si="8"/>
        <v>-36990.902743492959</v>
      </c>
      <c r="AN37">
        <f t="shared" si="26"/>
        <v>0</v>
      </c>
      <c r="AO37">
        <f t="shared" si="26"/>
        <v>0</v>
      </c>
      <c r="AP37">
        <f t="shared" si="26"/>
        <v>-0.38274538593219654</v>
      </c>
      <c r="AQ37">
        <f t="shared" si="26"/>
        <v>-2182.8285765947362</v>
      </c>
      <c r="AR37">
        <f t="shared" si="26"/>
        <v>-2183.2113219806683</v>
      </c>
      <c r="AS37">
        <f t="shared" si="26"/>
        <v>95.42687958720947</v>
      </c>
      <c r="AT37">
        <f t="shared" si="26"/>
        <v>80.649825659402239</v>
      </c>
      <c r="AU37">
        <f t="shared" si="23"/>
        <v>-2007.1346167340566</v>
      </c>
      <c r="AW37">
        <v>34</v>
      </c>
      <c r="AX37">
        <f>IF(Z37&gt;0, (R37*SUMPRODUCT(K37:$K$98, X37:$X$98)-K37*$AZ$3)/Z37, 0)</f>
        <v>34510.98059621275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2000000</v>
      </c>
      <c r="S38">
        <f t="shared" si="1"/>
        <v>33001.74816437783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19474.919867636312</v>
      </c>
      <c r="AC38">
        <f t="shared" si="2"/>
        <v>17705.9375911344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-44305.146516734523</v>
      </c>
      <c r="AI38">
        <f t="shared" si="25"/>
        <v>-44311.852956005161</v>
      </c>
      <c r="AJ38">
        <f t="shared" si="7"/>
        <v>1768.9822765019126</v>
      </c>
      <c r="AK38">
        <f t="shared" si="22"/>
        <v>1363.2443907345419</v>
      </c>
      <c r="AL38">
        <f t="shared" si="8"/>
        <v>-41179.626288768704</v>
      </c>
      <c r="AN38">
        <f t="shared" si="26"/>
        <v>0</v>
      </c>
      <c r="AO38">
        <f t="shared" si="26"/>
        <v>0</v>
      </c>
      <c r="AP38">
        <f t="shared" si="26"/>
        <v>-0.32490436394921313</v>
      </c>
      <c r="AQ38">
        <f t="shared" si="26"/>
        <v>-2146.434921393688</v>
      </c>
      <c r="AR38">
        <f t="shared" si="26"/>
        <v>-2146.7598257576374</v>
      </c>
      <c r="AS38">
        <f t="shared" si="26"/>
        <v>85.70122507497048</v>
      </c>
      <c r="AT38">
        <f t="shared" si="26"/>
        <v>66.044592935979963</v>
      </c>
      <c r="AU38">
        <f t="shared" si="23"/>
        <v>-1995.0140077466867</v>
      </c>
      <c r="AW38">
        <v>35</v>
      </c>
      <c r="AX38">
        <f>IF(Z38&gt;0, (R38*SUMPRODUCT(K38:$K$98, X38:$X$98)-K38*$AZ$3)/Z38, 0)</f>
        <v>33001.74816437783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2000000</v>
      </c>
      <c r="S39">
        <f t="shared" si="1"/>
        <v>31410.519822372855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17705.9375911344</v>
      </c>
      <c r="AC39">
        <f t="shared" si="2"/>
        <v>15929.00829482359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-48053.264088007083</v>
      </c>
      <c r="AI39">
        <f t="shared" si="25"/>
        <v>-48059.603129984462</v>
      </c>
      <c r="AJ39">
        <f t="shared" si="7"/>
        <v>1776.9292963108091</v>
      </c>
      <c r="AK39">
        <f t="shared" si="22"/>
        <v>1239.4156313794081</v>
      </c>
      <c r="AL39">
        <f t="shared" si="8"/>
        <v>-45043.258202294244</v>
      </c>
      <c r="AN39">
        <f t="shared" si="26"/>
        <v>0</v>
      </c>
      <c r="AO39">
        <f t="shared" si="26"/>
        <v>0</v>
      </c>
      <c r="AP39">
        <f t="shared" si="26"/>
        <v>-0.27420107518446835</v>
      </c>
      <c r="AQ39">
        <f t="shared" si="26"/>
        <v>-2078.5880147309208</v>
      </c>
      <c r="AR39">
        <f t="shared" si="26"/>
        <v>-2078.8622158061053</v>
      </c>
      <c r="AS39">
        <f t="shared" si="26"/>
        <v>76.862706590991081</v>
      </c>
      <c r="AT39">
        <f t="shared" si="26"/>
        <v>53.61205998279646</v>
      </c>
      <c r="AU39">
        <f t="shared" si="23"/>
        <v>-1948.3874492323177</v>
      </c>
      <c r="AW39">
        <v>36</v>
      </c>
      <c r="AX39">
        <f>IF(Z39&gt;0, (R39*SUMPRODUCT(K39:$K$98, X39:$X$98)-K39*$AZ$3)/Z39, 0)</f>
        <v>31410.519822372855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2000000</v>
      </c>
      <c r="S40">
        <f t="shared" si="1"/>
        <v>29756.235810873917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15929.00829482359</v>
      </c>
      <c r="AC40">
        <f t="shared" si="2"/>
        <v>14180.336016773814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-51004.12547110868</v>
      </c>
      <c r="AI40">
        <f t="shared" si="25"/>
        <v>-51010.082346882089</v>
      </c>
      <c r="AJ40">
        <f t="shared" si="7"/>
        <v>1748.6722780497767</v>
      </c>
      <c r="AK40">
        <f t="shared" si="22"/>
        <v>1115.0305806376514</v>
      </c>
      <c r="AL40">
        <f t="shared" si="8"/>
        <v>-48146.37948819466</v>
      </c>
      <c r="AN40">
        <f t="shared" si="26"/>
        <v>0</v>
      </c>
      <c r="AO40">
        <f t="shared" si="26"/>
        <v>0</v>
      </c>
      <c r="AP40">
        <f t="shared" si="26"/>
        <v>-0.23006261204632084</v>
      </c>
      <c r="AQ40">
        <f t="shared" si="26"/>
        <v>-1969.8484201063304</v>
      </c>
      <c r="AR40">
        <f t="shared" si="26"/>
        <v>-1970.0784827183766</v>
      </c>
      <c r="AS40">
        <f t="shared" si="26"/>
        <v>67.536092274561142</v>
      </c>
      <c r="AT40">
        <f t="shared" si="26"/>
        <v>43.06399153698846</v>
      </c>
      <c r="AU40">
        <f t="shared" si="23"/>
        <v>-1859.4783989068269</v>
      </c>
      <c r="AW40">
        <v>37</v>
      </c>
      <c r="AX40">
        <f>IF(Z40&gt;0, (R40*SUMPRODUCT(K40:$K$98, X40:$X$98)-K40*$AZ$3)/Z40, 0)</f>
        <v>29756.235810873917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2000000</v>
      </c>
      <c r="S41">
        <f t="shared" si="1"/>
        <v>28105.426094056362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14180.336016773814</v>
      </c>
      <c r="AC41">
        <f t="shared" si="2"/>
        <v>12505.05521870423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-53701.438107618349</v>
      </c>
      <c r="AI41">
        <f t="shared" si="25"/>
        <v>-53706.999780645856</v>
      </c>
      <c r="AJ41">
        <f t="shared" si="7"/>
        <v>1675.2807980695834</v>
      </c>
      <c r="AK41">
        <f t="shared" si="22"/>
        <v>992.62352117416708</v>
      </c>
      <c r="AL41">
        <f t="shared" si="8"/>
        <v>-51039.09546140211</v>
      </c>
      <c r="AN41">
        <f t="shared" si="26"/>
        <v>0</v>
      </c>
      <c r="AO41">
        <f t="shared" si="26"/>
        <v>0</v>
      </c>
      <c r="AP41">
        <f t="shared" si="26"/>
        <v>-0.19178513091521104</v>
      </c>
      <c r="AQ41">
        <f t="shared" si="26"/>
        <v>-1851.8056144030363</v>
      </c>
      <c r="AR41">
        <f t="shared" si="26"/>
        <v>-1851.9973995339517</v>
      </c>
      <c r="AS41">
        <f t="shared" si="26"/>
        <v>57.769298121026431</v>
      </c>
      <c r="AT41">
        <f t="shared" si="26"/>
        <v>34.228986676579623</v>
      </c>
      <c r="AU41">
        <f t="shared" si="23"/>
        <v>-1759.9991147363457</v>
      </c>
      <c r="AW41">
        <v>38</v>
      </c>
      <c r="AX41">
        <f>IF(Z41&gt;0, (R41*SUMPRODUCT(K41:$K$98, X41:$X$98)-K41*$AZ$3)/Z41, 0)</f>
        <v>28105.426094056362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2000000</v>
      </c>
      <c r="S42">
        <f t="shared" si="1"/>
        <v>26460.493923741938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12505.05521870423</v>
      </c>
      <c r="AC42">
        <f t="shared" si="2"/>
        <v>10916.256409691134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-55870.546344787654</v>
      </c>
      <c r="AI42">
        <f t="shared" si="25"/>
        <v>-55875.703210170228</v>
      </c>
      <c r="AJ42">
        <f t="shared" si="7"/>
        <v>1588.7988090130966</v>
      </c>
      <c r="AK42">
        <f t="shared" si="22"/>
        <v>875.35386530929622</v>
      </c>
      <c r="AL42">
        <f t="shared" si="8"/>
        <v>-53411.550535847833</v>
      </c>
      <c r="AN42">
        <f t="shared" si="26"/>
        <v>0</v>
      </c>
      <c r="AO42">
        <f t="shared" si="26"/>
        <v>0</v>
      </c>
      <c r="AP42">
        <f t="shared" si="26"/>
        <v>-0.15877321985960036</v>
      </c>
      <c r="AQ42">
        <f t="shared" si="26"/>
        <v>-1720.1819090437859</v>
      </c>
      <c r="AR42">
        <f t="shared" si="26"/>
        <v>-1720.3406822636455</v>
      </c>
      <c r="AS42">
        <f t="shared" si="26"/>
        <v>48.917061800481477</v>
      </c>
      <c r="AT42">
        <f t="shared" si="26"/>
        <v>26.951014114381938</v>
      </c>
      <c r="AU42">
        <f t="shared" si="23"/>
        <v>-1644.4726063487822</v>
      </c>
      <c r="AW42">
        <v>39</v>
      </c>
      <c r="AX42">
        <f>IF(Z42&gt;0, (R42*SUMPRODUCT(K42:$K$98, X42:$X$98)-K42*$AZ$3)/Z42, 0)</f>
        <v>26460.493923741938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2000000</v>
      </c>
      <c r="S43">
        <f t="shared" si="1"/>
        <v>24846.72282203794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10916.256409691134</v>
      </c>
      <c r="AC43">
        <f t="shared" si="2"/>
        <v>9430.9020054597968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-57721.045882174978</v>
      </c>
      <c r="AI43">
        <f t="shared" si="25"/>
        <v>-57725.790422366961</v>
      </c>
      <c r="AJ43">
        <f t="shared" si="7"/>
        <v>1485.354404231337</v>
      </c>
      <c r="AK43">
        <f t="shared" si="22"/>
        <v>764.13794867837942</v>
      </c>
      <c r="AL43">
        <f t="shared" si="8"/>
        <v>-55476.298069457247</v>
      </c>
      <c r="AN43">
        <f t="shared" si="26"/>
        <v>0</v>
      </c>
      <c r="AO43">
        <f t="shared" si="26"/>
        <v>0</v>
      </c>
      <c r="AP43">
        <f t="shared" si="26"/>
        <v>-0.13042701801193674</v>
      </c>
      <c r="AQ43">
        <f t="shared" si="26"/>
        <v>-1586.7467839478893</v>
      </c>
      <c r="AR43">
        <f t="shared" si="26"/>
        <v>-1586.8772109659012</v>
      </c>
      <c r="AS43">
        <f t="shared" si="26"/>
        <v>40.832269892475097</v>
      </c>
      <c r="AT43">
        <f t="shared" si="26"/>
        <v>21.006089096739494</v>
      </c>
      <c r="AU43">
        <f t="shared" si="23"/>
        <v>-1525.0388519766868</v>
      </c>
      <c r="AW43">
        <v>40</v>
      </c>
      <c r="AX43">
        <f>IF(Z43&gt;0, (R43*SUMPRODUCT(K43:$K$98, X43:$X$98)-K43*$AZ$3)/Z43, 0)</f>
        <v>24846.72282203794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2000000</v>
      </c>
      <c r="S44">
        <f t="shared" si="1"/>
        <v>23271.885024710471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9430.9020054597968</v>
      </c>
      <c r="AC44">
        <f t="shared" si="2"/>
        <v>8053.8226365230239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-59384.734421523055</v>
      </c>
      <c r="AI44">
        <f t="shared" si="25"/>
        <v>-59389.060361722986</v>
      </c>
      <c r="AJ44">
        <f t="shared" si="7"/>
        <v>1377.0793689367729</v>
      </c>
      <c r="AK44">
        <f t="shared" si="22"/>
        <v>660.16314038218582</v>
      </c>
      <c r="AL44">
        <f t="shared" si="8"/>
        <v>-57351.817852404027</v>
      </c>
      <c r="AN44">
        <f t="shared" si="26"/>
        <v>0</v>
      </c>
      <c r="AO44">
        <f t="shared" si="26"/>
        <v>0</v>
      </c>
      <c r="AP44">
        <f t="shared" si="26"/>
        <v>-0.10617833821766295</v>
      </c>
      <c r="AQ44">
        <f t="shared" si="26"/>
        <v>-1457.572718290693</v>
      </c>
      <c r="AR44">
        <f t="shared" si="26"/>
        <v>-1457.6788966289107</v>
      </c>
      <c r="AS44">
        <f t="shared" si="26"/>
        <v>33.799819745522491</v>
      </c>
      <c r="AT44">
        <f t="shared" si="26"/>
        <v>16.20341982523771</v>
      </c>
      <c r="AU44">
        <f t="shared" si="23"/>
        <v>-1407.6756570581504</v>
      </c>
      <c r="AW44">
        <v>41</v>
      </c>
      <c r="AX44">
        <f>IF(Z44&gt;0, (R44*SUMPRODUCT(K44:$K$98, X44:$X$98)-K44*$AZ$3)/Z44, 0)</f>
        <v>23271.885024710471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2000000</v>
      </c>
      <c r="S45">
        <f t="shared" si="1"/>
        <v>21708.37177840637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8053.8226365230239</v>
      </c>
      <c r="AC45">
        <f t="shared" si="2"/>
        <v>6783.4529673493971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-60266.997166371744</v>
      </c>
      <c r="AI45">
        <f t="shared" si="25"/>
        <v>-60270.903178437387</v>
      </c>
      <c r="AJ45">
        <f t="shared" si="7"/>
        <v>1270.3696691736268</v>
      </c>
      <c r="AK45">
        <f t="shared" si="22"/>
        <v>563.76758455661172</v>
      </c>
      <c r="AL45">
        <f t="shared" si="8"/>
        <v>-58436.76592470715</v>
      </c>
      <c r="AN45">
        <f t="shared" si="26"/>
        <v>0</v>
      </c>
      <c r="AO45">
        <f t="shared" si="26"/>
        <v>0</v>
      </c>
      <c r="AP45">
        <f t="shared" si="26"/>
        <v>-8.5599449199051283E-2</v>
      </c>
      <c r="AQ45">
        <f t="shared" si="26"/>
        <v>-1320.7388189355536</v>
      </c>
      <c r="AR45">
        <f t="shared" si="26"/>
        <v>-1320.8244183847528</v>
      </c>
      <c r="AS45">
        <f t="shared" si="26"/>
        <v>27.839889414834374</v>
      </c>
      <c r="AT45">
        <f t="shared" si="26"/>
        <v>12.354850395581369</v>
      </c>
      <c r="AU45">
        <f t="shared" si="23"/>
        <v>-1280.629678574337</v>
      </c>
      <c r="AW45">
        <v>42</v>
      </c>
      <c r="AX45">
        <f>IF(Z45&gt;0, (R45*SUMPRODUCT(K45:$K$98, X45:$X$98)-K45*$AZ$3)/Z45, 0)</f>
        <v>21708.37177840637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2000000</v>
      </c>
      <c r="S46">
        <f t="shared" si="1"/>
        <v>20163.380968421607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6783.4529673493971</v>
      </c>
      <c r="AC46">
        <f t="shared" si="2"/>
        <v>5629.8597279826499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-60288.132554048272</v>
      </c>
      <c r="AI46">
        <f t="shared" si="25"/>
        <v>-60291.622705164795</v>
      </c>
      <c r="AJ46">
        <f t="shared" si="7"/>
        <v>1153.5932393667472</v>
      </c>
      <c r="AK46">
        <f t="shared" si="22"/>
        <v>474.84170771445787</v>
      </c>
      <c r="AL46">
        <f t="shared" si="8"/>
        <v>-58663.187758083594</v>
      </c>
      <c r="AN46">
        <f t="shared" si="26"/>
        <v>0</v>
      </c>
      <c r="AO46">
        <f t="shared" si="26"/>
        <v>0</v>
      </c>
      <c r="AP46">
        <f t="shared" si="26"/>
        <v>-6.82910198467091E-2</v>
      </c>
      <c r="AQ46">
        <f t="shared" si="26"/>
        <v>-1179.6446398209384</v>
      </c>
      <c r="AR46">
        <f t="shared" si="26"/>
        <v>-1179.7129308407852</v>
      </c>
      <c r="AS46">
        <f t="shared" si="26"/>
        <v>22.572105382973554</v>
      </c>
      <c r="AT46">
        <f t="shared" si="26"/>
        <v>9.2911233361990746</v>
      </c>
      <c r="AU46">
        <f t="shared" si="23"/>
        <v>-1147.8497021216126</v>
      </c>
      <c r="AW46">
        <v>43</v>
      </c>
      <c r="AX46">
        <f>IF(Z46&gt;0, (R46*SUMPRODUCT(K46:$K$98, X46:$X$98)-K46*$AZ$3)/Z46, 0)</f>
        <v>20163.380968421607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2000000</v>
      </c>
      <c r="S47">
        <f t="shared" si="1"/>
        <v>18656.699062196763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5629.8597279826499</v>
      </c>
      <c r="AC47">
        <f t="shared" si="2"/>
        <v>4599.4522127767204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-59778.20096863238</v>
      </c>
      <c r="AI47">
        <f t="shared" si="25"/>
        <v>-59781.282604481683</v>
      </c>
      <c r="AJ47">
        <f t="shared" si="7"/>
        <v>1030.4075152059295</v>
      </c>
      <c r="AK47">
        <f t="shared" si="22"/>
        <v>394.09018095878554</v>
      </c>
      <c r="AL47">
        <f t="shared" si="8"/>
        <v>-58356.784908316964</v>
      </c>
      <c r="AN47">
        <f t="shared" si="26"/>
        <v>0</v>
      </c>
      <c r="AO47">
        <f t="shared" si="26"/>
        <v>0</v>
      </c>
      <c r="AP47">
        <f t="shared" si="26"/>
        <v>-5.3837224459592985E-2</v>
      </c>
      <c r="AQ47">
        <f t="shared" si="26"/>
        <v>-1044.3454647854076</v>
      </c>
      <c r="AR47">
        <f t="shared" si="26"/>
        <v>-1044.3993020098671</v>
      </c>
      <c r="AS47">
        <f t="shared" si="26"/>
        <v>18.001569099591666</v>
      </c>
      <c r="AT47">
        <f t="shared" si="26"/>
        <v>6.8848892494561822</v>
      </c>
      <c r="AU47">
        <f t="shared" si="23"/>
        <v>-1019.5128436608192</v>
      </c>
      <c r="AW47">
        <v>44</v>
      </c>
      <c r="AX47">
        <f>IF(Z47&gt;0, (R47*SUMPRODUCT(K47:$K$98, X47:$X$98)-K47*$AZ$3)/Z47, 0)</f>
        <v>18656.699062196763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2000000</v>
      </c>
      <c r="S48">
        <f t="shared" si="1"/>
        <v>17176.44014885075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4599.4522127767204</v>
      </c>
      <c r="AC48">
        <f t="shared" si="2"/>
        <v>3688.3541806832854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-58664.459696786595</v>
      </c>
      <c r="AI48">
        <f t="shared" si="25"/>
        <v>-58667.143863404301</v>
      </c>
      <c r="AJ48">
        <f t="shared" si="7"/>
        <v>911.09803209343499</v>
      </c>
      <c r="AK48">
        <f t="shared" si="22"/>
        <v>321.96165489437044</v>
      </c>
      <c r="AL48">
        <f t="shared" si="8"/>
        <v>-57434.084176416494</v>
      </c>
      <c r="AN48">
        <f t="shared" si="26"/>
        <v>0</v>
      </c>
      <c r="AO48">
        <f t="shared" si="26"/>
        <v>0</v>
      </c>
      <c r="AP48">
        <f t="shared" si="26"/>
        <v>-4.186901968600925E-2</v>
      </c>
      <c r="AQ48">
        <f t="shared" si="26"/>
        <v>-915.07859523810021</v>
      </c>
      <c r="AR48">
        <f t="shared" si="26"/>
        <v>-915.12046425778624</v>
      </c>
      <c r="AS48">
        <f t="shared" si="26"/>
        <v>14.211778505102746</v>
      </c>
      <c r="AT48">
        <f t="shared" si="26"/>
        <v>5.0221244754328254</v>
      </c>
      <c r="AU48">
        <f t="shared" si="23"/>
        <v>-895.88656127725073</v>
      </c>
      <c r="AW48">
        <v>45</v>
      </c>
      <c r="AX48">
        <f>IF(Z48&gt;0, (R48*SUMPRODUCT(K48:$K$98, X48:$X$98)-K48*$AZ$3)/Z48, 0)</f>
        <v>17176.44014885075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2000000</v>
      </c>
      <c r="S49">
        <f t="shared" si="1"/>
        <v>15709.802992114865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3688.3541806832854</v>
      </c>
      <c r="AC49">
        <f t="shared" si="2"/>
        <v>2892.2465074915872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-56962.854428530329</v>
      </c>
      <c r="AI49">
        <f t="shared" si="25"/>
        <v>-56965.155735641674</v>
      </c>
      <c r="AJ49">
        <f t="shared" si="7"/>
        <v>796.10767319169827</v>
      </c>
      <c r="AK49">
        <f t="shared" si="22"/>
        <v>258.18479264783002</v>
      </c>
      <c r="AL49">
        <f t="shared" si="8"/>
        <v>-55910.863269802147</v>
      </c>
      <c r="AN49">
        <f t="shared" si="26"/>
        <v>0</v>
      </c>
      <c r="AO49">
        <f t="shared" si="26"/>
        <v>0</v>
      </c>
      <c r="AP49">
        <f t="shared" si="26"/>
        <v>-3.2050874120578013E-2</v>
      </c>
      <c r="AQ49">
        <f t="shared" si="26"/>
        <v>-793.33578201453986</v>
      </c>
      <c r="AR49">
        <f t="shared" si="26"/>
        <v>-793.36783288866036</v>
      </c>
      <c r="AS49">
        <f t="shared" si="26"/>
        <v>11.08758874209399</v>
      </c>
      <c r="AT49">
        <f t="shared" si="26"/>
        <v>3.5958035536389588</v>
      </c>
      <c r="AU49">
        <f t="shared" si="23"/>
        <v>-778.68444059292744</v>
      </c>
      <c r="AW49">
        <v>46</v>
      </c>
      <c r="AX49">
        <f>IF(Z49&gt;0, (R49*SUMPRODUCT(K49:$K$98, X49:$X$98)-K49*$AZ$3)/Z49, 0)</f>
        <v>15709.802992114865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2000000</v>
      </c>
      <c r="S50">
        <f t="shared" si="1"/>
        <v>14231.852805891585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2892.2465074915872</v>
      </c>
      <c r="AC50">
        <f t="shared" si="2"/>
        <v>2205.1347630184782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-54639.810658278504</v>
      </c>
      <c r="AI50">
        <f t="shared" si="25"/>
        <v>-54641.747453502125</v>
      </c>
      <c r="AJ50">
        <f t="shared" si="7"/>
        <v>687.11174447310896</v>
      </c>
      <c r="AK50">
        <f t="shared" si="22"/>
        <v>202.45725552441112</v>
      </c>
      <c r="AL50">
        <f t="shared" si="8"/>
        <v>-53752.17845350461</v>
      </c>
      <c r="AN50">
        <f t="shared" si="26"/>
        <v>0</v>
      </c>
      <c r="AO50">
        <f t="shared" si="26"/>
        <v>0</v>
      </c>
      <c r="AP50">
        <f t="shared" si="26"/>
        <v>-2.4084131052666324E-2</v>
      </c>
      <c r="AQ50">
        <f t="shared" si="26"/>
        <v>-679.4483714837063</v>
      </c>
      <c r="AR50">
        <f t="shared" si="26"/>
        <v>-679.47245561475893</v>
      </c>
      <c r="AS50">
        <f t="shared" si="26"/>
        <v>8.5442637920058147</v>
      </c>
      <c r="AT50">
        <f t="shared" si="26"/>
        <v>2.5175645907967668</v>
      </c>
      <c r="AU50">
        <f t="shared" si="23"/>
        <v>-668.41062723195637</v>
      </c>
      <c r="AW50">
        <v>47</v>
      </c>
      <c r="AX50">
        <f>IF(Z50&gt;0, (R50*SUMPRODUCT(K50:$K$98, X50:$X$98)-K50*$AZ$3)/Z50, 0)</f>
        <v>14231.852805891585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2000000</v>
      </c>
      <c r="S51">
        <f t="shared" si="1"/>
        <v>12701.394487463807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2205.1347630184782</v>
      </c>
      <c r="AC51">
        <f t="shared" si="2"/>
        <v>1620.5292821967641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-51614.92025420368</v>
      </c>
      <c r="AI51">
        <f t="shared" si="25"/>
        <v>-51616.515088223474</v>
      </c>
      <c r="AJ51">
        <f t="shared" si="7"/>
        <v>584.60548082171408</v>
      </c>
      <c r="AK51">
        <f t="shared" si="22"/>
        <v>154.35943341129348</v>
      </c>
      <c r="AL51">
        <f t="shared" si="8"/>
        <v>-50877.550173990465</v>
      </c>
      <c r="AN51">
        <f t="shared" si="26"/>
        <v>0</v>
      </c>
      <c r="AO51">
        <f t="shared" si="26"/>
        <v>0</v>
      </c>
      <c r="AP51">
        <f t="shared" si="26"/>
        <v>-1.7706990112718132E-2</v>
      </c>
      <c r="AQ51">
        <f t="shared" si="26"/>
        <v>-573.0658308421929</v>
      </c>
      <c r="AR51">
        <f t="shared" si="26"/>
        <v>-573.08353783230564</v>
      </c>
      <c r="AS51">
        <f t="shared" si="26"/>
        <v>6.4907089642303646</v>
      </c>
      <c r="AT51">
        <f t="shared" si="26"/>
        <v>1.7138090404967494</v>
      </c>
      <c r="AU51">
        <f t="shared" si="23"/>
        <v>-564.87901982757842</v>
      </c>
      <c r="AW51">
        <v>48</v>
      </c>
      <c r="AX51">
        <f>IF(Z51&gt;0, (R51*SUMPRODUCT(K51:$K$98, X51:$X$98)-K51*$AZ$3)/Z51, 0)</f>
        <v>12701.394487463807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2000000</v>
      </c>
      <c r="S52">
        <f t="shared" si="1"/>
        <v>11067.035057528619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1620.5292821967641</v>
      </c>
      <c r="AC52">
        <f t="shared" si="2"/>
        <v>1132.1446037313494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-48024.072992049521</v>
      </c>
      <c r="AI52">
        <f t="shared" si="25"/>
        <v>-48025.351727272922</v>
      </c>
      <c r="AJ52">
        <f t="shared" si="7"/>
        <v>488.38467846541471</v>
      </c>
      <c r="AK52">
        <f t="shared" si="22"/>
        <v>113.43704975377351</v>
      </c>
      <c r="AL52">
        <f t="shared" si="8"/>
        <v>-47423.529999053731</v>
      </c>
      <c r="AN52">
        <f t="shared" si="26"/>
        <v>0</v>
      </c>
      <c r="AO52">
        <f t="shared" si="26"/>
        <v>0</v>
      </c>
      <c r="AP52">
        <f t="shared" si="26"/>
        <v>-1.2676281040420623E-2</v>
      </c>
      <c r="AQ52">
        <f t="shared" si="26"/>
        <v>-476.06934947426475</v>
      </c>
      <c r="AR52">
        <f t="shared" si="26"/>
        <v>-476.08202575530521</v>
      </c>
      <c r="AS52">
        <f t="shared" si="26"/>
        <v>4.8414255952159575</v>
      </c>
      <c r="AT52">
        <f t="shared" si="26"/>
        <v>1.1245173330362714</v>
      </c>
      <c r="AU52">
        <f t="shared" si="23"/>
        <v>-470.11608282705294</v>
      </c>
      <c r="AW52">
        <v>49</v>
      </c>
      <c r="AX52">
        <f>IF(Z52&gt;0, (R52*SUMPRODUCT(K52:$K$98, X52:$X$98)-K52*$AZ$3)/Z52, 0)</f>
        <v>11067.035057528619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2000000</v>
      </c>
      <c r="S53">
        <f t="shared" si="1"/>
        <v>9207.068669282171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1132.1446037313494</v>
      </c>
      <c r="AC53">
        <f t="shared" si="2"/>
        <v>731.68342602206576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-43612.163591401106</v>
      </c>
      <c r="AI53">
        <f t="shared" si="25"/>
        <v>-43613.156963249821</v>
      </c>
      <c r="AJ53">
        <f t="shared" si="7"/>
        <v>400.46117770928367</v>
      </c>
      <c r="AK53">
        <f t="shared" si="22"/>
        <v>79.250122261194463</v>
      </c>
      <c r="AL53">
        <f t="shared" si="8"/>
        <v>-43133.445663279337</v>
      </c>
      <c r="AN53">
        <f t="shared" si="26"/>
        <v>0</v>
      </c>
      <c r="AO53">
        <f t="shared" si="26"/>
        <v>0</v>
      </c>
      <c r="AP53">
        <f t="shared" si="26"/>
        <v>-8.7923517969568273E-3</v>
      </c>
      <c r="AQ53">
        <f t="shared" si="26"/>
        <v>-386.01203106068124</v>
      </c>
      <c r="AR53">
        <f t="shared" si="26"/>
        <v>-386.02082341247814</v>
      </c>
      <c r="AS53">
        <f t="shared" si="26"/>
        <v>3.5444889645188726</v>
      </c>
      <c r="AT53">
        <f t="shared" si="26"/>
        <v>0.70144423336710182</v>
      </c>
      <c r="AU53">
        <f t="shared" si="23"/>
        <v>-381.77489021459212</v>
      </c>
      <c r="AW53">
        <v>50</v>
      </c>
      <c r="AX53">
        <f>IF(Z53&gt;0, (R53*SUMPRODUCT(K53:$K$98, X53:$X$98)-K53*$AZ$3)/Z53, 0)</f>
        <v>9207.068669282171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2000000</v>
      </c>
      <c r="S54">
        <f t="shared" si="1"/>
        <v>6949.1518983883761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731.68342602206576</v>
      </c>
      <c r="AC54">
        <f t="shared" si="2"/>
        <v>413.17869118011765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-38435.246989486848</v>
      </c>
      <c r="AI54">
        <f t="shared" si="25"/>
        <v>-38435.990207323397</v>
      </c>
      <c r="AJ54">
        <f t="shared" si="7"/>
        <v>318.50473484194811</v>
      </c>
      <c r="AK54">
        <f t="shared" si="22"/>
        <v>51.217839821544608</v>
      </c>
      <c r="AL54">
        <f t="shared" si="8"/>
        <v>-38066.267632659903</v>
      </c>
      <c r="AN54">
        <f t="shared" si="26"/>
        <v>0</v>
      </c>
      <c r="AO54">
        <f t="shared" si="26"/>
        <v>0</v>
      </c>
      <c r="AP54">
        <f t="shared" si="26"/>
        <v>-5.8734234037648454E-3</v>
      </c>
      <c r="AQ54">
        <f t="shared" si="26"/>
        <v>-303.7420095386617</v>
      </c>
      <c r="AR54">
        <f t="shared" si="26"/>
        <v>-303.74788296206549</v>
      </c>
      <c r="AS54">
        <f t="shared" si="26"/>
        <v>2.5170455710856756</v>
      </c>
      <c r="AT54">
        <f t="shared" si="26"/>
        <v>0.40475893379534</v>
      </c>
      <c r="AU54">
        <f t="shared" si="23"/>
        <v>-300.82607845718445</v>
      </c>
      <c r="AW54">
        <v>51</v>
      </c>
      <c r="AX54">
        <f>IF(Z54&gt;0, (R54*SUMPRODUCT(K54:$K$98, X54:$X$98)-K54*$AZ$3)/Z54, 0)</f>
        <v>6949.1518983883761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2000000</v>
      </c>
      <c r="S55">
        <f t="shared" si="1"/>
        <v>3991.6917622712726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413.17869118011765</v>
      </c>
      <c r="AC55">
        <f t="shared" si="2"/>
        <v>169.71105326532495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-32693.561860675596</v>
      </c>
      <c r="AI55">
        <f t="shared" si="25"/>
        <v>-32694.093311572149</v>
      </c>
      <c r="AJ55">
        <f t="shared" si="7"/>
        <v>243.4676379147927</v>
      </c>
      <c r="AK55">
        <f t="shared" si="22"/>
        <v>28.922508382608239</v>
      </c>
      <c r="AL55">
        <f t="shared" si="8"/>
        <v>-32421.703165274746</v>
      </c>
      <c r="AN55">
        <f t="shared" si="26"/>
        <v>0</v>
      </c>
      <c r="AO55">
        <f t="shared" si="26"/>
        <v>0</v>
      </c>
      <c r="AP55">
        <f t="shared" si="26"/>
        <v>-3.7499053587697049E-3</v>
      </c>
      <c r="AQ55">
        <f t="shared" si="26"/>
        <v>-230.68502398644674</v>
      </c>
      <c r="AR55">
        <f t="shared" si="26"/>
        <v>-230.68877389180551</v>
      </c>
      <c r="AS55">
        <f t="shared" si="26"/>
        <v>1.7179020790589647</v>
      </c>
      <c r="AT55">
        <f t="shared" si="26"/>
        <v>0.20407655698155597</v>
      </c>
      <c r="AU55">
        <f t="shared" si="23"/>
        <v>-228.76679525576498</v>
      </c>
      <c r="AW55">
        <v>52</v>
      </c>
      <c r="AX55">
        <f>IF(Z55&gt;0, (R55*SUMPRODUCT(K55:$K$98, X55:$X$98)-K55*$AZ$3)/Z55, 0)</f>
        <v>3991.6917622712726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2000000</v>
      </c>
      <c r="S56">
        <f t="shared" si="1"/>
        <v>-248.28605509655577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169.71105326532495</v>
      </c>
      <c r="AC56">
        <f t="shared" si="2"/>
        <v>-7.1575674855245666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-26526.006565404703</v>
      </c>
      <c r="AI56">
        <f t="shared" si="25"/>
        <v>-26526.366914251255</v>
      </c>
      <c r="AJ56">
        <f t="shared" si="7"/>
        <v>176.86862075084952</v>
      </c>
      <c r="AK56">
        <f t="shared" si="22"/>
        <v>11.879773728572747</v>
      </c>
      <c r="AL56">
        <f t="shared" si="8"/>
        <v>-26337.618519771833</v>
      </c>
      <c r="AN56">
        <f t="shared" si="26"/>
        <v>0</v>
      </c>
      <c r="AO56">
        <f t="shared" si="26"/>
        <v>0</v>
      </c>
      <c r="AP56">
        <f t="shared" si="26"/>
        <v>-2.2701903672045897E-3</v>
      </c>
      <c r="AQ56">
        <f t="shared" si="26"/>
        <v>-167.11329913040959</v>
      </c>
      <c r="AR56">
        <f t="shared" si="26"/>
        <v>-167.11556932077679</v>
      </c>
      <c r="AS56">
        <f t="shared" si="26"/>
        <v>1.114268695268595</v>
      </c>
      <c r="AT56">
        <f t="shared" si="26"/>
        <v>7.4842331649489655E-2</v>
      </c>
      <c r="AU56">
        <f t="shared" si="23"/>
        <v>-165.9264582938587</v>
      </c>
      <c r="AW56">
        <v>53</v>
      </c>
      <c r="AX56">
        <f>IF(Z56&gt;0, (R56*SUMPRODUCT(K56:$K$98, X56:$X$98)-K56*$AZ$3)/Z56, 0)</f>
        <v>-248.28605509655577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2000000</v>
      </c>
      <c r="S57">
        <f t="shared" si="1"/>
        <v>-6875.1590256878562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-7.1575674855245666</v>
      </c>
      <c r="AC57">
        <f t="shared" si="2"/>
        <v>-126.22050658415094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-20361.413790172981</v>
      </c>
      <c r="AI57">
        <f t="shared" si="25"/>
        <v>-20361.643276694878</v>
      </c>
      <c r="AJ57">
        <f t="shared" si="7"/>
        <v>119.06293909862637</v>
      </c>
      <c r="AK57">
        <f t="shared" si="22"/>
        <v>-0.50102972398671974</v>
      </c>
      <c r="AL57">
        <f t="shared" si="8"/>
        <v>-20243.081367320239</v>
      </c>
      <c r="AN57">
        <f t="shared" si="26"/>
        <v>0</v>
      </c>
      <c r="AO57">
        <f t="shared" si="26"/>
        <v>0</v>
      </c>
      <c r="AP57">
        <f t="shared" si="26"/>
        <v>-1.29085749723867E-3</v>
      </c>
      <c r="AQ57">
        <f t="shared" si="26"/>
        <v>-114.53258094646185</v>
      </c>
      <c r="AR57">
        <f t="shared" si="26"/>
        <v>-114.53387180395909</v>
      </c>
      <c r="AS57">
        <f t="shared" si="26"/>
        <v>0.66972685937056597</v>
      </c>
      <c r="AT57">
        <f t="shared" si="26"/>
        <v>-2.8182830529571447E-3</v>
      </c>
      <c r="AU57">
        <f t="shared" si="23"/>
        <v>-113.86696322764148</v>
      </c>
      <c r="AW57">
        <v>54</v>
      </c>
      <c r="AX57">
        <f>IF(Z57&gt;0, (R57*SUMPRODUCT(K57:$K$98, X57:$X$98)-K57*$AZ$3)/Z57, 0)</f>
        <v>-6875.1590256878562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2000000</v>
      </c>
      <c r="S58">
        <f t="shared" si="1"/>
        <v>-18207.96604741595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-126.22050658415094</v>
      </c>
      <c r="AC58">
        <f t="shared" si="2"/>
        <v>-197.85098035937781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-14618.311235830792</v>
      </c>
      <c r="AI58">
        <f t="shared" si="25"/>
        <v>-14618.447063042247</v>
      </c>
      <c r="AJ58">
        <f t="shared" si="7"/>
        <v>71.630473775226875</v>
      </c>
      <c r="AK58">
        <f t="shared" si="22"/>
        <v>-8.835435460890567</v>
      </c>
      <c r="AL58">
        <f t="shared" si="8"/>
        <v>-14555.652024727911</v>
      </c>
      <c r="AN58">
        <f t="shared" si="26"/>
        <v>0</v>
      </c>
      <c r="AO58">
        <f t="shared" si="26"/>
        <v>0</v>
      </c>
      <c r="AP58">
        <f t="shared" si="26"/>
        <v>-6.8216570125530967E-4</v>
      </c>
      <c r="AQ58">
        <f t="shared" si="26"/>
        <v>-73.417619551476633</v>
      </c>
      <c r="AR58">
        <f t="shared" si="26"/>
        <v>-73.418301717177897</v>
      </c>
      <c r="AS58">
        <f t="shared" si="26"/>
        <v>0.35975009610080677</v>
      </c>
      <c r="AT58">
        <f t="shared" si="26"/>
        <v>-4.4374252865086401E-2</v>
      </c>
      <c r="AU58">
        <f t="shared" si="23"/>
        <v>-73.102925873942169</v>
      </c>
      <c r="AW58">
        <v>55</v>
      </c>
      <c r="AX58">
        <f>IF(Z58&gt;0, (R58*SUMPRODUCT(K58:$K$98, X58:$X$98)-K58*$AZ$3)/Z58, 0)</f>
        <v>-18207.96604741595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2000000</v>
      </c>
      <c r="S59">
        <f t="shared" si="1"/>
        <v>-39523.567178601166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-197.85098035937781</v>
      </c>
      <c r="AC59">
        <f t="shared" si="2"/>
        <v>-232.96314707939453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-9726.4614122194071</v>
      </c>
      <c r="AI59">
        <f t="shared" si="25"/>
        <v>-9726.5350907749216</v>
      </c>
      <c r="AJ59">
        <f t="shared" si="7"/>
        <v>35.112166720016717</v>
      </c>
      <c r="AK59">
        <f t="shared" si="22"/>
        <v>-13.849568625156449</v>
      </c>
      <c r="AL59">
        <f t="shared" si="8"/>
        <v>-9705.272492680062</v>
      </c>
      <c r="AN59">
        <f t="shared" si="26"/>
        <v>0</v>
      </c>
      <c r="AO59">
        <f t="shared" si="26"/>
        <v>0</v>
      </c>
      <c r="AP59">
        <f t="shared" si="26"/>
        <v>-3.3038945315293032E-4</v>
      </c>
      <c r="AQ59">
        <f t="shared" si="26"/>
        <v>-43.615408101639218</v>
      </c>
      <c r="AR59">
        <f t="shared" si="26"/>
        <v>-43.615738491092372</v>
      </c>
      <c r="AS59">
        <f t="shared" si="26"/>
        <v>0.1574500135169794</v>
      </c>
      <c r="AT59">
        <f t="shared" si="26"/>
        <v>-6.2104249635841852E-2</v>
      </c>
      <c r="AU59">
        <f t="shared" si="23"/>
        <v>-43.520392727211238</v>
      </c>
      <c r="AW59">
        <v>56</v>
      </c>
      <c r="AX59">
        <f>IF(Z59&gt;0, (R59*SUMPRODUCT(K59:$K$98, X59:$X$98)-K59*$AZ$3)/Z59, 0)</f>
        <v>-39523.567178601166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2000000</v>
      </c>
      <c r="S60">
        <f t="shared" si="1"/>
        <v>-84465.581637122959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-232.96314707939453</v>
      </c>
      <c r="AC60">
        <f t="shared" si="2"/>
        <v>-242.37725801008753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-5931.6057299070353</v>
      </c>
      <c r="AI60">
        <f t="shared" si="25"/>
        <v>-5931.6415991411823</v>
      </c>
      <c r="AJ60">
        <f t="shared" si="7"/>
        <v>9.4141109306929991</v>
      </c>
      <c r="AK60">
        <f t="shared" si="22"/>
        <v>-16.30742029555762</v>
      </c>
      <c r="AL60">
        <f t="shared" si="8"/>
        <v>-5938.534908506047</v>
      </c>
      <c r="AN60">
        <f t="shared" si="26"/>
        <v>0</v>
      </c>
      <c r="AO60">
        <f t="shared" si="26"/>
        <v>0</v>
      </c>
      <c r="AP60">
        <f t="shared" si="26"/>
        <v>-1.4361147860702893E-4</v>
      </c>
      <c r="AQ60">
        <f t="shared" si="26"/>
        <v>-23.748671797361222</v>
      </c>
      <c r="AR60">
        <f t="shared" si="26"/>
        <v>-23.748815408839828</v>
      </c>
      <c r="AS60">
        <f t="shared" si="26"/>
        <v>3.769175513971372E-2</v>
      </c>
      <c r="AT60">
        <f t="shared" si="26"/>
        <v>-6.5290848733955728E-2</v>
      </c>
      <c r="AU60">
        <f t="shared" si="23"/>
        <v>-23.776414502434072</v>
      </c>
      <c r="AW60">
        <v>57</v>
      </c>
      <c r="AX60">
        <f>IF(Z60&gt;0, (R60*SUMPRODUCT(K60:$K$98, X60:$X$98)-K60*$AZ$3)/Z60, 0)</f>
        <v>-84465.581637122959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2000000</v>
      </c>
      <c r="S61">
        <f t="shared" si="1"/>
        <v>-193476.54238577289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-242.37725801008753</v>
      </c>
      <c r="AC61">
        <f t="shared" si="2"/>
        <v>-235.5890573333896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-3246.3624431193125</v>
      </c>
      <c r="AI61">
        <f t="shared" si="25"/>
        <v>-3246.3776638958489</v>
      </c>
      <c r="AJ61">
        <f t="shared" si="7"/>
        <v>-6.7882006766979259</v>
      </c>
      <c r="AK61">
        <f t="shared" si="22"/>
        <v>-16.966408060706129</v>
      </c>
      <c r="AL61">
        <f t="shared" si="8"/>
        <v>-3270.1322726332533</v>
      </c>
      <c r="AN61">
        <f t="shared" si="26"/>
        <v>0</v>
      </c>
      <c r="AO61">
        <f t="shared" si="26"/>
        <v>0</v>
      </c>
      <c r="AP61">
        <f t="shared" si="26"/>
        <v>-5.4410890894229308E-5</v>
      </c>
      <c r="AQ61">
        <f t="shared" si="26"/>
        <v>-11.605023717060261</v>
      </c>
      <c r="AR61">
        <f t="shared" si="26"/>
        <v>-11.605078127951156</v>
      </c>
      <c r="AS61">
        <f t="shared" si="26"/>
        <v>-2.426630766882263E-2</v>
      </c>
      <c r="AT61">
        <f t="shared" si="26"/>
        <v>-6.0651135351549715E-2</v>
      </c>
      <c r="AU61">
        <f t="shared" si="23"/>
        <v>-11.689995570971529</v>
      </c>
      <c r="AW61">
        <v>58</v>
      </c>
      <c r="AX61">
        <f>IF(Z61&gt;0, (R61*SUMPRODUCT(K61:$K$98, X61:$X$98)-K61*$AZ$3)/Z61, 0)</f>
        <v>-193476.54238577289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2000000</v>
      </c>
      <c r="S62">
        <f t="shared" si="1"/>
        <v>-510414.05750983313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-235.5890573333896</v>
      </c>
      <c r="AC62">
        <f t="shared" si="2"/>
        <v>-219.92901634146844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-1549.2039218751142</v>
      </c>
      <c r="AI62">
        <f t="shared" si="25"/>
        <v>-1549.2093079193735</v>
      </c>
      <c r="AJ62">
        <f t="shared" si="7"/>
        <v>-15.660040991921164</v>
      </c>
      <c r="AK62">
        <f t="shared" si="22"/>
        <v>-16.491234013337273</v>
      </c>
      <c r="AL62">
        <f t="shared" si="8"/>
        <v>-1581.3605829246321</v>
      </c>
      <c r="AN62">
        <f t="shared" si="26"/>
        <v>0</v>
      </c>
      <c r="AO62">
        <f t="shared" si="26"/>
        <v>0</v>
      </c>
      <c r="AP62">
        <f t="shared" si="26"/>
        <v>-1.7190991363516658E-5</v>
      </c>
      <c r="AQ62">
        <f t="shared" si="26"/>
        <v>-4.94469595116405</v>
      </c>
      <c r="AR62">
        <f t="shared" si="26"/>
        <v>-4.9447131421554138</v>
      </c>
      <c r="AS62">
        <f t="shared" si="26"/>
        <v>-4.9983181809978551E-2</v>
      </c>
      <c r="AT62">
        <f t="shared" si="26"/>
        <v>-5.2636155191725105E-2</v>
      </c>
      <c r="AU62">
        <f t="shared" si="23"/>
        <v>-5.0473324791571184</v>
      </c>
      <c r="AW62">
        <v>59</v>
      </c>
      <c r="AX62">
        <f>IF(Z62&gt;0, (R62*SUMPRODUCT(K62:$K$98, X62:$X$98)-K62*$AZ$3)/Z62, 0)</f>
        <v>-510414.05750983313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2000000</v>
      </c>
      <c r="S63">
        <f t="shared" si="1"/>
        <v>-1675725.5649190778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-219.92901634146844</v>
      </c>
      <c r="AC63">
        <f t="shared" si="2"/>
        <v>-200.52990451675626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-613.81439218630555</v>
      </c>
      <c r="AI63">
        <f t="shared" si="25"/>
        <v>-613.81588803017098</v>
      </c>
      <c r="AJ63">
        <f t="shared" si="7"/>
        <v>-19.399111824712179</v>
      </c>
      <c r="AK63">
        <f t="shared" si="22"/>
        <v>-15.395031143902793</v>
      </c>
      <c r="AL63">
        <f t="shared" si="8"/>
        <v>-648.61003099878599</v>
      </c>
      <c r="AN63">
        <f t="shared" si="26"/>
        <v>0</v>
      </c>
      <c r="AO63">
        <f t="shared" si="26"/>
        <v>0</v>
      </c>
      <c r="AP63">
        <f t="shared" si="26"/>
        <v>-4.2628421008322216E-6</v>
      </c>
      <c r="AQ63">
        <f t="shared" si="26"/>
        <v>-1.7492426138499146</v>
      </c>
      <c r="AR63">
        <f t="shared" si="26"/>
        <v>-1.7492468766920155</v>
      </c>
      <c r="AS63">
        <f t="shared" si="26"/>
        <v>-5.5283410598698887E-2</v>
      </c>
      <c r="AT63">
        <f t="shared" si="26"/>
        <v>-4.3872618272345183E-2</v>
      </c>
      <c r="AU63">
        <f t="shared" si="23"/>
        <v>-1.8484029055630595</v>
      </c>
      <c r="AW63">
        <v>60</v>
      </c>
      <c r="AX63">
        <f>IF(Z63&gt;0, (R63*SUMPRODUCT(K63:$K$98, X63:$X$98)-K63*$AZ$3)/Z63, 0)</f>
        <v>-1675725.5649190778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2000000</v>
      </c>
      <c r="S64">
        <f t="shared" si="1"/>
        <v>-7613060.1008411357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-200.52990451675626</v>
      </c>
      <c r="AC64">
        <f t="shared" si="2"/>
        <v>-180.54360447357382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-189.51169871314764</v>
      </c>
      <c r="AI64">
        <f t="shared" si="25"/>
        <v>-189.51199515045747</v>
      </c>
      <c r="AJ64">
        <f t="shared" si="7"/>
        <v>-19.986300043182439</v>
      </c>
      <c r="AK64">
        <f t="shared" si="22"/>
        <v>-14.037093316172939</v>
      </c>
      <c r="AL64">
        <f t="shared" si="8"/>
        <v>-223.53538850981283</v>
      </c>
      <c r="AN64">
        <f t="shared" si="26"/>
        <v>0</v>
      </c>
      <c r="AO64">
        <f t="shared" si="26"/>
        <v>0</v>
      </c>
      <c r="AP64">
        <f t="shared" si="26"/>
        <v>-7.5427171543825963E-7</v>
      </c>
      <c r="AQ64">
        <f t="shared" si="26"/>
        <v>-0.48220419407614978</v>
      </c>
      <c r="AR64">
        <f t="shared" si="26"/>
        <v>-0.48220494834786515</v>
      </c>
      <c r="AS64">
        <f t="shared" si="26"/>
        <v>-5.0854262667312009E-2</v>
      </c>
      <c r="AT64">
        <f t="shared" si="26"/>
        <v>-3.571676743788952E-2</v>
      </c>
      <c r="AU64">
        <f t="shared" si="23"/>
        <v>-0.56877597845306671</v>
      </c>
      <c r="AW64">
        <v>61</v>
      </c>
      <c r="AX64">
        <f>IF(Z64&gt;0, (R64*SUMPRODUCT(K64:$K$98, X64:$X$98)-K64*$AZ$3)/Z64, 0)</f>
        <v>-7613060.1008411357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2000000</v>
      </c>
      <c r="S65">
        <f t="shared" si="1"/>
        <v>-34770681.69660151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-180.54360447357382</v>
      </c>
      <c r="AC65">
        <f t="shared" si="2"/>
        <v>-161.61907415244255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-37.65938540708126</v>
      </c>
      <c r="AI65">
        <f t="shared" si="25"/>
        <v>-37.659443508859205</v>
      </c>
      <c r="AJ65">
        <f t="shared" si="7"/>
        <v>-18.924530321131272</v>
      </c>
      <c r="AK65">
        <f t="shared" si="22"/>
        <v>-12.638052313150169</v>
      </c>
      <c r="AL65">
        <f t="shared" si="8"/>
        <v>-69.222026143140653</v>
      </c>
      <c r="AN65">
        <f t="shared" si="26"/>
        <v>0</v>
      </c>
      <c r="AO65">
        <f t="shared" si="26"/>
        <v>0</v>
      </c>
      <c r="AP65">
        <f t="shared" si="26"/>
        <v>-1.3199769836221101E-7</v>
      </c>
      <c r="AQ65">
        <f t="shared" si="26"/>
        <v>-8.5555939445457252E-2</v>
      </c>
      <c r="AR65">
        <f t="shared" si="26"/>
        <v>-8.5556071443155621E-2</v>
      </c>
      <c r="AS65">
        <f t="shared" si="26"/>
        <v>-4.2993425216227218E-2</v>
      </c>
      <c r="AT65">
        <f t="shared" si="26"/>
        <v>-2.871157950998007E-2</v>
      </c>
      <c r="AU65">
        <f t="shared" si="23"/>
        <v>-0.15726107616936291</v>
      </c>
      <c r="AW65">
        <v>62</v>
      </c>
      <c r="AX65">
        <f>IF(Z65&gt;0, (R65*SUMPRODUCT(K65:$K$98, X65:$X$98)-K65*$AZ$3)/Z65, 0)</f>
        <v>-34770681.69660151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2000000</v>
      </c>
      <c r="S66">
        <f t="shared" si="1"/>
        <v>-160397204.36509001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-161.61907415244255</v>
      </c>
      <c r="AC66">
        <f t="shared" si="2"/>
        <v>-144.37718856045274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-7.4030759284198933</v>
      </c>
      <c r="AI66">
        <f t="shared" si="25"/>
        <v>-7.4030871799555058</v>
      </c>
      <c r="AJ66">
        <f t="shared" si="7"/>
        <v>-17.241885591989814</v>
      </c>
      <c r="AK66">
        <f t="shared" si="22"/>
        <v>-11.31333519067098</v>
      </c>
      <c r="AL66">
        <f t="shared" si="8"/>
        <v>-35.958307962616303</v>
      </c>
      <c r="AN66">
        <f t="shared" si="26"/>
        <v>0</v>
      </c>
      <c r="AO66">
        <f t="shared" si="26"/>
        <v>0</v>
      </c>
      <c r="AP66">
        <f t="shared" si="26"/>
        <v>-2.2822893973962854E-8</v>
      </c>
      <c r="AQ66">
        <f t="shared" si="26"/>
        <v>-1.5016582875392925E-2</v>
      </c>
      <c r="AR66">
        <f t="shared" si="26"/>
        <v>-1.5016605698286899E-2</v>
      </c>
      <c r="AS66">
        <f t="shared" si="26"/>
        <v>-3.4973868487043966E-2</v>
      </c>
      <c r="AT66">
        <f t="shared" si="26"/>
        <v>-2.2948249772182287E-2</v>
      </c>
      <c r="AU66">
        <f t="shared" si="23"/>
        <v>-7.2938723957513163E-2</v>
      </c>
      <c r="AW66">
        <v>63</v>
      </c>
      <c r="AX66">
        <f>IF(Z66&gt;0, (R66*SUMPRODUCT(K66:$K$98, X66:$X$98)-K66*$AZ$3)/Z66, 0)</f>
        <v>-160397204.36509001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-749621389.63157785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-144.37718856045274</v>
      </c>
      <c r="AC67">
        <f t="shared" ref="AC67:AC98" si="29">S67*Z67</f>
        <v>-128.92127520454665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-2.1497731552842387E-6</v>
      </c>
      <c r="AH67">
        <f t="shared" ref="AH67:AH98" si="32">-X67*R67</f>
        <v>-1.4382795361215976</v>
      </c>
      <c r="AI67">
        <f t="shared" ref="AI67:AI98" si="33">SUM(AE67:AH67)</f>
        <v>-1.4382816858947529</v>
      </c>
      <c r="AJ67">
        <f t="shared" ref="AJ67:AJ98" si="34">AB67-AC67</f>
        <v>-15.455913355906091</v>
      </c>
      <c r="AK67">
        <f t="shared" si="22"/>
        <v>-10.106403199231693</v>
      </c>
      <c r="AL67">
        <f t="shared" ref="AL67:AL98" si="35">SUM(AI67:AK67)</f>
        <v>-27.000598241032538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-2.6048588332189867E-3</v>
      </c>
      <c r="AR67">
        <f t="shared" si="36"/>
        <v>-2.6048627266593454E-3</v>
      </c>
      <c r="AS67">
        <f t="shared" si="36"/>
        <v>-2.7992105442286933E-2</v>
      </c>
      <c r="AT67">
        <f t="shared" si="36"/>
        <v>-1.8303641944722508E-2</v>
      </c>
      <c r="AU67">
        <f t="shared" si="23"/>
        <v>-4.8900610113668787E-2</v>
      </c>
      <c r="AW67">
        <v>64</v>
      </c>
      <c r="AX67">
        <f>IF(Z67&gt;0, (R67*SUMPRODUCT(K67:$K$98, X67:$X$98)-K67*$AZ$3)/Z67, 0)</f>
        <v>-749621389.63157785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7"/>
        <v>2000000</v>
      </c>
      <c r="S68">
        <f t="shared" si="28"/>
        <v>-3556351004.8460703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-128.92127520454665</v>
      </c>
      <c r="AC68">
        <f t="shared" si="29"/>
        <v>-115.11054976089643</v>
      </c>
      <c r="AE68">
        <f t="shared" si="30"/>
        <v>0</v>
      </c>
      <c r="AF68">
        <f t="shared" si="31"/>
        <v>0</v>
      </c>
      <c r="AG68">
        <f t="shared" si="31"/>
        <v>-4.0459501046170904E-7</v>
      </c>
      <c r="AH68">
        <f t="shared" si="32"/>
        <v>-0.27578886612315001</v>
      </c>
      <c r="AI68">
        <f t="shared" si="33"/>
        <v>-0.27578927071816045</v>
      </c>
      <c r="AJ68">
        <f t="shared" si="34"/>
        <v>-13.810725443650213</v>
      </c>
      <c r="AK68">
        <f t="shared" si="22"/>
        <v>-9.0244892643182659</v>
      </c>
      <c r="AL68">
        <f t="shared" si="35"/>
        <v>-23.111003978686639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-4.4596378991006039E-4</v>
      </c>
      <c r="AR68">
        <f t="shared" si="36"/>
        <v>-4.459644441595476E-4</v>
      </c>
      <c r="AS68">
        <f t="shared" si="36"/>
        <v>-2.2332603729939154E-2</v>
      </c>
      <c r="AT68">
        <f t="shared" si="36"/>
        <v>-1.4593030860502159E-2</v>
      </c>
      <c r="AU68">
        <f t="shared" si="23"/>
        <v>-3.7371599034600862E-2</v>
      </c>
      <c r="AW68">
        <v>65</v>
      </c>
      <c r="AX68">
        <f>IF(Z68&gt;0, (R68*SUMPRODUCT(K68:$K$98, X68:$X$98)-K68*$AZ$3)/Z68, 0)</f>
        <v>-3556351004.8460703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7"/>
        <v>2000000</v>
      </c>
      <c r="S69">
        <f t="shared" si="28"/>
        <v>-17130419078.013182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-115.11054976089643</v>
      </c>
      <c r="AC69">
        <f t="shared" si="29"/>
        <v>-102.777665097469</v>
      </c>
      <c r="AE69">
        <f t="shared" si="30"/>
        <v>0</v>
      </c>
      <c r="AF69">
        <f t="shared" si="31"/>
        <v>0</v>
      </c>
      <c r="AG69">
        <f t="shared" si="31"/>
        <v>-7.4996461433176259E-8</v>
      </c>
      <c r="AH69">
        <f t="shared" si="32"/>
        <v>-5.2088415827826515E-2</v>
      </c>
      <c r="AI69">
        <f t="shared" si="33"/>
        <v>-5.2088490824287945E-2</v>
      </c>
      <c r="AJ69">
        <f t="shared" si="34"/>
        <v>-12.332884663427436</v>
      </c>
      <c r="AK69">
        <f t="shared" si="22"/>
        <v>-8.0577384832627512</v>
      </c>
      <c r="AL69">
        <f t="shared" si="35"/>
        <v>-20.442711637514474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-7.5204875211806274E-5</v>
      </c>
      <c r="AR69">
        <f t="shared" si="36"/>
        <v>-7.5204983491150804E-5</v>
      </c>
      <c r="AS69">
        <f t="shared" si="36"/>
        <v>-1.7806129009190892E-2</v>
      </c>
      <c r="AT69">
        <f t="shared" si="36"/>
        <v>-1.1633704106612875E-2</v>
      </c>
      <c r="AU69">
        <f t="shared" si="23"/>
        <v>-2.9515038099294916E-2</v>
      </c>
      <c r="AW69">
        <v>66</v>
      </c>
      <c r="AX69">
        <f>IF(Z69&gt;0, (R69*SUMPRODUCT(K69:$K$98, X69:$X$98)-K69*$AZ$3)/Z69, 0)</f>
        <v>-17130419078.013182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7"/>
        <v>2000000</v>
      </c>
      <c r="S70">
        <f t="shared" si="28"/>
        <v>-83903651526.58873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-102.777665097469</v>
      </c>
      <c r="AC70">
        <f t="shared" si="29"/>
        <v>-91.765837956614419</v>
      </c>
      <c r="AE70">
        <f t="shared" si="30"/>
        <v>0</v>
      </c>
      <c r="AF70">
        <f t="shared" si="31"/>
        <v>0</v>
      </c>
      <c r="AG70">
        <f t="shared" si="31"/>
        <v>-1.3671311719897881E-8</v>
      </c>
      <c r="AH70">
        <f t="shared" si="32"/>
        <v>-9.6920296158314583E-3</v>
      </c>
      <c r="AI70">
        <f t="shared" si="33"/>
        <v>-9.6920432871431782E-3</v>
      </c>
      <c r="AJ70">
        <f t="shared" si="34"/>
        <v>-11.011827140854578</v>
      </c>
      <c r="AK70">
        <f t="shared" si="22"/>
        <v>-7.1944365568228301</v>
      </c>
      <c r="AL70">
        <f t="shared" si="35"/>
        <v>-18.215955740964553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-1.2494001549092158E-5</v>
      </c>
      <c r="AR70">
        <f t="shared" si="36"/>
        <v>-1.2494019172788802E-5</v>
      </c>
      <c r="AS70">
        <f t="shared" si="36"/>
        <v>-1.4195353378970182E-2</v>
      </c>
      <c r="AT70">
        <f t="shared" si="36"/>
        <v>-9.2743527464013483E-3</v>
      </c>
      <c r="AU70">
        <f t="shared" si="23"/>
        <v>-2.3482200144544323E-2</v>
      </c>
      <c r="AW70">
        <v>67</v>
      </c>
      <c r="AX70">
        <f>IF(Z70&gt;0, (R70*SUMPRODUCT(K70:$K$98, X70:$X$98)-K70*$AZ$3)/Z70, 0)</f>
        <v>-83903651526.58873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7"/>
        <v>2000000</v>
      </c>
      <c r="S71">
        <f t="shared" si="28"/>
        <v>-418334005830.87994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-91.765837956614419</v>
      </c>
      <c r="AC71">
        <f t="shared" si="29"/>
        <v>-81.933794784785803</v>
      </c>
      <c r="AE71">
        <f t="shared" si="30"/>
        <v>0</v>
      </c>
      <c r="AF71">
        <f t="shared" si="31"/>
        <v>0</v>
      </c>
      <c r="AG71">
        <f t="shared" si="31"/>
        <v>-2.4482170240395543E-9</v>
      </c>
      <c r="AH71">
        <f t="shared" si="32"/>
        <v>-1.7738210525854955E-3</v>
      </c>
      <c r="AI71">
        <f t="shared" si="33"/>
        <v>-1.7738235008025196E-3</v>
      </c>
      <c r="AJ71">
        <f t="shared" si="34"/>
        <v>-9.8320431718286159</v>
      </c>
      <c r="AK71">
        <f t="shared" si="22"/>
        <v>-6.42360865696301</v>
      </c>
      <c r="AL71">
        <f t="shared" si="35"/>
        <v>-16.257425652292426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-2.0416373646023231E-6</v>
      </c>
      <c r="AR71">
        <f t="shared" si="36"/>
        <v>-2.0416401824577916E-6</v>
      </c>
      <c r="AS71">
        <f t="shared" si="36"/>
        <v>-1.1316511708286275E-2</v>
      </c>
      <c r="AT71">
        <f t="shared" si="36"/>
        <v>-7.3934625088155678E-3</v>
      </c>
      <c r="AU71">
        <f t="shared" si="23"/>
        <v>-1.8712015857284298E-2</v>
      </c>
      <c r="AW71">
        <v>68</v>
      </c>
      <c r="AX71">
        <f>IF(Z71&gt;0, (R71*SUMPRODUCT(K71:$K$98, X71:$X$98)-K71*$AZ$3)/Z71, 0)</f>
        <v>-418334005830.87994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7"/>
        <v>2000000</v>
      </c>
      <c r="S72">
        <f t="shared" si="28"/>
        <v>-2125196522461.2649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-81.933794784785803</v>
      </c>
      <c r="AC72">
        <f t="shared" si="29"/>
        <v>-73.155175696217682</v>
      </c>
      <c r="AE72">
        <f t="shared" si="30"/>
        <v>0</v>
      </c>
      <c r="AF72">
        <f t="shared" si="31"/>
        <v>0</v>
      </c>
      <c r="AG72">
        <f t="shared" si="31"/>
        <v>-4.3028476968505309E-10</v>
      </c>
      <c r="AH72">
        <f t="shared" si="32"/>
        <v>-3.1895201345825692E-4</v>
      </c>
      <c r="AI72">
        <f t="shared" si="33"/>
        <v>-3.189524437430266E-4</v>
      </c>
      <c r="AJ72">
        <f t="shared" si="34"/>
        <v>-8.7786190885681208</v>
      </c>
      <c r="AK72">
        <f t="shared" si="22"/>
        <v>-5.7353656349350066</v>
      </c>
      <c r="AL72">
        <f t="shared" si="35"/>
        <v>-14.51430367594687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-3.2777522611545872E-7</v>
      </c>
      <c r="AR72">
        <f t="shared" si="36"/>
        <v>-3.277756683032541E-7</v>
      </c>
      <c r="AS72">
        <f t="shared" si="36"/>
        <v>-9.021463214915499E-3</v>
      </c>
      <c r="AT72">
        <f t="shared" si="36"/>
        <v>-5.894023829674579E-3</v>
      </c>
      <c r="AU72">
        <f t="shared" si="23"/>
        <v>-1.491581482025838E-2</v>
      </c>
      <c r="AW72">
        <v>69</v>
      </c>
      <c r="AX72">
        <f>IF(Z72&gt;0, (R72*SUMPRODUCT(K72:$K$98, X72:$X$98)-K72*$AZ$3)/Z72, 0)</f>
        <v>-2125196522461.2649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7"/>
        <v>2000000</v>
      </c>
      <c r="S73">
        <f t="shared" si="28"/>
        <v>-11019834743945.109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-73.155175696217682</v>
      </c>
      <c r="AC73">
        <f t="shared" si="29"/>
        <v>-65.31712144345228</v>
      </c>
      <c r="AE73">
        <f t="shared" si="30"/>
        <v>0</v>
      </c>
      <c r="AF73">
        <f t="shared" si="31"/>
        <v>0</v>
      </c>
      <c r="AG73">
        <f t="shared" si="31"/>
        <v>-7.4090404893935704E-11</v>
      </c>
      <c r="AH73">
        <f t="shared" si="32"/>
        <v>-5.6302642735082697E-5</v>
      </c>
      <c r="AI73">
        <f t="shared" si="33"/>
        <v>-5.6302716825487589E-5</v>
      </c>
      <c r="AJ73">
        <f t="shared" si="34"/>
        <v>-7.8380542527654029</v>
      </c>
      <c r="AK73">
        <f t="shared" ref="AK73:AK98" si="49">G73*SUM(AB73:AB73, AE73:AF73)</f>
        <v>-5.1208622987352381</v>
      </c>
      <c r="AL73">
        <f t="shared" si="35"/>
        <v>-12.958972854217468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-5.1660848527512565E-8</v>
      </c>
      <c r="AR73">
        <f t="shared" si="36"/>
        <v>-5.1660916509635579E-8</v>
      </c>
      <c r="AS73">
        <f t="shared" si="36"/>
        <v>-7.1918566133349444E-3</v>
      </c>
      <c r="AT73">
        <f t="shared" si="36"/>
        <v>-4.6986798255629408E-3</v>
      </c>
      <c r="AU73">
        <f t="shared" si="23"/>
        <v>-1.1890588099814395E-2</v>
      </c>
      <c r="AW73">
        <v>70</v>
      </c>
      <c r="AX73">
        <f>IF(Z73&gt;0, (R73*SUMPRODUCT(K73:$K$98, X73:$X$98)-K73*$AZ$3)/Z73, 0)</f>
        <v>-11019834743945.109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7"/>
        <v>2000000</v>
      </c>
      <c r="S74">
        <f t="shared" si="28"/>
        <v>-58384597780535.445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-65.31712144345228</v>
      </c>
      <c r="AC74">
        <f t="shared" si="29"/>
        <v>-58.318858476773265</v>
      </c>
      <c r="AE74">
        <f t="shared" si="30"/>
        <v>0</v>
      </c>
      <c r="AF74">
        <f t="shared" si="31"/>
        <v>0</v>
      </c>
      <c r="AG74">
        <f t="shared" si="31"/>
        <v>-1.2485925375385542E-11</v>
      </c>
      <c r="AH74">
        <f t="shared" si="32"/>
        <v>-9.7381720751377291E-6</v>
      </c>
      <c r="AI74">
        <f t="shared" si="33"/>
        <v>-9.7381845610631052E-6</v>
      </c>
      <c r="AJ74">
        <f t="shared" si="34"/>
        <v>-6.9982629666790146</v>
      </c>
      <c r="AK74">
        <f t="shared" si="49"/>
        <v>-4.5721985010416599</v>
      </c>
      <c r="AL74">
        <f t="shared" si="35"/>
        <v>-11.570471205905235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-7.9779659163295704E-9</v>
      </c>
      <c r="AR74">
        <f t="shared" si="36"/>
        <v>-7.9779761453834754E-9</v>
      </c>
      <c r="AS74">
        <f t="shared" si="36"/>
        <v>-5.7333042578103137E-3</v>
      </c>
      <c r="AT74">
        <f t="shared" si="36"/>
        <v>-3.7457588059191917E-3</v>
      </c>
      <c r="AU74">
        <f t="shared" si="23"/>
        <v>-9.4790710417056515E-3</v>
      </c>
      <c r="AW74">
        <v>71</v>
      </c>
      <c r="AX74">
        <f>IF(Z74&gt;0, (R74*SUMPRODUCT(K74:$K$98, X74:$X$98)-K74*$AZ$3)/Z74, 0)</f>
        <v>-58384597780535.445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7"/>
        <v>2000000</v>
      </c>
      <c r="S75">
        <f t="shared" si="28"/>
        <v>-316625648079668.19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-58.318858476773265</v>
      </c>
      <c r="AC75">
        <f t="shared" si="29"/>
        <v>-52.070409361233523</v>
      </c>
      <c r="AE75">
        <f t="shared" si="30"/>
        <v>0</v>
      </c>
      <c r="AF75">
        <f t="shared" si="31"/>
        <v>0</v>
      </c>
      <c r="AG75">
        <f t="shared" si="31"/>
        <v>-2.0556771725948334E-12</v>
      </c>
      <c r="AH75">
        <f t="shared" si="32"/>
        <v>-1.6488622318458963E-6</v>
      </c>
      <c r="AI75">
        <f t="shared" si="33"/>
        <v>-1.6488642875230688E-6</v>
      </c>
      <c r="AJ75">
        <f t="shared" si="34"/>
        <v>-6.2484491155397421</v>
      </c>
      <c r="AK75">
        <f t="shared" si="49"/>
        <v>-4.082320093374129</v>
      </c>
      <c r="AL75">
        <f t="shared" si="35"/>
        <v>-10.330770857778159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-1.2060937860319658E-9</v>
      </c>
      <c r="AR75">
        <f t="shared" si="36"/>
        <v>-1.2060952896988071E-9</v>
      </c>
      <c r="AS75">
        <f t="shared" si="36"/>
        <v>-4.5705550803675369E-3</v>
      </c>
      <c r="AT75">
        <f t="shared" si="36"/>
        <v>-2.9860959891718475E-3</v>
      </c>
      <c r="AU75">
        <f t="shared" si="23"/>
        <v>-7.5566522756346744E-3</v>
      </c>
      <c r="AW75">
        <v>72</v>
      </c>
      <c r="AX75">
        <f>IF(Z75&gt;0, (R75*SUMPRODUCT(K75:$K$98, X75:$X$98)-K75*$AZ$3)/Z75, 0)</f>
        <v>-316625648079668.19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7"/>
        <v>2000000</v>
      </c>
      <c r="S76">
        <f t="shared" si="28"/>
        <v>-1761065647022125.8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-52.070409361233523</v>
      </c>
      <c r="AC76">
        <f t="shared" si="29"/>
        <v>-46.491436930727367</v>
      </c>
      <c r="AE76">
        <f t="shared" si="30"/>
        <v>0</v>
      </c>
      <c r="AF76">
        <f t="shared" si="31"/>
        <v>0</v>
      </c>
      <c r="AG76">
        <f t="shared" si="31"/>
        <v>-3.2999505874001678E-13</v>
      </c>
      <c r="AH76">
        <f t="shared" si="32"/>
        <v>-2.7282005474061889E-7</v>
      </c>
      <c r="AI76">
        <f t="shared" si="33"/>
        <v>-2.7282038473567765E-7</v>
      </c>
      <c r="AJ76">
        <f t="shared" si="34"/>
        <v>-5.5789724305061554</v>
      </c>
      <c r="AK76">
        <f t="shared" si="49"/>
        <v>-3.6449286552863471</v>
      </c>
      <c r="AL76">
        <f t="shared" si="35"/>
        <v>-9.2239013586128884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-1.7817836876739336E-10</v>
      </c>
      <c r="AR76">
        <f t="shared" si="36"/>
        <v>-1.7817858428667155E-10</v>
      </c>
      <c r="AS76">
        <f t="shared" si="36"/>
        <v>-3.6436185309431613E-3</v>
      </c>
      <c r="AT76">
        <f t="shared" si="36"/>
        <v>-2.3804974406661785E-3</v>
      </c>
      <c r="AU76">
        <f t="shared" si="23"/>
        <v>-6.0241161497879246E-3</v>
      </c>
      <c r="AW76">
        <v>73</v>
      </c>
      <c r="AX76">
        <f>IF(Z76&gt;0, (R76*SUMPRODUCT(K76:$K$98, X76:$X$98)-K76*$AZ$3)/Z76, 0)</f>
        <v>-1761065647022125.8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7"/>
        <v>2000000</v>
      </c>
      <c r="S77">
        <f t="shared" si="28"/>
        <v>-1.0057320302302854E+16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-46.491436930727367</v>
      </c>
      <c r="AC77">
        <f t="shared" si="29"/>
        <v>-41.510211545448179</v>
      </c>
      <c r="AE77">
        <f t="shared" si="30"/>
        <v>0</v>
      </c>
      <c r="AF77">
        <f t="shared" si="31"/>
        <v>0</v>
      </c>
      <c r="AG77">
        <f t="shared" si="31"/>
        <v>-5.1592037314282743E-14</v>
      </c>
      <c r="AH77">
        <f t="shared" si="32"/>
        <v>-4.4016491334133417E-8</v>
      </c>
      <c r="AI77">
        <f t="shared" si="33"/>
        <v>-4.4016542926170729E-8</v>
      </c>
      <c r="AJ77">
        <f t="shared" si="34"/>
        <v>-4.9812253852791883</v>
      </c>
      <c r="AK77">
        <f t="shared" si="49"/>
        <v>-3.2544005851509161</v>
      </c>
      <c r="AL77">
        <f t="shared" si="35"/>
        <v>-8.2356260144466482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-2.56670575940498E-11</v>
      </c>
      <c r="AR77">
        <f t="shared" si="36"/>
        <v>-2.5667087678587502E-11</v>
      </c>
      <c r="AS77">
        <f t="shared" si="36"/>
        <v>-2.90467038552338E-3</v>
      </c>
      <c r="AT77">
        <f t="shared" si="36"/>
        <v>-1.8977179852679973E-3</v>
      </c>
      <c r="AU77">
        <f t="shared" si="23"/>
        <v>-4.8023883964584653E-3</v>
      </c>
      <c r="AW77">
        <v>74</v>
      </c>
      <c r="AX77">
        <f>IF(Z77&gt;0, (R77*SUMPRODUCT(K77:$K$98, X77:$X$98)-K77*$AZ$3)/Z77, 0)</f>
        <v>-1.0057320302302854E+16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7"/>
        <v>2000000</v>
      </c>
      <c r="S78">
        <f t="shared" si="28"/>
        <v>-5.90903509348426E+16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-41.510211545448179</v>
      </c>
      <c r="AC78">
        <f t="shared" si="29"/>
        <v>-37.062688879886913</v>
      </c>
      <c r="AE78">
        <f t="shared" si="30"/>
        <v>0</v>
      </c>
      <c r="AF78">
        <f t="shared" si="31"/>
        <v>0</v>
      </c>
      <c r="AG78">
        <f t="shared" si="31"/>
        <v>-7.8402582429987132E-15</v>
      </c>
      <c r="AH78">
        <f t="shared" si="32"/>
        <v>-6.9177373917025919E-9</v>
      </c>
      <c r="AI78">
        <f t="shared" si="33"/>
        <v>-6.9177452319608346E-9</v>
      </c>
      <c r="AJ78">
        <f t="shared" si="34"/>
        <v>-4.4475226655612659</v>
      </c>
      <c r="AK78">
        <f t="shared" si="49"/>
        <v>-2.9057148081813726</v>
      </c>
      <c r="AL78">
        <f t="shared" si="35"/>
        <v>-7.3532374806603844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-3.6016931761496482E-12</v>
      </c>
      <c r="AR78">
        <f t="shared" si="36"/>
        <v>-3.6016972581497319E-12</v>
      </c>
      <c r="AS78">
        <f t="shared" si="36"/>
        <v>-2.315585447712465E-3</v>
      </c>
      <c r="AT78">
        <f t="shared" si="36"/>
        <v>-1.5128491591797862E-3</v>
      </c>
      <c r="AU78">
        <f t="shared" si="23"/>
        <v>-3.8284346104939487E-3</v>
      </c>
      <c r="AW78">
        <v>75</v>
      </c>
      <c r="AX78">
        <f>IF(Z78&gt;0, (R78*SUMPRODUCT(K78:$K$98, X78:$X$98)-K78*$AZ$3)/Z78, 0)</f>
        <v>-5.90903509348426E+16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7"/>
        <v>2000000</v>
      </c>
      <c r="S79">
        <f t="shared" si="28"/>
        <v>-3.5754068480511789E+17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-37.062688879886913</v>
      </c>
      <c r="AC79">
        <f t="shared" si="29"/>
        <v>-33.091686499902181</v>
      </c>
      <c r="AE79">
        <f t="shared" si="30"/>
        <v>0</v>
      </c>
      <c r="AF79">
        <f t="shared" si="31"/>
        <v>0</v>
      </c>
      <c r="AG79">
        <f t="shared" si="31"/>
        <v>-1.1569203137658035E-15</v>
      </c>
      <c r="AH79">
        <f t="shared" si="32"/>
        <v>-1.0567896554884676E-9</v>
      </c>
      <c r="AI79">
        <f t="shared" si="33"/>
        <v>-1.0567908124087813E-9</v>
      </c>
      <c r="AJ79">
        <f t="shared" si="34"/>
        <v>-3.971002379984732</v>
      </c>
      <c r="AK79">
        <f t="shared" si="49"/>
        <v>-2.5943882215920842</v>
      </c>
      <c r="AL79">
        <f t="shared" si="35"/>
        <v>-6.5653906026336069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-4.9126200045083899E-13</v>
      </c>
      <c r="AR79">
        <f t="shared" si="36"/>
        <v>-4.9126253825983892E-13</v>
      </c>
      <c r="AS79">
        <f t="shared" si="36"/>
        <v>-1.8459705418715946E-3</v>
      </c>
      <c r="AT79">
        <f t="shared" si="36"/>
        <v>-1.2060340873570657E-3</v>
      </c>
      <c r="AU79">
        <f t="shared" si="23"/>
        <v>-3.052004629719923E-3</v>
      </c>
      <c r="AW79">
        <v>76</v>
      </c>
      <c r="AX79">
        <f>IF(Z79&gt;0, (R79*SUMPRODUCT(K79:$K$98, X79:$X$98)-K79*$AZ$3)/Z79, 0)</f>
        <v>-3.5754068480511789E+17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7"/>
        <v>2000000</v>
      </c>
      <c r="S80">
        <f t="shared" si="28"/>
        <v>-2.2288324812516332E+18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-33.091686499902181</v>
      </c>
      <c r="AC80">
        <f t="shared" si="29"/>
        <v>-29.546148660627381</v>
      </c>
      <c r="AE80">
        <f t="shared" si="30"/>
        <v>0</v>
      </c>
      <c r="AF80">
        <f t="shared" si="31"/>
        <v>0</v>
      </c>
      <c r="AG80">
        <f t="shared" si="31"/>
        <v>-1.6570417981814471E-16</v>
      </c>
      <c r="AH80">
        <f t="shared" si="32"/>
        <v>-1.5674350892960013E-10</v>
      </c>
      <c r="AI80">
        <f t="shared" si="33"/>
        <v>-1.5674367463377995E-10</v>
      </c>
      <c r="AJ80">
        <f t="shared" si="34"/>
        <v>-3.5455378392748003</v>
      </c>
      <c r="AK80">
        <f t="shared" si="49"/>
        <v>-2.3164180549931528</v>
      </c>
      <c r="AL80">
        <f t="shared" si="35"/>
        <v>-5.8619558944246961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-6.5057318842400358E-14</v>
      </c>
      <c r="AR80">
        <f t="shared" si="36"/>
        <v>-6.5057387618898564E-14</v>
      </c>
      <c r="AS80">
        <f t="shared" si="36"/>
        <v>-1.4715964141207029E-3</v>
      </c>
      <c r="AT80">
        <f t="shared" si="36"/>
        <v>-9.6144299055897682E-4</v>
      </c>
      <c r="AU80">
        <f t="shared" si="23"/>
        <v>-2.4330394047447365E-3</v>
      </c>
      <c r="AW80">
        <v>77</v>
      </c>
      <c r="AX80">
        <f>IF(Z80&gt;0, (R80*SUMPRODUCT(K80:$K$98, X80:$X$98)-K80*$AZ$3)/Z80, 0)</f>
        <v>-2.2288324812516332E+18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7"/>
        <v>2000000</v>
      </c>
      <c r="S81">
        <f t="shared" si="28"/>
        <v>-1.4338184490935611E+19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-29.546148660627381</v>
      </c>
      <c r="AC81">
        <f t="shared" si="29"/>
        <v>-26.380489875560215</v>
      </c>
      <c r="AE81">
        <f t="shared" si="30"/>
        <v>0</v>
      </c>
      <c r="AF81">
        <f t="shared" si="31"/>
        <v>0</v>
      </c>
      <c r="AG81">
        <f t="shared" si="31"/>
        <v>-2.2998457276998329E-17</v>
      </c>
      <c r="AH81">
        <f t="shared" si="32"/>
        <v>-2.2567788918874387E-11</v>
      </c>
      <c r="AI81">
        <f t="shared" si="33"/>
        <v>-2.2567811917331663E-11</v>
      </c>
      <c r="AJ81">
        <f t="shared" si="34"/>
        <v>-3.1656587850671656</v>
      </c>
      <c r="AK81">
        <f t="shared" si="49"/>
        <v>-2.068230406243917</v>
      </c>
      <c r="AL81">
        <f t="shared" si="35"/>
        <v>-5.2338891913336507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-8.3632982480737543E-15</v>
      </c>
      <c r="AR81">
        <f t="shared" si="36"/>
        <v>-8.3633067709715071E-15</v>
      </c>
      <c r="AS81">
        <f t="shared" si="36"/>
        <v>-1.173147651563201E-3</v>
      </c>
      <c r="AT81">
        <f t="shared" si="36"/>
        <v>-7.6645646568797104E-4</v>
      </c>
      <c r="AU81">
        <f t="shared" si="23"/>
        <v>-1.9396041172595354E-3</v>
      </c>
      <c r="AW81">
        <v>78</v>
      </c>
      <c r="AX81">
        <f>IF(Z81&gt;0, (R81*SUMPRODUCT(K81:$K$98, X81:$X$98)-K81*$AZ$3)/Z81, 0)</f>
        <v>-1.4338184490935611E+19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7"/>
        <v>2000000</v>
      </c>
      <c r="S82">
        <f t="shared" si="28"/>
        <v>-9.5339035384885395E+19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-26.380489875560215</v>
      </c>
      <c r="AC82">
        <f t="shared" si="29"/>
        <v>-23.554008817464489</v>
      </c>
      <c r="AE82">
        <f t="shared" si="30"/>
        <v>0</v>
      </c>
      <c r="AF82">
        <f t="shared" si="31"/>
        <v>0</v>
      </c>
      <c r="AG82">
        <f t="shared" si="31"/>
        <v>-3.0881905719908602E-18</v>
      </c>
      <c r="AH82">
        <f t="shared" si="32"/>
        <v>-3.1488451411579977E-12</v>
      </c>
      <c r="AI82">
        <f t="shared" si="33"/>
        <v>-3.1488482293485697E-12</v>
      </c>
      <c r="AJ82">
        <f t="shared" si="34"/>
        <v>-2.8264810580957267</v>
      </c>
      <c r="AK82">
        <f t="shared" si="49"/>
        <v>-1.8466342912892153</v>
      </c>
      <c r="AL82">
        <f t="shared" si="35"/>
        <v>-4.673115349388091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-1.0418899613946403E-15</v>
      </c>
      <c r="AR82">
        <f t="shared" si="36"/>
        <v>-1.0418909832152161E-15</v>
      </c>
      <c r="AS82">
        <f t="shared" si="36"/>
        <v>-9.3522612528955569E-4</v>
      </c>
      <c r="AT82">
        <f t="shared" si="36"/>
        <v>-6.1101440185584548E-4</v>
      </c>
      <c r="AU82">
        <f t="shared" si="23"/>
        <v>-1.5462405271464432E-3</v>
      </c>
      <c r="AW82">
        <v>79</v>
      </c>
      <c r="AX82">
        <f>IF(Z82&gt;0, (R82*SUMPRODUCT(K82:$K$98, X82:$X$98)-K82*$AZ$3)/Z82, 0)</f>
        <v>-9.5339035384885395E+19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7"/>
        <v>2000000</v>
      </c>
      <c r="S83">
        <f t="shared" si="28"/>
        <v>-6.5623686803936969E+20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-23.554008817464489</v>
      </c>
      <c r="AC83">
        <f t="shared" si="29"/>
        <v>-21.030365015593286</v>
      </c>
      <c r="AE83">
        <f t="shared" si="30"/>
        <v>0</v>
      </c>
      <c r="AF83">
        <f t="shared" si="31"/>
        <v>0</v>
      </c>
      <c r="AG83">
        <f t="shared" si="31"/>
        <v>-4.0058639722623007E-19</v>
      </c>
      <c r="AH83">
        <f t="shared" si="32"/>
        <v>-4.2507556304715544E-13</v>
      </c>
      <c r="AI83">
        <f t="shared" si="33"/>
        <v>-4.2507596363355266E-13</v>
      </c>
      <c r="AJ83">
        <f t="shared" si="34"/>
        <v>-2.5236438018712022</v>
      </c>
      <c r="AK83">
        <f t="shared" si="49"/>
        <v>-1.6487806172225143</v>
      </c>
      <c r="AL83">
        <f t="shared" si="35"/>
        <v>-4.172424419094142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-1.2557947611382467E-16</v>
      </c>
      <c r="AR83">
        <f t="shared" si="36"/>
        <v>-1.2557959445850094E-16</v>
      </c>
      <c r="AS83">
        <f t="shared" si="36"/>
        <v>-7.4555654120660251E-4</v>
      </c>
      <c r="AT83">
        <f t="shared" si="36"/>
        <v>-4.8709694025497898E-4</v>
      </c>
      <c r="AU83">
        <f t="shared" si="23"/>
        <v>-1.2326534814617071E-3</v>
      </c>
      <c r="AW83">
        <v>80</v>
      </c>
      <c r="AX83">
        <f>IF(Z83&gt;0, (R83*SUMPRODUCT(K83:$K$98, X83:$X$98)-K83*$AZ$3)/Z83, 0)</f>
        <v>-6.5623686803936969E+20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7"/>
        <v>2000000</v>
      </c>
      <c r="S84">
        <f t="shared" si="28"/>
        <v>-4.6824131745463182E+21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-21.030365015593286</v>
      </c>
      <c r="AC84">
        <f t="shared" si="29"/>
        <v>-18.777111621065437</v>
      </c>
      <c r="AE84">
        <f t="shared" si="30"/>
        <v>0</v>
      </c>
      <c r="AF84">
        <f t="shared" si="31"/>
        <v>0</v>
      </c>
      <c r="AG84">
        <f t="shared" si="31"/>
        <v>-5.0126694615337855E-20</v>
      </c>
      <c r="AH84">
        <f t="shared" si="32"/>
        <v>-5.5432614182180787E-14</v>
      </c>
      <c r="AI84">
        <f t="shared" si="33"/>
        <v>-5.5432664308875405E-14</v>
      </c>
      <c r="AJ84">
        <f t="shared" si="34"/>
        <v>-2.2532533945278495</v>
      </c>
      <c r="AK84">
        <f t="shared" si="49"/>
        <v>-1.4721255510915301</v>
      </c>
      <c r="AL84">
        <f t="shared" si="35"/>
        <v>-3.7253789456194353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-1.4621767225834628E-17</v>
      </c>
      <c r="AR84">
        <f t="shared" si="36"/>
        <v>-1.4621780448030104E-17</v>
      </c>
      <c r="AS84">
        <f t="shared" si="36"/>
        <v>-5.9435311001801601E-4</v>
      </c>
      <c r="AT84">
        <f t="shared" si="36"/>
        <v>-3.8831069854510425E-4</v>
      </c>
      <c r="AU84">
        <f t="shared" si="23"/>
        <v>-9.8266380856313501E-4</v>
      </c>
      <c r="AW84">
        <v>81</v>
      </c>
      <c r="AX84">
        <f>IF(Z84&gt;0, (R84*SUMPRODUCT(K84:$K$98, X84:$X$98)-K84*$AZ$3)/Z84, 0)</f>
        <v>-4.6824131745463182E+21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7"/>
        <v>2000000</v>
      </c>
      <c r="S85">
        <f t="shared" si="28"/>
        <v>-3.468714273689027E+22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-18.777111621065437</v>
      </c>
      <c r="AC85">
        <f t="shared" si="29"/>
        <v>-16.765278233094136</v>
      </c>
      <c r="AE85">
        <f t="shared" si="30"/>
        <v>0</v>
      </c>
      <c r="AF85">
        <f t="shared" si="31"/>
        <v>0</v>
      </c>
      <c r="AG85">
        <f t="shared" si="31"/>
        <v>-6.0416039309804637E-21</v>
      </c>
      <c r="AH85">
        <f t="shared" si="32"/>
        <v>-6.9734117981126427E-15</v>
      </c>
      <c r="AI85">
        <f t="shared" si="33"/>
        <v>-6.9734178397165733E-15</v>
      </c>
      <c r="AJ85">
        <f t="shared" si="34"/>
        <v>-2.0118333879713006</v>
      </c>
      <c r="AK85">
        <f t="shared" si="49"/>
        <v>-1.3143978134745806</v>
      </c>
      <c r="AL85">
        <f t="shared" si="35"/>
        <v>-3.3262312014458884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-1.6423351768468477E-18</v>
      </c>
      <c r="AR85">
        <f t="shared" si="36"/>
        <v>-1.6423365997283505E-18</v>
      </c>
      <c r="AS85">
        <f t="shared" si="36"/>
        <v>-4.7381466040977187E-4</v>
      </c>
      <c r="AT85">
        <f t="shared" si="36"/>
        <v>-3.0955891146771704E-4</v>
      </c>
      <c r="AU85">
        <f t="shared" si="23"/>
        <v>-7.8337357187749064E-4</v>
      </c>
      <c r="AW85">
        <v>82</v>
      </c>
      <c r="AX85">
        <f>IF(Z85&gt;0, (R85*SUMPRODUCT(K85:$K$98, X85:$X$98)-K85*$AZ$3)/Z85, 0)</f>
        <v>-3.468714273689027E+22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7"/>
        <v>2000000</v>
      </c>
      <c r="S86">
        <f t="shared" si="28"/>
        <v>-2.6724809089272557E+23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-16.765278233094136</v>
      </c>
      <c r="AC86">
        <f t="shared" si="29"/>
        <v>-14.968998422405479</v>
      </c>
      <c r="AE86">
        <f t="shared" si="30"/>
        <v>0</v>
      </c>
      <c r="AF86">
        <f t="shared" si="31"/>
        <v>0</v>
      </c>
      <c r="AG86">
        <f t="shared" si="31"/>
        <v>-7.0014524577156345E-22</v>
      </c>
      <c r="AH86">
        <f t="shared" si="32"/>
        <v>-8.4496682334385534E-16</v>
      </c>
      <c r="AI86">
        <f t="shared" si="33"/>
        <v>-8.4496752348910107E-16</v>
      </c>
      <c r="AJ86">
        <f t="shared" si="34"/>
        <v>-1.7962798106886577</v>
      </c>
      <c r="AK86">
        <f t="shared" si="49"/>
        <v>-1.1735694763165896</v>
      </c>
      <c r="AL86">
        <f t="shared" si="35"/>
        <v>-2.969849287005248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-1.7767982484015423E-19</v>
      </c>
      <c r="AR86">
        <f t="shared" si="36"/>
        <v>-1.7767997206686325E-19</v>
      </c>
      <c r="AS86">
        <f t="shared" si="36"/>
        <v>-3.7772214637258526E-4</v>
      </c>
      <c r="AT86">
        <f t="shared" si="36"/>
        <v>-2.4677846896342236E-4</v>
      </c>
      <c r="AU86">
        <f t="shared" si="23"/>
        <v>-6.2450061533600779E-4</v>
      </c>
      <c r="AW86">
        <v>83</v>
      </c>
      <c r="AX86">
        <f>IF(Z86&gt;0, (R86*SUMPRODUCT(K86:$K$98, X86:$X$98)-K86*$AZ$3)/Z86, 0)</f>
        <v>-2.6724809089272557E+23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7"/>
        <v>2000000</v>
      </c>
      <c r="S87">
        <f t="shared" si="28"/>
        <v>-2.1450119951045331E+24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-14.968998422405479</v>
      </c>
      <c r="AC87">
        <f t="shared" si="29"/>
        <v>-13.365177162862034</v>
      </c>
      <c r="AE87">
        <f t="shared" si="30"/>
        <v>0</v>
      </c>
      <c r="AF87">
        <f t="shared" si="31"/>
        <v>0</v>
      </c>
      <c r="AG87">
        <f t="shared" si="31"/>
        <v>-7.7885212258514131E-23</v>
      </c>
      <c r="AH87">
        <f t="shared" si="32"/>
        <v>-9.8441372968853393E-17</v>
      </c>
      <c r="AI87">
        <f t="shared" si="33"/>
        <v>-9.8441450854065646E-17</v>
      </c>
      <c r="AJ87">
        <f t="shared" si="34"/>
        <v>-1.6038212595434445</v>
      </c>
      <c r="AK87">
        <f t="shared" si="49"/>
        <v>-1.0478298895683835</v>
      </c>
      <c r="AL87">
        <f t="shared" si="35"/>
        <v>-2.651651149111828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-1.8482388706728236E-20</v>
      </c>
      <c r="AR87">
        <f t="shared" si="36"/>
        <v>-1.8482403329693396E-20</v>
      </c>
      <c r="AS87">
        <f t="shared" si="36"/>
        <v>-3.0111778250365535E-4</v>
      </c>
      <c r="AT87">
        <f t="shared" si="36"/>
        <v>-1.9673028456905478E-4</v>
      </c>
      <c r="AU87">
        <f t="shared" si="23"/>
        <v>-4.9784806707271008E-4</v>
      </c>
      <c r="AW87">
        <v>84</v>
      </c>
      <c r="AX87">
        <f>IF(Z87&gt;0, (R87*SUMPRODUCT(K87:$K$98, X87:$X$98)-K87*$AZ$3)/Z87, 0)</f>
        <v>-2.1450119951045331E+24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7"/>
        <v>2000000</v>
      </c>
      <c r="S88">
        <f t="shared" si="28"/>
        <v>-1.7963384798081014E+25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-13.365177162862034</v>
      </c>
      <c r="AC88">
        <f t="shared" si="29"/>
        <v>-11.933193895412531</v>
      </c>
      <c r="AE88">
        <f t="shared" si="30"/>
        <v>0</v>
      </c>
      <c r="AF88">
        <f t="shared" si="31"/>
        <v>0</v>
      </c>
      <c r="AG88">
        <f t="shared" si="31"/>
        <v>-8.3038316758983847E-24</v>
      </c>
      <c r="AH88">
        <f t="shared" si="32"/>
        <v>-1.1008404553604896E-17</v>
      </c>
      <c r="AI88">
        <f t="shared" si="33"/>
        <v>-1.1008412857436572E-17</v>
      </c>
      <c r="AJ88">
        <f t="shared" si="34"/>
        <v>-1.4319832674495032</v>
      </c>
      <c r="AK88">
        <f t="shared" si="49"/>
        <v>-0.93556240140034252</v>
      </c>
      <c r="AL88">
        <f t="shared" si="35"/>
        <v>-2.3675456688498455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-1.8453841925739897E-21</v>
      </c>
      <c r="AR88">
        <f t="shared" si="36"/>
        <v>-1.8453855845794924E-21</v>
      </c>
      <c r="AS88">
        <f t="shared" si="36"/>
        <v>-2.4004925263365368E-4</v>
      </c>
      <c r="AT88">
        <f t="shared" si="36"/>
        <v>-1.5683217838732046E-4</v>
      </c>
      <c r="AU88">
        <f t="shared" si="23"/>
        <v>-3.9688143102097409E-4</v>
      </c>
      <c r="AW88">
        <v>85</v>
      </c>
      <c r="AX88">
        <f>IF(Z88&gt;0, (R88*SUMPRODUCT(K88:$K$98, X88:$X$98)-K88*$AZ$3)/Z88, 0)</f>
        <v>-1.7963384798081014E+25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7"/>
        <v>2000000</v>
      </c>
      <c r="S89">
        <f t="shared" si="28"/>
        <v>-1.5841285887174541E+26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-11.933193895412531</v>
      </c>
      <c r="AC89">
        <f t="shared" si="29"/>
        <v>-10.654637406618329</v>
      </c>
      <c r="AE89">
        <f t="shared" si="30"/>
        <v>0</v>
      </c>
      <c r="AF89">
        <f t="shared" si="31"/>
        <v>0</v>
      </c>
      <c r="AG89">
        <f t="shared" si="31"/>
        <v>-8.4073331250562817E-25</v>
      </c>
      <c r="AH89">
        <f t="shared" si="32"/>
        <v>-1.1808096074614036E-18</v>
      </c>
      <c r="AI89">
        <f t="shared" si="33"/>
        <v>-1.1808104481947161E-18</v>
      </c>
      <c r="AJ89">
        <f t="shared" si="34"/>
        <v>-1.2785564887942016</v>
      </c>
      <c r="AK89">
        <f t="shared" si="49"/>
        <v>-0.83532357267887725</v>
      </c>
      <c r="AL89">
        <f t="shared" si="35"/>
        <v>-2.1138800614730791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-1.7673569425961948E-22</v>
      </c>
      <c r="AR89">
        <f t="shared" si="36"/>
        <v>-1.7673582009496561E-22</v>
      </c>
      <c r="AS89">
        <f t="shared" si="36"/>
        <v>-1.9136579451024718E-4</v>
      </c>
      <c r="AT89">
        <f t="shared" si="36"/>
        <v>-1.2502565241336133E-4</v>
      </c>
      <c r="AU89">
        <f t="shared" si="23"/>
        <v>-3.1639144692360854E-4</v>
      </c>
      <c r="AW89">
        <v>86</v>
      </c>
      <c r="AX89">
        <f>IF(Z89&gt;0, (R89*SUMPRODUCT(K89:$K$98, X89:$X$98)-K89*$AZ$3)/Z89, 0)</f>
        <v>-1.5841285887174541E+26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7"/>
        <v>2000000</v>
      </c>
      <c r="S90">
        <f t="shared" si="28"/>
        <v>-1.4747817939887863E+27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-10.654637406618329</v>
      </c>
      <c r="AC90">
        <f t="shared" si="29"/>
        <v>-9.5130691130520795</v>
      </c>
      <c r="AE90">
        <f t="shared" si="30"/>
        <v>0</v>
      </c>
      <c r="AF90">
        <f t="shared" si="31"/>
        <v>0</v>
      </c>
      <c r="AG90">
        <f t="shared" si="31"/>
        <v>-8.0631158045103424E-26</v>
      </c>
      <c r="AH90">
        <f t="shared" si="32"/>
        <v>-1.2027117141367496E-19</v>
      </c>
      <c r="AI90">
        <f t="shared" si="33"/>
        <v>-1.20271252044833E-19</v>
      </c>
      <c r="AJ90">
        <f t="shared" si="34"/>
        <v>-1.1415682935662499</v>
      </c>
      <c r="AK90">
        <f t="shared" si="49"/>
        <v>-0.74582461846328307</v>
      </c>
      <c r="AL90">
        <f t="shared" si="35"/>
        <v>-1.887392912029533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-1.6072665650101681E-23</v>
      </c>
      <c r="AR90">
        <f t="shared" si="36"/>
        <v>-1.6072676425399111E-23</v>
      </c>
      <c r="AS90">
        <f t="shared" si="36"/>
        <v>-1.5255563975625553E-4</v>
      </c>
      <c r="AT90">
        <f t="shared" si="36"/>
        <v>-9.9669684640753592E-5</v>
      </c>
      <c r="AU90">
        <f t="shared" si="23"/>
        <v>-2.5222532439700911E-4</v>
      </c>
      <c r="AW90">
        <v>87</v>
      </c>
      <c r="AX90">
        <f>IF(Z90&gt;0, (R90*SUMPRODUCT(K90:$K$98, X90:$X$98)-K90*$AZ$3)/Z90, 0)</f>
        <v>-1.4747817939887863E+27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7"/>
        <v>2000000</v>
      </c>
      <c r="S91">
        <f t="shared" si="28"/>
        <v>-1.4533741600091252E+28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-9.5130691130520795</v>
      </c>
      <c r="AC91">
        <f t="shared" si="29"/>
        <v>-8.4938117080822142</v>
      </c>
      <c r="AE91">
        <f t="shared" si="30"/>
        <v>0</v>
      </c>
      <c r="AF91">
        <f t="shared" si="31"/>
        <v>0</v>
      </c>
      <c r="AG91">
        <f t="shared" si="31"/>
        <v>-7.305252100419968E-27</v>
      </c>
      <c r="AH91">
        <f t="shared" si="32"/>
        <v>-1.1603135098277187E-20</v>
      </c>
      <c r="AI91">
        <f t="shared" si="33"/>
        <v>-1.1603142403529287E-20</v>
      </c>
      <c r="AJ91">
        <f t="shared" si="34"/>
        <v>-1.0192574049698653</v>
      </c>
      <c r="AK91">
        <f t="shared" si="49"/>
        <v>-0.66591483791364559</v>
      </c>
      <c r="AL91">
        <f t="shared" si="35"/>
        <v>-1.6851722428835108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-1.3844704661937414E-24</v>
      </c>
      <c r="AR91">
        <f t="shared" si="36"/>
        <v>-1.3844713378465918E-24</v>
      </c>
      <c r="AS91">
        <f t="shared" si="36"/>
        <v>-1.2161642199956586E-4</v>
      </c>
      <c r="AT91">
        <f t="shared" si="36"/>
        <v>-7.9456062373049725E-5</v>
      </c>
      <c r="AU91">
        <f t="shared" si="23"/>
        <v>-2.0107248437261556E-4</v>
      </c>
      <c r="AW91">
        <v>88</v>
      </c>
      <c r="AX91">
        <f>IF(Z91&gt;0, (R91*SUMPRODUCT(K91:$K$98, X91:$X$98)-K91*$AZ$3)/Z91, 0)</f>
        <v>-1.4533741600091252E+28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7"/>
        <v>2000000</v>
      </c>
      <c r="S92">
        <f t="shared" si="28"/>
        <v>-1.520600127649656E+29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-8.4938117080822142</v>
      </c>
      <c r="AC92">
        <f t="shared" si="29"/>
        <v>-7.5837604536448335</v>
      </c>
      <c r="AE92">
        <f t="shared" si="30"/>
        <v>0</v>
      </c>
      <c r="AF92">
        <f t="shared" si="31"/>
        <v>0</v>
      </c>
      <c r="AG92">
        <f t="shared" si="31"/>
        <v>-6.2341837243618534E-28</v>
      </c>
      <c r="AH92">
        <f t="shared" si="32"/>
        <v>-1.0574049931167332E-21</v>
      </c>
      <c r="AI92">
        <f t="shared" si="33"/>
        <v>-1.0574056165351056E-21</v>
      </c>
      <c r="AJ92">
        <f t="shared" si="34"/>
        <v>-0.91005125443738066</v>
      </c>
      <c r="AK92">
        <f t="shared" si="49"/>
        <v>-0.59456681956575508</v>
      </c>
      <c r="AL92">
        <f t="shared" si="35"/>
        <v>-1.5046180740031359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-1.1265012578931588E-25</v>
      </c>
      <c r="AR92">
        <f t="shared" si="36"/>
        <v>-1.1265019220488847E-25</v>
      </c>
      <c r="AS92">
        <f t="shared" si="36"/>
        <v>-9.6951867027715222E-5</v>
      </c>
      <c r="AT92">
        <f t="shared" si="36"/>
        <v>-6.3341886458107252E-5</v>
      </c>
      <c r="AU92">
        <f t="shared" si="23"/>
        <v>-1.602937534858225E-4</v>
      </c>
      <c r="AW92">
        <v>89</v>
      </c>
      <c r="AX92">
        <f>IF(Z92&gt;0, (R92*SUMPRODUCT(K92:$K$98, X92:$X$98)-K92*$AZ$3)/Z92, 0)</f>
        <v>-1.520600127649656E+29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7"/>
        <v>2000000</v>
      </c>
      <c r="S93">
        <f t="shared" si="28"/>
        <v>-1.6944559797356488E+30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-7.5837604536448335</v>
      </c>
      <c r="AC93">
        <f t="shared" si="29"/>
        <v>-6.7712146907543147</v>
      </c>
      <c r="AE93">
        <f t="shared" si="30"/>
        <v>0</v>
      </c>
      <c r="AF93">
        <f t="shared" si="31"/>
        <v>0</v>
      </c>
      <c r="AG93">
        <f t="shared" si="31"/>
        <v>-4.9951243730529729E-29</v>
      </c>
      <c r="AH93">
        <f t="shared" si="32"/>
        <v>-9.0757271197007E-23</v>
      </c>
      <c r="AI93">
        <f t="shared" si="33"/>
        <v>-9.0757321148250733E-23</v>
      </c>
      <c r="AJ93">
        <f t="shared" si="34"/>
        <v>-0.81254576289051883</v>
      </c>
      <c r="AK93">
        <f t="shared" si="49"/>
        <v>-0.53086323175513839</v>
      </c>
      <c r="AL93">
        <f t="shared" si="35"/>
        <v>-1.3434089946456571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-8.632840777988412E-27</v>
      </c>
      <c r="AR93">
        <f t="shared" si="36"/>
        <v>-8.6328455293557472E-27</v>
      </c>
      <c r="AS93">
        <f t="shared" si="36"/>
        <v>-7.7289434811635249E-5</v>
      </c>
      <c r="AT93">
        <f t="shared" si="36"/>
        <v>-5.0495764076934979E-5</v>
      </c>
      <c r="AU93">
        <f t="shared" si="23"/>
        <v>-1.2778519888857022E-4</v>
      </c>
      <c r="AW93">
        <v>90</v>
      </c>
      <c r="AX93">
        <f>IF(Z93&gt;0, (R93*SUMPRODUCT(K93:$K$98, X93:$X$98)-K93*$AZ$3)/Z93, 0)</f>
        <v>-1.6944559797356488E+30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7"/>
        <v>2000000</v>
      </c>
      <c r="S94">
        <f t="shared" si="28"/>
        <v>-2.0188888113986204E+31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-6.7712146907543147</v>
      </c>
      <c r="AC94">
        <f t="shared" si="29"/>
        <v>-6.0457274024592094</v>
      </c>
      <c r="AE94">
        <f t="shared" si="30"/>
        <v>0</v>
      </c>
      <c r="AF94">
        <f t="shared" si="31"/>
        <v>0</v>
      </c>
      <c r="AG94">
        <f t="shared" si="31"/>
        <v>-3.7432270714495952E-30</v>
      </c>
      <c r="AH94">
        <f t="shared" si="32"/>
        <v>-7.313360675483974E-24</v>
      </c>
      <c r="AI94">
        <f t="shared" si="33"/>
        <v>-7.313364418711046E-24</v>
      </c>
      <c r="AJ94">
        <f t="shared" si="34"/>
        <v>-0.72548728829510534</v>
      </c>
      <c r="AK94">
        <f t="shared" si="49"/>
        <v>-0.4739850283528021</v>
      </c>
      <c r="AL94">
        <f t="shared" si="35"/>
        <v>-1.1994723166479075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-6.2111393223807572E-28</v>
      </c>
      <c r="AR94">
        <f t="shared" si="36"/>
        <v>-6.2111425014534021E-28</v>
      </c>
      <c r="AS94">
        <f t="shared" si="36"/>
        <v>-6.1614664231214258E-5</v>
      </c>
      <c r="AT94">
        <f t="shared" si="36"/>
        <v>-4.0254913964393315E-5</v>
      </c>
      <c r="AU94">
        <f t="shared" si="23"/>
        <v>-1.0186957819560759E-4</v>
      </c>
      <c r="AW94">
        <v>91</v>
      </c>
      <c r="AX94">
        <f>IF(Z94&gt;0, (R94*SUMPRODUCT(K94:$K$98, X94:$X$98)-K94*$AZ$3)/Z94, 0)</f>
        <v>-2.0188888113986204E+31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7"/>
        <v>2000000</v>
      </c>
      <c r="S95">
        <f t="shared" si="28"/>
        <v>-2.5843188450844123E+32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-6.0457274024592094</v>
      </c>
      <c r="AC95">
        <f t="shared" si="29"/>
        <v>-5.3979708950528646</v>
      </c>
      <c r="AE95">
        <f t="shared" si="30"/>
        <v>0</v>
      </c>
      <c r="AF95">
        <f t="shared" si="31"/>
        <v>0</v>
      </c>
      <c r="AG95">
        <f t="shared" si="31"/>
        <v>-2.6109253630411407E-31</v>
      </c>
      <c r="AH95">
        <f t="shared" si="32"/>
        <v>-5.5115236230895758E-25</v>
      </c>
      <c r="AI95">
        <f t="shared" si="33"/>
        <v>-5.5115262340149392E-25</v>
      </c>
      <c r="AJ95">
        <f t="shared" si="34"/>
        <v>-0.64775650740634472</v>
      </c>
      <c r="AK95">
        <f t="shared" si="49"/>
        <v>-0.42320091817214467</v>
      </c>
      <c r="AL95">
        <f t="shared" si="35"/>
        <v>-1.0709574255784893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-4.1793421730614075E-29</v>
      </c>
      <c r="AR95">
        <f t="shared" si="36"/>
        <v>-4.1793441529042293E-29</v>
      </c>
      <c r="AS95">
        <f t="shared" si="36"/>
        <v>-4.91188330924859E-5</v>
      </c>
      <c r="AT95">
        <f t="shared" si="36"/>
        <v>-3.2090970953757418E-5</v>
      </c>
      <c r="AU95">
        <f t="shared" si="23"/>
        <v>-8.120980404624331E-5</v>
      </c>
      <c r="AW95">
        <v>92</v>
      </c>
      <c r="AX95">
        <f>IF(Z95&gt;0, (R95*SUMPRODUCT(K95:$K$98, X95:$X$98)-K95*$AZ$3)/Z95, 0)</f>
        <v>-2.5843188450844123E+32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7"/>
        <v>2000000</v>
      </c>
      <c r="S96">
        <f t="shared" si="28"/>
        <v>-3.5738877847539984E+33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-5.3979708950528646</v>
      </c>
      <c r="AC96">
        <f t="shared" si="29"/>
        <v>-4.8196168705829141</v>
      </c>
      <c r="AE96">
        <f t="shared" si="30"/>
        <v>0</v>
      </c>
      <c r="AF96">
        <f t="shared" si="31"/>
        <v>0</v>
      </c>
      <c r="AG96">
        <f t="shared" si="31"/>
        <v>-1.6857051622966189E-32</v>
      </c>
      <c r="AH96">
        <f t="shared" si="32"/>
        <v>-3.8659929490897083E-26</v>
      </c>
      <c r="AI96">
        <f t="shared" si="33"/>
        <v>-3.8659946347948706E-26</v>
      </c>
      <c r="AJ96">
        <f t="shared" si="34"/>
        <v>-0.57835402446995055</v>
      </c>
      <c r="AK96">
        <f t="shared" si="49"/>
        <v>-0.37785796265370059</v>
      </c>
      <c r="AL96">
        <f t="shared" si="35"/>
        <v>-0.95621198712365119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-2.6174554050328445E-30</v>
      </c>
      <c r="AR96">
        <f t="shared" si="36"/>
        <v>-2.6174565463329316E-30</v>
      </c>
      <c r="AS96">
        <f t="shared" si="36"/>
        <v>-3.9157233013780205E-5</v>
      </c>
      <c r="AT96">
        <f t="shared" si="36"/>
        <v>-2.5582725569003036E-5</v>
      </c>
      <c r="AU96">
        <f t="shared" si="23"/>
        <v>-6.4739958582783251E-5</v>
      </c>
      <c r="AW96">
        <v>93</v>
      </c>
      <c r="AX96">
        <f>IF(Z96&gt;0, (R96*SUMPRODUCT(K96:$K$98, X96:$X$98)-K96*$AZ$3)/Z96, 0)</f>
        <v>-3.5738877847539984E+33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7"/>
        <v>2000000</v>
      </c>
      <c r="S97">
        <f t="shared" si="28"/>
        <v>-5.3741428916593416E+34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-4.8196168705829141</v>
      </c>
      <c r="AC97">
        <f t="shared" si="29"/>
        <v>-4.3032293487347451</v>
      </c>
      <c r="AE97">
        <f t="shared" si="30"/>
        <v>0</v>
      </c>
      <c r="AF97">
        <f t="shared" si="31"/>
        <v>0</v>
      </c>
      <c r="AG97">
        <f t="shared" si="31"/>
        <v>-1.0009106185596005E-33</v>
      </c>
      <c r="AH97">
        <f t="shared" si="32"/>
        <v>-2.5100112781083083E-27</v>
      </c>
      <c r="AI97">
        <f t="shared" si="33"/>
        <v>-2.5100122790189269E-27</v>
      </c>
      <c r="AJ97">
        <f t="shared" si="34"/>
        <v>-0.51638752184816905</v>
      </c>
      <c r="AK97">
        <f t="shared" si="49"/>
        <v>-0.33737318094080404</v>
      </c>
      <c r="AL97">
        <f t="shared" si="35"/>
        <v>-0.85376070278897309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-1.517315462837149E-31</v>
      </c>
      <c r="AR97">
        <f t="shared" si="36"/>
        <v>-1.5173160678930591E-31</v>
      </c>
      <c r="AS97">
        <f t="shared" si="36"/>
        <v>-3.1215906420424204E-5</v>
      </c>
      <c r="AT97">
        <f t="shared" si="36"/>
        <v>-2.0394392194677161E-5</v>
      </c>
      <c r="AU97">
        <f t="shared" si="23"/>
        <v>-5.1610298615101365E-5</v>
      </c>
      <c r="AW97">
        <v>94</v>
      </c>
      <c r="AX97">
        <f>IF(Z97&gt;0, (R97*SUMPRODUCT(K97:$K$98, X97:$X$98)-K97*$AZ$3)/Z97, 0)</f>
        <v>-5.3741428916593416E+34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-4.3032293487347451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-1.6014569896953609E-28</v>
      </c>
      <c r="AI98">
        <f t="shared" si="33"/>
        <v>-1.6014569896953609E-28</v>
      </c>
      <c r="AJ98">
        <f t="shared" si="34"/>
        <v>-4.3032293487347451</v>
      </c>
      <c r="AK98">
        <f t="shared" si="49"/>
        <v>-0.30122605441143219</v>
      </c>
      <c r="AL98">
        <f t="shared" si="35"/>
        <v>-4.6044554031461775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-8.6436558598309028E-33</v>
      </c>
      <c r="AR98">
        <f t="shared" si="36"/>
        <v>-8.6436558598309028E-33</v>
      </c>
      <c r="AS98">
        <f t="shared" si="36"/>
        <v>-2.3226120848529927E-4</v>
      </c>
      <c r="AT98">
        <f t="shared" si="36"/>
        <v>-1.6258284593970951E-5</v>
      </c>
      <c r="AU98">
        <f t="shared" si="36"/>
        <v>-2.4851949307927023E-4</v>
      </c>
      <c r="AW98">
        <v>95</v>
      </c>
    </row>
    <row r="100" spans="5:50" x14ac:dyDescent="0.25">
      <c r="AN100" s="8">
        <f t="shared" ref="AN100:AU100" si="50">SUM(AN3:AN98)</f>
        <v>95177.921826809121</v>
      </c>
      <c r="AO100" s="8">
        <f t="shared" si="50"/>
        <v>-9517.7921826809124</v>
      </c>
      <c r="AP100" s="8">
        <f t="shared" si="50"/>
        <v>-224.80612413818235</v>
      </c>
      <c r="AQ100" s="8">
        <f t="shared" si="50"/>
        <v>-71185.949541530208</v>
      </c>
      <c r="AR100" s="8">
        <f t="shared" si="50"/>
        <v>14249.373978459804</v>
      </c>
      <c r="AS100" s="8">
        <f t="shared" si="50"/>
        <v>-17626.068381497742</v>
      </c>
      <c r="AT100" s="8">
        <f t="shared" si="50"/>
        <v>6443.7760081037104</v>
      </c>
      <c r="AU100" s="8">
        <f t="shared" si="50"/>
        <v>3067.0816050657627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C063-6D2C-4E53-AEB8-AC3573344DB9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210790.85897834782</v>
      </c>
      <c r="K3">
        <v>1</v>
      </c>
      <c r="L3" s="2">
        <v>0</v>
      </c>
      <c r="O3">
        <f>$C$3</f>
        <v>210790.85897834782</v>
      </c>
      <c r="P3">
        <f>O3*C5</f>
        <v>21079.085897834782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210790.85897834782</v>
      </c>
      <c r="AF3">
        <f t="shared" ref="AF3:AG34" si="4">-$Z3*P3</f>
        <v>-21079.085897834782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189611.77308051306</v>
      </c>
      <c r="AJ3">
        <f t="shared" ref="AJ3:AJ66" si="7">AB3-AC3</f>
        <v>0</v>
      </c>
      <c r="AL3">
        <f t="shared" ref="AL3:AL66" si="8">SUM(AI3:AK3)</f>
        <v>189611.77308051306</v>
      </c>
      <c r="AN3">
        <f t="shared" ref="AN3:AU34" si="9">AE3*$K3</f>
        <v>210790.85897834782</v>
      </c>
      <c r="AO3">
        <f t="shared" si="9"/>
        <v>-21079.085897834782</v>
      </c>
      <c r="AP3">
        <f t="shared" si="9"/>
        <v>-100</v>
      </c>
      <c r="AQ3">
        <f t="shared" si="9"/>
        <v>0</v>
      </c>
      <c r="AR3">
        <f t="shared" si="9"/>
        <v>189611.77308051306</v>
      </c>
      <c r="AS3">
        <f t="shared" si="9"/>
        <v>0</v>
      </c>
      <c r="AT3">
        <f t="shared" si="9"/>
        <v>0</v>
      </c>
      <c r="AU3">
        <f t="shared" si="9"/>
        <v>189611.77308051306</v>
      </c>
      <c r="AW3">
        <v>0</v>
      </c>
      <c r="AX3">
        <f>IF(Z3&gt;0, (R3*SUMPRODUCT(K3:$K$98, X3:$X$98)-K3*$AZ$3)/Z3, 0)</f>
        <v>0</v>
      </c>
      <c r="AZ3">
        <f>C6*SUMPRODUCT(X4:X89, K4:K89)/1</f>
        <v>156596.36559922129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2000000</v>
      </c>
      <c r="S4">
        <f t="shared" si="1"/>
        <v>10624.636110184059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10504.038330612937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-10504.038330612937</v>
      </c>
      <c r="AK4">
        <f>G4*SUM(AB4, AE4:AF4)</f>
        <v>0</v>
      </c>
      <c r="AL4">
        <f t="shared" si="8"/>
        <v>-13205.574330612937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-2520.3246571508535</v>
      </c>
      <c r="AR4">
        <f t="shared" si="9"/>
        <v>-2520.3246571508535</v>
      </c>
      <c r="AS4">
        <f t="shared" si="9"/>
        <v>-9799.4573473392447</v>
      </c>
      <c r="AT4">
        <f t="shared" si="9"/>
        <v>0</v>
      </c>
      <c r="AU4">
        <f t="shared" si="9"/>
        <v>-12319.782004490098</v>
      </c>
      <c r="AW4">
        <v>1</v>
      </c>
      <c r="AX4">
        <f>IF(Z4&gt;0, (R4*SUMPRODUCT(K4:$K$98, X4:$X$98)-K4*$AZ$3)/Z4, 0)</f>
        <v>10624.636110184059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2000000</v>
      </c>
      <c r="S5">
        <f t="shared" si="1"/>
        <v>20636.131710150254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10504.038330612937</v>
      </c>
      <c r="AC5">
        <f t="shared" si="2"/>
        <v>20169.233179826319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-2776.0657472036155</v>
      </c>
      <c r="AI5">
        <f t="shared" si="6"/>
        <v>-2788.2829310386956</v>
      </c>
      <c r="AJ5">
        <f t="shared" si="7"/>
        <v>-9665.1948492133815</v>
      </c>
      <c r="AK5">
        <f>G5*SUM(AB5, AE5:AF5)</f>
        <v>430.66557155513044</v>
      </c>
      <c r="AL5">
        <f t="shared" si="8"/>
        <v>-12022.812208696947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-2373.8360780193848</v>
      </c>
      <c r="AR5">
        <f t="shared" si="9"/>
        <v>-2384.2830898701391</v>
      </c>
      <c r="AS5">
        <f t="shared" si="9"/>
        <v>-8264.7856079278281</v>
      </c>
      <c r="AT5">
        <f t="shared" si="9"/>
        <v>368.26558317223567</v>
      </c>
      <c r="AU5">
        <f t="shared" si="9"/>
        <v>-10280.803114625731</v>
      </c>
      <c r="AW5">
        <v>2</v>
      </c>
      <c r="AX5">
        <f>IF(Z5&gt;0, (R5*SUMPRODUCT(K5:$K$98, X5:$X$98)-K5*$AZ$3)/Z5, 0)</f>
        <v>20636.131710150254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2000000</v>
      </c>
      <c r="S6">
        <f t="shared" si="1"/>
        <v>31984.645949326452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20169.233179826319</v>
      </c>
      <c r="AC6">
        <f t="shared" si="2"/>
        <v>30902.197861575507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-2887.4014085851472</v>
      </c>
      <c r="AI6">
        <f t="shared" si="6"/>
        <v>-2899.4783743230728</v>
      </c>
      <c r="AJ6">
        <f t="shared" si="7"/>
        <v>-10732.964681749188</v>
      </c>
      <c r="AK6">
        <f>G6*SUM(AB6, AE6:AF6)</f>
        <v>1179.9001410198398</v>
      </c>
      <c r="AL6">
        <f t="shared" si="8"/>
        <v>-12452.542915052421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-2227.3704057010245</v>
      </c>
      <c r="AR6">
        <f t="shared" si="9"/>
        <v>-2236.6866981968788</v>
      </c>
      <c r="AS6">
        <f t="shared" si="9"/>
        <v>-8279.516601495583</v>
      </c>
      <c r="AT6">
        <f t="shared" si="9"/>
        <v>910.18680256093569</v>
      </c>
      <c r="AU6">
        <f t="shared" si="9"/>
        <v>-9606.016497131528</v>
      </c>
      <c r="AW6">
        <v>3</v>
      </c>
      <c r="AX6">
        <f>IF(Z6&gt;0, (R6*SUMPRODUCT(K6:$K$98, X6:$X$98)-K6*$AZ$3)/Z6, 0)</f>
        <v>31984.645949326452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2000000</v>
      </c>
      <c r="S7">
        <f t="shared" si="1"/>
        <v>41431.691843650973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30902.197861575507</v>
      </c>
      <c r="AC7">
        <f t="shared" si="2"/>
        <v>39566.721454550963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-3017.6453426894559</v>
      </c>
      <c r="AI7">
        <f t="shared" si="6"/>
        <v>-3029.5826784866103</v>
      </c>
      <c r="AJ7">
        <f t="shared" si="7"/>
        <v>-8664.5235929754563</v>
      </c>
      <c r="AK7">
        <f>G7*SUM(AB7, AE7:AF7)</f>
        <v>1517.2979150033573</v>
      </c>
      <c r="AL7">
        <f t="shared" si="8"/>
        <v>-10176.80835645871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-2117.9527638497757</v>
      </c>
      <c r="AR7">
        <f t="shared" si="9"/>
        <v>-2126.33105568776</v>
      </c>
      <c r="AS7">
        <f t="shared" si="9"/>
        <v>-6081.2486582100155</v>
      </c>
      <c r="AT7">
        <f t="shared" si="9"/>
        <v>1064.9247833082977</v>
      </c>
      <c r="AU7">
        <f t="shared" si="9"/>
        <v>-7142.6549305894787</v>
      </c>
      <c r="AW7">
        <v>4</v>
      </c>
      <c r="AX7">
        <f>IF(Z7&gt;0, (R7*SUMPRODUCT(K7:$K$98, X7:$X$98)-K7*$AZ$3)/Z7, 0)</f>
        <v>41431.691843650973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2000000</v>
      </c>
      <c r="S8">
        <f t="shared" si="1"/>
        <v>47426.01665799295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39566.721454550963</v>
      </c>
      <c r="AC8">
        <f t="shared" si="2"/>
        <v>44763.665038289066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-3147.8773596833571</v>
      </c>
      <c r="AI8">
        <f t="shared" si="6"/>
        <v>-3159.675647889042</v>
      </c>
      <c r="AJ8">
        <f t="shared" si="7"/>
        <v>-5196.9435837381025</v>
      </c>
      <c r="AK8">
        <f t="shared" ref="AK8:AK71" si="22">G8*SUM(AB8:AB8, AE8:AF8)</f>
        <v>842.77116698193549</v>
      </c>
      <c r="AL8">
        <f t="shared" si="8"/>
        <v>-7513.848064645209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-2062.3139159928414</v>
      </c>
      <c r="AR8">
        <f t="shared" si="9"/>
        <v>-2070.0434972856547</v>
      </c>
      <c r="AS8">
        <f t="shared" si="9"/>
        <v>-3404.7479773643049</v>
      </c>
      <c r="AT8">
        <f t="shared" si="9"/>
        <v>552.13672804559405</v>
      </c>
      <c r="AU8">
        <f t="shared" si="9"/>
        <v>-4922.6547466043658</v>
      </c>
      <c r="AW8">
        <v>5</v>
      </c>
      <c r="AX8">
        <f>IF(Z8&gt;0, (R8*SUMPRODUCT(K8:$K$98, X8:$X$98)-K8*$AZ$3)/Z8, 0)</f>
        <v>47426.01665799295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2000000</v>
      </c>
      <c r="S9">
        <f t="shared" si="1"/>
        <v>51601.190257898277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44763.665038289066</v>
      </c>
      <c r="AC9">
        <f t="shared" si="2"/>
        <v>48132.699555937885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-3283.3748845147979</v>
      </c>
      <c r="AI9">
        <f t="shared" si="6"/>
        <v>-3295.0346687453975</v>
      </c>
      <c r="AJ9">
        <f t="shared" si="7"/>
        <v>-3369.034517648819</v>
      </c>
      <c r="AK9">
        <f t="shared" si="22"/>
        <v>264.1056237259055</v>
      </c>
      <c r="AL9">
        <f t="shared" si="8"/>
        <v>-6399.9635626683112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-2037.2046096586278</v>
      </c>
      <c r="AR9">
        <f t="shared" si="9"/>
        <v>-2044.4390458767487</v>
      </c>
      <c r="AS9">
        <f t="shared" si="9"/>
        <v>-2090.3530333446674</v>
      </c>
      <c r="AT9">
        <f t="shared" si="9"/>
        <v>163.86712240161708</v>
      </c>
      <c r="AU9">
        <f t="shared" si="9"/>
        <v>-3970.9249568197993</v>
      </c>
      <c r="AW9">
        <v>6</v>
      </c>
      <c r="AX9">
        <f>IF(Z9&gt;0, (R9*SUMPRODUCT(K9:$K$98, X9:$X$98)-K9*$AZ$3)/Z9, 0)</f>
        <v>51601.190257898277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2000000</v>
      </c>
      <c r="S10">
        <f t="shared" si="1"/>
        <v>55419.638938690754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48132.699555937885</v>
      </c>
      <c r="AC10">
        <f t="shared" si="2"/>
        <v>51082.17274804473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-3441.5597460336276</v>
      </c>
      <c r="AI10">
        <f t="shared" si="6"/>
        <v>-3453.0814226735088</v>
      </c>
      <c r="AJ10">
        <f t="shared" si="7"/>
        <v>-2949.4731921068451</v>
      </c>
      <c r="AK10">
        <f t="shared" si="22"/>
        <v>197.34406817934536</v>
      </c>
      <c r="AL10">
        <f t="shared" si="8"/>
        <v>-6205.2105466010089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-2025.7585399338359</v>
      </c>
      <c r="AR10">
        <f t="shared" si="9"/>
        <v>-2032.5403878661564</v>
      </c>
      <c r="AS10">
        <f t="shared" si="9"/>
        <v>-1736.108319520649</v>
      </c>
      <c r="AT10">
        <f t="shared" si="9"/>
        <v>116.15995679875314</v>
      </c>
      <c r="AU10">
        <f t="shared" si="9"/>
        <v>-3652.4887505880524</v>
      </c>
      <c r="AW10">
        <v>7</v>
      </c>
      <c r="AX10">
        <f>IF(Z10&gt;0, (R10*SUMPRODUCT(K10:$K$98, X10:$X$98)-K10*$AZ$3)/Z10, 0)</f>
        <v>55419.638938690754</v>
      </c>
    </row>
    <row r="11" spans="1:52" x14ac:dyDescent="0.25">
      <c r="A11" t="s">
        <v>33</v>
      </c>
      <c r="C11" s="12">
        <f>AU91</f>
        <v>6011.4145695928119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2000000</v>
      </c>
      <c r="S11">
        <f t="shared" si="1"/>
        <v>58904.933297739393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51082.17274804473</v>
      </c>
      <c r="AC11">
        <f t="shared" si="2"/>
        <v>53645.904875205291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-3593.4431883670427</v>
      </c>
      <c r="AI11">
        <f t="shared" si="6"/>
        <v>-3604.8271892205976</v>
      </c>
      <c r="AJ11">
        <f t="shared" si="7"/>
        <v>-2563.7321271605615</v>
      </c>
      <c r="AK11">
        <f t="shared" si="22"/>
        <v>122.59721459530734</v>
      </c>
      <c r="AL11">
        <f t="shared" si="8"/>
        <v>-6045.9621017858517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-2009.8438107039574</v>
      </c>
      <c r="AR11">
        <f t="shared" si="9"/>
        <v>-2016.2109807014226</v>
      </c>
      <c r="AS11">
        <f t="shared" si="9"/>
        <v>-1433.9175208772597</v>
      </c>
      <c r="AT11">
        <f t="shared" si="9"/>
        <v>68.569680957136455</v>
      </c>
      <c r="AU11">
        <f t="shared" si="9"/>
        <v>-3381.5588206215457</v>
      </c>
      <c r="AW11">
        <v>8</v>
      </c>
      <c r="AX11">
        <f>IF(Z11&gt;0, (R11*SUMPRODUCT(K11:$K$98, X11:$X$98)-K11*$AZ$3)/Z11, 0)</f>
        <v>58904.933297739393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2000000</v>
      </c>
      <c r="S12">
        <f t="shared" si="1"/>
        <v>62228.907468815676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53645.904875205291</v>
      </c>
      <c r="AC12">
        <f t="shared" si="2"/>
        <v>55989.127772777516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-3768.5359638390751</v>
      </c>
      <c r="AI12">
        <f t="shared" si="6"/>
        <v>-3779.7825713343204</v>
      </c>
      <c r="AJ12">
        <f t="shared" si="7"/>
        <v>-2343.2228975722246</v>
      </c>
      <c r="AK12">
        <f t="shared" si="22"/>
        <v>123.38558121297217</v>
      </c>
      <c r="AL12">
        <f t="shared" si="8"/>
        <v>-5999.6198876935732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-2003.0169269668961</v>
      </c>
      <c r="AR12">
        <f t="shared" si="9"/>
        <v>-2008.9946184099626</v>
      </c>
      <c r="AS12">
        <f t="shared" si="9"/>
        <v>-1245.4478801662319</v>
      </c>
      <c r="AT12">
        <f t="shared" si="9"/>
        <v>65.580748090158195</v>
      </c>
      <c r="AU12">
        <f t="shared" si="9"/>
        <v>-3188.8617504860367</v>
      </c>
      <c r="AW12">
        <v>9</v>
      </c>
      <c r="AX12">
        <f>IF(Z12&gt;0, (R12*SUMPRODUCT(K12:$K$98, X12:$X$98)-K12*$AZ$3)/Z12, 0)</f>
        <v>62228.907468815676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2000000</v>
      </c>
      <c r="S13">
        <f t="shared" si="1"/>
        <v>65372.759612141293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55989.127772777516</v>
      </c>
      <c r="AC13">
        <f t="shared" si="2"/>
        <v>58100.271414596311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-3955.5506202529796</v>
      </c>
      <c r="AI13">
        <f t="shared" si="6"/>
        <v>-3966.6600394818961</v>
      </c>
      <c r="AJ13">
        <f t="shared" si="7"/>
        <v>-2111.143641818795</v>
      </c>
      <c r="AK13">
        <f t="shared" si="22"/>
        <v>111.97825554555503</v>
      </c>
      <c r="AL13">
        <f t="shared" si="8"/>
        <v>-5965.8254257551362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-1998.49544196592</v>
      </c>
      <c r="AR13">
        <f t="shared" si="9"/>
        <v>-2004.1083454080349</v>
      </c>
      <c r="AS13">
        <f t="shared" si="9"/>
        <v>-1066.6305024407345</v>
      </c>
      <c r="AT13">
        <f t="shared" si="9"/>
        <v>56.575696986725511</v>
      </c>
      <c r="AU13">
        <f t="shared" si="9"/>
        <v>-3014.1631508620439</v>
      </c>
      <c r="AW13">
        <v>10</v>
      </c>
      <c r="AX13">
        <f>IF(Z13&gt;0, (R13*SUMPRODUCT(K13:$K$98, X13:$X$98)-K13*$AZ$3)/Z13, 0)</f>
        <v>65372.759612141293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2000000</v>
      </c>
      <c r="S14">
        <f t="shared" si="1"/>
        <v>68351.715710083037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58100.271414596311</v>
      </c>
      <c r="AC14">
        <f t="shared" si="2"/>
        <v>59998.274236834972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-4157.2228857719001</v>
      </c>
      <c r="AI14">
        <f t="shared" si="6"/>
        <v>-4168.1952281654912</v>
      </c>
      <c r="AJ14">
        <f t="shared" si="7"/>
        <v>-1898.0028222386609</v>
      </c>
      <c r="AK14">
        <f t="shared" si="22"/>
        <v>104.58048854627336</v>
      </c>
      <c r="AL14">
        <f t="shared" si="8"/>
        <v>-5961.6175618578791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-1996.9461712109353</v>
      </c>
      <c r="AR14">
        <f t="shared" si="9"/>
        <v>-2002.2167996410558</v>
      </c>
      <c r="AS14">
        <f t="shared" si="9"/>
        <v>-911.71668514311307</v>
      </c>
      <c r="AT14">
        <f t="shared" si="9"/>
        <v>50.235845400690515</v>
      </c>
      <c r="AU14">
        <f t="shared" si="9"/>
        <v>-2863.6976393834784</v>
      </c>
      <c r="AW14">
        <v>11</v>
      </c>
      <c r="AX14">
        <f>IF(Z14&gt;0, (R14*SUMPRODUCT(K14:$K$98, X14:$X$98)-K14*$AZ$3)/Z14, 0)</f>
        <v>68351.715710083037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2000000</v>
      </c>
      <c r="S15">
        <f t="shared" si="1"/>
        <v>71366.113108593679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59998.274236834972</v>
      </c>
      <c r="AC15">
        <f t="shared" si="2"/>
        <v>61861.975826645925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-4367.7787701520665</v>
      </c>
      <c r="AI15">
        <f t="shared" si="6"/>
        <v>-4378.6140905044085</v>
      </c>
      <c r="AJ15">
        <f t="shared" si="7"/>
        <v>-1863.701589810953</v>
      </c>
      <c r="AK15">
        <f t="shared" si="22"/>
        <v>245.99292437102341</v>
      </c>
      <c r="AL15">
        <f t="shared" si="8"/>
        <v>-5996.3227559443385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-1990.4069005159545</v>
      </c>
      <c r="AR15">
        <f t="shared" si="9"/>
        <v>-1995.3445810930893</v>
      </c>
      <c r="AS15">
        <f t="shared" si="9"/>
        <v>-849.29313046070934</v>
      </c>
      <c r="AT15">
        <f t="shared" si="9"/>
        <v>112.09954530941998</v>
      </c>
      <c r="AU15">
        <f t="shared" si="9"/>
        <v>-2732.5381662443788</v>
      </c>
      <c r="AW15">
        <v>12</v>
      </c>
      <c r="AX15">
        <f>IF(Z15&gt;0, (R15*SUMPRODUCT(K15:$K$98, X15:$X$98)-K15*$AZ$3)/Z15, 0)</f>
        <v>71366.113108593679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2000000</v>
      </c>
      <c r="S16">
        <f t="shared" si="1"/>
        <v>74459.683196075144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61861.975826645925</v>
      </c>
      <c r="AC16">
        <f t="shared" si="2"/>
        <v>63726.201165630671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-4617.9320525590374</v>
      </c>
      <c r="AI16">
        <f t="shared" si="6"/>
        <v>-4628.6301576325277</v>
      </c>
      <c r="AJ16">
        <f t="shared" si="7"/>
        <v>-1864.2253389847465</v>
      </c>
      <c r="AK16">
        <f t="shared" si="22"/>
        <v>439.22002836918608</v>
      </c>
      <c r="AL16">
        <f t="shared" si="8"/>
        <v>-6053.6354682480878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-1990.7315586197767</v>
      </c>
      <c r="AR16">
        <f t="shared" si="9"/>
        <v>-1995.3433751525524</v>
      </c>
      <c r="AS16">
        <f t="shared" si="9"/>
        <v>-803.64374626063011</v>
      </c>
      <c r="AT16">
        <f t="shared" si="9"/>
        <v>189.34214745924612</v>
      </c>
      <c r="AU16">
        <f t="shared" si="9"/>
        <v>-2609.6449739539362</v>
      </c>
      <c r="AW16">
        <v>13</v>
      </c>
      <c r="AX16">
        <f>IF(Z16&gt;0, (R16*SUMPRODUCT(K16:$K$98, X16:$X$98)-K16*$AZ$3)/Z16, 0)</f>
        <v>74459.683196075144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2000000</v>
      </c>
      <c r="S17">
        <f t="shared" si="1"/>
        <v>77865.943720674812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63726.201165630671</v>
      </c>
      <c r="AC17">
        <f t="shared" si="2"/>
        <v>65784.094433783306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-4904.1962289434468</v>
      </c>
      <c r="AI17">
        <f t="shared" si="6"/>
        <v>-4914.7567017397705</v>
      </c>
      <c r="AJ17">
        <f t="shared" si="7"/>
        <v>-2057.8932681526348</v>
      </c>
      <c r="AK17">
        <f t="shared" si="22"/>
        <v>879.42157608570324</v>
      </c>
      <c r="AL17">
        <f t="shared" si="8"/>
        <v>-6093.2283938067021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-1987.3438529931186</v>
      </c>
      <c r="AR17">
        <f t="shared" si="9"/>
        <v>-1991.6233087319843</v>
      </c>
      <c r="AS17">
        <f t="shared" si="9"/>
        <v>-833.92697715526492</v>
      </c>
      <c r="AT17">
        <f t="shared" si="9"/>
        <v>356.37094884353093</v>
      </c>
      <c r="AU17">
        <f t="shared" si="9"/>
        <v>-2469.1793370437181</v>
      </c>
      <c r="AW17">
        <v>14</v>
      </c>
      <c r="AX17">
        <f>IF(Z17&gt;0, (R17*SUMPRODUCT(K17:$K$98, X17:$X$98)-K17*$AZ$3)/Z17, 0)</f>
        <v>77865.943720674812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2000000</v>
      </c>
      <c r="S18">
        <f t="shared" si="1"/>
        <v>81714.488738467437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65784.094433783306</v>
      </c>
      <c r="AC18">
        <f t="shared" si="2"/>
        <v>68036.763428846025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-7547.5597694789649</v>
      </c>
      <c r="AI18">
        <f t="shared" si="6"/>
        <v>-7557.9674652987669</v>
      </c>
      <c r="AJ18">
        <f t="shared" si="7"/>
        <v>-2252.6689950627187</v>
      </c>
      <c r="AK18">
        <f t="shared" si="22"/>
        <v>1420.9364397697195</v>
      </c>
      <c r="AL18">
        <f t="shared" si="8"/>
        <v>-8389.7000205917666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-2854.1647147161634</v>
      </c>
      <c r="AR18">
        <f t="shared" si="9"/>
        <v>-2858.1004607158839</v>
      </c>
      <c r="AS18">
        <f t="shared" si="9"/>
        <v>-851.86319234501161</v>
      </c>
      <c r="AT18">
        <f t="shared" si="9"/>
        <v>537.33746695789523</v>
      </c>
      <c r="AU18">
        <f t="shared" si="9"/>
        <v>-3172.6261861030002</v>
      </c>
      <c r="AW18">
        <v>15</v>
      </c>
      <c r="AX18">
        <f>IF(Z18&gt;0, (R18*SUMPRODUCT(K18:$K$98, X18:$X$98)-K18*$AZ$3)/Z18, 0)</f>
        <v>81714.488738467437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2000000</v>
      </c>
      <c r="S19">
        <f t="shared" si="1"/>
        <v>84452.292072200493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68036.763428846025</v>
      </c>
      <c r="AC19">
        <f t="shared" si="2"/>
        <v>69175.385702502346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-10366.862682330058</v>
      </c>
      <c r="AI19">
        <f t="shared" si="6"/>
        <v>-10377.101508299897</v>
      </c>
      <c r="AJ19">
        <f t="shared" si="7"/>
        <v>-1138.6222736563213</v>
      </c>
      <c r="AK19">
        <f t="shared" si="22"/>
        <v>1517.2198244632664</v>
      </c>
      <c r="AL19">
        <f t="shared" si="8"/>
        <v>-9998.5039574929506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-3655.9774795251719</v>
      </c>
      <c r="AR19">
        <f t="shared" si="9"/>
        <v>-3659.5883035815482</v>
      </c>
      <c r="AS19">
        <f t="shared" si="9"/>
        <v>-401.54649653733344</v>
      </c>
      <c r="AT19">
        <f t="shared" si="9"/>
        <v>535.06269733671331</v>
      </c>
      <c r="AU19">
        <f t="shared" si="9"/>
        <v>-3526.0721027821678</v>
      </c>
      <c r="AW19">
        <v>16</v>
      </c>
      <c r="AX19">
        <f>IF(Z19&gt;0, (R19*SUMPRODUCT(K19:$K$98, X19:$X$98)-K19*$AZ$3)/Z19, 0)</f>
        <v>84452.292072200493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2000000</v>
      </c>
      <c r="S20">
        <f t="shared" si="1"/>
        <v>85001.000417902193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69175.385702502346</v>
      </c>
      <c r="AC20">
        <f t="shared" si="2"/>
        <v>68363.695557223109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-13291.42299163825</v>
      </c>
      <c r="AI20">
        <f t="shared" si="6"/>
        <v>-13301.476357954693</v>
      </c>
      <c r="AJ20">
        <f t="shared" si="7"/>
        <v>811.69014527923719</v>
      </c>
      <c r="AK20">
        <f t="shared" si="22"/>
        <v>297.45415852076007</v>
      </c>
      <c r="AL20">
        <f t="shared" si="8"/>
        <v>-12192.332054154695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-4445.9383758106596</v>
      </c>
      <c r="AR20">
        <f t="shared" si="9"/>
        <v>-4449.301194610458</v>
      </c>
      <c r="AS20">
        <f t="shared" si="9"/>
        <v>271.50775115911745</v>
      </c>
      <c r="AT20">
        <f t="shared" si="9"/>
        <v>99.497462329194349</v>
      </c>
      <c r="AU20">
        <f t="shared" si="9"/>
        <v>-4078.2959811221458</v>
      </c>
      <c r="AW20">
        <v>17</v>
      </c>
      <c r="AX20">
        <f>IF(Z20&gt;0, (R20*SUMPRODUCT(K20:$K$98, X20:$X$98)-K20*$AZ$3)/Z20, 0)</f>
        <v>85001.000417902193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2000000</v>
      </c>
      <c r="S21">
        <f t="shared" si="1"/>
        <v>84380.598885848493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68363.695557223109</v>
      </c>
      <c r="AC21">
        <f t="shared" si="2"/>
        <v>66487.991759452416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-16546.140731553616</v>
      </c>
      <c r="AI21">
        <f t="shared" si="6"/>
        <v>-16555.990150827321</v>
      </c>
      <c r="AJ21">
        <f t="shared" si="7"/>
        <v>1875.7037977706932</v>
      </c>
      <c r="AK21">
        <f t="shared" si="22"/>
        <v>109.38191289155698</v>
      </c>
      <c r="AL21">
        <f t="shared" si="8"/>
        <v>-14570.904440165072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-5263.0572694494085</v>
      </c>
      <c r="AR21">
        <f t="shared" si="9"/>
        <v>-5266.1902089396117</v>
      </c>
      <c r="AS21">
        <f t="shared" si="9"/>
        <v>596.63075930238244</v>
      </c>
      <c r="AT21">
        <f t="shared" si="9"/>
        <v>34.792600953306206</v>
      </c>
      <c r="AU21">
        <f t="shared" si="9"/>
        <v>-4634.7668486839229</v>
      </c>
      <c r="AW21">
        <v>18</v>
      </c>
      <c r="AX21">
        <f>IF(Z21&gt;0, (R21*SUMPRODUCT(K21:$K$98, X21:$X$98)-K21*$AZ$3)/Z21, 0)</f>
        <v>84380.598885848493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2000000</v>
      </c>
      <c r="S22">
        <f t="shared" si="1"/>
        <v>83799.206163819748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66487.991759452416</v>
      </c>
      <c r="AC22">
        <f t="shared" si="2"/>
        <v>64527.04754526617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-20108.423102118708</v>
      </c>
      <c r="AI22">
        <f t="shared" si="6"/>
        <v>-20118.048349555287</v>
      </c>
      <c r="AJ22">
        <f t="shared" si="7"/>
        <v>1960.9442141862455</v>
      </c>
      <c r="AK22">
        <f t="shared" si="22"/>
        <v>1396.2478269485009</v>
      </c>
      <c r="AL22">
        <f t="shared" si="8"/>
        <v>-16760.856308420542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-5972.1392541990399</v>
      </c>
      <c r="AR22">
        <f t="shared" si="9"/>
        <v>-5974.9979228154425</v>
      </c>
      <c r="AS22">
        <f t="shared" si="9"/>
        <v>582.39434576062024</v>
      </c>
      <c r="AT22">
        <f t="shared" si="9"/>
        <v>414.681271304196</v>
      </c>
      <c r="AU22">
        <f t="shared" si="9"/>
        <v>-4977.9223057506269</v>
      </c>
      <c r="AW22">
        <v>19</v>
      </c>
      <c r="AX22">
        <f>IF(Z22&gt;0, (R22*SUMPRODUCT(K22:$K$98, X22:$X$98)-K22*$AZ$3)/Z22, 0)</f>
        <v>83799.206163819748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2000000</v>
      </c>
      <c r="S23">
        <f t="shared" si="1"/>
        <v>84673.792696814256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64527.04754526617</v>
      </c>
      <c r="AC23">
        <f t="shared" si="2"/>
        <v>63537.976281906856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-23868.429866582421</v>
      </c>
      <c r="AI23">
        <f t="shared" si="6"/>
        <v>-23877.80968385797</v>
      </c>
      <c r="AJ23">
        <f t="shared" si="7"/>
        <v>989.07126335931389</v>
      </c>
      <c r="AK23">
        <f t="shared" si="22"/>
        <v>4516.8933281686323</v>
      </c>
      <c r="AL23">
        <f t="shared" si="8"/>
        <v>-18371.845092330022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-6329.3299945930921</v>
      </c>
      <c r="AR23">
        <f t="shared" si="9"/>
        <v>-6331.8172951469105</v>
      </c>
      <c r="AS23">
        <f t="shared" si="9"/>
        <v>262.27776393179835</v>
      </c>
      <c r="AT23">
        <f t="shared" si="9"/>
        <v>1197.7708037000684</v>
      </c>
      <c r="AU23">
        <f t="shared" si="9"/>
        <v>-4871.7687275150438</v>
      </c>
      <c r="AW23">
        <v>20</v>
      </c>
      <c r="AX23">
        <f>IF(Z23&gt;0, (R23*SUMPRODUCT(K23:$K$98, X23:$X$98)-K23*$AZ$3)/Z23, 0)</f>
        <v>84673.792696814256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2000000</v>
      </c>
      <c r="S24">
        <f t="shared" si="1"/>
        <v>84588.175873743792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63537.976281906856</v>
      </c>
      <c r="AC24">
        <f t="shared" si="2"/>
        <v>61657.814136277819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-27927.762107289447</v>
      </c>
      <c r="AI24">
        <f t="shared" si="6"/>
        <v>-27936.873577879069</v>
      </c>
      <c r="AJ24">
        <f t="shared" si="7"/>
        <v>1880.1621456290377</v>
      </c>
      <c r="AK24">
        <f t="shared" si="22"/>
        <v>4447.6583397334807</v>
      </c>
      <c r="AL24">
        <f t="shared" si="8"/>
        <v>-21609.053092516551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-6612.2916702547991</v>
      </c>
      <c r="AR24">
        <f t="shared" si="9"/>
        <v>-6614.4489394571101</v>
      </c>
      <c r="AS24">
        <f t="shared" si="9"/>
        <v>445.15491239544548</v>
      </c>
      <c r="AT24">
        <f t="shared" si="9"/>
        <v>1053.0458573436094</v>
      </c>
      <c r="AU24">
        <f t="shared" si="9"/>
        <v>-5116.2481697180556</v>
      </c>
      <c r="AW24">
        <v>21</v>
      </c>
      <c r="AX24">
        <f>IF(Z24&gt;0, (R24*SUMPRODUCT(K24:$K$98, X24:$X$98)-K24*$AZ$3)/Z24, 0)</f>
        <v>84588.175873743792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2000000</v>
      </c>
      <c r="S25">
        <f t="shared" si="1"/>
        <v>83654.674577802754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61657.814136277819</v>
      </c>
      <c r="AC25">
        <f t="shared" si="2"/>
        <v>59017.993759740944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-32266.006159267086</v>
      </c>
      <c r="AI25">
        <f t="shared" si="6"/>
        <v>-32274.824852612317</v>
      </c>
      <c r="AJ25">
        <f t="shared" si="7"/>
        <v>2639.8203765368744</v>
      </c>
      <c r="AK25">
        <f t="shared" si="22"/>
        <v>4316.0469895394481</v>
      </c>
      <c r="AL25">
        <f t="shared" si="8"/>
        <v>-25318.957486535994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-6820.9215637574862</v>
      </c>
      <c r="AR25">
        <f t="shared" si="9"/>
        <v>-6822.785804881898</v>
      </c>
      <c r="AS25">
        <f t="shared" si="9"/>
        <v>558.04885308358143</v>
      </c>
      <c r="AT25">
        <f t="shared" si="9"/>
        <v>912.39733346065009</v>
      </c>
      <c r="AU25">
        <f t="shared" si="9"/>
        <v>-5352.3396183376663</v>
      </c>
      <c r="AW25">
        <v>22</v>
      </c>
      <c r="AX25">
        <f>IF(Z25&gt;0, (R25*SUMPRODUCT(K25:$K$98, X25:$X$98)-K25*$AZ$3)/Z25, 0)</f>
        <v>83654.674577802754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2000000</v>
      </c>
      <c r="S26">
        <f t="shared" si="1"/>
        <v>81948.25187369193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59017.993759740944</v>
      </c>
      <c r="AC26">
        <f t="shared" si="2"/>
        <v>55743.921565374447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-36414.626887056264</v>
      </c>
      <c r="AI26">
        <f t="shared" si="6"/>
        <v>-36423.129802049996</v>
      </c>
      <c r="AJ26">
        <f t="shared" si="7"/>
        <v>3274.0721943664976</v>
      </c>
      <c r="AK26">
        <f t="shared" si="22"/>
        <v>4131.2595631818667</v>
      </c>
      <c r="AL26">
        <f t="shared" si="8"/>
        <v>-29017.798044501633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-6873.1478280024312</v>
      </c>
      <c r="AR26">
        <f t="shared" si="9"/>
        <v>-6874.7527268224067</v>
      </c>
      <c r="AS26">
        <f t="shared" si="9"/>
        <v>617.9709670300673</v>
      </c>
      <c r="AT26">
        <f t="shared" si="9"/>
        <v>779.76242298642796</v>
      </c>
      <c r="AU26">
        <f t="shared" si="9"/>
        <v>-5477.0193368059108</v>
      </c>
      <c r="AW26">
        <v>23</v>
      </c>
      <c r="AX26">
        <f>IF(Z26&gt;0, (R26*SUMPRODUCT(K26:$K$98, X26:$X$98)-K26*$AZ$3)/Z26, 0)</f>
        <v>81948.25187369193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2000000</v>
      </c>
      <c r="S27">
        <f t="shared" si="1"/>
        <v>79665.601320399015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55743.921565374447</v>
      </c>
      <c r="AC27">
        <f t="shared" si="2"/>
        <v>52037.603531471112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-40460.91284632856</v>
      </c>
      <c r="AI27">
        <f t="shared" si="6"/>
        <v>-40469.077851467067</v>
      </c>
      <c r="AJ27">
        <f t="shared" si="7"/>
        <v>3706.3180339033352</v>
      </c>
      <c r="AK27">
        <f t="shared" si="22"/>
        <v>3902.0745095762118</v>
      </c>
      <c r="AL27">
        <f t="shared" si="8"/>
        <v>-32860.685307987522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-6818.6354883298982</v>
      </c>
      <c r="AR27">
        <f t="shared" si="9"/>
        <v>-6820.0114877793239</v>
      </c>
      <c r="AS27">
        <f t="shared" si="9"/>
        <v>624.60359638928833</v>
      </c>
      <c r="AT27">
        <f t="shared" si="9"/>
        <v>657.59326365564573</v>
      </c>
      <c r="AU27">
        <f t="shared" si="9"/>
        <v>-5537.8146277343903</v>
      </c>
      <c r="AW27">
        <v>24</v>
      </c>
      <c r="AX27">
        <f>IF(Z27&gt;0, (R27*SUMPRODUCT(K27:$K$98, X27:$X$98)-K27*$AZ$3)/Z27, 0)</f>
        <v>79665.601320399015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2000000</v>
      </c>
      <c r="S28">
        <f t="shared" si="1"/>
        <v>76946.818766000652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52037.603531471112</v>
      </c>
      <c r="AC28">
        <f t="shared" si="2"/>
        <v>48046.494645015395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-44513.39497215295</v>
      </c>
      <c r="AI28">
        <f t="shared" si="6"/>
        <v>-44521.200118521498</v>
      </c>
      <c r="AJ28">
        <f t="shared" si="7"/>
        <v>3991.1088864557169</v>
      </c>
      <c r="AK28">
        <f t="shared" si="22"/>
        <v>3642.6322472029783</v>
      </c>
      <c r="AL28">
        <f t="shared" si="8"/>
        <v>-36887.458984862802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-6697.8357565897204</v>
      </c>
      <c r="AR28">
        <f t="shared" si="9"/>
        <v>-6699.0101803438592</v>
      </c>
      <c r="AS28">
        <f t="shared" si="9"/>
        <v>600.5336556528473</v>
      </c>
      <c r="AT28">
        <f t="shared" si="9"/>
        <v>548.09911777535319</v>
      </c>
      <c r="AU28">
        <f t="shared" si="9"/>
        <v>-5550.3774069156589</v>
      </c>
      <c r="AW28">
        <v>25</v>
      </c>
      <c r="AX28">
        <f>IF(Z28&gt;0, (R28*SUMPRODUCT(K28:$K$98, X28:$X$98)-K28*$AZ$3)/Z28, 0)</f>
        <v>76946.818766000652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2000000</v>
      </c>
      <c r="S29">
        <f t="shared" si="1"/>
        <v>73903.50367596146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48046.494645015395</v>
      </c>
      <c r="AC29">
        <f t="shared" si="2"/>
        <v>43873.236211527626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-49023.784660873607</v>
      </c>
      <c r="AI29">
        <f t="shared" si="6"/>
        <v>-49031.205357124338</v>
      </c>
      <c r="AJ29">
        <f t="shared" si="7"/>
        <v>4173.2584334877683</v>
      </c>
      <c r="AK29">
        <f t="shared" si="22"/>
        <v>3363.254625151078</v>
      </c>
      <c r="AL29">
        <f t="shared" si="8"/>
        <v>-41494.69229848549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-6586.1647221657295</v>
      </c>
      <c r="AR29">
        <f t="shared" si="9"/>
        <v>-6587.1616653474639</v>
      </c>
      <c r="AS29">
        <f t="shared" si="9"/>
        <v>560.66188404777392</v>
      </c>
      <c r="AT29">
        <f t="shared" si="9"/>
        <v>451.84085882111947</v>
      </c>
      <c r="AU29">
        <f t="shared" si="9"/>
        <v>-5574.6589224785703</v>
      </c>
      <c r="AW29">
        <v>26</v>
      </c>
      <c r="AX29">
        <f>IF(Z29&gt;0, (R29*SUMPRODUCT(K29:$K$98, X29:$X$98)-K29*$AZ$3)/Z29, 0)</f>
        <v>73903.50367596146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2000000</v>
      </c>
      <c r="S30">
        <f t="shared" si="1"/>
        <v>70466.56709299775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43873.236211527626</v>
      </c>
      <c r="AC30">
        <f t="shared" si="2"/>
        <v>39541.158384988667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-53171.088600570532</v>
      </c>
      <c r="AI30">
        <f t="shared" si="6"/>
        <v>-53178.102770555</v>
      </c>
      <c r="AJ30">
        <f t="shared" si="7"/>
        <v>4332.0778265389599</v>
      </c>
      <c r="AK30">
        <f t="shared" si="22"/>
        <v>3071.1265348069342</v>
      </c>
      <c r="AL30">
        <f t="shared" si="8"/>
        <v>-45774.898409209105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-6377.9818889865883</v>
      </c>
      <c r="AR30">
        <f t="shared" si="9"/>
        <v>-6378.823253162207</v>
      </c>
      <c r="AS30">
        <f t="shared" si="9"/>
        <v>519.64168209731542</v>
      </c>
      <c r="AT30">
        <f t="shared" si="9"/>
        <v>368.38797048015653</v>
      </c>
      <c r="AU30">
        <f t="shared" si="9"/>
        <v>-5490.793600584735</v>
      </c>
      <c r="AW30">
        <v>27</v>
      </c>
      <c r="AX30">
        <f>IF(Z30&gt;0, (R30*SUMPRODUCT(K30:$K$98, X30:$X$98)-K30*$AZ$3)/Z30, 0)</f>
        <v>70466.56709299775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2000000</v>
      </c>
      <c r="S31">
        <f t="shared" si="1"/>
        <v>66708.661591848519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39541.158384988667</v>
      </c>
      <c r="AC31">
        <f t="shared" si="2"/>
        <v>35175.754081383107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-56436.226048081728</v>
      </c>
      <c r="AI31">
        <f t="shared" si="6"/>
        <v>-56442.817349953555</v>
      </c>
      <c r="AJ31">
        <f t="shared" si="7"/>
        <v>4365.4043036055591</v>
      </c>
      <c r="AK31">
        <f t="shared" si="22"/>
        <v>2767.8810869492067</v>
      </c>
      <c r="AL31">
        <f t="shared" si="8"/>
        <v>-49309.531959398788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-6044.3230974337248</v>
      </c>
      <c r="AR31">
        <f t="shared" si="9"/>
        <v>-6045.0290262481731</v>
      </c>
      <c r="AS31">
        <f t="shared" si="9"/>
        <v>467.53505522215062</v>
      </c>
      <c r="AT31">
        <f t="shared" si="9"/>
        <v>296.44022565477178</v>
      </c>
      <c r="AU31">
        <f t="shared" si="9"/>
        <v>-5281.0537453712504</v>
      </c>
      <c r="AW31">
        <v>28</v>
      </c>
      <c r="AX31">
        <f>IF(Z31&gt;0, (R31*SUMPRODUCT(K31:$K$98, X31:$X$98)-K31*$AZ$3)/Z31, 0)</f>
        <v>66708.661591848519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2000000</v>
      </c>
      <c r="S32">
        <f t="shared" si="1"/>
        <v>62821.602025131528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35175.754081383107</v>
      </c>
      <c r="AC32">
        <f t="shared" si="2"/>
        <v>30928.375256610998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-59420.811006069795</v>
      </c>
      <c r="AI32">
        <f t="shared" si="6"/>
        <v>-59426.965014854111</v>
      </c>
      <c r="AJ32">
        <f t="shared" si="7"/>
        <v>4247.3788247721095</v>
      </c>
      <c r="AK32">
        <f t="shared" si="22"/>
        <v>2462.3027856968179</v>
      </c>
      <c r="AL32">
        <f t="shared" si="8"/>
        <v>-52717.283404385184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-5682.1181431257237</v>
      </c>
      <c r="AR32">
        <f t="shared" si="9"/>
        <v>-5682.7066205358142</v>
      </c>
      <c r="AS32">
        <f t="shared" si="9"/>
        <v>406.15582103886692</v>
      </c>
      <c r="AT32">
        <f t="shared" si="9"/>
        <v>235.4578319546618</v>
      </c>
      <c r="AU32">
        <f t="shared" si="9"/>
        <v>-5041.0929675422849</v>
      </c>
      <c r="AW32">
        <v>29</v>
      </c>
      <c r="AX32">
        <f>IF(Z32&gt;0, (R32*SUMPRODUCT(K32:$K$98, X32:$X$98)-K32*$AZ$3)/Z32, 0)</f>
        <v>62821.602025131528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2000000</v>
      </c>
      <c r="S33">
        <f t="shared" si="1"/>
        <v>58820.229307712842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30928.375256610998</v>
      </c>
      <c r="AC33">
        <f t="shared" si="2"/>
        <v>26850.671642647449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-61820.93612663453</v>
      </c>
      <c r="AI33">
        <f t="shared" si="6"/>
        <v>-61826.642214480213</v>
      </c>
      <c r="AJ33">
        <f t="shared" si="7"/>
        <v>4077.7036139635493</v>
      </c>
      <c r="AK33">
        <f t="shared" si="22"/>
        <v>2164.9862679627699</v>
      </c>
      <c r="AL33">
        <f t="shared" si="8"/>
        <v>-55583.95233255389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-5278.2412791232737</v>
      </c>
      <c r="AR33">
        <f t="shared" si="9"/>
        <v>-5278.7284621116978</v>
      </c>
      <c r="AS33">
        <f t="shared" si="9"/>
        <v>348.1523394463722</v>
      </c>
      <c r="AT33">
        <f t="shared" si="9"/>
        <v>184.84546828744737</v>
      </c>
      <c r="AU33">
        <f t="shared" si="9"/>
        <v>-4745.7306543778786</v>
      </c>
      <c r="AW33">
        <v>30</v>
      </c>
      <c r="AX33">
        <f>IF(Z33&gt;0, (R33*SUMPRODUCT(K33:$K$98, X33:$X$98)-K33*$AZ$3)/Z33, 0)</f>
        <v>58820.229307712842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2000000</v>
      </c>
      <c r="S34">
        <f t="shared" si="1"/>
        <v>54775.252981725396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26850.671642647449</v>
      </c>
      <c r="AC34">
        <f t="shared" si="2"/>
        <v>23004.9433359904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-63868.519713829228</v>
      </c>
      <c r="AI34">
        <f t="shared" si="6"/>
        <v>-63873.769562548245</v>
      </c>
      <c r="AJ34">
        <f t="shared" si="7"/>
        <v>3845.728306657049</v>
      </c>
      <c r="AK34">
        <f t="shared" si="22"/>
        <v>1879.5470149853215</v>
      </c>
      <c r="AL34">
        <f t="shared" si="8"/>
        <v>-58148.494240905871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-4868.8062178292921</v>
      </c>
      <c r="AR34">
        <f t="shared" si="9"/>
        <v>-4869.2064227534129</v>
      </c>
      <c r="AS34">
        <f t="shared" si="9"/>
        <v>293.16642965</v>
      </c>
      <c r="AT34">
        <f t="shared" si="9"/>
        <v>143.28107546982261</v>
      </c>
      <c r="AU34">
        <f t="shared" ref="AU34:AU89" si="23">AL34*$K34</f>
        <v>-4432.7589176335905</v>
      </c>
      <c r="AW34">
        <v>31</v>
      </c>
      <c r="AX34">
        <f>IF(Z34&gt;0, (R34*SUMPRODUCT(K34:$K$98, X34:$X$98)-K34*$AZ$3)/Z34, 0)</f>
        <v>54775.252981725396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2000000</v>
      </c>
      <c r="S35">
        <f t="shared" si="1"/>
        <v>50701.16786605979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23004.9433359904</v>
      </c>
      <c r="AC35">
        <f t="shared" si="2"/>
        <v>19415.1665578631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-65709.396341219617</v>
      </c>
      <c r="AI35">
        <f t="shared" ref="AI35:AI66" si="25">SUM(AE35:AH35)</f>
        <v>-65714.183007724307</v>
      </c>
      <c r="AJ35">
        <f t="shared" si="7"/>
        <v>3589.7767781272996</v>
      </c>
      <c r="AK35">
        <f t="shared" si="22"/>
        <v>1610.3460335193281</v>
      </c>
      <c r="AL35">
        <f t="shared" si="8"/>
        <v>-60514.060196077677</v>
      </c>
      <c r="AN35">
        <f t="shared" ref="AN35:AT66" si="26">AE35*$K35</f>
        <v>0</v>
      </c>
      <c r="AO35">
        <f t="shared" si="26"/>
        <v>0</v>
      </c>
      <c r="AP35">
        <f t="shared" si="26"/>
        <v>-0.32579978011785687</v>
      </c>
      <c r="AQ35">
        <f t="shared" si="26"/>
        <v>-4472.4458782864822</v>
      </c>
      <c r="AR35">
        <f t="shared" si="26"/>
        <v>-4472.7716780665996</v>
      </c>
      <c r="AS35">
        <f t="shared" si="26"/>
        <v>244.33464997809739</v>
      </c>
      <c r="AT35">
        <f t="shared" si="26"/>
        <v>109.60662981635947</v>
      </c>
      <c r="AU35">
        <f t="shared" si="23"/>
        <v>-4118.8303982721427</v>
      </c>
      <c r="AW35">
        <v>32</v>
      </c>
      <c r="AX35">
        <f>IF(Z35&gt;0, (R35*SUMPRODUCT(K35:$K$98, X35:$X$98)-K35*$AZ$3)/Z35, 0)</f>
        <v>50701.16786605979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2000000</v>
      </c>
      <c r="S36">
        <f t="shared" si="1"/>
        <v>46519.714702402445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19415.1665578631</v>
      </c>
      <c r="AC36">
        <f t="shared" si="2"/>
        <v>16084.711250739101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-66685.622857058726</v>
      </c>
      <c r="AI36">
        <f t="shared" si="25"/>
        <v>-66689.944871755521</v>
      </c>
      <c r="AJ36">
        <f t="shared" si="7"/>
        <v>3330.4553071239989</v>
      </c>
      <c r="AK36">
        <f t="shared" si="22"/>
        <v>1359.0616590504171</v>
      </c>
      <c r="AL36">
        <f t="shared" si="8"/>
        <v>-62000.427905581106</v>
      </c>
      <c r="AN36">
        <f t="shared" si="26"/>
        <v>0</v>
      </c>
      <c r="AO36">
        <f t="shared" si="26"/>
        <v>0</v>
      </c>
      <c r="AP36">
        <f t="shared" si="26"/>
        <v>-0.26265509703203571</v>
      </c>
      <c r="AQ36">
        <f t="shared" si="26"/>
        <v>-4052.5819486854689</v>
      </c>
      <c r="AR36">
        <f t="shared" si="26"/>
        <v>-4052.8446037825011</v>
      </c>
      <c r="AS36">
        <f t="shared" si="26"/>
        <v>202.39659585223137</v>
      </c>
      <c r="AT36">
        <f t="shared" si="26"/>
        <v>82.592146712404144</v>
      </c>
      <c r="AU36">
        <f t="shared" si="23"/>
        <v>-3767.8558612178658</v>
      </c>
      <c r="AW36">
        <v>33</v>
      </c>
      <c r="AX36">
        <f>IF(Z36&gt;0, (R36*SUMPRODUCT(K36:$K$98, X36:$X$98)-K36*$AZ$3)/Z36, 0)</f>
        <v>46519.714702402445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2000000</v>
      </c>
      <c r="S37">
        <f t="shared" si="1"/>
        <v>42245.682078406193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16084.711250739101</v>
      </c>
      <c r="AC37">
        <f t="shared" si="2"/>
        <v>13051.763740591568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-66709.009230327734</v>
      </c>
      <c r="AI37">
        <f t="shared" si="25"/>
        <v>-66712.871093569862</v>
      </c>
      <c r="AJ37">
        <f t="shared" si="7"/>
        <v>3032.9475101475327</v>
      </c>
      <c r="AK37">
        <f t="shared" si="22"/>
        <v>1125.9297875517373</v>
      </c>
      <c r="AL37">
        <f t="shared" si="8"/>
        <v>-62553.993795870592</v>
      </c>
      <c r="AN37">
        <f t="shared" si="26"/>
        <v>0</v>
      </c>
      <c r="AO37">
        <f t="shared" si="26"/>
        <v>0</v>
      </c>
      <c r="AP37">
        <f t="shared" si="26"/>
        <v>-0.2095455591372293</v>
      </c>
      <c r="AQ37">
        <f t="shared" si="26"/>
        <v>-3619.6456897169314</v>
      </c>
      <c r="AR37">
        <f t="shared" si="26"/>
        <v>-3619.8552352760685</v>
      </c>
      <c r="AS37">
        <f t="shared" si="26"/>
        <v>164.56840700989198</v>
      </c>
      <c r="AT37">
        <f t="shared" si="26"/>
        <v>61.093200895310673</v>
      </c>
      <c r="AU37">
        <f t="shared" si="23"/>
        <v>-3394.1936273708657</v>
      </c>
      <c r="AW37">
        <v>34</v>
      </c>
      <c r="AX37">
        <f>IF(Z37&gt;0, (R37*SUMPRODUCT(K37:$K$98, X37:$X$98)-K37*$AZ$3)/Z37, 0)</f>
        <v>42245.682078406193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2000000</v>
      </c>
      <c r="S38">
        <f t="shared" si="1"/>
        <v>37914.192915400083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13051.763740591568</v>
      </c>
      <c r="AC38">
        <f t="shared" si="2"/>
        <v>10342.50594242636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-66144.768319268696</v>
      </c>
      <c r="AI38">
        <f t="shared" si="25"/>
        <v>-66148.178159076415</v>
      </c>
      <c r="AJ38">
        <f t="shared" si="7"/>
        <v>2709.2577981652084</v>
      </c>
      <c r="AK38">
        <f t="shared" si="22"/>
        <v>913.62346184140983</v>
      </c>
      <c r="AL38">
        <f t="shared" si="8"/>
        <v>-62525.296899069799</v>
      </c>
      <c r="AN38">
        <f t="shared" si="26"/>
        <v>0</v>
      </c>
      <c r="AO38">
        <f t="shared" si="26"/>
        <v>0</v>
      </c>
      <c r="AP38">
        <f t="shared" si="26"/>
        <v>-0.16519523836523248</v>
      </c>
      <c r="AQ38">
        <f t="shared" si="26"/>
        <v>-3204.4909395423751</v>
      </c>
      <c r="AR38">
        <f t="shared" si="26"/>
        <v>-3204.6561347807406</v>
      </c>
      <c r="AS38">
        <f t="shared" si="26"/>
        <v>131.25440284558127</v>
      </c>
      <c r="AT38">
        <f t="shared" si="26"/>
        <v>44.261975361266273</v>
      </c>
      <c r="AU38">
        <f t="shared" si="23"/>
        <v>-3029.139756573893</v>
      </c>
      <c r="AW38">
        <v>35</v>
      </c>
      <c r="AX38">
        <f>IF(Z38&gt;0, (R38*SUMPRODUCT(K38:$K$98, X38:$X$98)-K38*$AZ$3)/Z38, 0)</f>
        <v>37914.192915400083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2000000</v>
      </c>
      <c r="S39">
        <f t="shared" si="1"/>
        <v>33462.783423076515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10342.50594242636</v>
      </c>
      <c r="AC39">
        <f t="shared" si="2"/>
        <v>7950.8613346265938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-64912.410081647875</v>
      </c>
      <c r="AI39">
        <f t="shared" si="25"/>
        <v>-64915.380120494505</v>
      </c>
      <c r="AJ39">
        <f t="shared" si="7"/>
        <v>2391.6446077997662</v>
      </c>
      <c r="AK39">
        <f t="shared" si="22"/>
        <v>723.97541596984524</v>
      </c>
      <c r="AL39">
        <f t="shared" si="8"/>
        <v>-61799.760096724895</v>
      </c>
      <c r="AN39">
        <f t="shared" si="26"/>
        <v>0</v>
      </c>
      <c r="AO39">
        <f t="shared" si="26"/>
        <v>0</v>
      </c>
      <c r="AP39">
        <f t="shared" si="26"/>
        <v>-0.12847175456342605</v>
      </c>
      <c r="AQ39">
        <f t="shared" si="26"/>
        <v>-2807.8458386489947</v>
      </c>
      <c r="AR39">
        <f t="shared" si="26"/>
        <v>-2807.9743104035583</v>
      </c>
      <c r="AS39">
        <f t="shared" si="26"/>
        <v>103.45278123383774</v>
      </c>
      <c r="AT39">
        <f t="shared" si="26"/>
        <v>31.316220680424625</v>
      </c>
      <c r="AU39">
        <f t="shared" si="23"/>
        <v>-2673.2053084892959</v>
      </c>
      <c r="AW39">
        <v>36</v>
      </c>
      <c r="AX39">
        <f>IF(Z39&gt;0, (R39*SUMPRODUCT(K39:$K$98, X39:$X$98)-K39*$AZ$3)/Z39, 0)</f>
        <v>33462.783423076515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2000000</v>
      </c>
      <c r="S40">
        <f t="shared" si="1"/>
        <v>28809.117131628333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7950.8613346265938</v>
      </c>
      <c r="AC40">
        <f t="shared" si="2"/>
        <v>5868.7711493192173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-63029.578473873014</v>
      </c>
      <c r="AI40">
        <f t="shared" si="25"/>
        <v>-63032.124877465714</v>
      </c>
      <c r="AJ40">
        <f t="shared" si="7"/>
        <v>2082.0901853073765</v>
      </c>
      <c r="AK40">
        <f t="shared" si="22"/>
        <v>556.56029342386159</v>
      </c>
      <c r="AL40">
        <f t="shared" si="8"/>
        <v>-60393.474398734477</v>
      </c>
      <c r="AN40">
        <f t="shared" si="26"/>
        <v>0</v>
      </c>
      <c r="AO40">
        <f t="shared" si="26"/>
        <v>0</v>
      </c>
      <c r="AP40">
        <f t="shared" si="26"/>
        <v>-9.834555631924885E-2</v>
      </c>
      <c r="AQ40">
        <f t="shared" si="26"/>
        <v>-2434.2877057475775</v>
      </c>
      <c r="AR40">
        <f t="shared" si="26"/>
        <v>-2434.3860513038967</v>
      </c>
      <c r="AS40">
        <f t="shared" si="26"/>
        <v>80.413143528357807</v>
      </c>
      <c r="AT40">
        <f t="shared" si="26"/>
        <v>21.495112494692837</v>
      </c>
      <c r="AU40">
        <f t="shared" si="23"/>
        <v>-2332.4777952808463</v>
      </c>
      <c r="AW40">
        <v>37</v>
      </c>
      <c r="AX40">
        <f>IF(Z40&gt;0, (R40*SUMPRODUCT(K40:$K$98, X40:$X$98)-K40*$AZ$3)/Z40, 0)</f>
        <v>28809.117131628333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2000000</v>
      </c>
      <c r="S41">
        <f t="shared" si="1"/>
        <v>23812.09837154319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5868.7711493192173</v>
      </c>
      <c r="AC41">
        <f t="shared" si="2"/>
        <v>4082.4795626266559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-60459.123199391674</v>
      </c>
      <c r="AI41">
        <f t="shared" si="25"/>
        <v>-60461.266269428452</v>
      </c>
      <c r="AJ41">
        <f t="shared" si="7"/>
        <v>1786.2915866925614</v>
      </c>
      <c r="AK41">
        <f t="shared" si="22"/>
        <v>410.81398045234528</v>
      </c>
      <c r="AL41">
        <f t="shared" si="8"/>
        <v>-58264.160702283545</v>
      </c>
      <c r="AN41">
        <f t="shared" si="26"/>
        <v>0</v>
      </c>
      <c r="AO41">
        <f t="shared" si="26"/>
        <v>0</v>
      </c>
      <c r="AP41">
        <f t="shared" si="26"/>
        <v>-7.3900239286124381E-2</v>
      </c>
      <c r="AQ41">
        <f t="shared" si="26"/>
        <v>-2084.8332507995792</v>
      </c>
      <c r="AR41">
        <f t="shared" si="26"/>
        <v>-2084.9071510388653</v>
      </c>
      <c r="AS41">
        <f t="shared" si="26"/>
        <v>61.597322264800269</v>
      </c>
      <c r="AT41">
        <f t="shared" si="26"/>
        <v>14.166243256881957</v>
      </c>
      <c r="AU41">
        <f t="shared" si="23"/>
        <v>-2009.1435855171831</v>
      </c>
      <c r="AW41">
        <v>38</v>
      </c>
      <c r="AX41">
        <f>IF(Z41&gt;0, (R41*SUMPRODUCT(K41:$K$98, X41:$X$98)-K41*$AZ$3)/Z41, 0)</f>
        <v>23812.09837154319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2000000</v>
      </c>
      <c r="S42">
        <f t="shared" si="1"/>
        <v>18248.360226668854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4082.4795626266559</v>
      </c>
      <c r="AC42">
        <f t="shared" si="2"/>
        <v>2576.2142752690525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-57112.072406182</v>
      </c>
      <c r="AI42">
        <f t="shared" si="25"/>
        <v>-57113.837095065872</v>
      </c>
      <c r="AJ42">
        <f t="shared" si="7"/>
        <v>1506.2652873576035</v>
      </c>
      <c r="AK42">
        <f t="shared" si="22"/>
        <v>285.77356938386595</v>
      </c>
      <c r="AL42">
        <f t="shared" si="8"/>
        <v>-55321.798238324402</v>
      </c>
      <c r="AN42">
        <f t="shared" si="26"/>
        <v>0</v>
      </c>
      <c r="AO42">
        <f t="shared" si="26"/>
        <v>0</v>
      </c>
      <c r="AP42">
        <f t="shared" si="26"/>
        <v>-5.4332489866685076E-2</v>
      </c>
      <c r="AQ42">
        <f t="shared" si="26"/>
        <v>-1758.4068917965487</v>
      </c>
      <c r="AR42">
        <f t="shared" si="26"/>
        <v>-1758.4612242864155</v>
      </c>
      <c r="AS42">
        <f t="shared" si="26"/>
        <v>46.375961343626933</v>
      </c>
      <c r="AT42">
        <f t="shared" si="26"/>
        <v>8.7985988378088713</v>
      </c>
      <c r="AU42">
        <f t="shared" si="23"/>
        <v>-1703.2866641049795</v>
      </c>
      <c r="AW42">
        <v>39</v>
      </c>
      <c r="AX42">
        <f>IF(Z42&gt;0, (R42*SUMPRODUCT(K42:$K$98, X42:$X$98)-K42*$AZ$3)/Z42, 0)</f>
        <v>18248.360226668854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2000000</v>
      </c>
      <c r="S43">
        <f t="shared" si="1"/>
        <v>11788.489946982365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2576.2142752690525</v>
      </c>
      <c r="AC43">
        <f t="shared" si="2"/>
        <v>1334.3859222599849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-53138.788560625988</v>
      </c>
      <c r="AI43">
        <f t="shared" si="25"/>
        <v>-53140.203485192513</v>
      </c>
      <c r="AJ43">
        <f t="shared" si="7"/>
        <v>1241.8283530090675</v>
      </c>
      <c r="AK43">
        <f t="shared" si="22"/>
        <v>180.33499926883368</v>
      </c>
      <c r="AL43">
        <f t="shared" si="8"/>
        <v>-51718.040132914612</v>
      </c>
      <c r="AN43">
        <f t="shared" si="26"/>
        <v>0</v>
      </c>
      <c r="AO43">
        <f t="shared" si="26"/>
        <v>0</v>
      </c>
      <c r="AP43">
        <f t="shared" si="26"/>
        <v>-3.8896159471011348E-2</v>
      </c>
      <c r="AQ43">
        <f t="shared" si="26"/>
        <v>-1460.7809086407881</v>
      </c>
      <c r="AR43">
        <f t="shared" si="26"/>
        <v>-1460.8198048002589</v>
      </c>
      <c r="AS43">
        <f t="shared" si="26"/>
        <v>34.137758857916822</v>
      </c>
      <c r="AT43">
        <f t="shared" si="26"/>
        <v>4.9573942354955225</v>
      </c>
      <c r="AU43">
        <f t="shared" si="23"/>
        <v>-1421.7246517068465</v>
      </c>
      <c r="AW43">
        <v>40</v>
      </c>
      <c r="AX43">
        <f>IF(Z43&gt;0, (R43*SUMPRODUCT(K43:$K$98, X43:$X$98)-K43*$AZ$3)/Z43, 0)</f>
        <v>11788.489946982365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2000000</v>
      </c>
      <c r="S44">
        <f t="shared" si="1"/>
        <v>3807.8291903284157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1334.3859222599849</v>
      </c>
      <c r="AC44">
        <f t="shared" si="2"/>
        <v>334.83585182230581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-48256.996863605491</v>
      </c>
      <c r="AI44">
        <f t="shared" si="25"/>
        <v>-48258.096032695954</v>
      </c>
      <c r="AJ44">
        <f t="shared" si="7"/>
        <v>999.5500704376791</v>
      </c>
      <c r="AK44">
        <f t="shared" si="22"/>
        <v>93.407014558198952</v>
      </c>
      <c r="AL44">
        <f t="shared" si="8"/>
        <v>-47165.13894770007</v>
      </c>
      <c r="AN44">
        <f t="shared" si="26"/>
        <v>0</v>
      </c>
      <c r="AO44">
        <f t="shared" si="26"/>
        <v>0</v>
      </c>
      <c r="AP44">
        <f t="shared" si="26"/>
        <v>-2.6978631708240993E-2</v>
      </c>
      <c r="AQ44">
        <f t="shared" si="26"/>
        <v>-1184.4471947244742</v>
      </c>
      <c r="AR44">
        <f t="shared" si="26"/>
        <v>-1184.4741733561823</v>
      </c>
      <c r="AS44">
        <f t="shared" si="26"/>
        <v>24.533525786173509</v>
      </c>
      <c r="AT44">
        <f t="shared" si="26"/>
        <v>2.292634924501201</v>
      </c>
      <c r="AU44">
        <f t="shared" si="23"/>
        <v>-1157.6480126455074</v>
      </c>
      <c r="AW44">
        <v>41</v>
      </c>
      <c r="AX44">
        <f>IF(Z44&gt;0, (R44*SUMPRODUCT(K44:$K$98, X44:$X$98)-K44*$AZ$3)/Z44, 0)</f>
        <v>3807.8291903284157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2000000</v>
      </c>
      <c r="S45">
        <f t="shared" si="1"/>
        <v>-6654.4949123434253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334.83585182230581</v>
      </c>
      <c r="AC45">
        <f t="shared" si="2"/>
        <v>-437.79809450653784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-42528.722280342648</v>
      </c>
      <c r="AI45">
        <f t="shared" si="25"/>
        <v>-42529.544653227953</v>
      </c>
      <c r="AJ45">
        <f t="shared" si="7"/>
        <v>772.63394632884365</v>
      </c>
      <c r="AK45">
        <f t="shared" si="22"/>
        <v>23.438509627561409</v>
      </c>
      <c r="AL45">
        <f t="shared" si="8"/>
        <v>-41733.472197271549</v>
      </c>
      <c r="AN45">
        <f t="shared" si="26"/>
        <v>0</v>
      </c>
      <c r="AO45">
        <f t="shared" si="26"/>
        <v>0</v>
      </c>
      <c r="AP45">
        <f t="shared" si="26"/>
        <v>-1.8022132250392831E-2</v>
      </c>
      <c r="AQ45">
        <f t="shared" si="26"/>
        <v>-932.00818153122998</v>
      </c>
      <c r="AR45">
        <f t="shared" si="26"/>
        <v>-932.02620366348026</v>
      </c>
      <c r="AS45">
        <f t="shared" si="26"/>
        <v>16.932113656282684</v>
      </c>
      <c r="AT45">
        <f t="shared" si="26"/>
        <v>0.51365010666879907</v>
      </c>
      <c r="AU45">
        <f t="shared" si="23"/>
        <v>-914.58043990052875</v>
      </c>
      <c r="AW45">
        <v>42</v>
      </c>
      <c r="AX45">
        <f>IF(Z45&gt;0, (R45*SUMPRODUCT(K45:$K$98, X45:$X$98)-K45*$AZ$3)/Z45, 0)</f>
        <v>-6654.4949123434253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2000000</v>
      </c>
      <c r="S46">
        <f t="shared" si="1"/>
        <v>-21301.596428574725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-437.79809450653784</v>
      </c>
      <c r="AC46">
        <f t="shared" si="2"/>
        <v>-1002.1158756845243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-36175.52953694285</v>
      </c>
      <c r="AI46">
        <f t="shared" si="25"/>
        <v>-36176.117589039699</v>
      </c>
      <c r="AJ46">
        <f t="shared" si="7"/>
        <v>564.31778117798649</v>
      </c>
      <c r="AK46">
        <f t="shared" si="22"/>
        <v>-30.645866615457653</v>
      </c>
      <c r="AL46">
        <f t="shared" si="8"/>
        <v>-35642.445674477167</v>
      </c>
      <c r="AN46">
        <f t="shared" si="26"/>
        <v>0</v>
      </c>
      <c r="AO46">
        <f t="shared" si="26"/>
        <v>0</v>
      </c>
      <c r="AP46">
        <f t="shared" si="26"/>
        <v>-1.150628613950852E-2</v>
      </c>
      <c r="AQ46">
        <f t="shared" si="26"/>
        <v>-707.8386359484798</v>
      </c>
      <c r="AR46">
        <f t="shared" si="26"/>
        <v>-707.85014223461928</v>
      </c>
      <c r="AS46">
        <f t="shared" si="26"/>
        <v>11.041882000996836</v>
      </c>
      <c r="AT46">
        <f t="shared" si="26"/>
        <v>-0.59964093684909725</v>
      </c>
      <c r="AU46">
        <f t="shared" si="23"/>
        <v>-697.40790117047152</v>
      </c>
      <c r="AW46">
        <v>43</v>
      </c>
      <c r="AX46">
        <f>IF(Z46&gt;0, (R46*SUMPRODUCT(K46:$K$98, X46:$X$98)-K46*$AZ$3)/Z46, 0)</f>
        <v>-21301.596428574725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2000000</v>
      </c>
      <c r="S47">
        <f t="shared" si="1"/>
        <v>-43314.693830276701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-1002.1158756845243</v>
      </c>
      <c r="AC47">
        <f t="shared" si="2"/>
        <v>-1381.6595113176079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-29351.110108261182</v>
      </c>
      <c r="AI47">
        <f t="shared" si="25"/>
        <v>-29351.508835398887</v>
      </c>
      <c r="AJ47">
        <f t="shared" si="7"/>
        <v>379.54363563308357</v>
      </c>
      <c r="AK47">
        <f t="shared" si="22"/>
        <v>-70.148111297916714</v>
      </c>
      <c r="AL47">
        <f t="shared" si="8"/>
        <v>-29042.11331106372</v>
      </c>
      <c r="AN47">
        <f t="shared" si="26"/>
        <v>0</v>
      </c>
      <c r="AO47">
        <f t="shared" si="26"/>
        <v>0</v>
      </c>
      <c r="AP47">
        <f t="shared" si="26"/>
        <v>-6.9658984579765602E-3</v>
      </c>
      <c r="AQ47">
        <f t="shared" si="26"/>
        <v>-512.77385788281231</v>
      </c>
      <c r="AR47">
        <f t="shared" si="26"/>
        <v>-512.78082378127033</v>
      </c>
      <c r="AS47">
        <f t="shared" si="26"/>
        <v>6.6307561642674226</v>
      </c>
      <c r="AT47">
        <f t="shared" si="26"/>
        <v>-1.2255113186775677</v>
      </c>
      <c r="AU47">
        <f t="shared" si="23"/>
        <v>-507.37557893568049</v>
      </c>
      <c r="AW47">
        <v>44</v>
      </c>
      <c r="AX47">
        <f>IF(Z47&gt;0, (R47*SUMPRODUCT(K47:$K$98, X47:$X$98)-K47*$AZ$3)/Z47, 0)</f>
        <v>-43314.693830276701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2000000</v>
      </c>
      <c r="S48">
        <f t="shared" si="1"/>
        <v>-78827.246123844772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-1381.6595113176079</v>
      </c>
      <c r="AC48">
        <f t="shared" si="2"/>
        <v>-1601.3128332045319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-22529.968717366821</v>
      </c>
      <c r="AI48">
        <f t="shared" si="25"/>
        <v>-22530.222644928665</v>
      </c>
      <c r="AJ48">
        <f t="shared" si="7"/>
        <v>219.653321886924</v>
      </c>
      <c r="AK48">
        <f t="shared" si="22"/>
        <v>-96.716165792232559</v>
      </c>
      <c r="AL48">
        <f t="shared" si="8"/>
        <v>-22407.285488833975</v>
      </c>
      <c r="AN48">
        <f t="shared" si="26"/>
        <v>0</v>
      </c>
      <c r="AO48">
        <f t="shared" si="26"/>
        <v>0</v>
      </c>
      <c r="AP48">
        <f t="shared" si="26"/>
        <v>-3.9608934913042812E-3</v>
      </c>
      <c r="AQ48">
        <f t="shared" si="26"/>
        <v>-351.43410901942855</v>
      </c>
      <c r="AR48">
        <f t="shared" si="26"/>
        <v>-351.4380699129199</v>
      </c>
      <c r="AS48">
        <f t="shared" si="26"/>
        <v>3.4262661630322433</v>
      </c>
      <c r="AT48">
        <f t="shared" si="26"/>
        <v>-1.5086287948002564</v>
      </c>
      <c r="AU48">
        <f t="shared" si="23"/>
        <v>-349.52043254468794</v>
      </c>
      <c r="AW48">
        <v>45</v>
      </c>
      <c r="AX48">
        <f>IF(Z48&gt;0, (R48*SUMPRODUCT(K48:$K$98, X48:$X$98)-K48*$AZ$3)/Z48, 0)</f>
        <v>-78827.246123844772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2000000</v>
      </c>
      <c r="S49">
        <f t="shared" si="1"/>
        <v>-140644.39886433884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-1601.3128332045319</v>
      </c>
      <c r="AC49">
        <f t="shared" si="2"/>
        <v>-1691.0321779419169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-16175.207588136818</v>
      </c>
      <c r="AI49">
        <f t="shared" si="25"/>
        <v>-16175.357881375618</v>
      </c>
      <c r="AJ49">
        <f t="shared" si="7"/>
        <v>89.719344737384972</v>
      </c>
      <c r="AK49">
        <f t="shared" si="22"/>
        <v>-112.09189832431724</v>
      </c>
      <c r="AL49">
        <f t="shared" si="8"/>
        <v>-16197.73043496255</v>
      </c>
      <c r="AN49">
        <f t="shared" si="26"/>
        <v>0</v>
      </c>
      <c r="AO49">
        <f t="shared" si="26"/>
        <v>0</v>
      </c>
      <c r="AP49">
        <f t="shared" si="26"/>
        <v>-2.0931711609322584E-3</v>
      </c>
      <c r="AQ49">
        <f t="shared" si="26"/>
        <v>-225.27612230672977</v>
      </c>
      <c r="AR49">
        <f t="shared" si="26"/>
        <v>-225.27821547789071</v>
      </c>
      <c r="AS49">
        <f t="shared" si="26"/>
        <v>1.249543535574922</v>
      </c>
      <c r="AT49">
        <f t="shared" si="26"/>
        <v>-1.561131630546887</v>
      </c>
      <c r="AU49">
        <f t="shared" si="23"/>
        <v>-225.58980357286268</v>
      </c>
      <c r="AW49">
        <v>46</v>
      </c>
      <c r="AX49">
        <f>IF(Z49&gt;0, (R49*SUMPRODUCT(K49:$K$98, X49:$X$98)-K49*$AZ$3)/Z49, 0)</f>
        <v>-140644.39886433884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2000000</v>
      </c>
      <c r="S50">
        <f t="shared" si="1"/>
        <v>-257991.86718823534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-1691.0321779419169</v>
      </c>
      <c r="AC50">
        <f t="shared" si="2"/>
        <v>-1682.6344035682505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-10762.360296107763</v>
      </c>
      <c r="AI50">
        <f t="shared" si="25"/>
        <v>-10762.441821662323</v>
      </c>
      <c r="AJ50">
        <f t="shared" si="7"/>
        <v>-8.3977743736663797</v>
      </c>
      <c r="AK50">
        <f t="shared" si="22"/>
        <v>-118.37225245593419</v>
      </c>
      <c r="AL50">
        <f t="shared" si="8"/>
        <v>-10889.211848491925</v>
      </c>
      <c r="AN50">
        <f t="shared" si="26"/>
        <v>0</v>
      </c>
      <c r="AO50">
        <f t="shared" si="26"/>
        <v>0</v>
      </c>
      <c r="AP50">
        <f t="shared" si="26"/>
        <v>-1.0137737413993303E-3</v>
      </c>
      <c r="AQ50">
        <f t="shared" si="26"/>
        <v>-133.83040842224079</v>
      </c>
      <c r="AR50">
        <f t="shared" si="26"/>
        <v>-133.83142219598221</v>
      </c>
      <c r="AS50">
        <f t="shared" si="26"/>
        <v>-0.10442668181923369</v>
      </c>
      <c r="AT50">
        <f t="shared" si="26"/>
        <v>-1.4719639982474386</v>
      </c>
      <c r="AU50">
        <f t="shared" si="23"/>
        <v>-135.40781287604889</v>
      </c>
      <c r="AW50">
        <v>47</v>
      </c>
      <c r="AX50">
        <f>IF(Z50&gt;0, (R50*SUMPRODUCT(K50:$K$98, X50:$X$98)-K50*$AZ$3)/Z50, 0)</f>
        <v>-257991.86718823534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2000000</v>
      </c>
      <c r="S51">
        <f t="shared" si="1"/>
        <v>-506377.82227636687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-1682.6344035682505</v>
      </c>
      <c r="AC51">
        <f t="shared" si="2"/>
        <v>-1607.8274042401376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-6563.3404888150426</v>
      </c>
      <c r="AI51">
        <f t="shared" si="25"/>
        <v>-6563.3801782360024</v>
      </c>
      <c r="AJ51">
        <f t="shared" si="7"/>
        <v>-74.806999328112852</v>
      </c>
      <c r="AK51">
        <f t="shared" si="22"/>
        <v>-117.78440824977754</v>
      </c>
      <c r="AL51">
        <f t="shared" si="8"/>
        <v>-6755.9715858138934</v>
      </c>
      <c r="AN51">
        <f t="shared" si="26"/>
        <v>0</v>
      </c>
      <c r="AO51">
        <f t="shared" si="26"/>
        <v>0</v>
      </c>
      <c r="AP51">
        <f t="shared" si="26"/>
        <v>-4.406603921098756E-4</v>
      </c>
      <c r="AQ51">
        <f t="shared" si="26"/>
        <v>-72.870909260325178</v>
      </c>
      <c r="AR51">
        <f t="shared" si="26"/>
        <v>-72.871349920717293</v>
      </c>
      <c r="AS51">
        <f t="shared" si="26"/>
        <v>-0.8305609116829924</v>
      </c>
      <c r="AT51">
        <f t="shared" si="26"/>
        <v>-1.3077269022500821</v>
      </c>
      <c r="AU51">
        <f t="shared" si="23"/>
        <v>-75.009637734650369</v>
      </c>
      <c r="AW51">
        <v>48</v>
      </c>
      <c r="AX51">
        <f>IF(Z51&gt;0, (R51*SUMPRODUCT(K51:$K$98, X51:$X$98)-K51*$AZ$3)/Z51, 0)</f>
        <v>-506377.82227636687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2000000</v>
      </c>
      <c r="S52">
        <f t="shared" si="1"/>
        <v>-1109153.7126416559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-1607.8274042401376</v>
      </c>
      <c r="AC52">
        <f t="shared" si="2"/>
        <v>-1494.4149137233617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-3592.1103044432198</v>
      </c>
      <c r="AI52">
        <f t="shared" si="25"/>
        <v>-3592.1271462805671</v>
      </c>
      <c r="AJ52">
        <f t="shared" si="7"/>
        <v>-113.41249051677596</v>
      </c>
      <c r="AK52">
        <f t="shared" si="22"/>
        <v>-112.54791829680964</v>
      </c>
      <c r="AL52">
        <f t="shared" si="8"/>
        <v>-3818.0875550941528</v>
      </c>
      <c r="AN52">
        <f t="shared" si="26"/>
        <v>0</v>
      </c>
      <c r="AO52">
        <f t="shared" si="26"/>
        <v>0</v>
      </c>
      <c r="AP52">
        <f t="shared" si="26"/>
        <v>-1.6695548816196941E-4</v>
      </c>
      <c r="AQ52">
        <f t="shared" si="26"/>
        <v>-35.609091635338721</v>
      </c>
      <c r="AR52">
        <f t="shared" si="26"/>
        <v>-35.609258590826883</v>
      </c>
      <c r="AS52">
        <f t="shared" si="26"/>
        <v>-1.1242738738864624</v>
      </c>
      <c r="AT52">
        <f t="shared" si="26"/>
        <v>-1.1157032486002434</v>
      </c>
      <c r="AU52">
        <f t="shared" si="23"/>
        <v>-37.84923571331359</v>
      </c>
      <c r="AW52">
        <v>49</v>
      </c>
      <c r="AX52">
        <f>IF(Z52&gt;0, (R52*SUMPRODUCT(K52:$K$98, X52:$X$98)-K52*$AZ$3)/Z52, 0)</f>
        <v>-1109153.7126416559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2000000</v>
      </c>
      <c r="S53">
        <f t="shared" si="1"/>
        <v>-2860264.0704883207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-1494.4149137233617</v>
      </c>
      <c r="AC53">
        <f t="shared" si="2"/>
        <v>-1363.6995412720028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-1714.199036292548</v>
      </c>
      <c r="AI53">
        <f t="shared" si="25"/>
        <v>-1714.2049959675451</v>
      </c>
      <c r="AJ53">
        <f t="shared" si="7"/>
        <v>-130.71537245135892</v>
      </c>
      <c r="AK53">
        <f t="shared" si="22"/>
        <v>-104.60904396063533</v>
      </c>
      <c r="AL53">
        <f t="shared" si="8"/>
        <v>-1949.5294123795393</v>
      </c>
      <c r="AN53">
        <f t="shared" si="26"/>
        <v>0</v>
      </c>
      <c r="AO53">
        <f t="shared" si="26"/>
        <v>0</v>
      </c>
      <c r="AP53">
        <f t="shared" si="26"/>
        <v>-5.2749188772950653E-5</v>
      </c>
      <c r="AQ53">
        <f t="shared" si="26"/>
        <v>-15.172405979234995</v>
      </c>
      <c r="AR53">
        <f t="shared" si="26"/>
        <v>-15.172458728423766</v>
      </c>
      <c r="AS53">
        <f t="shared" si="26"/>
        <v>-1.1569640727650368</v>
      </c>
      <c r="AT53">
        <f t="shared" si="26"/>
        <v>-0.92589649770374194</v>
      </c>
      <c r="AU53">
        <f t="shared" si="23"/>
        <v>-17.255319298892545</v>
      </c>
      <c r="AW53">
        <v>50</v>
      </c>
      <c r="AX53">
        <f>IF(Z53&gt;0, (R53*SUMPRODUCT(K53:$K$98, X53:$X$98)-K53*$AZ$3)/Z53, 0)</f>
        <v>-2860264.0704883207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2000000</v>
      </c>
      <c r="S54">
        <f t="shared" si="1"/>
        <v>-9291933.7160030529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-1363.6995412720028</v>
      </c>
      <c r="AC54">
        <f t="shared" si="2"/>
        <v>-1230.3679614595435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-679.18756510421611</v>
      </c>
      <c r="AI54">
        <f t="shared" si="25"/>
        <v>-679.18922026018129</v>
      </c>
      <c r="AJ54">
        <f t="shared" si="7"/>
        <v>-133.33157981245927</v>
      </c>
      <c r="AK54">
        <f t="shared" si="22"/>
        <v>-95.458967889040196</v>
      </c>
      <c r="AL54">
        <f t="shared" si="8"/>
        <v>-907.97976796168075</v>
      </c>
      <c r="AN54">
        <f t="shared" si="26"/>
        <v>0</v>
      </c>
      <c r="AO54">
        <f t="shared" si="26"/>
        <v>0</v>
      </c>
      <c r="AP54">
        <f t="shared" si="26"/>
        <v>-1.308019170804131E-5</v>
      </c>
      <c r="AQ54">
        <f t="shared" si="26"/>
        <v>-5.3674117388878395</v>
      </c>
      <c r="AR54">
        <f t="shared" si="26"/>
        <v>-5.3674248190795479</v>
      </c>
      <c r="AS54">
        <f t="shared" si="26"/>
        <v>-1.0536787235497229</v>
      </c>
      <c r="AT54">
        <f t="shared" si="26"/>
        <v>-0.75438304697338332</v>
      </c>
      <c r="AU54">
        <f t="shared" si="23"/>
        <v>-7.1754865896026541</v>
      </c>
      <c r="AW54">
        <v>51</v>
      </c>
      <c r="AX54">
        <f>IF(Z54&gt;0, (R54*SUMPRODUCT(K54:$K$98, X54:$X$98)-K54*$AZ$3)/Z54, 0)</f>
        <v>-9291933.7160030529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2000000</v>
      </c>
      <c r="S55">
        <f t="shared" si="1"/>
        <v>-42039362.22195591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-1230.3679614595435</v>
      </c>
      <c r="AC55">
        <f t="shared" si="2"/>
        <v>-1103.1425287415614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-209.695293636385</v>
      </c>
      <c r="AI55">
        <f t="shared" si="25"/>
        <v>-209.69562164520531</v>
      </c>
      <c r="AJ55">
        <f t="shared" si="7"/>
        <v>-127.22543271798213</v>
      </c>
      <c r="AK55">
        <f t="shared" si="22"/>
        <v>-86.125757302168054</v>
      </c>
      <c r="AL55">
        <f t="shared" si="8"/>
        <v>-423.04681166535545</v>
      </c>
      <c r="AN55">
        <f t="shared" si="26"/>
        <v>0</v>
      </c>
      <c r="AO55">
        <f t="shared" si="26"/>
        <v>0</v>
      </c>
      <c r="AP55">
        <f t="shared" si="26"/>
        <v>-2.3144227265559529E-6</v>
      </c>
      <c r="AQ55">
        <f t="shared" si="26"/>
        <v>-1.4796051910311754</v>
      </c>
      <c r="AR55">
        <f t="shared" si="26"/>
        <v>-1.479607505453902</v>
      </c>
      <c r="AS55">
        <f t="shared" si="26"/>
        <v>-0.89769974049647006</v>
      </c>
      <c r="AT55">
        <f t="shared" si="26"/>
        <v>-0.60770137171866312</v>
      </c>
      <c r="AU55">
        <f t="shared" si="23"/>
        <v>-2.9850086176690347</v>
      </c>
      <c r="AW55">
        <v>52</v>
      </c>
      <c r="AX55">
        <f>IF(Z55&gt;0, (R55*SUMPRODUCT(K55:$K$98, X55:$X$98)-K55*$AZ$3)/Z55, 0)</f>
        <v>-42039362.22195591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2000000</v>
      </c>
      <c r="S56">
        <f t="shared" si="1"/>
        <v>-191755856.13647074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-1103.1425287415614</v>
      </c>
      <c r="AC56">
        <f t="shared" si="2"/>
        <v>-986.23566566753027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-41.67022898706059</v>
      </c>
      <c r="AI56">
        <f t="shared" si="25"/>
        <v>-41.670293276861536</v>
      </c>
      <c r="AJ56">
        <f t="shared" si="7"/>
        <v>-116.90686307403109</v>
      </c>
      <c r="AK56">
        <f t="shared" si="22"/>
        <v>-77.219977011909307</v>
      </c>
      <c r="AL56">
        <f t="shared" si="8"/>
        <v>-235.79713336280196</v>
      </c>
      <c r="AN56">
        <f t="shared" si="26"/>
        <v>0</v>
      </c>
      <c r="AO56">
        <f t="shared" si="26"/>
        <v>0</v>
      </c>
      <c r="AP56">
        <f t="shared" si="26"/>
        <v>-4.0502443176604145E-7</v>
      </c>
      <c r="AQ56">
        <f t="shared" si="26"/>
        <v>-0.26252159081606097</v>
      </c>
      <c r="AR56">
        <f t="shared" si="26"/>
        <v>-0.26252199584049274</v>
      </c>
      <c r="AS56">
        <f t="shared" si="26"/>
        <v>-0.73651084761353425</v>
      </c>
      <c r="AT56">
        <f t="shared" si="26"/>
        <v>-0.48648427668206262</v>
      </c>
      <c r="AU56">
        <f t="shared" si="23"/>
        <v>-1.4855171201360897</v>
      </c>
      <c r="AW56">
        <v>53</v>
      </c>
      <c r="AX56">
        <f>IF(Z56&gt;0, (R56*SUMPRODUCT(K56:$K$98, X56:$X$98)-K56*$AZ$3)/Z56, 0)</f>
        <v>-191755856.13647074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2000000</v>
      </c>
      <c r="S57">
        <f t="shared" si="1"/>
        <v>-884343281.11244988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-986.23566566753027</v>
      </c>
      <c r="AC57">
        <f t="shared" si="2"/>
        <v>-880.79598345025488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-8.1915269145057952</v>
      </c>
      <c r="AI57">
        <f t="shared" si="25"/>
        <v>-8.1915393643655143</v>
      </c>
      <c r="AJ57">
        <f t="shared" si="7"/>
        <v>-105.43968221727539</v>
      </c>
      <c r="AK57">
        <f t="shared" si="22"/>
        <v>-69.036496596727119</v>
      </c>
      <c r="AL57">
        <f t="shared" si="8"/>
        <v>-182.66771817836803</v>
      </c>
      <c r="AN57">
        <f t="shared" si="26"/>
        <v>0</v>
      </c>
      <c r="AO57">
        <f t="shared" si="26"/>
        <v>0</v>
      </c>
      <c r="AP57">
        <f t="shared" si="26"/>
        <v>-7.0030233691614787E-8</v>
      </c>
      <c r="AQ57">
        <f t="shared" si="26"/>
        <v>-4.607718938768178E-2</v>
      </c>
      <c r="AR57">
        <f t="shared" si="26"/>
        <v>-4.6077259417915468E-2</v>
      </c>
      <c r="AS57">
        <f t="shared" si="26"/>
        <v>-0.59309628805577719</v>
      </c>
      <c r="AT57">
        <f t="shared" si="26"/>
        <v>-0.38832903334742425</v>
      </c>
      <c r="AU57">
        <f t="shared" si="23"/>
        <v>-1.0275025808211169</v>
      </c>
      <c r="AW57">
        <v>54</v>
      </c>
      <c r="AX57">
        <f>IF(Z57&gt;0, (R57*SUMPRODUCT(K57:$K$98, X57:$X$98)-K57*$AZ$3)/Z57, 0)</f>
        <v>-884343281.11244988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2000000</v>
      </c>
      <c r="S58">
        <f t="shared" si="1"/>
        <v>-4132797917.9884329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-880.79598345025488</v>
      </c>
      <c r="AC58">
        <f t="shared" si="2"/>
        <v>-786.46509295384681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-1.5914608528454808</v>
      </c>
      <c r="AI58">
        <f t="shared" si="25"/>
        <v>-1.5914632315762722</v>
      </c>
      <c r="AJ58">
        <f t="shared" si="7"/>
        <v>-94.330890496408074</v>
      </c>
      <c r="AK58">
        <f t="shared" si="22"/>
        <v>-61.655718841517846</v>
      </c>
      <c r="AL58">
        <f t="shared" si="8"/>
        <v>-157.57807256950218</v>
      </c>
      <c r="AN58">
        <f t="shared" si="26"/>
        <v>0</v>
      </c>
      <c r="AO58">
        <f t="shared" si="26"/>
        <v>0</v>
      </c>
      <c r="AP58">
        <f t="shared" si="26"/>
        <v>-1.1946711862738663E-8</v>
      </c>
      <c r="AQ58">
        <f t="shared" si="26"/>
        <v>-7.9928020097759043E-3</v>
      </c>
      <c r="AR58">
        <f t="shared" si="26"/>
        <v>-7.9928139564877689E-3</v>
      </c>
      <c r="AS58">
        <f t="shared" si="26"/>
        <v>-0.47375851551457926</v>
      </c>
      <c r="AT58">
        <f t="shared" si="26"/>
        <v>-0.30965383319957129</v>
      </c>
      <c r="AU58">
        <f t="shared" si="23"/>
        <v>-0.79140516267063832</v>
      </c>
      <c r="AW58">
        <v>55</v>
      </c>
      <c r="AX58">
        <f>IF(Z58&gt;0, (R58*SUMPRODUCT(K58:$K$98, X58:$X$98)-K58*$AZ$3)/Z58, 0)</f>
        <v>-4132797917.9884329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2000000</v>
      </c>
      <c r="S59">
        <f t="shared" si="1"/>
        <v>-19606612463.685467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-786.46509295384681</v>
      </c>
      <c r="AC59">
        <f t="shared" si="2"/>
        <v>-702.20793603639606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-0.30516125208120143</v>
      </c>
      <c r="AI59">
        <f t="shared" si="25"/>
        <v>-0.30516169976685936</v>
      </c>
      <c r="AJ59">
        <f t="shared" si="7"/>
        <v>-84.257156917450743</v>
      </c>
      <c r="AK59">
        <f t="shared" si="22"/>
        <v>-55.052556506769278</v>
      </c>
      <c r="AL59">
        <f t="shared" si="8"/>
        <v>-139.61487512398688</v>
      </c>
      <c r="AN59">
        <f t="shared" si="26"/>
        <v>0</v>
      </c>
      <c r="AO59">
        <f t="shared" si="26"/>
        <v>0</v>
      </c>
      <c r="AP59">
        <f t="shared" si="26"/>
        <v>-2.0075124800321609E-9</v>
      </c>
      <c r="AQ59">
        <f t="shared" si="26"/>
        <v>-1.3684043952107506E-3</v>
      </c>
      <c r="AR59">
        <f t="shared" si="26"/>
        <v>-1.3684064027232306E-3</v>
      </c>
      <c r="AS59">
        <f t="shared" si="26"/>
        <v>-0.37782602826364564</v>
      </c>
      <c r="AT59">
        <f t="shared" si="26"/>
        <v>-0.24686672956567027</v>
      </c>
      <c r="AU59">
        <f t="shared" si="23"/>
        <v>-0.62606116423203906</v>
      </c>
      <c r="AW59">
        <v>56</v>
      </c>
      <c r="AX59">
        <f>IF(Z59&gt;0, (R59*SUMPRODUCT(K59:$K$98, X59:$X$98)-K59*$AZ$3)/Z59, 0)</f>
        <v>-19606612463.685467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2000000</v>
      </c>
      <c r="S60">
        <f t="shared" si="1"/>
        <v>-94441987507.340073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-702.20793603639606</v>
      </c>
      <c r="AC60">
        <f t="shared" si="2"/>
        <v>-626.97256361984421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-5.7635996755024697E-2</v>
      </c>
      <c r="AI60">
        <f t="shared" si="25"/>
        <v>-5.7636079738846324E-2</v>
      </c>
      <c r="AJ60">
        <f t="shared" si="7"/>
        <v>-75.235372416551854</v>
      </c>
      <c r="AK60">
        <f t="shared" si="22"/>
        <v>-49.154555522547732</v>
      </c>
      <c r="AL60">
        <f t="shared" si="8"/>
        <v>-124.44756401883842</v>
      </c>
      <c r="AN60">
        <f t="shared" si="26"/>
        <v>0</v>
      </c>
      <c r="AO60">
        <f t="shared" si="26"/>
        <v>0</v>
      </c>
      <c r="AP60">
        <f t="shared" si="26"/>
        <v>-3.3224655076677477E-10</v>
      </c>
      <c r="AQ60">
        <f t="shared" si="26"/>
        <v>-2.3076017405329309E-4</v>
      </c>
      <c r="AR60">
        <f t="shared" si="26"/>
        <v>-2.3076050629984384E-4</v>
      </c>
      <c r="AS60">
        <f t="shared" si="26"/>
        <v>-0.30122369025038631</v>
      </c>
      <c r="AT60">
        <f t="shared" si="26"/>
        <v>-0.19680259606001349</v>
      </c>
      <c r="AU60">
        <f t="shared" si="23"/>
        <v>-0.49825704681669958</v>
      </c>
      <c r="AW60">
        <v>57</v>
      </c>
      <c r="AX60">
        <f>IF(Z60&gt;0, (R60*SUMPRODUCT(K60:$K$98, X60:$X$98)-K60*$AZ$3)/Z60, 0)</f>
        <v>-94441987507.340073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2000000</v>
      </c>
      <c r="S61">
        <f t="shared" si="1"/>
        <v>-462570399481.19305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-626.97256361984421</v>
      </c>
      <c r="AC61">
        <f t="shared" si="2"/>
        <v>-559.79713293274426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-1.0724261404572158E-2</v>
      </c>
      <c r="AI61">
        <f t="shared" si="25"/>
        <v>-1.0724276531921787E-2</v>
      </c>
      <c r="AJ61">
        <f t="shared" si="7"/>
        <v>-67.175430687099947</v>
      </c>
      <c r="AK61">
        <f t="shared" si="22"/>
        <v>-43.888079453389096</v>
      </c>
      <c r="AL61">
        <f t="shared" si="8"/>
        <v>-111.07423441702096</v>
      </c>
      <c r="AN61">
        <f t="shared" si="26"/>
        <v>0</v>
      </c>
      <c r="AO61">
        <f t="shared" si="26"/>
        <v>0</v>
      </c>
      <c r="AP61">
        <f t="shared" si="26"/>
        <v>-5.4076910484835562E-11</v>
      </c>
      <c r="AQ61">
        <f t="shared" si="26"/>
        <v>-3.8336849359441598E-5</v>
      </c>
      <c r="AR61">
        <f t="shared" si="26"/>
        <v>-3.8336903436352083E-5</v>
      </c>
      <c r="AS61">
        <f t="shared" si="26"/>
        <v>-0.24013722435085513</v>
      </c>
      <c r="AT61">
        <f t="shared" si="26"/>
        <v>-0.15689012298436286</v>
      </c>
      <c r="AU61">
        <f t="shared" si="23"/>
        <v>-0.39706568423865435</v>
      </c>
      <c r="AW61">
        <v>58</v>
      </c>
      <c r="AX61">
        <f>IF(Z61&gt;0, (R61*SUMPRODUCT(K61:$K$98, X61:$X$98)-K61*$AZ$3)/Z61, 0)</f>
        <v>-462570399481.19305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2000000</v>
      </c>
      <c r="S62">
        <f t="shared" si="1"/>
        <v>-2306322929745.8281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-559.79713293274426</v>
      </c>
      <c r="AC62">
        <f t="shared" si="2"/>
        <v>-499.81890212024166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-1.9627386013954351E-3</v>
      </c>
      <c r="AI62">
        <f t="shared" si="25"/>
        <v>-1.9627413103553105E-3</v>
      </c>
      <c r="AJ62">
        <f t="shared" si="7"/>
        <v>-59.978230812502602</v>
      </c>
      <c r="AK62">
        <f t="shared" si="22"/>
        <v>-39.1857993052921</v>
      </c>
      <c r="AL62">
        <f t="shared" si="8"/>
        <v>-99.16599285910506</v>
      </c>
      <c r="AN62">
        <f t="shared" si="26"/>
        <v>0</v>
      </c>
      <c r="AO62">
        <f t="shared" si="26"/>
        <v>0</v>
      </c>
      <c r="AP62">
        <f t="shared" si="26"/>
        <v>-8.6463652323910156E-12</v>
      </c>
      <c r="AQ62">
        <f t="shared" si="26"/>
        <v>-6.2646017599584663E-6</v>
      </c>
      <c r="AR62">
        <f t="shared" si="26"/>
        <v>-6.2646104063236987E-6</v>
      </c>
      <c r="AS62">
        <f t="shared" si="26"/>
        <v>-0.19143646028058028</v>
      </c>
      <c r="AT62">
        <f t="shared" si="26"/>
        <v>-0.12507189042839553</v>
      </c>
      <c r="AU62">
        <f t="shared" si="23"/>
        <v>-0.31651461531938213</v>
      </c>
      <c r="AW62">
        <v>59</v>
      </c>
      <c r="AX62">
        <f>IF(Z62&gt;0, (R62*SUMPRODUCT(K62:$K$98, X62:$X$98)-K62*$AZ$3)/Z62, 0)</f>
        <v>-2306322929745.8281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2000000</v>
      </c>
      <c r="S63">
        <f t="shared" si="1"/>
        <v>-11716449875787.814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-499.81890212024166</v>
      </c>
      <c r="AC63">
        <f t="shared" si="2"/>
        <v>-446.26688235863651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-3.5292141103796247E-4</v>
      </c>
      <c r="AI63">
        <f t="shared" si="25"/>
        <v>-3.5292188714942019E-4</v>
      </c>
      <c r="AJ63">
        <f t="shared" si="7"/>
        <v>-53.552019761605152</v>
      </c>
      <c r="AK63">
        <f t="shared" si="22"/>
        <v>-34.98732314841692</v>
      </c>
      <c r="AL63">
        <f t="shared" si="8"/>
        <v>-88.539695831909228</v>
      </c>
      <c r="AN63">
        <f t="shared" si="26"/>
        <v>0</v>
      </c>
      <c r="AO63">
        <f t="shared" si="26"/>
        <v>0</v>
      </c>
      <c r="AP63">
        <f t="shared" si="26"/>
        <v>-1.3568180566644594E-12</v>
      </c>
      <c r="AQ63">
        <f t="shared" si="26"/>
        <v>-1.0057521938004157E-6</v>
      </c>
      <c r="AR63">
        <f t="shared" si="26"/>
        <v>-1.0057535506184726E-6</v>
      </c>
      <c r="AS63">
        <f t="shared" si="26"/>
        <v>-0.15261205376934206</v>
      </c>
      <c r="AT63">
        <f t="shared" si="26"/>
        <v>-9.9706551972102597E-2</v>
      </c>
      <c r="AU63">
        <f t="shared" si="23"/>
        <v>-0.25231961149499527</v>
      </c>
      <c r="AW63">
        <v>60</v>
      </c>
      <c r="AX63">
        <f>IF(Z63&gt;0, (R63*SUMPRODUCT(K63:$K$98, X63:$X$98)-K63*$AZ$3)/Z63, 0)</f>
        <v>-11716449875787.814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2000000</v>
      </c>
      <c r="S64">
        <f t="shared" si="1"/>
        <v>-60753600794658.836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-446.26688235863651</v>
      </c>
      <c r="AC64">
        <f t="shared" si="2"/>
        <v>-398.45257441241819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-6.2299052148270017E-5</v>
      </c>
      <c r="AI64">
        <f t="shared" si="25"/>
        <v>-6.2299134129537224E-5</v>
      </c>
      <c r="AJ64">
        <f t="shared" si="7"/>
        <v>-47.814307946218321</v>
      </c>
      <c r="AK64">
        <f t="shared" si="22"/>
        <v>-31.238681765104559</v>
      </c>
      <c r="AL64">
        <f t="shared" si="8"/>
        <v>-79.053052010457009</v>
      </c>
      <c r="AN64">
        <f t="shared" si="26"/>
        <v>0</v>
      </c>
      <c r="AO64">
        <f t="shared" si="26"/>
        <v>0</v>
      </c>
      <c r="AP64">
        <f t="shared" si="26"/>
        <v>-2.0859773379859092E-13</v>
      </c>
      <c r="AQ64">
        <f t="shared" si="26"/>
        <v>-1.5851720203477045E-7</v>
      </c>
      <c r="AR64">
        <f t="shared" si="26"/>
        <v>-1.5851741063250425E-7</v>
      </c>
      <c r="AS64">
        <f t="shared" si="26"/>
        <v>-0.12166140657846095</v>
      </c>
      <c r="AT64">
        <f t="shared" si="26"/>
        <v>-7.9485453757364863E-2</v>
      </c>
      <c r="AU64">
        <f t="shared" si="23"/>
        <v>-0.20114701885323644</v>
      </c>
      <c r="AW64">
        <v>61</v>
      </c>
      <c r="AX64">
        <f>IF(Z64&gt;0, (R64*SUMPRODUCT(K64:$K$98, X64:$X$98)-K64*$AZ$3)/Z64, 0)</f>
        <v>-60753600794658.836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2000000</v>
      </c>
      <c r="S65">
        <f t="shared" si="1"/>
        <v>-321880919920366.81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-398.45257441241819</v>
      </c>
      <c r="AC65">
        <f t="shared" si="2"/>
        <v>-355.76122729239034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-1.077531818164203E-5</v>
      </c>
      <c r="AI65">
        <f t="shared" si="25"/>
        <v>-1.0775331997357924E-5</v>
      </c>
      <c r="AJ65">
        <f t="shared" si="7"/>
        <v>-42.691347120027842</v>
      </c>
      <c r="AK65">
        <f t="shared" si="22"/>
        <v>-27.891680208869275</v>
      </c>
      <c r="AL65">
        <f t="shared" si="8"/>
        <v>-70.583038104229118</v>
      </c>
      <c r="AN65">
        <f t="shared" si="26"/>
        <v>0</v>
      </c>
      <c r="AO65">
        <f t="shared" si="26"/>
        <v>0</v>
      </c>
      <c r="AP65">
        <f t="shared" si="26"/>
        <v>-3.1387037775629274E-14</v>
      </c>
      <c r="AQ65">
        <f t="shared" si="26"/>
        <v>-2.4479753450271457E-8</v>
      </c>
      <c r="AR65">
        <f t="shared" si="26"/>
        <v>-2.4479784837309233E-8</v>
      </c>
      <c r="AS65">
        <f t="shared" si="26"/>
        <v>-9.6987730138562017E-2</v>
      </c>
      <c r="AT65">
        <f t="shared" si="26"/>
        <v>-6.3365317229350529E-2</v>
      </c>
      <c r="AU65">
        <f t="shared" si="23"/>
        <v>-0.1603530718476974</v>
      </c>
      <c r="AW65">
        <v>62</v>
      </c>
      <c r="AX65">
        <f>IF(Z65&gt;0, (R65*SUMPRODUCT(K65:$K$98, X65:$X$98)-K65*$AZ$3)/Z65, 0)</f>
        <v>-321880919920366.81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2000000</v>
      </c>
      <c r="S66">
        <f t="shared" si="1"/>
        <v>-1745593165693799.3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-355.76122729239034</v>
      </c>
      <c r="AC66">
        <f t="shared" si="2"/>
        <v>-317.64395296102612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-1.8244712712760984E-6</v>
      </c>
      <c r="AI66">
        <f t="shared" si="25"/>
        <v>-1.8244735458893875E-6</v>
      </c>
      <c r="AJ66">
        <f t="shared" si="7"/>
        <v>-38.117274331364229</v>
      </c>
      <c r="AK66">
        <f t="shared" si="22"/>
        <v>-24.903285910467325</v>
      </c>
      <c r="AL66">
        <f t="shared" si="8"/>
        <v>-63.020562066305096</v>
      </c>
      <c r="AN66">
        <f t="shared" si="26"/>
        <v>0</v>
      </c>
      <c r="AO66">
        <f t="shared" si="26"/>
        <v>0</v>
      </c>
      <c r="AP66">
        <f t="shared" si="26"/>
        <v>-4.6138820262265355E-15</v>
      </c>
      <c r="AQ66">
        <f t="shared" si="26"/>
        <v>-3.7008027897856077E-9</v>
      </c>
      <c r="AR66">
        <f t="shared" si="26"/>
        <v>-3.7008074036676338E-9</v>
      </c>
      <c r="AS66">
        <f t="shared" si="26"/>
        <v>-7.7318024901466748E-2</v>
      </c>
      <c r="AT66">
        <f t="shared" si="26"/>
        <v>-5.0514442963974268E-2</v>
      </c>
      <c r="AU66">
        <f t="shared" si="23"/>
        <v>-0.12783247156624841</v>
      </c>
      <c r="AW66">
        <v>63</v>
      </c>
      <c r="AX66">
        <f>IF(Z66&gt;0, (R66*SUMPRODUCT(K66:$K$98, X66:$X$98)-K66*$AZ$3)/Z66, 0)</f>
        <v>-1745593165693799.3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-9708954964292086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-317.64395296102612</v>
      </c>
      <c r="AC67">
        <f t="shared" ref="AC67:AC89" si="29">S67*Z67</f>
        <v>-283.61067228986633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-3.6514057554718682E-13</v>
      </c>
      <c r="AH67">
        <f t="shared" ref="AH67:AH89" si="32">-X67*R67</f>
        <v>-3.0187625290258455E-7</v>
      </c>
      <c r="AI67">
        <f t="shared" ref="AI67:AI89" si="33">SUM(AE67:AH67)</f>
        <v>-3.018766180431601E-7</v>
      </c>
      <c r="AJ67">
        <f t="shared" ref="AJ67:AJ89" si="34">AB67-AC67</f>
        <v>-34.033280671159787</v>
      </c>
      <c r="AK67">
        <f t="shared" si="22"/>
        <v>-22.23507670727183</v>
      </c>
      <c r="AL67">
        <f t="shared" ref="AL67:AL89" si="35">SUM(AI67:AK67)</f>
        <v>-56.268357680308235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-5.4672614339822298E-10</v>
      </c>
      <c r="AR67">
        <f t="shared" si="36"/>
        <v>-5.4672680470197486E-10</v>
      </c>
      <c r="AS67">
        <f t="shared" si="36"/>
        <v>-6.1637456108668859E-2</v>
      </c>
      <c r="AT67">
        <f t="shared" si="36"/>
        <v>-4.0269804661492492E-2</v>
      </c>
      <c r="AU67">
        <f t="shared" si="23"/>
        <v>-0.10190726131688815</v>
      </c>
      <c r="AW67">
        <v>64</v>
      </c>
      <c r="AX67">
        <f>IF(Z67&gt;0, (R67*SUMPRODUCT(K67:$K$98, X67:$X$98)-K67*$AZ$3)/Z67, 0)</f>
        <v>-9708954964292086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7"/>
        <v>2000000</v>
      </c>
      <c r="S68">
        <f t="shared" si="28"/>
        <v>-5.5447149310675184E+16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-283.61067228986633</v>
      </c>
      <c r="AC68">
        <f t="shared" si="29"/>
        <v>-253.22381454500186</v>
      </c>
      <c r="AE68">
        <f t="shared" si="30"/>
        <v>0</v>
      </c>
      <c r="AF68">
        <f t="shared" si="31"/>
        <v>0</v>
      </c>
      <c r="AG68">
        <f t="shared" si="31"/>
        <v>-5.7086752360830775E-14</v>
      </c>
      <c r="AH68">
        <f t="shared" si="32"/>
        <v>-4.8704386788941464E-8</v>
      </c>
      <c r="AI68">
        <f t="shared" si="33"/>
        <v>-4.8704443875693825E-8</v>
      </c>
      <c r="AJ68">
        <f t="shared" si="34"/>
        <v>-30.386857744864471</v>
      </c>
      <c r="AK68">
        <f t="shared" si="22"/>
        <v>-19.852747060290646</v>
      </c>
      <c r="AL68">
        <f t="shared" si="35"/>
        <v>-50.239604853859561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-7.8757323393696568E-11</v>
      </c>
      <c r="AR68">
        <f t="shared" si="36"/>
        <v>-7.8757415705706098E-11</v>
      </c>
      <c r="AS68">
        <f t="shared" si="36"/>
        <v>-4.9137002642109594E-2</v>
      </c>
      <c r="AT68">
        <f t="shared" si="36"/>
        <v>-3.2102841726683637E-2</v>
      </c>
      <c r="AU68">
        <f t="shared" si="23"/>
        <v>-8.1239844447550641E-2</v>
      </c>
      <c r="AW68">
        <v>65</v>
      </c>
      <c r="AX68">
        <f>IF(Z68&gt;0, (R68*SUMPRODUCT(K68:$K$98, X68:$X$98)-K68*$AZ$3)/Z68, 0)</f>
        <v>-5.5447149310675184E+16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7"/>
        <v>2000000</v>
      </c>
      <c r="S69">
        <f t="shared" si="28"/>
        <v>-3.2577181720594304E+17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-253.22381454500186</v>
      </c>
      <c r="AC69">
        <f t="shared" si="29"/>
        <v>-226.09269155810634</v>
      </c>
      <c r="AE69">
        <f t="shared" si="30"/>
        <v>0</v>
      </c>
      <c r="AF69">
        <f t="shared" si="31"/>
        <v>0</v>
      </c>
      <c r="AG69">
        <f t="shared" si="31"/>
        <v>-8.6752705274370542E-15</v>
      </c>
      <c r="AH69">
        <f t="shared" si="32"/>
        <v>-7.6544982895656661E-9</v>
      </c>
      <c r="AI69">
        <f t="shared" si="33"/>
        <v>-7.6545069648361929E-9</v>
      </c>
      <c r="AJ69">
        <f t="shared" si="34"/>
        <v>-27.131122986895519</v>
      </c>
      <c r="AK69">
        <f t="shared" si="22"/>
        <v>-17.725667018150133</v>
      </c>
      <c r="AL69">
        <f t="shared" si="35"/>
        <v>-44.856790012700159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-1.1051508853303338E-11</v>
      </c>
      <c r="AR69">
        <f t="shared" si="36"/>
        <v>-1.1051521378595709E-11</v>
      </c>
      <c r="AS69">
        <f t="shared" si="36"/>
        <v>-3.9171717668089148E-2</v>
      </c>
      <c r="AT69">
        <f t="shared" si="36"/>
        <v>-2.5592188876549966E-2</v>
      </c>
      <c r="AU69">
        <f t="shared" si="23"/>
        <v>-6.4763906555690628E-2</v>
      </c>
      <c r="AW69">
        <v>66</v>
      </c>
      <c r="AX69">
        <f>IF(Z69&gt;0, (R69*SUMPRODUCT(K69:$K$98, X69:$X$98)-K69*$AZ$3)/Z69, 0)</f>
        <v>-3.2577181720594304E+17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7"/>
        <v>2000000</v>
      </c>
      <c r="S70">
        <f t="shared" si="28"/>
        <v>-1.971162410973847E+18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-226.09269155810634</v>
      </c>
      <c r="AC70">
        <f t="shared" si="29"/>
        <v>-201.86847460546176</v>
      </c>
      <c r="AE70">
        <f t="shared" si="30"/>
        <v>0</v>
      </c>
      <c r="AF70">
        <f t="shared" si="31"/>
        <v>0</v>
      </c>
      <c r="AG70">
        <f t="shared" si="31"/>
        <v>-1.2801359839860255E-15</v>
      </c>
      <c r="AH70">
        <f t="shared" si="32"/>
        <v>-1.1693410941082652E-9</v>
      </c>
      <c r="AI70">
        <f t="shared" si="33"/>
        <v>-1.1693423742442493E-9</v>
      </c>
      <c r="AJ70">
        <f t="shared" si="34"/>
        <v>-24.224216952644582</v>
      </c>
      <c r="AK70">
        <f t="shared" si="22"/>
        <v>-15.826488409067446</v>
      </c>
      <c r="AL70">
        <f t="shared" si="35"/>
        <v>-40.050705362881374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-1.507398348983733E-12</v>
      </c>
      <c r="AR70">
        <f t="shared" si="36"/>
        <v>-1.5073999992078451E-12</v>
      </c>
      <c r="AS70">
        <f t="shared" si="36"/>
        <v>-3.1227453498234241E-2</v>
      </c>
      <c r="AT70">
        <f t="shared" si="36"/>
        <v>-2.0401936285521182E-2</v>
      </c>
      <c r="AU70">
        <f t="shared" si="23"/>
        <v>-5.1629389785262825E-2</v>
      </c>
      <c r="AW70">
        <v>67</v>
      </c>
      <c r="AX70">
        <f>IF(Z70&gt;0, (R70*SUMPRODUCT(K70:$K$98, X70:$X$98)-K70*$AZ$3)/Z70, 0)</f>
        <v>-1.971162410973847E+18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7"/>
        <v>2000000</v>
      </c>
      <c r="S71">
        <f t="shared" si="28"/>
        <v>-1.2287806658409888E+19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-201.86847460546176</v>
      </c>
      <c r="AC71">
        <f t="shared" si="29"/>
        <v>-180.23970946916359</v>
      </c>
      <c r="AE71">
        <f t="shared" si="30"/>
        <v>0</v>
      </c>
      <c r="AF71">
        <f t="shared" si="31"/>
        <v>0</v>
      </c>
      <c r="AG71">
        <f t="shared" si="31"/>
        <v>-1.833521987280434E-16</v>
      </c>
      <c r="AH71">
        <f t="shared" si="32"/>
        <v>-1.7343718806689948E-10</v>
      </c>
      <c r="AI71">
        <f t="shared" si="33"/>
        <v>-1.734373714190982E-10</v>
      </c>
      <c r="AJ71">
        <f t="shared" si="34"/>
        <v>-21.628765136298171</v>
      </c>
      <c r="AK71">
        <f t="shared" si="22"/>
        <v>-14.130793222382325</v>
      </c>
      <c r="AL71">
        <f t="shared" si="35"/>
        <v>-35.75955835885393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-1.9962320497482949E-13</v>
      </c>
      <c r="AR71">
        <f t="shared" si="36"/>
        <v>-1.9962341601004032E-13</v>
      </c>
      <c r="AS71">
        <f t="shared" si="36"/>
        <v>-2.4894334740311157E-2</v>
      </c>
      <c r="AT71">
        <f t="shared" si="36"/>
        <v>-1.6264298697004274E-2</v>
      </c>
      <c r="AU71">
        <f t="shared" si="23"/>
        <v>-4.1158633437515052E-2</v>
      </c>
      <c r="AW71">
        <v>68</v>
      </c>
      <c r="AX71">
        <f>IF(Z71&gt;0, (R71*SUMPRODUCT(K71:$K$98, X71:$X$98)-K71*$AZ$3)/Z71, 0)</f>
        <v>-1.2287806658409888E+19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7"/>
        <v>2000000</v>
      </c>
      <c r="S72">
        <f t="shared" si="28"/>
        <v>-7.9048039877043028E+19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-180.23970946916359</v>
      </c>
      <c r="AC72">
        <f t="shared" si="29"/>
        <v>-160.92831202603912</v>
      </c>
      <c r="AE72">
        <f t="shared" si="30"/>
        <v>0</v>
      </c>
      <c r="AF72">
        <f t="shared" si="31"/>
        <v>0</v>
      </c>
      <c r="AG72">
        <f t="shared" si="31"/>
        <v>-2.5447865670729868E-17</v>
      </c>
      <c r="AH72">
        <f t="shared" si="32"/>
        <v>-2.4971329771205297E-11</v>
      </c>
      <c r="AI72">
        <f t="shared" si="33"/>
        <v>-2.4971355219070968E-11</v>
      </c>
      <c r="AJ72">
        <f t="shared" si="34"/>
        <v>-19.311397443124463</v>
      </c>
      <c r="AK72">
        <f t="shared" ref="AK72:AK89" si="49">G72*SUM(AB72:AB72, AE72:AF72)</f>
        <v>-12.616779662841452</v>
      </c>
      <c r="AL72">
        <f t="shared" si="35"/>
        <v>-31.928177105990887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-2.566211504174034E-14</v>
      </c>
      <c r="AR72">
        <f t="shared" si="36"/>
        <v>-2.5662141193573757E-14</v>
      </c>
      <c r="AS72">
        <f t="shared" si="36"/>
        <v>-1.9845611240682851E-2</v>
      </c>
      <c r="AT72">
        <f t="shared" si="36"/>
        <v>-1.2965799343912936E-2</v>
      </c>
      <c r="AU72">
        <f t="shared" si="23"/>
        <v>-3.2811410584621455E-2</v>
      </c>
      <c r="AW72">
        <v>69</v>
      </c>
      <c r="AX72">
        <f>IF(Z72&gt;0, (R72*SUMPRODUCT(K72:$K$98, X72:$X$98)-K72*$AZ$3)/Z72, 0)</f>
        <v>-7.9048039877043028E+19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7"/>
        <v>2000000</v>
      </c>
      <c r="S73">
        <f t="shared" si="28"/>
        <v>-5.2561493233035254E+20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-160.92831202603912</v>
      </c>
      <c r="AC73">
        <f t="shared" si="29"/>
        <v>-143.68599288039206</v>
      </c>
      <c r="AE73">
        <f t="shared" si="30"/>
        <v>0</v>
      </c>
      <c r="AF73">
        <f t="shared" si="31"/>
        <v>0</v>
      </c>
      <c r="AG73">
        <f t="shared" si="31"/>
        <v>-3.4170926290885043E-18</v>
      </c>
      <c r="AH73">
        <f t="shared" si="32"/>
        <v>-3.4842071015894503E-12</v>
      </c>
      <c r="AI73">
        <f t="shared" si="33"/>
        <v>-3.4842105186820794E-12</v>
      </c>
      <c r="AJ73">
        <f t="shared" si="34"/>
        <v>-17.242319145647059</v>
      </c>
      <c r="AK73">
        <f t="shared" si="49"/>
        <v>-11.26498184182274</v>
      </c>
      <c r="AL73">
        <f t="shared" si="35"/>
        <v>-28.507300987473286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-3.196956422820599E-15</v>
      </c>
      <c r="AR73">
        <f t="shared" si="36"/>
        <v>-3.1969595581957101E-15</v>
      </c>
      <c r="AS73">
        <f t="shared" si="36"/>
        <v>-1.582079977733028E-2</v>
      </c>
      <c r="AT73">
        <f t="shared" si="36"/>
        <v>-1.0336255854522445E-2</v>
      </c>
      <c r="AU73">
        <f t="shared" si="23"/>
        <v>-2.6157055631855924E-2</v>
      </c>
      <c r="AW73">
        <v>70</v>
      </c>
      <c r="AX73">
        <f>IF(Z73&gt;0, (R73*SUMPRODUCT(K73:$K$98, X73:$X$98)-K73*$AZ$3)/Z73, 0)</f>
        <v>-5.2561493233035254E+20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7"/>
        <v>2000000</v>
      </c>
      <c r="S74">
        <f t="shared" si="28"/>
        <v>-3.6179084002131517E+21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-143.68599288039206</v>
      </c>
      <c r="AC74">
        <f t="shared" si="29"/>
        <v>-128.29106507177863</v>
      </c>
      <c r="AE74">
        <f t="shared" si="30"/>
        <v>0</v>
      </c>
      <c r="AF74">
        <f t="shared" si="31"/>
        <v>0</v>
      </c>
      <c r="AG74">
        <f t="shared" si="31"/>
        <v>-4.4325011470792173E-19</v>
      </c>
      <c r="AH74">
        <f t="shared" si="32"/>
        <v>-4.7034745409435163E-13</v>
      </c>
      <c r="AI74">
        <f t="shared" si="33"/>
        <v>-4.703478973444663E-13</v>
      </c>
      <c r="AJ74">
        <f t="shared" si="34"/>
        <v>-15.394927808613431</v>
      </c>
      <c r="AK74">
        <f t="shared" si="49"/>
        <v>-10.058019501627445</v>
      </c>
      <c r="AL74">
        <f t="shared" si="35"/>
        <v>-25.452947310241349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-3.8533062762130884E-16</v>
      </c>
      <c r="AR74">
        <f t="shared" si="36"/>
        <v>-3.8533099075252894E-16</v>
      </c>
      <c r="AS74">
        <f t="shared" si="36"/>
        <v>-1.2612244720448234E-2</v>
      </c>
      <c r="AT74">
        <f t="shared" si="36"/>
        <v>-8.2399998840261817E-3</v>
      </c>
      <c r="AU74">
        <f t="shared" si="23"/>
        <v>-2.0852244604474802E-2</v>
      </c>
      <c r="AW74">
        <v>71</v>
      </c>
      <c r="AX74">
        <f>IF(Z74&gt;0, (R74*SUMPRODUCT(K74:$K$98, X74:$X$98)-K74*$AZ$3)/Z74, 0)</f>
        <v>-3.6179084002131517E+21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7"/>
        <v>2000000</v>
      </c>
      <c r="S75">
        <f t="shared" si="28"/>
        <v>-2.5814675740594826E+22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-128.29106507177863</v>
      </c>
      <c r="AC75">
        <f t="shared" si="29"/>
        <v>-114.54559381408804</v>
      </c>
      <c r="AE75">
        <f t="shared" si="30"/>
        <v>0</v>
      </c>
      <c r="AF75">
        <f t="shared" si="31"/>
        <v>0</v>
      </c>
      <c r="AG75">
        <f t="shared" si="31"/>
        <v>-5.546534603277989E-20</v>
      </c>
      <c r="AH75">
        <f t="shared" si="32"/>
        <v>-6.1336362804490012E-14</v>
      </c>
      <c r="AI75">
        <f t="shared" si="33"/>
        <v>-6.133641826983604E-14</v>
      </c>
      <c r="AJ75">
        <f t="shared" si="34"/>
        <v>-13.745471257690596</v>
      </c>
      <c r="AK75">
        <f t="shared" si="49"/>
        <v>-8.9803745550245058</v>
      </c>
      <c r="AL75">
        <f t="shared" si="35"/>
        <v>-22.725845812715164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-4.4865728990274781E-17</v>
      </c>
      <c r="AR75">
        <f t="shared" si="36"/>
        <v>-4.4865769561529249E-17</v>
      </c>
      <c r="AS75">
        <f t="shared" si="36"/>
        <v>-1.0054404273316535E-2</v>
      </c>
      <c r="AT75">
        <f t="shared" si="36"/>
        <v>-6.5688774585667903E-3</v>
      </c>
      <c r="AU75">
        <f t="shared" si="23"/>
        <v>-1.662328173188337E-2</v>
      </c>
      <c r="AW75">
        <v>72</v>
      </c>
      <c r="AX75">
        <f>IF(Z75&gt;0, (R75*SUMPRODUCT(K75:$K$98, X75:$X$98)-K75*$AZ$3)/Z75, 0)</f>
        <v>-2.5814675740594826E+22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7"/>
        <v>2000000</v>
      </c>
      <c r="S76">
        <f t="shared" si="28"/>
        <v>-1.9123415827295314E+23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-114.54559381408804</v>
      </c>
      <c r="AC76">
        <f t="shared" si="29"/>
        <v>-102.27285161972146</v>
      </c>
      <c r="AE76">
        <f t="shared" si="30"/>
        <v>0</v>
      </c>
      <c r="AF76">
        <f t="shared" si="31"/>
        <v>0</v>
      </c>
      <c r="AG76">
        <f t="shared" si="31"/>
        <v>-6.6850538459860914E-21</v>
      </c>
      <c r="AH76">
        <f t="shared" si="32"/>
        <v>-7.7161021962345607E-15</v>
      </c>
      <c r="AI76">
        <f t="shared" si="33"/>
        <v>-7.7161088812884064E-15</v>
      </c>
      <c r="AJ76">
        <f t="shared" si="34"/>
        <v>-12.272742194366572</v>
      </c>
      <c r="AK76">
        <f t="shared" si="49"/>
        <v>-8.0181915669861628</v>
      </c>
      <c r="AL76">
        <f t="shared" si="35"/>
        <v>-20.29093376135274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-5.039374777175725E-18</v>
      </c>
      <c r="AR76">
        <f t="shared" si="36"/>
        <v>-5.0393791431743699E-18</v>
      </c>
      <c r="AS76">
        <f t="shared" si="36"/>
        <v>-8.0153095291107378E-3</v>
      </c>
      <c r="AT76">
        <f t="shared" si="36"/>
        <v>-5.2366688923523499E-3</v>
      </c>
      <c r="AU76">
        <f t="shared" si="23"/>
        <v>-1.3251978421463091E-2</v>
      </c>
      <c r="AW76">
        <v>73</v>
      </c>
      <c r="AX76">
        <f>IF(Z76&gt;0, (R76*SUMPRODUCT(K76:$K$98, X76:$X$98)-K76*$AZ$3)/Z76, 0)</f>
        <v>-1.9123415827295314E+23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7"/>
        <v>2000000</v>
      </c>
      <c r="S77">
        <f t="shared" si="28"/>
        <v>-1.4733690837432694E+24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-102.27285161972146</v>
      </c>
      <c r="AC77">
        <f t="shared" si="29"/>
        <v>-91.315046089037011</v>
      </c>
      <c r="AE77">
        <f t="shared" si="30"/>
        <v>0</v>
      </c>
      <c r="AF77">
        <f t="shared" si="31"/>
        <v>0</v>
      </c>
      <c r="AG77">
        <f t="shared" si="31"/>
        <v>-7.7471292747164447E-22</v>
      </c>
      <c r="AH77">
        <f t="shared" si="32"/>
        <v>-9.3495846080873368E-16</v>
      </c>
      <c r="AI77">
        <f t="shared" si="33"/>
        <v>-9.3495923552166114E-16</v>
      </c>
      <c r="AJ77">
        <f t="shared" si="34"/>
        <v>-10.957805530684453</v>
      </c>
      <c r="AK77">
        <f t="shared" si="49"/>
        <v>-7.1590996133805032</v>
      </c>
      <c r="AL77">
        <f t="shared" si="35"/>
        <v>-18.116905144064958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-5.4519640103645657E-19</v>
      </c>
      <c r="AR77">
        <f t="shared" si="36"/>
        <v>-5.4519685278989545E-19</v>
      </c>
      <c r="AS77">
        <f t="shared" si="36"/>
        <v>-6.3897556832834398E-3</v>
      </c>
      <c r="AT77">
        <f t="shared" si="36"/>
        <v>-4.1746403797451774E-3</v>
      </c>
      <c r="AU77">
        <f t="shared" si="23"/>
        <v>-1.0564396063028617E-2</v>
      </c>
      <c r="AW77">
        <v>74</v>
      </c>
      <c r="AX77">
        <f>IF(Z77&gt;0, (R77*SUMPRODUCT(K77:$K$98, X77:$X$98)-K77*$AZ$3)/Z77, 0)</f>
        <v>-1.4733690837432694E+24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7"/>
        <v>2000000</v>
      </c>
      <c r="S78">
        <f t="shared" si="28"/>
        <v>-1.1825694796503091E+25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-91.315046089037011</v>
      </c>
      <c r="AC78">
        <f t="shared" si="29"/>
        <v>-81.531291150925924</v>
      </c>
      <c r="AE78">
        <f t="shared" si="30"/>
        <v>0</v>
      </c>
      <c r="AF78">
        <f t="shared" si="31"/>
        <v>0</v>
      </c>
      <c r="AG78">
        <f t="shared" si="31"/>
        <v>-8.6180233544327419E-23</v>
      </c>
      <c r="AH78">
        <f t="shared" si="32"/>
        <v>-1.0892569034441609E-16</v>
      </c>
      <c r="AI78">
        <f t="shared" si="33"/>
        <v>-1.0892577652464964E-16</v>
      </c>
      <c r="AJ78">
        <f t="shared" si="34"/>
        <v>-9.7837549381110875</v>
      </c>
      <c r="AK78">
        <f t="shared" si="49"/>
        <v>-6.3920532262325915</v>
      </c>
      <c r="AL78">
        <f t="shared" si="35"/>
        <v>-16.175808164343678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-5.671173873865659E-20</v>
      </c>
      <c r="AR78">
        <f t="shared" si="36"/>
        <v>-5.6711783608061349E-20</v>
      </c>
      <c r="AS78">
        <f t="shared" si="36"/>
        <v>-5.0938741097603787E-3</v>
      </c>
      <c r="AT78">
        <f t="shared" si="36"/>
        <v>-3.3279977517101217E-3</v>
      </c>
      <c r="AU78">
        <f t="shared" si="23"/>
        <v>-8.4218718614705E-3</v>
      </c>
      <c r="AW78">
        <v>75</v>
      </c>
      <c r="AX78">
        <f>IF(Z78&gt;0, (R78*SUMPRODUCT(K78:$K$98, X78:$X$98)-K78*$AZ$3)/Z78, 0)</f>
        <v>-1.1825694796503091E+25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7"/>
        <v>2000000</v>
      </c>
      <c r="S79">
        <f t="shared" si="28"/>
        <v>-9.9034180983168323E+25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-81.531291150925924</v>
      </c>
      <c r="AC79">
        <f t="shared" si="29"/>
        <v>-72.795795670469559</v>
      </c>
      <c r="AE79">
        <f t="shared" si="30"/>
        <v>0</v>
      </c>
      <c r="AF79">
        <f t="shared" si="31"/>
        <v>0</v>
      </c>
      <c r="AG79">
        <f t="shared" si="31"/>
        <v>-9.1882159962076377E-24</v>
      </c>
      <c r="AH79">
        <f t="shared" si="32"/>
        <v>-1.2180834434028242E-17</v>
      </c>
      <c r="AI79">
        <f t="shared" si="33"/>
        <v>-1.2180843622244239E-17</v>
      </c>
      <c r="AJ79">
        <f t="shared" si="34"/>
        <v>-8.7354954804563647</v>
      </c>
      <c r="AK79">
        <f t="shared" si="49"/>
        <v>-5.707190380564815</v>
      </c>
      <c r="AL79">
        <f t="shared" si="35"/>
        <v>-14.442685861021179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-5.6624145213223838E-21</v>
      </c>
      <c r="AR79">
        <f t="shared" si="36"/>
        <v>-5.6624187925804787E-21</v>
      </c>
      <c r="AS79">
        <f t="shared" si="36"/>
        <v>-4.0608052533166452E-3</v>
      </c>
      <c r="AT79">
        <f t="shared" si="36"/>
        <v>-2.6530594321668701E-3</v>
      </c>
      <c r="AU79">
        <f t="shared" si="23"/>
        <v>-6.7138646854835154E-3</v>
      </c>
      <c r="AW79">
        <v>76</v>
      </c>
      <c r="AX79">
        <f>IF(Z79&gt;0, (R79*SUMPRODUCT(K79:$K$98, X79:$X$98)-K79*$AZ$3)/Z79, 0)</f>
        <v>-9.9034180983168323E+25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7"/>
        <v>2000000</v>
      </c>
      <c r="S80">
        <f t="shared" si="28"/>
        <v>-8.733480862271277E+26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-72.795795670469559</v>
      </c>
      <c r="AC80">
        <f t="shared" si="29"/>
        <v>-64.996246134347814</v>
      </c>
      <c r="AE80">
        <f t="shared" si="30"/>
        <v>0</v>
      </c>
      <c r="AF80">
        <f t="shared" si="31"/>
        <v>0</v>
      </c>
      <c r="AG80">
        <f t="shared" si="31"/>
        <v>-9.3027406768491702E-25</v>
      </c>
      <c r="AH80">
        <f t="shared" si="32"/>
        <v>-1.3065695629697031E-18</v>
      </c>
      <c r="AI80">
        <f t="shared" si="33"/>
        <v>-1.3065704932437707E-18</v>
      </c>
      <c r="AJ80">
        <f t="shared" si="34"/>
        <v>-7.7995495361217451</v>
      </c>
      <c r="AK80">
        <f t="shared" si="49"/>
        <v>-5.0957056969328693</v>
      </c>
      <c r="AL80">
        <f t="shared" si="35"/>
        <v>-12.895255233054614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-5.4229941149316409E-22</v>
      </c>
      <c r="AR80">
        <f t="shared" si="36"/>
        <v>-5.4229979760890853E-22</v>
      </c>
      <c r="AS80">
        <f t="shared" si="36"/>
        <v>-3.2372490858710462E-3</v>
      </c>
      <c r="AT80">
        <f t="shared" si="36"/>
        <v>-2.1150027361024151E-3</v>
      </c>
      <c r="AU80">
        <f t="shared" si="23"/>
        <v>-5.3522518219734612E-3</v>
      </c>
      <c r="AW80">
        <v>77</v>
      </c>
      <c r="AX80">
        <f>IF(Z80&gt;0, (R80*SUMPRODUCT(K80:$K$98, X80:$X$98)-K80*$AZ$3)/Z80, 0)</f>
        <v>-8.733480862271277E+26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7"/>
        <v>2000000</v>
      </c>
      <c r="S81">
        <f t="shared" si="28"/>
        <v>-8.1306395614355362E+27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-64.996246134347814</v>
      </c>
      <c r="AC81">
        <f t="shared" si="29"/>
        <v>-58.032362619953403</v>
      </c>
      <c r="AE81">
        <f t="shared" si="30"/>
        <v>0</v>
      </c>
      <c r="AF81">
        <f t="shared" si="31"/>
        <v>0</v>
      </c>
      <c r="AG81">
        <f t="shared" si="31"/>
        <v>-8.9218631236598686E-26</v>
      </c>
      <c r="AH81">
        <f t="shared" si="32"/>
        <v>-1.3308043132343506E-19</v>
      </c>
      <c r="AI81">
        <f t="shared" si="33"/>
        <v>-1.3308052054206631E-19</v>
      </c>
      <c r="AJ81">
        <f t="shared" si="34"/>
        <v>-6.9638835143944107</v>
      </c>
      <c r="AK81">
        <f t="shared" si="49"/>
        <v>-4.5497372294043474</v>
      </c>
      <c r="AL81">
        <f t="shared" si="35"/>
        <v>-11.513620743798757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-4.9317695328554884E-23</v>
      </c>
      <c r="AR81">
        <f t="shared" si="36"/>
        <v>-4.931772839169745E-23</v>
      </c>
      <c r="AS81">
        <f t="shared" si="36"/>
        <v>-2.5807151513640336E-3</v>
      </c>
      <c r="AT81">
        <f t="shared" si="36"/>
        <v>-1.6860672322245016E-3</v>
      </c>
      <c r="AU81">
        <f t="shared" si="23"/>
        <v>-4.2667823835885353E-3</v>
      </c>
      <c r="AW81">
        <v>78</v>
      </c>
      <c r="AX81">
        <f>IF(Z81&gt;0, (R81*SUMPRODUCT(K81:$K$98, X81:$X$98)-K81*$AZ$3)/Z81, 0)</f>
        <v>-8.1306395614355362E+27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7"/>
        <v>2000000</v>
      </c>
      <c r="S82">
        <f t="shared" si="28"/>
        <v>-8.0126168434570296E+28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-58.032362619953403</v>
      </c>
      <c r="AC82">
        <f t="shared" si="29"/>
        <v>-51.814609482101247</v>
      </c>
      <c r="AE82">
        <f t="shared" si="30"/>
        <v>0</v>
      </c>
      <c r="AF82">
        <f t="shared" si="31"/>
        <v>0</v>
      </c>
      <c r="AG82">
        <f t="shared" si="31"/>
        <v>-8.0832845396214415E-27</v>
      </c>
      <c r="AH82">
        <f t="shared" si="32"/>
        <v>-1.28389056615378E-20</v>
      </c>
      <c r="AI82">
        <f t="shared" si="33"/>
        <v>-1.283891374482234E-20</v>
      </c>
      <c r="AJ82">
        <f t="shared" si="34"/>
        <v>-6.2177531378521564</v>
      </c>
      <c r="AK82">
        <f t="shared" si="49"/>
        <v>-4.0622653833967384</v>
      </c>
      <c r="AL82">
        <f t="shared" si="35"/>
        <v>-10.280018521248895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-4.2481374359139531E-24</v>
      </c>
      <c r="AR82">
        <f t="shared" si="36"/>
        <v>-4.2481401105113499E-24</v>
      </c>
      <c r="AS82">
        <f t="shared" si="36"/>
        <v>-2.0573303183705639E-3</v>
      </c>
      <c r="AT82">
        <f t="shared" si="36"/>
        <v>-1.3441224746687671E-3</v>
      </c>
      <c r="AU82">
        <f t="shared" si="23"/>
        <v>-3.4014527930393309E-3</v>
      </c>
      <c r="AW82">
        <v>79</v>
      </c>
      <c r="AX82">
        <f>IF(Z82&gt;0, (R82*SUMPRODUCT(K82:$K$98, X82:$X$98)-K82*$AZ$3)/Z82, 0)</f>
        <v>-8.0126168434570296E+28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7"/>
        <v>2000000</v>
      </c>
      <c r="S83">
        <f t="shared" si="28"/>
        <v>-8.3832412397452122E+29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-51.814609482101247</v>
      </c>
      <c r="AC83">
        <f t="shared" si="29"/>
        <v>-46.263044180447537</v>
      </c>
      <c r="AE83">
        <f t="shared" si="30"/>
        <v>0</v>
      </c>
      <c r="AF83">
        <f t="shared" si="31"/>
        <v>0</v>
      </c>
      <c r="AG83">
        <f t="shared" si="31"/>
        <v>-6.8981439960705445E-28</v>
      </c>
      <c r="AH83">
        <f t="shared" si="32"/>
        <v>-1.1700219671389075E-21</v>
      </c>
      <c r="AI83">
        <f t="shared" si="33"/>
        <v>-1.1700226569533071E-21</v>
      </c>
      <c r="AJ83">
        <f t="shared" si="34"/>
        <v>-5.5515653016537101</v>
      </c>
      <c r="AK83">
        <f t="shared" si="49"/>
        <v>-3.6270226637470877</v>
      </c>
      <c r="AL83">
        <f t="shared" si="35"/>
        <v>-9.1785879654007978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-3.4565794519378413E-25</v>
      </c>
      <c r="AR83">
        <f t="shared" si="36"/>
        <v>-3.4565814898468258E-25</v>
      </c>
      <c r="AS83">
        <f t="shared" si="36"/>
        <v>-1.6400911339051044E-3</v>
      </c>
      <c r="AT83">
        <f t="shared" si="36"/>
        <v>-1.0715262074846674E-3</v>
      </c>
      <c r="AU83">
        <f t="shared" si="23"/>
        <v>-2.7116173413897719E-3</v>
      </c>
      <c r="AW83">
        <v>80</v>
      </c>
      <c r="AX83">
        <f>IF(Z83&gt;0, (R83*SUMPRODUCT(K83:$K$98, X83:$X$98)-K83*$AZ$3)/Z83, 0)</f>
        <v>-8.3832412397452122E+29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7"/>
        <v>2000000</v>
      </c>
      <c r="S84">
        <f t="shared" si="28"/>
        <v>-9.3417283018442461E+30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-46.263044180447537</v>
      </c>
      <c r="AC84">
        <f t="shared" si="29"/>
        <v>-41.306289446828153</v>
      </c>
      <c r="AE84">
        <f t="shared" si="30"/>
        <v>0</v>
      </c>
      <c r="AF84">
        <f t="shared" si="31"/>
        <v>0</v>
      </c>
      <c r="AG84">
        <f t="shared" si="31"/>
        <v>-5.5271209074172944E-29</v>
      </c>
      <c r="AH84">
        <f t="shared" si="32"/>
        <v>-1.0042320744588975E-22</v>
      </c>
      <c r="AI84">
        <f t="shared" si="33"/>
        <v>-1.0042326271709883E-22</v>
      </c>
      <c r="AJ84">
        <f t="shared" si="34"/>
        <v>-4.956754733619384</v>
      </c>
      <c r="AK84">
        <f t="shared" si="49"/>
        <v>-3.2384130926313279</v>
      </c>
      <c r="AL84">
        <f t="shared" si="35"/>
        <v>-8.1951678262507119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-2.6489184841971951E-26</v>
      </c>
      <c r="AR84">
        <f t="shared" si="36"/>
        <v>-2.648919942116446E-26</v>
      </c>
      <c r="AS84">
        <f t="shared" si="36"/>
        <v>-1.30747061057486E-3</v>
      </c>
      <c r="AT84">
        <f t="shared" si="36"/>
        <v>-8.5421413224224109E-4</v>
      </c>
      <c r="AU84">
        <f t="shared" si="23"/>
        <v>-2.1616847428171013E-3</v>
      </c>
      <c r="AW84">
        <v>81</v>
      </c>
      <c r="AX84">
        <f>IF(Z84&gt;0, (R84*SUMPRODUCT(K84:$K$98, X84:$X$98)-K84*$AZ$3)/Z84, 0)</f>
        <v>-9.3417283018442461E+30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7"/>
        <v>2000000</v>
      </c>
      <c r="S85">
        <f t="shared" si="28"/>
        <v>-1.1130363357483898E+32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-41.306289446828153</v>
      </c>
      <c r="AC85">
        <f t="shared" si="29"/>
        <v>-36.880615577525134</v>
      </c>
      <c r="AE85">
        <f t="shared" si="30"/>
        <v>0</v>
      </c>
      <c r="AF85">
        <f t="shared" si="31"/>
        <v>0</v>
      </c>
      <c r="AG85">
        <f t="shared" si="31"/>
        <v>-4.1418925861848807E-30</v>
      </c>
      <c r="AH85">
        <f t="shared" si="32"/>
        <v>-8.0922567035594141E-24</v>
      </c>
      <c r="AI85">
        <f t="shared" si="33"/>
        <v>-8.092260845452001E-24</v>
      </c>
      <c r="AJ85">
        <f t="shared" si="34"/>
        <v>-4.4256738693030186</v>
      </c>
      <c r="AK85">
        <f t="shared" si="49"/>
        <v>-2.891440261277971</v>
      </c>
      <c r="AL85">
        <f t="shared" si="35"/>
        <v>-7.3171141305809897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-1.9058386667954039E-27</v>
      </c>
      <c r="AR85">
        <f t="shared" si="36"/>
        <v>-1.9058396422685425E-27</v>
      </c>
      <c r="AS85">
        <f t="shared" si="36"/>
        <v>-1.0423075658281722E-3</v>
      </c>
      <c r="AT85">
        <f t="shared" si="36"/>
        <v>-6.8097427634107219E-4</v>
      </c>
      <c r="AU85">
        <f t="shared" si="23"/>
        <v>-1.7232818421692444E-3</v>
      </c>
      <c r="AW85">
        <v>82</v>
      </c>
      <c r="AX85">
        <f>IF(Z85&gt;0, (R85*SUMPRODUCT(K85:$K$98, X85:$X$98)-K85*$AZ$3)/Z85, 0)</f>
        <v>-1.1130363357483898E+32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7"/>
        <v>2000000</v>
      </c>
      <c r="S86">
        <f t="shared" si="28"/>
        <v>-1.424764336449791E+33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-36.880615577525134</v>
      </c>
      <c r="AC86">
        <f t="shared" si="29"/>
        <v>-32.929121051361726</v>
      </c>
      <c r="AE86">
        <f t="shared" si="30"/>
        <v>0</v>
      </c>
      <c r="AF86">
        <f t="shared" si="31"/>
        <v>0</v>
      </c>
      <c r="AG86">
        <f t="shared" si="31"/>
        <v>-2.8889971668414718E-31</v>
      </c>
      <c r="AH86">
        <f t="shared" si="32"/>
        <v>-6.0985183098222157E-25</v>
      </c>
      <c r="AI86">
        <f t="shared" si="33"/>
        <v>-6.0985211988193829E-25</v>
      </c>
      <c r="AJ86">
        <f t="shared" si="34"/>
        <v>-3.9514945261634082</v>
      </c>
      <c r="AK86">
        <f t="shared" si="49"/>
        <v>-2.5816430904267595</v>
      </c>
      <c r="AL86">
        <f t="shared" si="35"/>
        <v>-6.5331376165901673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-1.2823978825411532E-28</v>
      </c>
      <c r="AR86">
        <f t="shared" si="36"/>
        <v>-1.2823984900401654E-28</v>
      </c>
      <c r="AS86">
        <f t="shared" si="36"/>
        <v>-8.3092121000332569E-4</v>
      </c>
      <c r="AT86">
        <f t="shared" si="36"/>
        <v>-5.4286852386883932E-4</v>
      </c>
      <c r="AU86">
        <f t="shared" si="23"/>
        <v>-1.3737897338721649E-3</v>
      </c>
      <c r="AW86">
        <v>83</v>
      </c>
      <c r="AX86">
        <f>IF(Z86&gt;0, (R86*SUMPRODUCT(K86:$K$98, X86:$X$98)-K86*$AZ$3)/Z86, 0)</f>
        <v>-1.424764336449791E+33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7"/>
        <v>2000000</v>
      </c>
      <c r="S87">
        <f t="shared" si="28"/>
        <v>-1.9703249341219425E+34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-32.929121051361726</v>
      </c>
      <c r="AC87">
        <f t="shared" si="29"/>
        <v>-29.401000938715828</v>
      </c>
      <c r="AE87">
        <f t="shared" si="30"/>
        <v>0</v>
      </c>
      <c r="AF87">
        <f t="shared" si="31"/>
        <v>0</v>
      </c>
      <c r="AG87">
        <f t="shared" si="31"/>
        <v>-1.8652380902733005E-32</v>
      </c>
      <c r="AH87">
        <f t="shared" si="32"/>
        <v>-4.2777334178331633E-26</v>
      </c>
      <c r="AI87">
        <f t="shared" si="33"/>
        <v>-4.2777352830712536E-26</v>
      </c>
      <c r="AJ87">
        <f t="shared" si="34"/>
        <v>-3.5281201126458974</v>
      </c>
      <c r="AK87">
        <f t="shared" si="49"/>
        <v>-2.3050384735953209</v>
      </c>
      <c r="AL87">
        <f t="shared" si="35"/>
        <v>-5.8331585862412183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-8.0314535878292638E-30</v>
      </c>
      <c r="AR87">
        <f t="shared" si="36"/>
        <v>-8.0314570898177452E-30</v>
      </c>
      <c r="AS87">
        <f t="shared" si="36"/>
        <v>-6.6240530134193635E-4</v>
      </c>
      <c r="AT87">
        <f t="shared" si="36"/>
        <v>-4.3277146354339869E-4</v>
      </c>
      <c r="AU87">
        <f t="shared" si="23"/>
        <v>-1.095176764885335E-3</v>
      </c>
      <c r="AW87">
        <v>84</v>
      </c>
      <c r="AX87">
        <f>IF(Z87&gt;0, (R87*SUMPRODUCT(K87:$K$98, X87:$X$98)-K87*$AZ$3)/Z87, 0)</f>
        <v>-1.9703249341219425E+34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7"/>
        <v>2000000</v>
      </c>
      <c r="S88">
        <f t="shared" si="28"/>
        <v>-2.9628260249641452E+35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-29.401000938715828</v>
      </c>
      <c r="AC88">
        <f t="shared" si="29"/>
        <v>-26.250893695281988</v>
      </c>
      <c r="AE88">
        <f t="shared" si="30"/>
        <v>0</v>
      </c>
      <c r="AF88">
        <f t="shared" si="31"/>
        <v>0</v>
      </c>
      <c r="AG88">
        <f t="shared" si="31"/>
        <v>-1.1075107631235142E-33</v>
      </c>
      <c r="AH88">
        <f t="shared" si="32"/>
        <v>-2.7773354128931455E-27</v>
      </c>
      <c r="AI88">
        <f t="shared" si="33"/>
        <v>-2.7773365204039087E-27</v>
      </c>
      <c r="AJ88">
        <f t="shared" si="34"/>
        <v>-3.1501072434338404</v>
      </c>
      <c r="AK88">
        <f t="shared" si="49"/>
        <v>-2.0580700657101083</v>
      </c>
      <c r="AL88">
        <f t="shared" si="35"/>
        <v>-5.2081773091439487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-4.6557617350196424E-31</v>
      </c>
      <c r="AR88">
        <f t="shared" si="36"/>
        <v>-4.6557635915855462E-31</v>
      </c>
      <c r="AS88">
        <f t="shared" si="36"/>
        <v>-5.2806545068713093E-4</v>
      </c>
      <c r="AT88">
        <f t="shared" si="36"/>
        <v>-3.4500276111559212E-4</v>
      </c>
      <c r="AU88">
        <f t="shared" si="23"/>
        <v>-8.730682118027231E-4</v>
      </c>
      <c r="AW88">
        <v>85</v>
      </c>
      <c r="AX88">
        <f>IF(Z88&gt;0, (R88*SUMPRODUCT(K88:$K$98, X88:$X$98)-K88*$AZ$3)/Z88, 0)</f>
        <v>-2.9628260249641452E+35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-26.250893695281988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-1.7720172209976226E-28</v>
      </c>
      <c r="AI89">
        <f t="shared" si="33"/>
        <v>-1.7720172209976226E-28</v>
      </c>
      <c r="AJ89">
        <f t="shared" si="34"/>
        <v>-26.250893695281988</v>
      </c>
      <c r="AK89">
        <f t="shared" si="49"/>
        <v>-1.8375625586697393</v>
      </c>
      <c r="AL89">
        <f t="shared" si="35"/>
        <v>-28.088456253951726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-2.6522370059836515E-32</v>
      </c>
      <c r="AR89">
        <f t="shared" si="36"/>
        <v>-2.6522370059836515E-32</v>
      </c>
      <c r="AS89">
        <f t="shared" si="36"/>
        <v>-3.9290584128506738E-3</v>
      </c>
      <c r="AT89">
        <f t="shared" si="36"/>
        <v>-2.7503408889954718E-4</v>
      </c>
      <c r="AU89">
        <f t="shared" si="23"/>
        <v>-4.2040925017502208E-3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210790.85897834782</v>
      </c>
      <c r="AO91" s="8">
        <f t="shared" si="50"/>
        <v>-21079.085897834782</v>
      </c>
      <c r="AP91" s="8">
        <f t="shared" si="50"/>
        <v>-219.95839806061096</v>
      </c>
      <c r="AQ91" s="8">
        <f t="shared" si="50"/>
        <v>-156596.3655992214</v>
      </c>
      <c r="AR91" s="8">
        <f t="shared" si="50"/>
        <v>32895.449083231055</v>
      </c>
      <c r="AS91" s="8">
        <f t="shared" si="50"/>
        <v>-39776.25869881767</v>
      </c>
      <c r="AT91" s="8">
        <f t="shared" si="50"/>
        <v>12892.224185179495</v>
      </c>
      <c r="AU91" s="8">
        <f t="shared" si="50"/>
        <v>6011.4145695928119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D2D1-D7FD-4021-B7C6-B559F4280767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486774.10927044175</v>
      </c>
      <c r="K3">
        <v>1</v>
      </c>
      <c r="L3" s="2">
        <v>0</v>
      </c>
      <c r="O3">
        <f>$C$3</f>
        <v>486774.10927044175</v>
      </c>
      <c r="P3">
        <f>O3*C5</f>
        <v>48677.410927044177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486774.10927044175</v>
      </c>
      <c r="AF3">
        <f t="shared" ref="AF3:AG34" si="4">-$Z3*P3</f>
        <v>-48677.410927044177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437996.69834339758</v>
      </c>
      <c r="AJ3">
        <f t="shared" ref="AJ3:AJ66" si="7">AB3-AC3</f>
        <v>0</v>
      </c>
      <c r="AL3">
        <f t="shared" ref="AL3:AL66" si="8">SUM(AI3:AK3)</f>
        <v>437996.69834339758</v>
      </c>
      <c r="AN3">
        <f t="shared" ref="AN3:AU34" si="9">AE3*$K3</f>
        <v>486774.10927044175</v>
      </c>
      <c r="AO3">
        <f t="shared" si="9"/>
        <v>-48677.410927044177</v>
      </c>
      <c r="AP3">
        <f t="shared" si="9"/>
        <v>-100</v>
      </c>
      <c r="AQ3">
        <f t="shared" si="9"/>
        <v>0</v>
      </c>
      <c r="AR3">
        <f t="shared" si="9"/>
        <v>437996.69834339758</v>
      </c>
      <c r="AS3">
        <f t="shared" si="9"/>
        <v>0</v>
      </c>
      <c r="AT3">
        <f t="shared" si="9"/>
        <v>0</v>
      </c>
      <c r="AU3">
        <f t="shared" si="9"/>
        <v>437996.69834339758</v>
      </c>
      <c r="AW3">
        <v>0</v>
      </c>
      <c r="AX3">
        <f>IF(Z3&gt;0, (R3*SUMPRODUCT(K3:$K$98, X3:$X$98)-K3*$AZ$3)/Z3, 0)</f>
        <v>0</v>
      </c>
      <c r="AZ3">
        <f>C6*ABS(SUMPRODUCT(X4:X79, K4:K79))/1</f>
        <v>380824.21358287451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2000000</v>
      </c>
      <c r="S4">
        <f t="shared" si="1"/>
        <v>25863.731184932822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25544.603933770559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-25544.603933770559</v>
      </c>
      <c r="AK4">
        <f>G4*SUM(AB4, AE4:AF4)</f>
        <v>0</v>
      </c>
      <c r="AL4">
        <f t="shared" si="8"/>
        <v>-30222.191933770559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-4363.8287153652391</v>
      </c>
      <c r="AR4">
        <f t="shared" si="9"/>
        <v>-4363.8287153652391</v>
      </c>
      <c r="AS4">
        <f t="shared" si="9"/>
        <v>-23831.144634546654</v>
      </c>
      <c r="AT4">
        <f t="shared" si="9"/>
        <v>0</v>
      </c>
      <c r="AU4">
        <f t="shared" si="9"/>
        <v>-28194.973349911892</v>
      </c>
      <c r="AW4">
        <v>1</v>
      </c>
      <c r="AX4">
        <f>IF(Z4&gt;0, (R4*SUMPRODUCT(K4:$K$98, X4:$X$98)-K4*$AZ$3)/Z4, 0)</f>
        <v>25863.731184932822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2000000</v>
      </c>
      <c r="S5">
        <f t="shared" si="1"/>
        <v>52099.991669747455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25544.603933770559</v>
      </c>
      <c r="AC5">
        <f t="shared" si="2"/>
        <v>50814.546509027132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-4914.4994442905754</v>
      </c>
      <c r="AI5">
        <f t="shared" si="6"/>
        <v>-4926.6910360932989</v>
      </c>
      <c r="AJ5">
        <f t="shared" si="7"/>
        <v>-25269.942575256573</v>
      </c>
      <c r="AK5">
        <f>G5*SUM(AB5, AE5:AF5)</f>
        <v>1047.3287612845929</v>
      </c>
      <c r="AL5">
        <f t="shared" si="8"/>
        <v>-29149.30485006528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-4202.4278776591618</v>
      </c>
      <c r="AR5">
        <f t="shared" si="9"/>
        <v>-4212.8530055578594</v>
      </c>
      <c r="AS5">
        <f t="shared" si="9"/>
        <v>-21608.530502221678</v>
      </c>
      <c r="AT5">
        <f t="shared" si="9"/>
        <v>895.57922091330238</v>
      </c>
      <c r="AU5">
        <f t="shared" si="9"/>
        <v>-24925.804286866234</v>
      </c>
      <c r="AW5">
        <v>2</v>
      </c>
      <c r="AX5">
        <f>IF(Z5&gt;0, (R5*SUMPRODUCT(K5:$K$98, X5:$X$98)-K5*$AZ$3)/Z5, 0)</f>
        <v>52099.991669747455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2000000</v>
      </c>
      <c r="S6">
        <f t="shared" si="1"/>
        <v>81503.933597664291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50814.546509027132</v>
      </c>
      <c r="AC6">
        <f t="shared" si="2"/>
        <v>78486.339165328536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-5195.9647455502636</v>
      </c>
      <c r="AI6">
        <f t="shared" si="6"/>
        <v>-5208.0019466552994</v>
      </c>
      <c r="AJ6">
        <f t="shared" si="7"/>
        <v>-27671.792656301404</v>
      </c>
      <c r="AK6">
        <f>G6*SUM(AB6, AE6:AF6)</f>
        <v>2972.6509707780874</v>
      </c>
      <c r="AL6">
        <f t="shared" si="8"/>
        <v>-29907.143632178617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-4008.2193175127504</v>
      </c>
      <c r="AR6">
        <f t="shared" si="9"/>
        <v>-4017.5049351719749</v>
      </c>
      <c r="AS6">
        <f t="shared" si="9"/>
        <v>-21346.298388606301</v>
      </c>
      <c r="AT6">
        <f t="shared" si="9"/>
        <v>2293.1327729849586</v>
      </c>
      <c r="AU6">
        <f t="shared" si="9"/>
        <v>-23070.670550793318</v>
      </c>
      <c r="AW6">
        <v>3</v>
      </c>
      <c r="AX6">
        <f>IF(Z6&gt;0, (R6*SUMPRODUCT(K6:$K$98, X6:$X$98)-K6*$AZ$3)/Z6, 0)</f>
        <v>81503.933597664291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2000000</v>
      </c>
      <c r="S7">
        <f t="shared" si="1"/>
        <v>106214.27840955254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78486.339165328536</v>
      </c>
      <c r="AC7">
        <f t="shared" si="2"/>
        <v>100965.94381871028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-5518.0609893837172</v>
      </c>
      <c r="AI7">
        <f t="shared" si="6"/>
        <v>-5529.9433305965194</v>
      </c>
      <c r="AJ7">
        <f t="shared" si="7"/>
        <v>-22479.604653381743</v>
      </c>
      <c r="AK7">
        <f>G7*SUM(AB7, AE7:AF7)</f>
        <v>3853.6792530176308</v>
      </c>
      <c r="AL7">
        <f t="shared" si="8"/>
        <v>-24155.868730960632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-3872.8847151868813</v>
      </c>
      <c r="AR7">
        <f t="shared" si="9"/>
        <v>-3881.2244087408731</v>
      </c>
      <c r="AS7">
        <f t="shared" si="9"/>
        <v>-15777.447446308382</v>
      </c>
      <c r="AT7">
        <f t="shared" si="9"/>
        <v>2704.7282559868295</v>
      </c>
      <c r="AU7">
        <f t="shared" si="9"/>
        <v>-16953.943599062426</v>
      </c>
      <c r="AW7">
        <v>4</v>
      </c>
      <c r="AX7">
        <f>IF(Z7&gt;0, (R7*SUMPRODUCT(K7:$K$98, X7:$X$98)-K7*$AZ$3)/Z7, 0)</f>
        <v>106214.27840955254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2000000</v>
      </c>
      <c r="S8">
        <f t="shared" si="1"/>
        <v>122627.78992901553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100965.94381871028</v>
      </c>
      <c r="AC8">
        <f t="shared" si="2"/>
        <v>114882.03931612821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-8492.2978577422055</v>
      </c>
      <c r="AI8">
        <f t="shared" si="6"/>
        <v>-8504.0082986812686</v>
      </c>
      <c r="AJ8">
        <f t="shared" si="7"/>
        <v>-13916.095497417933</v>
      </c>
      <c r="AK8">
        <f t="shared" ref="AK8:AK71" si="22">G8*SUM(AB8:AB8, AE8:AF8)</f>
        <v>2150.574603338529</v>
      </c>
      <c r="AL8">
        <f t="shared" si="8"/>
        <v>-20269.529192760674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-5563.6805534697351</v>
      </c>
      <c r="AR8">
        <f t="shared" si="9"/>
        <v>-5571.3525821263629</v>
      </c>
      <c r="AS8">
        <f t="shared" si="9"/>
        <v>-9117.050672996098</v>
      </c>
      <c r="AT8">
        <f t="shared" si="9"/>
        <v>1408.9366976774354</v>
      </c>
      <c r="AU8">
        <f t="shared" si="9"/>
        <v>-13279.466557445026</v>
      </c>
      <c r="AW8">
        <v>5</v>
      </c>
      <c r="AX8">
        <f>IF(Z8&gt;0, (R8*SUMPRODUCT(K8:$K$98, X8:$X$98)-K8*$AZ$3)/Z8, 0)</f>
        <v>122627.78992901553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2000000</v>
      </c>
      <c r="S9">
        <f t="shared" si="1"/>
        <v>132945.05098289059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114882.03931612821</v>
      </c>
      <c r="AC9">
        <f t="shared" si="2"/>
        <v>122526.76872812225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-11664.496663500657</v>
      </c>
      <c r="AI9">
        <f t="shared" si="6"/>
        <v>-11676.017096926182</v>
      </c>
      <c r="AJ9">
        <f t="shared" si="7"/>
        <v>-7644.7294119940343</v>
      </c>
      <c r="AK9">
        <f t="shared" si="22"/>
        <v>677.80403196515647</v>
      </c>
      <c r="AL9">
        <f t="shared" si="8"/>
        <v>-18642.942476955061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-7237.3600968635055</v>
      </c>
      <c r="AR9">
        <f t="shared" si="9"/>
        <v>-7244.508071403493</v>
      </c>
      <c r="AS9">
        <f t="shared" si="9"/>
        <v>-4743.2530690166905</v>
      </c>
      <c r="AT9">
        <f t="shared" si="9"/>
        <v>420.55066720432461</v>
      </c>
      <c r="AU9">
        <f t="shared" si="9"/>
        <v>-11567.210473215859</v>
      </c>
      <c r="AW9">
        <v>6</v>
      </c>
      <c r="AX9">
        <f>IF(Z9&gt;0, (R9*SUMPRODUCT(K9:$K$98, X9:$X$98)-K9*$AZ$3)/Z9, 0)</f>
        <v>132945.05098289059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2000000</v>
      </c>
      <c r="S10">
        <f t="shared" si="1"/>
        <v>140800.85274540907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122526.76872812225</v>
      </c>
      <c r="AC10">
        <f t="shared" si="2"/>
        <v>127416.43115174804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-14955.128073934706</v>
      </c>
      <c r="AI10">
        <f t="shared" si="6"/>
        <v>-14966.439833475515</v>
      </c>
      <c r="AJ10">
        <f t="shared" si="7"/>
        <v>-4889.6624236257921</v>
      </c>
      <c r="AK10">
        <f t="shared" si="22"/>
        <v>502.35975178530123</v>
      </c>
      <c r="AL10">
        <f t="shared" si="8"/>
        <v>-19353.742505316008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-8802.8337867714799</v>
      </c>
      <c r="AR10">
        <f t="shared" si="9"/>
        <v>-8809.4920740547041</v>
      </c>
      <c r="AS10">
        <f t="shared" si="9"/>
        <v>-2878.1355382452052</v>
      </c>
      <c r="AT10">
        <f t="shared" si="9"/>
        <v>295.69719324819545</v>
      </c>
      <c r="AU10">
        <f t="shared" si="9"/>
        <v>-11391.930419051714</v>
      </c>
      <c r="AW10">
        <v>7</v>
      </c>
      <c r="AX10">
        <f>IF(Z10&gt;0, (R10*SUMPRODUCT(K10:$K$98, X10:$X$98)-K10*$AZ$3)/Z10, 0)</f>
        <v>140800.85274540907</v>
      </c>
    </row>
    <row r="11" spans="1:52" x14ac:dyDescent="0.25">
      <c r="A11" t="s">
        <v>33</v>
      </c>
      <c r="C11" s="12">
        <f>AU81</f>
        <v>11271.085363974744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2000000</v>
      </c>
      <c r="S11">
        <f t="shared" si="1"/>
        <v>146376.30738621173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127416.43115174804</v>
      </c>
      <c r="AC11">
        <f t="shared" si="2"/>
        <v>129774.70680295226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-18617.243159397214</v>
      </c>
      <c r="AI11">
        <f t="shared" si="6"/>
        <v>-18628.325443572867</v>
      </c>
      <c r="AJ11">
        <f t="shared" si="7"/>
        <v>-2358.2756512042251</v>
      </c>
      <c r="AK11">
        <f t="shared" si="22"/>
        <v>305.79943476419527</v>
      </c>
      <c r="AL11">
        <f t="shared" si="8"/>
        <v>-20680.801660012898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-10412.784890384955</v>
      </c>
      <c r="AR11">
        <f t="shared" si="9"/>
        <v>-10418.983307638637</v>
      </c>
      <c r="AS11">
        <f t="shared" si="9"/>
        <v>-1319.0039394112514</v>
      </c>
      <c r="AT11">
        <f t="shared" si="9"/>
        <v>171.0362649581449</v>
      </c>
      <c r="AU11">
        <f t="shared" si="9"/>
        <v>-11566.950982091743</v>
      </c>
      <c r="AW11">
        <v>8</v>
      </c>
      <c r="AX11">
        <f>IF(Z11&gt;0, (R11*SUMPRODUCT(K11:$K$98, X11:$X$98)-K11*$AZ$3)/Z11, 0)</f>
        <v>146376.30738621173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2000000</v>
      </c>
      <c r="S12">
        <f t="shared" si="1"/>
        <v>149985.51052802565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129774.70680295226</v>
      </c>
      <c r="AC12">
        <f t="shared" si="2"/>
        <v>129948.07568126824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-22625.421149130598</v>
      </c>
      <c r="AI12">
        <f t="shared" si="6"/>
        <v>-22636.251201582312</v>
      </c>
      <c r="AJ12">
        <f t="shared" si="7"/>
        <v>-173.36887831597414</v>
      </c>
      <c r="AK12">
        <f t="shared" si="22"/>
        <v>298.48182564679018</v>
      </c>
      <c r="AL12">
        <f t="shared" si="8"/>
        <v>-22511.138254251495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-12025.651864894508</v>
      </c>
      <c r="AR12">
        <f t="shared" si="9"/>
        <v>-12031.408152903663</v>
      </c>
      <c r="AS12">
        <f t="shared" si="9"/>
        <v>-92.147401857988243</v>
      </c>
      <c r="AT12">
        <f t="shared" si="9"/>
        <v>158.64626340289655</v>
      </c>
      <c r="AU12">
        <f t="shared" si="9"/>
        <v>-11964.909291358754</v>
      </c>
      <c r="AW12">
        <v>9</v>
      </c>
      <c r="AX12">
        <f>IF(Z12&gt;0, (R12*SUMPRODUCT(K12:$K$98, X12:$X$98)-K12*$AZ$3)/Z12, 0)</f>
        <v>149985.51052802565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2000000</v>
      </c>
      <c r="S13">
        <f t="shared" si="1"/>
        <v>151516.9365198951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129948.07568126824</v>
      </c>
      <c r="AC13">
        <f t="shared" si="2"/>
        <v>127927.58554005857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-26856.072957954326</v>
      </c>
      <c r="AI13">
        <f t="shared" si="6"/>
        <v>-26866.626859425538</v>
      </c>
      <c r="AJ13">
        <f t="shared" si="7"/>
        <v>2020.490141209666</v>
      </c>
      <c r="AK13">
        <f t="shared" si="22"/>
        <v>259.8961513625365</v>
      </c>
      <c r="AL13">
        <f t="shared" si="8"/>
        <v>-24586.240566853336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-13568.715091337477</v>
      </c>
      <c r="AR13">
        <f t="shared" si="9"/>
        <v>-13574.047325964228</v>
      </c>
      <c r="AS13">
        <f t="shared" si="9"/>
        <v>1020.8288871515811</v>
      </c>
      <c r="AT13">
        <f t="shared" si="9"/>
        <v>131.30947464636299</v>
      </c>
      <c r="AU13">
        <f t="shared" si="9"/>
        <v>-12421.908964166283</v>
      </c>
      <c r="AW13">
        <v>10</v>
      </c>
      <c r="AX13">
        <f>IF(Z13&gt;0, (R13*SUMPRODUCT(K13:$K$98, X13:$X$98)-K13*$AZ$3)/Z13, 0)</f>
        <v>151516.9365198951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2000000</v>
      </c>
      <c r="S14">
        <f t="shared" si="1"/>
        <v>150988.97741471382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127927.58554005857</v>
      </c>
      <c r="AC14">
        <f t="shared" si="2"/>
        <v>123834.70267199533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-31423.51721073431</v>
      </c>
      <c r="AI14">
        <f t="shared" si="6"/>
        <v>-31433.769176208243</v>
      </c>
      <c r="AJ14">
        <f t="shared" si="7"/>
        <v>4092.8828680632432</v>
      </c>
      <c r="AK14">
        <f t="shared" si="22"/>
        <v>230.26965397210543</v>
      </c>
      <c r="AL14">
        <f t="shared" si="8"/>
        <v>-27110.616654172896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-15094.469097320334</v>
      </c>
      <c r="AR14">
        <f t="shared" si="9"/>
        <v>-15099.393688510916</v>
      </c>
      <c r="AS14">
        <f t="shared" si="9"/>
        <v>1966.0400698184212</v>
      </c>
      <c r="AT14">
        <f t="shared" si="9"/>
        <v>110.61136640507114</v>
      </c>
      <c r="AU14">
        <f t="shared" si="9"/>
        <v>-13022.742252287424</v>
      </c>
      <c r="AW14">
        <v>11</v>
      </c>
      <c r="AX14">
        <f>IF(Z14&gt;0, (R14*SUMPRODUCT(K14:$K$98, X14:$X$98)-K14*$AZ$3)/Z14, 0)</f>
        <v>150988.97741471382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2000000</v>
      </c>
      <c r="S15">
        <f t="shared" si="1"/>
        <v>148813.80002361088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123834.70267199533</v>
      </c>
      <c r="AC15">
        <f t="shared" si="2"/>
        <v>118128.8815288326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-36304.785036920199</v>
      </c>
      <c r="AI15">
        <f t="shared" si="6"/>
        <v>-36314.707577832909</v>
      </c>
      <c r="AJ15">
        <f t="shared" si="7"/>
        <v>5705.8211431627278</v>
      </c>
      <c r="AK15">
        <f t="shared" si="22"/>
        <v>507.72228095518091</v>
      </c>
      <c r="AL15">
        <f t="shared" si="8"/>
        <v>-30101.164153714999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-16544.174616407716</v>
      </c>
      <c r="AR15">
        <f t="shared" si="9"/>
        <v>-16548.696341280385</v>
      </c>
      <c r="AS15">
        <f t="shared" si="9"/>
        <v>2600.1559085524673</v>
      </c>
      <c r="AT15">
        <f t="shared" si="9"/>
        <v>231.37021922099515</v>
      </c>
      <c r="AU15">
        <f t="shared" si="9"/>
        <v>-13717.170213506923</v>
      </c>
      <c r="AW15">
        <v>12</v>
      </c>
      <c r="AX15">
        <f>IF(Z15&gt;0, (R15*SUMPRODUCT(K15:$K$98, X15:$X$98)-K15*$AZ$3)/Z15, 0)</f>
        <v>148813.80002361088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2000000</v>
      </c>
      <c r="S16">
        <f t="shared" si="1"/>
        <v>144972.28339899445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118128.8815288326</v>
      </c>
      <c r="AC16">
        <f t="shared" si="2"/>
        <v>110958.72581536642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-40972.694135389123</v>
      </c>
      <c r="AI16">
        <f t="shared" si="6"/>
        <v>-40982.261371554363</v>
      </c>
      <c r="AJ16">
        <f t="shared" si="7"/>
        <v>7170.1557134661853</v>
      </c>
      <c r="AK16">
        <f t="shared" si="22"/>
        <v>838.71505885471151</v>
      </c>
      <c r="AL16">
        <f t="shared" si="8"/>
        <v>-32973.390599233469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-17662.805413473936</v>
      </c>
      <c r="AR16">
        <f t="shared" si="9"/>
        <v>-17666.929726856233</v>
      </c>
      <c r="AS16">
        <f t="shared" si="9"/>
        <v>3090.9625989635656</v>
      </c>
      <c r="AT16">
        <f t="shared" si="9"/>
        <v>361.55935543193488</v>
      </c>
      <c r="AU16">
        <f t="shared" si="9"/>
        <v>-14214.407772460734</v>
      </c>
      <c r="AW16">
        <v>13</v>
      </c>
      <c r="AX16">
        <f>IF(Z16&gt;0, (R16*SUMPRODUCT(K16:$K$98, X16:$X$98)-K16*$AZ$3)/Z16, 0)</f>
        <v>144972.28339899445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2000000</v>
      </c>
      <c r="S17">
        <f t="shared" si="1"/>
        <v>140336.0367008397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110958.72581536642</v>
      </c>
      <c r="AC17">
        <f t="shared" si="2"/>
        <v>103141.70679577161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-45525.459086346586</v>
      </c>
      <c r="AI17">
        <f t="shared" si="6"/>
        <v>-45534.646116030883</v>
      </c>
      <c r="AJ17">
        <f t="shared" si="7"/>
        <v>7817.0190195948089</v>
      </c>
      <c r="AK17">
        <f t="shared" si="22"/>
        <v>1531.2304162520566</v>
      </c>
      <c r="AL17">
        <f t="shared" si="8"/>
        <v>-36186.396680184014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-18448.434166638628</v>
      </c>
      <c r="AR17">
        <f t="shared" si="9"/>
        <v>-18452.15705742807</v>
      </c>
      <c r="AS17">
        <f t="shared" si="9"/>
        <v>3167.7167821379976</v>
      </c>
      <c r="AT17">
        <f t="shared" si="9"/>
        <v>620.50562685380476</v>
      </c>
      <c r="AU17">
        <f t="shared" si="9"/>
        <v>-14663.934648436269</v>
      </c>
      <c r="AW17">
        <v>14</v>
      </c>
      <c r="AX17">
        <f>IF(Z17&gt;0, (R17*SUMPRODUCT(K17:$K$98, X17:$X$98)-K17*$AZ$3)/Z17, 0)</f>
        <v>140336.0367008397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2000000</v>
      </c>
      <c r="S18">
        <f t="shared" si="1"/>
        <v>135224.20799073257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103141.70679577161</v>
      </c>
      <c r="AC18">
        <f t="shared" si="2"/>
        <v>95004.492511302204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-50085.195786259181</v>
      </c>
      <c r="AI18">
        <f t="shared" si="6"/>
        <v>-50093.977913172974</v>
      </c>
      <c r="AJ18">
        <f t="shared" si="7"/>
        <v>8137.2142844694026</v>
      </c>
      <c r="AK18">
        <f t="shared" si="22"/>
        <v>2227.860866788667</v>
      </c>
      <c r="AL18">
        <f t="shared" si="8"/>
        <v>-39728.902761914906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-18940.081683203425</v>
      </c>
      <c r="AR18">
        <f t="shared" si="9"/>
        <v>-18943.402708478228</v>
      </c>
      <c r="AS18">
        <f t="shared" si="9"/>
        <v>3077.1468654987812</v>
      </c>
      <c r="AT18">
        <f t="shared" si="9"/>
        <v>842.48181789809689</v>
      </c>
      <c r="AU18">
        <f t="shared" si="9"/>
        <v>-15023.774025081349</v>
      </c>
      <c r="AW18">
        <v>15</v>
      </c>
      <c r="AX18">
        <f>IF(Z18&gt;0, (R18*SUMPRODUCT(K18:$K$98, X18:$X$98)-K18*$AZ$3)/Z18, 0)</f>
        <v>135224.20799073257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2000000</v>
      </c>
      <c r="S19">
        <f t="shared" si="1"/>
        <v>128411.64817221725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95004.492511302204</v>
      </c>
      <c r="AC19">
        <f t="shared" si="2"/>
        <v>85774.406069894059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-55160.156947348369</v>
      </c>
      <c r="AI19">
        <f t="shared" si="6"/>
        <v>-55168.506502012096</v>
      </c>
      <c r="AJ19">
        <f t="shared" si="7"/>
        <v>9230.0864414081443</v>
      </c>
      <c r="AK19">
        <f t="shared" si="22"/>
        <v>2118.6001830020391</v>
      </c>
      <c r="AL19">
        <f t="shared" si="8"/>
        <v>-43819.819877601913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-19452.779278181148</v>
      </c>
      <c r="AR19">
        <f t="shared" si="9"/>
        <v>-19455.723831875941</v>
      </c>
      <c r="AS19">
        <f t="shared" si="9"/>
        <v>3255.082004836036</v>
      </c>
      <c r="AT19">
        <f t="shared" si="9"/>
        <v>747.14547636242742</v>
      </c>
      <c r="AU19">
        <f t="shared" si="9"/>
        <v>-15453.496350677477</v>
      </c>
      <c r="AW19">
        <v>16</v>
      </c>
      <c r="AX19">
        <f>IF(Z19&gt;0, (R19*SUMPRODUCT(K19:$K$98, X19:$X$98)-K19*$AZ$3)/Z19, 0)</f>
        <v>128411.64817221725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2000000</v>
      </c>
      <c r="S20">
        <f t="shared" si="1"/>
        <v>115999.23541346224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85774.406069894059</v>
      </c>
      <c r="AC20">
        <f t="shared" si="2"/>
        <v>73238.603971375705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-59826.584433609336</v>
      </c>
      <c r="AI20">
        <f t="shared" si="6"/>
        <v>-59834.476576573717</v>
      </c>
      <c r="AJ20">
        <f t="shared" si="7"/>
        <v>12535.802098518354</v>
      </c>
      <c r="AK20">
        <f t="shared" si="22"/>
        <v>368.82994610054448</v>
      </c>
      <c r="AL20">
        <f t="shared" si="8"/>
        <v>-46929.844531954819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-20011.800677353662</v>
      </c>
      <c r="AR20">
        <f t="shared" si="9"/>
        <v>-20014.4405738715</v>
      </c>
      <c r="AS20">
        <f t="shared" si="9"/>
        <v>4193.1856097298923</v>
      </c>
      <c r="AT20">
        <f t="shared" si="9"/>
        <v>123.37243442994759</v>
      </c>
      <c r="AU20">
        <f t="shared" si="9"/>
        <v>-15697.88252971166</v>
      </c>
      <c r="AW20">
        <v>17</v>
      </c>
      <c r="AX20">
        <f>IF(Z20&gt;0, (R20*SUMPRODUCT(K20:$K$98, X20:$X$98)-K20*$AZ$3)/Z20, 0)</f>
        <v>115999.23541346224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2000000</v>
      </c>
      <c r="S21">
        <f t="shared" si="1"/>
        <v>100247.03012011696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73238.603971375705</v>
      </c>
      <c r="AC21">
        <f t="shared" si="2"/>
        <v>59477.315929868637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-63500.4234753169</v>
      </c>
      <c r="AI21">
        <f t="shared" si="6"/>
        <v>-63507.839819204921</v>
      </c>
      <c r="AJ21">
        <f t="shared" si="7"/>
        <v>13761.288041507069</v>
      </c>
      <c r="AK21">
        <f t="shared" si="22"/>
        <v>117.18176635420113</v>
      </c>
      <c r="AL21">
        <f t="shared" si="8"/>
        <v>-49629.37001134365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-20198.44813404424</v>
      </c>
      <c r="AR21">
        <f t="shared" si="9"/>
        <v>-20200.80715197149</v>
      </c>
      <c r="AS21">
        <f t="shared" si="9"/>
        <v>4377.2410883538059</v>
      </c>
      <c r="AT21">
        <f t="shared" si="9"/>
        <v>37.273607015881552</v>
      </c>
      <c r="AU21">
        <f t="shared" si="9"/>
        <v>-15786.292456601803</v>
      </c>
      <c r="AW21">
        <v>18</v>
      </c>
      <c r="AX21">
        <f>IF(Z21&gt;0, (R21*SUMPRODUCT(K21:$K$98, X21:$X$98)-K21*$AZ$3)/Z21, 0)</f>
        <v>100247.03012011696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2000000</v>
      </c>
      <c r="S22">
        <f t="shared" si="1"/>
        <v>85404.168573513918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59477.315929868637</v>
      </c>
      <c r="AC22">
        <f t="shared" si="2"/>
        <v>47309.224072742902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-66858.59289948846</v>
      </c>
      <c r="AI22">
        <f t="shared" si="6"/>
        <v>-66865.517213731975</v>
      </c>
      <c r="AJ22">
        <f t="shared" si="7"/>
        <v>12168.091857125735</v>
      </c>
      <c r="AK22">
        <f t="shared" si="22"/>
        <v>1249.0236345272415</v>
      </c>
      <c r="AL22">
        <f t="shared" si="8"/>
        <v>-53448.401722078997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-19856.79459338</v>
      </c>
      <c r="AR22">
        <f t="shared" si="9"/>
        <v>-19858.851093220495</v>
      </c>
      <c r="AS22">
        <f t="shared" si="9"/>
        <v>3613.8855175065187</v>
      </c>
      <c r="AT22">
        <f t="shared" si="9"/>
        <v>370.95614307004246</v>
      </c>
      <c r="AU22">
        <f t="shared" si="9"/>
        <v>-15874.009432643934</v>
      </c>
      <c r="AW22">
        <v>19</v>
      </c>
      <c r="AX22">
        <f>IF(Z22&gt;0, (R22*SUMPRODUCT(K22:$K$98, X22:$X$98)-K22*$AZ$3)/Z22, 0)</f>
        <v>85404.168573513918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2000000</v>
      </c>
      <c r="S23">
        <f t="shared" si="1"/>
        <v>77041.786140249838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47309.224072742902</v>
      </c>
      <c r="AC23">
        <f t="shared" si="2"/>
        <v>39570.673358012486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-69559.144871545548</v>
      </c>
      <c r="AI23">
        <f t="shared" si="6"/>
        <v>-69565.565197991178</v>
      </c>
      <c r="AJ23">
        <f t="shared" si="7"/>
        <v>7738.5507147304161</v>
      </c>
      <c r="AK23">
        <f t="shared" si="22"/>
        <v>3311.6456850920035</v>
      </c>
      <c r="AL23">
        <f t="shared" si="8"/>
        <v>-58515.368798168762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-18445.401917707211</v>
      </c>
      <c r="AR23">
        <f t="shared" si="9"/>
        <v>-18447.104432911376</v>
      </c>
      <c r="AS23">
        <f t="shared" si="9"/>
        <v>2052.0763798543135</v>
      </c>
      <c r="AT23">
        <f t="shared" si="9"/>
        <v>878.16829524525474</v>
      </c>
      <c r="AU23">
        <f t="shared" si="9"/>
        <v>-15516.85975781181</v>
      </c>
      <c r="AW23">
        <v>20</v>
      </c>
      <c r="AX23">
        <f>IF(Z23&gt;0, (R23*SUMPRODUCT(K23:$K$98, X23:$X$98)-K23*$AZ$3)/Z23, 0)</f>
        <v>77041.786140249838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2000000</v>
      </c>
      <c r="S24">
        <f t="shared" si="1"/>
        <v>67600.398262776944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39570.673358012486</v>
      </c>
      <c r="AC24">
        <f t="shared" si="2"/>
        <v>31945.132046242477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-71863.027217916417</v>
      </c>
      <c r="AI24">
        <f t="shared" si="6"/>
        <v>-71868.934197177485</v>
      </c>
      <c r="AJ24">
        <f t="shared" si="7"/>
        <v>7625.5413117700082</v>
      </c>
      <c r="AK24">
        <f t="shared" si="22"/>
        <v>2769.9471350608742</v>
      </c>
      <c r="AL24">
        <f t="shared" si="8"/>
        <v>-61473.445750346604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-17014.585502656359</v>
      </c>
      <c r="AR24">
        <f t="shared" si="9"/>
        <v>-17015.984063329222</v>
      </c>
      <c r="AS24">
        <f t="shared" si="9"/>
        <v>1805.454483008501</v>
      </c>
      <c r="AT24">
        <f t="shared" si="9"/>
        <v>655.8240612995113</v>
      </c>
      <c r="AU24">
        <f t="shared" si="9"/>
        <v>-14554.705519021209</v>
      </c>
      <c r="AW24">
        <v>21</v>
      </c>
      <c r="AX24">
        <f>IF(Z24&gt;0, (R24*SUMPRODUCT(K24:$K$98, X24:$X$98)-K24*$AZ$3)/Z24, 0)</f>
        <v>67600.398262776944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2000000</v>
      </c>
      <c r="S25">
        <f t="shared" si="1"/>
        <v>57073.799268330149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31945.132046242477</v>
      </c>
      <c r="AC25">
        <f t="shared" si="2"/>
        <v>24591.136370315711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-73934.328819577582</v>
      </c>
      <c r="AI25">
        <f t="shared" si="6"/>
        <v>-73939.714639490921</v>
      </c>
      <c r="AJ25">
        <f t="shared" si="7"/>
        <v>7353.9956759267661</v>
      </c>
      <c r="AK25">
        <f t="shared" si="22"/>
        <v>2236.1592432369735</v>
      </c>
      <c r="AL25">
        <f t="shared" si="8"/>
        <v>-64349.559720327183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-15629.460158723541</v>
      </c>
      <c r="AR25">
        <f t="shared" si="9"/>
        <v>-15630.59870233517</v>
      </c>
      <c r="AS25">
        <f t="shared" si="9"/>
        <v>1554.6091275787317</v>
      </c>
      <c r="AT25">
        <f t="shared" si="9"/>
        <v>472.71629240081796</v>
      </c>
      <c r="AU25">
        <f t="shared" si="9"/>
        <v>-13603.27328235562</v>
      </c>
      <c r="AW25">
        <v>22</v>
      </c>
      <c r="AX25">
        <f>IF(Z25&gt;0, (R25*SUMPRODUCT(K25:$K$98, X25:$X$98)-K25*$AZ$3)/Z25, 0)</f>
        <v>57073.799268330149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2000000</v>
      </c>
      <c r="S26">
        <f t="shared" si="1"/>
        <v>45206.604592894502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24591.136370315711</v>
      </c>
      <c r="AC26">
        <f t="shared" si="2"/>
        <v>17587.20284260076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-75032.750905965891</v>
      </c>
      <c r="AI26">
        <f t="shared" si="6"/>
        <v>-75037.613912986926</v>
      </c>
      <c r="AJ26">
        <f t="shared" si="7"/>
        <v>7003.9335277149512</v>
      </c>
      <c r="AK26">
        <f t="shared" si="22"/>
        <v>1721.3795459220999</v>
      </c>
      <c r="AL26">
        <f t="shared" si="8"/>
        <v>-66312.300839349875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-14162.198902048855</v>
      </c>
      <c r="AR26">
        <f t="shared" si="9"/>
        <v>-14163.116779533852</v>
      </c>
      <c r="AS26">
        <f t="shared" si="9"/>
        <v>1321.9707196999639</v>
      </c>
      <c r="AT26">
        <f t="shared" si="9"/>
        <v>324.9050477413453</v>
      </c>
      <c r="AU26">
        <f t="shared" si="9"/>
        <v>-12516.241012092543</v>
      </c>
      <c r="AW26">
        <v>23</v>
      </c>
      <c r="AX26">
        <f>IF(Z26&gt;0, (R26*SUMPRODUCT(K26:$K$98, X26:$X$98)-K26*$AZ$3)/Z26, 0)</f>
        <v>45206.604592894502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2000000</v>
      </c>
      <c r="S27">
        <f t="shared" si="1"/>
        <v>32007.212009260169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17587.20284260076</v>
      </c>
      <c r="AC27">
        <f t="shared" si="2"/>
        <v>11126.367003952408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-75059.064582661231</v>
      </c>
      <c r="AI27">
        <f t="shared" si="6"/>
        <v>-75063.409840458422</v>
      </c>
      <c r="AJ27">
        <f t="shared" si="7"/>
        <v>6460.8358386483524</v>
      </c>
      <c r="AK27">
        <f t="shared" si="22"/>
        <v>1231.1041989820533</v>
      </c>
      <c r="AL27">
        <f t="shared" si="8"/>
        <v>-67371.469802828025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-12649.254934707204</v>
      </c>
      <c r="AR27">
        <f t="shared" si="9"/>
        <v>-12649.987214997922</v>
      </c>
      <c r="AS27">
        <f t="shared" si="9"/>
        <v>1088.8059965675934</v>
      </c>
      <c r="AT27">
        <f t="shared" si="9"/>
        <v>207.47062264495341</v>
      </c>
      <c r="AU27">
        <f t="shared" si="9"/>
        <v>-11353.710595785376</v>
      </c>
      <c r="AW27">
        <v>24</v>
      </c>
      <c r="AX27">
        <f>IF(Z27&gt;0, (R27*SUMPRODUCT(K27:$K$98, X27:$X$98)-K27*$AZ$3)/Z27, 0)</f>
        <v>32007.212009260169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2000000</v>
      </c>
      <c r="S28">
        <f t="shared" si="1"/>
        <v>17441.399152574926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11126.367003952408</v>
      </c>
      <c r="AC28">
        <f t="shared" si="2"/>
        <v>5353.3290901384971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-74424.196886798265</v>
      </c>
      <c r="AI28">
        <f t="shared" si="6"/>
        <v>-74428.033540786942</v>
      </c>
      <c r="AJ28">
        <f t="shared" si="7"/>
        <v>5773.0379138139106</v>
      </c>
      <c r="AK28">
        <f t="shared" si="22"/>
        <v>778.84569027666862</v>
      </c>
      <c r="AL28">
        <f t="shared" si="8"/>
        <v>-67876.149936696369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-11198.450429937204</v>
      </c>
      <c r="AR28">
        <f t="shared" si="9"/>
        <v>-11199.027723093277</v>
      </c>
      <c r="AS28">
        <f t="shared" si="9"/>
        <v>868.65672203794975</v>
      </c>
      <c r="AT28">
        <f t="shared" si="9"/>
        <v>117.19125257609096</v>
      </c>
      <c r="AU28">
        <f t="shared" si="9"/>
        <v>-10213.179748479237</v>
      </c>
      <c r="AW28">
        <v>25</v>
      </c>
      <c r="AX28">
        <f>IF(Z28&gt;0, (R28*SUMPRODUCT(K28:$K$98, X28:$X$98)-K28*$AZ$3)/Z28, 0)</f>
        <v>17441.399152574926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2000000</v>
      </c>
      <c r="S29">
        <f t="shared" si="1"/>
        <v>1101.0455365996361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5353.3290901384971</v>
      </c>
      <c r="AC29">
        <f t="shared" si="2"/>
        <v>294.35814314175514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-73037.582730572685</v>
      </c>
      <c r="AI29">
        <f t="shared" si="6"/>
        <v>-73040.924533129408</v>
      </c>
      <c r="AJ29">
        <f t="shared" si="7"/>
        <v>5058.970946996742</v>
      </c>
      <c r="AK29">
        <f t="shared" si="22"/>
        <v>374.73303630969485</v>
      </c>
      <c r="AL29">
        <f t="shared" si="8"/>
        <v>-67607.220549822974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-9812.329955754718</v>
      </c>
      <c r="AR29">
        <f t="shared" si="9"/>
        <v>-9812.7789146072373</v>
      </c>
      <c r="AS29">
        <f t="shared" si="9"/>
        <v>679.65409468199846</v>
      </c>
      <c r="AT29">
        <f t="shared" si="9"/>
        <v>50.344001815566493</v>
      </c>
      <c r="AU29">
        <f t="shared" si="9"/>
        <v>-9082.7808181096734</v>
      </c>
      <c r="AW29">
        <v>26</v>
      </c>
      <c r="AX29">
        <f>IF(Z29&gt;0, (R29*SUMPRODUCT(K29:$K$98, X29:$X$98)-K29*$AZ$3)/Z29, 0)</f>
        <v>1101.0455365996361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2000000</v>
      </c>
      <c r="S30">
        <f t="shared" si="1"/>
        <v>-17609.4940348374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294.35814314175514</v>
      </c>
      <c r="AC30">
        <f t="shared" si="2"/>
        <v>-4036.2937028446972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-70919.074587867435</v>
      </c>
      <c r="AI30">
        <f t="shared" si="6"/>
        <v>-70921.939728182406</v>
      </c>
      <c r="AJ30">
        <f t="shared" si="7"/>
        <v>4330.6518459864528</v>
      </c>
      <c r="AK30">
        <f t="shared" si="22"/>
        <v>20.605070019922863</v>
      </c>
      <c r="AL30">
        <f t="shared" si="8"/>
        <v>-66570.682812176034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-8506.8894621099407</v>
      </c>
      <c r="AR30">
        <f t="shared" si="9"/>
        <v>-8507.2331416079396</v>
      </c>
      <c r="AS30">
        <f t="shared" si="9"/>
        <v>519.47063278504243</v>
      </c>
      <c r="AT30">
        <f t="shared" si="9"/>
        <v>2.4716207034166007</v>
      </c>
      <c r="AU30">
        <f t="shared" si="9"/>
        <v>-7985.2908881194808</v>
      </c>
      <c r="AW30">
        <v>27</v>
      </c>
      <c r="AX30">
        <f>IF(Z30&gt;0, (R30*SUMPRODUCT(K30:$K$98, X30:$X$98)-K30*$AZ$3)/Z30, 0)</f>
        <v>-17609.4940348374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2000000</v>
      </c>
      <c r="S31">
        <f t="shared" si="1"/>
        <v>-39650.609723318325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-4036.2937028446972</v>
      </c>
      <c r="AC31">
        <f t="shared" si="2"/>
        <v>-7648.8277098044136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-68026.87201013189</v>
      </c>
      <c r="AI31">
        <f t="shared" si="6"/>
        <v>-68029.283331093655</v>
      </c>
      <c r="AJ31">
        <f t="shared" si="7"/>
        <v>3612.5340069597164</v>
      </c>
      <c r="AK31">
        <f t="shared" si="22"/>
        <v>-282.54055919912884</v>
      </c>
      <c r="AL31">
        <f t="shared" si="8"/>
        <v>-64699.289883333069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-7285.6819551806984</v>
      </c>
      <c r="AR31">
        <f t="shared" si="9"/>
        <v>-7285.9402077961749</v>
      </c>
      <c r="AS31">
        <f t="shared" si="9"/>
        <v>386.90260259303085</v>
      </c>
      <c r="AT31">
        <f t="shared" si="9"/>
        <v>-30.260110349586039</v>
      </c>
      <c r="AU31">
        <f t="shared" si="9"/>
        <v>-6929.2977155527306</v>
      </c>
      <c r="AW31">
        <v>28</v>
      </c>
      <c r="AX31">
        <f>IF(Z31&gt;0, (R31*SUMPRODUCT(K31:$K$98, X31:$X$98)-K31*$AZ$3)/Z31, 0)</f>
        <v>-39650.609723318325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2000000</v>
      </c>
      <c r="S32">
        <f t="shared" si="1"/>
        <v>-66508.045545544708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-7648.8277098044136</v>
      </c>
      <c r="AC32">
        <f t="shared" si="2"/>
        <v>-10564.549437172407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-64260.866420368795</v>
      </c>
      <c r="AI32">
        <f t="shared" si="6"/>
        <v>-64262.851997705817</v>
      </c>
      <c r="AJ32">
        <f t="shared" si="7"/>
        <v>2915.7217273679935</v>
      </c>
      <c r="AK32">
        <f t="shared" si="22"/>
        <v>-535.41793968630896</v>
      </c>
      <c r="AL32">
        <f t="shared" si="8"/>
        <v>-61882.548210024135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-6144.9486938651435</v>
      </c>
      <c r="AR32">
        <f t="shared" si="9"/>
        <v>-6145.138564801272</v>
      </c>
      <c r="AS32">
        <f t="shared" si="9"/>
        <v>278.81604183576684</v>
      </c>
      <c r="AT32">
        <f t="shared" si="9"/>
        <v>-51.199368331337666</v>
      </c>
      <c r="AU32">
        <f t="shared" si="9"/>
        <v>-5917.521891296843</v>
      </c>
      <c r="AW32">
        <v>29</v>
      </c>
      <c r="AX32">
        <f>IF(Z32&gt;0, (R32*SUMPRODUCT(K32:$K$98, X32:$X$98)-K32*$AZ$3)/Z32, 0)</f>
        <v>-66508.045545544708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2000000</v>
      </c>
      <c r="S33">
        <f t="shared" si="1"/>
        <v>-100561.29102030257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-10564.549437172407</v>
      </c>
      <c r="AC33">
        <f t="shared" si="2"/>
        <v>-12807.747927633351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-59790.241354733</v>
      </c>
      <c r="AI33">
        <f t="shared" si="6"/>
        <v>-59791.833387288185</v>
      </c>
      <c r="AJ33">
        <f t="shared" si="7"/>
        <v>2243.1984904609435</v>
      </c>
      <c r="AK33">
        <f t="shared" si="22"/>
        <v>-739.51846060206856</v>
      </c>
      <c r="AL33">
        <f t="shared" si="8"/>
        <v>-58288.153357429313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-5104.8615530642146</v>
      </c>
      <c r="AR33">
        <f t="shared" si="9"/>
        <v>-5104.9974800248365</v>
      </c>
      <c r="AS33">
        <f t="shared" si="9"/>
        <v>191.52318957714451</v>
      </c>
      <c r="AT33">
        <f t="shared" si="9"/>
        <v>-63.13972433914406</v>
      </c>
      <c r="AU33">
        <f t="shared" si="9"/>
        <v>-4976.6140147868364</v>
      </c>
      <c r="AW33">
        <v>30</v>
      </c>
      <c r="AX33">
        <f>IF(Z33&gt;0, (R33*SUMPRODUCT(K33:$K$98, X33:$X$98)-K33*$AZ$3)/Z33, 0)</f>
        <v>-100561.29102030257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2000000</v>
      </c>
      <c r="S34">
        <f t="shared" si="1"/>
        <v>-145834.47105215289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-12807.747927633351</v>
      </c>
      <c r="AC34">
        <f t="shared" si="2"/>
        <v>-14428.903941943814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-54297.389302312244</v>
      </c>
      <c r="AI34">
        <f t="shared" si="6"/>
        <v>-54298.626055858731</v>
      </c>
      <c r="AJ34">
        <f t="shared" si="7"/>
        <v>1621.1560143104634</v>
      </c>
      <c r="AK34">
        <f t="shared" si="22"/>
        <v>-896.54235493433464</v>
      </c>
      <c r="AL34">
        <f t="shared" si="8"/>
        <v>-53574.012396482598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-4139.1826181585011</v>
      </c>
      <c r="AR34">
        <f t="shared" si="9"/>
        <v>-4139.2768979912589</v>
      </c>
      <c r="AS34">
        <f t="shared" si="9"/>
        <v>123.58348867191724</v>
      </c>
      <c r="AT34">
        <f t="shared" si="9"/>
        <v>-68.344953222807305</v>
      </c>
      <c r="AU34">
        <f t="shared" ref="AU34:AU79" si="23">AL34*$K34</f>
        <v>-4084.0383625421482</v>
      </c>
      <c r="AW34">
        <v>31</v>
      </c>
      <c r="AX34">
        <f>IF(Z34&gt;0, (R34*SUMPRODUCT(K34:$K$98, X34:$X$98)-K34*$AZ$3)/Z34, 0)</f>
        <v>-145834.47105215289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2000000</v>
      </c>
      <c r="S35">
        <f t="shared" si="1"/>
        <v>-208816.89150899305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-14428.903941943814</v>
      </c>
      <c r="AC35">
        <f t="shared" si="2"/>
        <v>-15457.635186215037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-47852.09897566666</v>
      </c>
      <c r="AI35">
        <f t="shared" ref="AI35:AI66" si="25">SUM(AE35:AH35)</f>
        <v>-47853.024286059088</v>
      </c>
      <c r="AJ35">
        <f t="shared" si="7"/>
        <v>1028.7312442712227</v>
      </c>
      <c r="AK35">
        <f t="shared" si="22"/>
        <v>-1010.0232759360671</v>
      </c>
      <c r="AL35">
        <f t="shared" si="8"/>
        <v>-47834.316317723933</v>
      </c>
      <c r="AN35">
        <f t="shared" ref="AN35:AT66" si="26">AE35*$K35</f>
        <v>0</v>
      </c>
      <c r="AO35">
        <f t="shared" si="26"/>
        <v>0</v>
      </c>
      <c r="AP35">
        <f t="shared" si="26"/>
        <v>-6.2980348035129155E-2</v>
      </c>
      <c r="AQ35">
        <f t="shared" si="26"/>
        <v>-3257.0063757658445</v>
      </c>
      <c r="AR35">
        <f t="shared" si="26"/>
        <v>-3257.0693561138796</v>
      </c>
      <c r="AS35">
        <f t="shared" si="26"/>
        <v>70.019587296363184</v>
      </c>
      <c r="AT35">
        <f t="shared" si="26"/>
        <v>-68.746247705215623</v>
      </c>
      <c r="AU35">
        <f t="shared" si="23"/>
        <v>-3255.7960165227323</v>
      </c>
      <c r="AW35">
        <v>32</v>
      </c>
      <c r="AX35">
        <f>IF(Z35&gt;0, (R35*SUMPRODUCT(K35:$K$98, X35:$X$98)-K35*$AZ$3)/Z35, 0)</f>
        <v>-208816.89150899305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2000000</v>
      </c>
      <c r="S36">
        <f t="shared" si="1"/>
        <v>-301088.70614880195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-15457.635186215037</v>
      </c>
      <c r="AC36">
        <f t="shared" si="2"/>
        <v>-15937.452835295813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-40703.668652163295</v>
      </c>
      <c r="AI36">
        <f t="shared" si="25"/>
        <v>-40704.330311522725</v>
      </c>
      <c r="AJ36">
        <f t="shared" si="7"/>
        <v>479.81764908077639</v>
      </c>
      <c r="AK36">
        <f t="shared" si="22"/>
        <v>-1082.0344630350526</v>
      </c>
      <c r="AL36">
        <f t="shared" si="8"/>
        <v>-41306.547125477002</v>
      </c>
      <c r="AN36">
        <f t="shared" si="26"/>
        <v>0</v>
      </c>
      <c r="AO36">
        <f t="shared" si="26"/>
        <v>0</v>
      </c>
      <c r="AP36">
        <f t="shared" si="26"/>
        <v>-4.0209998217177294E-2</v>
      </c>
      <c r="AQ36">
        <f t="shared" si="26"/>
        <v>-2473.6209359341829</v>
      </c>
      <c r="AR36">
        <f t="shared" si="26"/>
        <v>-2473.6611459324004</v>
      </c>
      <c r="AS36">
        <f t="shared" si="26"/>
        <v>29.159213935716075</v>
      </c>
      <c r="AT36">
        <f t="shared" si="26"/>
        <v>-65.756802514250921</v>
      </c>
      <c r="AU36">
        <f t="shared" si="23"/>
        <v>-2510.2587345109355</v>
      </c>
      <c r="AW36">
        <v>33</v>
      </c>
      <c r="AX36">
        <f>IF(Z36&gt;0, (R36*SUMPRODUCT(K36:$K$98, X36:$X$98)-K36*$AZ$3)/Z36, 0)</f>
        <v>-301088.70614880195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2000000</v>
      </c>
      <c r="S37">
        <f t="shared" si="1"/>
        <v>-443885.15359576099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-15937.452835295813</v>
      </c>
      <c r="AC37">
        <f t="shared" si="2"/>
        <v>-15931.4409795469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-33025.027572845487</v>
      </c>
      <c r="AI37">
        <f t="shared" si="25"/>
        <v>-33025.476209188993</v>
      </c>
      <c r="AJ37">
        <f t="shared" si="7"/>
        <v>-6.011855748913149</v>
      </c>
      <c r="AK37">
        <f t="shared" si="22"/>
        <v>-1115.6216984707071</v>
      </c>
      <c r="AL37">
        <f t="shared" si="8"/>
        <v>-34147.109763408611</v>
      </c>
      <c r="AN37">
        <f t="shared" si="26"/>
        <v>0</v>
      </c>
      <c r="AO37">
        <f t="shared" si="26"/>
        <v>0</v>
      </c>
      <c r="AP37">
        <f t="shared" si="26"/>
        <v>-2.4343107861233813E-2</v>
      </c>
      <c r="AQ37">
        <f t="shared" si="26"/>
        <v>-1791.9453472033781</v>
      </c>
      <c r="AR37">
        <f t="shared" si="26"/>
        <v>-1791.9696903112394</v>
      </c>
      <c r="AS37">
        <f t="shared" si="26"/>
        <v>-0.32620463112590176</v>
      </c>
      <c r="AT37">
        <f t="shared" si="26"/>
        <v>-60.533881687277727</v>
      </c>
      <c r="AU37">
        <f t="shared" si="23"/>
        <v>-1852.829776629643</v>
      </c>
      <c r="AW37">
        <v>34</v>
      </c>
      <c r="AX37">
        <f>IF(Z37&gt;0, (R37*SUMPRODUCT(K37:$K$98, X37:$X$98)-K37*$AZ$3)/Z37, 0)</f>
        <v>-443885.15359576099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2000000</v>
      </c>
      <c r="S38">
        <f t="shared" si="1"/>
        <v>-678542.89507384854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-15931.4409795469</v>
      </c>
      <c r="AC38">
        <f t="shared" si="2"/>
        <v>-15509.428477033229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-25350.07484766185</v>
      </c>
      <c r="AI38">
        <f t="shared" si="25"/>
        <v>-25350.360559674118</v>
      </c>
      <c r="AJ38">
        <f t="shared" si="7"/>
        <v>-422.01250251367128</v>
      </c>
      <c r="AK38">
        <f t="shared" si="22"/>
        <v>-1115.2008685682831</v>
      </c>
      <c r="AL38">
        <f t="shared" si="8"/>
        <v>-26887.573930756073</v>
      </c>
      <c r="AN38">
        <f t="shared" si="26"/>
        <v>0</v>
      </c>
      <c r="AO38">
        <f t="shared" si="26"/>
        <v>0</v>
      </c>
      <c r="AP38">
        <f t="shared" si="26"/>
        <v>-1.3841783377601389E-2</v>
      </c>
      <c r="AQ38">
        <f t="shared" si="26"/>
        <v>-1228.1256285297031</v>
      </c>
      <c r="AR38">
        <f t="shared" si="26"/>
        <v>-1228.1394703130807</v>
      </c>
      <c r="AS38">
        <f t="shared" si="26"/>
        <v>-20.445082431178662</v>
      </c>
      <c r="AT38">
        <f t="shared" si="26"/>
        <v>-54.027720859909742</v>
      </c>
      <c r="AU38">
        <f t="shared" si="23"/>
        <v>-1302.6122736041689</v>
      </c>
      <c r="AW38">
        <v>35</v>
      </c>
      <c r="AX38">
        <f>IF(Z38&gt;0, (R38*SUMPRODUCT(K38:$K$98, X38:$X$98)-K38*$AZ$3)/Z38, 0)</f>
        <v>-678542.89507384854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2000000</v>
      </c>
      <c r="S39">
        <f t="shared" si="1"/>
        <v>-1091093.5422233716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-15509.428477033229</v>
      </c>
      <c r="AC39">
        <f t="shared" si="2"/>
        <v>-14760.806025458416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-18199.879821389288</v>
      </c>
      <c r="AI39">
        <f t="shared" si="25"/>
        <v>-18200.048927032552</v>
      </c>
      <c r="AJ39">
        <f t="shared" si="7"/>
        <v>-748.62245157481266</v>
      </c>
      <c r="AK39">
        <f t="shared" si="22"/>
        <v>-1085.6599933923262</v>
      </c>
      <c r="AL39">
        <f t="shared" si="8"/>
        <v>-20034.331371999695</v>
      </c>
      <c r="AN39">
        <f t="shared" si="26"/>
        <v>0</v>
      </c>
      <c r="AO39">
        <f t="shared" si="26"/>
        <v>0</v>
      </c>
      <c r="AP39">
        <f t="shared" si="26"/>
        <v>-7.3148197106219469E-3</v>
      </c>
      <c r="AQ39">
        <f t="shared" si="26"/>
        <v>-787.25249541839889</v>
      </c>
      <c r="AR39">
        <f t="shared" si="26"/>
        <v>-787.25981023810959</v>
      </c>
      <c r="AS39">
        <f t="shared" si="26"/>
        <v>-32.382350812881484</v>
      </c>
      <c r="AT39">
        <f t="shared" si="26"/>
        <v>-46.961218830113602</v>
      </c>
      <c r="AU39">
        <f t="shared" si="23"/>
        <v>-866.60337988110484</v>
      </c>
      <c r="AW39">
        <v>36</v>
      </c>
      <c r="AX39">
        <f>IF(Z39&gt;0, (R39*SUMPRODUCT(K39:$K$98, X39:$X$98)-K39*$AZ$3)/Z39, 0)</f>
        <v>-1091093.5422233716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2000000</v>
      </c>
      <c r="S40">
        <f t="shared" si="1"/>
        <v>-1878212.1899152009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-14760.806025458416</v>
      </c>
      <c r="AC40">
        <f t="shared" si="2"/>
        <v>-13783.10487792636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-12109.499239274684</v>
      </c>
      <c r="AI40">
        <f t="shared" si="25"/>
        <v>-12109.59096949127</v>
      </c>
      <c r="AJ40">
        <f t="shared" si="7"/>
        <v>-977.70114753205598</v>
      </c>
      <c r="AK40">
        <f t="shared" si="22"/>
        <v>-1033.2564217820893</v>
      </c>
      <c r="AL40">
        <f t="shared" si="8"/>
        <v>-14120.548538805415</v>
      </c>
      <c r="AN40">
        <f t="shared" si="26"/>
        <v>0</v>
      </c>
      <c r="AO40">
        <f t="shared" si="26"/>
        <v>0</v>
      </c>
      <c r="AP40">
        <f t="shared" si="26"/>
        <v>-3.5427452298721828E-3</v>
      </c>
      <c r="AQ40">
        <f t="shared" si="26"/>
        <v>-467.68526515126882</v>
      </c>
      <c r="AR40">
        <f t="shared" si="26"/>
        <v>-467.6888078964987</v>
      </c>
      <c r="AS40">
        <f t="shared" si="26"/>
        <v>-37.760142792627768</v>
      </c>
      <c r="AT40">
        <f t="shared" si="26"/>
        <v>-39.905762743939192</v>
      </c>
      <c r="AU40">
        <f t="shared" si="23"/>
        <v>-545.35471343306563</v>
      </c>
      <c r="AW40">
        <v>37</v>
      </c>
      <c r="AX40">
        <f>IF(Z40&gt;0, (R40*SUMPRODUCT(K40:$K$98, X40:$X$98)-K40*$AZ$3)/Z40, 0)</f>
        <v>-1878212.1899152009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2000000</v>
      </c>
      <c r="S41">
        <f t="shared" si="1"/>
        <v>-3547827.2055691355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-13783.10487792636</v>
      </c>
      <c r="AC41">
        <f t="shared" si="2"/>
        <v>-12674.938676157579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-7384.882541532289</v>
      </c>
      <c r="AI41">
        <f t="shared" si="25"/>
        <v>-7384.9271989308236</v>
      </c>
      <c r="AJ41">
        <f t="shared" si="7"/>
        <v>-1108.1662017687813</v>
      </c>
      <c r="AK41">
        <f t="shared" si="22"/>
        <v>-964.81734145484529</v>
      </c>
      <c r="AL41">
        <f t="shared" si="8"/>
        <v>-9457.9107421544504</v>
      </c>
      <c r="AN41">
        <f t="shared" si="26"/>
        <v>0</v>
      </c>
      <c r="AO41">
        <f t="shared" si="26"/>
        <v>0</v>
      </c>
      <c r="AP41">
        <f t="shared" si="26"/>
        <v>-1.5399368107384464E-3</v>
      </c>
      <c r="AQ41">
        <f t="shared" si="26"/>
        <v>-254.65550707805721</v>
      </c>
      <c r="AR41">
        <f t="shared" si="26"/>
        <v>-254.65704701486794</v>
      </c>
      <c r="AS41">
        <f t="shared" si="26"/>
        <v>-38.213285648229132</v>
      </c>
      <c r="AT41">
        <f t="shared" si="26"/>
        <v>-33.270136382549325</v>
      </c>
      <c r="AU41">
        <f t="shared" si="23"/>
        <v>-326.1404690456464</v>
      </c>
      <c r="AW41">
        <v>38</v>
      </c>
      <c r="AX41">
        <f>IF(Z41&gt;0, (R41*SUMPRODUCT(K41:$K$98, X41:$X$98)-K41*$AZ$3)/Z41, 0)</f>
        <v>-3547827.2055691355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2000000</v>
      </c>
      <c r="S42">
        <f t="shared" si="1"/>
        <v>-7600668.086515218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-12674.938676157579</v>
      </c>
      <c r="AC42">
        <f t="shared" si="2"/>
        <v>-11522.583944914164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-4041.7395257411449</v>
      </c>
      <c r="AI42">
        <f t="shared" si="25"/>
        <v>-4041.7584756936585</v>
      </c>
      <c r="AJ42">
        <f t="shared" si="7"/>
        <v>-1152.3547312434148</v>
      </c>
      <c r="AK42">
        <f t="shared" si="22"/>
        <v>-887.24570733103064</v>
      </c>
      <c r="AL42">
        <f t="shared" si="8"/>
        <v>-6081.3589142681039</v>
      </c>
      <c r="AN42">
        <f t="shared" si="26"/>
        <v>0</v>
      </c>
      <c r="AO42">
        <f t="shared" si="26"/>
        <v>0</v>
      </c>
      <c r="AP42">
        <f t="shared" si="26"/>
        <v>-5.8344454500307643E-4</v>
      </c>
      <c r="AQ42">
        <f t="shared" si="26"/>
        <v>-124.43993603251658</v>
      </c>
      <c r="AR42">
        <f t="shared" si="26"/>
        <v>-124.44051947706159</v>
      </c>
      <c r="AS42">
        <f t="shared" si="26"/>
        <v>-35.479512751728578</v>
      </c>
      <c r="AT42">
        <f t="shared" si="26"/>
        <v>-27.317148559976143</v>
      </c>
      <c r="AU42">
        <f t="shared" si="23"/>
        <v>-187.2371807887663</v>
      </c>
      <c r="AW42">
        <v>39</v>
      </c>
      <c r="AX42">
        <f>IF(Z42&gt;0, (R42*SUMPRODUCT(K42:$K$98, X42:$X$98)-K42*$AZ$3)/Z42, 0)</f>
        <v>-7600668.086515218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2000000</v>
      </c>
      <c r="S43">
        <f t="shared" si="1"/>
        <v>-19369405.489045482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-11522.583944914164</v>
      </c>
      <c r="AC43">
        <f t="shared" si="2"/>
        <v>-10390.764739588223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-1928.7676081107622</v>
      </c>
      <c r="AI43">
        <f t="shared" si="25"/>
        <v>-1928.7743137662001</v>
      </c>
      <c r="AJ43">
        <f t="shared" si="7"/>
        <v>-1131.8192053259409</v>
      </c>
      <c r="AK43">
        <f t="shared" si="22"/>
        <v>-806.58087614399153</v>
      </c>
      <c r="AL43">
        <f t="shared" si="8"/>
        <v>-3867.1743952361326</v>
      </c>
      <c r="AN43">
        <f t="shared" si="26"/>
        <v>0</v>
      </c>
      <c r="AO43">
        <f t="shared" si="26"/>
        <v>0</v>
      </c>
      <c r="AP43">
        <f t="shared" si="26"/>
        <v>-1.8433791414546662E-4</v>
      </c>
      <c r="AQ43">
        <f t="shared" si="26"/>
        <v>-53.021662244303293</v>
      </c>
      <c r="AR43">
        <f t="shared" si="26"/>
        <v>-53.021846582217435</v>
      </c>
      <c r="AS43">
        <f t="shared" si="26"/>
        <v>-31.113616474090836</v>
      </c>
      <c r="AT43">
        <f t="shared" si="26"/>
        <v>-22.172841667281375</v>
      </c>
      <c r="AU43">
        <f t="shared" si="23"/>
        <v>-106.30830472358966</v>
      </c>
      <c r="AW43">
        <v>40</v>
      </c>
      <c r="AX43">
        <f>IF(Z43&gt;0, (R43*SUMPRODUCT(K43:$K$98, X43:$X$98)-K43*$AZ$3)/Z43, 0)</f>
        <v>-19369405.489045482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2000000</v>
      </c>
      <c r="S44">
        <f t="shared" si="1"/>
        <v>-62570182.546116523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-10390.764739588223</v>
      </c>
      <c r="AC44">
        <f t="shared" si="2"/>
        <v>-9322.1264541910459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-764.20237537752621</v>
      </c>
      <c r="AI44">
        <f t="shared" si="25"/>
        <v>-764.20423771156356</v>
      </c>
      <c r="AJ44">
        <f t="shared" si="7"/>
        <v>-1068.6382853971772</v>
      </c>
      <c r="AK44">
        <f t="shared" si="22"/>
        <v>-727.35353177117565</v>
      </c>
      <c r="AL44">
        <f t="shared" si="8"/>
        <v>-2560.1960548799166</v>
      </c>
      <c r="AN44">
        <f t="shared" si="26"/>
        <v>0</v>
      </c>
      <c r="AO44">
        <f t="shared" si="26"/>
        <v>0</v>
      </c>
      <c r="AP44">
        <f t="shared" si="26"/>
        <v>-4.5710186491428936E-5</v>
      </c>
      <c r="AQ44">
        <f t="shared" si="26"/>
        <v>-18.757018019087361</v>
      </c>
      <c r="AR44">
        <f t="shared" si="26"/>
        <v>-18.757063729273852</v>
      </c>
      <c r="AS44">
        <f t="shared" si="26"/>
        <v>-26.229266253169182</v>
      </c>
      <c r="AT44">
        <f t="shared" si="26"/>
        <v>-17.852579030441976</v>
      </c>
      <c r="AU44">
        <f t="shared" si="23"/>
        <v>-62.838909012885019</v>
      </c>
      <c r="AW44">
        <v>41</v>
      </c>
      <c r="AX44">
        <f>IF(Z44&gt;0, (R44*SUMPRODUCT(K44:$K$98, X44:$X$98)-K44*$AZ$3)/Z44, 0)</f>
        <v>-62570182.546116523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2000000</v>
      </c>
      <c r="S45">
        <f t="shared" si="1"/>
        <v>-282449435.09751719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-9322.1264541910459</v>
      </c>
      <c r="AC45">
        <f t="shared" si="2"/>
        <v>-8339.4013761016686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-235.94313225953167</v>
      </c>
      <c r="AI45">
        <f t="shared" si="25"/>
        <v>-235.94350132565199</v>
      </c>
      <c r="AJ45">
        <f t="shared" si="7"/>
        <v>-982.72507808937735</v>
      </c>
      <c r="AK45">
        <f t="shared" si="22"/>
        <v>-652.54885179337327</v>
      </c>
      <c r="AL45">
        <f t="shared" si="8"/>
        <v>-1871.2174312084026</v>
      </c>
      <c r="AN45">
        <f t="shared" si="26"/>
        <v>0</v>
      </c>
      <c r="AO45">
        <f t="shared" si="26"/>
        <v>0</v>
      </c>
      <c r="AP45">
        <f t="shared" si="26"/>
        <v>-8.0880079445499178E-6</v>
      </c>
      <c r="AQ45">
        <f t="shared" si="26"/>
        <v>-5.1706451040883907</v>
      </c>
      <c r="AR45">
        <f t="shared" si="26"/>
        <v>-5.170653192096335</v>
      </c>
      <c r="AS45">
        <f t="shared" si="26"/>
        <v>-21.536217498792844</v>
      </c>
      <c r="AT45">
        <f t="shared" si="26"/>
        <v>-14.300473564928691</v>
      </c>
      <c r="AU45">
        <f t="shared" si="23"/>
        <v>-41.00734425581787</v>
      </c>
      <c r="AW45">
        <v>42</v>
      </c>
      <c r="AX45">
        <f>IF(Z45&gt;0, (R45*SUMPRODUCT(K45:$K$98, X45:$X$98)-K45*$AZ$3)/Z45, 0)</f>
        <v>-282449435.09751719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2000000</v>
      </c>
      <c r="S46">
        <f t="shared" si="1"/>
        <v>-1287444077.3986945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-8339.4013761016686</v>
      </c>
      <c r="AC46">
        <f t="shared" si="2"/>
        <v>-7450.3915782517715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-46.886146935789199</v>
      </c>
      <c r="AI46">
        <f t="shared" si="25"/>
        <v>-46.886219272829976</v>
      </c>
      <c r="AJ46">
        <f t="shared" si="7"/>
        <v>-889.00979784989704</v>
      </c>
      <c r="AK46">
        <f t="shared" si="22"/>
        <v>-583.75809632711685</v>
      </c>
      <c r="AL46">
        <f t="shared" si="8"/>
        <v>-1519.6541134498439</v>
      </c>
      <c r="AN46">
        <f t="shared" si="26"/>
        <v>0</v>
      </c>
      <c r="AO46">
        <f t="shared" si="26"/>
        <v>0</v>
      </c>
      <c r="AP46">
        <f t="shared" si="26"/>
        <v>-1.4154029790120814E-6</v>
      </c>
      <c r="AQ46">
        <f t="shared" si="26"/>
        <v>-0.91741093265869811</v>
      </c>
      <c r="AR46">
        <f t="shared" si="26"/>
        <v>-0.91741234806167715</v>
      </c>
      <c r="AS46">
        <f t="shared" si="26"/>
        <v>-17.39505933181384</v>
      </c>
      <c r="AT46">
        <f t="shared" si="26"/>
        <v>-11.422266375011777</v>
      </c>
      <c r="AU46">
        <f t="shared" si="23"/>
        <v>-29.734738054887291</v>
      </c>
      <c r="AW46">
        <v>43</v>
      </c>
      <c r="AX46">
        <f>IF(Z46&gt;0, (R46*SUMPRODUCT(K46:$K$98, X46:$X$98)-K46*$AZ$3)/Z46, 0)</f>
        <v>-1287444077.3986945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2000000</v>
      </c>
      <c r="S47">
        <f t="shared" si="1"/>
        <v>-5936631421.0539255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-7450.3915782517715</v>
      </c>
      <c r="AC47">
        <f t="shared" si="2"/>
        <v>-6652.9335936898005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-9.2168712262476777</v>
      </c>
      <c r="AI47">
        <f t="shared" si="25"/>
        <v>-9.2168852344728851</v>
      </c>
      <c r="AJ47">
        <f t="shared" si="7"/>
        <v>-797.45798456197099</v>
      </c>
      <c r="AK47">
        <f t="shared" si="22"/>
        <v>-521.52741047762402</v>
      </c>
      <c r="AL47">
        <f t="shared" si="8"/>
        <v>-1328.202280274068</v>
      </c>
      <c r="AN47">
        <f t="shared" si="26"/>
        <v>0</v>
      </c>
      <c r="AO47">
        <f t="shared" si="26"/>
        <v>0</v>
      </c>
      <c r="AP47">
        <f t="shared" si="26"/>
        <v>-2.4472844997479091E-7</v>
      </c>
      <c r="AQ47">
        <f t="shared" si="26"/>
        <v>-0.16102186932145637</v>
      </c>
      <c r="AR47">
        <f t="shared" si="26"/>
        <v>-0.16102211404990632</v>
      </c>
      <c r="AS47">
        <f t="shared" si="26"/>
        <v>-13.931861716133197</v>
      </c>
      <c r="AT47">
        <f t="shared" si="26"/>
        <v>-9.1112609123078627</v>
      </c>
      <c r="AU47">
        <f t="shared" si="23"/>
        <v>-23.204144742490968</v>
      </c>
      <c r="AW47">
        <v>44</v>
      </c>
      <c r="AX47">
        <f>IF(Z47&gt;0, (R47*SUMPRODUCT(K47:$K$98, X47:$X$98)-K47*$AZ$3)/Z47, 0)</f>
        <v>-5936631421.0539255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2000000</v>
      </c>
      <c r="S48">
        <f t="shared" si="1"/>
        <v>-27742875612.004543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-6652.9335936898005</v>
      </c>
      <c r="AC48">
        <f t="shared" si="2"/>
        <v>-5940.2594410103447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-1.7906661231028937</v>
      </c>
      <c r="AI48">
        <f t="shared" si="25"/>
        <v>-1.7906687995825799</v>
      </c>
      <c r="AJ48">
        <f t="shared" si="7"/>
        <v>-712.6741526794558</v>
      </c>
      <c r="AK48">
        <f t="shared" si="22"/>
        <v>-465.70535155828605</v>
      </c>
      <c r="AL48">
        <f t="shared" si="8"/>
        <v>-1180.1701730373245</v>
      </c>
      <c r="AN48">
        <f t="shared" si="26"/>
        <v>0</v>
      </c>
      <c r="AO48">
        <f t="shared" si="26"/>
        <v>0</v>
      </c>
      <c r="AP48">
        <f t="shared" si="26"/>
        <v>-4.174911495138357E-8</v>
      </c>
      <c r="AQ48">
        <f t="shared" si="26"/>
        <v>-2.7931736675641916E-2</v>
      </c>
      <c r="AR48">
        <f t="shared" si="26"/>
        <v>-2.7931778424756866E-2</v>
      </c>
      <c r="AS48">
        <f t="shared" si="26"/>
        <v>-11.116660169839459</v>
      </c>
      <c r="AT48">
        <f t="shared" si="26"/>
        <v>-7.2643130287308386</v>
      </c>
      <c r="AU48">
        <f t="shared" si="23"/>
        <v>-18.408904976995057</v>
      </c>
      <c r="AW48">
        <v>45</v>
      </c>
      <c r="AX48">
        <f>IF(Z48&gt;0, (R48*SUMPRODUCT(K48:$K$98, X48:$X$98)-K48*$AZ$3)/Z48, 0)</f>
        <v>-27742875612.004543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2000000</v>
      </c>
      <c r="S49">
        <f t="shared" si="1"/>
        <v>-131615657127.39301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-5940.2594410103447</v>
      </c>
      <c r="AC49">
        <f t="shared" si="2"/>
        <v>-5303.8273954713268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-0.34335869161245741</v>
      </c>
      <c r="AI49">
        <f t="shared" si="25"/>
        <v>-0.34335919533552417</v>
      </c>
      <c r="AJ49">
        <f t="shared" si="7"/>
        <v>-636.43204553901796</v>
      </c>
      <c r="AK49">
        <f t="shared" si="22"/>
        <v>-415.81816087072417</v>
      </c>
      <c r="AL49">
        <f t="shared" si="8"/>
        <v>-1052.5935656050776</v>
      </c>
      <c r="AN49">
        <f t="shared" si="26"/>
        <v>0</v>
      </c>
      <c r="AO49">
        <f t="shared" si="26"/>
        <v>0</v>
      </c>
      <c r="AP49">
        <f t="shared" si="26"/>
        <v>-7.015475911543981E-9</v>
      </c>
      <c r="AQ49">
        <f t="shared" si="26"/>
        <v>-4.7820415401343529E-3</v>
      </c>
      <c r="AR49">
        <f t="shared" si="26"/>
        <v>-4.7820485556102641E-3</v>
      </c>
      <c r="AS49">
        <f t="shared" si="26"/>
        <v>-8.8637467277960784</v>
      </c>
      <c r="AT49">
        <f t="shared" si="26"/>
        <v>-5.7912025150375674</v>
      </c>
      <c r="AU49">
        <f t="shared" si="23"/>
        <v>-14.659731291389257</v>
      </c>
      <c r="AW49">
        <v>46</v>
      </c>
      <c r="AX49">
        <f>IF(Z49&gt;0, (R49*SUMPRODUCT(K49:$K$98, X49:$X$98)-K49*$AZ$3)/Z49, 0)</f>
        <v>-131615657127.39301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2000000</v>
      </c>
      <c r="S50">
        <f t="shared" si="1"/>
        <v>-633971399671.64355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-5303.8273954713268</v>
      </c>
      <c r="AC50">
        <f t="shared" si="2"/>
        <v>-4735.5643406595691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-6.4850371076335664E-2</v>
      </c>
      <c r="AI50">
        <f t="shared" si="25"/>
        <v>-6.485046444735254E-2</v>
      </c>
      <c r="AJ50">
        <f t="shared" si="7"/>
        <v>-568.26305481175768</v>
      </c>
      <c r="AK50">
        <f t="shared" si="22"/>
        <v>-371.2679176829929</v>
      </c>
      <c r="AL50">
        <f t="shared" si="8"/>
        <v>-939.5958229591979</v>
      </c>
      <c r="AN50">
        <f t="shared" si="26"/>
        <v>0</v>
      </c>
      <c r="AO50">
        <f t="shared" si="26"/>
        <v>0</v>
      </c>
      <c r="AP50">
        <f t="shared" si="26"/>
        <v>-1.1610725695516179E-9</v>
      </c>
      <c r="AQ50">
        <f t="shared" si="26"/>
        <v>-8.0641712493296103E-4</v>
      </c>
      <c r="AR50">
        <f t="shared" si="26"/>
        <v>-8.0641828600553061E-4</v>
      </c>
      <c r="AS50">
        <f t="shared" si="26"/>
        <v>-7.0663752768276815</v>
      </c>
      <c r="AT50">
        <f t="shared" si="26"/>
        <v>-4.6167323607962869</v>
      </c>
      <c r="AU50">
        <f t="shared" si="23"/>
        <v>-11.683914055909973</v>
      </c>
      <c r="AW50">
        <v>47</v>
      </c>
      <c r="AX50">
        <f>IF(Z50&gt;0, (R50*SUMPRODUCT(K50:$K$98, X50:$X$98)-K50*$AZ$3)/Z50, 0)</f>
        <v>-633971399671.64355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2000000</v>
      </c>
      <c r="S51">
        <f t="shared" si="1"/>
        <v>-3105147982704.4736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-4735.5643406595691</v>
      </c>
      <c r="AC51">
        <f t="shared" si="2"/>
        <v>-4228.1831498862493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-1.2066631458846034E-2</v>
      </c>
      <c r="AI51">
        <f t="shared" si="25"/>
        <v>-1.2066648479706125E-2</v>
      </c>
      <c r="AJ51">
        <f t="shared" si="7"/>
        <v>-507.38119077331976</v>
      </c>
      <c r="AK51">
        <f t="shared" si="22"/>
        <v>-331.4895038461699</v>
      </c>
      <c r="AL51">
        <f t="shared" si="8"/>
        <v>-838.88276126796939</v>
      </c>
      <c r="AN51">
        <f t="shared" si="26"/>
        <v>0</v>
      </c>
      <c r="AO51">
        <f t="shared" si="26"/>
        <v>0</v>
      </c>
      <c r="AP51">
        <f t="shared" si="26"/>
        <v>-1.8897778551842747E-10</v>
      </c>
      <c r="AQ51">
        <f t="shared" si="26"/>
        <v>-1.3397238915363756E-4</v>
      </c>
      <c r="AR51">
        <f t="shared" si="26"/>
        <v>-1.3397257813142308E-4</v>
      </c>
      <c r="AS51">
        <f t="shared" si="26"/>
        <v>-5.6333095587904749</v>
      </c>
      <c r="AT51">
        <f t="shared" si="26"/>
        <v>-3.6804340101949546</v>
      </c>
      <c r="AU51">
        <f t="shared" si="23"/>
        <v>-9.3138775415635617</v>
      </c>
      <c r="AW51">
        <v>48</v>
      </c>
      <c r="AX51">
        <f>IF(Z51&gt;0, (R51*SUMPRODUCT(K51:$K$98, X51:$X$98)-K51*$AZ$3)/Z51, 0)</f>
        <v>-3105147982704.4736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2000000</v>
      </c>
      <c r="S52">
        <f t="shared" si="1"/>
        <v>-15481910955439.348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-4228.1831498862493</v>
      </c>
      <c r="AC52">
        <f t="shared" si="2"/>
        <v>-3775.1636435100277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-2.2084172009265279E-3</v>
      </c>
      <c r="AI52">
        <f t="shared" si="25"/>
        <v>-2.2084202489705117E-3</v>
      </c>
      <c r="AJ52">
        <f t="shared" si="7"/>
        <v>-453.01950637622167</v>
      </c>
      <c r="AK52">
        <f t="shared" si="22"/>
        <v>-295.9728204920375</v>
      </c>
      <c r="AL52">
        <f t="shared" si="8"/>
        <v>-748.99453528850813</v>
      </c>
      <c r="AN52">
        <f t="shared" si="26"/>
        <v>0</v>
      </c>
      <c r="AO52">
        <f t="shared" si="26"/>
        <v>0</v>
      </c>
      <c r="AP52">
        <f t="shared" si="26"/>
        <v>-3.021568613574886E-11</v>
      </c>
      <c r="AQ52">
        <f t="shared" si="26"/>
        <v>-2.1892348455886351E-5</v>
      </c>
      <c r="AR52">
        <f t="shared" si="26"/>
        <v>-2.1892378671572488E-5</v>
      </c>
      <c r="AS52">
        <f t="shared" si="26"/>
        <v>-4.490845700142609</v>
      </c>
      <c r="AT52">
        <f t="shared" si="26"/>
        <v>-2.9340199473925188</v>
      </c>
      <c r="AU52">
        <f t="shared" si="23"/>
        <v>-7.424887539913799</v>
      </c>
      <c r="AW52">
        <v>49</v>
      </c>
      <c r="AX52">
        <f>IF(Z52&gt;0, (R52*SUMPRODUCT(K52:$K$98, X52:$X$98)-K52*$AZ$3)/Z52, 0)</f>
        <v>-15481910955439.348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2000000</v>
      </c>
      <c r="S53">
        <f t="shared" si="1"/>
        <v>-78650318286996.266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-3775.1636435100277</v>
      </c>
      <c r="AC53">
        <f t="shared" si="2"/>
        <v>-3370.681843662544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-3.9709705314674851E-4</v>
      </c>
      <c r="AI53">
        <f t="shared" si="25"/>
        <v>-3.9709758885371021E-4</v>
      </c>
      <c r="AJ53">
        <f t="shared" si="7"/>
        <v>-404.48179984748367</v>
      </c>
      <c r="AK53">
        <f t="shared" si="22"/>
        <v>-264.26145504570195</v>
      </c>
      <c r="AL53">
        <f t="shared" si="8"/>
        <v>-668.74365199077442</v>
      </c>
      <c r="AN53">
        <f t="shared" si="26"/>
        <v>0</v>
      </c>
      <c r="AO53">
        <f t="shared" si="26"/>
        <v>0</v>
      </c>
      <c r="AP53">
        <f t="shared" si="26"/>
        <v>-4.7415517898673004E-12</v>
      </c>
      <c r="AQ53">
        <f t="shared" si="26"/>
        <v>-3.5147130385342843E-6</v>
      </c>
      <c r="AR53">
        <f t="shared" si="26"/>
        <v>-3.5147177800860743E-6</v>
      </c>
      <c r="AS53">
        <f t="shared" si="26"/>
        <v>-3.5800755621533025</v>
      </c>
      <c r="AT53">
        <f t="shared" si="26"/>
        <v>-2.3389828110558355</v>
      </c>
      <c r="AU53">
        <f t="shared" si="23"/>
        <v>-5.9190618879269179</v>
      </c>
      <c r="AW53">
        <v>50</v>
      </c>
      <c r="AX53">
        <f>IF(Z53&gt;0, (R53*SUMPRODUCT(K53:$K$98, X53:$X$98)-K53*$AZ$3)/Z53, 0)</f>
        <v>-78650318286996.266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2000000</v>
      </c>
      <c r="S54">
        <f t="shared" si="1"/>
        <v>-407827463487757.38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-3370.681843662544</v>
      </c>
      <c r="AC54">
        <f t="shared" si="2"/>
        <v>-3009.5373634809803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-7.0097107311102119E-5</v>
      </c>
      <c r="AI54">
        <f t="shared" si="25"/>
        <v>-7.0097199554073505E-5</v>
      </c>
      <c r="AJ54">
        <f t="shared" si="7"/>
        <v>-361.14448018156372</v>
      </c>
      <c r="AK54">
        <f t="shared" si="22"/>
        <v>-235.94772905637811</v>
      </c>
      <c r="AL54">
        <f t="shared" si="8"/>
        <v>-597.09227933514137</v>
      </c>
      <c r="AN54">
        <f t="shared" si="26"/>
        <v>0</v>
      </c>
      <c r="AO54">
        <f t="shared" si="26"/>
        <v>0</v>
      </c>
      <c r="AP54">
        <f t="shared" si="26"/>
        <v>-7.2896800952551722E-13</v>
      </c>
      <c r="AQ54">
        <f t="shared" si="26"/>
        <v>-5.5395601447143547E-7</v>
      </c>
      <c r="AR54">
        <f t="shared" si="26"/>
        <v>-5.5395674343944494E-7</v>
      </c>
      <c r="AS54">
        <f t="shared" si="26"/>
        <v>-2.854014446014832</v>
      </c>
      <c r="AT54">
        <f t="shared" si="26"/>
        <v>-1.8646227872367003</v>
      </c>
      <c r="AU54">
        <f t="shared" si="23"/>
        <v>-4.7186377872082756</v>
      </c>
      <c r="AW54">
        <v>51</v>
      </c>
      <c r="AX54">
        <f>IF(Z54&gt;0, (R54*SUMPRODUCT(K54:$K$98, X54:$X$98)-K54*$AZ$3)/Z54, 0)</f>
        <v>-407827463487757.38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2000000</v>
      </c>
      <c r="S55">
        <f t="shared" si="1"/>
        <v>-2160725905489386.8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-3009.5373634809803</v>
      </c>
      <c r="AC55">
        <f t="shared" si="2"/>
        <v>-2687.0869321632595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-1.2124079080564403E-5</v>
      </c>
      <c r="AI55">
        <f t="shared" si="25"/>
        <v>-1.2124094625611818E-5</v>
      </c>
      <c r="AJ55">
        <f t="shared" si="7"/>
        <v>-322.45043131772081</v>
      </c>
      <c r="AK55">
        <f t="shared" si="22"/>
        <v>-210.66761544366864</v>
      </c>
      <c r="AL55">
        <f t="shared" si="8"/>
        <v>-533.11805888548406</v>
      </c>
      <c r="AN55">
        <f t="shared" si="26"/>
        <v>0</v>
      </c>
      <c r="AO55">
        <f t="shared" si="26"/>
        <v>0</v>
      </c>
      <c r="AP55">
        <f t="shared" si="26"/>
        <v>-1.0968549866555283E-13</v>
      </c>
      <c r="AQ55">
        <f t="shared" si="26"/>
        <v>-8.5547224417834693E-8</v>
      </c>
      <c r="AR55">
        <f t="shared" si="26"/>
        <v>-8.554733410333336E-8</v>
      </c>
      <c r="AS55">
        <f t="shared" si="26"/>
        <v>-2.2752028610391184</v>
      </c>
      <c r="AT55">
        <f t="shared" si="26"/>
        <v>-1.4864658714425552</v>
      </c>
      <c r="AU55">
        <f t="shared" si="23"/>
        <v>-3.7616688180290074</v>
      </c>
      <c r="AW55">
        <v>52</v>
      </c>
      <c r="AX55">
        <f>IF(Z55&gt;0, (R55*SUMPRODUCT(K55:$K$98, X55:$X$98)-K55*$AZ$3)/Z55, 0)</f>
        <v>-2160725905489386.8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2000000</v>
      </c>
      <c r="S56">
        <f t="shared" si="1"/>
        <v>-1.1717837684683098E+16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-2687.0869321632595</v>
      </c>
      <c r="AC56">
        <f t="shared" si="2"/>
        <v>-2399.1847609348092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-2.0528427653166955E-6</v>
      </c>
      <c r="AI56">
        <f t="shared" si="25"/>
        <v>-2.0528453246463532E-6</v>
      </c>
      <c r="AJ56">
        <f t="shared" si="7"/>
        <v>-287.90217122845024</v>
      </c>
      <c r="AK56">
        <f t="shared" si="22"/>
        <v>-188.09608525142818</v>
      </c>
      <c r="AL56">
        <f t="shared" si="8"/>
        <v>-475.99825853272375</v>
      </c>
      <c r="AN56">
        <f t="shared" si="26"/>
        <v>0</v>
      </c>
      <c r="AO56">
        <f t="shared" si="26"/>
        <v>0</v>
      </c>
      <c r="AP56">
        <f t="shared" si="26"/>
        <v>-1.6123724527570272E-14</v>
      </c>
      <c r="AQ56">
        <f t="shared" si="26"/>
        <v>-1.293286745828837E-8</v>
      </c>
      <c r="AR56">
        <f t="shared" si="26"/>
        <v>-1.2932883582012896E-8</v>
      </c>
      <c r="AS56">
        <f t="shared" si="26"/>
        <v>-1.8137777935839987</v>
      </c>
      <c r="AT56">
        <f t="shared" si="26"/>
        <v>-1.1850014921159078</v>
      </c>
      <c r="AU56">
        <f t="shared" si="23"/>
        <v>-2.9987792986327899</v>
      </c>
      <c r="AW56">
        <v>53</v>
      </c>
      <c r="AX56">
        <f>IF(Z56&gt;0, (R56*SUMPRODUCT(K56:$K$98, X56:$X$98)-K56*$AZ$3)/Z56, 0)</f>
        <v>-1.1717837684683098E+16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2000000</v>
      </c>
      <c r="S57">
        <f t="shared" si="1"/>
        <v>-6.5174383467271144E+16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-2399.1847609348092</v>
      </c>
      <c r="AC57">
        <f t="shared" si="2"/>
        <v>-2142.1292508459596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-3.3966250472036228E-7</v>
      </c>
      <c r="AI57">
        <f t="shared" si="25"/>
        <v>-3.3966291556606899E-7</v>
      </c>
      <c r="AJ57">
        <f t="shared" si="7"/>
        <v>-257.05551008884959</v>
      </c>
      <c r="AK57">
        <f t="shared" si="22"/>
        <v>-167.94293326543666</v>
      </c>
      <c r="AL57">
        <f t="shared" si="8"/>
        <v>-424.99844369394918</v>
      </c>
      <c r="AN57">
        <f t="shared" si="26"/>
        <v>0</v>
      </c>
      <c r="AO57">
        <f t="shared" si="26"/>
        <v>0</v>
      </c>
      <c r="AP57">
        <f t="shared" si="26"/>
        <v>-2.3109996018051555E-15</v>
      </c>
      <c r="AQ57">
        <f t="shared" si="26"/>
        <v>-1.9105953897532565E-9</v>
      </c>
      <c r="AR57">
        <f t="shared" si="26"/>
        <v>-1.9105977007528581E-9</v>
      </c>
      <c r="AS57">
        <f t="shared" si="26"/>
        <v>-1.4459325526400535</v>
      </c>
      <c r="AT57">
        <f t="shared" si="26"/>
        <v>-0.94467593443306053</v>
      </c>
      <c r="AU57">
        <f t="shared" si="23"/>
        <v>-2.390608488983712</v>
      </c>
      <c r="AW57">
        <v>54</v>
      </c>
      <c r="AX57">
        <f>IF(Z57&gt;0, (R57*SUMPRODUCT(K57:$K$98, X57:$X$98)-K57*$AZ$3)/Z57, 0)</f>
        <v>-6.5174383467271144E+16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2000000</v>
      </c>
      <c r="S58">
        <f t="shared" si="1"/>
        <v>-3.7220625542378387E+17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-2142.1292508459596</v>
      </c>
      <c r="AC58">
        <f t="shared" si="2"/>
        <v>-1912.6154025427068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-5.4800779619255492E-8</v>
      </c>
      <c r="AI58">
        <f t="shared" si="25"/>
        <v>-5.4800843851632523E-8</v>
      </c>
      <c r="AJ58">
        <f t="shared" si="7"/>
        <v>-229.51384830325287</v>
      </c>
      <c r="AK58">
        <f t="shared" si="22"/>
        <v>-149.94904755921718</v>
      </c>
      <c r="AL58">
        <f t="shared" si="8"/>
        <v>-379.46289591727088</v>
      </c>
      <c r="AN58">
        <f t="shared" si="26"/>
        <v>0</v>
      </c>
      <c r="AO58">
        <f t="shared" si="26"/>
        <v>0</v>
      </c>
      <c r="AP58">
        <f t="shared" si="26"/>
        <v>-3.2259459685132327E-16</v>
      </c>
      <c r="AQ58">
        <f t="shared" si="26"/>
        <v>-2.7522623675908888E-10</v>
      </c>
      <c r="AR58">
        <f t="shared" si="26"/>
        <v>-2.7522655935368571E-10</v>
      </c>
      <c r="AS58">
        <f t="shared" si="26"/>
        <v>-1.15268857836477</v>
      </c>
      <c r="AT58">
        <f t="shared" si="26"/>
        <v>-0.75308987120380066</v>
      </c>
      <c r="AU58">
        <f t="shared" si="23"/>
        <v>-1.9057784498437973</v>
      </c>
      <c r="AW58">
        <v>55</v>
      </c>
      <c r="AX58">
        <f>IF(Z58&gt;0, (R58*SUMPRODUCT(K58:$K$98, X58:$X$98)-K58*$AZ$3)/Z58, 0)</f>
        <v>-3.7220625542378387E+17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2000000</v>
      </c>
      <c r="S59">
        <f t="shared" si="1"/>
        <v>-2.1868447650104998E+18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-1912.6154025427068</v>
      </c>
      <c r="AC59">
        <f t="shared" si="2"/>
        <v>-1707.692323699086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-8.6126220145266095E-9</v>
      </c>
      <c r="AI59">
        <f t="shared" si="25"/>
        <v>-8.6126317756922795E-9</v>
      </c>
      <c r="AJ59">
        <f t="shared" si="7"/>
        <v>-204.92307884362071</v>
      </c>
      <c r="AK59">
        <f t="shared" si="22"/>
        <v>-133.88307817798949</v>
      </c>
      <c r="AL59">
        <f t="shared" si="8"/>
        <v>-338.80615703022283</v>
      </c>
      <c r="AN59">
        <f t="shared" si="26"/>
        <v>0</v>
      </c>
      <c r="AO59">
        <f t="shared" si="26"/>
        <v>0</v>
      </c>
      <c r="AP59">
        <f t="shared" si="26"/>
        <v>-4.377102897029538E-17</v>
      </c>
      <c r="AQ59">
        <f t="shared" si="26"/>
        <v>-3.8620728348011309E-11</v>
      </c>
      <c r="AR59">
        <f t="shared" si="26"/>
        <v>-3.8620772119040277E-11</v>
      </c>
      <c r="AS59">
        <f t="shared" si="26"/>
        <v>-0.9189162774017996</v>
      </c>
      <c r="AT59">
        <f t="shared" si="26"/>
        <v>-0.60035863456988103</v>
      </c>
      <c r="AU59">
        <f t="shared" si="23"/>
        <v>-1.5192749120103013</v>
      </c>
      <c r="AW59">
        <v>56</v>
      </c>
      <c r="AX59">
        <f>IF(Z59&gt;0, (R59*SUMPRODUCT(K59:$K$98, X59:$X$98)-K59*$AZ$3)/Z59, 0)</f>
        <v>-2.1868447650104998E+18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2000000</v>
      </c>
      <c r="S60">
        <f t="shared" si="1"/>
        <v>-1.3232041483497867E+19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-1707.692323699086</v>
      </c>
      <c r="AC60">
        <f t="shared" si="2"/>
        <v>-1524.7252890170751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-1.3157090730996732E-9</v>
      </c>
      <c r="AI60">
        <f t="shared" si="25"/>
        <v>-1.3157105134719798E-9</v>
      </c>
      <c r="AJ60">
        <f t="shared" si="7"/>
        <v>-182.96703468201099</v>
      </c>
      <c r="AK60">
        <f t="shared" si="22"/>
        <v>-119.53846265893604</v>
      </c>
      <c r="AL60">
        <f t="shared" si="8"/>
        <v>-302.50549734226274</v>
      </c>
      <c r="AN60">
        <f t="shared" si="26"/>
        <v>0</v>
      </c>
      <c r="AO60">
        <f t="shared" si="26"/>
        <v>0</v>
      </c>
      <c r="AP60">
        <f t="shared" si="26"/>
        <v>-5.7668919232378687E-18</v>
      </c>
      <c r="AQ60">
        <f t="shared" si="26"/>
        <v>-5.2677713895094308E-12</v>
      </c>
      <c r="AR60">
        <f t="shared" si="26"/>
        <v>-5.267777156401354E-12</v>
      </c>
      <c r="AS60">
        <f t="shared" si="26"/>
        <v>-0.73255443032751755</v>
      </c>
      <c r="AT60">
        <f t="shared" si="26"/>
        <v>-0.47860222781406697</v>
      </c>
      <c r="AU60">
        <f t="shared" si="23"/>
        <v>-1.2111566581468522</v>
      </c>
      <c r="AW60">
        <v>57</v>
      </c>
      <c r="AX60">
        <f>IF(Z60&gt;0, (R60*SUMPRODUCT(K60:$K$98, X60:$X$98)-K60*$AZ$3)/Z60, 0)</f>
        <v>-1.3232041483497867E+19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2000000</v>
      </c>
      <c r="S61">
        <f t="shared" si="1"/>
        <v>-8.248572849202815E+19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-1524.7252890170751</v>
      </c>
      <c r="AC61">
        <f t="shared" si="2"/>
        <v>-1361.3618651938214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-1.9514655142307553E-10</v>
      </c>
      <c r="AI61">
        <f t="shared" si="25"/>
        <v>-1.9514675772571267E-10</v>
      </c>
      <c r="AJ61">
        <f t="shared" si="7"/>
        <v>-163.3634238232537</v>
      </c>
      <c r="AK61">
        <f t="shared" si="22"/>
        <v>-106.73077023119527</v>
      </c>
      <c r="AL61">
        <f t="shared" si="8"/>
        <v>-270.09419405464411</v>
      </c>
      <c r="AN61">
        <f t="shared" si="26"/>
        <v>0</v>
      </c>
      <c r="AO61">
        <f t="shared" si="26"/>
        <v>0</v>
      </c>
      <c r="AP61">
        <f t="shared" si="26"/>
        <v>-7.3748604443754284E-19</v>
      </c>
      <c r="AQ61">
        <f t="shared" si="26"/>
        <v>-6.9760551917649151E-13</v>
      </c>
      <c r="AR61">
        <f t="shared" si="26"/>
        <v>-6.9760625666253589E-13</v>
      </c>
      <c r="AS61">
        <f t="shared" si="26"/>
        <v>-0.58398790683007828</v>
      </c>
      <c r="AT61">
        <f t="shared" si="26"/>
        <v>-0.38153876579566137</v>
      </c>
      <c r="AU61">
        <f t="shared" si="23"/>
        <v>-0.96552667262643721</v>
      </c>
      <c r="AW61">
        <v>58</v>
      </c>
      <c r="AX61">
        <f>IF(Z61&gt;0, (R61*SUMPRODUCT(K61:$K$98, X61:$X$98)-K61*$AZ$3)/Z61, 0)</f>
        <v>-8.248572849202815E+19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2000000</v>
      </c>
      <c r="S62">
        <f t="shared" si="1"/>
        <v>-5.3063458242665343E+20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-1361.3618651938214</v>
      </c>
      <c r="AC62">
        <f t="shared" si="2"/>
        <v>-1215.501665351627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-2.8097024309569717E-11</v>
      </c>
      <c r="AI62">
        <f t="shared" si="25"/>
        <v>-2.8097052942778557E-11</v>
      </c>
      <c r="AJ62">
        <f t="shared" si="7"/>
        <v>-145.86019984219433</v>
      </c>
      <c r="AK62">
        <f t="shared" si="22"/>
        <v>-95.295330563567504</v>
      </c>
      <c r="AL62">
        <f t="shared" si="8"/>
        <v>-241.15553040578993</v>
      </c>
      <c r="AN62">
        <f t="shared" si="26"/>
        <v>0</v>
      </c>
      <c r="AO62">
        <f t="shared" si="26"/>
        <v>0</v>
      </c>
      <c r="AP62">
        <f t="shared" si="26"/>
        <v>-9.1390494063370411E-20</v>
      </c>
      <c r="AQ62">
        <f t="shared" si="26"/>
        <v>-8.9679118663170357E-14</v>
      </c>
      <c r="AR62">
        <f t="shared" si="26"/>
        <v>-8.9679210053664421E-14</v>
      </c>
      <c r="AS62">
        <f t="shared" si="26"/>
        <v>-0.46555158388878537</v>
      </c>
      <c r="AT62">
        <f t="shared" si="26"/>
        <v>-0.30416036814067482</v>
      </c>
      <c r="AU62">
        <f t="shared" si="23"/>
        <v>-0.7697119520295499</v>
      </c>
      <c r="AW62">
        <v>59</v>
      </c>
      <c r="AX62">
        <f>IF(Z62&gt;0, (R62*SUMPRODUCT(K62:$K$98, X62:$X$98)-K62*$AZ$3)/Z62, 0)</f>
        <v>-5.3063458242665343E+20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2000000</v>
      </c>
      <c r="S63">
        <f t="shared" si="1"/>
        <v>-3.5283539043873346E+21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-1215.501665351627</v>
      </c>
      <c r="AC63">
        <f t="shared" si="2"/>
        <v>-1085.2693440639525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-3.9203299355655045E-12</v>
      </c>
      <c r="AI63">
        <f t="shared" si="25"/>
        <v>-3.9203337803801595E-12</v>
      </c>
      <c r="AJ63">
        <f t="shared" si="7"/>
        <v>-130.23232128767449</v>
      </c>
      <c r="AK63">
        <f t="shared" si="22"/>
        <v>-85.085116574613906</v>
      </c>
      <c r="AL63">
        <f t="shared" si="8"/>
        <v>-215.31743786229231</v>
      </c>
      <c r="AN63">
        <f t="shared" si="26"/>
        <v>0</v>
      </c>
      <c r="AO63">
        <f t="shared" si="26"/>
        <v>0</v>
      </c>
      <c r="AP63">
        <f t="shared" si="26"/>
        <v>-1.0956917470626148E-20</v>
      </c>
      <c r="AQ63">
        <f t="shared" si="26"/>
        <v>-1.1172120222233634E-14</v>
      </c>
      <c r="AR63">
        <f t="shared" si="26"/>
        <v>-1.1172131179151103E-14</v>
      </c>
      <c r="AS63">
        <f t="shared" si="26"/>
        <v>-0.37113487236032278</v>
      </c>
      <c r="AT63">
        <f t="shared" si="26"/>
        <v>-0.24247478327541061</v>
      </c>
      <c r="AU63">
        <f t="shared" si="23"/>
        <v>-0.61360965563574454</v>
      </c>
      <c r="AW63">
        <v>60</v>
      </c>
      <c r="AX63">
        <f>IF(Z63&gt;0, (R63*SUMPRODUCT(K63:$K$98, X63:$X$98)-K63*$AZ$3)/Z63, 0)</f>
        <v>-3.5283539043873346E+21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2000000</v>
      </c>
      <c r="S64">
        <f t="shared" si="1"/>
        <v>-2.4286336716143304E+22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-1085.2693440639525</v>
      </c>
      <c r="AC64">
        <f t="shared" si="2"/>
        <v>-968.99048577138626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-5.2922147009055118E-13</v>
      </c>
      <c r="AI64">
        <f t="shared" si="25"/>
        <v>-5.2922196882287193E-13</v>
      </c>
      <c r="AJ64">
        <f t="shared" si="7"/>
        <v>-116.27885829256627</v>
      </c>
      <c r="AK64">
        <f t="shared" si="22"/>
        <v>-75.968854084476689</v>
      </c>
      <c r="AL64">
        <f t="shared" si="8"/>
        <v>-192.24771237704348</v>
      </c>
      <c r="AN64">
        <f t="shared" si="26"/>
        <v>0</v>
      </c>
      <c r="AO64">
        <f t="shared" si="26"/>
        <v>0</v>
      </c>
      <c r="AP64">
        <f t="shared" si="26"/>
        <v>-1.269002485882421E-21</v>
      </c>
      <c r="AQ64">
        <f t="shared" si="26"/>
        <v>-1.346580787390225E-15</v>
      </c>
      <c r="AR64">
        <f t="shared" si="26"/>
        <v>-1.346582056392711E-15</v>
      </c>
      <c r="AS64">
        <f t="shared" si="26"/>
        <v>-0.29586644799132811</v>
      </c>
      <c r="AT64">
        <f t="shared" si="26"/>
        <v>-0.19329941268766787</v>
      </c>
      <c r="AU64">
        <f t="shared" si="23"/>
        <v>-0.48916586067899731</v>
      </c>
      <c r="AW64">
        <v>61</v>
      </c>
      <c r="AX64">
        <f>IF(Z64&gt;0, (R64*SUMPRODUCT(K64:$K$98, X64:$X$98)-K64*$AZ$3)/Z64, 0)</f>
        <v>-2.4286336716143304E+22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2000000</v>
      </c>
      <c r="S65">
        <f t="shared" si="1"/>
        <v>-1.7328904933502617E+23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-968.99048577138626</v>
      </c>
      <c r="AC65">
        <f t="shared" si="2"/>
        <v>-865.17007658159491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-6.9013916862592404E-14</v>
      </c>
      <c r="AI65">
        <f t="shared" si="25"/>
        <v>-6.9013979270609517E-14</v>
      </c>
      <c r="AJ65">
        <f t="shared" si="7"/>
        <v>-103.82040918979135</v>
      </c>
      <c r="AK65">
        <f t="shared" si="22"/>
        <v>-67.829334003997047</v>
      </c>
      <c r="AL65">
        <f t="shared" si="8"/>
        <v>-171.64974319378848</v>
      </c>
      <c r="AN65">
        <f t="shared" si="26"/>
        <v>0</v>
      </c>
      <c r="AO65">
        <f t="shared" si="26"/>
        <v>0</v>
      </c>
      <c r="AP65">
        <f t="shared" si="26"/>
        <v>-1.41780766620224E-22</v>
      </c>
      <c r="AQ65">
        <f t="shared" si="26"/>
        <v>-1.5678828605842086E-16</v>
      </c>
      <c r="AR65">
        <f t="shared" si="26"/>
        <v>-1.5678842783918748E-16</v>
      </c>
      <c r="AS65">
        <f t="shared" si="26"/>
        <v>-0.23586292091145428</v>
      </c>
      <c r="AT65">
        <f t="shared" si="26"/>
        <v>-0.15409710832881687</v>
      </c>
      <c r="AU65">
        <f t="shared" si="23"/>
        <v>-0.38996002924027134</v>
      </c>
      <c r="AW65">
        <v>62</v>
      </c>
      <c r="AX65">
        <f>IF(Z65&gt;0, (R65*SUMPRODUCT(K65:$K$98, X65:$X$98)-K65*$AZ$3)/Z65, 0)</f>
        <v>-1.7328904933502617E+23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2000000</v>
      </c>
      <c r="S66">
        <f t="shared" si="1"/>
        <v>-1.2837188357702907E+24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-865.17007658159491</v>
      </c>
      <c r="AC66">
        <f t="shared" si="2"/>
        <v>-772.4732826621381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-8.6819369640746975E-15</v>
      </c>
      <c r="AI66">
        <f t="shared" si="25"/>
        <v>-8.6819444859056186E-15</v>
      </c>
      <c r="AJ66">
        <f t="shared" si="7"/>
        <v>-92.696793919456809</v>
      </c>
      <c r="AK66">
        <f t="shared" si="22"/>
        <v>-60.561905360711648</v>
      </c>
      <c r="AL66">
        <f t="shared" si="8"/>
        <v>-153.25869928016846</v>
      </c>
      <c r="AN66">
        <f t="shared" si="26"/>
        <v>0</v>
      </c>
      <c r="AO66">
        <f t="shared" si="26"/>
        <v>0</v>
      </c>
      <c r="AP66">
        <f t="shared" si="26"/>
        <v>-1.5257468449328677E-23</v>
      </c>
      <c r="AQ66">
        <f t="shared" si="26"/>
        <v>-1.7610656327253373E-17</v>
      </c>
      <c r="AR66">
        <f t="shared" si="26"/>
        <v>-1.7610671584721824E-17</v>
      </c>
      <c r="AS66">
        <f t="shared" si="26"/>
        <v>-0.18802847649191234</v>
      </c>
      <c r="AT66">
        <f t="shared" si="26"/>
        <v>-0.12284527130804913</v>
      </c>
      <c r="AU66">
        <f t="shared" si="23"/>
        <v>-0.31087374779996146</v>
      </c>
      <c r="AW66">
        <v>63</v>
      </c>
      <c r="AX66">
        <f>IF(Z66&gt;0, (R66*SUMPRODUCT(K66:$K$98, X66:$X$98)-K66*$AZ$3)/Z66, 0)</f>
        <v>-1.2837188357702907E+24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-9.8904487667063241E+24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-772.4732826621381</v>
      </c>
      <c r="AC67">
        <f t="shared" ref="AC67:AC79" si="29">S67*Z67</f>
        <v>-689.70828809119473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-8.7168477432101201E-22</v>
      </c>
      <c r="AH67">
        <f t="shared" ref="AH67:AH79" si="32">-X67*R67</f>
        <v>-1.0519884540579224E-15</v>
      </c>
      <c r="AI67">
        <f t="shared" ref="AI67:AI79" si="33">SUM(AE67:AH67)</f>
        <v>-1.0519893257426968E-15</v>
      </c>
      <c r="AJ67">
        <f t="shared" ref="AJ67:AJ79" si="34">AB67-AC67</f>
        <v>-82.764994570943372</v>
      </c>
      <c r="AK67">
        <f t="shared" si="22"/>
        <v>-54.073129786349675</v>
      </c>
      <c r="AL67">
        <f t="shared" ref="AL67:AL79" si="35">SUM(AI67:AK67)</f>
        <v>-136.83812435729305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-1.9052495347229162E-18</v>
      </c>
      <c r="AR67">
        <f t="shared" si="36"/>
        <v>-1.9052511134256144E-18</v>
      </c>
      <c r="AS67">
        <f t="shared" si="36"/>
        <v>-0.1498951502645981</v>
      </c>
      <c r="AT67">
        <f t="shared" si="36"/>
        <v>-9.7931498172870765E-2</v>
      </c>
      <c r="AU67">
        <f t="shared" si="23"/>
        <v>-0.24782664843746888</v>
      </c>
      <c r="AW67">
        <v>64</v>
      </c>
      <c r="AX67">
        <f>IF(Z67&gt;0, (R67*SUMPRODUCT(K67:$K$98, X67:$X$98)-K67*$AZ$3)/Z67, 0)</f>
        <v>-9.8904487667063241E+24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7"/>
        <v>2000000</v>
      </c>
      <c r="S68">
        <f t="shared" si="28"/>
        <v>-7.9383658722066341E+25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-689.70828809119473</v>
      </c>
      <c r="AC68">
        <f t="shared" si="29"/>
        <v>-615.8109715099954</v>
      </c>
      <c r="AE68">
        <f t="shared" si="30"/>
        <v>0</v>
      </c>
      <c r="AF68">
        <f t="shared" si="31"/>
        <v>0</v>
      </c>
      <c r="AG68">
        <f t="shared" si="31"/>
        <v>-9.696752792442437E-23</v>
      </c>
      <c r="AH68">
        <f t="shared" si="32"/>
        <v>-1.225600637845404E-16</v>
      </c>
      <c r="AI68">
        <f t="shared" si="33"/>
        <v>-1.2256016075206832E-16</v>
      </c>
      <c r="AJ68">
        <f t="shared" si="34"/>
        <v>-73.897316581199334</v>
      </c>
      <c r="AK68">
        <f t="shared" si="22"/>
        <v>-48.279580166383639</v>
      </c>
      <c r="AL68">
        <f t="shared" si="35"/>
        <v>-122.17689674758297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-1.9818548625732351E-19</v>
      </c>
      <c r="AR68">
        <f t="shared" si="36"/>
        <v>-1.9818564305845496E-19</v>
      </c>
      <c r="AS68">
        <f t="shared" si="36"/>
        <v>-0.11949549606552765</v>
      </c>
      <c r="AT68">
        <f t="shared" si="36"/>
        <v>-7.8070390762811512E-2</v>
      </c>
      <c r="AU68">
        <f t="shared" si="23"/>
        <v>-0.19756588682833917</v>
      </c>
      <c r="AW68">
        <v>65</v>
      </c>
      <c r="AX68">
        <f>IF(Z68&gt;0, (R68*SUMPRODUCT(K68:$K$98, X68:$X$98)-K68*$AZ$3)/Z68, 0)</f>
        <v>-7.9383658722066341E+25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7"/>
        <v>2000000</v>
      </c>
      <c r="S69">
        <f t="shared" si="28"/>
        <v>-6.6479777808166735E+26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-615.8109715099954</v>
      </c>
      <c r="AC69">
        <f t="shared" si="29"/>
        <v>-549.83122456249566</v>
      </c>
      <c r="AE69">
        <f t="shared" si="30"/>
        <v>0</v>
      </c>
      <c r="AF69">
        <f t="shared" si="31"/>
        <v>0</v>
      </c>
      <c r="AG69">
        <f t="shared" si="31"/>
        <v>-1.0338317205065767E-23</v>
      </c>
      <c r="AH69">
        <f t="shared" si="32"/>
        <v>-1.3705525670418297E-17</v>
      </c>
      <c r="AI69">
        <f t="shared" si="33"/>
        <v>-1.3705536008735501E-17</v>
      </c>
      <c r="AJ69">
        <f t="shared" si="34"/>
        <v>-65.979746947499734</v>
      </c>
      <c r="AK69">
        <f t="shared" si="22"/>
        <v>-43.106768005699685</v>
      </c>
      <c r="AL69">
        <f t="shared" si="35"/>
        <v>-109.08651495319941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-1.978793809285684E-20</v>
      </c>
      <c r="AR69">
        <f t="shared" si="36"/>
        <v>-1.9787953019243888E-20</v>
      </c>
      <c r="AS69">
        <f t="shared" si="36"/>
        <v>-9.5261077858361159E-2</v>
      </c>
      <c r="AT69">
        <f t="shared" si="36"/>
        <v>-6.2237237534129089E-2</v>
      </c>
      <c r="AU69">
        <f t="shared" si="23"/>
        <v>-0.15749831539249023</v>
      </c>
      <c r="AW69">
        <v>66</v>
      </c>
      <c r="AX69">
        <f>IF(Z69&gt;0, (R69*SUMPRODUCT(K69:$K$98, X69:$X$98)-K69*$AZ$3)/Z69, 0)</f>
        <v>-6.6479777808166735E+26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7"/>
        <v>2000000</v>
      </c>
      <c r="S70">
        <f t="shared" si="28"/>
        <v>-5.86262098047086E+27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-549.83122456249566</v>
      </c>
      <c r="AC70">
        <f t="shared" si="29"/>
        <v>-490.92073621651394</v>
      </c>
      <c r="AE70">
        <f t="shared" si="30"/>
        <v>0</v>
      </c>
      <c r="AF70">
        <f t="shared" si="31"/>
        <v>0</v>
      </c>
      <c r="AG70">
        <f t="shared" si="31"/>
        <v>-1.046717709220487E-24</v>
      </c>
      <c r="AH70">
        <f t="shared" si="32"/>
        <v>-1.4701146118071397E-18</v>
      </c>
      <c r="AI70">
        <f t="shared" si="33"/>
        <v>-1.4701156585248488E-18</v>
      </c>
      <c r="AJ70">
        <f t="shared" si="34"/>
        <v>-58.910488345981719</v>
      </c>
      <c r="AK70">
        <f t="shared" si="22"/>
        <v>-38.488185719374698</v>
      </c>
      <c r="AL70">
        <f t="shared" si="35"/>
        <v>-97.398674065356417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-1.8951256821645298E-21</v>
      </c>
      <c r="AR70">
        <f t="shared" si="36"/>
        <v>-1.8951270314889954E-21</v>
      </c>
      <c r="AS70">
        <f t="shared" si="36"/>
        <v>-7.594154803759634E-2</v>
      </c>
      <c r="AT70">
        <f t="shared" si="36"/>
        <v>-4.9615144717896249E-2</v>
      </c>
      <c r="AU70">
        <f t="shared" si="23"/>
        <v>-0.12555669275549258</v>
      </c>
      <c r="AW70">
        <v>67</v>
      </c>
      <c r="AX70">
        <f>IF(Z70&gt;0, (R70*SUMPRODUCT(K70:$K$98, X70:$X$98)-K70*$AZ$3)/Z70, 0)</f>
        <v>-5.86262098047086E+27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7"/>
        <v>2000000</v>
      </c>
      <c r="S71">
        <f t="shared" si="28"/>
        <v>-5.4579449854226678E+28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-490.92073621651394</v>
      </c>
      <c r="AC71">
        <f t="shared" si="29"/>
        <v>-438.32208590760177</v>
      </c>
      <c r="AE71">
        <f t="shared" si="30"/>
        <v>0</v>
      </c>
      <c r="AF71">
        <f t="shared" si="31"/>
        <v>0</v>
      </c>
      <c r="AG71">
        <f t="shared" si="31"/>
        <v>-1.0038624589435508E-25</v>
      </c>
      <c r="AH71">
        <f t="shared" si="32"/>
        <v>-1.4973828579742834E-19</v>
      </c>
      <c r="AI71">
        <f t="shared" si="33"/>
        <v>-1.4973838618367425E-19</v>
      </c>
      <c r="AJ71">
        <f t="shared" si="34"/>
        <v>-52.59865030891217</v>
      </c>
      <c r="AK71">
        <f t="shared" si="22"/>
        <v>-34.364451535155979</v>
      </c>
      <c r="AL71">
        <f t="shared" si="35"/>
        <v>-86.963101844068149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-1.7234617818405685E-22</v>
      </c>
      <c r="AR71">
        <f t="shared" si="36"/>
        <v>-1.7234629372689035E-22</v>
      </c>
      <c r="AS71">
        <f t="shared" si="36"/>
        <v>-6.0540137147318422E-2</v>
      </c>
      <c r="AT71">
        <f t="shared" si="36"/>
        <v>-3.9552889602914733E-2</v>
      </c>
      <c r="AU71">
        <f t="shared" si="23"/>
        <v>-0.10009302675023315</v>
      </c>
      <c r="AW71">
        <v>68</v>
      </c>
      <c r="AX71">
        <f>IF(Z71&gt;0, (R71*SUMPRODUCT(K71:$K$98, X71:$X$98)-K71*$AZ$3)/Z71, 0)</f>
        <v>-5.4579449854226678E+28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7"/>
        <v>2000000</v>
      </c>
      <c r="S72">
        <f t="shared" si="28"/>
        <v>-5.378718560872744E+29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-438.32208590760177</v>
      </c>
      <c r="AC72">
        <f t="shared" si="29"/>
        <v>-391.35900527464446</v>
      </c>
      <c r="AE72">
        <f t="shared" si="30"/>
        <v>0</v>
      </c>
      <c r="AF72">
        <f t="shared" si="31"/>
        <v>0</v>
      </c>
      <c r="AG72">
        <f t="shared" si="31"/>
        <v>-9.0950800094275395E-27</v>
      </c>
      <c r="AH72">
        <f t="shared" si="32"/>
        <v>-1.4445968548157439E-20</v>
      </c>
      <c r="AI72">
        <f t="shared" si="33"/>
        <v>-1.4445977643237448E-20</v>
      </c>
      <c r="AJ72">
        <f t="shared" si="34"/>
        <v>-46.963080632957315</v>
      </c>
      <c r="AK72">
        <f t="shared" ref="AK72:AK79" si="49">G72*SUM(AB72:AB72, AE72:AF72)</f>
        <v>-30.682546013532129</v>
      </c>
      <c r="AL72">
        <f t="shared" si="35"/>
        <v>-77.645626646489447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-1.4845589328592874E-23</v>
      </c>
      <c r="AR72">
        <f t="shared" si="36"/>
        <v>-1.484559867527131E-23</v>
      </c>
      <c r="AS72">
        <f t="shared" si="36"/>
        <v>-4.8262226679941359E-2</v>
      </c>
      <c r="AT72">
        <f t="shared" si="36"/>
        <v>-3.1531321430895043E-2</v>
      </c>
      <c r="AU72">
        <f t="shared" si="23"/>
        <v>-7.9793548110836401E-2</v>
      </c>
      <c r="AW72">
        <v>69</v>
      </c>
      <c r="AX72">
        <f>IF(Z72&gt;0, (R72*SUMPRODUCT(K72:$K$98, X72:$X$98)-K72*$AZ$3)/Z72, 0)</f>
        <v>-5.378718560872744E+29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7"/>
        <v>2000000</v>
      </c>
      <c r="S73">
        <f t="shared" si="28"/>
        <v>-5.6275117277462233E+30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-391.35900527464446</v>
      </c>
      <c r="AC73">
        <f t="shared" si="29"/>
        <v>-349.42768328093251</v>
      </c>
      <c r="AE73">
        <f t="shared" si="30"/>
        <v>0</v>
      </c>
      <c r="AF73">
        <f t="shared" si="31"/>
        <v>0</v>
      </c>
      <c r="AG73">
        <f t="shared" si="31"/>
        <v>-7.7615938487985095E-28</v>
      </c>
      <c r="AH73">
        <f t="shared" si="32"/>
        <v>-1.3164751719125461E-21</v>
      </c>
      <c r="AI73">
        <f t="shared" si="33"/>
        <v>-1.3164759480719309E-21</v>
      </c>
      <c r="AJ73">
        <f t="shared" si="34"/>
        <v>-41.931321993711947</v>
      </c>
      <c r="AK73">
        <f t="shared" si="49"/>
        <v>-27.395130369225114</v>
      </c>
      <c r="AL73">
        <f t="shared" si="35"/>
        <v>-69.326452362937061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-1.2079401808261357E-24</v>
      </c>
      <c r="AR73">
        <f t="shared" si="36"/>
        <v>-1.207940892996124E-24</v>
      </c>
      <c r="AS73">
        <f t="shared" si="36"/>
        <v>-3.8474351626228816E-2</v>
      </c>
      <c r="AT73">
        <f t="shared" si="36"/>
        <v>-2.5136576395802804E-2</v>
      </c>
      <c r="AU73">
        <f t="shared" si="23"/>
        <v>-6.3610928022031624E-2</v>
      </c>
      <c r="AW73">
        <v>70</v>
      </c>
      <c r="AX73">
        <f>IF(Z73&gt;0, (R73*SUMPRODUCT(K73:$K$98, X73:$X$98)-K73*$AZ$3)/Z73, 0)</f>
        <v>-5.6275117277462233E+30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7"/>
        <v>2000000</v>
      </c>
      <c r="S74">
        <f t="shared" si="28"/>
        <v>-6.2709260144880517E+31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-349.42768328093251</v>
      </c>
      <c r="AC74">
        <f t="shared" si="29"/>
        <v>-311.98900292940402</v>
      </c>
      <c r="AE74">
        <f t="shared" si="30"/>
        <v>0</v>
      </c>
      <c r="AF74">
        <f t="shared" si="31"/>
        <v>0</v>
      </c>
      <c r="AG74">
        <f t="shared" si="31"/>
        <v>-6.218957977828939E-29</v>
      </c>
      <c r="AH74">
        <f t="shared" si="32"/>
        <v>-1.1299331380044209E-22</v>
      </c>
      <c r="AI74">
        <f t="shared" si="33"/>
        <v>-1.1299337599002188E-22</v>
      </c>
      <c r="AJ74">
        <f t="shared" si="34"/>
        <v>-37.43868035152849</v>
      </c>
      <c r="AK74">
        <f t="shared" si="49"/>
        <v>-24.459937829665279</v>
      </c>
      <c r="AL74">
        <f t="shared" si="35"/>
        <v>-61.898618181193768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-9.2569406179887122E-26</v>
      </c>
      <c r="AR74">
        <f t="shared" si="36"/>
        <v>-9.2569457128498843E-26</v>
      </c>
      <c r="AS74">
        <f t="shared" si="36"/>
        <v>-3.067151755917473E-2</v>
      </c>
      <c r="AT74">
        <f t="shared" si="36"/>
        <v>-2.003872480532749E-2</v>
      </c>
      <c r="AU74">
        <f t="shared" si="23"/>
        <v>-5.0710242364502223E-2</v>
      </c>
      <c r="AW74">
        <v>71</v>
      </c>
      <c r="AX74">
        <f>IF(Z74&gt;0, (R74*SUMPRODUCT(K74:$K$98, X74:$X$98)-K74*$AZ$3)/Z74, 0)</f>
        <v>-6.2709260144880517E+31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7"/>
        <v>2000000</v>
      </c>
      <c r="S75">
        <f t="shared" si="28"/>
        <v>-7.471602991854405E+32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-311.98900292940402</v>
      </c>
      <c r="AC75">
        <f t="shared" si="29"/>
        <v>-278.5616097583964</v>
      </c>
      <c r="AE75">
        <f t="shared" si="30"/>
        <v>0</v>
      </c>
      <c r="AF75">
        <f t="shared" si="31"/>
        <v>0</v>
      </c>
      <c r="AG75">
        <f t="shared" si="31"/>
        <v>-4.6603387864372324E-30</v>
      </c>
      <c r="AH75">
        <f t="shared" si="32"/>
        <v>-9.1051752310510822E-24</v>
      </c>
      <c r="AI75">
        <f t="shared" si="33"/>
        <v>-9.1051798913898689E-24</v>
      </c>
      <c r="AJ75">
        <f t="shared" si="34"/>
        <v>-33.427393171007623</v>
      </c>
      <c r="AK75">
        <f t="shared" si="49"/>
        <v>-21.839230205058282</v>
      </c>
      <c r="AL75">
        <f t="shared" si="35"/>
        <v>-55.266623376065908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-6.6601654491223953E-27</v>
      </c>
      <c r="AR75">
        <f t="shared" si="36"/>
        <v>-6.6601688580219044E-27</v>
      </c>
      <c r="AS75">
        <f t="shared" si="36"/>
        <v>-2.445114601337274E-2</v>
      </c>
      <c r="AT75">
        <f t="shared" si="36"/>
        <v>-1.5974748728736835E-2</v>
      </c>
      <c r="AU75">
        <f t="shared" si="23"/>
        <v>-4.0425894742109579E-2</v>
      </c>
      <c r="AW75">
        <v>72</v>
      </c>
      <c r="AX75">
        <f>IF(Z75&gt;0, (R75*SUMPRODUCT(K75:$K$98, X75:$X$98)-K75*$AZ$3)/Z75, 0)</f>
        <v>-7.471602991854405E+32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7"/>
        <v>2000000</v>
      </c>
      <c r="S76">
        <f t="shared" si="28"/>
        <v>-9.5641742654771469E+33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-278.5616097583964</v>
      </c>
      <c r="AC76">
        <f t="shared" si="29"/>
        <v>-248.71572299856822</v>
      </c>
      <c r="AE76">
        <f t="shared" si="30"/>
        <v>0</v>
      </c>
      <c r="AF76">
        <f t="shared" si="31"/>
        <v>0</v>
      </c>
      <c r="AG76">
        <f t="shared" si="31"/>
        <v>-3.2506167821556319E-31</v>
      </c>
      <c r="AH76">
        <f t="shared" si="32"/>
        <v>-6.8618779525716744E-25</v>
      </c>
      <c r="AI76">
        <f t="shared" si="33"/>
        <v>-6.8618812031884563E-25</v>
      </c>
      <c r="AJ76">
        <f t="shared" si="34"/>
        <v>-29.845886759828176</v>
      </c>
      <c r="AK76">
        <f t="shared" si="49"/>
        <v>-19.499312683087751</v>
      </c>
      <c r="AL76">
        <f t="shared" si="35"/>
        <v>-49.345199442915927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-4.4814822042044302E-28</v>
      </c>
      <c r="AR76">
        <f t="shared" si="36"/>
        <v>-4.4814843271773774E-28</v>
      </c>
      <c r="AS76">
        <f t="shared" si="36"/>
        <v>-1.9492303900966752E-2</v>
      </c>
      <c r="AT76">
        <f t="shared" si="36"/>
        <v>-1.273497188196495E-2</v>
      </c>
      <c r="AU76">
        <f t="shared" si="23"/>
        <v>-3.2227275782931698E-2</v>
      </c>
      <c r="AW76">
        <v>73</v>
      </c>
      <c r="AX76">
        <f>IF(Z76&gt;0, (R76*SUMPRODUCT(K76:$K$98, X76:$X$98)-K76*$AZ$3)/Z76, 0)</f>
        <v>-9.5641742654771469E+33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7"/>
        <v>2000000</v>
      </c>
      <c r="S77">
        <f t="shared" si="28"/>
        <v>-1.3226419659347733E+35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-248.71572299856822</v>
      </c>
      <c r="AC77">
        <f t="shared" si="29"/>
        <v>-222.06760982015018</v>
      </c>
      <c r="AE77">
        <f t="shared" si="30"/>
        <v>0</v>
      </c>
      <c r="AF77">
        <f t="shared" si="31"/>
        <v>0</v>
      </c>
      <c r="AG77">
        <f t="shared" si="31"/>
        <v>-2.0987124212334037E-32</v>
      </c>
      <c r="AH77">
        <f t="shared" si="32"/>
        <v>-4.8131829955371762E-26</v>
      </c>
      <c r="AI77">
        <f t="shared" si="33"/>
        <v>-4.8131850942495977E-26</v>
      </c>
      <c r="AJ77">
        <f t="shared" si="34"/>
        <v>-26.648113178418043</v>
      </c>
      <c r="AK77">
        <f t="shared" si="49"/>
        <v>-17.410100609899779</v>
      </c>
      <c r="AL77">
        <f t="shared" si="35"/>
        <v>-44.058213788317822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-2.8066808919263457E-29</v>
      </c>
      <c r="AR77">
        <f t="shared" si="36"/>
        <v>-2.8066821157352171E-29</v>
      </c>
      <c r="AS77">
        <f t="shared" si="36"/>
        <v>-1.553914532921458E-2</v>
      </c>
      <c r="AT77">
        <f t="shared" si="36"/>
        <v>-1.0152241615086854E-2</v>
      </c>
      <c r="AU77">
        <f t="shared" si="23"/>
        <v>-2.5691386944301436E-2</v>
      </c>
      <c r="AW77">
        <v>74</v>
      </c>
      <c r="AX77">
        <f>IF(Z77&gt;0, (R77*SUMPRODUCT(K77:$K$98, X77:$X$98)-K77*$AZ$3)/Z77, 0)</f>
        <v>-1.3226419659347733E+35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7"/>
        <v>2000000</v>
      </c>
      <c r="S78">
        <f t="shared" si="28"/>
        <v>-1.9888892286325582E+36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-222.06760982015018</v>
      </c>
      <c r="AC78">
        <f t="shared" si="29"/>
        <v>-198.27465162513411</v>
      </c>
      <c r="AE78">
        <f t="shared" si="30"/>
        <v>0</v>
      </c>
      <c r="AF78">
        <f t="shared" si="31"/>
        <v>0</v>
      </c>
      <c r="AG78">
        <f t="shared" si="31"/>
        <v>-1.2461393574031266E-33</v>
      </c>
      <c r="AH78">
        <f t="shared" si="32"/>
        <v>-3.1249781780492111E-27</v>
      </c>
      <c r="AI78">
        <f t="shared" si="33"/>
        <v>-3.1249794241885684E-27</v>
      </c>
      <c r="AJ78">
        <f t="shared" si="34"/>
        <v>-23.79295819501607</v>
      </c>
      <c r="AK78">
        <f t="shared" si="49"/>
        <v>-15.544732687410514</v>
      </c>
      <c r="AL78">
        <f t="shared" si="35"/>
        <v>-39.337690882426585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-1.6270077833536078E-30</v>
      </c>
      <c r="AR78">
        <f t="shared" si="36"/>
        <v>-1.6270084321512372E-30</v>
      </c>
      <c r="AS78">
        <f t="shared" si="36"/>
        <v>-1.2387711518825378E-2</v>
      </c>
      <c r="AT78">
        <f t="shared" si="36"/>
        <v>-8.0933048589659218E-3</v>
      </c>
      <c r="AU78">
        <f t="shared" si="23"/>
        <v>-2.0481016377791299E-2</v>
      </c>
      <c r="AW78">
        <v>75</v>
      </c>
      <c r="AX78">
        <f>IF(Z78&gt;0, (R78*SUMPRODUCT(K78:$K$98, X78:$X$98)-K78*$AZ$3)/Z78, 0)</f>
        <v>-1.9888892286325582E+36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-198.27465162513411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-1.9938229718450026E-28</v>
      </c>
      <c r="AI79">
        <f t="shared" si="33"/>
        <v>-1.9938229718450026E-28</v>
      </c>
      <c r="AJ79">
        <f t="shared" si="34"/>
        <v>-198.27465162513411</v>
      </c>
      <c r="AK79">
        <f t="shared" si="49"/>
        <v>-13.87922561375939</v>
      </c>
      <c r="AL79">
        <f t="shared" si="35"/>
        <v>-212.1538772388935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-9.2685375619112667E-32</v>
      </c>
      <c r="AR79">
        <f t="shared" si="36"/>
        <v>-9.2685375619112667E-32</v>
      </c>
      <c r="AS79">
        <f t="shared" si="36"/>
        <v>-9.217047261030796E-2</v>
      </c>
      <c r="AT79">
        <f t="shared" si="36"/>
        <v>-6.4519330827215579E-3</v>
      </c>
      <c r="AU79">
        <f t="shared" si="23"/>
        <v>-9.8622405693029519E-2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486774.10927044175</v>
      </c>
      <c r="AO81" s="8">
        <f t="shared" si="50"/>
        <v>-48677.410927044177</v>
      </c>
      <c r="AP81" s="8">
        <f t="shared" si="50"/>
        <v>-205.52281811763496</v>
      </c>
      <c r="AQ81" s="8">
        <f t="shared" si="50"/>
        <v>-380824.21358287474</v>
      </c>
      <c r="AR81" s="8">
        <f t="shared" si="50"/>
        <v>57066.961942405309</v>
      </c>
      <c r="AS81" s="8">
        <f t="shared" si="50"/>
        <v>-59709.743695306905</v>
      </c>
      <c r="AT81" s="8">
        <f t="shared" si="50"/>
        <v>13913.867116876376</v>
      </c>
      <c r="AU81" s="8">
        <f t="shared" si="50"/>
        <v>11271.085363974744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C83-A615-48EF-A787-410647526F43}">
  <dimension ref="A1:AZ164"/>
  <sheetViews>
    <sheetView workbookViewId="0">
      <selection activeCell="B8" sqref="B8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866693.64386004407</v>
      </c>
      <c r="K3">
        <v>1</v>
      </c>
      <c r="L3" s="2">
        <v>0</v>
      </c>
      <c r="O3">
        <f>$C$3</f>
        <v>866693.64386004407</v>
      </c>
      <c r="P3" s="2">
        <f>O3*C5</f>
        <v>86669.36438600441</v>
      </c>
      <c r="Q3" s="4">
        <f>B8</f>
        <v>624.95697070000006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866693.64386004407</v>
      </c>
      <c r="AF3">
        <f t="shared" ref="AF3:AG34" si="4">-$Z3*P3</f>
        <v>-86669.36438600441</v>
      </c>
      <c r="AG3">
        <f t="shared" si="4"/>
        <v>-624.95697070000006</v>
      </c>
      <c r="AH3">
        <f t="shared" ref="AH3:AH66" si="5">-X3*R3</f>
        <v>0</v>
      </c>
      <c r="AI3">
        <f t="shared" ref="AI3:AI34" si="6">SUM(AE3:AH3)</f>
        <v>779399.32250333973</v>
      </c>
      <c r="AJ3">
        <f t="shared" ref="AJ3:AJ66" si="7">AB3-AC3</f>
        <v>0</v>
      </c>
      <c r="AL3">
        <f t="shared" ref="AL3:AL66" si="8">SUM(AI3:AK3)</f>
        <v>779399.32250333973</v>
      </c>
      <c r="AN3">
        <f t="shared" ref="AN3:AU34" si="9">AE3*$K3</f>
        <v>866693.64386004407</v>
      </c>
      <c r="AO3">
        <f t="shared" si="9"/>
        <v>-86669.36438600441</v>
      </c>
      <c r="AP3">
        <f t="shared" si="9"/>
        <v>-624.95697070000006</v>
      </c>
      <c r="AQ3">
        <f t="shared" si="9"/>
        <v>0</v>
      </c>
      <c r="AR3">
        <f t="shared" si="9"/>
        <v>779399.32250333973</v>
      </c>
      <c r="AS3">
        <f t="shared" si="9"/>
        <v>0</v>
      </c>
      <c r="AT3">
        <f t="shared" si="9"/>
        <v>0</v>
      </c>
      <c r="AU3">
        <f t="shared" si="9"/>
        <v>779399.32250333973</v>
      </c>
      <c r="AW3">
        <v>0</v>
      </c>
      <c r="AX3">
        <f>IF(Z3&gt;0, (R3*SUMPRODUCT(K3:$K$98, X3:$X$98)-K3*$AZ$3)/Z3, 0)</f>
        <v>0</v>
      </c>
      <c r="AZ3">
        <f>C6*ABS(SUMPRODUCT(X4:X69, K4:K69))/1</f>
        <v>761443.38817907462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2000000</v>
      </c>
      <c r="S4">
        <f t="shared" si="1"/>
        <v>52579.704358815929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51075.454436118598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-51075.454436118598</v>
      </c>
      <c r="AK4">
        <f>G4*SUM(AB4, AE4:AF4)</f>
        <v>0</v>
      </c>
      <c r="AL4">
        <f t="shared" si="8"/>
        <v>-88293.346436118591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-34721.421774419257</v>
      </c>
      <c r="AR4">
        <f t="shared" si="9"/>
        <v>-34721.421774419257</v>
      </c>
      <c r="AS4">
        <f t="shared" si="9"/>
        <v>-47649.458378690731</v>
      </c>
      <c r="AT4">
        <f t="shared" si="9"/>
        <v>0</v>
      </c>
      <c r="AU4">
        <f t="shared" si="9"/>
        <v>-82370.880153109974</v>
      </c>
      <c r="AW4">
        <v>1</v>
      </c>
      <c r="AX4">
        <f>IF(Z4&gt;0, (R4*SUMPRODUCT(K4:$K$98, X4:$X$98)-K4*$AZ$3)/Z4, 0)</f>
        <v>52579.704358815929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2000000</v>
      </c>
      <c r="S5">
        <f t="shared" si="1"/>
        <v>80416.324100270518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51075.454436118598</v>
      </c>
      <c r="AC5">
        <f t="shared" si="2"/>
        <v>75605.6201691319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-42999.246695584559</v>
      </c>
      <c r="AI5">
        <f t="shared" si="6"/>
        <v>-43010.998914585965</v>
      </c>
      <c r="AJ5">
        <f t="shared" si="7"/>
        <v>-24530.165733013302</v>
      </c>
      <c r="AK5">
        <f>G5*SUM(AB5, AE5:AF5)</f>
        <v>2094.0936318808626</v>
      </c>
      <c r="AL5">
        <f t="shared" si="8"/>
        <v>-65447.071015718415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-36769.000603265507</v>
      </c>
      <c r="AR5">
        <f t="shared" si="9"/>
        <v>-36779.050019959053</v>
      </c>
      <c r="AS5">
        <f t="shared" si="9"/>
        <v>-20975.941393131125</v>
      </c>
      <c r="AT5">
        <f t="shared" si="9"/>
        <v>1790.6762543779289</v>
      </c>
      <c r="AU5">
        <f t="shared" si="9"/>
        <v>-55964.315158712256</v>
      </c>
      <c r="AW5">
        <v>2</v>
      </c>
      <c r="AX5">
        <f>IF(Z5&gt;0, (R5*SUMPRODUCT(K5:$K$98, X5:$X$98)-K5*$AZ$3)/Z5, 0)</f>
        <v>80416.324100270518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2000000</v>
      </c>
      <c r="S6">
        <f t="shared" si="1"/>
        <v>113145.68642886227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75605.6201691319</v>
      </c>
      <c r="AC6">
        <f t="shared" si="2"/>
        <v>102567.89928310085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-48527.900140950238</v>
      </c>
      <c r="AI6">
        <f t="shared" si="6"/>
        <v>-48539.231538385742</v>
      </c>
      <c r="AJ6">
        <f t="shared" si="7"/>
        <v>-26962.279113968951</v>
      </c>
      <c r="AK6">
        <f>G6*SUM(AB6, AE6:AF6)</f>
        <v>4422.9287798942169</v>
      </c>
      <c r="AL6">
        <f t="shared" si="8"/>
        <v>-71078.581872460461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-37434.908878060021</v>
      </c>
      <c r="AR6">
        <f t="shared" si="9"/>
        <v>-37443.650031689729</v>
      </c>
      <c r="AS6">
        <f t="shared" si="9"/>
        <v>-20798.972526003156</v>
      </c>
      <c r="AT6">
        <f t="shared" si="9"/>
        <v>3411.891620461266</v>
      </c>
      <c r="AU6">
        <f t="shared" si="9"/>
        <v>-54830.730937231609</v>
      </c>
      <c r="AW6">
        <v>3</v>
      </c>
      <c r="AX6">
        <f>IF(Z6&gt;0, (R6*SUMPRODUCT(K6:$K$98, X6:$X$98)-K6*$AZ$3)/Z6, 0)</f>
        <v>113145.68642886227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2000000</v>
      </c>
      <c r="S7">
        <f t="shared" si="1"/>
        <v>135664.78642307204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102567.89928310085</v>
      </c>
      <c r="AC7">
        <f t="shared" si="2"/>
        <v>118094.37707773875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-53920.177304253841</v>
      </c>
      <c r="AI7">
        <f t="shared" si="6"/>
        <v>-53931.058386606841</v>
      </c>
      <c r="AJ7">
        <f t="shared" si="7"/>
        <v>-15526.477794637904</v>
      </c>
      <c r="AK7">
        <f>G7*SUM(AB7, AE7:AF7)</f>
        <v>5036.0838548002512</v>
      </c>
      <c r="AL7">
        <f t="shared" si="8"/>
        <v>-64421.452326444487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-37844.204861739665</v>
      </c>
      <c r="AR7">
        <f t="shared" si="9"/>
        <v>-37851.841815664367</v>
      </c>
      <c r="AS7">
        <f t="shared" si="9"/>
        <v>-10897.353009912546</v>
      </c>
      <c r="AT7">
        <f t="shared" si="9"/>
        <v>3534.6061276197743</v>
      </c>
      <c r="AU7">
        <f t="shared" si="9"/>
        <v>-45214.588697957137</v>
      </c>
      <c r="AW7">
        <v>4</v>
      </c>
      <c r="AX7">
        <f>IF(Z7&gt;0, (R7*SUMPRODUCT(K7:$K$98, X7:$X$98)-K7*$AZ$3)/Z7, 0)</f>
        <v>135664.78642307204</v>
      </c>
    </row>
    <row r="8" spans="1:52" x14ac:dyDescent="0.25">
      <c r="B8" s="4">
        <v>624.95697070000006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2000000</v>
      </c>
      <c r="S8">
        <f t="shared" si="1"/>
        <v>139184.69056385936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118094.37707773875</v>
      </c>
      <c r="AC8">
        <f t="shared" si="2"/>
        <v>115818.55490337936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-59320.711780000311</v>
      </c>
      <c r="AI8">
        <f t="shared" si="6"/>
        <v>-59331.11329708116</v>
      </c>
      <c r="AJ8">
        <f t="shared" si="7"/>
        <v>2275.8221743593895</v>
      </c>
      <c r="AK8">
        <f t="shared" ref="AK8:AK69" si="22">G8*SUM(AB8:AB8, AE8:AF8)</f>
        <v>2515.4102317558354</v>
      </c>
      <c r="AL8">
        <f t="shared" si="8"/>
        <v>-54539.880890965935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-38863.626320817348</v>
      </c>
      <c r="AR8">
        <f t="shared" si="9"/>
        <v>-38870.440815466347</v>
      </c>
      <c r="AS8">
        <f t="shared" si="9"/>
        <v>1490.9919301870668</v>
      </c>
      <c r="AT8">
        <f t="shared" si="9"/>
        <v>1647.9566808481547</v>
      </c>
      <c r="AU8">
        <f t="shared" si="9"/>
        <v>-35731.492204431124</v>
      </c>
      <c r="AW8">
        <v>5</v>
      </c>
      <c r="AX8">
        <f>IF(Z8&gt;0, (R8*SUMPRODUCT(K8:$K$98, X8:$X$98)-K8*$AZ$3)/Z8, 0)</f>
        <v>139184.69056385936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2000000</v>
      </c>
      <c r="S9">
        <f t="shared" si="1"/>
        <v>130653.69811589851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115818.55490337936</v>
      </c>
      <c r="AC9">
        <f t="shared" si="2"/>
        <v>103364.63699353288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-65331.476110770091</v>
      </c>
      <c r="AI9">
        <f t="shared" si="6"/>
        <v>-65341.365290954433</v>
      </c>
      <c r="AJ9">
        <f t="shared" si="7"/>
        <v>12453.917909846481</v>
      </c>
      <c r="AK9">
        <f t="shared" si="22"/>
        <v>683.32947392993822</v>
      </c>
      <c r="AL9">
        <f t="shared" si="8"/>
        <v>-52204.117907178013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-40535.604056778699</v>
      </c>
      <c r="AR9">
        <f t="shared" si="9"/>
        <v>-40541.73990302407</v>
      </c>
      <c r="AS9">
        <f t="shared" si="9"/>
        <v>7727.1648430723226</v>
      </c>
      <c r="AT9">
        <f t="shared" si="9"/>
        <v>423.97898600341847</v>
      </c>
      <c r="AU9">
        <f t="shared" si="9"/>
        <v>-32390.596073948327</v>
      </c>
      <c r="AW9">
        <v>6</v>
      </c>
      <c r="AX9">
        <f>IF(Z9&gt;0, (R9*SUMPRODUCT(K9:$K$98, X9:$X$98)-K9*$AZ$3)/Z9, 0)</f>
        <v>130653.69811589851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2000000</v>
      </c>
      <c r="S10">
        <f t="shared" si="1"/>
        <v>116444.58538472975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103364.63699353288</v>
      </c>
      <c r="AC10">
        <f t="shared" si="2"/>
        <v>87076.548685948423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-70858.374740378742</v>
      </c>
      <c r="AI10">
        <f t="shared" si="6"/>
        <v>-70867.722163919112</v>
      </c>
      <c r="AJ10">
        <f t="shared" si="7"/>
        <v>16288.088307584461</v>
      </c>
      <c r="AK10">
        <f t="shared" si="22"/>
        <v>423.79501167348485</v>
      </c>
      <c r="AL10">
        <f t="shared" si="8"/>
        <v>-54155.838844661164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-41708.402105058703</v>
      </c>
      <c r="AR10">
        <f t="shared" si="9"/>
        <v>-41713.904151938783</v>
      </c>
      <c r="AS10">
        <f t="shared" si="9"/>
        <v>9587.4360531770581</v>
      </c>
      <c r="AT10">
        <f t="shared" si="9"/>
        <v>249.45269802982324</v>
      </c>
      <c r="AU10">
        <f t="shared" si="9"/>
        <v>-31877.0154007319</v>
      </c>
      <c r="AW10">
        <v>7</v>
      </c>
      <c r="AX10">
        <f>IF(Z10&gt;0, (R10*SUMPRODUCT(K10:$K$98, X10:$X$98)-K10*$AZ$3)/Z10, 0)</f>
        <v>116444.58538472975</v>
      </c>
    </row>
    <row r="11" spans="1:52" x14ac:dyDescent="0.25">
      <c r="A11" t="s">
        <v>33</v>
      </c>
      <c r="C11" s="12">
        <f>AU71</f>
        <v>12568.504377492633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2000000</v>
      </c>
      <c r="S11">
        <f t="shared" si="1"/>
        <v>96318.8920960455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87076.548685948423</v>
      </c>
      <c r="AC11">
        <f t="shared" si="2"/>
        <v>67684.356220852933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-75209.655463115516</v>
      </c>
      <c r="AI11">
        <f t="shared" si="6"/>
        <v>-75218.439352073838</v>
      </c>
      <c r="AJ11">
        <f t="shared" si="7"/>
        <v>19392.19246509549</v>
      </c>
      <c r="AK11">
        <f t="shared" si="22"/>
        <v>208.9837168462762</v>
      </c>
      <c r="AL11">
        <f t="shared" si="8"/>
        <v>-55617.263170132072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-42065.409862903893</v>
      </c>
      <c r="AR11">
        <f t="shared" si="9"/>
        <v>-42070.322767861995</v>
      </c>
      <c r="AS11">
        <f t="shared" si="9"/>
        <v>10846.220730057932</v>
      </c>
      <c r="AT11">
        <f t="shared" si="9"/>
        <v>116.88639775943336</v>
      </c>
      <c r="AU11">
        <f t="shared" si="9"/>
        <v>-31107.215640044629</v>
      </c>
      <c r="AW11">
        <v>8</v>
      </c>
      <c r="AX11">
        <f>IF(Z11&gt;0, (R11*SUMPRODUCT(K11:$K$98, X11:$X$98)-K11*$AZ$3)/Z11, 0)</f>
        <v>96318.8920960455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2000000</v>
      </c>
      <c r="S12">
        <f t="shared" si="1"/>
        <v>71309.60729867722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67684.356220852933</v>
      </c>
      <c r="AC12">
        <f t="shared" si="2"/>
        <v>46785.554220372054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-79187.058314245907</v>
      </c>
      <c r="AI12">
        <f t="shared" si="6"/>
        <v>-79195.259445200179</v>
      </c>
      <c r="AJ12">
        <f t="shared" si="7"/>
        <v>20898.802000480879</v>
      </c>
      <c r="AK12">
        <f t="shared" si="22"/>
        <v>155.67401930796174</v>
      </c>
      <c r="AL12">
        <f t="shared" si="8"/>
        <v>-58140.78342541134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-42088.763308116962</v>
      </c>
      <c r="AR12">
        <f t="shared" si="9"/>
        <v>-42093.122296402944</v>
      </c>
      <c r="AS12">
        <f t="shared" si="9"/>
        <v>11107.935432211885</v>
      </c>
      <c r="AT12">
        <f t="shared" si="9"/>
        <v>82.742396186439606</v>
      </c>
      <c r="AU12">
        <f t="shared" si="9"/>
        <v>-30902.444468004618</v>
      </c>
      <c r="AW12">
        <v>9</v>
      </c>
      <c r="AX12">
        <f>IF(Z12&gt;0, (R12*SUMPRODUCT(K12:$K$98, X12:$X$98)-K12*$AZ$3)/Z12, 0)</f>
        <v>71309.60729867722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2000000</v>
      </c>
      <c r="S13">
        <f t="shared" si="1"/>
        <v>40605.349333209619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46785.554220372054</v>
      </c>
      <c r="AC13">
        <f t="shared" si="2"/>
        <v>24701.727495690808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-82385.581603741768</v>
      </c>
      <c r="AI13">
        <f t="shared" si="6"/>
        <v>-82393.185813501477</v>
      </c>
      <c r="AJ13">
        <f t="shared" si="7"/>
        <v>22083.826724681247</v>
      </c>
      <c r="AK13">
        <f t="shared" si="22"/>
        <v>93.571108440744112</v>
      </c>
      <c r="AL13">
        <f t="shared" si="8"/>
        <v>-60215.787980379486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-41624.346424938223</v>
      </c>
      <c r="AR13">
        <f t="shared" si="9"/>
        <v>-41628.188362509878</v>
      </c>
      <c r="AS13">
        <f t="shared" si="9"/>
        <v>11157.593793507818</v>
      </c>
      <c r="AT13">
        <f t="shared" si="9"/>
        <v>47.275702341173968</v>
      </c>
      <c r="AU13">
        <f t="shared" si="9"/>
        <v>-30423.318866660884</v>
      </c>
      <c r="AW13">
        <v>10</v>
      </c>
      <c r="AX13">
        <f>IF(Z13&gt;0, (R13*SUMPRODUCT(K13:$K$98, X13:$X$98)-K13*$AZ$3)/Z13, 0)</f>
        <v>40605.349333209619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2000000</v>
      </c>
      <c r="S14">
        <f t="shared" si="1"/>
        <v>3616.1464107620504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24701.727495690808</v>
      </c>
      <c r="AC14">
        <f t="shared" si="2"/>
        <v>2023.9436488598003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-85114.290925900234</v>
      </c>
      <c r="AI14">
        <f t="shared" si="6"/>
        <v>-85121.287129244069</v>
      </c>
      <c r="AJ14">
        <f t="shared" si="7"/>
        <v>22677.783846831007</v>
      </c>
      <c r="AK14">
        <f t="shared" si="22"/>
        <v>44.463109492243454</v>
      </c>
      <c r="AL14">
        <f t="shared" si="8"/>
        <v>-62399.040172920817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-40885.144253758452</v>
      </c>
      <c r="AR14">
        <f t="shared" si="9"/>
        <v>-40888.504920690284</v>
      </c>
      <c r="AS14">
        <f t="shared" si="9"/>
        <v>10893.405253654028</v>
      </c>
      <c r="AT14">
        <f t="shared" si="9"/>
        <v>21.358113024094408</v>
      </c>
      <c r="AU14">
        <f t="shared" si="9"/>
        <v>-29973.741554012162</v>
      </c>
      <c r="AW14">
        <v>11</v>
      </c>
      <c r="AX14">
        <f>IF(Z14&gt;0, (R14*SUMPRODUCT(K14:$K$98, X14:$X$98)-K14*$AZ$3)/Z14, 0)</f>
        <v>3616.1464107620504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2000000</v>
      </c>
      <c r="S15">
        <f t="shared" si="1"/>
        <v>-39365.761192435959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2023.9436488598003</v>
      </c>
      <c r="AC15">
        <f t="shared" si="2"/>
        <v>-20088.95962427475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-87567.532515410072</v>
      </c>
      <c r="AI15">
        <f t="shared" si="6"/>
        <v>-87573.911459642244</v>
      </c>
      <c r="AJ15">
        <f t="shared" si="7"/>
        <v>22112.903273134551</v>
      </c>
      <c r="AK15">
        <f t="shared" si="22"/>
        <v>8.2981689603251816</v>
      </c>
      <c r="AL15">
        <f t="shared" si="8"/>
        <v>-65452.710017547368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-39904.727357278505</v>
      </c>
      <c r="AR15">
        <f t="shared" si="9"/>
        <v>-39907.634256937541</v>
      </c>
      <c r="AS15">
        <f t="shared" si="9"/>
        <v>10076.901230910211</v>
      </c>
      <c r="AT15">
        <f t="shared" si="9"/>
        <v>3.781494812225461</v>
      </c>
      <c r="AU15">
        <f t="shared" si="9"/>
        <v>-29826.951531215105</v>
      </c>
      <c r="AW15">
        <v>12</v>
      </c>
      <c r="AX15">
        <f>IF(Z15&gt;0, (R15*SUMPRODUCT(K15:$K$98, X15:$X$98)-K15*$AZ$3)/Z15, 0)</f>
        <v>-39365.761192435959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2000000</v>
      </c>
      <c r="S16">
        <f t="shared" si="1"/>
        <v>-89523.988288481763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-20088.95962427475</v>
      </c>
      <c r="AC16">
        <f t="shared" si="2"/>
        <v>-41250.696226956381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-88868.499377504384</v>
      </c>
      <c r="AI16">
        <f t="shared" si="6"/>
        <v>-88874.259104173121</v>
      </c>
      <c r="AJ16">
        <f t="shared" si="7"/>
        <v>21161.736602681631</v>
      </c>
      <c r="AK16">
        <f t="shared" si="22"/>
        <v>-142.63161333235072</v>
      </c>
      <c r="AL16">
        <f t="shared" si="8"/>
        <v>-67855.154114823847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-38310.075649541664</v>
      </c>
      <c r="AR16">
        <f t="shared" si="9"/>
        <v>-38312.558594183982</v>
      </c>
      <c r="AS16">
        <f t="shared" si="9"/>
        <v>9122.5545137271183</v>
      </c>
      <c r="AT16">
        <f t="shared" si="9"/>
        <v>-61.486667773774883</v>
      </c>
      <c r="AU16">
        <f t="shared" si="9"/>
        <v>-29251.490748230644</v>
      </c>
      <c r="AW16">
        <v>13</v>
      </c>
      <c r="AX16">
        <f>IF(Z16&gt;0, (R16*SUMPRODUCT(K16:$K$98, X16:$X$98)-K16*$AZ$3)/Z16, 0)</f>
        <v>-89523.988288481763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2000000</v>
      </c>
      <c r="S17">
        <f t="shared" si="1"/>
        <v>-145425.10586215399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-41250.696226956381</v>
      </c>
      <c r="AC17">
        <f t="shared" si="2"/>
        <v>-59874.500143644305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-88899.665194201531</v>
      </c>
      <c r="AI17">
        <f t="shared" si="6"/>
        <v>-88904.811700696111</v>
      </c>
      <c r="AJ17">
        <f t="shared" si="7"/>
        <v>18623.803916687924</v>
      </c>
      <c r="AK17">
        <f t="shared" si="22"/>
        <v>-569.25960793199806</v>
      </c>
      <c r="AL17">
        <f t="shared" si="8"/>
        <v>-70850.267391940186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-36025.10888821126</v>
      </c>
      <c r="AR17">
        <f t="shared" si="9"/>
        <v>-36027.194424264249</v>
      </c>
      <c r="AS17">
        <f t="shared" si="9"/>
        <v>7546.9863980448235</v>
      </c>
      <c r="AT17">
        <f t="shared" si="9"/>
        <v>-230.6829763263078</v>
      </c>
      <c r="AU17">
        <f t="shared" si="9"/>
        <v>-28710.891002545733</v>
      </c>
      <c r="AW17">
        <v>14</v>
      </c>
      <c r="AX17">
        <f>IF(Z17&gt;0, (R17*SUMPRODUCT(K17:$K$98, X17:$X$98)-K17*$AZ$3)/Z17, 0)</f>
        <v>-145425.10586215399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2000000</v>
      </c>
      <c r="S18">
        <f t="shared" si="1"/>
        <v>-207088.36954692818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-59874.500143644305</v>
      </c>
      <c r="AC18">
        <f t="shared" si="2"/>
        <v>-75282.720915759477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-88147.730355702734</v>
      </c>
      <c r="AI18">
        <f t="shared" si="6"/>
        <v>-88152.274473817655</v>
      </c>
      <c r="AJ18">
        <f t="shared" si="7"/>
        <v>15408.220772115172</v>
      </c>
      <c r="AK18">
        <f t="shared" si="22"/>
        <v>-1293.289203102717</v>
      </c>
      <c r="AL18">
        <f t="shared" si="8"/>
        <v>-74037.342904805191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-33333.70643594514</v>
      </c>
      <c r="AR18">
        <f t="shared" si="9"/>
        <v>-33335.42482731655</v>
      </c>
      <c r="AS18">
        <f t="shared" si="9"/>
        <v>5826.7309418556206</v>
      </c>
      <c r="AT18">
        <f t="shared" si="9"/>
        <v>-489.06673443594093</v>
      </c>
      <c r="AU18">
        <f t="shared" si="9"/>
        <v>-27997.760619896872</v>
      </c>
      <c r="AW18">
        <v>15</v>
      </c>
      <c r="AX18">
        <f>IF(Z18&gt;0, (R18*SUMPRODUCT(K18:$K$98, X18:$X$98)-K18*$AZ$3)/Z18, 0)</f>
        <v>-207088.36954692818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2000000</v>
      </c>
      <c r="S19">
        <f t="shared" si="1"/>
        <v>-281711.91011877259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-75282.720915759477</v>
      </c>
      <c r="AC19">
        <f t="shared" si="2"/>
        <v>-89201.664811910639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-86505.429923004966</v>
      </c>
      <c r="AI19">
        <f t="shared" si="6"/>
        <v>-86509.387941001711</v>
      </c>
      <c r="AJ19">
        <f t="shared" si="7"/>
        <v>13918.943896151162</v>
      </c>
      <c r="AK19">
        <f t="shared" si="22"/>
        <v>-1678.8046764214364</v>
      </c>
      <c r="AL19">
        <f t="shared" si="8"/>
        <v>-74269.248721271986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-30507.002296288349</v>
      </c>
      <c r="AR19">
        <f t="shared" si="9"/>
        <v>-30508.398130795187</v>
      </c>
      <c r="AS19">
        <f t="shared" si="9"/>
        <v>4908.6543327943027</v>
      </c>
      <c r="AT19">
        <f t="shared" si="9"/>
        <v>-592.04720633367265</v>
      </c>
      <c r="AU19">
        <f t="shared" si="9"/>
        <v>-26191.791004334558</v>
      </c>
      <c r="AW19">
        <v>16</v>
      </c>
      <c r="AX19">
        <f>IF(Z19&gt;0, (R19*SUMPRODUCT(K19:$K$98, X19:$X$98)-K19*$AZ$3)/Z19, 0)</f>
        <v>-281711.91011877259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2000000</v>
      </c>
      <c r="S20">
        <f t="shared" si="1"/>
        <v>-390009.02860230731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-89201.664811910639</v>
      </c>
      <c r="AC20">
        <f t="shared" si="2"/>
        <v>-105878.43690805553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-83996.277089235286</v>
      </c>
      <c r="AI20">
        <f t="shared" si="6"/>
        <v>-83999.670550320254</v>
      </c>
      <c r="AJ20">
        <f t="shared" si="7"/>
        <v>16676.772096144894</v>
      </c>
      <c r="AK20">
        <f t="shared" si="22"/>
        <v>-383.56715869121575</v>
      </c>
      <c r="AL20">
        <f t="shared" si="8"/>
        <v>-67706.465612866581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-28096.485377915717</v>
      </c>
      <c r="AR20">
        <f t="shared" si="9"/>
        <v>-28097.620479768539</v>
      </c>
      <c r="AS20">
        <f t="shared" si="9"/>
        <v>5578.3267971791684</v>
      </c>
      <c r="AT20">
        <f t="shared" si="9"/>
        <v>-128.3019847911516</v>
      </c>
      <c r="AU20">
        <f t="shared" si="9"/>
        <v>-22647.595667380523</v>
      </c>
      <c r="AW20">
        <v>17</v>
      </c>
      <c r="AX20">
        <f>IF(Z20&gt;0, (R20*SUMPRODUCT(K20:$K$98, X20:$X$98)-K20*$AZ$3)/Z20, 0)</f>
        <v>-390009.02860230731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2000000</v>
      </c>
      <c r="S21">
        <f t="shared" si="1"/>
        <v>-531683.2881616127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-105878.43690805553</v>
      </c>
      <c r="AC21">
        <f t="shared" si="2"/>
        <v>-121477.26234329687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-80570.763565131361</v>
      </c>
      <c r="AI21">
        <f t="shared" si="6"/>
        <v>-80573.619524333204</v>
      </c>
      <c r="AJ21">
        <f t="shared" si="7"/>
        <v>15598.825435241335</v>
      </c>
      <c r="AK21">
        <f t="shared" si="22"/>
        <v>-169.40549905288887</v>
      </c>
      <c r="AL21">
        <f t="shared" si="8"/>
        <v>-65144.199588144758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-25628.244662387671</v>
      </c>
      <c r="AR21">
        <f t="shared" si="9"/>
        <v>-25629.153096389433</v>
      </c>
      <c r="AS21">
        <f t="shared" si="9"/>
        <v>4961.7317375560979</v>
      </c>
      <c r="AT21">
        <f t="shared" si="9"/>
        <v>-53.885123893255738</v>
      </c>
      <c r="AU21">
        <f t="shared" si="9"/>
        <v>-20721.306482726592</v>
      </c>
      <c r="AW21">
        <v>18</v>
      </c>
      <c r="AX21">
        <f>IF(Z21&gt;0, (R21*SUMPRODUCT(K21:$K$98, X21:$X$98)-K21*$AZ$3)/Z21, 0)</f>
        <v>-531683.2881616127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2000000</v>
      </c>
      <c r="S22">
        <f t="shared" si="1"/>
        <v>-696562.88584093296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-121477.26234329687</v>
      </c>
      <c r="AC22">
        <f t="shared" si="2"/>
        <v>-131049.11806377913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-76110.321140076543</v>
      </c>
      <c r="AI22">
        <f t="shared" si="6"/>
        <v>-76112.672850179239</v>
      </c>
      <c r="AJ22">
        <f t="shared" si="7"/>
        <v>9571.8557204822573</v>
      </c>
      <c r="AK22">
        <f t="shared" si="22"/>
        <v>-2551.0225092092346</v>
      </c>
      <c r="AL22">
        <f t="shared" si="8"/>
        <v>-69091.839638906211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-22604.529167802011</v>
      </c>
      <c r="AR22">
        <f t="shared" si="9"/>
        <v>-22605.227618403907</v>
      </c>
      <c r="AS22">
        <f t="shared" si="9"/>
        <v>2842.8114424247738</v>
      </c>
      <c r="AT22">
        <f t="shared" si="9"/>
        <v>-757.64576805570459</v>
      </c>
      <c r="AU22">
        <f t="shared" si="9"/>
        <v>-20520.061944034835</v>
      </c>
      <c r="AW22">
        <v>19</v>
      </c>
      <c r="AX22">
        <f>IF(Z22&gt;0, (R22*SUMPRODUCT(K22:$K$98, X22:$X$98)-K22*$AZ$3)/Z22, 0)</f>
        <v>-696562.88584093296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2000000</v>
      </c>
      <c r="S23">
        <f t="shared" si="1"/>
        <v>-857975.42578452895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-131049.11806377913</v>
      </c>
      <c r="AC23">
        <f t="shared" si="2"/>
        <v>-129423.68403957093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-70815.330138608144</v>
      </c>
      <c r="AI23">
        <f t="shared" si="6"/>
        <v>-70817.215735796446</v>
      </c>
      <c r="AJ23">
        <f t="shared" si="7"/>
        <v>-1625.4340242081962</v>
      </c>
      <c r="AK23">
        <f t="shared" si="22"/>
        <v>-9173.4382644645393</v>
      </c>
      <c r="AL23">
        <f t="shared" si="8"/>
        <v>-81616.08802446918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-18778.511851373896</v>
      </c>
      <c r="AR23">
        <f t="shared" si="9"/>
        <v>-18779.011866117573</v>
      </c>
      <c r="AS23">
        <f t="shared" si="9"/>
        <v>-431.02576839614102</v>
      </c>
      <c r="AT23">
        <f t="shared" si="9"/>
        <v>-2432.5738343649546</v>
      </c>
      <c r="AU23">
        <f t="shared" si="9"/>
        <v>-21642.611468878666</v>
      </c>
      <c r="AW23">
        <v>20</v>
      </c>
      <c r="AX23">
        <f>IF(Z23&gt;0, (R23*SUMPRODUCT(K23:$K$98, X23:$X$98)-K23*$AZ$3)/Z23, 0)</f>
        <v>-857975.42578452895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2000000</v>
      </c>
      <c r="S24">
        <f t="shared" si="1"/>
        <v>-1080077.2500787235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-129423.68403957093</v>
      </c>
      <c r="AC24">
        <f t="shared" si="2"/>
        <v>-126568.30018379282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-64309.617455715357</v>
      </c>
      <c r="AI24">
        <f t="shared" si="6"/>
        <v>-64311.082261822681</v>
      </c>
      <c r="AJ24">
        <f t="shared" si="7"/>
        <v>-2855.3838557781128</v>
      </c>
      <c r="AK24">
        <f t="shared" si="22"/>
        <v>-9059.6578827699668</v>
      </c>
      <c r="AL24">
        <f t="shared" si="8"/>
        <v>-76226.124000370764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-15226.209181605303</v>
      </c>
      <c r="AR24">
        <f t="shared" si="9"/>
        <v>-15226.555995115988</v>
      </c>
      <c r="AS24">
        <f t="shared" si="9"/>
        <v>-676.0524102292319</v>
      </c>
      <c r="AT24">
        <f t="shared" si="9"/>
        <v>-2145.0018130153794</v>
      </c>
      <c r="AU24">
        <f t="shared" si="9"/>
        <v>-18047.610218360602</v>
      </c>
      <c r="AW24">
        <v>21</v>
      </c>
      <c r="AX24">
        <f>IF(Z24&gt;0, (R24*SUMPRODUCT(K24:$K$98, X24:$X$98)-K24*$AZ$3)/Z24, 0)</f>
        <v>-1080077.2500787235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2000000</v>
      </c>
      <c r="S25">
        <f t="shared" si="1"/>
        <v>-1396965.1261633388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-126568.30018379282</v>
      </c>
      <c r="AC25">
        <f t="shared" si="2"/>
        <v>-122478.53105544101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-56675.84057208259</v>
      </c>
      <c r="AI25">
        <f t="shared" si="6"/>
        <v>-56676.936506125268</v>
      </c>
      <c r="AJ25">
        <f t="shared" si="7"/>
        <v>-4089.769128351807</v>
      </c>
      <c r="AK25">
        <f t="shared" si="22"/>
        <v>-8859.7810128654983</v>
      </c>
      <c r="AL25">
        <f t="shared" si="8"/>
        <v>-69626.486647342579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-11981.075723906099</v>
      </c>
      <c r="AR25">
        <f t="shared" si="9"/>
        <v>-11981.307400553877</v>
      </c>
      <c r="AS25">
        <f t="shared" si="9"/>
        <v>-864.56298001891128</v>
      </c>
      <c r="AT25">
        <f t="shared" si="9"/>
        <v>-1872.9269145529759</v>
      </c>
      <c r="AU25">
        <f t="shared" si="9"/>
        <v>-14718.797295125765</v>
      </c>
      <c r="AW25">
        <v>22</v>
      </c>
      <c r="AX25">
        <f>IF(Z25&gt;0, (R25*SUMPRODUCT(K25:$K$98, X25:$X$98)-K25*$AZ$3)/Z25, 0)</f>
        <v>-1396965.1261633388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2000000</v>
      </c>
      <c r="S26">
        <f t="shared" si="1"/>
        <v>-1869627.5065053445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-122478.53105544101</v>
      </c>
      <c r="AC26">
        <f t="shared" si="2"/>
        <v>-117213.19757402825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-48209.267401247656</v>
      </c>
      <c r="AI26">
        <f t="shared" si="6"/>
        <v>-48210.051068028646</v>
      </c>
      <c r="AJ26">
        <f t="shared" si="7"/>
        <v>-5265.3334814127593</v>
      </c>
      <c r="AK26">
        <f t="shared" si="22"/>
        <v>-8573.4971738808708</v>
      </c>
      <c r="AL26">
        <f t="shared" si="8"/>
        <v>-62048.88172332228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-9099.3496255279042</v>
      </c>
      <c r="AR26">
        <f t="shared" si="9"/>
        <v>-9099.4975402010477</v>
      </c>
      <c r="AS26">
        <f t="shared" si="9"/>
        <v>-993.8153559481965</v>
      </c>
      <c r="AT26">
        <f t="shared" si="9"/>
        <v>-1618.2209874568321</v>
      </c>
      <c r="AU26">
        <f t="shared" si="9"/>
        <v>-11711.533883606076</v>
      </c>
      <c r="AW26">
        <v>23</v>
      </c>
      <c r="AX26">
        <f>IF(Z26&gt;0, (R26*SUMPRODUCT(K26:$K$98, X26:$X$98)-K26*$AZ$3)/Z26, 0)</f>
        <v>-1869627.5065053445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2000000</v>
      </c>
      <c r="S27">
        <f t="shared" si="1"/>
        <v>-2609184.7044428149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-117213.19757402825</v>
      </c>
      <c r="AC27">
        <f t="shared" si="2"/>
        <v>-110913.96755195005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-39114.714666100939</v>
      </c>
      <c r="AI27">
        <f t="shared" si="6"/>
        <v>-39115.246029247457</v>
      </c>
      <c r="AJ27">
        <f t="shared" si="7"/>
        <v>-6299.2300220782054</v>
      </c>
      <c r="AK27">
        <f t="shared" si="22"/>
        <v>-8204.9238301819787</v>
      </c>
      <c r="AL27">
        <f t="shared" si="8"/>
        <v>-53619.399881507641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-6591.7687658491641</v>
      </c>
      <c r="AR27">
        <f t="shared" si="9"/>
        <v>-6591.858313300103</v>
      </c>
      <c r="AS27">
        <f t="shared" si="9"/>
        <v>-1061.5715354922615</v>
      </c>
      <c r="AT27">
        <f t="shared" si="9"/>
        <v>-1382.7267076254091</v>
      </c>
      <c r="AU27">
        <f t="shared" si="9"/>
        <v>-9036.1565564177727</v>
      </c>
      <c r="AW27">
        <v>24</v>
      </c>
      <c r="AX27">
        <f>IF(Z27&gt;0, (R27*SUMPRODUCT(K27:$K$98, X27:$X$98)-K27*$AZ$3)/Z27, 0)</f>
        <v>-2609184.7044428149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2000000</v>
      </c>
      <c r="S28">
        <f t="shared" si="1"/>
        <v>-3832674.7049649339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-110913.96755195005</v>
      </c>
      <c r="AC28">
        <f t="shared" si="2"/>
        <v>-103757.00448957946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-30024.530403296227</v>
      </c>
      <c r="AI28">
        <f t="shared" si="6"/>
        <v>-30024.86879949626</v>
      </c>
      <c r="AJ28">
        <f t="shared" si="7"/>
        <v>-7156.9630623705889</v>
      </c>
      <c r="AK28">
        <f t="shared" si="22"/>
        <v>-7763.9777286365043</v>
      </c>
      <c r="AL28">
        <f t="shared" si="8"/>
        <v>-44945.809590503355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-4517.7271568663327</v>
      </c>
      <c r="AR28">
        <f t="shared" si="9"/>
        <v>-4517.7780746219851</v>
      </c>
      <c r="AS28">
        <f t="shared" si="9"/>
        <v>-1076.8929922717844</v>
      </c>
      <c r="AT28">
        <f t="shared" si="9"/>
        <v>-1168.2291965544205</v>
      </c>
      <c r="AU28">
        <f t="shared" si="9"/>
        <v>-6762.9002634481903</v>
      </c>
      <c r="AW28">
        <v>25</v>
      </c>
      <c r="AX28">
        <f>IF(Z28&gt;0, (R28*SUMPRODUCT(K28:$K$98, X28:$X$98)-K28*$AZ$3)/Z28, 0)</f>
        <v>-3832674.7049649339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2000000</v>
      </c>
      <c r="S29">
        <f t="shared" si="1"/>
        <v>-5991312.8467948772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-103757.00448957946</v>
      </c>
      <c r="AC29">
        <f t="shared" si="2"/>
        <v>-95999.078228392449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-21555.867125340697</v>
      </c>
      <c r="AI29">
        <f t="shared" si="6"/>
        <v>-21556.067413409197</v>
      </c>
      <c r="AJ29">
        <f t="shared" si="7"/>
        <v>-7757.9262611870072</v>
      </c>
      <c r="AK29">
        <f t="shared" si="22"/>
        <v>-7262.9903142705625</v>
      </c>
      <c r="AL29">
        <f t="shared" si="8"/>
        <v>-36576.983988866763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-2895.9512734217565</v>
      </c>
      <c r="AR29">
        <f t="shared" si="9"/>
        <v>-2895.9781813853124</v>
      </c>
      <c r="AS29">
        <f t="shared" si="9"/>
        <v>-1042.2487902973428</v>
      </c>
      <c r="AT29">
        <f t="shared" si="9"/>
        <v>-975.75597062088877</v>
      </c>
      <c r="AU29">
        <f t="shared" si="9"/>
        <v>-4913.9829423035435</v>
      </c>
      <c r="AW29">
        <v>26</v>
      </c>
      <c r="AX29">
        <f>IF(Z29&gt;0, (R29*SUMPRODUCT(K29:$K$98, X29:$X$98)-K29*$AZ$3)/Z29, 0)</f>
        <v>-5991312.8467948772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2000000</v>
      </c>
      <c r="S30">
        <f t="shared" si="1"/>
        <v>-10117204.550057597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-95999.078228392449</v>
      </c>
      <c r="AC30">
        <f t="shared" si="2"/>
        <v>-87934.624664266579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-14342.443967648882</v>
      </c>
      <c r="AI30">
        <f t="shared" si="6"/>
        <v>-14342.552612561898</v>
      </c>
      <c r="AJ30">
        <f t="shared" si="7"/>
        <v>-8064.4535641258699</v>
      </c>
      <c r="AK30">
        <f t="shared" si="22"/>
        <v>-6719.9354759874723</v>
      </c>
      <c r="AL30">
        <f t="shared" si="8"/>
        <v>-29126.941652675243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-1720.4057745864538</v>
      </c>
      <c r="AR30">
        <f t="shared" si="9"/>
        <v>-1720.4188067681484</v>
      </c>
      <c r="AS30">
        <f t="shared" si="9"/>
        <v>-967.34786009282936</v>
      </c>
      <c r="AT30">
        <f t="shared" si="9"/>
        <v>-806.07013866078103</v>
      </c>
      <c r="AU30">
        <f t="shared" si="9"/>
        <v>-3493.8368055217593</v>
      </c>
      <c r="AW30">
        <v>27</v>
      </c>
      <c r="AX30">
        <f>IF(Z30&gt;0, (R30*SUMPRODUCT(K30:$K$98, X30:$X$98)-K30*$AZ$3)/Z30, 0)</f>
        <v>-10117204.550057597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2000000</v>
      </c>
      <c r="S31">
        <f t="shared" si="1"/>
        <v>-18875463.105170105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-87934.624664266579</v>
      </c>
      <c r="AC31">
        <f t="shared" si="2"/>
        <v>-79868.954691042643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-8746.6262614786228</v>
      </c>
      <c r="AI31">
        <f t="shared" si="6"/>
        <v>-8746.6791535283737</v>
      </c>
      <c r="AJ31">
        <f t="shared" si="7"/>
        <v>-8065.6699732239358</v>
      </c>
      <c r="AK31">
        <f t="shared" si="22"/>
        <v>-6155.4237264986614</v>
      </c>
      <c r="AL31">
        <f t="shared" si="8"/>
        <v>-22967.772853250972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-936.76418213780619</v>
      </c>
      <c r="AR31">
        <f t="shared" si="9"/>
        <v>-936.7698468794157</v>
      </c>
      <c r="AS31">
        <f t="shared" si="9"/>
        <v>-863.8337239967193</v>
      </c>
      <c r="AT31">
        <f t="shared" si="9"/>
        <v>-659.24623969132404</v>
      </c>
      <c r="AU31">
        <f t="shared" si="9"/>
        <v>-2459.8498105674589</v>
      </c>
      <c r="AW31">
        <v>28</v>
      </c>
      <c r="AX31">
        <f>IF(Z31&gt;0, (R31*SUMPRODUCT(K31:$K$98, X31:$X$98)-K31*$AZ$3)/Z31, 0)</f>
        <v>-18875463.105170105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2000000</v>
      </c>
      <c r="S32">
        <f t="shared" si="1"/>
        <v>-40137312.579777725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-79868.954691042643</v>
      </c>
      <c r="AC32">
        <f t="shared" si="2"/>
        <v>-72068.151241206884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-4787.0206301979388</v>
      </c>
      <c r="AI32">
        <f t="shared" si="6"/>
        <v>-4787.0430744482537</v>
      </c>
      <c r="AJ32">
        <f t="shared" si="7"/>
        <v>-7800.8034498357592</v>
      </c>
      <c r="AK32">
        <f t="shared" si="22"/>
        <v>-5590.8268283729858</v>
      </c>
      <c r="AL32">
        <f t="shared" si="8"/>
        <v>-18178.673352656999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-457.75909675124325</v>
      </c>
      <c r="AR32">
        <f t="shared" si="9"/>
        <v>-457.76124298384701</v>
      </c>
      <c r="AS32">
        <f t="shared" si="9"/>
        <v>-745.95223563578975</v>
      </c>
      <c r="AT32">
        <f t="shared" si="9"/>
        <v>-534.62310626031569</v>
      </c>
      <c r="AU32">
        <f t="shared" si="9"/>
        <v>-1738.3365848799524</v>
      </c>
      <c r="AW32">
        <v>29</v>
      </c>
      <c r="AX32">
        <f>IF(Z32&gt;0, (R32*SUMPRODUCT(K32:$K$98, X32:$X$98)-K32*$AZ$3)/Z32, 0)</f>
        <v>-40137312.579777725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2000000</v>
      </c>
      <c r="S33">
        <f t="shared" si="1"/>
        <v>-101868656.19355306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-72068.151241206884</v>
      </c>
      <c r="AC33">
        <f t="shared" si="2"/>
        <v>-64724.510666553171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-2284.4248799508327</v>
      </c>
      <c r="AI33">
        <f t="shared" si="6"/>
        <v>-2284.4328221031451</v>
      </c>
      <c r="AJ33">
        <f t="shared" si="7"/>
        <v>-7343.640574653713</v>
      </c>
      <c r="AK33">
        <f t="shared" si="22"/>
        <v>-5044.7705868844823</v>
      </c>
      <c r="AL33">
        <f t="shared" si="8"/>
        <v>-14672.84398364134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-195.04307854079605</v>
      </c>
      <c r="AR33">
        <f t="shared" si="9"/>
        <v>-195.04375663787459</v>
      </c>
      <c r="AS33">
        <f t="shared" si="9"/>
        <v>-626.99643921247628</v>
      </c>
      <c r="AT33">
        <f t="shared" si="9"/>
        <v>-430.72004443375926</v>
      </c>
      <c r="AU33">
        <f t="shared" si="9"/>
        <v>-1252.7602402841101</v>
      </c>
      <c r="AW33">
        <v>30</v>
      </c>
      <c r="AX33">
        <f>IF(Z33&gt;0, (R33*SUMPRODUCT(K33:$K$98, X33:$X$98)-K33*$AZ$3)/Z33, 0)</f>
        <v>-101868656.19355306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2000000</v>
      </c>
      <c r="S34">
        <f t="shared" si="1"/>
        <v>-328427117.25994641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-64724.510666553171</v>
      </c>
      <c r="AC34">
        <f t="shared" si="2"/>
        <v>-57954.018324196673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-905.11833166875374</v>
      </c>
      <c r="AI34">
        <f t="shared" si="6"/>
        <v>-905.12053740996987</v>
      </c>
      <c r="AJ34">
        <f t="shared" si="7"/>
        <v>-6770.4923423564978</v>
      </c>
      <c r="AK34">
        <f t="shared" si="22"/>
        <v>-4530.7157466587223</v>
      </c>
      <c r="AL34">
        <f t="shared" si="8"/>
        <v>-12206.328626425191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-68.998714559935294</v>
      </c>
      <c r="AR34">
        <f t="shared" si="9"/>
        <v>-68.998882707351214</v>
      </c>
      <c r="AS34">
        <f t="shared" si="9"/>
        <v>-516.1261817548168</v>
      </c>
      <c r="AT34">
        <f t="shared" si="9"/>
        <v>-345.38419079364809</v>
      </c>
      <c r="AU34">
        <f t="shared" ref="AU34:AU69" si="23">AL34*$K34</f>
        <v>-930.50925525581624</v>
      </c>
      <c r="AW34">
        <v>31</v>
      </c>
      <c r="AX34">
        <f>IF(Z34&gt;0, (R34*SUMPRODUCT(K34:$K$98, X34:$X$98)-K34*$AZ$3)/Z34, 0)</f>
        <v>-328427117.25994641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2000000</v>
      </c>
      <c r="S35">
        <f t="shared" si="1"/>
        <v>-1481393318.5887921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-57954.018324196673</v>
      </c>
      <c r="AC35">
        <f t="shared" si="2"/>
        <v>-51803.788984384046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-279.45013143141267</v>
      </c>
      <c r="AI35">
        <f t="shared" ref="AI35:AI66" si="25">SUM(AE35:AH35)</f>
        <v>-279.45056855189523</v>
      </c>
      <c r="AJ35">
        <f t="shared" si="7"/>
        <v>-6150.2293398126276</v>
      </c>
      <c r="AK35">
        <f t="shared" si="22"/>
        <v>-4056.7812826937675</v>
      </c>
      <c r="AL35">
        <f t="shared" si="8"/>
        <v>-10486.46119105829</v>
      </c>
      <c r="AN35">
        <f t="shared" ref="AN35:AT69" si="26">AE35*$K35</f>
        <v>0</v>
      </c>
      <c r="AO35">
        <f t="shared" si="26"/>
        <v>0</v>
      </c>
      <c r="AP35">
        <f t="shared" si="26"/>
        <v>-2.9752178675554843E-5</v>
      </c>
      <c r="AQ35">
        <f t="shared" si="26"/>
        <v>-19.020500234348059</v>
      </c>
      <c r="AR35">
        <f t="shared" si="26"/>
        <v>-19.020529986526736</v>
      </c>
      <c r="AS35">
        <f t="shared" si="26"/>
        <v>-418.60935258823343</v>
      </c>
      <c r="AT35">
        <f t="shared" si="26"/>
        <v>-276.12085542036692</v>
      </c>
      <c r="AU35">
        <f t="shared" si="23"/>
        <v>-713.750737995127</v>
      </c>
      <c r="AW35">
        <v>32</v>
      </c>
      <c r="AX35">
        <f>IF(Z35&gt;0, (R35*SUMPRODUCT(K35:$K$98, X35:$X$98)-K35*$AZ$3)/Z35, 0)</f>
        <v>-1481393318.5887921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2000000</v>
      </c>
      <c r="S36">
        <f t="shared" si="1"/>
        <v>-6750735839.7623472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-51803.788984384046</v>
      </c>
      <c r="AC36">
        <f t="shared" si="2"/>
        <v>-46269.927293214307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-55.531770719677333</v>
      </c>
      <c r="AI36">
        <f t="shared" si="25"/>
        <v>-55.531856395388083</v>
      </c>
      <c r="AJ36">
        <f t="shared" si="7"/>
        <v>-5533.8616911697391</v>
      </c>
      <c r="AK36">
        <f t="shared" si="22"/>
        <v>-3626.2652289068837</v>
      </c>
      <c r="AL36">
        <f t="shared" si="8"/>
        <v>-9215.6587764720098</v>
      </c>
      <c r="AN36">
        <f t="shared" si="26"/>
        <v>0</v>
      </c>
      <c r="AO36">
        <f t="shared" si="26"/>
        <v>0</v>
      </c>
      <c r="AP36">
        <f t="shared" si="26"/>
        <v>-5.2066371124000513E-6</v>
      </c>
      <c r="AQ36">
        <f t="shared" si="26"/>
        <v>-3.3747461889873196</v>
      </c>
      <c r="AR36">
        <f t="shared" si="26"/>
        <v>-3.3747513956244317</v>
      </c>
      <c r="AS36">
        <f t="shared" si="26"/>
        <v>-336.30079521380179</v>
      </c>
      <c r="AT36">
        <f t="shared" si="26"/>
        <v>-220.37339351713442</v>
      </c>
      <c r="AU36">
        <f t="shared" si="23"/>
        <v>-560.04894012656052</v>
      </c>
      <c r="AW36">
        <v>33</v>
      </c>
      <c r="AX36">
        <f>IF(Z36&gt;0, (R36*SUMPRODUCT(K36:$K$98, X36:$X$98)-K36*$AZ$3)/Z36, 0)</f>
        <v>-6750735839.7623472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2000000</v>
      </c>
      <c r="S37">
        <f t="shared" si="1"/>
        <v>-31127309399.502766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-46269.927293214307</v>
      </c>
      <c r="AC37">
        <f t="shared" si="2"/>
        <v>-41315.371511363934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-10.916426559634553</v>
      </c>
      <c r="AI37">
        <f t="shared" si="25"/>
        <v>-10.916443150922198</v>
      </c>
      <c r="AJ37">
        <f t="shared" si="7"/>
        <v>-4954.555781850373</v>
      </c>
      <c r="AK37">
        <f t="shared" si="22"/>
        <v>-3238.8949105250017</v>
      </c>
      <c r="AL37">
        <f t="shared" si="8"/>
        <v>-8204.3671355262977</v>
      </c>
      <c r="AN37">
        <f t="shared" si="26"/>
        <v>0</v>
      </c>
      <c r="AO37">
        <f t="shared" si="26"/>
        <v>0</v>
      </c>
      <c r="AP37">
        <f t="shared" si="26"/>
        <v>-9.0024696075477863E-7</v>
      </c>
      <c r="AQ37">
        <f t="shared" si="26"/>
        <v>-0.59232773503295688</v>
      </c>
      <c r="AR37">
        <f t="shared" si="26"/>
        <v>-0.59232863527991764</v>
      </c>
      <c r="AS37">
        <f t="shared" si="26"/>
        <v>-268.83529956675835</v>
      </c>
      <c r="AT37">
        <f t="shared" si="26"/>
        <v>-175.74315879657883</v>
      </c>
      <c r="AU37">
        <f t="shared" si="23"/>
        <v>-445.17078699861713</v>
      </c>
      <c r="AW37">
        <v>34</v>
      </c>
      <c r="AX37">
        <f>IF(Z37&gt;0, (R37*SUMPRODUCT(K37:$K$98, X37:$X$98)-K37*$AZ$3)/Z37, 0)</f>
        <v>-31127309399.502766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2000000</v>
      </c>
      <c r="S38">
        <f t="shared" si="1"/>
        <v>-145461745116.90207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-41315.371511363934</v>
      </c>
      <c r="AC38">
        <f t="shared" si="2"/>
        <v>-36889.240153349536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-2.120858016331038</v>
      </c>
      <c r="AI38">
        <f t="shared" si="25"/>
        <v>-2.1208611863432054</v>
      </c>
      <c r="AJ38">
        <f t="shared" si="7"/>
        <v>-4426.1313580143978</v>
      </c>
      <c r="AK38">
        <f t="shared" si="22"/>
        <v>-2892.0760057954758</v>
      </c>
      <c r="AL38">
        <f t="shared" si="8"/>
        <v>-7320.3282249962167</v>
      </c>
      <c r="AN38">
        <f t="shared" si="26"/>
        <v>0</v>
      </c>
      <c r="AO38">
        <f t="shared" si="26"/>
        <v>0</v>
      </c>
      <c r="AP38">
        <f t="shared" si="26"/>
        <v>-1.5357639805693397E-7</v>
      </c>
      <c r="AQ38">
        <f t="shared" si="26"/>
        <v>-0.10274841790335212</v>
      </c>
      <c r="AR38">
        <f t="shared" si="26"/>
        <v>-0.10274857147975018</v>
      </c>
      <c r="AS38">
        <f t="shared" si="26"/>
        <v>-214.43113634506025</v>
      </c>
      <c r="AT38">
        <f t="shared" si="26"/>
        <v>-140.11132841688013</v>
      </c>
      <c r="AU38">
        <f t="shared" si="23"/>
        <v>-354.64521333342009</v>
      </c>
      <c r="AW38">
        <v>35</v>
      </c>
      <c r="AX38">
        <f>IF(Z38&gt;0, (R38*SUMPRODUCT(K38:$K$98, X38:$X$98)-K38*$AZ$3)/Z38, 0)</f>
        <v>-145461745116.90207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2000000</v>
      </c>
      <c r="S39">
        <f t="shared" si="1"/>
        <v>-690087345224.43372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-36889.240153349536</v>
      </c>
      <c r="AC39">
        <f t="shared" si="2"/>
        <v>-32936.911039491162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-0.40667270363129154</v>
      </c>
      <c r="AI39">
        <f t="shared" si="25"/>
        <v>-0.40667330023893961</v>
      </c>
      <c r="AJ39">
        <f t="shared" si="7"/>
        <v>-3952.3291138583736</v>
      </c>
      <c r="AK39">
        <f t="shared" si="22"/>
        <v>-2582.2468107344675</v>
      </c>
      <c r="AL39">
        <f t="shared" si="8"/>
        <v>-6534.9825978930803</v>
      </c>
      <c r="AN39">
        <f t="shared" si="26"/>
        <v>0</v>
      </c>
      <c r="AO39">
        <f t="shared" si="26"/>
        <v>0</v>
      </c>
      <c r="AP39">
        <f t="shared" si="26"/>
        <v>-2.5806811052276071E-8</v>
      </c>
      <c r="AQ39">
        <f t="shared" si="26"/>
        <v>-1.7591000813973631E-2</v>
      </c>
      <c r="AR39">
        <f t="shared" si="26"/>
        <v>-1.7591026620784683E-2</v>
      </c>
      <c r="AS39">
        <f t="shared" si="26"/>
        <v>-170.9616210730714</v>
      </c>
      <c r="AT39">
        <f t="shared" si="26"/>
        <v>-111.6974543506481</v>
      </c>
      <c r="AU39">
        <f t="shared" si="23"/>
        <v>-282.67666645034029</v>
      </c>
      <c r="AW39">
        <v>36</v>
      </c>
      <c r="AX39">
        <f>IF(Z39&gt;0, (R39*SUMPRODUCT(K39:$K$98, X39:$X$98)-K39*$AZ$3)/Z39, 0)</f>
        <v>-690087345224.43372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2000000</v>
      </c>
      <c r="S40">
        <f t="shared" si="1"/>
        <v>-3324038285408.168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-32936.911039491162</v>
      </c>
      <c r="AC40">
        <f t="shared" si="2"/>
        <v>-29407.971610602439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-7.6808528169930529E-2</v>
      </c>
      <c r="AI40">
        <f t="shared" si="25"/>
        <v>-7.6808638758201056E-2</v>
      </c>
      <c r="AJ40">
        <f t="shared" si="7"/>
        <v>-3528.9394288887233</v>
      </c>
      <c r="AK40">
        <f t="shared" si="22"/>
        <v>-2305.5837727643816</v>
      </c>
      <c r="AL40">
        <f t="shared" si="8"/>
        <v>-5834.6000102918633</v>
      </c>
      <c r="AN40">
        <f t="shared" si="26"/>
        <v>0</v>
      </c>
      <c r="AO40">
        <f t="shared" si="26"/>
        <v>0</v>
      </c>
      <c r="AP40">
        <f t="shared" si="26"/>
        <v>-4.271068819592716E-9</v>
      </c>
      <c r="AQ40">
        <f t="shared" si="26"/>
        <v>-2.9664494091156384E-3</v>
      </c>
      <c r="AR40">
        <f t="shared" si="26"/>
        <v>-2.9664536801844582E-3</v>
      </c>
      <c r="AS40">
        <f t="shared" si="26"/>
        <v>-136.29242133727115</v>
      </c>
      <c r="AT40">
        <f t="shared" si="26"/>
        <v>-89.044768638868845</v>
      </c>
      <c r="AU40">
        <f t="shared" si="23"/>
        <v>-225.34015642982018</v>
      </c>
      <c r="AW40">
        <v>37</v>
      </c>
      <c r="AX40">
        <f>IF(Z40&gt;0, (R40*SUMPRODUCT(K40:$K$98, X40:$X$98)-K40*$AZ$3)/Z40, 0)</f>
        <v>-3324038285408.168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2000000</v>
      </c>
      <c r="S41">
        <f t="shared" si="1"/>
        <v>-16280908069791.643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-29407.971610602439</v>
      </c>
      <c r="AC41">
        <f t="shared" si="2"/>
        <v>-26257.120095007624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-1.4291671534646756E-2</v>
      </c>
      <c r="AI41">
        <f t="shared" si="25"/>
        <v>-1.4291691694087482E-2</v>
      </c>
      <c r="AJ41">
        <f t="shared" si="7"/>
        <v>-3150.8515155948153</v>
      </c>
      <c r="AK41">
        <f t="shared" si="22"/>
        <v>-2058.5580127421708</v>
      </c>
      <c r="AL41">
        <f t="shared" si="8"/>
        <v>-5209.42382002868</v>
      </c>
      <c r="AN41">
        <f t="shared" si="26"/>
        <v>0</v>
      </c>
      <c r="AO41">
        <f t="shared" si="26"/>
        <v>0</v>
      </c>
      <c r="AP41">
        <f t="shared" si="26"/>
        <v>-6.9516509862526075E-10</v>
      </c>
      <c r="AQ41">
        <f t="shared" si="26"/>
        <v>-4.9282474584807091E-4</v>
      </c>
      <c r="AR41">
        <f t="shared" si="26"/>
        <v>-4.9282544101316957E-4</v>
      </c>
      <c r="AS41">
        <f t="shared" si="26"/>
        <v>-108.6519231577347</v>
      </c>
      <c r="AT41">
        <f t="shared" si="26"/>
        <v>-70.985981379696298</v>
      </c>
      <c r="AU41">
        <f t="shared" si="23"/>
        <v>-179.63839736287201</v>
      </c>
      <c r="AW41">
        <v>38</v>
      </c>
      <c r="AX41">
        <f>IF(Z41&gt;0, (R41*SUMPRODUCT(K41:$K$98, X41:$X$98)-K41*$AZ$3)/Z41, 0)</f>
        <v>-16280908069791.643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2000000</v>
      </c>
      <c r="S42">
        <f t="shared" si="1"/>
        <v>-81174735386033.063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-26257.120095007624</v>
      </c>
      <c r="AC42">
        <f t="shared" si="2"/>
        <v>-23443.857657435739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-2.6156407738771102E-3</v>
      </c>
      <c r="AI42">
        <f t="shared" si="25"/>
        <v>-2.6156443839685916E-3</v>
      </c>
      <c r="AJ42">
        <f t="shared" si="7"/>
        <v>-2813.2624375718842</v>
      </c>
      <c r="AK42">
        <f t="shared" si="22"/>
        <v>-1837.9984066505338</v>
      </c>
      <c r="AL42">
        <f t="shared" si="8"/>
        <v>-4651.2634598668019</v>
      </c>
      <c r="AN42">
        <f t="shared" si="26"/>
        <v>0</v>
      </c>
      <c r="AO42">
        <f t="shared" si="26"/>
        <v>0</v>
      </c>
      <c r="AP42">
        <f t="shared" si="26"/>
        <v>-1.1115005065259145E-10</v>
      </c>
      <c r="AQ42">
        <f t="shared" si="26"/>
        <v>-8.0532198701157938E-5</v>
      </c>
      <c r="AR42">
        <f t="shared" si="26"/>
        <v>-8.0532309851208595E-5</v>
      </c>
      <c r="AS42">
        <f t="shared" si="26"/>
        <v>-86.616714299502362</v>
      </c>
      <c r="AT42">
        <f t="shared" si="26"/>
        <v>-56.589595320227552</v>
      </c>
      <c r="AU42">
        <f t="shared" si="23"/>
        <v>-143.20639015203977</v>
      </c>
      <c r="AW42">
        <v>39</v>
      </c>
      <c r="AX42">
        <f>IF(Z42&gt;0, (R42*SUMPRODUCT(K42:$K$98, X42:$X$98)-K42*$AZ$3)/Z42, 0)</f>
        <v>-81174735386033.063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2000000</v>
      </c>
      <c r="S43">
        <f t="shared" si="1"/>
        <v>-412379245598469.06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-23443.857657435739</v>
      </c>
      <c r="AC43">
        <f t="shared" si="2"/>
        <v>-20932.015835828093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-4.7032021076512002E-4</v>
      </c>
      <c r="AI43">
        <f t="shared" si="25"/>
        <v>-4.703208452543693E-4</v>
      </c>
      <c r="AJ43">
        <f t="shared" si="7"/>
        <v>-2511.8418216076461</v>
      </c>
      <c r="AK43">
        <f t="shared" si="22"/>
        <v>-1641.0700360205019</v>
      </c>
      <c r="AL43">
        <f t="shared" si="8"/>
        <v>-4152.9123279489932</v>
      </c>
      <c r="AN43">
        <f t="shared" si="26"/>
        <v>0</v>
      </c>
      <c r="AO43">
        <f t="shared" si="26"/>
        <v>0</v>
      </c>
      <c r="AP43">
        <f t="shared" si="26"/>
        <v>-1.7442057057645388E-11</v>
      </c>
      <c r="AQ43">
        <f t="shared" si="26"/>
        <v>-1.2929063748786099E-5</v>
      </c>
      <c r="AR43">
        <f t="shared" si="26"/>
        <v>-1.2929081190843158E-5</v>
      </c>
      <c r="AS43">
        <f t="shared" si="26"/>
        <v>-69.050324215496659</v>
      </c>
      <c r="AT43">
        <f t="shared" si="26"/>
        <v>-45.112879749341417</v>
      </c>
      <c r="AU43">
        <f t="shared" si="23"/>
        <v>-114.16321689391926</v>
      </c>
      <c r="AW43">
        <v>40</v>
      </c>
      <c r="AX43">
        <f>IF(Z43&gt;0, (R43*SUMPRODUCT(K43:$K$98, X43:$X$98)-K43*$AZ$3)/Z43, 0)</f>
        <v>-412379245598469.06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2000000</v>
      </c>
      <c r="S44">
        <f t="shared" si="1"/>
        <v>-2138320420317178.8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-20932.015835828093</v>
      </c>
      <c r="AC44">
        <f t="shared" si="2"/>
        <v>-18689.29986470372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-8.3022742232235437E-5</v>
      </c>
      <c r="AI44">
        <f t="shared" si="25"/>
        <v>-8.3022851484453251E-5</v>
      </c>
      <c r="AJ44">
        <f t="shared" si="7"/>
        <v>-2242.715971124373</v>
      </c>
      <c r="AK44">
        <f t="shared" si="22"/>
        <v>-1465.2411085079666</v>
      </c>
      <c r="AL44">
        <f t="shared" si="8"/>
        <v>-3707.957162655191</v>
      </c>
      <c r="AN44">
        <f t="shared" si="26"/>
        <v>0</v>
      </c>
      <c r="AO44">
        <f t="shared" si="26"/>
        <v>0</v>
      </c>
      <c r="AP44">
        <f t="shared" si="26"/>
        <v>-2.6815486108395109E-12</v>
      </c>
      <c r="AQ44">
        <f t="shared" si="26"/>
        <v>-2.0377574347040972E-6</v>
      </c>
      <c r="AR44">
        <f t="shared" si="26"/>
        <v>-2.037760116252708E-6</v>
      </c>
      <c r="AS44">
        <f t="shared" si="26"/>
        <v>-55.046497155015224</v>
      </c>
      <c r="AT44">
        <f t="shared" si="26"/>
        <v>-35.963711655586287</v>
      </c>
      <c r="AU44">
        <f t="shared" si="23"/>
        <v>-91.010210848361638</v>
      </c>
      <c r="AW44">
        <v>41</v>
      </c>
      <c r="AX44">
        <f>IF(Z44&gt;0, (R44*SUMPRODUCT(K44:$K$98, X44:$X$98)-K44*$AZ$3)/Z44, 0)</f>
        <v>-2138320420317178.8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2000000</v>
      </c>
      <c r="S45">
        <f t="shared" si="1"/>
        <v>-1.132911522574758E+16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-18689.29986470372</v>
      </c>
      <c r="AC45">
        <f t="shared" si="2"/>
        <v>-16686.874880979482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-1.4359712275167068E-5</v>
      </c>
      <c r="AI45">
        <f t="shared" si="25"/>
        <v>-1.435973068666098E-5</v>
      </c>
      <c r="AJ45">
        <f t="shared" si="7"/>
        <v>-2002.4249837242387</v>
      </c>
      <c r="AK45">
        <f t="shared" si="22"/>
        <v>-1308.2509905292604</v>
      </c>
      <c r="AL45">
        <f t="shared" si="8"/>
        <v>-3310.6759886132295</v>
      </c>
      <c r="AN45">
        <f t="shared" si="26"/>
        <v>0</v>
      </c>
      <c r="AO45">
        <f t="shared" si="26"/>
        <v>0</v>
      </c>
      <c r="AP45">
        <f t="shared" si="26"/>
        <v>-4.0348409358498247E-13</v>
      </c>
      <c r="AQ45">
        <f t="shared" si="26"/>
        <v>-3.1469013427370502E-7</v>
      </c>
      <c r="AR45">
        <f t="shared" si="26"/>
        <v>-3.1469053775779862E-7</v>
      </c>
      <c r="AS45">
        <f t="shared" si="26"/>
        <v>-43.882730720930894</v>
      </c>
      <c r="AT45">
        <f t="shared" si="26"/>
        <v>-28.670050763156446</v>
      </c>
      <c r="AU45">
        <f t="shared" si="23"/>
        <v>-72.552781798777872</v>
      </c>
      <c r="AW45">
        <v>42</v>
      </c>
      <c r="AX45">
        <f>IF(Z45&gt;0, (R45*SUMPRODUCT(K45:$K$98, X45:$X$98)-K45*$AZ$3)/Z45, 0)</f>
        <v>-1.132911522574758E+16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2000000</v>
      </c>
      <c r="S46">
        <f t="shared" si="1"/>
        <v>-6.1438951135557544E+16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-16686.874880979482</v>
      </c>
      <c r="AC46">
        <f t="shared" si="2"/>
        <v>-14898.995429720961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-2.4313790152821881E-6</v>
      </c>
      <c r="AI46">
        <f t="shared" si="25"/>
        <v>-2.4313820465423158E-6</v>
      </c>
      <c r="AJ46">
        <f t="shared" si="7"/>
        <v>-1787.8794512585209</v>
      </c>
      <c r="AK46">
        <f t="shared" si="22"/>
        <v>-1168.0812416685637</v>
      </c>
      <c r="AL46">
        <f t="shared" si="8"/>
        <v>-2955.9606953584666</v>
      </c>
      <c r="AN46">
        <f t="shared" si="26"/>
        <v>0</v>
      </c>
      <c r="AO46">
        <f t="shared" si="26"/>
        <v>0</v>
      </c>
      <c r="AP46">
        <f t="shared" si="26"/>
        <v>-5.9312000723608661E-14</v>
      </c>
      <c r="AQ46">
        <f t="shared" si="26"/>
        <v>-4.7574258834098704E-8</v>
      </c>
      <c r="AR46">
        <f t="shared" si="26"/>
        <v>-4.7574318146099428E-8</v>
      </c>
      <c r="AS46">
        <f t="shared" si="26"/>
        <v>-34.983044290389024</v>
      </c>
      <c r="AT46">
        <f t="shared" si="26"/>
        <v>-22.85558893990293</v>
      </c>
      <c r="AU46">
        <f t="shared" si="23"/>
        <v>-57.838633277866272</v>
      </c>
      <c r="AW46">
        <v>43</v>
      </c>
      <c r="AX46">
        <f>IF(Z46&gt;0, (R46*SUMPRODUCT(K46:$K$98, X46:$X$98)-K46*$AZ$3)/Z46, 0)</f>
        <v>-6.1438951135557544E+16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2000000</v>
      </c>
      <c r="S47">
        <f t="shared" si="1"/>
        <v>-3.4172224166932019E+17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-14898.995429720961</v>
      </c>
      <c r="AC47">
        <f t="shared" si="2"/>
        <v>-13302.674490863883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-4.0229495420116684E-7</v>
      </c>
      <c r="AI47">
        <f t="shared" si="25"/>
        <v>-4.0229544080522962E-7</v>
      </c>
      <c r="AJ47">
        <f t="shared" si="7"/>
        <v>-1596.3209388570776</v>
      </c>
      <c r="AK47">
        <f t="shared" si="22"/>
        <v>-1042.9296800804673</v>
      </c>
      <c r="AL47">
        <f t="shared" si="8"/>
        <v>-2639.2506193398403</v>
      </c>
      <c r="AN47">
        <f t="shared" si="26"/>
        <v>0</v>
      </c>
      <c r="AO47">
        <f t="shared" si="26"/>
        <v>0</v>
      </c>
      <c r="AP47">
        <f t="shared" si="26"/>
        <v>-8.5011381718999197E-15</v>
      </c>
      <c r="AQ47">
        <f t="shared" si="26"/>
        <v>-7.0282294234063787E-9</v>
      </c>
      <c r="AR47">
        <f t="shared" si="26"/>
        <v>-7.0282379245445505E-9</v>
      </c>
      <c r="AS47">
        <f t="shared" si="26"/>
        <v>-27.888268730471854</v>
      </c>
      <c r="AT47">
        <f t="shared" si="26"/>
        <v>-18.220335571049727</v>
      </c>
      <c r="AU47">
        <f t="shared" si="23"/>
        <v>-46.108604308549822</v>
      </c>
      <c r="AW47">
        <v>44</v>
      </c>
      <c r="AX47">
        <f>IF(Z47&gt;0, (R47*SUMPRODUCT(K47:$K$98, X47:$X$98)-K47*$AZ$3)/Z47, 0)</f>
        <v>-3.4172224166932019E+17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2000000</v>
      </c>
      <c r="S48">
        <f t="shared" si="1"/>
        <v>-1.951551348860642E+18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-13302.674490863883</v>
      </c>
      <c r="AC48">
        <f t="shared" si="2"/>
        <v>-11877.387938277472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-6.4905830996172915E-8</v>
      </c>
      <c r="AI48">
        <f t="shared" si="25"/>
        <v>-6.4905907072751335E-8</v>
      </c>
      <c r="AJ48">
        <f t="shared" si="7"/>
        <v>-1425.2865525864108</v>
      </c>
      <c r="AK48">
        <f t="shared" si="22"/>
        <v>-931.1872143604719</v>
      </c>
      <c r="AL48">
        <f t="shared" si="8"/>
        <v>-2356.4737670117884</v>
      </c>
      <c r="AN48">
        <f t="shared" si="26"/>
        <v>0</v>
      </c>
      <c r="AO48">
        <f t="shared" si="26"/>
        <v>0</v>
      </c>
      <c r="AP48">
        <f t="shared" si="26"/>
        <v>-1.1866818320519413E-15</v>
      </c>
      <c r="AQ48">
        <f t="shared" si="26"/>
        <v>-1.0124347340403924E-9</v>
      </c>
      <c r="AR48">
        <f t="shared" si="26"/>
        <v>-1.0124359207222245E-9</v>
      </c>
      <c r="AS48">
        <f t="shared" si="26"/>
        <v>-22.232357087982678</v>
      </c>
      <c r="AT48">
        <f t="shared" si="26"/>
        <v>-14.525139964211339</v>
      </c>
      <c r="AU48">
        <f t="shared" si="23"/>
        <v>-36.75749705320645</v>
      </c>
      <c r="AW48">
        <v>45</v>
      </c>
      <c r="AX48">
        <f>IF(Z48&gt;0, (R48*SUMPRODUCT(K48:$K$98, X48:$X$98)-K48*$AZ$3)/Z48, 0)</f>
        <v>-1.951551348860642E+18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2000000</v>
      </c>
      <c r="S49">
        <f t="shared" si="1"/>
        <v>-1.1466061595460555E+19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-11877.387938277472</v>
      </c>
      <c r="AC49">
        <f t="shared" si="2"/>
        <v>-10604.810659177201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-1.0200756135089026E-8</v>
      </c>
      <c r="AI49">
        <f t="shared" si="25"/>
        <v>-1.0200767696175815E-8</v>
      </c>
      <c r="AJ49">
        <f t="shared" si="7"/>
        <v>-1272.577279100271</v>
      </c>
      <c r="AK49">
        <f t="shared" si="22"/>
        <v>-831.4171556794231</v>
      </c>
      <c r="AL49">
        <f t="shared" si="8"/>
        <v>-2103.9944347898945</v>
      </c>
      <c r="AN49">
        <f t="shared" si="26"/>
        <v>0</v>
      </c>
      <c r="AO49">
        <f t="shared" si="26"/>
        <v>0</v>
      </c>
      <c r="AP49">
        <f t="shared" si="26"/>
        <v>-1.6101411913358169E-16</v>
      </c>
      <c r="AQ49">
        <f t="shared" si="26"/>
        <v>-1.4206845718597289E-10</v>
      </c>
      <c r="AR49">
        <f t="shared" si="26"/>
        <v>-1.4206861820009201E-10</v>
      </c>
      <c r="AS49">
        <f t="shared" si="26"/>
        <v>-17.723498954141096</v>
      </c>
      <c r="AT49">
        <f t="shared" si="26"/>
        <v>-11.579352650046919</v>
      </c>
      <c r="AU49">
        <f t="shared" si="23"/>
        <v>-29.30285160433008</v>
      </c>
      <c r="AW49">
        <v>46</v>
      </c>
      <c r="AX49">
        <f>IF(Z49&gt;0, (R49*SUMPRODUCT(K49:$K$98, X49:$X$98)-K49*$AZ$3)/Z49, 0)</f>
        <v>-1.1466061595460555E+19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2000000</v>
      </c>
      <c r="S50">
        <f t="shared" si="1"/>
        <v>-6.9378222501653373E+19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-10604.810659177201</v>
      </c>
      <c r="AC50">
        <f t="shared" si="2"/>
        <v>-9468.5809456940533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-1.5583207270418543E-9</v>
      </c>
      <c r="AI50">
        <f t="shared" si="25"/>
        <v>-1.5583224330132319E-9</v>
      </c>
      <c r="AJ50">
        <f t="shared" si="7"/>
        <v>-1136.2297134831479</v>
      </c>
      <c r="AK50">
        <f t="shared" si="22"/>
        <v>-742.33674614240419</v>
      </c>
      <c r="AL50">
        <f t="shared" si="8"/>
        <v>-1878.5664596271104</v>
      </c>
      <c r="AN50">
        <f t="shared" si="26"/>
        <v>0</v>
      </c>
      <c r="AO50">
        <f t="shared" si="26"/>
        <v>0</v>
      </c>
      <c r="AP50">
        <f t="shared" si="26"/>
        <v>-2.1213826702334577E-17</v>
      </c>
      <c r="AQ50">
        <f t="shared" si="26"/>
        <v>-1.9377784576518733E-11</v>
      </c>
      <c r="AR50">
        <f t="shared" si="26"/>
        <v>-1.9377805790345434E-11</v>
      </c>
      <c r="AS50">
        <f t="shared" si="26"/>
        <v>-14.129064855032683</v>
      </c>
      <c r="AT50">
        <f t="shared" si="26"/>
        <v>-9.2309890386223596</v>
      </c>
      <c r="AU50">
        <f t="shared" si="23"/>
        <v>-23.360053893674419</v>
      </c>
      <c r="AW50">
        <v>47</v>
      </c>
      <c r="AX50">
        <f>IF(Z50&gt;0, (R50*SUMPRODUCT(K50:$K$98, X50:$X$98)-K50*$AZ$3)/Z50, 0)</f>
        <v>-6.9378222501653373E+19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2000000</v>
      </c>
      <c r="S51">
        <f t="shared" si="1"/>
        <v>-4.3248906313269058E+20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-9468.5809456940533</v>
      </c>
      <c r="AC51">
        <f t="shared" si="2"/>
        <v>-8454.0901300839905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-2.3113081919917741E-10</v>
      </c>
      <c r="AI51">
        <f t="shared" si="25"/>
        <v>-2.311310635432213E-10</v>
      </c>
      <c r="AJ51">
        <f t="shared" si="7"/>
        <v>-1014.4908156100628</v>
      </c>
      <c r="AK51">
        <f t="shared" si="22"/>
        <v>-662.80066619858383</v>
      </c>
      <c r="AL51">
        <f t="shared" si="8"/>
        <v>-1677.2914818088777</v>
      </c>
      <c r="AN51">
        <f t="shared" si="26"/>
        <v>0</v>
      </c>
      <c r="AO51">
        <f t="shared" si="26"/>
        <v>0</v>
      </c>
      <c r="AP51">
        <f t="shared" si="26"/>
        <v>-2.7128826671862261E-18</v>
      </c>
      <c r="AQ51">
        <f t="shared" si="26"/>
        <v>-2.5661799782946651E-12</v>
      </c>
      <c r="AR51">
        <f t="shared" si="26"/>
        <v>-2.5661826911773322E-12</v>
      </c>
      <c r="AS51">
        <f t="shared" si="26"/>
        <v>-11.263603997954563</v>
      </c>
      <c r="AT51">
        <f t="shared" si="26"/>
        <v>-7.3588879453304203</v>
      </c>
      <c r="AU51">
        <f t="shared" si="23"/>
        <v>-18.62249194328755</v>
      </c>
      <c r="AW51">
        <v>48</v>
      </c>
      <c r="AX51">
        <f>IF(Z51&gt;0, (R51*SUMPRODUCT(K51:$K$98, X51:$X$98)-K51*$AZ$3)/Z51, 0)</f>
        <v>-4.3248906313269058E+20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2000000</v>
      </c>
      <c r="S52">
        <f t="shared" si="1"/>
        <v>-2.7822225446149664E+21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-8454.0901300839905</v>
      </c>
      <c r="AC52">
        <f t="shared" si="2"/>
        <v>-7548.2947590035665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-3.3278006699954127E-11</v>
      </c>
      <c r="AI52">
        <f t="shared" si="25"/>
        <v>-3.3278040613015707E-11</v>
      </c>
      <c r="AJ52">
        <f t="shared" si="7"/>
        <v>-905.79537108042405</v>
      </c>
      <c r="AK52">
        <f t="shared" si="22"/>
        <v>-591.78630910587935</v>
      </c>
      <c r="AL52">
        <f t="shared" si="8"/>
        <v>-1497.5816801863366</v>
      </c>
      <c r="AN52">
        <f t="shared" si="26"/>
        <v>0</v>
      </c>
      <c r="AO52">
        <f t="shared" si="26"/>
        <v>0</v>
      </c>
      <c r="AP52">
        <f t="shared" si="26"/>
        <v>-3.3618492059628441E-19</v>
      </c>
      <c r="AQ52">
        <f t="shared" si="26"/>
        <v>-3.2988953277807497E-13</v>
      </c>
      <c r="AR52">
        <f t="shared" si="26"/>
        <v>-3.2988986896299552E-13</v>
      </c>
      <c r="AS52">
        <f t="shared" si="26"/>
        <v>-8.9792761463286812</v>
      </c>
      <c r="AT52">
        <f t="shared" si="26"/>
        <v>-5.8664604156014279</v>
      </c>
      <c r="AU52">
        <f t="shared" si="23"/>
        <v>-14.845736561930439</v>
      </c>
      <c r="AW52">
        <v>49</v>
      </c>
      <c r="AX52">
        <f>IF(Z52&gt;0, (R52*SUMPRODUCT(K52:$K$98, X52:$X$98)-K52*$AZ$3)/Z52, 0)</f>
        <v>-2.7822225446149664E+21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2000000</v>
      </c>
      <c r="S53">
        <f t="shared" si="1"/>
        <v>-1.8499860550501483E+22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-7548.2947590035665</v>
      </c>
      <c r="AC53">
        <f t="shared" si="2"/>
        <v>-6739.548891967469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-4.6432235821266385E-12</v>
      </c>
      <c r="AI53">
        <f t="shared" si="25"/>
        <v>-4.6432281359102153E-12</v>
      </c>
      <c r="AJ53">
        <f t="shared" si="7"/>
        <v>-808.74586703609748</v>
      </c>
      <c r="AK53">
        <f t="shared" si="22"/>
        <v>-528.38063313024975</v>
      </c>
      <c r="AL53">
        <f t="shared" si="8"/>
        <v>-1337.1265001663519</v>
      </c>
      <c r="AN53">
        <f t="shared" si="26"/>
        <v>0</v>
      </c>
      <c r="AO53">
        <f t="shared" si="26"/>
        <v>0</v>
      </c>
      <c r="AP53">
        <f t="shared" si="26"/>
        <v>-4.0305618955165211E-20</v>
      </c>
      <c r="AQ53">
        <f t="shared" si="26"/>
        <v>-4.1097254022933788E-14</v>
      </c>
      <c r="AR53">
        <f t="shared" si="26"/>
        <v>-4.1097294328552739E-14</v>
      </c>
      <c r="AS53">
        <f t="shared" si="26"/>
        <v>-7.1582239686931839</v>
      </c>
      <c r="AT53">
        <f t="shared" si="26"/>
        <v>-4.6767063262128747</v>
      </c>
      <c r="AU53">
        <f t="shared" si="23"/>
        <v>-11.834930294906101</v>
      </c>
      <c r="AW53">
        <v>50</v>
      </c>
      <c r="AX53">
        <f>IF(Z53&gt;0, (R53*SUMPRODUCT(K53:$K$98, X53:$X$98)-K53*$AZ$3)/Z53, 0)</f>
        <v>-1.8499860550501483E+22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2000000</v>
      </c>
      <c r="S54">
        <f t="shared" si="1"/>
        <v>-1.2733808872531192E+23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-6739.548891967469</v>
      </c>
      <c r="AC54">
        <f t="shared" si="2"/>
        <v>-6017.454367828097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-6.2680785813444931E-13</v>
      </c>
      <c r="AI54">
        <f t="shared" si="25"/>
        <v>-6.2680844883107711E-13</v>
      </c>
      <c r="AJ54">
        <f t="shared" si="7"/>
        <v>-722.09452413937197</v>
      </c>
      <c r="AK54">
        <f t="shared" si="22"/>
        <v>-471.76842243772285</v>
      </c>
      <c r="AL54">
        <f t="shared" si="8"/>
        <v>-1193.8629465770955</v>
      </c>
      <c r="AN54">
        <f t="shared" si="26"/>
        <v>0</v>
      </c>
      <c r="AO54">
        <f t="shared" si="26"/>
        <v>0</v>
      </c>
      <c r="AP54">
        <f t="shared" si="26"/>
        <v>-4.6680949077378943E-21</v>
      </c>
      <c r="AQ54">
        <f t="shared" si="26"/>
        <v>-4.9534709241353022E-15</v>
      </c>
      <c r="AR54">
        <f t="shared" si="26"/>
        <v>-4.9534755922302101E-15</v>
      </c>
      <c r="AS54">
        <f t="shared" si="26"/>
        <v>-5.7064923219811678</v>
      </c>
      <c r="AT54">
        <f t="shared" si="26"/>
        <v>-3.7282416503610283</v>
      </c>
      <c r="AU54">
        <f t="shared" si="23"/>
        <v>-9.434733972342201</v>
      </c>
      <c r="AW54">
        <v>51</v>
      </c>
      <c r="AX54">
        <f>IF(Z54&gt;0, (R54*SUMPRODUCT(K54:$K$98, X54:$X$98)-K54*$AZ$3)/Z54, 0)</f>
        <v>-1.2733808872531192E+23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2000000</v>
      </c>
      <c r="S55">
        <f t="shared" si="1"/>
        <v>-9.0858891553952999E+23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-6017.454367828097</v>
      </c>
      <c r="AC55">
        <f t="shared" si="2"/>
        <v>-5372.727114132229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-8.1739815663013195E-14</v>
      </c>
      <c r="AI55">
        <f t="shared" si="25"/>
        <v>-8.1739889578826804E-14</v>
      </c>
      <c r="AJ55">
        <f t="shared" si="7"/>
        <v>-644.72725369586806</v>
      </c>
      <c r="AK55">
        <f t="shared" si="22"/>
        <v>-421.22180574796681</v>
      </c>
      <c r="AL55">
        <f t="shared" si="8"/>
        <v>-1065.949059443835</v>
      </c>
      <c r="AN55">
        <f t="shared" si="26"/>
        <v>0</v>
      </c>
      <c r="AO55">
        <f t="shared" si="26"/>
        <v>0</v>
      </c>
      <c r="AP55">
        <f t="shared" si="26"/>
        <v>-5.2154828854792766E-22</v>
      </c>
      <c r="AQ55">
        <f t="shared" si="26"/>
        <v>-5.767542679266908E-16</v>
      </c>
      <c r="AR55">
        <f t="shared" si="26"/>
        <v>-5.7675478947497942E-16</v>
      </c>
      <c r="AS55">
        <f t="shared" si="26"/>
        <v>-4.5491807413752943</v>
      </c>
      <c r="AT55">
        <f t="shared" si="26"/>
        <v>-2.9721314176985234</v>
      </c>
      <c r="AU55">
        <f t="shared" si="23"/>
        <v>-7.521312159073819</v>
      </c>
      <c r="AW55">
        <v>52</v>
      </c>
      <c r="AX55">
        <f>IF(Z55&gt;0, (R55*SUMPRODUCT(K55:$K$98, X55:$X$98)-K55*$AZ$3)/Z55, 0)</f>
        <v>-9.0858891553952999E+23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2000000</v>
      </c>
      <c r="S56">
        <f t="shared" si="1"/>
        <v>-6.7307929111850848E+24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-5372.727114132229</v>
      </c>
      <c r="AC56">
        <f t="shared" si="2"/>
        <v>-4797.0777804752042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-1.0282852492698077E-14</v>
      </c>
      <c r="AI56">
        <f t="shared" si="25"/>
        <v>-1.0282861401525468E-14</v>
      </c>
      <c r="AJ56">
        <f t="shared" si="7"/>
        <v>-575.64933365702473</v>
      </c>
      <c r="AK56">
        <f t="shared" si="22"/>
        <v>-376.09089798925606</v>
      </c>
      <c r="AL56">
        <f t="shared" si="8"/>
        <v>-951.74023164628079</v>
      </c>
      <c r="AN56">
        <f t="shared" si="26"/>
        <v>0</v>
      </c>
      <c r="AO56">
        <f t="shared" si="26"/>
        <v>0</v>
      </c>
      <c r="AP56">
        <f t="shared" si="26"/>
        <v>-5.6125430458677569E-23</v>
      </c>
      <c r="AQ56">
        <f t="shared" si="26"/>
        <v>-6.4781760506961343E-17</v>
      </c>
      <c r="AR56">
        <f t="shared" si="26"/>
        <v>-6.478181663239179E-17</v>
      </c>
      <c r="AS56">
        <f t="shared" si="26"/>
        <v>-3.6265790348973939</v>
      </c>
      <c r="AT56">
        <f t="shared" si="26"/>
        <v>-2.369364969466297</v>
      </c>
      <c r="AU56">
        <f t="shared" si="23"/>
        <v>-5.9959440043636905</v>
      </c>
      <c r="AW56">
        <v>53</v>
      </c>
      <c r="AX56">
        <f>IF(Z56&gt;0, (R56*SUMPRODUCT(K56:$K$98, X56:$X$98)-K56*$AZ$3)/Z56, 0)</f>
        <v>-6.7307929111850848E+24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2000000</v>
      </c>
      <c r="S57">
        <f t="shared" si="1"/>
        <v>-5.1857587964299631E+25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-4797.0777804752042</v>
      </c>
      <c r="AC57">
        <f t="shared" si="2"/>
        <v>-4283.1051611385747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-1.2459710479194898E-15</v>
      </c>
      <c r="AI57">
        <f t="shared" si="25"/>
        <v>-1.2459720803395583E-15</v>
      </c>
      <c r="AJ57">
        <f t="shared" si="7"/>
        <v>-513.97261933662958</v>
      </c>
      <c r="AK57">
        <f t="shared" si="22"/>
        <v>-335.79544463326431</v>
      </c>
      <c r="AL57">
        <f t="shared" si="8"/>
        <v>-849.76806396989389</v>
      </c>
      <c r="AN57">
        <f t="shared" si="26"/>
        <v>0</v>
      </c>
      <c r="AO57">
        <f t="shared" si="26"/>
        <v>0</v>
      </c>
      <c r="AP57">
        <f t="shared" si="26"/>
        <v>-5.8073440418075903E-24</v>
      </c>
      <c r="AQ57">
        <f t="shared" si="26"/>
        <v>-7.0085644038951831E-18</v>
      </c>
      <c r="AR57">
        <f t="shared" si="26"/>
        <v>-7.0085702112392263E-18</v>
      </c>
      <c r="AS57">
        <f t="shared" si="26"/>
        <v>-2.8910866030750926</v>
      </c>
      <c r="AT57">
        <f t="shared" si="26"/>
        <v>-1.888843247342392</v>
      </c>
      <c r="AU57">
        <f t="shared" si="23"/>
        <v>-4.779929850417485</v>
      </c>
      <c r="AW57">
        <v>54</v>
      </c>
      <c r="AX57">
        <f>IF(Z57&gt;0, (R57*SUMPRODUCT(K57:$K$98, X57:$X$98)-K57*$AZ$3)/Z57, 0)</f>
        <v>-5.1857587964299631E+25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2000000</v>
      </c>
      <c r="S58">
        <f t="shared" si="1"/>
        <v>-4.1622429499510024E+26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-4283.1051611385747</v>
      </c>
      <c r="AC58">
        <f t="shared" si="2"/>
        <v>-3824.2010367308699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-1.4515966455492617E-16</v>
      </c>
      <c r="AI58">
        <f t="shared" si="25"/>
        <v>-1.4515977940289044E-16</v>
      </c>
      <c r="AJ58">
        <f t="shared" si="7"/>
        <v>-458.90412440770478</v>
      </c>
      <c r="AK58">
        <f t="shared" si="22"/>
        <v>-299.81736127970026</v>
      </c>
      <c r="AL58">
        <f t="shared" si="8"/>
        <v>-758.72148568740499</v>
      </c>
      <c r="AN58">
        <f t="shared" si="26"/>
        <v>0</v>
      </c>
      <c r="AO58">
        <f t="shared" si="26"/>
        <v>0</v>
      </c>
      <c r="AP58">
        <f t="shared" si="26"/>
        <v>-5.7680152042691752E-25</v>
      </c>
      <c r="AQ58">
        <f t="shared" si="26"/>
        <v>-7.2903612835876657E-19</v>
      </c>
      <c r="AR58">
        <f t="shared" si="26"/>
        <v>-7.2903670516028709E-19</v>
      </c>
      <c r="AS58">
        <f t="shared" si="26"/>
        <v>-2.3047565394412399</v>
      </c>
      <c r="AT58">
        <f t="shared" si="26"/>
        <v>-1.5057742724349426</v>
      </c>
      <c r="AU58">
        <f t="shared" si="23"/>
        <v>-3.8105308118761823</v>
      </c>
      <c r="AW58">
        <v>55</v>
      </c>
      <c r="AX58">
        <f>IF(Z58&gt;0, (R58*SUMPRODUCT(K58:$K$98, X58:$X$98)-K58*$AZ$3)/Z58, 0)</f>
        <v>-4.1622429499510024E+26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2000000</v>
      </c>
      <c r="S59">
        <f t="shared" si="1"/>
        <v>-3.4856668356032227E+27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-3824.2010367308699</v>
      </c>
      <c r="AC59">
        <f t="shared" si="2"/>
        <v>-3414.4652113668481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-1.6232771487165304E-17</v>
      </c>
      <c r="AI59">
        <f t="shared" si="25"/>
        <v>-1.6232783731828135E-17</v>
      </c>
      <c r="AJ59">
        <f t="shared" si="7"/>
        <v>-409.73582536402182</v>
      </c>
      <c r="AK59">
        <f t="shared" si="22"/>
        <v>-267.69407257116092</v>
      </c>
      <c r="AL59">
        <f t="shared" si="8"/>
        <v>-677.42989793518268</v>
      </c>
      <c r="AN59">
        <f t="shared" si="26"/>
        <v>0</v>
      </c>
      <c r="AO59">
        <f t="shared" si="26"/>
        <v>0</v>
      </c>
      <c r="AP59">
        <f t="shared" si="26"/>
        <v>-5.4907529449163775E-26</v>
      </c>
      <c r="AQ59">
        <f t="shared" si="26"/>
        <v>-7.2791010319940688E-20</v>
      </c>
      <c r="AR59">
        <f t="shared" si="26"/>
        <v>-7.279106522747014E-20</v>
      </c>
      <c r="AS59">
        <f t="shared" si="26"/>
        <v>-1.8373378024882319</v>
      </c>
      <c r="AT59">
        <f t="shared" si="26"/>
        <v>-1.2003940309589782</v>
      </c>
      <c r="AU59">
        <f t="shared" si="23"/>
        <v>-3.0377318334472099</v>
      </c>
      <c r="AW59">
        <v>56</v>
      </c>
      <c r="AX59">
        <f>IF(Z59&gt;0, (R59*SUMPRODUCT(K59:$K$98, X59:$X$98)-K59*$AZ$3)/Z59, 0)</f>
        <v>-3.4856668356032227E+27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2000000</v>
      </c>
      <c r="S60">
        <f t="shared" si="1"/>
        <v>-3.0738886613469642E+28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-3414.4652113668481</v>
      </c>
      <c r="AC60">
        <f t="shared" si="2"/>
        <v>-3048.629653006114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-1.7411980486757715E-18</v>
      </c>
      <c r="AI60">
        <f t="shared" si="25"/>
        <v>-1.7411992884041698E-18</v>
      </c>
      <c r="AJ60">
        <f t="shared" si="7"/>
        <v>-365.83555836073401</v>
      </c>
      <c r="AK60">
        <f t="shared" si="22"/>
        <v>-239.0125647956794</v>
      </c>
      <c r="AL60">
        <f t="shared" si="8"/>
        <v>-604.84812315641341</v>
      </c>
      <c r="AN60">
        <f t="shared" si="26"/>
        <v>0</v>
      </c>
      <c r="AO60">
        <f t="shared" si="26"/>
        <v>0</v>
      </c>
      <c r="AP60">
        <f t="shared" si="26"/>
        <v>-4.9635636936140162E-27</v>
      </c>
      <c r="AQ60">
        <f t="shared" si="26"/>
        <v>-6.9713232596892061E-21</v>
      </c>
      <c r="AR60">
        <f t="shared" si="26"/>
        <v>-6.9713282232529009E-21</v>
      </c>
      <c r="AS60">
        <f t="shared" si="26"/>
        <v>-1.4647144471366653</v>
      </c>
      <c r="AT60">
        <f t="shared" si="26"/>
        <v>-0.95694677212928736</v>
      </c>
      <c r="AU60">
        <f t="shared" si="23"/>
        <v>-2.4216612192659528</v>
      </c>
      <c r="AW60">
        <v>57</v>
      </c>
      <c r="AX60">
        <f>IF(Z60&gt;0, (R60*SUMPRODUCT(K60:$K$98, X60:$X$98)-K60*$AZ$3)/Z60, 0)</f>
        <v>-3.0738886613469642E+28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2000000</v>
      </c>
      <c r="S61">
        <f t="shared" si="1"/>
        <v>-2.8617089968519169E+29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-3048.629653006114</v>
      </c>
      <c r="AC61">
        <f t="shared" si="2"/>
        <v>-2721.9907616126015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-1.7734944537558329E-19</v>
      </c>
      <c r="AI61">
        <f t="shared" si="25"/>
        <v>-1.7734956427266387E-19</v>
      </c>
      <c r="AJ61">
        <f t="shared" si="7"/>
        <v>-326.63889139351249</v>
      </c>
      <c r="AK61">
        <f t="shared" si="22"/>
        <v>-213.404075710428</v>
      </c>
      <c r="AL61">
        <f t="shared" si="8"/>
        <v>-540.04296710394055</v>
      </c>
      <c r="AN61">
        <f t="shared" si="26"/>
        <v>0</v>
      </c>
      <c r="AO61">
        <f t="shared" si="26"/>
        <v>0</v>
      </c>
      <c r="AP61">
        <f t="shared" si="26"/>
        <v>-4.2503061941540968E-28</v>
      </c>
      <c r="AQ61">
        <f t="shared" si="26"/>
        <v>-6.3398482327608826E-22</v>
      </c>
      <c r="AR61">
        <f t="shared" si="26"/>
        <v>-6.3398524830670766E-22</v>
      </c>
      <c r="AS61">
        <f t="shared" si="26"/>
        <v>-1.1676613896178771</v>
      </c>
      <c r="AT61">
        <f t="shared" si="26"/>
        <v>-0.76287210788367921</v>
      </c>
      <c r="AU61">
        <f t="shared" si="23"/>
        <v>-1.9305334975015567</v>
      </c>
      <c r="AW61">
        <v>58</v>
      </c>
      <c r="AX61">
        <f>IF(Z61&gt;0, (R61*SUMPRODUCT(K61:$K$98, X61:$X$98)-K61*$AZ$3)/Z61, 0)</f>
        <v>-2.8617089968519169E+29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2000000</v>
      </c>
      <c r="S62">
        <f t="shared" si="1"/>
        <v>-2.8201690083528612E+30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-2721.9907616126015</v>
      </c>
      <c r="AC62">
        <f t="shared" si="2"/>
        <v>-2430.3488942969657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-1.7109749161913011E-20</v>
      </c>
      <c r="AI62">
        <f t="shared" si="25"/>
        <v>-1.7109759934090526E-20</v>
      </c>
      <c r="AJ62">
        <f t="shared" si="7"/>
        <v>-291.64186731563586</v>
      </c>
      <c r="AK62">
        <f t="shared" si="22"/>
        <v>-190.53935331288213</v>
      </c>
      <c r="AL62">
        <f t="shared" si="8"/>
        <v>-482.18122062851796</v>
      </c>
      <c r="AN62">
        <f t="shared" si="26"/>
        <v>0</v>
      </c>
      <c r="AO62">
        <f t="shared" si="26"/>
        <v>0</v>
      </c>
      <c r="AP62">
        <f t="shared" si="26"/>
        <v>-3.4382266781524604E-29</v>
      </c>
      <c r="AQ62">
        <f t="shared" si="26"/>
        <v>-5.461031063227829E-23</v>
      </c>
      <c r="AR62">
        <f t="shared" si="26"/>
        <v>-5.461034501454507E-23</v>
      </c>
      <c r="AS62">
        <f t="shared" si="26"/>
        <v>-0.93085251085608733</v>
      </c>
      <c r="AT62">
        <f t="shared" si="26"/>
        <v>-0.60815697375931044</v>
      </c>
      <c r="AU62">
        <f t="shared" si="23"/>
        <v>-1.5390094846153977</v>
      </c>
      <c r="AW62">
        <v>59</v>
      </c>
      <c r="AX62">
        <f>IF(Z62&gt;0, (R62*SUMPRODUCT(K62:$K$98, X62:$X$98)-K62*$AZ$3)/Z62, 0)</f>
        <v>-2.8201690083528612E+30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2000000</v>
      </c>
      <c r="S63">
        <f t="shared" si="1"/>
        <v>-2.9506162088832266E+31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-2430.3488942969657</v>
      </c>
      <c r="AC63">
        <f t="shared" si="2"/>
        <v>-2169.954369908005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-1.5592280915067451E-21</v>
      </c>
      <c r="AI63">
        <f t="shared" si="25"/>
        <v>-1.5592290107869126E-21</v>
      </c>
      <c r="AJ63">
        <f t="shared" si="7"/>
        <v>-260.39452438896069</v>
      </c>
      <c r="AK63">
        <f t="shared" si="22"/>
        <v>-170.12442260078763</v>
      </c>
      <c r="AL63">
        <f t="shared" si="8"/>
        <v>-430.51894698974831</v>
      </c>
      <c r="AN63">
        <f t="shared" si="26"/>
        <v>0</v>
      </c>
      <c r="AO63">
        <f t="shared" si="26"/>
        <v>0</v>
      </c>
      <c r="AP63">
        <f t="shared" si="26"/>
        <v>-2.6197561727507633E-30</v>
      </c>
      <c r="AQ63">
        <f t="shared" si="26"/>
        <v>-4.4434738857469292E-24</v>
      </c>
      <c r="AR63">
        <f t="shared" si="26"/>
        <v>-4.443476505503102E-24</v>
      </c>
      <c r="AS63">
        <f t="shared" si="26"/>
        <v>-0.74206992255746784</v>
      </c>
      <c r="AT63">
        <f t="shared" si="26"/>
        <v>-0.48481901607087891</v>
      </c>
      <c r="AU63">
        <f t="shared" si="23"/>
        <v>-1.2268889386283468</v>
      </c>
      <c r="AW63">
        <v>60</v>
      </c>
      <c r="AX63">
        <f>IF(Z63&gt;0, (R63*SUMPRODUCT(K63:$K$98, X63:$X$98)-K63*$AZ$3)/Z63, 0)</f>
        <v>-2.9506162088832266E+31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2000000</v>
      </c>
      <c r="S64">
        <f t="shared" si="1"/>
        <v>-3.2879711030768976E+32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-2169.954369908005</v>
      </c>
      <c r="AC64">
        <f t="shared" si="2"/>
        <v>-1937.4592588464329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-1.3382884295047667E-22</v>
      </c>
      <c r="AI64">
        <f t="shared" si="25"/>
        <v>-1.3382891660757394E-22</v>
      </c>
      <c r="AJ64">
        <f t="shared" si="7"/>
        <v>-232.49511106157206</v>
      </c>
      <c r="AK64">
        <f t="shared" si="22"/>
        <v>-151.89680589356036</v>
      </c>
      <c r="AL64">
        <f t="shared" si="8"/>
        <v>-384.39191695513239</v>
      </c>
      <c r="AN64">
        <f t="shared" si="26"/>
        <v>0</v>
      </c>
      <c r="AO64">
        <f t="shared" si="26"/>
        <v>0</v>
      </c>
      <c r="AP64">
        <f t="shared" si="26"/>
        <v>-1.8741724900146117E-31</v>
      </c>
      <c r="AQ64">
        <f t="shared" si="26"/>
        <v>-3.4052161316308842E-25</v>
      </c>
      <c r="AR64">
        <f t="shared" si="26"/>
        <v>-3.4052180058033742E-25</v>
      </c>
      <c r="AS64">
        <f t="shared" si="26"/>
        <v>-0.59157359897757322</v>
      </c>
      <c r="AT64">
        <f t="shared" si="26"/>
        <v>-0.38649475133201439</v>
      </c>
      <c r="AU64">
        <f t="shared" si="23"/>
        <v>-0.97806835030958761</v>
      </c>
      <c r="AW64">
        <v>61</v>
      </c>
      <c r="AX64">
        <f>IF(Z64&gt;0, (R64*SUMPRODUCT(K64:$K$98, X64:$X$98)-K64*$AZ$3)/Z64, 0)</f>
        <v>-3.2879711030768976E+32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2000000</v>
      </c>
      <c r="S65">
        <f t="shared" si="1"/>
        <v>-3.917509897919876E+33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-1937.4592588464329</v>
      </c>
      <c r="AC65">
        <f t="shared" si="2"/>
        <v>-1729.8743382557439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-1.0784134255810615E-23</v>
      </c>
      <c r="AI65">
        <f t="shared" si="25"/>
        <v>-1.0784139775497812E-23</v>
      </c>
      <c r="AJ65">
        <f t="shared" si="7"/>
        <v>-207.58492059068908</v>
      </c>
      <c r="AK65">
        <f t="shared" si="22"/>
        <v>-135.62214811925031</v>
      </c>
      <c r="AL65">
        <f t="shared" si="8"/>
        <v>-343.20706870993939</v>
      </c>
      <c r="AN65">
        <f t="shared" si="26"/>
        <v>0</v>
      </c>
      <c r="AO65">
        <f t="shared" si="26"/>
        <v>0</v>
      </c>
      <c r="AP65">
        <f t="shared" si="26"/>
        <v>-1.2539822901813054E-32</v>
      </c>
      <c r="AQ65">
        <f t="shared" si="26"/>
        <v>-2.4499782123059419E-26</v>
      </c>
      <c r="AR65">
        <f t="shared" si="26"/>
        <v>-2.4499794662882319E-26</v>
      </c>
      <c r="AS65">
        <f t="shared" si="26"/>
        <v>-0.47159885122574341</v>
      </c>
      <c r="AT65">
        <f t="shared" si="26"/>
        <v>-0.30811124946748591</v>
      </c>
      <c r="AU65">
        <f t="shared" si="23"/>
        <v>-0.77971010069322932</v>
      </c>
      <c r="AW65">
        <v>62</v>
      </c>
      <c r="AX65">
        <f>IF(Z65&gt;0, (R65*SUMPRODUCT(K65:$K$98, X65:$X$98)-K65*$AZ$3)/Z65, 0)</f>
        <v>-3.917509897919876E+33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2000000</v>
      </c>
      <c r="S66">
        <f t="shared" si="1"/>
        <v>-5.0146865928616406E+34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-1729.8743382557439</v>
      </c>
      <c r="AC66">
        <f t="shared" si="2"/>
        <v>-1544.5306591569135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-8.1271816532604459E-25</v>
      </c>
      <c r="AI66">
        <f t="shared" si="25"/>
        <v>-8.1271855032783644E-25</v>
      </c>
      <c r="AJ66">
        <f t="shared" si="7"/>
        <v>-185.34367909883031</v>
      </c>
      <c r="AK66">
        <f t="shared" si="22"/>
        <v>-121.09120367790209</v>
      </c>
      <c r="AL66">
        <f t="shared" si="8"/>
        <v>-306.43488277673237</v>
      </c>
      <c r="AN66">
        <f t="shared" si="26"/>
        <v>0</v>
      </c>
      <c r="AO66">
        <f t="shared" si="26"/>
        <v>0</v>
      </c>
      <c r="AP66">
        <f t="shared" si="26"/>
        <v>-7.8094718611217816E-34</v>
      </c>
      <c r="AQ66">
        <f t="shared" si="26"/>
        <v>-1.6485376891927545E-27</v>
      </c>
      <c r="AR66">
        <f t="shared" si="26"/>
        <v>-1.6485384701399408E-27</v>
      </c>
      <c r="AS66">
        <f t="shared" si="26"/>
        <v>-0.37595571685725865</v>
      </c>
      <c r="AT66">
        <f t="shared" si="26"/>
        <v>-0.24562440168007491</v>
      </c>
      <c r="AU66">
        <f t="shared" si="23"/>
        <v>-0.62158011853733353</v>
      </c>
      <c r="AW66">
        <v>63</v>
      </c>
      <c r="AX66">
        <f>IF(Z66&gt;0, (R66*SUMPRODUCT(K66:$K$98, X66:$X$98)-K66*$AZ$3)/Z66, 0)</f>
        <v>-5.0146865928616406E+34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-6.9348746160663855E+35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-1544.5306591569135</v>
      </c>
      <c r="AC67">
        <f t="shared" ref="AC67:AC69" si="29">S67*Z67</f>
        <v>-1379.0452313901014</v>
      </c>
      <c r="AE67">
        <f t="shared" ref="AE67:AE69" si="30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1">-X67*R67</f>
        <v>-5.700715286032534E-26</v>
      </c>
      <c r="AI67">
        <f t="shared" ref="AI67:AI69" si="32">SUM(AE67:AH67)</f>
        <v>-5.7007177717393925E-26</v>
      </c>
      <c r="AJ67">
        <f t="shared" ref="AJ67:AJ69" si="33">AB67-AC67</f>
        <v>-165.48542776681211</v>
      </c>
      <c r="AK67">
        <f t="shared" si="22"/>
        <v>-108.11714614098396</v>
      </c>
      <c r="AL67">
        <f t="shared" ref="AL67:AL69" si="34">SUM(AI67:AK67)</f>
        <v>-273.60257390779606</v>
      </c>
      <c r="AN67">
        <f t="shared" si="26"/>
        <v>0</v>
      </c>
      <c r="AO67">
        <f t="shared" si="26"/>
        <v>0</v>
      </c>
      <c r="AP67">
        <f t="shared" si="26"/>
        <v>-4.5018477306976948E-35</v>
      </c>
      <c r="AQ67">
        <f t="shared" si="26"/>
        <v>-1.0324528852389171E-28</v>
      </c>
      <c r="AR67">
        <f t="shared" si="26"/>
        <v>-1.0324533354236904E-28</v>
      </c>
      <c r="AS67">
        <f t="shared" si="26"/>
        <v>-0.29970959570891031</v>
      </c>
      <c r="AT67">
        <f t="shared" si="26"/>
        <v>-0.19581026919648817</v>
      </c>
      <c r="AU67">
        <f t="shared" si="23"/>
        <v>-0.49551986490539845</v>
      </c>
      <c r="AW67">
        <v>64</v>
      </c>
      <c r="AX67">
        <f>IF(Z67&gt;0, (R67*SUMPRODUCT(K67:$K$98, X67:$X$98)-K67*$AZ$3)/Z67, 0)</f>
        <v>-6.9348746160663855E+35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7"/>
        <v>2000000</v>
      </c>
      <c r="S68">
        <f t="shared" si="28"/>
        <v>-1.0428141387502266E+37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-1379.0452313901014</v>
      </c>
      <c r="AC68">
        <f t="shared" si="29"/>
        <v>-1231.2903851697333</v>
      </c>
      <c r="AE68">
        <f t="shared" si="30"/>
        <v>0</v>
      </c>
      <c r="AF68">
        <f t="shared" si="24"/>
        <v>0</v>
      </c>
      <c r="AG68">
        <f t="shared" si="24"/>
        <v>-1.4759226253939513E-33</v>
      </c>
      <c r="AH68">
        <f t="shared" si="31"/>
        <v>-3.7012120429746914E-27</v>
      </c>
      <c r="AI68">
        <f t="shared" si="32"/>
        <v>-3.7012135188973167E-27</v>
      </c>
      <c r="AJ68">
        <f t="shared" si="33"/>
        <v>-147.75484622036811</v>
      </c>
      <c r="AK68">
        <f t="shared" si="22"/>
        <v>-96.533166197307111</v>
      </c>
      <c r="AL68">
        <f t="shared" si="34"/>
        <v>-244.28801241767522</v>
      </c>
      <c r="AN68">
        <f t="shared" si="26"/>
        <v>0</v>
      </c>
      <c r="AO68">
        <f t="shared" si="26"/>
        <v>0</v>
      </c>
      <c r="AP68">
        <f t="shared" si="26"/>
        <v>-2.3866374915250511E-36</v>
      </c>
      <c r="AQ68">
        <f t="shared" si="26"/>
        <v>-5.9850369347713025E-30</v>
      </c>
      <c r="AR68">
        <f t="shared" si="26"/>
        <v>-5.9850393214087932E-30</v>
      </c>
      <c r="AS68">
        <f t="shared" si="26"/>
        <v>-0.23892665474243513</v>
      </c>
      <c r="AT68">
        <f t="shared" si="26"/>
        <v>-0.15609874776505753</v>
      </c>
      <c r="AU68">
        <f t="shared" si="23"/>
        <v>-0.39502540250749268</v>
      </c>
      <c r="AW68">
        <v>65</v>
      </c>
      <c r="AX68">
        <f>IF(Z68&gt;0, (R68*SUMPRODUCT(K68:$K$98, X68:$X$98)-K68*$AZ$3)/Z68, 0)</f>
        <v>-1.0428141387502266E+37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-1231.2903851697333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-2.3614762006303224E-28</v>
      </c>
      <c r="AI69">
        <f t="shared" si="32"/>
        <v>-2.3614762006303224E-28</v>
      </c>
      <c r="AJ69">
        <f t="shared" si="33"/>
        <v>-1231.2903851697333</v>
      </c>
      <c r="AK69">
        <f t="shared" si="22"/>
        <v>-86.19032696188134</v>
      </c>
      <c r="AL69">
        <f t="shared" si="34"/>
        <v>-1317.4807121316146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-3.4094821307500733E-31</v>
      </c>
      <c r="AR69">
        <f t="shared" si="26"/>
        <v>-3.4094821307500733E-31</v>
      </c>
      <c r="AS69">
        <f t="shared" si="26"/>
        <v>-1.7777280858812123</v>
      </c>
      <c r="AT69">
        <f t="shared" si="26"/>
        <v>-0.12444096601168488</v>
      </c>
      <c r="AU69">
        <f t="shared" si="23"/>
        <v>-1.9021690518928971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866693.64386004407</v>
      </c>
      <c r="AO71" s="8">
        <f t="shared" si="47"/>
        <v>-86669.36438600441</v>
      </c>
      <c r="AP71" s="8">
        <f t="shared" si="47"/>
        <v>-701.0584913484513</v>
      </c>
      <c r="AQ71" s="8">
        <f t="shared" si="47"/>
        <v>-761443.38817907404</v>
      </c>
      <c r="AR71" s="8">
        <f t="shared" si="47"/>
        <v>17879.832803616919</v>
      </c>
      <c r="AS71" s="8">
        <f t="shared" si="47"/>
        <v>1405.2814717554763</v>
      </c>
      <c r="AT71" s="8">
        <f t="shared" si="47"/>
        <v>-6716.6098978797891</v>
      </c>
      <c r="AU71" s="8">
        <f t="shared" si="47"/>
        <v>12568.504377492633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2F6D8-A841-4FB9-A52D-B93E3F5B13B8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119.67620505881126</v>
      </c>
      <c r="K3">
        <v>1</v>
      </c>
      <c r="L3" s="2">
        <v>0</v>
      </c>
      <c r="O3">
        <f>$C$3</f>
        <v>119.67620505881126</v>
      </c>
      <c r="P3">
        <f>O3*B5</f>
        <v>95.740964047049019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12.682387902457215</v>
      </c>
      <c r="AE3">
        <f t="shared" ref="AE3:AE23" si="1">$Z3*O3</f>
        <v>119.67620505881126</v>
      </c>
      <c r="AF3">
        <f t="shared" ref="AF3:AG23" si="2">-$Z3*P3</f>
        <v>-95.740964047049019</v>
      </c>
      <c r="AG3">
        <f t="shared" si="2"/>
        <v>-100</v>
      </c>
      <c r="AH3">
        <f t="shared" ref="AH3:AH23" si="3">-X3*R3</f>
        <v>0</v>
      </c>
      <c r="AI3">
        <f t="shared" ref="AI3:AI23" si="4">SUM(AE3:AH3)</f>
        <v>-76.064758988237756</v>
      </c>
      <c r="AJ3">
        <f t="shared" ref="AJ3:AJ23" si="5">AB3-AC3</f>
        <v>-12.682387902457215</v>
      </c>
      <c r="AL3">
        <f t="shared" ref="AL3:AL23" si="6">SUM(AI3:AK3)</f>
        <v>-88.747146890694978</v>
      </c>
      <c r="AN3">
        <f t="shared" ref="AN3:AU23" si="7">AE3*$K3</f>
        <v>119.67620505881126</v>
      </c>
      <c r="AO3">
        <f t="shared" si="7"/>
        <v>-95.740964047049019</v>
      </c>
      <c r="AP3">
        <f t="shared" si="7"/>
        <v>-100</v>
      </c>
      <c r="AQ3">
        <f t="shared" si="7"/>
        <v>0</v>
      </c>
      <c r="AR3">
        <f t="shared" si="7"/>
        <v>-76.064758988237756</v>
      </c>
      <c r="AS3">
        <f t="shared" si="7"/>
        <v>-12.682387902457215</v>
      </c>
      <c r="AT3">
        <f t="shared" si="7"/>
        <v>0</v>
      </c>
      <c r="AU3">
        <f t="shared" si="7"/>
        <v>-88.747146890694978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64.273025349512139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</v>
      </c>
      <c r="S4">
        <f t="shared" ref="S4:S23" si="11">AX4</f>
        <v>12.682387902457215</v>
      </c>
      <c r="U4">
        <f t="shared" ref="U4:U23" si="12">M4</f>
        <v>1.102811E-3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1.102811E-3</v>
      </c>
      <c r="Y4">
        <f t="shared" ref="Y4:Y23" si="16">V4*W4</f>
        <v>0.01</v>
      </c>
      <c r="Z4">
        <f t="shared" ref="Z4:Z23" si="17">MAX(0, W4-X4-Y4)</f>
        <v>0.98889718900000001</v>
      </c>
      <c r="AB4">
        <f t="shared" ref="AB4:AB23" si="18">AC3</f>
        <v>12.682387902457215</v>
      </c>
      <c r="AC4">
        <f t="shared" ref="AC4:AC23" si="19">AX5</f>
        <v>25.151644329490399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-55.140549999999998</v>
      </c>
      <c r="AI4">
        <f t="shared" si="4"/>
        <v>-55.140549999999998</v>
      </c>
      <c r="AJ4">
        <f t="shared" si="5"/>
        <v>-12.469256427033184</v>
      </c>
      <c r="AK4">
        <f>G4*MAX(0, SUM(AB4:AB4, AE4:AF4))</f>
        <v>0.27774429506381298</v>
      </c>
      <c r="AL4">
        <f t="shared" si="6"/>
        <v>-67.332062131969366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-51.731447602964622</v>
      </c>
      <c r="AR4">
        <f t="shared" si="7"/>
        <v>-51.731447602964622</v>
      </c>
      <c r="AS4">
        <f t="shared" si="7"/>
        <v>-11.698336079400677</v>
      </c>
      <c r="AT4">
        <f t="shared" si="7"/>
        <v>0.26057256315209021</v>
      </c>
      <c r="AU4">
        <f t="shared" si="7"/>
        <v>-63.169211119213209</v>
      </c>
      <c r="AW4">
        <v>1</v>
      </c>
      <c r="AX4">
        <f>(R4*SUMPRODUCT(K5:$K$23, X5:$X$23)-$AZ$3*SUMPRODUCT(K4:$K$22, W5:$W$23))/Z4</f>
        <v>12.682387902457215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119.67620505881126</v>
      </c>
      <c r="P5">
        <f t="shared" ref="P5:P23" si="22">O5*$C$5</f>
        <v>5.9838102529405637</v>
      </c>
      <c r="Q5" s="4">
        <f t="shared" ref="Q5:Q23" si="23">$C$8</f>
        <v>12.5</v>
      </c>
      <c r="R5">
        <f t="shared" si="0"/>
        <v>50000</v>
      </c>
      <c r="S5">
        <f t="shared" si="11"/>
        <v>25.151644329490399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25.151644329490399</v>
      </c>
      <c r="AC5">
        <f t="shared" si="19"/>
        <v>37.124771503789859</v>
      </c>
      <c r="AE5">
        <f t="shared" si="1"/>
        <v>117.03212398192652</v>
      </c>
      <c r="AF5">
        <f t="shared" si="2"/>
        <v>-5.8516061990963264</v>
      </c>
      <c r="AG5">
        <f t="shared" si="2"/>
        <v>-12.223829699940623</v>
      </c>
      <c r="AH5">
        <f t="shared" si="3"/>
        <v>-55.092055737503401</v>
      </c>
      <c r="AI5">
        <f t="shared" si="4"/>
        <v>43.86463234538617</v>
      </c>
      <c r="AJ5">
        <f t="shared" si="5"/>
        <v>-11.97312717429946</v>
      </c>
      <c r="AK5">
        <f t="shared" ref="AK5:AK23" si="24">G5*SUM(AB5:AB5, AE5:AF5)</f>
        <v>5.5896186466051443</v>
      </c>
      <c r="AL5">
        <f t="shared" si="6"/>
        <v>37.481123817691852</v>
      </c>
      <c r="AN5">
        <f t="shared" si="7"/>
        <v>101.06455494365228</v>
      </c>
      <c r="AO5">
        <f t="shared" si="7"/>
        <v>-5.053227747182615</v>
      </c>
      <c r="AP5">
        <f t="shared" si="7"/>
        <v>-10.556041079133813</v>
      </c>
      <c r="AQ5">
        <f t="shared" si="7"/>
        <v>-47.575434031270937</v>
      </c>
      <c r="AR5">
        <f t="shared" si="7"/>
        <v>37.879852086064922</v>
      </c>
      <c r="AS5">
        <f t="shared" si="7"/>
        <v>-10.339543776383957</v>
      </c>
      <c r="AT5">
        <f t="shared" si="7"/>
        <v>4.8269851183007617</v>
      </c>
      <c r="AU5">
        <f t="shared" si="7"/>
        <v>32.367293427981728</v>
      </c>
      <c r="AW5">
        <v>2</v>
      </c>
      <c r="AX5">
        <f>(R5*SUMPRODUCT(K6:$K$23, X6:$X$23)-$AZ$3*SUMPRODUCT(K5:$K$22, W6:$W$23))/Z5</f>
        <v>25.151644329490399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119.67620505881126</v>
      </c>
      <c r="P6">
        <f t="shared" si="22"/>
        <v>5.9838102529405637</v>
      </c>
      <c r="Q6" s="4">
        <f t="shared" si="23"/>
        <v>12.5</v>
      </c>
      <c r="R6">
        <f t="shared" si="0"/>
        <v>50000</v>
      </c>
      <c r="S6">
        <f t="shared" si="11"/>
        <v>37.124771503789859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37.124771503789859</v>
      </c>
      <c r="AC6">
        <f t="shared" si="19"/>
        <v>47.395706678013809</v>
      </c>
      <c r="AE6">
        <f t="shared" si="1"/>
        <v>115.72973643741436</v>
      </c>
      <c r="AF6">
        <f t="shared" si="2"/>
        <v>-5.7864868218707182</v>
      </c>
      <c r="AG6">
        <f t="shared" si="2"/>
        <v>-12.087797275630363</v>
      </c>
      <c r="AH6">
        <f t="shared" si="3"/>
        <v>-55.176509243417584</v>
      </c>
      <c r="AI6">
        <f t="shared" si="4"/>
        <v>42.678943096495686</v>
      </c>
      <c r="AJ6">
        <f t="shared" si="5"/>
        <v>-10.270935174223951</v>
      </c>
      <c r="AK6">
        <f t="shared" si="24"/>
        <v>8.6034792354810108</v>
      </c>
      <c r="AL6">
        <f t="shared" si="6"/>
        <v>41.011487157752747</v>
      </c>
      <c r="AN6">
        <f t="shared" si="7"/>
        <v>90.133353070359789</v>
      </c>
      <c r="AO6">
        <f t="shared" si="7"/>
        <v>-4.5066676535179901</v>
      </c>
      <c r="AP6">
        <f t="shared" si="7"/>
        <v>-9.4142934497783486</v>
      </c>
      <c r="AQ6">
        <f t="shared" si="7"/>
        <v>-42.972912078793293</v>
      </c>
      <c r="AR6">
        <f t="shared" si="7"/>
        <v>33.239479888270154</v>
      </c>
      <c r="AS6">
        <f t="shared" si="7"/>
        <v>-7.9992736086610234</v>
      </c>
      <c r="AT6">
        <f t="shared" si="7"/>
        <v>6.7006152043254792</v>
      </c>
      <c r="AU6">
        <f t="shared" si="7"/>
        <v>31.940821483934613</v>
      </c>
      <c r="AW6">
        <v>3</v>
      </c>
      <c r="AX6">
        <f>(R6*SUMPRODUCT(K7:$K$23, X7:$X$23)-$AZ$3*SUMPRODUCT(K6:$K$22, W7:$W$23))/Z6</f>
        <v>37.124771503789859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119.67620505881126</v>
      </c>
      <c r="P7">
        <f t="shared" si="22"/>
        <v>5.9838102529405637</v>
      </c>
      <c r="Q7" s="4">
        <f t="shared" si="23"/>
        <v>12.5</v>
      </c>
      <c r="R7">
        <f t="shared" si="0"/>
        <v>50000</v>
      </c>
      <c r="S7">
        <f t="shared" si="11"/>
        <v>47.395706678013809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47.395706678013809</v>
      </c>
      <c r="AC7">
        <f t="shared" si="19"/>
        <v>55.11008145399807</v>
      </c>
      <c r="AE7">
        <f t="shared" si="1"/>
        <v>114.44008337120674</v>
      </c>
      <c r="AF7">
        <f t="shared" si="2"/>
        <v>-5.7220041685603373</v>
      </c>
      <c r="AG7">
        <f t="shared" si="2"/>
        <v>-11.953094948466218</v>
      </c>
      <c r="AH7">
        <f t="shared" si="3"/>
        <v>-55.297417631367885</v>
      </c>
      <c r="AI7">
        <f t="shared" si="4"/>
        <v>41.467566622812306</v>
      </c>
      <c r="AJ7">
        <f t="shared" si="5"/>
        <v>-7.7143747759842611</v>
      </c>
      <c r="AK7">
        <f t="shared" si="24"/>
        <v>7.6651868867404156</v>
      </c>
      <c r="AL7">
        <f t="shared" si="6"/>
        <v>41.41837873356846</v>
      </c>
      <c r="AN7">
        <f t="shared" si="7"/>
        <v>80.68157639976198</v>
      </c>
      <c r="AO7">
        <f t="shared" si="7"/>
        <v>-4.0340788199880988</v>
      </c>
      <c r="AP7">
        <f t="shared" si="7"/>
        <v>-8.4270695624198471</v>
      </c>
      <c r="AQ7">
        <f t="shared" si="7"/>
        <v>-38.985316105224605</v>
      </c>
      <c r="AR7">
        <f t="shared" si="7"/>
        <v>29.235111912129426</v>
      </c>
      <c r="AS7">
        <f t="shared" si="7"/>
        <v>-5.4387230376797282</v>
      </c>
      <c r="AT7">
        <f t="shared" si="7"/>
        <v>5.4040450094306776</v>
      </c>
      <c r="AU7">
        <f t="shared" si="7"/>
        <v>29.200433883880375</v>
      </c>
      <c r="AW7">
        <v>4</v>
      </c>
      <c r="AX7">
        <f>(R7*SUMPRODUCT(K8:$K$23, X8:$X$23)-$AZ$3*SUMPRODUCT(K7:$K$22, W8:$W$23))/Z7</f>
        <v>47.395706678013809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119.67620505881126</v>
      </c>
      <c r="P8">
        <f t="shared" si="22"/>
        <v>5.9838102529405637</v>
      </c>
      <c r="Q8" s="4">
        <f t="shared" si="23"/>
        <v>12.5</v>
      </c>
      <c r="R8">
        <f t="shared" si="0"/>
        <v>50000</v>
      </c>
      <c r="S8">
        <f t="shared" si="11"/>
        <v>55.11008145399807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55.11008145399807</v>
      </c>
      <c r="AC8">
        <f t="shared" si="19"/>
        <v>60.802504978060277</v>
      </c>
      <c r="AE8">
        <f t="shared" si="1"/>
        <v>113.16262728684204</v>
      </c>
      <c r="AF8">
        <f t="shared" si="2"/>
        <v>-5.6581313643421023</v>
      </c>
      <c r="AG8">
        <f t="shared" si="2"/>
        <v>-11.819666577749487</v>
      </c>
      <c r="AH8">
        <f t="shared" si="3"/>
        <v>-55.589684928274316</v>
      </c>
      <c r="AI8">
        <f t="shared" si="4"/>
        <v>40.095144416476138</v>
      </c>
      <c r="AJ8">
        <f t="shared" si="5"/>
        <v>-5.6924235240622068</v>
      </c>
      <c r="AK8">
        <f t="shared" si="24"/>
        <v>3.4636904981194072</v>
      </c>
      <c r="AL8">
        <f t="shared" si="6"/>
        <v>37.866411390533337</v>
      </c>
      <c r="AN8">
        <f t="shared" si="7"/>
        <v>74.387836971657492</v>
      </c>
      <c r="AO8">
        <f t="shared" si="7"/>
        <v>-3.7193918485828745</v>
      </c>
      <c r="AP8">
        <f t="shared" si="7"/>
        <v>-7.7696979252372929</v>
      </c>
      <c r="AQ8">
        <f t="shared" si="7"/>
        <v>-36.542067985647542</v>
      </c>
      <c r="AR8">
        <f t="shared" si="7"/>
        <v>26.356679212189785</v>
      </c>
      <c r="AS8">
        <f t="shared" si="7"/>
        <v>-3.7419339161172309</v>
      </c>
      <c r="AT8">
        <f t="shared" si="7"/>
        <v>2.2768687001343997</v>
      </c>
      <c r="AU8">
        <f t="shared" si="7"/>
        <v>24.891613996206953</v>
      </c>
      <c r="AW8">
        <v>5</v>
      </c>
      <c r="AX8">
        <f>(R8*SUMPRODUCT(K9:$K$23, X9:$X$23)-$AZ$3*SUMPRODUCT(K8:$K$22, W9:$W$23))/Z8</f>
        <v>55.11008145399807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119.67620505881126</v>
      </c>
      <c r="P9">
        <f t="shared" si="22"/>
        <v>5.9838102529405637</v>
      </c>
      <c r="Q9" s="4">
        <f t="shared" si="23"/>
        <v>12.5</v>
      </c>
      <c r="R9">
        <f t="shared" si="0"/>
        <v>50000</v>
      </c>
      <c r="S9">
        <f t="shared" si="11"/>
        <v>60.802504978060277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60.802504978060277</v>
      </c>
      <c r="AC9">
        <f t="shared" si="19"/>
        <v>65.265371663380122</v>
      </c>
      <c r="AE9">
        <f t="shared" si="1"/>
        <v>111.89609826170819</v>
      </c>
      <c r="AF9">
        <f t="shared" si="2"/>
        <v>-5.5948049130854098</v>
      </c>
      <c r="AG9">
        <f t="shared" si="2"/>
        <v>-11.687379521969325</v>
      </c>
      <c r="AH9">
        <f t="shared" si="3"/>
        <v>-56.36156001066901</v>
      </c>
      <c r="AI9">
        <f t="shared" si="4"/>
        <v>38.252353815984449</v>
      </c>
      <c r="AJ9">
        <f t="shared" si="5"/>
        <v>-4.4628666853198453</v>
      </c>
      <c r="AK9">
        <f t="shared" si="24"/>
        <v>0.98591241012743003</v>
      </c>
      <c r="AL9">
        <f t="shared" si="6"/>
        <v>34.775399540792037</v>
      </c>
      <c r="AN9">
        <f t="shared" si="7"/>
        <v>69.906177361772748</v>
      </c>
      <c r="AO9">
        <f t="shared" si="7"/>
        <v>-3.4953088680886379</v>
      </c>
      <c r="AP9">
        <f t="shared" si="7"/>
        <v>-7.3015953053720528</v>
      </c>
      <c r="AQ9">
        <f t="shared" si="7"/>
        <v>-35.211426240054479</v>
      </c>
      <c r="AR9">
        <f t="shared" si="7"/>
        <v>23.897846948257584</v>
      </c>
      <c r="AS9">
        <f t="shared" si="7"/>
        <v>-2.7881396661055775</v>
      </c>
      <c r="AT9">
        <f t="shared" si="7"/>
        <v>0.61594076001063258</v>
      </c>
      <c r="AU9">
        <f t="shared" si="7"/>
        <v>21.725648042162639</v>
      </c>
      <c r="AW9">
        <v>6</v>
      </c>
      <c r="AX9">
        <f>(R9*SUMPRODUCT(K10:$K$23, X10:$X$23)-$AZ$3*SUMPRODUCT(K9:$K$22, W10:$W$23))/Z9</f>
        <v>60.802504978060277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119.67620505881126</v>
      </c>
      <c r="P10">
        <f t="shared" si="22"/>
        <v>5.9838102529405637</v>
      </c>
      <c r="Q10" s="4">
        <f t="shared" si="23"/>
        <v>12.5</v>
      </c>
      <c r="R10">
        <f t="shared" si="0"/>
        <v>50000</v>
      </c>
      <c r="S10">
        <f t="shared" si="11"/>
        <v>65.265371663380122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65.265371663380122</v>
      </c>
      <c r="AC10">
        <f t="shared" si="19"/>
        <v>68.583527987634</v>
      </c>
      <c r="AE10">
        <f t="shared" si="1"/>
        <v>110.63981111405795</v>
      </c>
      <c r="AF10">
        <f t="shared" si="2"/>
        <v>-5.5319905557028983</v>
      </c>
      <c r="AG10">
        <f t="shared" si="2"/>
        <v>-11.556162214920601</v>
      </c>
      <c r="AH10">
        <f t="shared" si="3"/>
        <v>-57.374047316118734</v>
      </c>
      <c r="AI10">
        <f t="shared" si="4"/>
        <v>36.177611027315706</v>
      </c>
      <c r="AJ10">
        <f t="shared" si="5"/>
        <v>-3.3181563242538772</v>
      </c>
      <c r="AK10">
        <f t="shared" si="24"/>
        <v>0.69853008810911432</v>
      </c>
      <c r="AL10">
        <f t="shared" si="6"/>
        <v>33.557984791170945</v>
      </c>
      <c r="AN10">
        <f t="shared" si="7"/>
        <v>65.673465257382546</v>
      </c>
      <c r="AO10">
        <f t="shared" si="7"/>
        <v>-3.2836732628691276</v>
      </c>
      <c r="AP10">
        <f t="shared" si="7"/>
        <v>-6.8594948788179426</v>
      </c>
      <c r="AQ10">
        <f t="shared" si="7"/>
        <v>-34.056027980797843</v>
      </c>
      <c r="AR10">
        <f t="shared" si="7"/>
        <v>21.474269134897622</v>
      </c>
      <c r="AS10">
        <f t="shared" si="7"/>
        <v>-1.9695878173074972</v>
      </c>
      <c r="AT10">
        <f t="shared" si="7"/>
        <v>0.41463277106807533</v>
      </c>
      <c r="AU10">
        <f t="shared" si="7"/>
        <v>19.919314088658201</v>
      </c>
      <c r="AW10">
        <v>7</v>
      </c>
      <c r="AX10">
        <f>(R10*SUMPRODUCT(K11:$K$23, X11:$X$23)-$AZ$3*SUMPRODUCT(K10:$K$22, W11:$W$23))/Z10</f>
        <v>65.265371663380122</v>
      </c>
    </row>
    <row r="11" spans="1:52" x14ac:dyDescent="0.25">
      <c r="A11" t="s">
        <v>33</v>
      </c>
      <c r="C11" s="7">
        <f>AU25</f>
        <v>129.69032139001322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119.67620505881126</v>
      </c>
      <c r="P11">
        <f t="shared" si="22"/>
        <v>5.9838102529405637</v>
      </c>
      <c r="Q11" s="4">
        <f t="shared" si="23"/>
        <v>12.5</v>
      </c>
      <c r="R11">
        <f t="shared" si="0"/>
        <v>50000</v>
      </c>
      <c r="S11">
        <f t="shared" si="11"/>
        <v>68.583527987634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68.583527987634</v>
      </c>
      <c r="AC11">
        <f t="shared" si="19"/>
        <v>70.643542108609182</v>
      </c>
      <c r="AE11">
        <f t="shared" si="1"/>
        <v>109.39384464295057</v>
      </c>
      <c r="AF11">
        <f t="shared" si="2"/>
        <v>-5.469692232147529</v>
      </c>
      <c r="AG11">
        <f t="shared" si="2"/>
        <v>-11.426022887046788</v>
      </c>
      <c r="AH11">
        <f t="shared" si="3"/>
        <v>-58.310822898428121</v>
      </c>
      <c r="AI11">
        <f t="shared" si="4"/>
        <v>34.187306625328141</v>
      </c>
      <c r="AJ11">
        <f t="shared" si="5"/>
        <v>-2.0600141209751825</v>
      </c>
      <c r="AK11">
        <f t="shared" si="24"/>
        <v>0.41401843295624885</v>
      </c>
      <c r="AL11">
        <f t="shared" si="6"/>
        <v>32.541310937309206</v>
      </c>
      <c r="AN11">
        <f t="shared" si="7"/>
        <v>61.753576568030759</v>
      </c>
      <c r="AO11">
        <f t="shared" si="7"/>
        <v>-3.0876788284015384</v>
      </c>
      <c r="AP11">
        <f t="shared" si="7"/>
        <v>-6.450068388457403</v>
      </c>
      <c r="AQ11">
        <f t="shared" si="7"/>
        <v>-32.916859978327928</v>
      </c>
      <c r="AR11">
        <f t="shared" si="7"/>
        <v>19.298969372843899</v>
      </c>
      <c r="AS11">
        <f t="shared" si="7"/>
        <v>-1.1628921185289309</v>
      </c>
      <c r="AT11">
        <f t="shared" si="7"/>
        <v>0.23371624869377319</v>
      </c>
      <c r="AU11">
        <f t="shared" si="7"/>
        <v>18.36979350300874</v>
      </c>
      <c r="AW11">
        <v>8</v>
      </c>
      <c r="AX11">
        <f>(R11*SUMPRODUCT(K12:$K$23, X12:$X$23)-$AZ$3*SUMPRODUCT(K11:$K$22, W12:$W$23))/Z11</f>
        <v>68.583527987634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119.67620505881126</v>
      </c>
      <c r="P12">
        <f t="shared" si="22"/>
        <v>5.9838102529405637</v>
      </c>
      <c r="Q12" s="4">
        <f t="shared" si="23"/>
        <v>12.5</v>
      </c>
      <c r="R12">
        <f t="shared" si="0"/>
        <v>50000</v>
      </c>
      <c r="S12">
        <f t="shared" si="11"/>
        <v>70.643542108609182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70.643542108609182</v>
      </c>
      <c r="AC12">
        <f t="shared" si="19"/>
        <v>71.484305392086284</v>
      </c>
      <c r="AE12">
        <f t="shared" si="1"/>
        <v>108.15712896048996</v>
      </c>
      <c r="AF12">
        <f t="shared" si="2"/>
        <v>-5.4078564480244982</v>
      </c>
      <c r="AG12">
        <f t="shared" si="2"/>
        <v>-11.296849790162902</v>
      </c>
      <c r="AH12">
        <f t="shared" si="3"/>
        <v>-59.651472053672784</v>
      </c>
      <c r="AI12">
        <f t="shared" si="4"/>
        <v>31.80095066862976</v>
      </c>
      <c r="AJ12">
        <f t="shared" si="5"/>
        <v>-0.84076328347710216</v>
      </c>
      <c r="AK12">
        <f t="shared" si="24"/>
        <v>0.39880347362847168</v>
      </c>
      <c r="AL12">
        <f t="shared" si="6"/>
        <v>31.35899085878113</v>
      </c>
      <c r="AN12">
        <f t="shared" si="7"/>
        <v>58.04300986033072</v>
      </c>
      <c r="AO12">
        <f t="shared" si="7"/>
        <v>-2.9021504930165363</v>
      </c>
      <c r="AP12">
        <f t="shared" si="7"/>
        <v>-6.0625052649153641</v>
      </c>
      <c r="AQ12">
        <f t="shared" si="7"/>
        <v>-32.01223085220186</v>
      </c>
      <c r="AR12">
        <f t="shared" si="7"/>
        <v>17.066123250196956</v>
      </c>
      <c r="AS12">
        <f t="shared" si="7"/>
        <v>-0.45119939870900588</v>
      </c>
      <c r="AT12">
        <f t="shared" si="7"/>
        <v>0.21401967835710073</v>
      </c>
      <c r="AU12">
        <f t="shared" si="7"/>
        <v>16.828943529845048</v>
      </c>
      <c r="AW12">
        <v>9</v>
      </c>
      <c r="AX12">
        <f>(R12*SUMPRODUCT(K13:$K$23, X13:$X$23)-$AZ$3*SUMPRODUCT(K12:$K$22, W13:$W$23))/Z12</f>
        <v>70.643542108609182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119.67620505881126</v>
      </c>
      <c r="P13">
        <f t="shared" si="22"/>
        <v>5.9838102529405637</v>
      </c>
      <c r="Q13" s="4">
        <f t="shared" si="23"/>
        <v>12.5</v>
      </c>
      <c r="R13">
        <f t="shared" si="0"/>
        <v>50000</v>
      </c>
      <c r="S13">
        <f t="shared" si="11"/>
        <v>71.484305392086284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71.484305392086284</v>
      </c>
      <c r="AC13">
        <f t="shared" si="19"/>
        <v>71.02180846995779</v>
      </c>
      <c r="AE13">
        <f t="shared" si="1"/>
        <v>106.92946248211335</v>
      </c>
      <c r="AF13">
        <f t="shared" si="2"/>
        <v>-5.3464731241056684</v>
      </c>
      <c r="AG13">
        <f t="shared" si="2"/>
        <v>-11.168621869063914</v>
      </c>
      <c r="AH13">
        <f t="shared" si="3"/>
        <v>-61.037692789435056</v>
      </c>
      <c r="AI13">
        <f t="shared" si="4"/>
        <v>29.376674699508712</v>
      </c>
      <c r="AJ13">
        <f t="shared" si="5"/>
        <v>0.46249692212849425</v>
      </c>
      <c r="AK13">
        <f t="shared" si="24"/>
        <v>0.34613458950018794</v>
      </c>
      <c r="AL13">
        <f t="shared" si="6"/>
        <v>30.185306211137394</v>
      </c>
      <c r="AN13">
        <f t="shared" si="7"/>
        <v>54.563256747536734</v>
      </c>
      <c r="AO13">
        <f t="shared" si="7"/>
        <v>-2.7281628373768374</v>
      </c>
      <c r="AP13">
        <f t="shared" si="7"/>
        <v>-5.6990502749401255</v>
      </c>
      <c r="AQ13">
        <f t="shared" si="7"/>
        <v>-31.145908953805062</v>
      </c>
      <c r="AR13">
        <f t="shared" si="7"/>
        <v>14.990134681414711</v>
      </c>
      <c r="AS13">
        <f t="shared" si="7"/>
        <v>0.23599986122874023</v>
      </c>
      <c r="AT13">
        <f t="shared" si="7"/>
        <v>0.17662326208046902</v>
      </c>
      <c r="AU13">
        <f t="shared" si="7"/>
        <v>15.402757804723919</v>
      </c>
      <c r="AW13">
        <v>10</v>
      </c>
      <c r="AX13">
        <f>(R13*SUMPRODUCT(K14:$K$23, X14:$X$23)-$AZ$3*SUMPRODUCT(K13:$K$22, W14:$W$23))/Z13</f>
        <v>71.484305392086284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119.67620505881126</v>
      </c>
      <c r="P14">
        <f t="shared" si="22"/>
        <v>5.9838102529405637</v>
      </c>
      <c r="Q14" s="4">
        <f t="shared" si="23"/>
        <v>12.5</v>
      </c>
      <c r="R14">
        <f t="shared" si="0"/>
        <v>50000</v>
      </c>
      <c r="S14">
        <f t="shared" si="11"/>
        <v>71.02180846995779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71.02180846995779</v>
      </c>
      <c r="AC14">
        <f t="shared" si="19"/>
        <v>68.930563203842368</v>
      </c>
      <c r="AE14">
        <f t="shared" si="1"/>
        <v>105.71004220678067</v>
      </c>
      <c r="AF14">
        <f t="shared" si="2"/>
        <v>-5.2855021103390341</v>
      </c>
      <c r="AG14">
        <f t="shared" si="2"/>
        <v>-11.041255251496388</v>
      </c>
      <c r="AH14">
        <f t="shared" si="3"/>
        <v>-62.721595507551179</v>
      </c>
      <c r="AI14">
        <f t="shared" si="4"/>
        <v>26.661689337394073</v>
      </c>
      <c r="AJ14">
        <f t="shared" si="5"/>
        <v>2.0912452661154219</v>
      </c>
      <c r="AK14">
        <f t="shared" si="24"/>
        <v>0.30860342741951902</v>
      </c>
      <c r="AL14">
        <f t="shared" si="6"/>
        <v>29.061538030929015</v>
      </c>
      <c r="AN14">
        <f t="shared" si="7"/>
        <v>51.303993778817556</v>
      </c>
      <c r="AO14">
        <f t="shared" si="7"/>
        <v>-2.5651996889408779</v>
      </c>
      <c r="AP14">
        <f t="shared" si="7"/>
        <v>-5.3586251495865191</v>
      </c>
      <c r="AQ14">
        <f t="shared" si="7"/>
        <v>-30.440517083726125</v>
      </c>
      <c r="AR14">
        <f t="shared" si="7"/>
        <v>12.939651856564033</v>
      </c>
      <c r="AS14">
        <f t="shared" si="7"/>
        <v>1.0149389015747201</v>
      </c>
      <c r="AT14">
        <f t="shared" si="7"/>
        <v>0.1497737394663268</v>
      </c>
      <c r="AU14">
        <f t="shared" si="7"/>
        <v>14.104364497605081</v>
      </c>
      <c r="AW14">
        <v>11</v>
      </c>
      <c r="AX14">
        <f>(R14*SUMPRODUCT(K15:$K$23, X15:$X$23)-$AZ$3*SUMPRODUCT(K14:$K$22, W15:$W$23))/Z14</f>
        <v>71.02180846995779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119.67620505881126</v>
      </c>
      <c r="P15">
        <f t="shared" si="22"/>
        <v>5.9838102529405637</v>
      </c>
      <c r="Q15" s="4">
        <f t="shared" si="23"/>
        <v>12.5</v>
      </c>
      <c r="R15">
        <f t="shared" si="0"/>
        <v>50000</v>
      </c>
      <c r="S15">
        <f t="shared" si="11"/>
        <v>68.930563203842368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68.930563203842368</v>
      </c>
      <c r="AC15">
        <f t="shared" si="19"/>
        <v>65.180606341946657</v>
      </c>
      <c r="AE15">
        <f t="shared" si="1"/>
        <v>104.49679526145835</v>
      </c>
      <c r="AF15">
        <f t="shared" si="2"/>
        <v>-5.224839763072918</v>
      </c>
      <c r="AG15">
        <f t="shared" si="2"/>
        <v>-10.914533428983079</v>
      </c>
      <c r="AH15">
        <f t="shared" si="3"/>
        <v>-65.23707999338238</v>
      </c>
      <c r="AI15">
        <f t="shared" si="4"/>
        <v>23.120342076019966</v>
      </c>
      <c r="AJ15">
        <f t="shared" si="5"/>
        <v>3.7499568618957113</v>
      </c>
      <c r="AK15">
        <f t="shared" si="24"/>
        <v>0.68963032667913404</v>
      </c>
      <c r="AL15">
        <f t="shared" si="6"/>
        <v>27.55992926459481</v>
      </c>
      <c r="AN15">
        <f t="shared" si="7"/>
        <v>48.212921032830891</v>
      </c>
      <c r="AO15">
        <f t="shared" si="7"/>
        <v>-2.4106460516415451</v>
      </c>
      <c r="AP15">
        <f t="shared" si="7"/>
        <v>-5.0357672405657112</v>
      </c>
      <c r="AQ15">
        <f t="shared" si="7"/>
        <v>-30.09920235605053</v>
      </c>
      <c r="AR15">
        <f t="shared" si="7"/>
        <v>10.667305384573107</v>
      </c>
      <c r="AS15">
        <f t="shared" si="7"/>
        <v>1.7301619021591526</v>
      </c>
      <c r="AT15">
        <f t="shared" si="7"/>
        <v>0.31818289162681868</v>
      </c>
      <c r="AU15">
        <f t="shared" si="7"/>
        <v>12.715650178359077</v>
      </c>
      <c r="AW15">
        <v>12</v>
      </c>
      <c r="AX15">
        <f>(R15*SUMPRODUCT(K16:$K$23, X16:$X$23)-$AZ$3*SUMPRODUCT(K15:$K$22, W16:$W$23))/Z15</f>
        <v>68.930563203842368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119.67620505881126</v>
      </c>
      <c r="P16">
        <f t="shared" si="22"/>
        <v>5.9838102529405637</v>
      </c>
      <c r="Q16" s="4">
        <f t="shared" si="23"/>
        <v>12.5</v>
      </c>
      <c r="R16">
        <f t="shared" si="0"/>
        <v>50000</v>
      </c>
      <c r="S16">
        <f t="shared" si="11"/>
        <v>65.180606341946657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65.180606341946657</v>
      </c>
      <c r="AC16">
        <f t="shared" si="19"/>
        <v>60.042488936064359</v>
      </c>
      <c r="AE16">
        <f t="shared" si="1"/>
        <v>103.28863738060062</v>
      </c>
      <c r="AF16">
        <f t="shared" si="2"/>
        <v>-5.1644318690300315</v>
      </c>
      <c r="AG16">
        <f t="shared" si="2"/>
        <v>-10.788343151615074</v>
      </c>
      <c r="AH16">
        <f t="shared" si="3"/>
        <v>-68.17977231269488</v>
      </c>
      <c r="AI16">
        <f t="shared" si="4"/>
        <v>19.156090047260633</v>
      </c>
      <c r="AJ16">
        <f t="shared" si="5"/>
        <v>5.1381174058822978</v>
      </c>
      <c r="AK16">
        <f t="shared" si="24"/>
        <v>1.1594641641599726</v>
      </c>
      <c r="AL16">
        <f t="shared" si="6"/>
        <v>25.453671617302902</v>
      </c>
      <c r="AN16">
        <f t="shared" si="7"/>
        <v>45.183937572069368</v>
      </c>
      <c r="AO16">
        <f t="shared" si="7"/>
        <v>-2.2591968786034688</v>
      </c>
      <c r="AP16">
        <f t="shared" si="7"/>
        <v>-4.7193944641987402</v>
      </c>
      <c r="AQ16">
        <f t="shared" si="7"/>
        <v>-29.825454706146648</v>
      </c>
      <c r="AR16">
        <f t="shared" si="7"/>
        <v>8.3798915231205147</v>
      </c>
      <c r="AS16">
        <f t="shared" si="7"/>
        <v>2.2476855343717843</v>
      </c>
      <c r="AT16">
        <f t="shared" si="7"/>
        <v>0.50721122612365277</v>
      </c>
      <c r="AU16">
        <f t="shared" si="7"/>
        <v>11.134788283615951</v>
      </c>
      <c r="AW16">
        <v>13</v>
      </c>
      <c r="AX16">
        <f>(R16*SUMPRODUCT(K17:$K$23, X17:$X$23)-$AZ$3*SUMPRODUCT(K16:$K$22, W17:$W$23))/Z16</f>
        <v>65.180606341946657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119.67620505881126</v>
      </c>
      <c r="P17">
        <f t="shared" si="22"/>
        <v>5.9838102529405637</v>
      </c>
      <c r="Q17" s="4">
        <f t="shared" si="23"/>
        <v>12.5</v>
      </c>
      <c r="R17">
        <f t="shared" si="0"/>
        <v>50000</v>
      </c>
      <c r="S17">
        <f t="shared" si="11"/>
        <v>60.042488936064359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60.042488936064359</v>
      </c>
      <c r="AC17">
        <f t="shared" si="19"/>
        <v>53.669496665728623</v>
      </c>
      <c r="AE17">
        <f t="shared" si="1"/>
        <v>102.08551831802306</v>
      </c>
      <c r="AF17">
        <f t="shared" si="2"/>
        <v>-5.1042759159011535</v>
      </c>
      <c r="AG17">
        <f t="shared" si="2"/>
        <v>-10.662679171253824</v>
      </c>
      <c r="AH17">
        <f t="shared" si="3"/>
        <v>-71.122195380394984</v>
      </c>
      <c r="AI17">
        <f t="shared" si="4"/>
        <v>15.196367850473095</v>
      </c>
      <c r="AJ17">
        <f t="shared" si="5"/>
        <v>6.372992270335736</v>
      </c>
      <c r="AK17">
        <f t="shared" si="24"/>
        <v>2.1669274924669706</v>
      </c>
      <c r="AL17">
        <f t="shared" si="6"/>
        <v>23.736287613275802</v>
      </c>
      <c r="AN17">
        <f t="shared" si="7"/>
        <v>42.06238049736627</v>
      </c>
      <c r="AO17">
        <f t="shared" si="7"/>
        <v>-2.1031190248683136</v>
      </c>
      <c r="AP17">
        <f t="shared" si="7"/>
        <v>-4.3933525127965058</v>
      </c>
      <c r="AQ17">
        <f t="shared" si="7"/>
        <v>-29.304536952819113</v>
      </c>
      <c r="AR17">
        <f t="shared" si="7"/>
        <v>6.2613720068823335</v>
      </c>
      <c r="AS17">
        <f t="shared" si="7"/>
        <v>2.6258692731181403</v>
      </c>
      <c r="AT17">
        <f t="shared" si="7"/>
        <v>0.89284092592257291</v>
      </c>
      <c r="AU17">
        <f t="shared" si="7"/>
        <v>9.7800822059230477</v>
      </c>
      <c r="AW17">
        <v>14</v>
      </c>
      <c r="AX17">
        <f>(R17*SUMPRODUCT(K18:$K$23, X18:$X$23)-$AZ$3*SUMPRODUCT(K17:$K$22, W18:$W$23))/Z17</f>
        <v>60.042488936064359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119.67620505881126</v>
      </c>
      <c r="P18">
        <f t="shared" si="22"/>
        <v>5.9838102529405637</v>
      </c>
      <c r="Q18" s="4">
        <f t="shared" si="23"/>
        <v>12.5</v>
      </c>
      <c r="R18">
        <f t="shared" si="0"/>
        <v>50000</v>
      </c>
      <c r="S18">
        <f t="shared" si="11"/>
        <v>53.669496665728623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53.669496665728623</v>
      </c>
      <c r="AC18">
        <f t="shared" si="19"/>
        <v>45.87342409613624</v>
      </c>
      <c r="AE18">
        <f t="shared" si="1"/>
        <v>100.88710293443778</v>
      </c>
      <c r="AF18">
        <f t="shared" si="2"/>
        <v>-5.0443551467218892</v>
      </c>
      <c r="AG18">
        <f t="shared" si="2"/>
        <v>-10.537506483103707</v>
      </c>
      <c r="AH18">
        <f t="shared" si="3"/>
        <v>-74.183585750314293</v>
      </c>
      <c r="AI18">
        <f t="shared" si="4"/>
        <v>11.121655554297888</v>
      </c>
      <c r="AJ18">
        <f t="shared" si="5"/>
        <v>7.7960725695923827</v>
      </c>
      <c r="AK18">
        <f t="shared" si="24"/>
        <v>3.2294644801944017</v>
      </c>
      <c r="AL18">
        <f t="shared" si="6"/>
        <v>22.147192604084672</v>
      </c>
      <c r="AN18">
        <f t="shared" si="7"/>
        <v>38.845525106295561</v>
      </c>
      <c r="AO18">
        <f t="shared" si="7"/>
        <v>-1.9422762553147783</v>
      </c>
      <c r="AP18">
        <f t="shared" si="7"/>
        <v>-4.0573567952800333</v>
      </c>
      <c r="AQ18">
        <f t="shared" si="7"/>
        <v>-28.563614762647688</v>
      </c>
      <c r="AR18">
        <f t="shared" si="7"/>
        <v>4.282277293053065</v>
      </c>
      <c r="AS18">
        <f t="shared" si="7"/>
        <v>3.0017963042254023</v>
      </c>
      <c r="AT18">
        <f t="shared" si="7"/>
        <v>1.2434715627309285</v>
      </c>
      <c r="AU18">
        <f t="shared" si="7"/>
        <v>8.5275451600093959</v>
      </c>
      <c r="AW18">
        <v>15</v>
      </c>
      <c r="AX18">
        <f>(R18*SUMPRODUCT(K19:$K$23, X19:$X$23)-$AZ$3*SUMPRODUCT(K18:$K$22, W19:$W$23))/Z18</f>
        <v>53.669496665728623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119.67620505881126</v>
      </c>
      <c r="P19">
        <f t="shared" si="22"/>
        <v>5.9838102529405637</v>
      </c>
      <c r="Q19" s="4">
        <f t="shared" si="23"/>
        <v>12.5</v>
      </c>
      <c r="R19">
        <f t="shared" si="0"/>
        <v>50000</v>
      </c>
      <c r="S19">
        <f t="shared" si="11"/>
        <v>45.87342409613624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45.87342409613624</v>
      </c>
      <c r="AC19">
        <f t="shared" si="19"/>
        <v>36.200611888531476</v>
      </c>
      <c r="AE19">
        <f t="shared" si="1"/>
        <v>99.692117294454903</v>
      </c>
      <c r="AF19">
        <f t="shared" si="2"/>
        <v>-4.984605864722746</v>
      </c>
      <c r="AG19">
        <f t="shared" si="2"/>
        <v>-10.412692026525262</v>
      </c>
      <c r="AH19">
        <f t="shared" si="3"/>
        <v>-77.757566989626142</v>
      </c>
      <c r="AI19">
        <f t="shared" si="4"/>
        <v>6.5372524135807453</v>
      </c>
      <c r="AJ19">
        <f t="shared" si="5"/>
        <v>9.672812207604764</v>
      </c>
      <c r="AK19">
        <f t="shared" si="24"/>
        <v>3.1349548622268655</v>
      </c>
      <c r="AL19">
        <f t="shared" si="6"/>
        <v>19.345019483412376</v>
      </c>
      <c r="AN19">
        <f t="shared" si="7"/>
        <v>35.760581673729725</v>
      </c>
      <c r="AO19">
        <f t="shared" si="7"/>
        <v>-1.7880290836864867</v>
      </c>
      <c r="AP19">
        <f t="shared" si="7"/>
        <v>-3.7351390838467289</v>
      </c>
      <c r="AQ19">
        <f t="shared" si="7"/>
        <v>-27.89243423198619</v>
      </c>
      <c r="AR19">
        <f t="shared" si="7"/>
        <v>2.344979274210321</v>
      </c>
      <c r="AS19">
        <f t="shared" si="7"/>
        <v>3.4697366286545921</v>
      </c>
      <c r="AT19">
        <f t="shared" si="7"/>
        <v>1.1245403592241252</v>
      </c>
      <c r="AU19">
        <f t="shared" si="7"/>
        <v>6.9392562620890388</v>
      </c>
      <c r="AW19">
        <v>16</v>
      </c>
      <c r="AX19">
        <f>(R19*SUMPRODUCT(K20:$K$23, X20:$X$23)-$AZ$3*SUMPRODUCT(K19:$K$22, W20:$W$23))/Z19</f>
        <v>45.87342409613624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119.67620505881126</v>
      </c>
      <c r="P20">
        <f t="shared" si="22"/>
        <v>5.9838102529405637</v>
      </c>
      <c r="Q20" s="4">
        <f t="shared" si="23"/>
        <v>12.5</v>
      </c>
      <c r="R20">
        <f t="shared" si="0"/>
        <v>50000</v>
      </c>
      <c r="S20">
        <f t="shared" si="11"/>
        <v>36.200611888531476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36.200611888531476</v>
      </c>
      <c r="AC20">
        <f t="shared" si="19"/>
        <v>24.889331910006661</v>
      </c>
      <c r="AE20">
        <f t="shared" si="1"/>
        <v>98.500867872342141</v>
      </c>
      <c r="AF20">
        <f t="shared" si="2"/>
        <v>-4.9250433936171074</v>
      </c>
      <c r="AG20">
        <f t="shared" si="2"/>
        <v>-10.288267812295777</v>
      </c>
      <c r="AH20">
        <f t="shared" si="3"/>
        <v>-81.189175856933076</v>
      </c>
      <c r="AI20">
        <f t="shared" si="4"/>
        <v>2.0983808094961915</v>
      </c>
      <c r="AJ20">
        <f t="shared" si="5"/>
        <v>11.311279978524816</v>
      </c>
      <c r="AK20">
        <f t="shared" si="24"/>
        <v>0.55803867637920301</v>
      </c>
      <c r="AL20">
        <f t="shared" si="6"/>
        <v>13.96769946440021</v>
      </c>
      <c r="AN20">
        <f t="shared" si="7"/>
        <v>33.513486035573493</v>
      </c>
      <c r="AO20">
        <f t="shared" si="7"/>
        <v>-1.6756743017786746</v>
      </c>
      <c r="AP20">
        <f t="shared" si="7"/>
        <v>-3.5004333170391204</v>
      </c>
      <c r="AQ20">
        <f t="shared" si="7"/>
        <v>-27.623434900567531</v>
      </c>
      <c r="AR20">
        <f t="shared" si="7"/>
        <v>0.71394351618816709</v>
      </c>
      <c r="AS20">
        <f t="shared" si="7"/>
        <v>3.8484983106549322</v>
      </c>
      <c r="AT20">
        <f t="shared" si="7"/>
        <v>0.18986453411133428</v>
      </c>
      <c r="AU20">
        <f t="shared" si="7"/>
        <v>4.7523063609544334</v>
      </c>
      <c r="AW20">
        <v>17</v>
      </c>
      <c r="AX20">
        <f>(R20*SUMPRODUCT(K21:$K$23, X21:$X$23)-$AZ$3*SUMPRODUCT(K20:$K$22, W21:$W$23))/Z20</f>
        <v>36.200611888531476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119.67620505881126</v>
      </c>
      <c r="P21">
        <f t="shared" si="22"/>
        <v>5.9838102529405637</v>
      </c>
      <c r="Q21" s="4">
        <f t="shared" si="23"/>
        <v>12.5</v>
      </c>
      <c r="R21">
        <f t="shared" si="0"/>
        <v>50000</v>
      </c>
      <c r="S21">
        <f t="shared" si="11"/>
        <v>24.889331910006661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24.889331910006661</v>
      </c>
      <c r="AC21">
        <f t="shared" si="19"/>
        <v>12.600581127721272</v>
      </c>
      <c r="AE21">
        <f t="shared" si="1"/>
        <v>97.312062178502131</v>
      </c>
      <c r="AF21">
        <f t="shared" si="2"/>
        <v>-4.8656031089251073</v>
      </c>
      <c r="AG21">
        <f t="shared" si="2"/>
        <v>-10.16409884181666</v>
      </c>
      <c r="AH21">
        <f t="shared" si="3"/>
        <v>-85.145169424633607</v>
      </c>
      <c r="AI21">
        <f t="shared" si="4"/>
        <v>-2.8628091968732434</v>
      </c>
      <c r="AJ21">
        <f t="shared" si="5"/>
        <v>12.288750782285389</v>
      </c>
      <c r="AK21">
        <f t="shared" si="24"/>
        <v>0.18773726556733392</v>
      </c>
      <c r="AL21">
        <f t="shared" si="6"/>
        <v>9.6136788509794791</v>
      </c>
      <c r="AN21">
        <f t="shared" si="7"/>
        <v>31.493400749819727</v>
      </c>
      <c r="AO21">
        <f t="shared" si="7"/>
        <v>-1.5746700374909866</v>
      </c>
      <c r="AP21">
        <f t="shared" si="7"/>
        <v>-3.2894384408269848</v>
      </c>
      <c r="AQ21">
        <f t="shared" si="7"/>
        <v>-27.55579198067467</v>
      </c>
      <c r="AR21">
        <f t="shared" si="7"/>
        <v>-0.92649970917291269</v>
      </c>
      <c r="AS21">
        <f t="shared" si="7"/>
        <v>3.9770460561329308</v>
      </c>
      <c r="AT21">
        <f t="shared" si="7"/>
        <v>6.0757986295079731E-2</v>
      </c>
      <c r="AU21">
        <f t="shared" si="7"/>
        <v>3.1113043332550978</v>
      </c>
      <c r="AW21">
        <v>18</v>
      </c>
      <c r="AX21">
        <f>(R21*SUMPRODUCT(K22:$K$23, X22:$X$23)-$AZ$3*SUMPRODUCT(K21:$K$22, W22:$W$23))/Z21</f>
        <v>24.889331910006661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119.67620505881126</v>
      </c>
      <c r="P22">
        <f t="shared" si="22"/>
        <v>5.9838102529405637</v>
      </c>
      <c r="Q22" s="4">
        <f t="shared" si="23"/>
        <v>12.5</v>
      </c>
      <c r="R22">
        <f t="shared" si="0"/>
        <v>50000</v>
      </c>
      <c r="S22">
        <f t="shared" si="11"/>
        <v>12.600581127721272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12.600581127721272</v>
      </c>
      <c r="AC22">
        <f t="shared" si="19"/>
        <v>12.757999454846738</v>
      </c>
      <c r="AE22">
        <f t="shared" si="1"/>
        <v>96.125031057444886</v>
      </c>
      <c r="AF22">
        <f t="shared" si="2"/>
        <v>-4.8062515528722454</v>
      </c>
      <c r="AG22">
        <f t="shared" si="2"/>
        <v>-10.040115222801301</v>
      </c>
      <c r="AH22">
        <f t="shared" si="3"/>
        <v>-89.370522388767228</v>
      </c>
      <c r="AI22">
        <f t="shared" si="4"/>
        <v>-8.0918581069958861</v>
      </c>
      <c r="AJ22">
        <f t="shared" si="5"/>
        <v>-0.15741832712546611</v>
      </c>
      <c r="AK22">
        <f t="shared" si="24"/>
        <v>2.1823065732781726</v>
      </c>
      <c r="AL22">
        <f t="shared" si="6"/>
        <v>-6.0669698608431801</v>
      </c>
      <c r="AN22">
        <f t="shared" si="7"/>
        <v>29.074054422648491</v>
      </c>
      <c r="AO22">
        <f t="shared" si="7"/>
        <v>-1.4537027211324247</v>
      </c>
      <c r="AP22">
        <f t="shared" si="7"/>
        <v>-3.0367413480776024</v>
      </c>
      <c r="AQ22">
        <f t="shared" si="7"/>
        <v>-27.031080282915553</v>
      </c>
      <c r="AR22">
        <f t="shared" si="7"/>
        <v>-2.4474699294770907</v>
      </c>
      <c r="AS22">
        <f t="shared" si="7"/>
        <v>-4.7612874187088358E-2</v>
      </c>
      <c r="AT22">
        <f t="shared" si="7"/>
        <v>0.66006220627877799</v>
      </c>
      <c r="AU22">
        <f t="shared" si="7"/>
        <v>-1.835020597385401</v>
      </c>
      <c r="AW22">
        <v>19</v>
      </c>
      <c r="AX22">
        <f>(R22*SUMPRODUCT(K23:$K$23, X23:$X$23)-$AZ$3*SUMPRODUCT(K22:$K$22, W23:$W$23))/Z22</f>
        <v>12.600581127721272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119.67620505881126</v>
      </c>
      <c r="P23">
        <f t="shared" si="22"/>
        <v>5.9838102529405637</v>
      </c>
      <c r="Q23" s="4">
        <f t="shared" si="23"/>
        <v>12.5</v>
      </c>
      <c r="R23">
        <f t="shared" si="0"/>
        <v>50000</v>
      </c>
      <c r="S23">
        <f t="shared" si="11"/>
        <v>12.757999454846738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12.757999454846738</v>
      </c>
      <c r="AC23">
        <f t="shared" si="19"/>
        <v>0</v>
      </c>
      <c r="AE23">
        <f t="shared" si="1"/>
        <v>94.938964100983483</v>
      </c>
      <c r="AF23">
        <f t="shared" si="2"/>
        <v>-4.7469482050491747</v>
      </c>
      <c r="AG23">
        <f t="shared" si="2"/>
        <v>-9.9162323093308924</v>
      </c>
      <c r="AH23">
        <f t="shared" si="3"/>
        <v>-93.927044969585381</v>
      </c>
      <c r="AI23">
        <f t="shared" si="4"/>
        <v>-13.651261382981971</v>
      </c>
      <c r="AJ23">
        <f t="shared" si="5"/>
        <v>12.757999454846738</v>
      </c>
      <c r="AK23">
        <f t="shared" si="24"/>
        <v>7.2065010745546738</v>
      </c>
      <c r="AL23">
        <f t="shared" si="6"/>
        <v>6.3132391464194404</v>
      </c>
      <c r="AN23">
        <f t="shared" si="7"/>
        <v>26.01260590124345</v>
      </c>
      <c r="AO23">
        <f t="shared" si="7"/>
        <v>-1.3006302950621726</v>
      </c>
      <c r="AP23">
        <f t="shared" si="7"/>
        <v>-2.7169776448522427</v>
      </c>
      <c r="AQ23">
        <f t="shared" si="7"/>
        <v>-25.735347203318444</v>
      </c>
      <c r="AR23">
        <f t="shared" si="7"/>
        <v>-3.7403492419894127</v>
      </c>
      <c r="AS23">
        <f t="shared" si="7"/>
        <v>3.4956017800469037</v>
      </c>
      <c r="AT23">
        <f t="shared" si="7"/>
        <v>1.9745304170359728</v>
      </c>
      <c r="AU23">
        <f t="shared" si="7"/>
        <v>1.729782955093464</v>
      </c>
      <c r="AW23">
        <v>20</v>
      </c>
      <c r="AX23">
        <f>(R23*SUMPRODUCT(K$23:$K24, X$23:$X24)-$AZ$3*SUMPRODUCT(K$22:$K23, W$23:$W24))/Z23</f>
        <v>12.757999454846738</v>
      </c>
    </row>
    <row r="25" spans="5:50" x14ac:dyDescent="0.25">
      <c r="AN25" s="8">
        <f t="shared" ref="AN25:AU25" si="25">SUM(AN3:AN23)</f>
        <v>1157.3458990096908</v>
      </c>
      <c r="AO25" s="8">
        <f t="shared" si="25"/>
        <v>-147.62444874459302</v>
      </c>
      <c r="AP25" s="8">
        <f t="shared" si="25"/>
        <v>-208.38304212614239</v>
      </c>
      <c r="AQ25" s="8">
        <f t="shared" si="25"/>
        <v>-667.22104626994076</v>
      </c>
      <c r="AR25" s="8">
        <f t="shared" si="25"/>
        <v>134.11736186901484</v>
      </c>
      <c r="AS25" s="8">
        <f t="shared" si="25"/>
        <v>-32.672295643370632</v>
      </c>
      <c r="AT25" s="8">
        <f t="shared" si="25"/>
        <v>28.245255164369045</v>
      </c>
      <c r="AU25" s="9">
        <f t="shared" si="25"/>
        <v>129.69032139001322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4EED-5D47-4270-8B94-D8E11066DFF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280.17608976610086</v>
      </c>
      <c r="K3">
        <v>1</v>
      </c>
      <c r="L3" s="2">
        <v>0</v>
      </c>
      <c r="O3">
        <f>$C$3</f>
        <v>280.17608976610086</v>
      </c>
      <c r="P3">
        <f>O3*B5</f>
        <v>224.1408718128807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280.17608976610086</v>
      </c>
      <c r="AF3">
        <f t="shared" ref="AF3:AG23" si="3">-$Z3*P3</f>
        <v>-224.1408718128807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-43.964782046779845</v>
      </c>
      <c r="AJ3">
        <f t="shared" ref="AJ3:AJ23" si="6">AB3-AC3</f>
        <v>0</v>
      </c>
      <c r="AL3">
        <f t="shared" ref="AL3:AL23" si="7">SUM(AI3:AK3)</f>
        <v>-43.964782046779845</v>
      </c>
      <c r="AN3">
        <f t="shared" ref="AN3:AU23" si="8">AE3*$K3</f>
        <v>280.17608976610086</v>
      </c>
      <c r="AO3">
        <f t="shared" si="8"/>
        <v>-224.1408718128807</v>
      </c>
      <c r="AP3">
        <f t="shared" si="8"/>
        <v>-100</v>
      </c>
      <c r="AQ3">
        <f t="shared" si="8"/>
        <v>0</v>
      </c>
      <c r="AR3">
        <f t="shared" si="8"/>
        <v>-43.964782046779845</v>
      </c>
      <c r="AS3">
        <f t="shared" si="8"/>
        <v>0</v>
      </c>
      <c r="AT3">
        <f t="shared" si="8"/>
        <v>0</v>
      </c>
      <c r="AU3">
        <f t="shared" si="8"/>
        <v>-43.964782046779845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142.25772915857507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</v>
      </c>
      <c r="S4">
        <f t="shared" ref="S4:S23" si="12">AX4</f>
        <v>79.800736801482628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1"/>
        <v>78.894937151819931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-78.894937151819931</v>
      </c>
      <c r="AK4">
        <f t="shared" ref="AK4:AK23" si="20">H4*SUM(AB4:AB4, AE4:AF4)</f>
        <v>0</v>
      </c>
      <c r="AL4">
        <f t="shared" si="7"/>
        <v>-146.43333715181993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-63.362792006754844</v>
      </c>
      <c r="AR4">
        <f t="shared" si="8"/>
        <v>-63.362792006754844</v>
      </c>
      <c r="AS4">
        <f t="shared" si="8"/>
        <v>-74.017203444807137</v>
      </c>
      <c r="AT4">
        <f t="shared" si="8"/>
        <v>0</v>
      </c>
      <c r="AU4">
        <f t="shared" si="8"/>
        <v>-137.37999545156197</v>
      </c>
      <c r="AW4">
        <v>1</v>
      </c>
      <c r="AX4">
        <f>(R4*SUMPRODUCT(K5:$K$23, X5:$X$23)-$AZ$3*SUMPRODUCT(K4:$K$22, W5:$W$23))/Z4</f>
        <v>79.800736801482628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1.4039689999999999E-3</v>
      </c>
      <c r="O5">
        <f t="shared" ref="O5:O23" si="22">$C$3</f>
        <v>280.17608976610086</v>
      </c>
      <c r="P5">
        <f t="shared" ref="P5:P23" si="23">O5*$C$5</f>
        <v>14.008804488305044</v>
      </c>
      <c r="Q5" s="4">
        <f t="shared" ref="Q5:Q23" si="24">$C$8</f>
        <v>12.5</v>
      </c>
      <c r="R5">
        <f t="shared" si="0"/>
        <v>50000</v>
      </c>
      <c r="S5">
        <f t="shared" si="12"/>
        <v>154.40334525187581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78.894937151819931</v>
      </c>
      <c r="AC5">
        <f t="shared" si="1"/>
        <v>150.90992429547919</v>
      </c>
      <c r="AE5">
        <f t="shared" si="2"/>
        <v>273.83702358930594</v>
      </c>
      <c r="AF5">
        <f t="shared" si="3"/>
        <v>-13.691851179465298</v>
      </c>
      <c r="AG5">
        <f t="shared" si="3"/>
        <v>-12.217183835079977</v>
      </c>
      <c r="AH5">
        <f t="shared" si="4"/>
        <v>-69.401643680090388</v>
      </c>
      <c r="AI5">
        <f t="shared" si="5"/>
        <v>178.5263448946703</v>
      </c>
      <c r="AJ5">
        <f t="shared" si="6"/>
        <v>-72.014987143659255</v>
      </c>
      <c r="AK5">
        <f t="shared" si="20"/>
        <v>29.293065466127477</v>
      </c>
      <c r="AL5">
        <f t="shared" si="7"/>
        <v>135.80442321713852</v>
      </c>
      <c r="AN5">
        <f t="shared" si="8"/>
        <v>236.47538790649952</v>
      </c>
      <c r="AO5">
        <f t="shared" si="8"/>
        <v>-11.823769395324977</v>
      </c>
      <c r="AP5">
        <f t="shared" si="8"/>
        <v>-10.550301959381867</v>
      </c>
      <c r="AQ5">
        <f t="shared" si="8"/>
        <v>-59.932657737370171</v>
      </c>
      <c r="AR5">
        <f t="shared" si="8"/>
        <v>154.16865881442251</v>
      </c>
      <c r="AS5">
        <f t="shared" si="8"/>
        <v>-62.189443182888347</v>
      </c>
      <c r="AT5">
        <f t="shared" si="8"/>
        <v>25.296393191382545</v>
      </c>
      <c r="AU5">
        <f t="shared" si="8"/>
        <v>117.27560882291672</v>
      </c>
      <c r="AW5">
        <v>2</v>
      </c>
      <c r="AX5">
        <f>(R5*SUMPRODUCT(K6:$K$23, X6:$X$23)-$AZ$3*SUMPRODUCT(K5:$K$22, W6:$W$23))/Z5</f>
        <v>154.40334525187581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1.4771210000000001E-3</v>
      </c>
      <c r="O6">
        <f t="shared" si="22"/>
        <v>280.17608976610086</v>
      </c>
      <c r="P6">
        <f t="shared" si="23"/>
        <v>14.008804488305044</v>
      </c>
      <c r="Q6" s="4">
        <f t="shared" si="24"/>
        <v>12.5</v>
      </c>
      <c r="R6">
        <f t="shared" si="0"/>
        <v>50000</v>
      </c>
      <c r="S6">
        <f t="shared" si="12"/>
        <v>222.28191542088879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150.90992429547919</v>
      </c>
      <c r="AC6">
        <f t="shared" si="1"/>
        <v>214.75928613588258</v>
      </c>
      <c r="AE6">
        <f t="shared" si="2"/>
        <v>270.69416293529162</v>
      </c>
      <c r="AF6">
        <f t="shared" si="3"/>
        <v>-13.534708146764581</v>
      </c>
      <c r="AG6">
        <f t="shared" si="3"/>
        <v>-12.076965737925519</v>
      </c>
      <c r="AH6">
        <f t="shared" si="4"/>
        <v>-72.185035214628684</v>
      </c>
      <c r="AI6">
        <f t="shared" si="5"/>
        <v>172.89745383597284</v>
      </c>
      <c r="AJ6">
        <f t="shared" si="6"/>
        <v>-63.84936184040339</v>
      </c>
      <c r="AK6">
        <f t="shared" si="20"/>
        <v>44.397948444339882</v>
      </c>
      <c r="AL6">
        <f t="shared" si="7"/>
        <v>153.44604043990932</v>
      </c>
      <c r="AN6">
        <f t="shared" si="8"/>
        <v>210.82371145921238</v>
      </c>
      <c r="AO6">
        <f t="shared" si="8"/>
        <v>-10.541185572960618</v>
      </c>
      <c r="AP6">
        <f t="shared" si="8"/>
        <v>-9.4058575642203319</v>
      </c>
      <c r="AQ6">
        <f t="shared" si="8"/>
        <v>-56.219598053910907</v>
      </c>
      <c r="AR6">
        <f t="shared" si="8"/>
        <v>134.65707026812052</v>
      </c>
      <c r="AS6">
        <f t="shared" si="8"/>
        <v>-49.72755707596783</v>
      </c>
      <c r="AT6">
        <f t="shared" si="8"/>
        <v>34.578286323994369</v>
      </c>
      <c r="AU6">
        <f t="shared" si="8"/>
        <v>119.50779951614706</v>
      </c>
      <c r="AW6">
        <v>3</v>
      </c>
      <c r="AX6">
        <f>(R6*SUMPRODUCT(K7:$K$23, X7:$X$23)-$AZ$3*SUMPRODUCT(K6:$K$22, W7:$W$23))/Z6</f>
        <v>222.28191542088879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1.5616740000000001E-3</v>
      </c>
      <c r="O7">
        <f t="shared" si="22"/>
        <v>280.17608976610086</v>
      </c>
      <c r="P7">
        <f t="shared" si="23"/>
        <v>14.008804488305044</v>
      </c>
      <c r="Q7" s="4">
        <f t="shared" si="24"/>
        <v>12.5</v>
      </c>
      <c r="R7">
        <f t="shared" si="0"/>
        <v>50000</v>
      </c>
      <c r="S7">
        <f t="shared" si="12"/>
        <v>281.27810296478242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214.75928613588258</v>
      </c>
      <c r="AC7">
        <f t="shared" si="1"/>
        <v>268.61689339817553</v>
      </c>
      <c r="AE7">
        <f t="shared" si="2"/>
        <v>267.56448526973088</v>
      </c>
      <c r="AF7">
        <f t="shared" si="3"/>
        <v>-13.378224263486544</v>
      </c>
      <c r="AG7">
        <f t="shared" si="3"/>
        <v>-11.937335797154455</v>
      </c>
      <c r="AH7">
        <f t="shared" si="4"/>
        <v>-75.441133567236406</v>
      </c>
      <c r="AI7">
        <f t="shared" si="5"/>
        <v>166.8077916418535</v>
      </c>
      <c r="AJ7">
        <f t="shared" si="6"/>
        <v>-53.857607262292959</v>
      </c>
      <c r="AK7">
        <f t="shared" si="20"/>
        <v>49.098598785780688</v>
      </c>
      <c r="AL7">
        <f t="shared" si="7"/>
        <v>162.04878316534123</v>
      </c>
      <c r="AN7">
        <f t="shared" si="8"/>
        <v>188.63604275898516</v>
      </c>
      <c r="AO7">
        <f t="shared" si="8"/>
        <v>-9.4318021379492567</v>
      </c>
      <c r="AP7">
        <f t="shared" si="8"/>
        <v>-8.4159591792997031</v>
      </c>
      <c r="AQ7">
        <f t="shared" si="8"/>
        <v>-53.186867767706076</v>
      </c>
      <c r="AR7">
        <f t="shared" si="8"/>
        <v>117.60141367403013</v>
      </c>
      <c r="AS7">
        <f t="shared" si="8"/>
        <v>-37.970233217554188</v>
      </c>
      <c r="AT7">
        <f t="shared" si="8"/>
        <v>34.615077448055288</v>
      </c>
      <c r="AU7">
        <f t="shared" si="8"/>
        <v>114.24625790453123</v>
      </c>
      <c r="AW7">
        <v>4</v>
      </c>
      <c r="AX7">
        <f>(R7*SUMPRODUCT(K8:$K$23, X8:$X$23)-$AZ$3*SUMPRODUCT(K7:$K$22, W8:$W$23))/Z7</f>
        <v>281.27810296478242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1.648126E-3</v>
      </c>
      <c r="O8">
        <f t="shared" si="22"/>
        <v>280.17608976610086</v>
      </c>
      <c r="P8">
        <f t="shared" si="23"/>
        <v>14.008804488305044</v>
      </c>
      <c r="Q8" s="4">
        <f t="shared" si="24"/>
        <v>12.5</v>
      </c>
      <c r="R8">
        <f t="shared" si="0"/>
        <v>50000</v>
      </c>
      <c r="S8">
        <f t="shared" si="12"/>
        <v>331.2599365233956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268.61689339817553</v>
      </c>
      <c r="AC8">
        <f t="shared" si="1"/>
        <v>312.66401616799226</v>
      </c>
      <c r="AE8">
        <f t="shared" si="2"/>
        <v>264.44786043218392</v>
      </c>
      <c r="AF8">
        <f t="shared" si="3"/>
        <v>-13.222393021609196</v>
      </c>
      <c r="AG8">
        <f t="shared" si="3"/>
        <v>-11.798288205684889</v>
      </c>
      <c r="AH8">
        <f t="shared" si="4"/>
        <v>-78.696933992083927</v>
      </c>
      <c r="AI8">
        <f t="shared" si="5"/>
        <v>160.7302452128059</v>
      </c>
      <c r="AJ8">
        <f t="shared" si="6"/>
        <v>-44.047122769816724</v>
      </c>
      <c r="AK8">
        <f t="shared" si="20"/>
        <v>37.688571158634403</v>
      </c>
      <c r="AL8">
        <f t="shared" si="7"/>
        <v>154.37169360162358</v>
      </c>
      <c r="AN8">
        <f t="shared" si="8"/>
        <v>173.8356982422257</v>
      </c>
      <c r="AO8">
        <f t="shared" si="8"/>
        <v>-8.6917849121112862</v>
      </c>
      <c r="AP8">
        <f t="shared" si="8"/>
        <v>-7.7556447798306412</v>
      </c>
      <c r="AQ8">
        <f t="shared" si="8"/>
        <v>-51.731696553258743</v>
      </c>
      <c r="AR8">
        <f t="shared" si="8"/>
        <v>105.65657199702504</v>
      </c>
      <c r="AS8">
        <f t="shared" si="8"/>
        <v>-28.954525590558568</v>
      </c>
      <c r="AT8">
        <f t="shared" si="8"/>
        <v>24.774710116413079</v>
      </c>
      <c r="AU8">
        <f t="shared" si="8"/>
        <v>101.47675652287955</v>
      </c>
      <c r="AW8">
        <v>5</v>
      </c>
      <c r="AX8">
        <f>(R8*SUMPRODUCT(K9:$K$23, X9:$X$23)-$AZ$3*SUMPRODUCT(K8:$K$22, W9:$W$23))/Z8</f>
        <v>331.2599365233956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1.7393280000000001E-3</v>
      </c>
      <c r="O9">
        <f t="shared" si="22"/>
        <v>280.17608976610086</v>
      </c>
      <c r="P9">
        <f t="shared" si="23"/>
        <v>14.008804488305044</v>
      </c>
      <c r="Q9" s="4">
        <f t="shared" si="24"/>
        <v>12.5</v>
      </c>
      <c r="R9">
        <f t="shared" si="0"/>
        <v>50000</v>
      </c>
      <c r="S9">
        <f t="shared" si="12"/>
        <v>374.84238399411601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312.66401616799226</v>
      </c>
      <c r="AC9">
        <f t="shared" si="1"/>
        <v>349.64650542840297</v>
      </c>
      <c r="AE9">
        <f t="shared" si="2"/>
        <v>261.34342025967226</v>
      </c>
      <c r="AF9">
        <f t="shared" si="3"/>
        <v>-13.067171012983614</v>
      </c>
      <c r="AG9">
        <f t="shared" si="3"/>
        <v>-11.659784230599824</v>
      </c>
      <c r="AH9">
        <f t="shared" si="4"/>
        <v>-82.084372112869957</v>
      </c>
      <c r="AI9">
        <f t="shared" si="5"/>
        <v>154.53209290321888</v>
      </c>
      <c r="AJ9">
        <f t="shared" si="6"/>
        <v>-36.982489260410716</v>
      </c>
      <c r="AK9">
        <f t="shared" si="20"/>
        <v>29.281081854646345</v>
      </c>
      <c r="AL9">
        <f t="shared" si="7"/>
        <v>146.83068549745451</v>
      </c>
      <c r="AN9">
        <f t="shared" si="8"/>
        <v>163.27217635663487</v>
      </c>
      <c r="AO9">
        <f t="shared" si="8"/>
        <v>-8.1636088178317436</v>
      </c>
      <c r="AP9">
        <f t="shared" si="8"/>
        <v>-7.2843553715156082</v>
      </c>
      <c r="AQ9">
        <f t="shared" si="8"/>
        <v>-51.281543902730554</v>
      </c>
      <c r="AR9">
        <f t="shared" si="8"/>
        <v>96.542668264556966</v>
      </c>
      <c r="AS9">
        <f t="shared" si="8"/>
        <v>-23.104509394701932</v>
      </c>
      <c r="AT9">
        <f t="shared" si="8"/>
        <v>18.293117751863292</v>
      </c>
      <c r="AU9">
        <f t="shared" si="8"/>
        <v>91.731276621718322</v>
      </c>
      <c r="AW9">
        <v>6</v>
      </c>
      <c r="AX9">
        <f>(R9*SUMPRODUCT(K10:$K$23, X10:$X$23)-$AZ$3*SUMPRODUCT(K9:$K$22, W10:$W$23))/Z9</f>
        <v>374.84238399411601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1.844781E-3</v>
      </c>
      <c r="O10">
        <f t="shared" si="22"/>
        <v>280.17608976610086</v>
      </c>
      <c r="P10">
        <f t="shared" si="23"/>
        <v>14.008804488305044</v>
      </c>
      <c r="Q10" s="4">
        <f t="shared" si="24"/>
        <v>12.5</v>
      </c>
      <c r="R10">
        <f t="shared" si="0"/>
        <v>50000</v>
      </c>
      <c r="S10">
        <f t="shared" si="12"/>
        <v>413.86775585953984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349.64650542840297</v>
      </c>
      <c r="AC10">
        <f t="shared" si="1"/>
        <v>381.47603637495047</v>
      </c>
      <c r="AE10">
        <f t="shared" si="2"/>
        <v>258.24786468090548</v>
      </c>
      <c r="AF10">
        <f t="shared" si="3"/>
        <v>-12.912393234045275</v>
      </c>
      <c r="AG10">
        <f t="shared" si="3"/>
        <v>-11.521676639881115</v>
      </c>
      <c r="AH10">
        <f t="shared" si="4"/>
        <v>-86.038993650840695</v>
      </c>
      <c r="AI10">
        <f t="shared" si="5"/>
        <v>147.77480115613838</v>
      </c>
      <c r="AJ10">
        <f t="shared" si="6"/>
        <v>-31.829530946547493</v>
      </c>
      <c r="AK10">
        <f t="shared" si="20"/>
        <v>31.236553785951326</v>
      </c>
      <c r="AL10">
        <f t="shared" si="7"/>
        <v>147.1818239955422</v>
      </c>
      <c r="AN10">
        <f t="shared" si="8"/>
        <v>153.290501837812</v>
      </c>
      <c r="AO10">
        <f t="shared" si="8"/>
        <v>-7.6645250918906012</v>
      </c>
      <c r="AP10">
        <f t="shared" si="8"/>
        <v>-6.8390249666639722</v>
      </c>
      <c r="AQ10">
        <f t="shared" si="8"/>
        <v>-51.070937336322793</v>
      </c>
      <c r="AR10">
        <f t="shared" si="8"/>
        <v>87.716014442934636</v>
      </c>
      <c r="AS10">
        <f t="shared" si="8"/>
        <v>-18.893340233760284</v>
      </c>
      <c r="AT10">
        <f t="shared" si="8"/>
        <v>18.541361460814912</v>
      </c>
      <c r="AU10">
        <f t="shared" si="8"/>
        <v>87.364035669989264</v>
      </c>
      <c r="AW10">
        <v>7</v>
      </c>
      <c r="AX10">
        <f>(R10*SUMPRODUCT(K11:$K$23, X11:$X$23)-$AZ$3*SUMPRODUCT(K10:$K$22, W11:$W$23))/Z10</f>
        <v>413.86775585953984</v>
      </c>
    </row>
    <row r="11" spans="1:52" x14ac:dyDescent="0.25">
      <c r="A11" t="s">
        <v>33</v>
      </c>
      <c r="C11" s="7">
        <f>AU25</f>
        <v>792.88464024979749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1.9492839999999999E-3</v>
      </c>
      <c r="O11">
        <f t="shared" si="22"/>
        <v>280.17608976610086</v>
      </c>
      <c r="P11">
        <f t="shared" si="23"/>
        <v>14.008804488305044</v>
      </c>
      <c r="Q11" s="4">
        <f t="shared" si="24"/>
        <v>12.5</v>
      </c>
      <c r="R11">
        <f t="shared" si="0"/>
        <v>50000</v>
      </c>
      <c r="S11">
        <f t="shared" si="12"/>
        <v>448.6507979437331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381.47603637495047</v>
      </c>
      <c r="AC11">
        <f t="shared" si="1"/>
        <v>408.5952853391675</v>
      </c>
      <c r="AE11">
        <f t="shared" si="2"/>
        <v>255.16198760343977</v>
      </c>
      <c r="AF11">
        <f t="shared" si="3"/>
        <v>-12.75809938017199</v>
      </c>
      <c r="AG11">
        <f t="shared" si="3"/>
        <v>-11.38400085355501</v>
      </c>
      <c r="AH11">
        <f t="shared" si="4"/>
        <v>-89.836079709176076</v>
      </c>
      <c r="AI11">
        <f t="shared" si="5"/>
        <v>141.18380766053667</v>
      </c>
      <c r="AJ11">
        <f t="shared" si="6"/>
        <v>-27.119248964217036</v>
      </c>
      <c r="AK11">
        <f t="shared" si="20"/>
        <v>32.129816116808243</v>
      </c>
      <c r="AL11">
        <f t="shared" si="7"/>
        <v>146.19437481312787</v>
      </c>
      <c r="AN11">
        <f t="shared" si="8"/>
        <v>144.04069433842079</v>
      </c>
      <c r="AO11">
        <f t="shared" si="8"/>
        <v>-7.2020347169210401</v>
      </c>
      <c r="AP11">
        <f t="shared" si="8"/>
        <v>-6.4263466619631142</v>
      </c>
      <c r="AQ11">
        <f t="shared" si="8"/>
        <v>-50.713083949096017</v>
      </c>
      <c r="AR11">
        <f t="shared" si="8"/>
        <v>79.699229010440618</v>
      </c>
      <c r="AS11">
        <f t="shared" si="8"/>
        <v>-15.309002282946871</v>
      </c>
      <c r="AT11">
        <f t="shared" si="8"/>
        <v>18.137501850876998</v>
      </c>
      <c r="AU11">
        <f t="shared" si="8"/>
        <v>82.527728578370727</v>
      </c>
      <c r="AW11">
        <v>8</v>
      </c>
      <c r="AX11">
        <f>(R11*SUMPRODUCT(K12:$K$23, X12:$X$23)-$AZ$3*SUMPRODUCT(K11:$K$22, W12:$W$23))/Z11</f>
        <v>448.6507979437331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2.068987E-3</v>
      </c>
      <c r="O12">
        <f t="shared" si="22"/>
        <v>280.17608976610086</v>
      </c>
      <c r="P12">
        <f t="shared" si="23"/>
        <v>14.008804488305044</v>
      </c>
      <c r="Q12" s="4">
        <f t="shared" si="24"/>
        <v>12.5</v>
      </c>
      <c r="R12">
        <f t="shared" si="0"/>
        <v>50000</v>
      </c>
      <c r="S12">
        <f t="shared" si="12"/>
        <v>479.22344544754259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408.5952853391675</v>
      </c>
      <c r="AC12">
        <f t="shared" si="1"/>
        <v>431.17103947741509</v>
      </c>
      <c r="AE12">
        <f t="shared" si="2"/>
        <v>252.0824408921597</v>
      </c>
      <c r="AF12">
        <f t="shared" si="3"/>
        <v>-12.604122044607987</v>
      </c>
      <c r="AG12">
        <f t="shared" si="3"/>
        <v>-11.246607495245465</v>
      </c>
      <c r="AH12">
        <f t="shared" si="4"/>
        <v>-94.213399095976868</v>
      </c>
      <c r="AI12">
        <f t="shared" si="5"/>
        <v>134.01831225632941</v>
      </c>
      <c r="AJ12">
        <f t="shared" si="6"/>
        <v>-22.575754138247589</v>
      </c>
      <c r="AK12">
        <f t="shared" si="20"/>
        <v>33.635020057290724</v>
      </c>
      <c r="AL12">
        <f t="shared" si="7"/>
        <v>145.07757817537254</v>
      </c>
      <c r="AN12">
        <f t="shared" si="8"/>
        <v>135.2811760347746</v>
      </c>
      <c r="AO12">
        <f t="shared" si="8"/>
        <v>-6.7640588017387318</v>
      </c>
      <c r="AP12">
        <f t="shared" si="8"/>
        <v>-6.0355425113056249</v>
      </c>
      <c r="AQ12">
        <f t="shared" si="8"/>
        <v>-50.560044495085371</v>
      </c>
      <c r="AR12">
        <f t="shared" si="8"/>
        <v>71.921530226644904</v>
      </c>
      <c r="AS12">
        <f t="shared" si="8"/>
        <v>-12.11538002760212</v>
      </c>
      <c r="AT12">
        <f t="shared" si="8"/>
        <v>18.050384839180769</v>
      </c>
      <c r="AU12">
        <f t="shared" si="8"/>
        <v>77.856535038223555</v>
      </c>
      <c r="AW12">
        <v>9</v>
      </c>
      <c r="AX12">
        <f>(R12*SUMPRODUCT(K13:$K$23, X13:$X$23)-$AZ$3*SUMPRODUCT(K12:$K$22, W13:$W$23))/Z12</f>
        <v>479.22344544754259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2.1981909999999999E-3</v>
      </c>
      <c r="O13">
        <f t="shared" si="22"/>
        <v>280.17608976610086</v>
      </c>
      <c r="P13">
        <f t="shared" si="23"/>
        <v>14.008804488305044</v>
      </c>
      <c r="Q13" s="4">
        <f t="shared" si="24"/>
        <v>12.5</v>
      </c>
      <c r="R13">
        <f t="shared" si="0"/>
        <v>50000</v>
      </c>
      <c r="S13">
        <f t="shared" si="12"/>
        <v>505.6508048852458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431.17103947741509</v>
      </c>
      <c r="AC13">
        <f t="shared" si="1"/>
        <v>449.39894199273755</v>
      </c>
      <c r="AE13">
        <f t="shared" si="2"/>
        <v>249.00749113041093</v>
      </c>
      <c r="AF13">
        <f t="shared" si="3"/>
        <v>-12.450374556520547</v>
      </c>
      <c r="AG13">
        <f t="shared" si="3"/>
        <v>-11.10941922891643</v>
      </c>
      <c r="AH13">
        <f t="shared" si="4"/>
        <v>-98.888765506324489</v>
      </c>
      <c r="AI13">
        <f t="shared" si="5"/>
        <v>126.55893183864944</v>
      </c>
      <c r="AJ13">
        <f t="shared" si="6"/>
        <v>-18.227902515322455</v>
      </c>
      <c r="AK13">
        <f t="shared" si="20"/>
        <v>34.5215456678525</v>
      </c>
      <c r="AL13">
        <f t="shared" si="7"/>
        <v>142.85257499117949</v>
      </c>
      <c r="AN13">
        <f t="shared" si="8"/>
        <v>127.06189066349509</v>
      </c>
      <c r="AO13">
        <f t="shared" si="8"/>
        <v>-6.3530945331747555</v>
      </c>
      <c r="AP13">
        <f t="shared" si="8"/>
        <v>-5.6688407444747542</v>
      </c>
      <c r="AQ13">
        <f t="shared" si="8"/>
        <v>-50.460303236548143</v>
      </c>
      <c r="AR13">
        <f t="shared" si="8"/>
        <v>64.579652149297431</v>
      </c>
      <c r="AS13">
        <f t="shared" si="8"/>
        <v>-9.3012131719915576</v>
      </c>
      <c r="AT13">
        <f t="shared" si="8"/>
        <v>17.615425308173894</v>
      </c>
      <c r="AU13">
        <f t="shared" si="8"/>
        <v>72.893864285479779</v>
      </c>
      <c r="AW13">
        <v>10</v>
      </c>
      <c r="AX13">
        <f>(R13*SUMPRODUCT(K14:$K$23, X14:$X$23)-$AZ$3*SUMPRODUCT(K13:$K$22, W14:$W$23))/Z13</f>
        <v>505.6508048852458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2.3387939999999999E-3</v>
      </c>
      <c r="O14">
        <f t="shared" si="22"/>
        <v>280.17608976610086</v>
      </c>
      <c r="P14">
        <f t="shared" si="23"/>
        <v>14.008804488305044</v>
      </c>
      <c r="Q14" s="4">
        <f t="shared" si="24"/>
        <v>12.5</v>
      </c>
      <c r="R14">
        <f t="shared" si="0"/>
        <v>50000</v>
      </c>
      <c r="S14">
        <f t="shared" si="12"/>
        <v>528.00198706666561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449.39894199273755</v>
      </c>
      <c r="AC14">
        <f t="shared" si="1"/>
        <v>463.47348692735704</v>
      </c>
      <c r="AE14">
        <f t="shared" si="2"/>
        <v>245.93503899289598</v>
      </c>
      <c r="AF14">
        <f t="shared" si="3"/>
        <v>-12.296751949644801</v>
      </c>
      <c r="AG14">
        <f t="shared" si="3"/>
        <v>-10.972342393591191</v>
      </c>
      <c r="AH14">
        <f t="shared" si="4"/>
        <v>-103.9305721442975</v>
      </c>
      <c r="AI14">
        <f t="shared" si="5"/>
        <v>118.73537250536249</v>
      </c>
      <c r="AJ14">
        <f t="shared" si="6"/>
        <v>-14.074544934619496</v>
      </c>
      <c r="AK14">
        <f t="shared" si="20"/>
        <v>35.108113572449824</v>
      </c>
      <c r="AL14">
        <f t="shared" si="7"/>
        <v>139.76894114319282</v>
      </c>
      <c r="AN14">
        <f t="shared" si="8"/>
        <v>119.35904524381557</v>
      </c>
      <c r="AO14">
        <f t="shared" si="8"/>
        <v>-5.9679522621907797</v>
      </c>
      <c r="AP14">
        <f t="shared" si="8"/>
        <v>-5.3251798424099981</v>
      </c>
      <c r="AQ14">
        <f t="shared" si="8"/>
        <v>-50.44036796702715</v>
      </c>
      <c r="AR14">
        <f t="shared" si="8"/>
        <v>57.625545172187643</v>
      </c>
      <c r="AS14">
        <f t="shared" si="8"/>
        <v>-6.8307641420948135</v>
      </c>
      <c r="AT14">
        <f t="shared" si="8"/>
        <v>17.038934075758515</v>
      </c>
      <c r="AU14">
        <f t="shared" si="8"/>
        <v>67.83371510585134</v>
      </c>
      <c r="AW14">
        <v>11</v>
      </c>
      <c r="AX14">
        <f>(R14*SUMPRODUCT(K15:$K$23, X15:$X$23)-$AZ$3*SUMPRODUCT(K14:$K$22, W15:$W$23))/Z14</f>
        <v>528.00198706666561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2.4879479999999998E-3</v>
      </c>
      <c r="O15">
        <f t="shared" si="22"/>
        <v>280.17608976610086</v>
      </c>
      <c r="P15">
        <f t="shared" si="23"/>
        <v>14.008804488305044</v>
      </c>
      <c r="Q15" s="4">
        <f t="shared" si="24"/>
        <v>12.5</v>
      </c>
      <c r="R15">
        <f t="shared" si="0"/>
        <v>50000</v>
      </c>
      <c r="S15">
        <f t="shared" si="12"/>
        <v>546.47321038811856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463.47348692735704</v>
      </c>
      <c r="AC15">
        <f t="shared" si="1"/>
        <v>473.69698388223674</v>
      </c>
      <c r="AE15">
        <f t="shared" si="2"/>
        <v>242.8638150145747</v>
      </c>
      <c r="AF15">
        <f t="shared" si="3"/>
        <v>-12.143190750728737</v>
      </c>
      <c r="AG15">
        <f t="shared" si="3"/>
        <v>-10.83532035234183</v>
      </c>
      <c r="AH15">
        <f t="shared" si="4"/>
        <v>-109.19446925380166</v>
      </c>
      <c r="AI15">
        <f t="shared" si="5"/>
        <v>110.69083465770248</v>
      </c>
      <c r="AJ15">
        <f t="shared" si="6"/>
        <v>-10.223496954879693</v>
      </c>
      <c r="AK15">
        <f t="shared" si="20"/>
        <v>36.028674370823438</v>
      </c>
      <c r="AL15">
        <f t="shared" si="7"/>
        <v>136.49601207364623</v>
      </c>
      <c r="AN15">
        <f t="shared" si="8"/>
        <v>112.05294770746377</v>
      </c>
      <c r="AO15">
        <f t="shared" si="8"/>
        <v>-5.6026473853731895</v>
      </c>
      <c r="AP15">
        <f t="shared" si="8"/>
        <v>-4.9992197675133898</v>
      </c>
      <c r="AQ15">
        <f t="shared" si="8"/>
        <v>-50.380342384501454</v>
      </c>
      <c r="AR15">
        <f t="shared" si="8"/>
        <v>51.070738170075742</v>
      </c>
      <c r="AS15">
        <f t="shared" si="8"/>
        <v>-4.7169355780884912</v>
      </c>
      <c r="AT15">
        <f t="shared" si="8"/>
        <v>16.622975164088746</v>
      </c>
      <c r="AU15">
        <f t="shared" si="8"/>
        <v>62.976777756076004</v>
      </c>
      <c r="AW15">
        <v>12</v>
      </c>
      <c r="AX15">
        <f>(R15*SUMPRODUCT(K16:$K$23, X16:$X$23)-$AZ$3*SUMPRODUCT(K15:$K$22, W16:$W$23))/Z15</f>
        <v>546.47321038811856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2.6637029999999999E-3</v>
      </c>
      <c r="O16">
        <f t="shared" si="22"/>
        <v>280.17608976610086</v>
      </c>
      <c r="P16">
        <f t="shared" si="23"/>
        <v>14.008804488305044</v>
      </c>
      <c r="Q16" s="4">
        <f t="shared" si="24"/>
        <v>12.5</v>
      </c>
      <c r="R16">
        <f t="shared" si="0"/>
        <v>50000</v>
      </c>
      <c r="S16">
        <f t="shared" si="12"/>
        <v>560.94978049502208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473.69698388223674</v>
      </c>
      <c r="AC16">
        <f t="shared" si="1"/>
        <v>480.08797541494806</v>
      </c>
      <c r="AE16">
        <f t="shared" si="2"/>
        <v>239.78825979178319</v>
      </c>
      <c r="AF16">
        <f t="shared" si="3"/>
        <v>-11.989412989589161</v>
      </c>
      <c r="AG16">
        <f t="shared" si="3"/>
        <v>-10.698105073489916</v>
      </c>
      <c r="AH16">
        <f t="shared" si="4"/>
        <v>-115.44830131397595</v>
      </c>
      <c r="AI16">
        <f t="shared" si="5"/>
        <v>101.65244041472815</v>
      </c>
      <c r="AJ16">
        <f t="shared" si="6"/>
        <v>-6.3909915327113254</v>
      </c>
      <c r="AK16">
        <f t="shared" si="20"/>
        <v>38.371821938438366</v>
      </c>
      <c r="AL16">
        <f t="shared" si="7"/>
        <v>133.63327082045518</v>
      </c>
      <c r="AN16">
        <f t="shared" si="8"/>
        <v>104.89612445000657</v>
      </c>
      <c r="AO16">
        <f t="shared" si="8"/>
        <v>-5.2448062225003289</v>
      </c>
      <c r="AP16">
        <f t="shared" si="8"/>
        <v>-4.6799195346030826</v>
      </c>
      <c r="AQ16">
        <f t="shared" si="8"/>
        <v>-50.503220602577862</v>
      </c>
      <c r="AR16">
        <f t="shared" si="8"/>
        <v>44.468178090325289</v>
      </c>
      <c r="AS16">
        <f t="shared" si="8"/>
        <v>-2.7957592409084144</v>
      </c>
      <c r="AT16">
        <f t="shared" si="8"/>
        <v>16.785873557458668</v>
      </c>
      <c r="AU16">
        <f t="shared" si="8"/>
        <v>58.458292406875543</v>
      </c>
      <c r="AW16">
        <v>13</v>
      </c>
      <c r="AX16">
        <f>(R16*SUMPRODUCT(K17:$K$23, X17:$X$23)-$AZ$3*SUMPRODUCT(K16:$K$22, W17:$W$23))/Z16</f>
        <v>560.94978049502208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2.8651079999999999E-3</v>
      </c>
      <c r="O17">
        <f t="shared" si="22"/>
        <v>280.17608976610086</v>
      </c>
      <c r="P17">
        <f t="shared" si="23"/>
        <v>14.008804488305044</v>
      </c>
      <c r="Q17" s="4">
        <f t="shared" si="24"/>
        <v>12.5</v>
      </c>
      <c r="R17">
        <f t="shared" si="0"/>
        <v>50000</v>
      </c>
      <c r="S17">
        <f t="shared" si="12"/>
        <v>571.50773706649704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480.08797541494806</v>
      </c>
      <c r="AC17">
        <f t="shared" si="1"/>
        <v>482.83135281436</v>
      </c>
      <c r="AE17">
        <f t="shared" si="2"/>
        <v>236.70335793242984</v>
      </c>
      <c r="AF17">
        <f t="shared" si="3"/>
        <v>-11.835167896621492</v>
      </c>
      <c r="AG17">
        <f t="shared" si="3"/>
        <v>-10.56047279632412</v>
      </c>
      <c r="AH17">
        <f t="shared" si="4"/>
        <v>-122.60490572358617</v>
      </c>
      <c r="AI17">
        <f t="shared" si="5"/>
        <v>91.702811515898048</v>
      </c>
      <c r="AJ17">
        <f t="shared" si="6"/>
        <v>-2.7433773994119406</v>
      </c>
      <c r="AK17">
        <f t="shared" si="20"/>
        <v>43.495795408311672</v>
      </c>
      <c r="AL17">
        <f t="shared" si="7"/>
        <v>132.45522952479777</v>
      </c>
      <c r="AN17">
        <f t="shared" si="8"/>
        <v>97.529080229985681</v>
      </c>
      <c r="AO17">
        <f t="shared" si="8"/>
        <v>-4.876454011499284</v>
      </c>
      <c r="AP17">
        <f t="shared" si="8"/>
        <v>-4.3512403356495275</v>
      </c>
      <c r="AQ17">
        <f t="shared" si="8"/>
        <v>-50.517000651587324</v>
      </c>
      <c r="AR17">
        <f t="shared" si="8"/>
        <v>37.784385231249537</v>
      </c>
      <c r="AS17">
        <f t="shared" si="8"/>
        <v>-1.1303560575796943</v>
      </c>
      <c r="AT17">
        <f t="shared" si="8"/>
        <v>17.921608536095366</v>
      </c>
      <c r="AU17">
        <f t="shared" si="8"/>
        <v>54.575637709765211</v>
      </c>
      <c r="AW17">
        <v>14</v>
      </c>
      <c r="AX17">
        <f>(R17*SUMPRODUCT(K18:$K$23, X18:$X$23)-$AZ$3*SUMPRODUCT(K17:$K$22, W18:$W$23))/Z17</f>
        <v>571.50773706649704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4.466869E-3</v>
      </c>
      <c r="O18">
        <f t="shared" si="22"/>
        <v>280.17608976610086</v>
      </c>
      <c r="P18">
        <f t="shared" si="23"/>
        <v>14.008804488305044</v>
      </c>
      <c r="Q18" s="4">
        <f t="shared" si="24"/>
        <v>12.5</v>
      </c>
      <c r="R18">
        <f t="shared" si="0"/>
        <v>50000</v>
      </c>
      <c r="S18">
        <f t="shared" si="12"/>
        <v>552.11359957090565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482.83135281436</v>
      </c>
      <c r="AC18">
        <f t="shared" si="1"/>
        <v>459.6984321847799</v>
      </c>
      <c r="AE18">
        <f t="shared" si="2"/>
        <v>233.27900146136125</v>
      </c>
      <c r="AF18">
        <f t="shared" si="3"/>
        <v>-11.663950073068063</v>
      </c>
      <c r="AG18">
        <f t="shared" si="3"/>
        <v>-10.407695819801635</v>
      </c>
      <c r="AH18">
        <f t="shared" si="4"/>
        <v>-188.68899423697411</v>
      </c>
      <c r="AI18">
        <f t="shared" si="5"/>
        <v>22.51836133151744</v>
      </c>
      <c r="AJ18">
        <f t="shared" si="6"/>
        <v>23.132920629580099</v>
      </c>
      <c r="AK18">
        <f t="shared" si="20"/>
        <v>49.381692934605987</v>
      </c>
      <c r="AL18">
        <f t="shared" si="7"/>
        <v>95.032974895703518</v>
      </c>
      <c r="AN18">
        <f t="shared" si="8"/>
        <v>89.821642652656749</v>
      </c>
      <c r="AO18">
        <f t="shared" si="8"/>
        <v>-4.4910821326328376</v>
      </c>
      <c r="AP18">
        <f t="shared" si="8"/>
        <v>-4.0073745553931133</v>
      </c>
      <c r="AQ18">
        <f t="shared" si="8"/>
        <v>-72.65272616339584</v>
      </c>
      <c r="AR18">
        <f t="shared" si="8"/>
        <v>8.670459801234955</v>
      </c>
      <c r="AS18">
        <f t="shared" si="8"/>
        <v>8.9070894391948681</v>
      </c>
      <c r="AT18">
        <f t="shared" si="8"/>
        <v>19.013905017465007</v>
      </c>
      <c r="AU18">
        <f t="shared" si="8"/>
        <v>36.591454257894831</v>
      </c>
      <c r="AW18">
        <v>15</v>
      </c>
      <c r="AX18">
        <f>(R18*SUMPRODUCT(K19:$K$23, X19:$X$23)-$AZ$3*SUMPRODUCT(K18:$K$22, W19:$W$23))/Z18</f>
        <v>552.11359957090565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6.2254789999999999E-3</v>
      </c>
      <c r="O19">
        <f t="shared" si="22"/>
        <v>280.17608976610086</v>
      </c>
      <c r="P19">
        <f t="shared" si="23"/>
        <v>14.008804488305044</v>
      </c>
      <c r="Q19" s="4">
        <f t="shared" si="24"/>
        <v>12.5</v>
      </c>
      <c r="R19">
        <f t="shared" si="0"/>
        <v>50000</v>
      </c>
      <c r="S19">
        <f t="shared" si="12"/>
        <v>503.39919707561057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459.6984321847799</v>
      </c>
      <c r="AC19">
        <f t="shared" si="1"/>
        <v>412.33734177711119</v>
      </c>
      <c r="AE19">
        <f t="shared" si="2"/>
        <v>229.49393792200894</v>
      </c>
      <c r="AF19">
        <f t="shared" si="3"/>
        <v>-11.474696896100447</v>
      </c>
      <c r="AG19">
        <f t="shared" si="3"/>
        <v>-10.238825969839056</v>
      </c>
      <c r="AH19">
        <f t="shared" si="4"/>
        <v>-259.17156705825147</v>
      </c>
      <c r="AI19">
        <f t="shared" si="5"/>
        <v>-51.391152002182025</v>
      </c>
      <c r="AJ19">
        <f t="shared" si="6"/>
        <v>47.361090407668712</v>
      </c>
      <c r="AK19">
        <f t="shared" si="20"/>
        <v>49.744477213664531</v>
      </c>
      <c r="AL19">
        <f t="shared" si="7"/>
        <v>45.714415619151218</v>
      </c>
      <c r="AN19">
        <f t="shared" si="8"/>
        <v>82.321821758944054</v>
      </c>
      <c r="AO19">
        <f t="shared" si="8"/>
        <v>-4.1160910879472032</v>
      </c>
      <c r="AP19">
        <f t="shared" si="8"/>
        <v>-3.6727715517975104</v>
      </c>
      <c r="AQ19">
        <f t="shared" si="8"/>
        <v>-92.967490738714972</v>
      </c>
      <c r="AR19">
        <f t="shared" si="8"/>
        <v>-18.434531619515624</v>
      </c>
      <c r="AS19">
        <f t="shared" si="8"/>
        <v>16.988907324315999</v>
      </c>
      <c r="AT19">
        <f t="shared" si="8"/>
        <v>17.843852538130253</v>
      </c>
      <c r="AU19">
        <f t="shared" si="8"/>
        <v>16.398228242930625</v>
      </c>
      <c r="AW19">
        <v>16</v>
      </c>
      <c r="AX19">
        <f>(R19*SUMPRODUCT(K20:$K$23, X20:$X$23)-$AZ$3*SUMPRODUCT(K19:$K$22, W20:$W$23))/Z19</f>
        <v>503.39919707561057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8.1133709999999994E-3</v>
      </c>
      <c r="O20">
        <f t="shared" si="22"/>
        <v>280.17608976610086</v>
      </c>
      <c r="P20">
        <f t="shared" si="23"/>
        <v>14.008804488305044</v>
      </c>
      <c r="Q20" s="4">
        <f t="shared" si="24"/>
        <v>12.5</v>
      </c>
      <c r="R20">
        <f t="shared" si="0"/>
        <v>50000</v>
      </c>
      <c r="S20">
        <f t="shared" si="12"/>
        <v>424.08733283782129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412.33734177711119</v>
      </c>
      <c r="AC20">
        <f t="shared" si="1"/>
        <v>341.08042457454974</v>
      </c>
      <c r="AE20">
        <f t="shared" si="2"/>
        <v>225.3370290821766</v>
      </c>
      <c r="AF20">
        <f t="shared" si="3"/>
        <v>-11.266851454108831</v>
      </c>
      <c r="AG20">
        <f t="shared" si="3"/>
        <v>-10.053366316442924</v>
      </c>
      <c r="AH20">
        <f t="shared" si="4"/>
        <v>-332.28557479095622</v>
      </c>
      <c r="AI20">
        <f t="shared" si="5"/>
        <v>-128.26876347933137</v>
      </c>
      <c r="AJ20">
        <f t="shared" si="6"/>
        <v>71.256917202561453</v>
      </c>
      <c r="AK20">
        <f t="shared" si="20"/>
        <v>34.013928303701221</v>
      </c>
      <c r="AL20">
        <f t="shared" si="7"/>
        <v>-22.997917973068695</v>
      </c>
      <c r="AN20">
        <f t="shared" si="8"/>
        <v>76.667643042804144</v>
      </c>
      <c r="AO20">
        <f t="shared" si="8"/>
        <v>-3.8333821521402078</v>
      </c>
      <c r="AP20">
        <f t="shared" si="8"/>
        <v>-3.4205115034445179</v>
      </c>
      <c r="AQ20">
        <f t="shared" si="8"/>
        <v>-113.05532845671597</v>
      </c>
      <c r="AR20">
        <f t="shared" si="8"/>
        <v>-43.641579069496537</v>
      </c>
      <c r="AS20">
        <f t="shared" si="8"/>
        <v>24.244128515710269</v>
      </c>
      <c r="AT20">
        <f t="shared" si="8"/>
        <v>11.572743833063893</v>
      </c>
      <c r="AU20">
        <f t="shared" si="8"/>
        <v>-7.8247067207223759</v>
      </c>
      <c r="AW20">
        <v>17</v>
      </c>
      <c r="AX20">
        <f>(R20*SUMPRODUCT(K21:$K$23, X21:$X$23)-$AZ$3*SUMPRODUCT(K20:$K$22, W21:$W$23))/Z20</f>
        <v>424.08733283782129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1.0286442999999999E-2</v>
      </c>
      <c r="O21">
        <f t="shared" si="22"/>
        <v>280.17608976610086</v>
      </c>
      <c r="P21">
        <f t="shared" si="23"/>
        <v>14.008804488305044</v>
      </c>
      <c r="Q21" s="4">
        <f t="shared" si="24"/>
        <v>12.5</v>
      </c>
      <c r="R21">
        <f t="shared" si="0"/>
        <v>50000</v>
      </c>
      <c r="S21">
        <f t="shared" si="12"/>
        <v>312.3737533563683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341.08042457454974</v>
      </c>
      <c r="AC21">
        <f t="shared" si="1"/>
        <v>246.13600535265499</v>
      </c>
      <c r="AE21">
        <f t="shared" si="2"/>
        <v>220.76574228591167</v>
      </c>
      <c r="AF21">
        <f t="shared" si="3"/>
        <v>-11.038287114295585</v>
      </c>
      <c r="AG21">
        <f t="shared" si="3"/>
        <v>-9.8494192737062853</v>
      </c>
      <c r="AH21">
        <f t="shared" si="4"/>
        <v>-413.65351828884042</v>
      </c>
      <c r="AI21">
        <f t="shared" si="5"/>
        <v>-213.77548239093059</v>
      </c>
      <c r="AJ21">
        <f t="shared" si="6"/>
        <v>94.944419221894748</v>
      </c>
      <c r="AK21">
        <f t="shared" si="20"/>
        <v>28.256444230978307</v>
      </c>
      <c r="AL21">
        <f t="shared" si="7"/>
        <v>-90.57461893805754</v>
      </c>
      <c r="AN21">
        <f t="shared" si="8"/>
        <v>71.447093381786331</v>
      </c>
      <c r="AO21">
        <f t="shared" si="8"/>
        <v>-3.5723546690893171</v>
      </c>
      <c r="AP21">
        <f t="shared" si="8"/>
        <v>-3.1875977283354393</v>
      </c>
      <c r="AQ21">
        <f t="shared" si="8"/>
        <v>-133.87195514515875</v>
      </c>
      <c r="AR21">
        <f t="shared" si="8"/>
        <v>-69.18481416079716</v>
      </c>
      <c r="AS21">
        <f t="shared" si="8"/>
        <v>30.727153207678985</v>
      </c>
      <c r="AT21">
        <f t="shared" si="8"/>
        <v>9.1447195960021848</v>
      </c>
      <c r="AU21">
        <f t="shared" si="8"/>
        <v>-29.312941357115985</v>
      </c>
      <c r="AW21">
        <v>18</v>
      </c>
      <c r="AX21">
        <f>(R21*SUMPRODUCT(K22:$K$23, X22:$X$23)-$AZ$3*SUMPRODUCT(K21:$K$22, W22:$W$23))/Z21</f>
        <v>312.3737533563683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1.2759904000000001E-2</v>
      </c>
      <c r="O22">
        <f t="shared" si="22"/>
        <v>280.17608976610086</v>
      </c>
      <c r="P22">
        <f t="shared" si="23"/>
        <v>14.008804488305044</v>
      </c>
      <c r="Q22" s="4">
        <f t="shared" si="24"/>
        <v>12.5</v>
      </c>
      <c r="R22">
        <f t="shared" si="0"/>
        <v>50000</v>
      </c>
      <c r="S22">
        <f t="shared" si="12"/>
        <v>169.29771495657829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246.13600535265499</v>
      </c>
      <c r="AC22">
        <f t="shared" si="1"/>
        <v>130.36259175238581</v>
      </c>
      <c r="AE22">
        <f t="shared" si="2"/>
        <v>215.74113518499558</v>
      </c>
      <c r="AF22">
        <f t="shared" si="3"/>
        <v>-10.787056759249781</v>
      </c>
      <c r="AG22">
        <f t="shared" si="3"/>
        <v>-9.625247436580981</v>
      </c>
      <c r="AH22">
        <f t="shared" si="4"/>
        <v>-502.71057755296772</v>
      </c>
      <c r="AI22">
        <f t="shared" si="5"/>
        <v>-307.38174656380295</v>
      </c>
      <c r="AJ22">
        <f t="shared" si="6"/>
        <v>115.77341360026918</v>
      </c>
      <c r="AK22">
        <f t="shared" si="20"/>
        <v>31.576305864488059</v>
      </c>
      <c r="AL22">
        <f t="shared" si="7"/>
        <v>-160.03202709904571</v>
      </c>
      <c r="AN22">
        <f t="shared" si="8"/>
        <v>65.253237752652183</v>
      </c>
      <c r="AO22">
        <f t="shared" si="8"/>
        <v>-3.2626618876326097</v>
      </c>
      <c r="AP22">
        <f t="shared" si="8"/>
        <v>-2.911260102848511</v>
      </c>
      <c r="AQ22">
        <f t="shared" si="8"/>
        <v>-152.05024674459173</v>
      </c>
      <c r="AR22">
        <f t="shared" si="8"/>
        <v>-92.970930982420668</v>
      </c>
      <c r="AS22">
        <f t="shared" si="8"/>
        <v>35.016920053825274</v>
      </c>
      <c r="AT22">
        <f t="shared" si="8"/>
        <v>9.5505949394355731</v>
      </c>
      <c r="AU22">
        <f t="shared" si="8"/>
        <v>-48.403415989159825</v>
      </c>
      <c r="AW22">
        <v>19</v>
      </c>
      <c r="AX22">
        <f>(R22*SUMPRODUCT(K23:$K$23, X23:$X$23)-$AZ$3*SUMPRODUCT(K22:$K$22, W23:$W$23))/Z22</f>
        <v>169.29771495657829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1.5498582E-2</v>
      </c>
      <c r="O23">
        <f t="shared" si="22"/>
        <v>280.17608976610086</v>
      </c>
      <c r="P23">
        <f t="shared" si="23"/>
        <v>14.008804488305044</v>
      </c>
      <c r="Q23" s="4">
        <f t="shared" si="24"/>
        <v>12.5</v>
      </c>
      <c r="R23">
        <f t="shared" si="0"/>
        <v>50000</v>
      </c>
      <c r="S23">
        <f t="shared" si="12"/>
        <v>173.72752038066125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130.36259175238581</v>
      </c>
      <c r="AC23">
        <f t="shared" si="1"/>
        <v>130.36259175238581</v>
      </c>
      <c r="AE23">
        <f t="shared" si="2"/>
        <v>210.24004215870792</v>
      </c>
      <c r="AF23">
        <f t="shared" si="3"/>
        <v>-10.512002107935396</v>
      </c>
      <c r="AG23">
        <f t="shared" si="3"/>
        <v>-9.3798172755490317</v>
      </c>
      <c r="AH23">
        <f t="shared" si="4"/>
        <v>-596.71074666456047</v>
      </c>
      <c r="AI23">
        <f t="shared" si="5"/>
        <v>-406.36252388933701</v>
      </c>
      <c r="AJ23">
        <f t="shared" si="6"/>
        <v>0</v>
      </c>
      <c r="AK23">
        <f t="shared" si="20"/>
        <v>34.296416644348149</v>
      </c>
      <c r="AL23">
        <f t="shared" si="7"/>
        <v>-372.06610724498887</v>
      </c>
      <c r="AN23">
        <f t="shared" si="8"/>
        <v>57.604287271537906</v>
      </c>
      <c r="AO23">
        <f t="shared" si="8"/>
        <v>-2.8802143635768958</v>
      </c>
      <c r="AP23">
        <f t="shared" si="8"/>
        <v>-2.5700037126485187</v>
      </c>
      <c r="AQ23">
        <f t="shared" si="8"/>
        <v>-163.4945318500809</v>
      </c>
      <c r="AR23">
        <f t="shared" si="8"/>
        <v>-111.34046265476842</v>
      </c>
      <c r="AS23">
        <f t="shared" si="8"/>
        <v>0</v>
      </c>
      <c r="AT23">
        <f t="shared" si="8"/>
        <v>9.3969760302559795</v>
      </c>
      <c r="AU23">
        <f t="shared" si="8"/>
        <v>-101.94348662451243</v>
      </c>
      <c r="AW23">
        <v>20</v>
      </c>
      <c r="AX23">
        <f>(R23*SUMPRODUCT(K$23:$K24, X$23:$X24)-$AZ$3*SUMPRODUCT(K$22:$K23, W$23:$W24))/Z23</f>
        <v>173.72752038066125</v>
      </c>
    </row>
    <row r="25" spans="5:50" x14ac:dyDescent="0.25">
      <c r="AN25" s="8">
        <f t="shared" ref="AN25:AU25" si="25">SUM(AN3:AN23)</f>
        <v>2689.8462928558142</v>
      </c>
      <c r="AO25" s="8">
        <f t="shared" si="25"/>
        <v>-344.62438196736628</v>
      </c>
      <c r="AP25" s="8">
        <f t="shared" si="25"/>
        <v>-207.50695237329921</v>
      </c>
      <c r="AQ25" s="8">
        <f t="shared" si="25"/>
        <v>-1468.4527357431355</v>
      </c>
      <c r="AR25" s="8">
        <f t="shared" si="25"/>
        <v>669.26222277201282</v>
      </c>
      <c r="AS25" s="8">
        <f t="shared" si="25"/>
        <v>-231.17202410072485</v>
      </c>
      <c r="AT25" s="8">
        <f t="shared" si="25"/>
        <v>354.79444157850929</v>
      </c>
      <c r="AU25" s="9">
        <f t="shared" si="25"/>
        <v>792.88464024979749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B409-FAE3-4DF5-B806-C95B39FD39C4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1204.7819343337972</v>
      </c>
      <c r="K3">
        <v>1</v>
      </c>
      <c r="L3" s="2">
        <v>0</v>
      </c>
      <c r="O3">
        <f>$C$3</f>
        <v>1204.7819343337972</v>
      </c>
      <c r="P3">
        <f>O3*B5</f>
        <v>963.82554746703772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1204.7819343337972</v>
      </c>
      <c r="AF3">
        <f t="shared" ref="AF3:AG23" si="3">-$Z3*P3</f>
        <v>-963.82554746703772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140.95638686675943</v>
      </c>
      <c r="AJ3">
        <f t="shared" ref="AJ3:AJ23" si="6">AB3-AC3</f>
        <v>0</v>
      </c>
      <c r="AL3">
        <f t="shared" ref="AL3:AL23" si="7">SUM(AI3:AK3)</f>
        <v>140.95638686675943</v>
      </c>
      <c r="AN3">
        <f t="shared" ref="AN3:AU23" si="8">AE3*$K3</f>
        <v>1204.7819343337972</v>
      </c>
      <c r="AO3">
        <f t="shared" si="8"/>
        <v>-963.82554746703772</v>
      </c>
      <c r="AP3">
        <f t="shared" si="8"/>
        <v>-100</v>
      </c>
      <c r="AQ3">
        <f t="shared" si="8"/>
        <v>0</v>
      </c>
      <c r="AR3">
        <f t="shared" si="8"/>
        <v>140.95638686675943</v>
      </c>
      <c r="AS3">
        <f t="shared" si="8"/>
        <v>0</v>
      </c>
      <c r="AT3">
        <f t="shared" si="8"/>
        <v>0</v>
      </c>
      <c r="AU3">
        <f t="shared" si="8"/>
        <v>140.95638686675943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669.89570914720105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</v>
      </c>
      <c r="S4">
        <f t="shared" ref="S4:S23" si="12">AX4</f>
        <v>567.18425615893284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1"/>
        <v>560.18588646214448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-560.18588646214448</v>
      </c>
      <c r="AK4">
        <f t="shared" ref="AK4:AK23" si="20">H4*SUM(AB4:AB4, AE4:AF4)</f>
        <v>0</v>
      </c>
      <c r="AL4">
        <f t="shared" si="7"/>
        <v>-677.1255864621445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-109.70982268505487</v>
      </c>
      <c r="AR4">
        <f t="shared" si="8"/>
        <v>-109.70982268505487</v>
      </c>
      <c r="AS4">
        <f t="shared" si="8"/>
        <v>-525.55200906477569</v>
      </c>
      <c r="AT4">
        <f t="shared" si="8"/>
        <v>0</v>
      </c>
      <c r="AU4">
        <f t="shared" si="8"/>
        <v>-635.26183174983055</v>
      </c>
      <c r="AW4">
        <v>1</v>
      </c>
      <c r="AX4">
        <f>(R4*SUMPRODUCT(K5:$K$23, X5:$X$23)-$AZ$3*SUMPRODUCT(K4:$K$22, W5:$W$23))/Z4</f>
        <v>567.18425615893284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2.4879479999999998E-3</v>
      </c>
      <c r="O5">
        <f t="shared" ref="O5:O23" si="22">$C$3</f>
        <v>1204.7819343337972</v>
      </c>
      <c r="P5">
        <f t="shared" ref="P5:P23" si="23">O5*$C$5</f>
        <v>60.239096716689858</v>
      </c>
      <c r="Q5" s="4">
        <f t="shared" ref="Q5:Q23" si="24">$C$8</f>
        <v>12.5</v>
      </c>
      <c r="R5">
        <f t="shared" si="0"/>
        <v>50000</v>
      </c>
      <c r="S5">
        <f t="shared" si="12"/>
        <v>1101.9999900979226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560.18588646214448</v>
      </c>
      <c r="AC5">
        <f t="shared" si="1"/>
        <v>1074.810723670309</v>
      </c>
      <c r="AE5">
        <f t="shared" si="2"/>
        <v>1175.0567643754321</v>
      </c>
      <c r="AF5">
        <f t="shared" si="3"/>
        <v>-58.752838218771608</v>
      </c>
      <c r="AG5">
        <f t="shared" si="3"/>
        <v>-12.191591802723183</v>
      </c>
      <c r="AH5">
        <f t="shared" si="4"/>
        <v>-122.86248610726439</v>
      </c>
      <c r="AI5">
        <f t="shared" si="5"/>
        <v>981.24984824667285</v>
      </c>
      <c r="AJ5">
        <f t="shared" si="6"/>
        <v>-514.62483720816454</v>
      </c>
      <c r="AK5">
        <f t="shared" si="20"/>
        <v>144.84871981026475</v>
      </c>
      <c r="AL5">
        <f t="shared" si="7"/>
        <v>611.47373084877313</v>
      </c>
      <c r="AN5">
        <f t="shared" si="8"/>
        <v>1014.7349709167966</v>
      </c>
      <c r="AO5">
        <f t="shared" si="8"/>
        <v>-50.736748545839831</v>
      </c>
      <c r="AP5">
        <f t="shared" si="8"/>
        <v>-10.528201639638526</v>
      </c>
      <c r="AQ5">
        <f t="shared" si="8"/>
        <v>-106.09943710513981</v>
      </c>
      <c r="AR5">
        <f t="shared" si="8"/>
        <v>847.37058362617836</v>
      </c>
      <c r="AS5">
        <f t="shared" si="8"/>
        <v>-444.41071703889361</v>
      </c>
      <c r="AT5">
        <f t="shared" si="8"/>
        <v>125.08592430607288</v>
      </c>
      <c r="AU5">
        <f t="shared" si="8"/>
        <v>528.04579089335766</v>
      </c>
      <c r="AW5">
        <v>2</v>
      </c>
      <c r="AX5">
        <f>(R5*SUMPRODUCT(K6:$K$23, X6:$X$23)-$AZ$3*SUMPRODUCT(K5:$K$22, W6:$W$23))/Z5</f>
        <v>1101.9999900979226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2.6637029999999999E-3</v>
      </c>
      <c r="O6">
        <f t="shared" si="22"/>
        <v>1204.7819343337972</v>
      </c>
      <c r="P6">
        <f t="shared" si="23"/>
        <v>60.239096716689858</v>
      </c>
      <c r="Q6" s="4">
        <f t="shared" si="24"/>
        <v>12.5</v>
      </c>
      <c r="R6">
        <f t="shared" si="0"/>
        <v>50000</v>
      </c>
      <c r="S6">
        <f t="shared" si="12"/>
        <v>1596.9925640185586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1074.810723670309</v>
      </c>
      <c r="AC6">
        <f t="shared" si="1"/>
        <v>1537.865652507111</v>
      </c>
      <c r="AE6">
        <f t="shared" si="2"/>
        <v>1160.1761945032406</v>
      </c>
      <c r="AF6">
        <f t="shared" si="3"/>
        <v>-58.008809725162031</v>
      </c>
      <c r="AG6">
        <f t="shared" si="3"/>
        <v>-12.037201105036262</v>
      </c>
      <c r="AH6">
        <f t="shared" si="4"/>
        <v>-129.89911863875659</v>
      </c>
      <c r="AI6">
        <f t="shared" si="5"/>
        <v>960.23106503428562</v>
      </c>
      <c r="AJ6">
        <f t="shared" si="6"/>
        <v>-463.05492883680199</v>
      </c>
      <c r="AK6">
        <f t="shared" si="20"/>
        <v>236.85521819918458</v>
      </c>
      <c r="AL6">
        <f t="shared" si="7"/>
        <v>734.03135439666823</v>
      </c>
      <c r="AN6">
        <f t="shared" si="8"/>
        <v>903.57563908855752</v>
      </c>
      <c r="AO6">
        <f t="shared" si="8"/>
        <v>-45.178781954427876</v>
      </c>
      <c r="AP6">
        <f t="shared" si="8"/>
        <v>-9.3748878255321344</v>
      </c>
      <c r="AQ6">
        <f t="shared" si="8"/>
        <v>-101.16883943762646</v>
      </c>
      <c r="AR6">
        <f t="shared" si="8"/>
        <v>747.85312987097097</v>
      </c>
      <c r="AS6">
        <f t="shared" si="8"/>
        <v>-360.63931947506546</v>
      </c>
      <c r="AT6">
        <f t="shared" si="8"/>
        <v>184.46905407107124</v>
      </c>
      <c r="AU6">
        <f t="shared" si="8"/>
        <v>571.68286446697675</v>
      </c>
      <c r="AW6">
        <v>3</v>
      </c>
      <c r="AX6">
        <f>(R6*SUMPRODUCT(K7:$K$23, X7:$X$23)-$AZ$3*SUMPRODUCT(K6:$K$22, W7:$W$23))/Z6</f>
        <v>1596.9925640185586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2.8651079999999999E-3</v>
      </c>
      <c r="O7">
        <f t="shared" si="22"/>
        <v>1204.7819343337972</v>
      </c>
      <c r="P7">
        <f t="shared" si="23"/>
        <v>60.239096716689858</v>
      </c>
      <c r="Q7" s="4">
        <f t="shared" si="24"/>
        <v>12.5</v>
      </c>
      <c r="R7">
        <f t="shared" si="0"/>
        <v>50000</v>
      </c>
      <c r="S7">
        <f t="shared" si="12"/>
        <v>2044.0247997960112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1537.865652507111</v>
      </c>
      <c r="AC7">
        <f t="shared" si="1"/>
        <v>1943.0240094884812</v>
      </c>
      <c r="AE7">
        <f t="shared" si="2"/>
        <v>1145.2504024619275</v>
      </c>
      <c r="AF7">
        <f t="shared" si="3"/>
        <v>-57.262520123096373</v>
      </c>
      <c r="AG7">
        <f t="shared" si="3"/>
        <v>-11.882341212802251</v>
      </c>
      <c r="AH7">
        <f t="shared" si="4"/>
        <v>-137.95152473459294</v>
      </c>
      <c r="AI7">
        <f t="shared" si="5"/>
        <v>938.1540163914359</v>
      </c>
      <c r="AJ7">
        <f t="shared" si="6"/>
        <v>-405.15835698137016</v>
      </c>
      <c r="AK7">
        <f t="shared" si="20"/>
        <v>274.92686509837017</v>
      </c>
      <c r="AL7">
        <f t="shared" si="7"/>
        <v>807.92252450843591</v>
      </c>
      <c r="AN7">
        <f t="shared" si="8"/>
        <v>807.41471974790829</v>
      </c>
      <c r="AO7">
        <f t="shared" si="8"/>
        <v>-40.370735987395413</v>
      </c>
      <c r="AP7">
        <f t="shared" si="8"/>
        <v>-8.3771873641430048</v>
      </c>
      <c r="AQ7">
        <f t="shared" si="8"/>
        <v>-97.257413263455135</v>
      </c>
      <c r="AR7">
        <f t="shared" si="8"/>
        <v>661.40938313291474</v>
      </c>
      <c r="AS7">
        <f t="shared" si="8"/>
        <v>-285.64130652336621</v>
      </c>
      <c r="AT7">
        <f t="shared" si="8"/>
        <v>193.82660530604005</v>
      </c>
      <c r="AU7">
        <f t="shared" si="8"/>
        <v>569.59468191558858</v>
      </c>
      <c r="AW7">
        <v>4</v>
      </c>
      <c r="AX7">
        <f>(R7*SUMPRODUCT(K8:$K$23, X8:$X$23)-$AZ$3*SUMPRODUCT(K7:$K$22, W8:$W$23))/Z7</f>
        <v>2044.0247997960112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4.466869E-3</v>
      </c>
      <c r="O8">
        <f t="shared" si="22"/>
        <v>1204.7819343337972</v>
      </c>
      <c r="P8">
        <f t="shared" si="23"/>
        <v>60.239096716689858</v>
      </c>
      <c r="Q8" s="4">
        <f t="shared" si="24"/>
        <v>12.5</v>
      </c>
      <c r="R8">
        <f t="shared" si="0"/>
        <v>50000</v>
      </c>
      <c r="S8">
        <f t="shared" si="12"/>
        <v>2404.2757554936015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1943.0240094884812</v>
      </c>
      <c r="AC8">
        <f t="shared" si="1"/>
        <v>2252.410338874377</v>
      </c>
      <c r="AE8">
        <f t="shared" si="2"/>
        <v>1128.6822149173136</v>
      </c>
      <c r="AF8">
        <f t="shared" si="3"/>
        <v>-56.434110745865681</v>
      </c>
      <c r="AG8">
        <f t="shared" si="3"/>
        <v>-11.710440939063341</v>
      </c>
      <c r="AH8">
        <f t="shared" si="4"/>
        <v>-212.30744644355511</v>
      </c>
      <c r="AI8">
        <f t="shared" si="5"/>
        <v>848.23021678882947</v>
      </c>
      <c r="AJ8">
        <f t="shared" si="6"/>
        <v>-309.38632938589581</v>
      </c>
      <c r="AK8">
        <f t="shared" si="20"/>
        <v>218.60722824034488</v>
      </c>
      <c r="AL8">
        <f t="shared" si="7"/>
        <v>757.45111564327851</v>
      </c>
      <c r="AN8">
        <f t="shared" si="8"/>
        <v>741.94308323416647</v>
      </c>
      <c r="AO8">
        <f t="shared" si="8"/>
        <v>-37.097154161708325</v>
      </c>
      <c r="AP8">
        <f t="shared" si="8"/>
        <v>-7.6978980810792477</v>
      </c>
      <c r="AQ8">
        <f t="shared" si="8"/>
        <v>-139.56102021102879</v>
      </c>
      <c r="AR8">
        <f t="shared" si="8"/>
        <v>557.58701078035017</v>
      </c>
      <c r="AS8">
        <f t="shared" si="8"/>
        <v>-203.37615327082068</v>
      </c>
      <c r="AT8">
        <f t="shared" si="8"/>
        <v>143.70220314829612</v>
      </c>
      <c r="AU8">
        <f t="shared" si="8"/>
        <v>497.91306065782555</v>
      </c>
      <c r="AW8">
        <v>5</v>
      </c>
      <c r="AX8">
        <f>(R8*SUMPRODUCT(K9:$K$23, X9:$X$23)-$AZ$3*SUMPRODUCT(K8:$K$22, W9:$W$23))/Z8</f>
        <v>2404.2757554936015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6.2254789999999999E-3</v>
      </c>
      <c r="O9">
        <f t="shared" si="22"/>
        <v>1204.7819343337972</v>
      </c>
      <c r="P9">
        <f t="shared" si="23"/>
        <v>60.239096716689858</v>
      </c>
      <c r="Q9" s="4">
        <f t="shared" si="24"/>
        <v>12.5</v>
      </c>
      <c r="R9">
        <f t="shared" si="0"/>
        <v>50000</v>
      </c>
      <c r="S9">
        <f t="shared" si="12"/>
        <v>2693.8775576463631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2252.410338874377</v>
      </c>
      <c r="AC9">
        <f t="shared" si="1"/>
        <v>2482.7709647506435</v>
      </c>
      <c r="AE9">
        <f t="shared" si="2"/>
        <v>1110.3688053414992</v>
      </c>
      <c r="AF9">
        <f t="shared" si="3"/>
        <v>-55.518440267074958</v>
      </c>
      <c r="AG9">
        <f t="shared" si="3"/>
        <v>-11.520433425525828</v>
      </c>
      <c r="AH9">
        <f t="shared" si="4"/>
        <v>-291.61241658751641</v>
      </c>
      <c r="AI9">
        <f t="shared" si="5"/>
        <v>751.71751506138185</v>
      </c>
      <c r="AJ9">
        <f t="shared" si="6"/>
        <v>-230.36062587626657</v>
      </c>
      <c r="AK9">
        <f t="shared" si="20"/>
        <v>172.63900874612744</v>
      </c>
      <c r="AL9">
        <f t="shared" si="7"/>
        <v>693.99589793124278</v>
      </c>
      <c r="AN9">
        <f t="shared" si="8"/>
        <v>693.69388074316225</v>
      </c>
      <c r="AO9">
        <f t="shared" si="8"/>
        <v>-34.68469403715811</v>
      </c>
      <c r="AP9">
        <f t="shared" si="8"/>
        <v>-7.197297089356165</v>
      </c>
      <c r="AQ9">
        <f t="shared" si="8"/>
        <v>-182.18248564112966</v>
      </c>
      <c r="AR9">
        <f t="shared" si="8"/>
        <v>469.62940397551824</v>
      </c>
      <c r="AS9">
        <f t="shared" si="8"/>
        <v>-143.91592754209617</v>
      </c>
      <c r="AT9">
        <f t="shared" si="8"/>
        <v>107.85481667770875</v>
      </c>
      <c r="AU9">
        <f t="shared" si="8"/>
        <v>433.56829311113086</v>
      </c>
      <c r="AW9">
        <v>6</v>
      </c>
      <c r="AX9">
        <f>(R9*SUMPRODUCT(K10:$K$23, X10:$X$23)-$AZ$3*SUMPRODUCT(K9:$K$22, W10:$W$23))/Z9</f>
        <v>2693.8775576463631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8.1133709999999994E-3</v>
      </c>
      <c r="O10">
        <f t="shared" si="22"/>
        <v>1204.7819343337972</v>
      </c>
      <c r="P10">
        <f t="shared" si="23"/>
        <v>60.239096716689858</v>
      </c>
      <c r="Q10" s="4">
        <f t="shared" si="24"/>
        <v>12.5</v>
      </c>
      <c r="R10">
        <f t="shared" si="0"/>
        <v>50000</v>
      </c>
      <c r="S10">
        <f t="shared" si="12"/>
        <v>2924.5668984966755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2482.7709647506435</v>
      </c>
      <c r="AC10">
        <f t="shared" si="1"/>
        <v>2646.5598013441941</v>
      </c>
      <c r="AE10">
        <f t="shared" si="2"/>
        <v>1090.2562832235219</v>
      </c>
      <c r="AF10">
        <f t="shared" si="3"/>
        <v>-54.512814161176088</v>
      </c>
      <c r="AG10">
        <f t="shared" si="3"/>
        <v>-11.311759540808477</v>
      </c>
      <c r="AH10">
        <f t="shared" si="4"/>
        <v>-373.87820184836761</v>
      </c>
      <c r="AI10">
        <f t="shared" si="5"/>
        <v>650.55350767316986</v>
      </c>
      <c r="AJ10">
        <f t="shared" si="6"/>
        <v>-163.78883659355051</v>
      </c>
      <c r="AK10">
        <f t="shared" si="20"/>
        <v>184.72200777518194</v>
      </c>
      <c r="AL10">
        <f t="shared" si="7"/>
        <v>671.48667885480131</v>
      </c>
      <c r="AN10">
        <f t="shared" si="8"/>
        <v>647.15320296516074</v>
      </c>
      <c r="AO10">
        <f t="shared" si="8"/>
        <v>-32.357660148258027</v>
      </c>
      <c r="AP10">
        <f t="shared" si="8"/>
        <v>-6.7144225909543334</v>
      </c>
      <c r="AQ10">
        <f t="shared" si="8"/>
        <v>-221.92623841583546</v>
      </c>
      <c r="AR10">
        <f t="shared" si="8"/>
        <v>386.15488181011295</v>
      </c>
      <c r="AS10">
        <f t="shared" si="8"/>
        <v>-97.221609123001386</v>
      </c>
      <c r="AT10">
        <f t="shared" si="8"/>
        <v>109.64709933742779</v>
      </c>
      <c r="AU10">
        <f t="shared" si="8"/>
        <v>398.58037202453937</v>
      </c>
      <c r="AW10">
        <v>7</v>
      </c>
      <c r="AX10">
        <f>(R10*SUMPRODUCT(K11:$K$23, X11:$X$23)-$AZ$3*SUMPRODUCT(K10:$K$22, W11:$W$23))/Z10</f>
        <v>2924.5668984966755</v>
      </c>
    </row>
    <row r="11" spans="1:52" x14ac:dyDescent="0.25">
      <c r="A11" t="s">
        <v>33</v>
      </c>
      <c r="C11" s="7">
        <f>AU25</f>
        <v>3190.2720289907666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1.0286442999999999E-2</v>
      </c>
      <c r="O11">
        <f t="shared" si="22"/>
        <v>1204.7819343337972</v>
      </c>
      <c r="P11">
        <f t="shared" si="23"/>
        <v>60.239096716689858</v>
      </c>
      <c r="Q11" s="4">
        <f t="shared" si="24"/>
        <v>12.5</v>
      </c>
      <c r="R11">
        <f t="shared" si="0"/>
        <v>50000</v>
      </c>
      <c r="S11">
        <f t="shared" si="12"/>
        <v>3094.643834303632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2646.5598013441941</v>
      </c>
      <c r="AC11">
        <f t="shared" si="1"/>
        <v>2743.6577915351086</v>
      </c>
      <c r="AE11">
        <f t="shared" si="2"/>
        <v>1068.1388612785158</v>
      </c>
      <c r="AF11">
        <f t="shared" si="3"/>
        <v>-53.406943063925794</v>
      </c>
      <c r="AG11">
        <f t="shared" si="3"/>
        <v>-11.082284175654159</v>
      </c>
      <c r="AH11">
        <f t="shared" si="4"/>
        <v>-465.43107898493031</v>
      </c>
      <c r="AI11">
        <f t="shared" si="5"/>
        <v>538.21855505400549</v>
      </c>
      <c r="AJ11">
        <f t="shared" si="6"/>
        <v>-97.097990190914516</v>
      </c>
      <c r="AK11">
        <f t="shared" si="20"/>
        <v>188.55652355727742</v>
      </c>
      <c r="AL11">
        <f t="shared" si="7"/>
        <v>629.67708842036836</v>
      </c>
      <c r="AN11">
        <f t="shared" si="8"/>
        <v>602.97172268277734</v>
      </c>
      <c r="AO11">
        <f t="shared" si="8"/>
        <v>-30.148586134138867</v>
      </c>
      <c r="AP11">
        <f t="shared" si="8"/>
        <v>-6.256025525235402</v>
      </c>
      <c r="AQ11">
        <f t="shared" si="8"/>
        <v>-262.73904045559323</v>
      </c>
      <c r="AR11">
        <f t="shared" si="8"/>
        <v>303.82807056780979</v>
      </c>
      <c r="AS11">
        <f t="shared" si="8"/>
        <v>-54.812482287530024</v>
      </c>
      <c r="AT11">
        <f t="shared" si="8"/>
        <v>106.44145246838053</v>
      </c>
      <c r="AU11">
        <f t="shared" si="8"/>
        <v>355.45704074866029</v>
      </c>
      <c r="AW11">
        <v>8</v>
      </c>
      <c r="AX11">
        <f>(R11*SUMPRODUCT(K12:$K$23, X12:$X$23)-$AZ$3*SUMPRODUCT(K11:$K$22, W12:$W$23))/Z11</f>
        <v>3094.643834303632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1.2759904000000001E-2</v>
      </c>
      <c r="O12">
        <f t="shared" si="22"/>
        <v>1204.7819343337972</v>
      </c>
      <c r="P12">
        <f t="shared" si="23"/>
        <v>60.239096716689858</v>
      </c>
      <c r="Q12" s="4">
        <f t="shared" si="24"/>
        <v>12.5</v>
      </c>
      <c r="R12">
        <f t="shared" si="0"/>
        <v>50000</v>
      </c>
      <c r="S12">
        <f t="shared" si="12"/>
        <v>3203.3290293967489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2743.6577915351086</v>
      </c>
      <c r="AC12">
        <f t="shared" si="1"/>
        <v>2775.377712677589</v>
      </c>
      <c r="AE12">
        <f t="shared" si="2"/>
        <v>1043.8281233371476</v>
      </c>
      <c r="AF12">
        <f t="shared" si="3"/>
        <v>-52.191406166857384</v>
      </c>
      <c r="AG12">
        <f t="shared" si="3"/>
        <v>-10.830052451715552</v>
      </c>
      <c r="AH12">
        <f t="shared" si="4"/>
        <v>-565.63552872826494</v>
      </c>
      <c r="AI12">
        <f t="shared" si="5"/>
        <v>415.17113599030972</v>
      </c>
      <c r="AJ12">
        <f t="shared" si="6"/>
        <v>-31.719921142480416</v>
      </c>
      <c r="AK12">
        <f t="shared" si="20"/>
        <v>193.8617850018102</v>
      </c>
      <c r="AL12">
        <f t="shared" si="7"/>
        <v>577.31299984963948</v>
      </c>
      <c r="AN12">
        <f t="shared" si="8"/>
        <v>560.17505861755183</v>
      </c>
      <c r="AO12">
        <f t="shared" si="8"/>
        <v>-28.008752930877591</v>
      </c>
      <c r="AP12">
        <f t="shared" si="8"/>
        <v>-5.8119963730958215</v>
      </c>
      <c r="AQ12">
        <f t="shared" si="8"/>
        <v>-303.55085131116385</v>
      </c>
      <c r="AR12">
        <f t="shared" si="8"/>
        <v>222.80345800241452</v>
      </c>
      <c r="AS12">
        <f t="shared" si="8"/>
        <v>-17.022638390433503</v>
      </c>
      <c r="AT12">
        <f t="shared" si="8"/>
        <v>104.0367991139251</v>
      </c>
      <c r="AU12">
        <f t="shared" si="8"/>
        <v>309.81761872590607</v>
      </c>
      <c r="AW12">
        <v>9</v>
      </c>
      <c r="AX12">
        <f>(R12*SUMPRODUCT(K13:$K$23, X13:$X$23)-$AZ$3*SUMPRODUCT(K12:$K$22, W13:$W$23))/Z12</f>
        <v>3203.3290293967489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1.5498582E-2</v>
      </c>
      <c r="O13">
        <f t="shared" si="22"/>
        <v>1204.7819343337972</v>
      </c>
      <c r="P13">
        <f t="shared" si="23"/>
        <v>60.239096716689858</v>
      </c>
      <c r="Q13" s="4">
        <f t="shared" si="24"/>
        <v>12.5</v>
      </c>
      <c r="R13">
        <f t="shared" si="0"/>
        <v>50000</v>
      </c>
      <c r="S13">
        <f t="shared" si="12"/>
        <v>3250.2835160743211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2775.377712677589</v>
      </c>
      <c r="AC13">
        <f t="shared" si="1"/>
        <v>2744.2537585720183</v>
      </c>
      <c r="AE13">
        <f t="shared" si="2"/>
        <v>1017.2119863403292</v>
      </c>
      <c r="AF13">
        <f t="shared" si="3"/>
        <v>-50.860599317016458</v>
      </c>
      <c r="AG13">
        <f t="shared" si="3"/>
        <v>-10.553901471211182</v>
      </c>
      <c r="AH13">
        <f t="shared" si="4"/>
        <v>-671.40182394885812</v>
      </c>
      <c r="AI13">
        <f t="shared" si="5"/>
        <v>284.39566160324352</v>
      </c>
      <c r="AJ13">
        <f t="shared" si="6"/>
        <v>31.123954105570647</v>
      </c>
      <c r="AK13">
        <f t="shared" si="20"/>
        <v>193.44739445453664</v>
      </c>
      <c r="AL13">
        <f t="shared" si="7"/>
        <v>508.96701016335078</v>
      </c>
      <c r="AN13">
        <f t="shared" si="8"/>
        <v>519.05618422652583</v>
      </c>
      <c r="AO13">
        <f t="shared" si="8"/>
        <v>-25.95280921132629</v>
      </c>
      <c r="AP13">
        <f t="shared" si="8"/>
        <v>-5.385374828366202</v>
      </c>
      <c r="AQ13">
        <f t="shared" si="8"/>
        <v>-342.59846865885015</v>
      </c>
      <c r="AR13">
        <f t="shared" si="8"/>
        <v>145.11953152798327</v>
      </c>
      <c r="AS13">
        <f t="shared" si="8"/>
        <v>15.881724825324659</v>
      </c>
      <c r="AT13">
        <f t="shared" si="8"/>
        <v>98.711053116258825</v>
      </c>
      <c r="AU13">
        <f t="shared" si="8"/>
        <v>259.71230946956672</v>
      </c>
      <c r="AW13">
        <v>10</v>
      </c>
      <c r="AX13">
        <f>(R13*SUMPRODUCT(K14:$K$23, X14:$X$23)-$AZ$3*SUMPRODUCT(K13:$K$22, W14:$W$23))/Z13</f>
        <v>3250.2835160743211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1.8608946000000001E-2</v>
      </c>
      <c r="O14">
        <f t="shared" si="22"/>
        <v>1204.7819343337972</v>
      </c>
      <c r="P14">
        <f t="shared" si="23"/>
        <v>60.239096716689858</v>
      </c>
      <c r="Q14" s="4">
        <f t="shared" si="24"/>
        <v>12.5</v>
      </c>
      <c r="R14">
        <f t="shared" si="0"/>
        <v>50000</v>
      </c>
      <c r="S14">
        <f t="shared" si="12"/>
        <v>3233.0355017799029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2744.2537585720183</v>
      </c>
      <c r="AC14">
        <f t="shared" si="1"/>
        <v>2651.5974672195134</v>
      </c>
      <c r="AE14">
        <f t="shared" si="2"/>
        <v>988.11062355256593</v>
      </c>
      <c r="AF14">
        <f t="shared" si="3"/>
        <v>-49.405531177628298</v>
      </c>
      <c r="AG14">
        <f t="shared" si="3"/>
        <v>-10.25196547393198</v>
      </c>
      <c r="AH14">
        <f t="shared" si="4"/>
        <v>-785.5879302683577</v>
      </c>
      <c r="AI14">
        <f t="shared" si="5"/>
        <v>142.86519663264801</v>
      </c>
      <c r="AJ14">
        <f t="shared" si="6"/>
        <v>92.656291352504923</v>
      </c>
      <c r="AK14">
        <f t="shared" si="20"/>
        <v>189.30408493867353</v>
      </c>
      <c r="AL14">
        <f t="shared" si="7"/>
        <v>424.82557292382648</v>
      </c>
      <c r="AN14">
        <f t="shared" si="8"/>
        <v>479.55728921535382</v>
      </c>
      <c r="AO14">
        <f t="shared" si="8"/>
        <v>-23.977864460767691</v>
      </c>
      <c r="AP14">
        <f t="shared" si="8"/>
        <v>-4.9755610906521897</v>
      </c>
      <c r="AQ14">
        <f t="shared" si="8"/>
        <v>-381.26745052625409</v>
      </c>
      <c r="AR14">
        <f t="shared" si="8"/>
        <v>69.336413137679855</v>
      </c>
      <c r="AS14">
        <f t="shared" si="8"/>
        <v>44.968649107324843</v>
      </c>
      <c r="AT14">
        <f t="shared" si="8"/>
        <v>91.874484138418836</v>
      </c>
      <c r="AU14">
        <f t="shared" si="8"/>
        <v>206.17954638342354</v>
      </c>
      <c r="AW14">
        <v>11</v>
      </c>
      <c r="AX14">
        <f>(R14*SUMPRODUCT(K15:$K$23, X15:$X$23)-$AZ$3*SUMPRODUCT(K14:$K$22, W15:$W$23))/Z14</f>
        <v>3233.0355017799029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2.2132820000000001E-2</v>
      </c>
      <c r="O15">
        <f t="shared" si="22"/>
        <v>1204.7819343337972</v>
      </c>
      <c r="P15">
        <f t="shared" si="23"/>
        <v>60.239096716689858</v>
      </c>
      <c r="Q15" s="4">
        <f t="shared" si="24"/>
        <v>12.5</v>
      </c>
      <c r="R15">
        <f t="shared" si="0"/>
        <v>50000</v>
      </c>
      <c r="S15">
        <f t="shared" si="12"/>
        <v>3148.7484671498323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2651.5974672195134</v>
      </c>
      <c r="AC15">
        <f t="shared" si="1"/>
        <v>2499.48683913065</v>
      </c>
      <c r="AE15">
        <f t="shared" si="2"/>
        <v>956.3598427458636</v>
      </c>
      <c r="AF15">
        <f t="shared" si="3"/>
        <v>-47.817992137293182</v>
      </c>
      <c r="AG15">
        <f t="shared" si="3"/>
        <v>-9.9225409127119093</v>
      </c>
      <c r="AH15">
        <f t="shared" si="4"/>
        <v>-907.61962592300483</v>
      </c>
      <c r="AI15">
        <f t="shared" si="5"/>
        <v>-9.0003162271464134</v>
      </c>
      <c r="AJ15">
        <f t="shared" si="6"/>
        <v>152.11062808886345</v>
      </c>
      <c r="AK15">
        <f t="shared" si="20"/>
        <v>184.77123059527759</v>
      </c>
      <c r="AL15">
        <f t="shared" si="7"/>
        <v>327.88154245699462</v>
      </c>
      <c r="AN15">
        <f t="shared" si="8"/>
        <v>441.24703979590163</v>
      </c>
      <c r="AO15">
        <f t="shared" si="8"/>
        <v>-22.062351989795083</v>
      </c>
      <c r="AP15">
        <f t="shared" si="8"/>
        <v>-4.5780799331944664</v>
      </c>
      <c r="AQ15">
        <f t="shared" si="8"/>
        <v>-418.75919010707707</v>
      </c>
      <c r="AR15">
        <f t="shared" si="8"/>
        <v>-4.1525822341650693</v>
      </c>
      <c r="AS15">
        <f t="shared" si="8"/>
        <v>70.181077629732613</v>
      </c>
      <c r="AT15">
        <f t="shared" si="8"/>
        <v>85.250085684826601</v>
      </c>
      <c r="AU15">
        <f t="shared" si="8"/>
        <v>151.27858108039413</v>
      </c>
      <c r="AW15">
        <v>12</v>
      </c>
      <c r="AX15">
        <f>(R15*SUMPRODUCT(K16:$K$23, X16:$X$23)-$AZ$3*SUMPRODUCT(K15:$K$22, W16:$W$23))/Z15</f>
        <v>3148.7484671498323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2.5807838999999999E-2</v>
      </c>
      <c r="O16">
        <f t="shared" si="22"/>
        <v>1204.7819343337972</v>
      </c>
      <c r="P16">
        <f t="shared" si="23"/>
        <v>60.239096716689858</v>
      </c>
      <c r="Q16" s="4">
        <f t="shared" si="24"/>
        <v>12.5</v>
      </c>
      <c r="R16">
        <f t="shared" si="0"/>
        <v>50000</v>
      </c>
      <c r="S16">
        <f t="shared" si="12"/>
        <v>3000.7920479920049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2499.48683913065</v>
      </c>
      <c r="AC16">
        <f t="shared" si="1"/>
        <v>2296.7428964727628</v>
      </c>
      <c r="AE16">
        <f t="shared" si="2"/>
        <v>922.11466347075429</v>
      </c>
      <c r="AF16">
        <f t="shared" si="3"/>
        <v>-46.105733173537715</v>
      </c>
      <c r="AG16">
        <f t="shared" si="3"/>
        <v>-9.567236165238608</v>
      </c>
      <c r="AH16">
        <f t="shared" si="4"/>
        <v>-1024.317353384728</v>
      </c>
      <c r="AI16">
        <f t="shared" si="5"/>
        <v>-157.87565925274998</v>
      </c>
      <c r="AJ16">
        <f t="shared" si="6"/>
        <v>202.74394265788715</v>
      </c>
      <c r="AK16">
        <f t="shared" si="20"/>
        <v>184.63961858770432</v>
      </c>
      <c r="AL16">
        <f t="shared" si="7"/>
        <v>229.50790199284148</v>
      </c>
      <c r="AN16">
        <f t="shared" si="8"/>
        <v>403.38194447299077</v>
      </c>
      <c r="AO16">
        <f t="shared" si="8"/>
        <v>-20.169097223649537</v>
      </c>
      <c r="AP16">
        <f t="shared" si="8"/>
        <v>-4.1852173926400953</v>
      </c>
      <c r="AQ16">
        <f t="shared" si="8"/>
        <v>-448.09083092827746</v>
      </c>
      <c r="AR16">
        <f t="shared" si="8"/>
        <v>-69.063201071576287</v>
      </c>
      <c r="AS16">
        <f t="shared" si="8"/>
        <v>88.690972022540549</v>
      </c>
      <c r="AT16">
        <f t="shared" si="8"/>
        <v>80.771178816658903</v>
      </c>
      <c r="AU16">
        <f t="shared" si="8"/>
        <v>100.39894976762315</v>
      </c>
      <c r="AW16">
        <v>13</v>
      </c>
      <c r="AX16">
        <f>(R16*SUMPRODUCT(K17:$K$23, X17:$X$23)-$AZ$3*SUMPRODUCT(K16:$K$22, W17:$W$23))/Z16</f>
        <v>3000.7920479920049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2.9740472E-2</v>
      </c>
      <c r="O17">
        <f t="shared" si="22"/>
        <v>1204.7819343337972</v>
      </c>
      <c r="P17">
        <f t="shared" si="23"/>
        <v>60.239096716689858</v>
      </c>
      <c r="Q17" s="4">
        <f t="shared" si="24"/>
        <v>12.5</v>
      </c>
      <c r="R17">
        <f t="shared" si="0"/>
        <v>50000</v>
      </c>
      <c r="S17">
        <f t="shared" si="12"/>
        <v>2792.0998235660513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2296.7428964727628</v>
      </c>
      <c r="AC17">
        <f t="shared" si="1"/>
        <v>2052.0883168496389</v>
      </c>
      <c r="AE17">
        <f t="shared" si="2"/>
        <v>885.46939150630533</v>
      </c>
      <c r="AF17">
        <f t="shared" si="3"/>
        <v>-44.273469575315268</v>
      </c>
      <c r="AG17">
        <f t="shared" si="3"/>
        <v>-9.1870296842965544</v>
      </c>
      <c r="AH17">
        <f t="shared" si="4"/>
        <v>-1138.1364771586648</v>
      </c>
      <c r="AI17">
        <f t="shared" si="5"/>
        <v>-306.12758491197133</v>
      </c>
      <c r="AJ17">
        <f t="shared" si="6"/>
        <v>244.65457962312394</v>
      </c>
      <c r="AK17">
        <f t="shared" si="20"/>
        <v>193.61082509551159</v>
      </c>
      <c r="AL17">
        <f t="shared" si="7"/>
        <v>132.1378198066642</v>
      </c>
      <c r="AN17">
        <f t="shared" si="8"/>
        <v>364.84068531916392</v>
      </c>
      <c r="AO17">
        <f t="shared" si="8"/>
        <v>-18.242034265958196</v>
      </c>
      <c r="AP17">
        <f t="shared" si="8"/>
        <v>-3.7853394349006009</v>
      </c>
      <c r="AQ17">
        <f t="shared" si="8"/>
        <v>-468.94731347735052</v>
      </c>
      <c r="AR17">
        <f t="shared" si="8"/>
        <v>-126.13400185904544</v>
      </c>
      <c r="AS17">
        <f t="shared" si="8"/>
        <v>100.80522867575246</v>
      </c>
      <c r="AT17">
        <f t="shared" si="8"/>
        <v>79.773628304521949</v>
      </c>
      <c r="AU17">
        <f t="shared" si="8"/>
        <v>54.444855121228954</v>
      </c>
      <c r="AW17">
        <v>14</v>
      </c>
      <c r="AX17">
        <f>(R17*SUMPRODUCT(K18:$K$23, X18:$X$23)-$AZ$3*SUMPRODUCT(K17:$K$22, W18:$W$23))/Z17</f>
        <v>2792.0998235660513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3.4073305999999998E-2</v>
      </c>
      <c r="O18">
        <f t="shared" si="22"/>
        <v>1204.7819343337972</v>
      </c>
      <c r="P18">
        <f t="shared" si="23"/>
        <v>60.239096716689858</v>
      </c>
      <c r="Q18" s="4">
        <f t="shared" si="24"/>
        <v>12.5</v>
      </c>
      <c r="R18">
        <f t="shared" si="0"/>
        <v>50000</v>
      </c>
      <c r="S18">
        <f t="shared" si="12"/>
        <v>2523.3514184843011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2052.0883168496389</v>
      </c>
      <c r="AC18">
        <f t="shared" si="1"/>
        <v>1772.8313924175854</v>
      </c>
      <c r="AE18">
        <f t="shared" si="2"/>
        <v>846.44382806081421</v>
      </c>
      <c r="AF18">
        <f t="shared" si="3"/>
        <v>-42.322191403040712</v>
      </c>
      <c r="AG18">
        <f t="shared" si="3"/>
        <v>-8.7821269137894706</v>
      </c>
      <c r="AH18">
        <f t="shared" si="4"/>
        <v>-1252.1298946564796</v>
      </c>
      <c r="AI18">
        <f t="shared" si="5"/>
        <v>-456.7903849124956</v>
      </c>
      <c r="AJ18">
        <f t="shared" si="6"/>
        <v>279.25692443205344</v>
      </c>
      <c r="AK18">
        <f t="shared" si="20"/>
        <v>200.2203177408696</v>
      </c>
      <c r="AL18">
        <f t="shared" si="7"/>
        <v>22.686857260427445</v>
      </c>
      <c r="AN18">
        <f t="shared" si="8"/>
        <v>325.9143539424752</v>
      </c>
      <c r="AO18">
        <f t="shared" si="8"/>
        <v>-16.295717697123763</v>
      </c>
      <c r="AP18">
        <f t="shared" si="8"/>
        <v>-3.3814662290181858</v>
      </c>
      <c r="AQ18">
        <f t="shared" si="8"/>
        <v>-482.11953604050188</v>
      </c>
      <c r="AR18">
        <f t="shared" si="8"/>
        <v>-175.88236602416862</v>
      </c>
      <c r="AS18">
        <f t="shared" si="8"/>
        <v>107.52496160170037</v>
      </c>
      <c r="AT18">
        <f t="shared" si="8"/>
        <v>77.09274182100161</v>
      </c>
      <c r="AU18">
        <f t="shared" si="8"/>
        <v>8.7353373985333516</v>
      </c>
      <c r="AW18">
        <v>15</v>
      </c>
      <c r="AX18">
        <f>(R18*SUMPRODUCT(K19:$K$23, X19:$X$23)-$AZ$3*SUMPRODUCT(K18:$K$22, W19:$W$23))/Z18</f>
        <v>2523.3514184843011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3.9255977999999997E-2</v>
      </c>
      <c r="O19">
        <f t="shared" si="22"/>
        <v>1204.7819343337972</v>
      </c>
      <c r="P19">
        <f t="shared" si="23"/>
        <v>60.239096716689858</v>
      </c>
      <c r="Q19" s="4">
        <f t="shared" si="24"/>
        <v>12.5</v>
      </c>
      <c r="R19">
        <f t="shared" si="0"/>
        <v>50000</v>
      </c>
      <c r="S19">
        <f t="shared" si="12"/>
        <v>2184.8275491123145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1772.8313924175854</v>
      </c>
      <c r="AC19">
        <f t="shared" si="1"/>
        <v>1459.3869641710344</v>
      </c>
      <c r="AE19">
        <f t="shared" si="2"/>
        <v>804.75140948761509</v>
      </c>
      <c r="AF19">
        <f t="shared" si="3"/>
        <v>-40.237570474380753</v>
      </c>
      <c r="AG19">
        <f t="shared" si="3"/>
        <v>-8.3495546637306486</v>
      </c>
      <c r="AH19">
        <f t="shared" si="4"/>
        <v>-1379.0039236837092</v>
      </c>
      <c r="AI19">
        <f t="shared" si="5"/>
        <v>-622.83963933420546</v>
      </c>
      <c r="AJ19">
        <f t="shared" si="6"/>
        <v>313.44442824655107</v>
      </c>
      <c r="AK19">
        <f t="shared" si="20"/>
        <v>186.24113998702219</v>
      </c>
      <c r="AL19">
        <f t="shared" si="7"/>
        <v>-123.15407110063219</v>
      </c>
      <c r="AN19">
        <f t="shared" si="8"/>
        <v>288.67255794186741</v>
      </c>
      <c r="AO19">
        <f t="shared" si="8"/>
        <v>-14.43362789709337</v>
      </c>
      <c r="AP19">
        <f t="shared" si="8"/>
        <v>-2.9950706193720169</v>
      </c>
      <c r="AQ19">
        <f t="shared" si="8"/>
        <v>-494.66280564218687</v>
      </c>
      <c r="AR19">
        <f t="shared" si="8"/>
        <v>-223.4189462167848</v>
      </c>
      <c r="AS19">
        <f t="shared" si="8"/>
        <v>112.43572090438262</v>
      </c>
      <c r="AT19">
        <f t="shared" si="8"/>
        <v>66.80660094561847</v>
      </c>
      <c r="AU19">
        <f t="shared" si="8"/>
        <v>-44.176624366783706</v>
      </c>
      <c r="AW19">
        <v>16</v>
      </c>
      <c r="AX19">
        <f>(R19*SUMPRODUCT(K20:$K$23, X20:$X$23)-$AZ$3*SUMPRODUCT(K19:$K$22, W20:$W$23))/Z19</f>
        <v>2184.8275491123145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4.4782766000000002E-2</v>
      </c>
      <c r="O20">
        <f t="shared" si="22"/>
        <v>1204.7819343337972</v>
      </c>
      <c r="P20">
        <f t="shared" si="23"/>
        <v>60.239096716689858</v>
      </c>
      <c r="Q20" s="4">
        <f t="shared" si="24"/>
        <v>12.5</v>
      </c>
      <c r="R20">
        <f t="shared" si="0"/>
        <v>50000</v>
      </c>
      <c r="S20">
        <f t="shared" si="12"/>
        <v>1759.6926146044859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1459.3869641710344</v>
      </c>
      <c r="AC20">
        <f t="shared" si="1"/>
        <v>1111.0196550262415</v>
      </c>
      <c r="AE20">
        <f t="shared" si="2"/>
        <v>760.66490133348486</v>
      </c>
      <c r="AF20">
        <f t="shared" si="3"/>
        <v>-38.03324506667424</v>
      </c>
      <c r="AG20">
        <f t="shared" si="3"/>
        <v>-7.8921429643832832</v>
      </c>
      <c r="AH20">
        <f t="shared" si="4"/>
        <v>-1495.6646108402335</v>
      </c>
      <c r="AI20">
        <f t="shared" si="5"/>
        <v>-780.92509753780621</v>
      </c>
      <c r="AJ20">
        <f t="shared" si="6"/>
        <v>348.3673091447929</v>
      </c>
      <c r="AK20">
        <f t="shared" si="20"/>
        <v>118.483611089775</v>
      </c>
      <c r="AL20">
        <f t="shared" si="7"/>
        <v>-314.07417730323834</v>
      </c>
      <c r="AN20">
        <f t="shared" si="8"/>
        <v>258.80515673861009</v>
      </c>
      <c r="AO20">
        <f t="shared" si="8"/>
        <v>-12.940257836930504</v>
      </c>
      <c r="AP20">
        <f t="shared" si="8"/>
        <v>-2.6851867271910121</v>
      </c>
      <c r="AQ20">
        <f t="shared" si="8"/>
        <v>-508.87810566560609</v>
      </c>
      <c r="AR20">
        <f t="shared" si="8"/>
        <v>-265.69839349111749</v>
      </c>
      <c r="AS20">
        <f t="shared" si="8"/>
        <v>118.52690440662127</v>
      </c>
      <c r="AT20">
        <f t="shared" si="8"/>
        <v>40.312323449247977</v>
      </c>
      <c r="AU20">
        <f t="shared" si="8"/>
        <v>-106.85916563524823</v>
      </c>
      <c r="AW20">
        <v>17</v>
      </c>
      <c r="AX20">
        <f>(R20*SUMPRODUCT(K21:$K$23, X21:$X$23)-$AZ$3*SUMPRODUCT(K20:$K$22, W21:$W$23))/Z20</f>
        <v>1759.6926146044859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5.0287691000000002E-2</v>
      </c>
      <c r="O21">
        <f t="shared" si="22"/>
        <v>1204.7819343337972</v>
      </c>
      <c r="P21">
        <f t="shared" si="23"/>
        <v>60.239096716689858</v>
      </c>
      <c r="Q21" s="4">
        <f t="shared" si="24"/>
        <v>12.5</v>
      </c>
      <c r="R21">
        <f t="shared" si="0"/>
        <v>50000</v>
      </c>
      <c r="S21">
        <f t="shared" si="12"/>
        <v>1249.1875339473634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1111.0196550262415</v>
      </c>
      <c r="AC21">
        <f t="shared" si="1"/>
        <v>741.1523465903764</v>
      </c>
      <c r="AE21">
        <f t="shared" si="2"/>
        <v>714.80617080734623</v>
      </c>
      <c r="AF21">
        <f t="shared" si="3"/>
        <v>-35.740308540367309</v>
      </c>
      <c r="AG21">
        <f t="shared" si="3"/>
        <v>-7.4163438880187202</v>
      </c>
      <c r="AH21">
        <f t="shared" si="4"/>
        <v>-1587.5105868829223</v>
      </c>
      <c r="AI21">
        <f t="shared" si="5"/>
        <v>-915.86106850396209</v>
      </c>
      <c r="AJ21">
        <f t="shared" si="6"/>
        <v>369.86730843586508</v>
      </c>
      <c r="AK21">
        <f t="shared" si="20"/>
        <v>91.831387037142221</v>
      </c>
      <c r="AL21">
        <f t="shared" si="7"/>
        <v>-454.16237303095477</v>
      </c>
      <c r="AN21">
        <f t="shared" si="8"/>
        <v>231.33491051074503</v>
      </c>
      <c r="AO21">
        <f t="shared" si="8"/>
        <v>-11.56674552553725</v>
      </c>
      <c r="AP21">
        <f t="shared" si="8"/>
        <v>-2.4001740887518501</v>
      </c>
      <c r="AQ21">
        <f t="shared" si="8"/>
        <v>-513.77091378020725</v>
      </c>
      <c r="AR21">
        <f t="shared" si="8"/>
        <v>-296.40292288375127</v>
      </c>
      <c r="AS21">
        <f t="shared" si="8"/>
        <v>119.70128993321447</v>
      </c>
      <c r="AT21">
        <f t="shared" si="8"/>
        <v>29.719673066505315</v>
      </c>
      <c r="AU21">
        <f t="shared" si="8"/>
        <v>-146.98195988403148</v>
      </c>
      <c r="AW21">
        <v>18</v>
      </c>
      <c r="AX21">
        <f>(R21*SUMPRODUCT(K22:$K$23, X22:$X$23)-$AZ$3*SUMPRODUCT(K21:$K$22, W22:$W$23))/Z21</f>
        <v>1249.1875339473634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5.6343962999999997E-2</v>
      </c>
      <c r="O22">
        <f t="shared" si="22"/>
        <v>1204.7819343337972</v>
      </c>
      <c r="P22">
        <f t="shared" si="23"/>
        <v>60.239096716689858</v>
      </c>
      <c r="Q22" s="4">
        <f t="shared" si="24"/>
        <v>12.5</v>
      </c>
      <c r="R22">
        <f t="shared" si="0"/>
        <v>50000</v>
      </c>
      <c r="S22">
        <f t="shared" si="12"/>
        <v>657.51827784574516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741.1523465903764</v>
      </c>
      <c r="AC22">
        <f t="shared" si="1"/>
        <v>364.22905413279074</v>
      </c>
      <c r="AE22">
        <f t="shared" si="2"/>
        <v>667.38309665913198</v>
      </c>
      <c r="AF22">
        <f t="shared" si="3"/>
        <v>-33.369154832956596</v>
      </c>
      <c r="AG22">
        <f t="shared" si="3"/>
        <v>-6.9243142435167302</v>
      </c>
      <c r="AH22">
        <f t="shared" si="4"/>
        <v>-1671.4648224872117</v>
      </c>
      <c r="AI22">
        <f t="shared" si="5"/>
        <v>-1044.3751949045532</v>
      </c>
      <c r="AJ22">
        <f t="shared" si="6"/>
        <v>376.92329245758566</v>
      </c>
      <c r="AK22">
        <f t="shared" si="20"/>
        <v>96.261640189158626</v>
      </c>
      <c r="AL22">
        <f t="shared" si="7"/>
        <v>-571.19026225780897</v>
      </c>
      <c r="AN22">
        <f t="shared" si="8"/>
        <v>201.85722968898304</v>
      </c>
      <c r="AO22">
        <f t="shared" si="8"/>
        <v>-10.09286148444915</v>
      </c>
      <c r="AP22">
        <f t="shared" si="8"/>
        <v>-2.094333670854335</v>
      </c>
      <c r="AQ22">
        <f t="shared" si="8"/>
        <v>-505.55259831847832</v>
      </c>
      <c r="AR22">
        <f t="shared" si="8"/>
        <v>-315.88256378479883</v>
      </c>
      <c r="AS22">
        <f t="shared" si="8"/>
        <v>114.0045230417322</v>
      </c>
      <c r="AT22">
        <f t="shared" si="8"/>
        <v>29.115373330807827</v>
      </c>
      <c r="AU22">
        <f t="shared" si="8"/>
        <v>-172.76266741225882</v>
      </c>
      <c r="AW22">
        <v>19</v>
      </c>
      <c r="AX22">
        <f>(R22*SUMPRODUCT(K23:$K$23, X23:$X$23)-$AZ$3*SUMPRODUCT(K22:$K$22, W23:$W$23))/Z22</f>
        <v>657.51827784574516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6.2785228999999998E-2</v>
      </c>
      <c r="O23">
        <f t="shared" si="22"/>
        <v>1204.7819343337972</v>
      </c>
      <c r="P23">
        <f t="shared" si="23"/>
        <v>60.239096716689858</v>
      </c>
      <c r="Q23" s="4">
        <f t="shared" si="24"/>
        <v>12.5</v>
      </c>
      <c r="R23">
        <f t="shared" si="0"/>
        <v>50000</v>
      </c>
      <c r="S23">
        <f t="shared" si="12"/>
        <v>709.13266096549842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364.22905413279074</v>
      </c>
      <c r="AC23">
        <f t="shared" si="1"/>
        <v>364.22905413279074</v>
      </c>
      <c r="AE23">
        <f t="shared" si="2"/>
        <v>618.80746513806787</v>
      </c>
      <c r="AF23">
        <f t="shared" si="3"/>
        <v>-30.940373256903392</v>
      </c>
      <c r="AG23">
        <f t="shared" si="3"/>
        <v>-6.4203264456344025</v>
      </c>
      <c r="AH23">
        <f t="shared" si="4"/>
        <v>-1738.9786217886387</v>
      </c>
      <c r="AI23">
        <f t="shared" si="5"/>
        <v>-1157.5318563531087</v>
      </c>
      <c r="AJ23">
        <f t="shared" si="6"/>
        <v>0</v>
      </c>
      <c r="AK23">
        <f t="shared" si="20"/>
        <v>98.922789570849957</v>
      </c>
      <c r="AL23">
        <f t="shared" si="7"/>
        <v>-1058.6090667822587</v>
      </c>
      <c r="AN23">
        <f t="shared" si="8"/>
        <v>169.5488767105397</v>
      </c>
      <c r="AO23">
        <f t="shared" si="8"/>
        <v>-8.4774438355269854</v>
      </c>
      <c r="AP23">
        <f t="shared" si="8"/>
        <v>-1.7591241190495439</v>
      </c>
      <c r="AQ23">
        <f t="shared" si="8"/>
        <v>-476.46786530301682</v>
      </c>
      <c r="AR23">
        <f t="shared" si="8"/>
        <v>-317.15555654705361</v>
      </c>
      <c r="AS23">
        <f t="shared" si="8"/>
        <v>0</v>
      </c>
      <c r="AT23">
        <f t="shared" si="8"/>
        <v>27.104145954458534</v>
      </c>
      <c r="AU23">
        <f t="shared" si="8"/>
        <v>-290.05141059259506</v>
      </c>
      <c r="AW23">
        <v>20</v>
      </c>
      <c r="AX23">
        <f>(R23*SUMPRODUCT(K$23:$K24, X$23:$X24)-$AZ$3*SUMPRODUCT(K$22:$K23, W$23:$W24))/Z23</f>
        <v>709.13266096549842</v>
      </c>
    </row>
    <row r="25" spans="5:50" x14ac:dyDescent="0.25">
      <c r="AN25" s="8">
        <f t="shared" ref="AN25:AU25" si="25">SUM(AN3:AN23)</f>
        <v>10860.660440893036</v>
      </c>
      <c r="AO25" s="8">
        <f t="shared" si="25"/>
        <v>-1446.6194727949999</v>
      </c>
      <c r="AP25" s="8">
        <f t="shared" si="25"/>
        <v>-200.18284462302509</v>
      </c>
      <c r="AQ25" s="8">
        <f t="shared" si="25"/>
        <v>-6565.3102269738338</v>
      </c>
      <c r="AR25" s="8">
        <f t="shared" si="25"/>
        <v>2648.5478965011753</v>
      </c>
      <c r="AS25" s="8">
        <f t="shared" si="25"/>
        <v>-1239.8711105676575</v>
      </c>
      <c r="AT25" s="8">
        <f t="shared" si="25"/>
        <v>1781.5952430572474</v>
      </c>
      <c r="AU25" s="9">
        <f t="shared" si="25"/>
        <v>3190.2720289907666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E72D2-3A97-4CC4-B8B8-0755C7E324D1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4159.4659799361616</v>
      </c>
      <c r="K3">
        <v>1</v>
      </c>
      <c r="L3" s="2">
        <v>0</v>
      </c>
      <c r="O3">
        <f>$C$3</f>
        <v>4159.4659799361616</v>
      </c>
      <c r="P3">
        <f>O3*B5</f>
        <v>3327.5727839489296</v>
      </c>
      <c r="Q3" s="4">
        <f>B8</f>
        <v>100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4159.4659799361616</v>
      </c>
      <c r="AF3">
        <f t="shared" ref="AF3:AG23" si="3">-$Z3*P3</f>
        <v>-3327.5727839489296</v>
      </c>
      <c r="AG3">
        <f t="shared" si="3"/>
        <v>-100</v>
      </c>
      <c r="AH3">
        <f t="shared" ref="AH3:AH23" si="4">-X3*R3</f>
        <v>0</v>
      </c>
      <c r="AI3">
        <f t="shared" ref="AI3:AI23" si="5">SUM(AE3:AH3)</f>
        <v>731.89319598723205</v>
      </c>
      <c r="AJ3">
        <f t="shared" ref="AJ3:AJ23" si="6">AB3-AC3</f>
        <v>0</v>
      </c>
      <c r="AL3">
        <f t="shared" ref="AL3:AL23" si="7">SUM(AI3:AK3)</f>
        <v>731.89319598723205</v>
      </c>
      <c r="AN3">
        <f t="shared" ref="AN3:AU23" si="8">AE3*$K3</f>
        <v>4159.4659799361616</v>
      </c>
      <c r="AO3">
        <f t="shared" si="8"/>
        <v>-3327.5727839489296</v>
      </c>
      <c r="AP3">
        <f t="shared" si="8"/>
        <v>-100</v>
      </c>
      <c r="AQ3">
        <f t="shared" si="8"/>
        <v>0</v>
      </c>
      <c r="AR3">
        <f t="shared" si="8"/>
        <v>731.89319598723205</v>
      </c>
      <c r="AS3">
        <f t="shared" si="8"/>
        <v>0</v>
      </c>
      <c r="AT3">
        <f t="shared" si="8"/>
        <v>0</v>
      </c>
      <c r="AU3">
        <f t="shared" si="8"/>
        <v>731.89319598723205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2253.6913635471233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</v>
      </c>
      <c r="S4">
        <f t="shared" ref="S4:S23" si="12">AX4</f>
        <v>1421.4353751756978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1"/>
        <v>1380.7696072848066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-1380.7696072848066</v>
      </c>
      <c r="AK4">
        <f t="shared" ref="AK4:AK23" si="20">H4*SUM(AB4:AB4, AE4:AF4)</f>
        <v>0</v>
      </c>
      <c r="AL4">
        <f t="shared" si="7"/>
        <v>-2311.2169072848064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-872.92175626231347</v>
      </c>
      <c r="AR4">
        <f t="shared" si="8"/>
        <v>-872.92175626231347</v>
      </c>
      <c r="AS4">
        <f t="shared" si="8"/>
        <v>-1295.4025774320353</v>
      </c>
      <c r="AT4">
        <f t="shared" si="8"/>
        <v>0</v>
      </c>
      <c r="AU4">
        <f t="shared" si="8"/>
        <v>-2168.3243336943488</v>
      </c>
      <c r="AW4">
        <v>1</v>
      </c>
      <c r="AX4">
        <f>(R4*SUMPRODUCT(K5:$K$23, X5:$X$23)-$AZ$3*SUMPRODUCT(K4:$K$22, W5:$W$23))/Z4</f>
        <v>1421.4353751756978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2.2132820000000001E-2</v>
      </c>
      <c r="O5">
        <f t="shared" ref="O5:O23" si="22">$C$3</f>
        <v>4159.4659799361616</v>
      </c>
      <c r="P5">
        <f t="shared" ref="P5:P23" si="23">O5*$C$5</f>
        <v>207.9732989968081</v>
      </c>
      <c r="Q5" s="4">
        <f t="shared" ref="Q5:Q23" si="24">$C$8</f>
        <v>12.5</v>
      </c>
      <c r="R5">
        <f t="shared" si="0"/>
        <v>50000</v>
      </c>
      <c r="S5">
        <f t="shared" si="12"/>
        <v>2665.796602193052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1380.7696072848066</v>
      </c>
      <c r="AC5">
        <f t="shared" si="1"/>
        <v>2506.322038573413</v>
      </c>
      <c r="AE5">
        <f t="shared" si="2"/>
        <v>3910.6364100074743</v>
      </c>
      <c r="AF5">
        <f t="shared" si="3"/>
        <v>-195.53182050037373</v>
      </c>
      <c r="AG5">
        <f t="shared" si="3"/>
        <v>-11.752219001402596</v>
      </c>
      <c r="AH5">
        <f t="shared" si="4"/>
        <v>-1074.981167389614</v>
      </c>
      <c r="AI5">
        <f t="shared" si="5"/>
        <v>2628.371203116084</v>
      </c>
      <c r="AJ5">
        <f t="shared" si="6"/>
        <v>-1125.5524312886064</v>
      </c>
      <c r="AK5">
        <f t="shared" si="20"/>
        <v>440.28353060282075</v>
      </c>
      <c r="AL5">
        <f t="shared" si="7"/>
        <v>1943.1023024302983</v>
      </c>
      <c r="AN5">
        <f t="shared" si="8"/>
        <v>3377.0790008466661</v>
      </c>
      <c r="AO5">
        <f t="shared" si="8"/>
        <v>-168.85395004233331</v>
      </c>
      <c r="AP5">
        <f t="shared" si="8"/>
        <v>-10.148775759726542</v>
      </c>
      <c r="AQ5">
        <f t="shared" si="8"/>
        <v>-928.31343701680555</v>
      </c>
      <c r="AR5">
        <f t="shared" si="8"/>
        <v>2269.7628380278006</v>
      </c>
      <c r="AS5">
        <f t="shared" si="8"/>
        <v>-971.98488469282097</v>
      </c>
      <c r="AT5">
        <f t="shared" si="8"/>
        <v>380.2123515784927</v>
      </c>
      <c r="AU5">
        <f t="shared" si="8"/>
        <v>1677.9903049134721</v>
      </c>
      <c r="AW5">
        <v>2</v>
      </c>
      <c r="AX5">
        <f>(R5*SUMPRODUCT(K6:$K$23, X6:$X$23)-$AZ$3*SUMPRODUCT(K5:$K$22, W6:$W$23))/Z5</f>
        <v>2665.796602193052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2.5807838999999999E-2</v>
      </c>
      <c r="O6">
        <f t="shared" si="22"/>
        <v>4159.4659799361616</v>
      </c>
      <c r="P6">
        <f t="shared" si="23"/>
        <v>207.9732989968081</v>
      </c>
      <c r="Q6" s="4">
        <f t="shared" si="24"/>
        <v>12.5</v>
      </c>
      <c r="R6">
        <f t="shared" si="0"/>
        <v>50000</v>
      </c>
      <c r="S6">
        <f t="shared" si="12"/>
        <v>3740.9647569617914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2506.322038573413</v>
      </c>
      <c r="AC6">
        <f t="shared" si="1"/>
        <v>3391.2286762689018</v>
      </c>
      <c r="AE6">
        <f t="shared" si="2"/>
        <v>3770.6049710503885</v>
      </c>
      <c r="AF6">
        <f t="shared" si="3"/>
        <v>-188.53024855251945</v>
      </c>
      <c r="AG6">
        <f t="shared" si="3"/>
        <v>-11.331397435507631</v>
      </c>
      <c r="AH6">
        <f t="shared" si="4"/>
        <v>-1213.1975035237558</v>
      </c>
      <c r="AI6">
        <f t="shared" si="5"/>
        <v>2357.5458215386052</v>
      </c>
      <c r="AJ6">
        <f t="shared" si="6"/>
        <v>-884.90663769548883</v>
      </c>
      <c r="AK6">
        <f t="shared" si="20"/>
        <v>662.41756760455553</v>
      </c>
      <c r="AL6">
        <f t="shared" si="7"/>
        <v>2135.056751447672</v>
      </c>
      <c r="AN6">
        <f t="shared" si="8"/>
        <v>2936.6460134326003</v>
      </c>
      <c r="AO6">
        <f t="shared" si="8"/>
        <v>-146.83230067163004</v>
      </c>
      <c r="AP6">
        <f t="shared" si="8"/>
        <v>-8.8251894221456979</v>
      </c>
      <c r="AQ6">
        <f t="shared" si="8"/>
        <v>-944.8700247262816</v>
      </c>
      <c r="AR6">
        <f t="shared" si="8"/>
        <v>1836.1184986125429</v>
      </c>
      <c r="AS6">
        <f t="shared" si="8"/>
        <v>-689.18849091863058</v>
      </c>
      <c r="AT6">
        <f t="shared" si="8"/>
        <v>515.90816966215743</v>
      </c>
      <c r="AU6">
        <f t="shared" si="8"/>
        <v>1662.8381773560698</v>
      </c>
      <c r="AW6">
        <v>3</v>
      </c>
      <c r="AX6">
        <f>(R6*SUMPRODUCT(K7:$K$23, X7:$X$23)-$AZ$3*SUMPRODUCT(K6:$K$22, W7:$W$23))/Z6</f>
        <v>3740.9647569617914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2.9740472E-2</v>
      </c>
      <c r="O7">
        <f t="shared" si="22"/>
        <v>4159.4659799361616</v>
      </c>
      <c r="P7">
        <f t="shared" si="23"/>
        <v>207.9732989968081</v>
      </c>
      <c r="Q7" s="4">
        <f t="shared" si="24"/>
        <v>12.5</v>
      </c>
      <c r="R7">
        <f t="shared" si="0"/>
        <v>50000</v>
      </c>
      <c r="S7">
        <f t="shared" si="12"/>
        <v>4631.903971743679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3391.2286762689018</v>
      </c>
      <c r="AC7">
        <f t="shared" si="1"/>
        <v>4032.010285418819</v>
      </c>
      <c r="AE7">
        <f t="shared" si="2"/>
        <v>3620.7593497752996</v>
      </c>
      <c r="AF7">
        <f t="shared" si="3"/>
        <v>-181.03796748876499</v>
      </c>
      <c r="AG7">
        <f t="shared" si="3"/>
        <v>-10.881082353000968</v>
      </c>
      <c r="AH7">
        <f t="shared" si="4"/>
        <v>-1348.0044326063462</v>
      </c>
      <c r="AI7">
        <f t="shared" si="5"/>
        <v>2080.8358673271873</v>
      </c>
      <c r="AJ7">
        <f t="shared" si="6"/>
        <v>-640.78160914991713</v>
      </c>
      <c r="AK7">
        <f t="shared" si="20"/>
        <v>715.20047113075418</v>
      </c>
      <c r="AL7">
        <f t="shared" si="7"/>
        <v>2155.2547293080243</v>
      </c>
      <c r="AN7">
        <f t="shared" si="8"/>
        <v>2552.6770297473254</v>
      </c>
      <c r="AO7">
        <f t="shared" si="8"/>
        <v>-127.63385148736629</v>
      </c>
      <c r="AP7">
        <f t="shared" si="8"/>
        <v>-7.6712883398390703</v>
      </c>
      <c r="AQ7">
        <f t="shared" si="8"/>
        <v>-950.35864543865432</v>
      </c>
      <c r="AR7">
        <f t="shared" si="8"/>
        <v>1467.0132444814658</v>
      </c>
      <c r="AS7">
        <f t="shared" si="8"/>
        <v>-451.75841218583952</v>
      </c>
      <c r="AT7">
        <f t="shared" si="8"/>
        <v>504.22456671505688</v>
      </c>
      <c r="AU7">
        <f t="shared" si="8"/>
        <v>1519.479399010683</v>
      </c>
      <c r="AW7">
        <v>4</v>
      </c>
      <c r="AX7">
        <f>(R7*SUMPRODUCT(K8:$K$23, X8:$X$23)-$AZ$3*SUMPRODUCT(K7:$K$22, W8:$W$23))/Z7</f>
        <v>4631.903971743679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3.4073305999999998E-2</v>
      </c>
      <c r="O8">
        <f t="shared" si="22"/>
        <v>4159.4659799361616</v>
      </c>
      <c r="P8">
        <f t="shared" si="23"/>
        <v>207.9732989968081</v>
      </c>
      <c r="Q8" s="4">
        <f t="shared" si="24"/>
        <v>12.5</v>
      </c>
      <c r="R8">
        <f t="shared" si="0"/>
        <v>50000</v>
      </c>
      <c r="S8">
        <f t="shared" si="12"/>
        <v>5336.0495091589528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4032.010285418819</v>
      </c>
      <c r="AC8">
        <f t="shared" si="1"/>
        <v>4440.2408091005218</v>
      </c>
      <c r="AE8">
        <f t="shared" si="2"/>
        <v>3461.1805150002915</v>
      </c>
      <c r="AF8">
        <f t="shared" si="3"/>
        <v>-173.0590257500146</v>
      </c>
      <c r="AG8">
        <f t="shared" si="3"/>
        <v>-10.401517080845956</v>
      </c>
      <c r="AH8">
        <f t="shared" si="4"/>
        <v>-1483.0177945000078</v>
      </c>
      <c r="AI8">
        <f t="shared" si="5"/>
        <v>1794.7021776694228</v>
      </c>
      <c r="AJ8">
        <f t="shared" si="6"/>
        <v>-408.23052368170283</v>
      </c>
      <c r="AK8">
        <f t="shared" si="20"/>
        <v>530.7095536635095</v>
      </c>
      <c r="AL8">
        <f t="shared" si="7"/>
        <v>1917.1812076512294</v>
      </c>
      <c r="AN8">
        <f t="shared" si="8"/>
        <v>2275.2187542154779</v>
      </c>
      <c r="AO8">
        <f t="shared" si="8"/>
        <v>-113.76093771077392</v>
      </c>
      <c r="AP8">
        <f t="shared" si="8"/>
        <v>-6.8374725421194498</v>
      </c>
      <c r="AQ8">
        <f t="shared" si="8"/>
        <v>-974.8667786203024</v>
      </c>
      <c r="AR8">
        <f t="shared" si="8"/>
        <v>1179.7535653422819</v>
      </c>
      <c r="AS8">
        <f t="shared" si="8"/>
        <v>-268.35171973795127</v>
      </c>
      <c r="AT8">
        <f t="shared" si="8"/>
        <v>348.86372562872259</v>
      </c>
      <c r="AU8">
        <f t="shared" si="8"/>
        <v>1260.2655712330532</v>
      </c>
      <c r="AW8">
        <v>5</v>
      </c>
      <c r="AX8">
        <f>(R8*SUMPRODUCT(K9:$K$23, X9:$X$23)-$AZ$3*SUMPRODUCT(K8:$K$22, W9:$W$23))/Z8</f>
        <v>5336.0495091589528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3.9255977999999997E-2</v>
      </c>
      <c r="O9">
        <f t="shared" si="22"/>
        <v>4159.4659799361616</v>
      </c>
      <c r="P9">
        <f t="shared" si="23"/>
        <v>207.9732989968081</v>
      </c>
      <c r="Q9" s="4">
        <f t="shared" si="24"/>
        <v>12.5</v>
      </c>
      <c r="R9">
        <f t="shared" si="0"/>
        <v>50000</v>
      </c>
      <c r="S9">
        <f t="shared" si="12"/>
        <v>5880.950491312914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4440.2408091005218</v>
      </c>
      <c r="AC9">
        <f t="shared" si="1"/>
        <v>4652.6223251045385</v>
      </c>
      <c r="AE9">
        <f t="shared" si="2"/>
        <v>3290.6966836994084</v>
      </c>
      <c r="AF9">
        <f t="shared" si="3"/>
        <v>-164.53483418497044</v>
      </c>
      <c r="AG9">
        <f t="shared" si="3"/>
        <v>-9.8891801843451823</v>
      </c>
      <c r="AH9">
        <f t="shared" si="4"/>
        <v>-1633.2869027692523</v>
      </c>
      <c r="AI9">
        <f t="shared" si="5"/>
        <v>1482.9857665608406</v>
      </c>
      <c r="AJ9">
        <f t="shared" si="6"/>
        <v>-212.3815160040167</v>
      </c>
      <c r="AK9">
        <f t="shared" si="20"/>
        <v>394.96621877970097</v>
      </c>
      <c r="AL9">
        <f t="shared" si="7"/>
        <v>1665.5704693365249</v>
      </c>
      <c r="AN9">
        <f t="shared" si="8"/>
        <v>2055.8359906031678</v>
      </c>
      <c r="AO9">
        <f t="shared" si="8"/>
        <v>-102.7917995301584</v>
      </c>
      <c r="AP9">
        <f t="shared" si="8"/>
        <v>-6.1781848935651116</v>
      </c>
      <c r="AQ9">
        <f t="shared" si="8"/>
        <v>-1020.3827093291968</v>
      </c>
      <c r="AR9">
        <f t="shared" si="8"/>
        <v>926.48329685024748</v>
      </c>
      <c r="AS9">
        <f t="shared" si="8"/>
        <v>-132.68362486969454</v>
      </c>
      <c r="AT9">
        <f t="shared" si="8"/>
        <v>246.75193300614927</v>
      </c>
      <c r="AU9">
        <f t="shared" si="8"/>
        <v>1040.5516049867022</v>
      </c>
      <c r="AW9">
        <v>6</v>
      </c>
      <c r="AX9">
        <f>(R9*SUMPRODUCT(K10:$K$23, X10:$X$23)-$AZ$3*SUMPRODUCT(K9:$K$22, W10:$W$23))/Z9</f>
        <v>5880.950491312914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4.4782766000000002E-2</v>
      </c>
      <c r="O10">
        <f t="shared" si="22"/>
        <v>4159.4659799361616</v>
      </c>
      <c r="P10">
        <f t="shared" si="23"/>
        <v>207.9732989968081</v>
      </c>
      <c r="Q10" s="4">
        <f t="shared" si="24"/>
        <v>12.5</v>
      </c>
      <c r="R10">
        <f t="shared" si="0"/>
        <v>50000</v>
      </c>
      <c r="S10">
        <f t="shared" si="12"/>
        <v>6305.2388583039146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4652.6223251045385</v>
      </c>
      <c r="AC10">
        <f t="shared" si="1"/>
        <v>4715.0190505434548</v>
      </c>
      <c r="AE10">
        <f t="shared" si="2"/>
        <v>3110.4232172993275</v>
      </c>
      <c r="AF10">
        <f t="shared" si="3"/>
        <v>-155.52116086496639</v>
      </c>
      <c r="AG10">
        <f t="shared" si="3"/>
        <v>-9.3474235403743631</v>
      </c>
      <c r="AH10">
        <f t="shared" si="4"/>
        <v>-1771.4593685094687</v>
      </c>
      <c r="AI10">
        <f t="shared" si="5"/>
        <v>1174.095264384518</v>
      </c>
      <c r="AJ10">
        <f t="shared" si="6"/>
        <v>-62.396725438916292</v>
      </c>
      <c r="AK10">
        <f t="shared" si="20"/>
        <v>399.39503003079233</v>
      </c>
      <c r="AL10">
        <f t="shared" si="7"/>
        <v>1511.0935689763942</v>
      </c>
      <c r="AN10">
        <f t="shared" si="8"/>
        <v>1846.2818133924713</v>
      </c>
      <c r="AO10">
        <f t="shared" si="8"/>
        <v>-92.314090669623567</v>
      </c>
      <c r="AP10">
        <f t="shared" si="8"/>
        <v>-5.5484340486804742</v>
      </c>
      <c r="AQ10">
        <f t="shared" si="8"/>
        <v>-1051.5010295230834</v>
      </c>
      <c r="AR10">
        <f t="shared" si="8"/>
        <v>696.91825915108393</v>
      </c>
      <c r="AS10">
        <f t="shared" si="8"/>
        <v>-37.037384093711971</v>
      </c>
      <c r="AT10">
        <f t="shared" si="8"/>
        <v>237.07249103723157</v>
      </c>
      <c r="AU10">
        <f t="shared" si="8"/>
        <v>896.95336609460355</v>
      </c>
      <c r="AW10">
        <v>7</v>
      </c>
      <c r="AX10">
        <f>(R10*SUMPRODUCT(K11:$K$23, X11:$X$23)-$AZ$3*SUMPRODUCT(K10:$K$22, W11:$W$23))/Z10</f>
        <v>6305.2388583039146</v>
      </c>
    </row>
    <row r="11" spans="1:52" x14ac:dyDescent="0.25">
      <c r="A11" t="s">
        <v>33</v>
      </c>
      <c r="C11" s="7">
        <f>AU25</f>
        <v>8382.7711842888748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5.0287691000000002E-2</v>
      </c>
      <c r="O11">
        <f t="shared" si="22"/>
        <v>4159.4659799361616</v>
      </c>
      <c r="P11">
        <f t="shared" si="23"/>
        <v>207.9732989968081</v>
      </c>
      <c r="Q11" s="4">
        <f t="shared" si="24"/>
        <v>12.5</v>
      </c>
      <c r="R11">
        <f t="shared" si="0"/>
        <v>50000</v>
      </c>
      <c r="S11">
        <f t="shared" si="12"/>
        <v>6622.8730363578779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4715.0190505434548</v>
      </c>
      <c r="AC11">
        <f t="shared" si="1"/>
        <v>4653.9665069167941</v>
      </c>
      <c r="AE11">
        <f t="shared" si="2"/>
        <v>2922.90298349556</v>
      </c>
      <c r="AF11">
        <f t="shared" si="3"/>
        <v>-146.145149174778</v>
      </c>
      <c r="AG11">
        <f t="shared" si="3"/>
        <v>-8.7838889583261466</v>
      </c>
      <c r="AH11">
        <f t="shared" si="4"/>
        <v>-1880.2413865778879</v>
      </c>
      <c r="AI11">
        <f t="shared" si="5"/>
        <v>887.7325587845678</v>
      </c>
      <c r="AJ11">
        <f t="shared" si="6"/>
        <v>61.052543626660736</v>
      </c>
      <c r="AK11">
        <f t="shared" si="20"/>
        <v>385.82650957050822</v>
      </c>
      <c r="AL11">
        <f t="shared" si="7"/>
        <v>1334.6116119817368</v>
      </c>
      <c r="AN11">
        <f t="shared" si="8"/>
        <v>1649.9988073492596</v>
      </c>
      <c r="AO11">
        <f t="shared" si="8"/>
        <v>-82.499940367462969</v>
      </c>
      <c r="AP11">
        <f t="shared" si="8"/>
        <v>-4.9585656407225356</v>
      </c>
      <c r="AQ11">
        <f t="shared" si="8"/>
        <v>-1061.4091753644227</v>
      </c>
      <c r="AR11">
        <f t="shared" si="8"/>
        <v>501.13112597665122</v>
      </c>
      <c r="AS11">
        <f t="shared" si="8"/>
        <v>34.464580158304074</v>
      </c>
      <c r="AT11">
        <f t="shared" si="8"/>
        <v>217.80171433323704</v>
      </c>
      <c r="AU11">
        <f t="shared" si="8"/>
        <v>753.39742046819242</v>
      </c>
      <c r="AW11">
        <v>8</v>
      </c>
      <c r="AX11">
        <f>(R11*SUMPRODUCT(K12:$K$23, X12:$X$23)-$AZ$3*SUMPRODUCT(K11:$K$22, W12:$W$23))/Z11</f>
        <v>6622.8730363578779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5.6343962999999997E-2</v>
      </c>
      <c r="O12">
        <f t="shared" si="22"/>
        <v>4159.4659799361616</v>
      </c>
      <c r="P12">
        <f t="shared" si="23"/>
        <v>207.9732989968081</v>
      </c>
      <c r="Q12" s="4">
        <f t="shared" si="24"/>
        <v>12.5</v>
      </c>
      <c r="R12">
        <f t="shared" si="0"/>
        <v>50000</v>
      </c>
      <c r="S12">
        <f t="shared" si="12"/>
        <v>6836.8167435838604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4653.9665069167941</v>
      </c>
      <c r="AC12">
        <f t="shared" si="1"/>
        <v>4485.5703539630013</v>
      </c>
      <c r="AE12">
        <f t="shared" si="2"/>
        <v>2728.9860161059405</v>
      </c>
      <c r="AF12">
        <f t="shared" si="3"/>
        <v>-136.44930080529704</v>
      </c>
      <c r="AG12">
        <f t="shared" si="3"/>
        <v>-8.2011309542788489</v>
      </c>
      <c r="AH12">
        <f t="shared" si="4"/>
        <v>-1979.6764578561479</v>
      </c>
      <c r="AI12">
        <f t="shared" si="5"/>
        <v>604.65912649021675</v>
      </c>
      <c r="AJ12">
        <f t="shared" si="6"/>
        <v>168.39615295379281</v>
      </c>
      <c r="AK12">
        <f t="shared" si="20"/>
        <v>376.09351723308504</v>
      </c>
      <c r="AL12">
        <f t="shared" si="7"/>
        <v>1149.1487966770947</v>
      </c>
      <c r="AN12">
        <f t="shared" si="8"/>
        <v>1464.5226233714573</v>
      </c>
      <c r="AO12">
        <f t="shared" si="8"/>
        <v>-73.226131168572863</v>
      </c>
      <c r="AP12">
        <f t="shared" si="8"/>
        <v>-4.4011738238628846</v>
      </c>
      <c r="AQ12">
        <f t="shared" si="8"/>
        <v>-1062.4022777600221</v>
      </c>
      <c r="AR12">
        <f t="shared" si="8"/>
        <v>324.49304061899926</v>
      </c>
      <c r="AS12">
        <f t="shared" si="8"/>
        <v>90.3705531043571</v>
      </c>
      <c r="AT12">
        <f t="shared" si="8"/>
        <v>201.83227808442308</v>
      </c>
      <c r="AU12">
        <f t="shared" si="8"/>
        <v>616.69587180777944</v>
      </c>
      <c r="AW12">
        <v>9</v>
      </c>
      <c r="AX12">
        <f>(R12*SUMPRODUCT(K13:$K$23, X13:$X$23)-$AZ$3*SUMPRODUCT(K12:$K$22, W13:$W$23))/Z12</f>
        <v>6836.8167435838604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6.2785228999999998E-2</v>
      </c>
      <c r="O13">
        <f t="shared" si="22"/>
        <v>4159.4659799361616</v>
      </c>
      <c r="P13">
        <f t="shared" si="23"/>
        <v>207.9732989968081</v>
      </c>
      <c r="Q13" s="4">
        <f t="shared" si="24"/>
        <v>12.5</v>
      </c>
      <c r="R13">
        <f t="shared" si="0"/>
        <v>50000</v>
      </c>
      <c r="S13">
        <f t="shared" si="12"/>
        <v>6950.2655133795406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4485.5703539630013</v>
      </c>
      <c r="AC13">
        <f t="shared" si="1"/>
        <v>4228.1021479548099</v>
      </c>
      <c r="AE13">
        <f t="shared" si="2"/>
        <v>2530.3561439858722</v>
      </c>
      <c r="AF13">
        <f t="shared" si="3"/>
        <v>-126.51780719929361</v>
      </c>
      <c r="AG13">
        <f t="shared" si="3"/>
        <v>-7.6042097597126741</v>
      </c>
      <c r="AH13">
        <f t="shared" si="4"/>
        <v>-2059.6395400935439</v>
      </c>
      <c r="AI13">
        <f t="shared" si="5"/>
        <v>336.59458693332181</v>
      </c>
      <c r="AJ13">
        <f t="shared" si="6"/>
        <v>257.46820600819137</v>
      </c>
      <c r="AK13">
        <f t="shared" si="20"/>
        <v>356.18242931175331</v>
      </c>
      <c r="AL13">
        <f t="shared" si="7"/>
        <v>950.24522225326655</v>
      </c>
      <c r="AN13">
        <f t="shared" si="8"/>
        <v>1291.1733468229388</v>
      </c>
      <c r="AO13">
        <f t="shared" si="8"/>
        <v>-64.558667341146943</v>
      </c>
      <c r="AP13">
        <f t="shared" si="8"/>
        <v>-3.8802257100163717</v>
      </c>
      <c r="AQ13">
        <f t="shared" si="8"/>
        <v>-1050.9792009129478</v>
      </c>
      <c r="AR13">
        <f t="shared" si="8"/>
        <v>171.75525285882773</v>
      </c>
      <c r="AS13">
        <f t="shared" si="8"/>
        <v>131.3791681231219</v>
      </c>
      <c r="AT13">
        <f t="shared" si="8"/>
        <v>181.75040712235372</v>
      </c>
      <c r="AU13">
        <f t="shared" si="8"/>
        <v>484.88482810430338</v>
      </c>
      <c r="AW13">
        <v>10</v>
      </c>
      <c r="AX13">
        <f>(R13*SUMPRODUCT(K14:$K$23, X14:$X$23)-$AZ$3*SUMPRODUCT(K13:$K$22, W14:$W$23))/Z13</f>
        <v>6950.2655133795406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6.9956555000000004E-2</v>
      </c>
      <c r="O14">
        <f t="shared" si="22"/>
        <v>4159.4659799361616</v>
      </c>
      <c r="P14">
        <f t="shared" si="23"/>
        <v>207.9732989968081</v>
      </c>
      <c r="Q14" s="4">
        <f t="shared" si="24"/>
        <v>12.5</v>
      </c>
      <c r="R14">
        <f t="shared" si="0"/>
        <v>50000</v>
      </c>
      <c r="S14">
        <f t="shared" si="12"/>
        <v>6959.0975520721595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4228.1021479548099</v>
      </c>
      <c r="AC14">
        <f t="shared" si="1"/>
        <v>3894.9809251069728</v>
      </c>
      <c r="AE14">
        <f t="shared" si="2"/>
        <v>2328.0375837896777</v>
      </c>
      <c r="AF14">
        <f t="shared" si="3"/>
        <v>-116.40187918948389</v>
      </c>
      <c r="AG14">
        <f t="shared" si="3"/>
        <v>-6.9962033438286708</v>
      </c>
      <c r="AH14">
        <f t="shared" si="4"/>
        <v>-2127.857273147506</v>
      </c>
      <c r="AI14">
        <f t="shared" si="5"/>
        <v>76.782228108859272</v>
      </c>
      <c r="AJ14">
        <f t="shared" si="6"/>
        <v>333.12122284783709</v>
      </c>
      <c r="AK14">
        <f t="shared" si="20"/>
        <v>331.00252562132721</v>
      </c>
      <c r="AL14">
        <f t="shared" si="7"/>
        <v>740.90597657802357</v>
      </c>
      <c r="AN14">
        <f t="shared" si="8"/>
        <v>1129.8607324549707</v>
      </c>
      <c r="AO14">
        <f t="shared" si="8"/>
        <v>-56.493036622748541</v>
      </c>
      <c r="AP14">
        <f t="shared" si="8"/>
        <v>-3.3954500947508399</v>
      </c>
      <c r="AQ14">
        <f t="shared" si="8"/>
        <v>-1032.7077165500259</v>
      </c>
      <c r="AR14">
        <f t="shared" si="8"/>
        <v>37.264529187445426</v>
      </c>
      <c r="AS14">
        <f t="shared" si="8"/>
        <v>161.67290058542119</v>
      </c>
      <c r="AT14">
        <f t="shared" si="8"/>
        <v>160.64463849168902</v>
      </c>
      <c r="AU14">
        <f t="shared" si="8"/>
        <v>359.58206826455563</v>
      </c>
      <c r="AW14">
        <v>11</v>
      </c>
      <c r="AX14">
        <f>(R14*SUMPRODUCT(K15:$K$23, X15:$X$23)-$AZ$3*SUMPRODUCT(K14:$K$22, W15:$W$23))/Z14</f>
        <v>6959.0975520721595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7.8227725999999997E-2</v>
      </c>
      <c r="O15">
        <f t="shared" si="22"/>
        <v>4159.4659799361616</v>
      </c>
      <c r="P15">
        <f t="shared" si="23"/>
        <v>207.9732989968081</v>
      </c>
      <c r="Q15" s="4">
        <f t="shared" si="24"/>
        <v>12.5</v>
      </c>
      <c r="R15">
        <f t="shared" si="0"/>
        <v>50000</v>
      </c>
      <c r="S15">
        <f t="shared" si="12"/>
        <v>6852.8443844276198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3894.9809251069728</v>
      </c>
      <c r="AC15">
        <f t="shared" si="1"/>
        <v>3497.1129727997413</v>
      </c>
      <c r="AE15">
        <f t="shared" si="2"/>
        <v>2122.6401217293796</v>
      </c>
      <c r="AF15">
        <f t="shared" si="3"/>
        <v>-106.132006086469</v>
      </c>
      <c r="AG15">
        <f t="shared" si="3"/>
        <v>-6.3789442321690704</v>
      </c>
      <c r="AH15">
        <f t="shared" si="4"/>
        <v>-2189.1883128852519</v>
      </c>
      <c r="AI15">
        <f t="shared" si="5"/>
        <v>-179.0591414745104</v>
      </c>
      <c r="AJ15">
        <f t="shared" si="6"/>
        <v>397.86795230723146</v>
      </c>
      <c r="AK15">
        <f t="shared" si="20"/>
        <v>306.80628121491895</v>
      </c>
      <c r="AL15">
        <f t="shared" si="7"/>
        <v>525.61509204764002</v>
      </c>
      <c r="AN15">
        <f t="shared" si="8"/>
        <v>979.347551415319</v>
      </c>
      <c r="AO15">
        <f t="shared" si="8"/>
        <v>-48.967377570765962</v>
      </c>
      <c r="AP15">
        <f t="shared" si="8"/>
        <v>-2.943128865999133</v>
      </c>
      <c r="AQ15">
        <f t="shared" si="8"/>
        <v>-1010.0516766188523</v>
      </c>
      <c r="AR15">
        <f t="shared" si="8"/>
        <v>-82.614631640298441</v>
      </c>
      <c r="AS15">
        <f t="shared" si="8"/>
        <v>183.56903786462564</v>
      </c>
      <c r="AT15">
        <f t="shared" si="8"/>
        <v>141.55483880228769</v>
      </c>
      <c r="AU15">
        <f t="shared" si="8"/>
        <v>242.50924502661488</v>
      </c>
      <c r="AW15">
        <v>12</v>
      </c>
      <c r="AX15">
        <f>(R15*SUMPRODUCT(K16:$K$23, X16:$X$23)-$AZ$3*SUMPRODUCT(K15:$K$22, W16:$W$23))/Z15</f>
        <v>6852.8443844276198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8.7072107999999995E-2</v>
      </c>
      <c r="O16">
        <f t="shared" si="22"/>
        <v>4159.4659799361616</v>
      </c>
      <c r="P16">
        <f t="shared" si="23"/>
        <v>207.9732989968081</v>
      </c>
      <c r="Q16" s="4">
        <f t="shared" si="24"/>
        <v>12.5</v>
      </c>
      <c r="R16">
        <f t="shared" si="0"/>
        <v>50000</v>
      </c>
      <c r="S16">
        <f t="shared" si="12"/>
        <v>6631.9341175601603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3497.1129727997413</v>
      </c>
      <c r="AC16">
        <f t="shared" si="1"/>
        <v>3055.8502241779615</v>
      </c>
      <c r="AE16">
        <f t="shared" si="2"/>
        <v>1916.5909705877323</v>
      </c>
      <c r="AF16">
        <f t="shared" si="3"/>
        <v>-95.829548529386628</v>
      </c>
      <c r="AG16">
        <f t="shared" si="3"/>
        <v>-5.7597266687379776</v>
      </c>
      <c r="AH16">
        <f t="shared" si="4"/>
        <v>-2221.7124844376094</v>
      </c>
      <c r="AI16">
        <f t="shared" si="5"/>
        <v>-406.71078904800174</v>
      </c>
      <c r="AJ16">
        <f t="shared" si="6"/>
        <v>441.26274862177979</v>
      </c>
      <c r="AK16">
        <f t="shared" si="20"/>
        <v>290.88772939873741</v>
      </c>
      <c r="AL16">
        <f t="shared" si="7"/>
        <v>325.43968897251546</v>
      </c>
      <c r="AN16">
        <f t="shared" si="8"/>
        <v>838.4187163504273</v>
      </c>
      <c r="AO16">
        <f t="shared" si="8"/>
        <v>-41.920935817521375</v>
      </c>
      <c r="AP16">
        <f t="shared" si="8"/>
        <v>-2.5196104511813293</v>
      </c>
      <c r="AQ16">
        <f t="shared" si="8"/>
        <v>-971.89507719045821</v>
      </c>
      <c r="AR16">
        <f t="shared" si="8"/>
        <v>-177.91690710873357</v>
      </c>
      <c r="AS16">
        <f t="shared" si="8"/>
        <v>193.03176992390971</v>
      </c>
      <c r="AT16">
        <f t="shared" si="8"/>
        <v>127.24974729991089</v>
      </c>
      <c r="AU16">
        <f t="shared" si="8"/>
        <v>142.36461011508703</v>
      </c>
      <c r="AW16">
        <v>13</v>
      </c>
      <c r="AX16">
        <f>(R16*SUMPRODUCT(K17:$K$23, X17:$X$23)-$AZ$3*SUMPRODUCT(K16:$K$22, W17:$W$23))/Z16</f>
        <v>6631.9341175601603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9.6466888000000001E-2</v>
      </c>
      <c r="O17">
        <f t="shared" si="22"/>
        <v>4159.4659799361616</v>
      </c>
      <c r="P17">
        <f t="shared" si="23"/>
        <v>207.9732989968081</v>
      </c>
      <c r="Q17" s="4">
        <f t="shared" si="24"/>
        <v>12.5</v>
      </c>
      <c r="R17">
        <f t="shared" si="0"/>
        <v>50000</v>
      </c>
      <c r="S17">
        <f t="shared" si="12"/>
        <v>6301.3354510307718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3055.8502241779615</v>
      </c>
      <c r="AC17">
        <f t="shared" si="1"/>
        <v>2594.3891058640115</v>
      </c>
      <c r="AE17">
        <f t="shared" si="2"/>
        <v>1712.5374943803567</v>
      </c>
      <c r="AF17">
        <f t="shared" si="3"/>
        <v>-85.626874719017849</v>
      </c>
      <c r="AG17">
        <f t="shared" si="3"/>
        <v>-5.1465064945868377</v>
      </c>
      <c r="AH17">
        <f t="shared" si="4"/>
        <v>-2222.4916298550384</v>
      </c>
      <c r="AI17">
        <f t="shared" si="5"/>
        <v>-600.72751668828641</v>
      </c>
      <c r="AJ17">
        <f t="shared" si="6"/>
        <v>461.46111831395001</v>
      </c>
      <c r="AK17">
        <f t="shared" si="20"/>
        <v>288.92634406488486</v>
      </c>
      <c r="AL17">
        <f t="shared" si="7"/>
        <v>149.65994569054845</v>
      </c>
      <c r="AN17">
        <f t="shared" si="8"/>
        <v>705.61823940815918</v>
      </c>
      <c r="AO17">
        <f t="shared" si="8"/>
        <v>-35.280911970407963</v>
      </c>
      <c r="AP17">
        <f t="shared" si="8"/>
        <v>-2.1205193251123453</v>
      </c>
      <c r="AQ17">
        <f t="shared" si="8"/>
        <v>-915.73506338038533</v>
      </c>
      <c r="AR17">
        <f t="shared" si="8"/>
        <v>-247.51825526774653</v>
      </c>
      <c r="AS17">
        <f t="shared" si="8"/>
        <v>190.13620602673359</v>
      </c>
      <c r="AT17">
        <f t="shared" si="8"/>
        <v>119.04656037412278</v>
      </c>
      <c r="AU17">
        <f t="shared" si="8"/>
        <v>61.664511133109826</v>
      </c>
      <c r="AW17">
        <v>14</v>
      </c>
      <c r="AX17">
        <f>(R17*SUMPRODUCT(K18:$K$23, X18:$X$23)-$AZ$3*SUMPRODUCT(K17:$K$22, W18:$W$23))/Z17</f>
        <v>6301.3354510307718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0.107048017</v>
      </c>
      <c r="O18">
        <f t="shared" si="22"/>
        <v>4159.4659799361616</v>
      </c>
      <c r="P18">
        <f t="shared" si="23"/>
        <v>207.9732989968081</v>
      </c>
      <c r="Q18" s="4">
        <f t="shared" si="24"/>
        <v>12.5</v>
      </c>
      <c r="R18">
        <f t="shared" si="0"/>
        <v>50000</v>
      </c>
      <c r="S18">
        <f t="shared" si="12"/>
        <v>5854.270481879782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2594.3891058640115</v>
      </c>
      <c r="AC18">
        <f t="shared" si="1"/>
        <v>2128.1997237070905</v>
      </c>
      <c r="AE18">
        <f t="shared" si="2"/>
        <v>1512.0883766249872</v>
      </c>
      <c r="AF18">
        <f t="shared" si="3"/>
        <v>-75.604418831249362</v>
      </c>
      <c r="AG18">
        <f t="shared" si="3"/>
        <v>-4.5441181149178265</v>
      </c>
      <c r="AH18">
        <f t="shared" si="4"/>
        <v>-2203.6932588925683</v>
      </c>
      <c r="AI18">
        <f t="shared" si="5"/>
        <v>-771.75341921374843</v>
      </c>
      <c r="AJ18">
        <f t="shared" si="6"/>
        <v>466.18938215692106</v>
      </c>
      <c r="AK18">
        <f t="shared" si="20"/>
        <v>282.56420176240823</v>
      </c>
      <c r="AL18">
        <f t="shared" si="7"/>
        <v>-22.999835294419142</v>
      </c>
      <c r="AN18">
        <f t="shared" si="8"/>
        <v>582.21383396542637</v>
      </c>
      <c r="AO18">
        <f t="shared" si="8"/>
        <v>-29.110691698271321</v>
      </c>
      <c r="AP18">
        <f t="shared" si="8"/>
        <v>-1.7496652117538238</v>
      </c>
      <c r="AQ18">
        <f t="shared" si="8"/>
        <v>-848.5090692961586</v>
      </c>
      <c r="AR18">
        <f t="shared" si="8"/>
        <v>-297.15559224075736</v>
      </c>
      <c r="AS18">
        <f t="shared" si="8"/>
        <v>179.50135173009775</v>
      </c>
      <c r="AT18">
        <f t="shared" si="8"/>
        <v>108.79839418954332</v>
      </c>
      <c r="AU18">
        <f t="shared" si="8"/>
        <v>-8.8558463211162941</v>
      </c>
      <c r="AW18">
        <v>15</v>
      </c>
      <c r="AX18">
        <f>(R18*SUMPRODUCT(K19:$K$23, X19:$X$23)-$AZ$3*SUMPRODUCT(K18:$K$22, W19:$W$23))/Z18</f>
        <v>5854.270481879782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0.118979948</v>
      </c>
      <c r="O19">
        <f t="shared" si="22"/>
        <v>4159.4659799361616</v>
      </c>
      <c r="P19">
        <f t="shared" si="23"/>
        <v>207.9732989968081</v>
      </c>
      <c r="Q19" s="4">
        <f t="shared" si="24"/>
        <v>12.5</v>
      </c>
      <c r="R19">
        <f t="shared" si="0"/>
        <v>50000</v>
      </c>
      <c r="S19">
        <f t="shared" si="12"/>
        <v>5267.4615259725197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2128.1997237070905</v>
      </c>
      <c r="AC19">
        <f t="shared" si="1"/>
        <v>1667.89660135894</v>
      </c>
      <c r="AE19">
        <f t="shared" si="2"/>
        <v>1317.0592964364919</v>
      </c>
      <c r="AF19">
        <f t="shared" si="3"/>
        <v>-65.8529648218246</v>
      </c>
      <c r="AG19">
        <f t="shared" si="3"/>
        <v>-3.958017996749867</v>
      </c>
      <c r="AH19">
        <f t="shared" si="4"/>
        <v>-2162.635748075124</v>
      </c>
      <c r="AI19">
        <f t="shared" si="5"/>
        <v>-915.38743445720661</v>
      </c>
      <c r="AJ19">
        <f t="shared" si="6"/>
        <v>460.30312234815051</v>
      </c>
      <c r="AK19">
        <f t="shared" si="20"/>
        <v>248.04840446061704</v>
      </c>
      <c r="AL19">
        <f t="shared" si="7"/>
        <v>-207.03590764843906</v>
      </c>
      <c r="AN19">
        <f t="shared" si="8"/>
        <v>472.44263455905076</v>
      </c>
      <c r="AO19">
        <f t="shared" si="8"/>
        <v>-23.622131727952539</v>
      </c>
      <c r="AP19">
        <f t="shared" si="8"/>
        <v>-1.4197815201457114</v>
      </c>
      <c r="AQ19">
        <f t="shared" si="8"/>
        <v>-775.75955249442495</v>
      </c>
      <c r="AR19">
        <f t="shared" si="8"/>
        <v>-328.35883118347249</v>
      </c>
      <c r="AS19">
        <f t="shared" si="8"/>
        <v>165.11543588531472</v>
      </c>
      <c r="AT19">
        <f t="shared" si="8"/>
        <v>88.97749859753084</v>
      </c>
      <c r="AU19">
        <f t="shared" si="8"/>
        <v>-74.265896700626925</v>
      </c>
      <c r="AW19">
        <v>16</v>
      </c>
      <c r="AX19">
        <f>(R19*SUMPRODUCT(K20:$K$23, X20:$X$23)-$AZ$3*SUMPRODUCT(K19:$K$22, W20:$W$23))/Z19</f>
        <v>5267.4615259725197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0.132636267</v>
      </c>
      <c r="O20">
        <f t="shared" si="22"/>
        <v>4159.4659799361616</v>
      </c>
      <c r="P20">
        <f t="shared" si="23"/>
        <v>207.9732989968081</v>
      </c>
      <c r="Q20" s="4">
        <f t="shared" si="24"/>
        <v>12.5</v>
      </c>
      <c r="R20">
        <f t="shared" si="0"/>
        <v>50000</v>
      </c>
      <c r="S20">
        <f t="shared" si="12"/>
        <v>4454.9420324657731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1667.89660135894</v>
      </c>
      <c r="AC20">
        <f t="shared" si="1"/>
        <v>1209.4137938392373</v>
      </c>
      <c r="AE20">
        <f t="shared" si="2"/>
        <v>1129.1988749751442</v>
      </c>
      <c r="AF20">
        <f t="shared" si="3"/>
        <v>-56.459943748757219</v>
      </c>
      <c r="AG20">
        <f t="shared" si="3"/>
        <v>-3.393461084974648</v>
      </c>
      <c r="AH20">
        <f t="shared" si="4"/>
        <v>-2099.906927230882</v>
      </c>
      <c r="AI20">
        <f t="shared" si="5"/>
        <v>-1030.5614570894697</v>
      </c>
      <c r="AJ20">
        <f t="shared" si="6"/>
        <v>458.48280751970265</v>
      </c>
      <c r="AK20">
        <f t="shared" si="20"/>
        <v>148.81650941938327</v>
      </c>
      <c r="AL20">
        <f t="shared" si="7"/>
        <v>-423.26214015038386</v>
      </c>
      <c r="AN20">
        <f t="shared" si="8"/>
        <v>384.19347509617995</v>
      </c>
      <c r="AO20">
        <f t="shared" si="8"/>
        <v>-19.209673754809</v>
      </c>
      <c r="AP20">
        <f t="shared" si="8"/>
        <v>-1.1545757224286652</v>
      </c>
      <c r="AQ20">
        <f t="shared" si="8"/>
        <v>-714.46275552579891</v>
      </c>
      <c r="AR20">
        <f t="shared" si="8"/>
        <v>-350.63352990685667</v>
      </c>
      <c r="AS20">
        <f t="shared" si="8"/>
        <v>155.99209935160877</v>
      </c>
      <c r="AT20">
        <f t="shared" si="8"/>
        <v>50.632650432612913</v>
      </c>
      <c r="AU20">
        <f t="shared" si="8"/>
        <v>-144.00878012263496</v>
      </c>
      <c r="AW20">
        <v>17</v>
      </c>
      <c r="AX20">
        <f>(R20*SUMPRODUCT(K21:$K$23, X21:$X$23)-$AZ$3*SUMPRODUCT(K20:$K$22, W21:$W$23))/Z20</f>
        <v>4454.9420324657731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0.148393413</v>
      </c>
      <c r="O21">
        <f t="shared" si="22"/>
        <v>4159.4659799361616</v>
      </c>
      <c r="P21">
        <f t="shared" si="23"/>
        <v>207.9732989968081</v>
      </c>
      <c r="Q21" s="4">
        <f t="shared" si="24"/>
        <v>12.5</v>
      </c>
      <c r="R21">
        <f t="shared" si="0"/>
        <v>50000</v>
      </c>
      <c r="S21">
        <f t="shared" si="12"/>
        <v>3351.3009615878777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1209.4137938392373</v>
      </c>
      <c r="AC21">
        <f t="shared" si="1"/>
        <v>765.69430555132999</v>
      </c>
      <c r="AE21">
        <f t="shared" si="2"/>
        <v>950.3412112120709</v>
      </c>
      <c r="AF21">
        <f t="shared" si="3"/>
        <v>-47.517060560603547</v>
      </c>
      <c r="AG21">
        <f t="shared" si="3"/>
        <v>-2.8559592018428304</v>
      </c>
      <c r="AH21">
        <f t="shared" si="4"/>
        <v>-2014.2690891282841</v>
      </c>
      <c r="AI21">
        <f t="shared" si="5"/>
        <v>-1114.3008976786596</v>
      </c>
      <c r="AJ21">
        <f t="shared" si="6"/>
        <v>443.71948828790732</v>
      </c>
      <c r="AK21">
        <f t="shared" si="20"/>
        <v>108.35780655237316</v>
      </c>
      <c r="AL21">
        <f t="shared" si="7"/>
        <v>-562.22360283837907</v>
      </c>
      <c r="AN21">
        <f t="shared" si="8"/>
        <v>307.5618370811049</v>
      </c>
      <c r="AO21">
        <f t="shared" si="8"/>
        <v>-15.378091854055246</v>
      </c>
      <c r="AP21">
        <f t="shared" si="8"/>
        <v>-0.92428282429967512</v>
      </c>
      <c r="AQ21">
        <f t="shared" si="8"/>
        <v>-651.88407502380028</v>
      </c>
      <c r="AR21">
        <f t="shared" si="8"/>
        <v>-360.62461262105035</v>
      </c>
      <c r="AS21">
        <f t="shared" si="8"/>
        <v>143.60229710806755</v>
      </c>
      <c r="AT21">
        <f t="shared" si="8"/>
        <v>35.068168834667041</v>
      </c>
      <c r="AU21">
        <f t="shared" si="8"/>
        <v>-181.95414667831571</v>
      </c>
      <c r="AW21">
        <v>18</v>
      </c>
      <c r="AX21">
        <f>(R21*SUMPRODUCT(K22:$K$23, X22:$X$23)-$AZ$3*SUMPRODUCT(K21:$K$22, W22:$W$23))/Z21</f>
        <v>3351.3009615878777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0.16656033000000001</v>
      </c>
      <c r="O22">
        <f t="shared" si="22"/>
        <v>4159.4659799361616</v>
      </c>
      <c r="P22">
        <f t="shared" si="23"/>
        <v>207.9732989968081</v>
      </c>
      <c r="Q22" s="4">
        <f t="shared" si="24"/>
        <v>12.5</v>
      </c>
      <c r="R22">
        <f t="shared" si="0"/>
        <v>50000</v>
      </c>
      <c r="S22">
        <f t="shared" si="12"/>
        <v>1896.643397245497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765.69430555132999</v>
      </c>
      <c r="AC22">
        <f t="shared" si="1"/>
        <v>356.82843508155543</v>
      </c>
      <c r="AE22">
        <f t="shared" si="2"/>
        <v>782.54865334786791</v>
      </c>
      <c r="AF22">
        <f t="shared" si="3"/>
        <v>-39.1274326673934</v>
      </c>
      <c r="AG22">
        <f t="shared" si="3"/>
        <v>-2.3517101026989238</v>
      </c>
      <c r="AH22">
        <f t="shared" si="4"/>
        <v>-1902.7580285019135</v>
      </c>
      <c r="AI22">
        <f t="shared" si="5"/>
        <v>-1161.6885179241378</v>
      </c>
      <c r="AJ22">
        <f t="shared" si="6"/>
        <v>408.86587046977456</v>
      </c>
      <c r="AK22">
        <f t="shared" si="20"/>
        <v>105.63808683622634</v>
      </c>
      <c r="AL22">
        <f t="shared" si="7"/>
        <v>-647.18456061813697</v>
      </c>
      <c r="AN22">
        <f t="shared" si="8"/>
        <v>236.69029685108296</v>
      </c>
      <c r="AO22">
        <f t="shared" si="8"/>
        <v>-11.83451484255415</v>
      </c>
      <c r="AP22">
        <f t="shared" si="8"/>
        <v>-0.71130013441868456</v>
      </c>
      <c r="AQ22">
        <f t="shared" si="8"/>
        <v>-575.50972795770429</v>
      </c>
      <c r="AR22">
        <f t="shared" si="8"/>
        <v>-351.36524608359412</v>
      </c>
      <c r="AS22">
        <f t="shared" si="8"/>
        <v>123.66590095037576</v>
      </c>
      <c r="AT22">
        <f t="shared" si="8"/>
        <v>31.951380946191506</v>
      </c>
      <c r="AU22">
        <f t="shared" si="8"/>
        <v>-195.74796418702684</v>
      </c>
      <c r="AW22">
        <v>19</v>
      </c>
      <c r="AX22">
        <f>(R22*SUMPRODUCT(K23:$K$23, X23:$X$23)-$AZ$3*SUMPRODUCT(K22:$K$22, W23:$W$23))/Z22</f>
        <v>1896.643397245497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0.18820168900000001</v>
      </c>
      <c r="O23">
        <f t="shared" si="22"/>
        <v>4159.4659799361616</v>
      </c>
      <c r="P23">
        <f t="shared" si="23"/>
        <v>207.9732989968081</v>
      </c>
      <c r="Q23" s="4">
        <f t="shared" si="24"/>
        <v>12.5</v>
      </c>
      <c r="R23">
        <f t="shared" si="0"/>
        <v>50000</v>
      </c>
      <c r="S23">
        <f t="shared" si="12"/>
        <v>2365.4868951769304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356.82843508155543</v>
      </c>
      <c r="AC23">
        <f t="shared" si="1"/>
        <v>356.82843508155543</v>
      </c>
      <c r="AE23">
        <f t="shared" si="2"/>
        <v>627.44618852964504</v>
      </c>
      <c r="AF23">
        <f t="shared" si="3"/>
        <v>-31.372309426482254</v>
      </c>
      <c r="AG23">
        <f t="shared" si="3"/>
        <v>-1.8855971883056335</v>
      </c>
      <c r="AH23">
        <f t="shared" si="4"/>
        <v>-1770.3832534652038</v>
      </c>
      <c r="AI23">
        <f t="shared" si="5"/>
        <v>-1176.1949715503465</v>
      </c>
      <c r="AJ23">
        <f t="shared" si="6"/>
        <v>0</v>
      </c>
      <c r="AK23">
        <f t="shared" si="20"/>
        <v>99.006550443792221</v>
      </c>
      <c r="AL23">
        <f t="shared" si="7"/>
        <v>-1077.1884211065542</v>
      </c>
      <c r="AN23">
        <f t="shared" si="8"/>
        <v>171.91582593105076</v>
      </c>
      <c r="AO23">
        <f t="shared" si="8"/>
        <v>-8.5957912965525392</v>
      </c>
      <c r="AP23">
        <f t="shared" si="8"/>
        <v>-0.51664031741187988</v>
      </c>
      <c r="AQ23">
        <f t="shared" si="8"/>
        <v>-485.07251266789922</v>
      </c>
      <c r="AR23">
        <f t="shared" si="8"/>
        <v>-322.26911835081279</v>
      </c>
      <c r="AS23">
        <f t="shared" si="8"/>
        <v>0</v>
      </c>
      <c r="AT23">
        <f t="shared" si="8"/>
        <v>27.127095842298829</v>
      </c>
      <c r="AU23">
        <f t="shared" si="8"/>
        <v>-295.14202250851395</v>
      </c>
      <c r="AW23">
        <v>20</v>
      </c>
      <c r="AX23">
        <f>(R23*SUMPRODUCT(K$23:$K24, X$23:$X24)-$AZ$3*SUMPRODUCT(K$22:$K23, W$23:$W24))/Z23</f>
        <v>2365.4868951769304</v>
      </c>
    </row>
    <row r="25" spans="5:50" x14ac:dyDescent="0.25">
      <c r="AN25" s="8">
        <f t="shared" ref="AN25:AU25" si="25">SUM(AN3:AN23)</f>
        <v>29417.162502830302</v>
      </c>
      <c r="AO25" s="8">
        <f t="shared" si="25"/>
        <v>-4590.4576100936356</v>
      </c>
      <c r="AP25" s="8">
        <f t="shared" si="25"/>
        <v>-175.9042646481802</v>
      </c>
      <c r="AQ25" s="8">
        <f t="shared" si="25"/>
        <v>-17899.592261659538</v>
      </c>
      <c r="AR25" s="8">
        <f t="shared" si="25"/>
        <v>6751.2083664289421</v>
      </c>
      <c r="AS25" s="8">
        <f t="shared" si="25"/>
        <v>-2093.9057931187463</v>
      </c>
      <c r="AT25" s="8">
        <f t="shared" si="25"/>
        <v>3725.4686109786794</v>
      </c>
      <c r="AU25" s="9">
        <f t="shared" si="25"/>
        <v>8382.7711842888748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6B356-20EE-42A2-88A7-073758291E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270.38599403138448</v>
      </c>
      <c r="K3">
        <v>1</v>
      </c>
      <c r="L3" s="2">
        <v>0</v>
      </c>
      <c r="O3">
        <f>$C$3</f>
        <v>270.38599403138448</v>
      </c>
      <c r="P3">
        <f>O3*B5</f>
        <v>216.30879522510759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270.38599403138448</v>
      </c>
      <c r="AF3">
        <f t="shared" ref="AF3:AG23" si="4">-$Z3*P3</f>
        <v>-216.30879522510759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-45.922801193723103</v>
      </c>
      <c r="AJ3">
        <f t="shared" ref="AJ3:AJ23" si="7">AB3-AC3</f>
        <v>0</v>
      </c>
      <c r="AL3">
        <f t="shared" ref="AL3:AL23" si="8">SUM(AI3:AK3)</f>
        <v>-45.922801193723103</v>
      </c>
      <c r="AN3">
        <f t="shared" ref="AN3:AU23" si="9">AE3*$K3</f>
        <v>270.38599403138448</v>
      </c>
      <c r="AO3">
        <f t="shared" si="9"/>
        <v>-216.30879522510759</v>
      </c>
      <c r="AP3">
        <f t="shared" si="9"/>
        <v>-100</v>
      </c>
      <c r="AQ3">
        <f t="shared" si="9"/>
        <v>0</v>
      </c>
      <c r="AR3">
        <f t="shared" si="9"/>
        <v>-45.922801193723103</v>
      </c>
      <c r="AS3">
        <f t="shared" si="9"/>
        <v>0</v>
      </c>
      <c r="AT3">
        <f t="shared" si="9"/>
        <v>0</v>
      </c>
      <c r="AU3">
        <f t="shared" si="9"/>
        <v>-45.922801193723103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128.54605069902428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</v>
      </c>
      <c r="S4">
        <f t="shared" si="1"/>
        <v>25.36477580491443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25.083155493095092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-25.083155493095092</v>
      </c>
      <c r="AK4">
        <f>G4*MAX(0, SUM(AB4, AE4:AF4))</f>
        <v>0</v>
      </c>
      <c r="AL4">
        <f t="shared" si="8"/>
        <v>-135.36425549309507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-103.46289520592924</v>
      </c>
      <c r="AR4">
        <f t="shared" si="9"/>
        <v>-103.46289520592924</v>
      </c>
      <c r="AS4">
        <f t="shared" si="9"/>
        <v>-23.532372167271873</v>
      </c>
      <c r="AT4">
        <f t="shared" si="9"/>
        <v>0</v>
      </c>
      <c r="AU4">
        <f t="shared" si="9"/>
        <v>-126.9952673732011</v>
      </c>
      <c r="AW4">
        <v>1</v>
      </c>
      <c r="AX4">
        <f>(R4*SUMPRODUCT(K5:$K$23, X5:$X$23)-$AZ$3*SUMPRODUCT(K4:$K$22, W5:$W$23))/Z4</f>
        <v>25.36477580491443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270.38599403138448</v>
      </c>
      <c r="P5">
        <f t="shared" ref="P5:P23" si="22">O5*$C$5</f>
        <v>13.519299701569224</v>
      </c>
      <c r="Q5" s="4">
        <f t="shared" ref="Q5:Q23" si="23">$C$8</f>
        <v>12.5</v>
      </c>
      <c r="R5">
        <f t="shared" si="0"/>
        <v>100000</v>
      </c>
      <c r="S5">
        <f t="shared" si="1"/>
        <v>50.303288658980797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25.083155493095092</v>
      </c>
      <c r="AC5">
        <f t="shared" si="2"/>
        <v>49.191906713146864</v>
      </c>
      <c r="AE5">
        <f t="shared" si="3"/>
        <v>264.41218754310444</v>
      </c>
      <c r="AF5">
        <f t="shared" si="4"/>
        <v>-13.220609377155224</v>
      </c>
      <c r="AG5">
        <f t="shared" si="4"/>
        <v>-12.223829699940623</v>
      </c>
      <c r="AH5">
        <f t="shared" si="5"/>
        <v>-110.1841114750068</v>
      </c>
      <c r="AI5">
        <f t="shared" si="6"/>
        <v>128.78363699100177</v>
      </c>
      <c r="AJ5">
        <f t="shared" si="7"/>
        <v>-24.108751220051772</v>
      </c>
      <c r="AK5">
        <f>G5*SUM(AB5, AE5:AF5)</f>
        <v>11.327264080020818</v>
      </c>
      <c r="AL5">
        <f t="shared" si="8"/>
        <v>116.00214985097082</v>
      </c>
      <c r="AN5">
        <f t="shared" si="9"/>
        <v>228.33645281741795</v>
      </c>
      <c r="AO5">
        <f t="shared" si="9"/>
        <v>-11.416822640870899</v>
      </c>
      <c r="AP5">
        <f t="shared" si="9"/>
        <v>-10.556041079133813</v>
      </c>
      <c r="AQ5">
        <f t="shared" si="9"/>
        <v>-95.150868062541875</v>
      </c>
      <c r="AR5">
        <f t="shared" si="9"/>
        <v>111.21272103487134</v>
      </c>
      <c r="AS5">
        <f t="shared" si="9"/>
        <v>-20.819413759234564</v>
      </c>
      <c r="AT5">
        <f t="shared" si="9"/>
        <v>9.7818006204289194</v>
      </c>
      <c r="AU5">
        <f t="shared" si="9"/>
        <v>100.1751078960657</v>
      </c>
      <c r="AW5">
        <v>2</v>
      </c>
      <c r="AX5">
        <f>(R5*SUMPRODUCT(K6:$K$23, X6:$X$23)-$AZ$3*SUMPRODUCT(K5:$K$22, W6:$W$23))/Z5</f>
        <v>50.303288658980797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270.38599403138448</v>
      </c>
      <c r="P6">
        <f t="shared" si="22"/>
        <v>13.519299701569224</v>
      </c>
      <c r="Q6" s="4">
        <f t="shared" si="23"/>
        <v>12.5</v>
      </c>
      <c r="R6">
        <f t="shared" si="0"/>
        <v>100000</v>
      </c>
      <c r="S6">
        <f t="shared" si="1"/>
        <v>74.249543007579717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49.191906713146864</v>
      </c>
      <c r="AC6">
        <f t="shared" si="2"/>
        <v>71.801073894705723</v>
      </c>
      <c r="AE6">
        <f t="shared" si="3"/>
        <v>261.46968656169417</v>
      </c>
      <c r="AF6">
        <f t="shared" si="4"/>
        <v>-13.073484328084708</v>
      </c>
      <c r="AG6">
        <f t="shared" si="4"/>
        <v>-12.087797275630363</v>
      </c>
      <c r="AH6">
        <f t="shared" si="5"/>
        <v>-110.35301848683517</v>
      </c>
      <c r="AI6">
        <f t="shared" si="6"/>
        <v>125.95538647114395</v>
      </c>
      <c r="AJ6">
        <f t="shared" si="7"/>
        <v>-22.60916718155886</v>
      </c>
      <c r="AK6">
        <f>G6*SUM(AB6, AE6:AF6)</f>
        <v>17.408904373385248</v>
      </c>
      <c r="AL6">
        <f t="shared" si="8"/>
        <v>120.75512366297033</v>
      </c>
      <c r="AN6">
        <f t="shared" si="9"/>
        <v>203.63944740171766</v>
      </c>
      <c r="AO6">
        <f t="shared" si="9"/>
        <v>-10.181972370085884</v>
      </c>
      <c r="AP6">
        <f t="shared" si="9"/>
        <v>-9.4142934497783486</v>
      </c>
      <c r="AQ6">
        <f t="shared" si="9"/>
        <v>-85.945824157586586</v>
      </c>
      <c r="AR6">
        <f t="shared" si="9"/>
        <v>98.097357424266875</v>
      </c>
      <c r="AS6">
        <f t="shared" si="9"/>
        <v>-17.608612193671437</v>
      </c>
      <c r="AT6">
        <f t="shared" si="9"/>
        <v>13.558511172303856</v>
      </c>
      <c r="AU6">
        <f t="shared" si="9"/>
        <v>94.047256402899279</v>
      </c>
      <c r="AW6">
        <v>3</v>
      </c>
      <c r="AX6">
        <f>(R6*SUMPRODUCT(K7:$K$23, X7:$X$23)-$AZ$3*SUMPRODUCT(K6:$K$22, W7:$W$23))/Z6</f>
        <v>74.249543007579717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270.38599403138448</v>
      </c>
      <c r="P7">
        <f t="shared" si="22"/>
        <v>13.519299701569224</v>
      </c>
      <c r="Q7" s="4">
        <f t="shared" si="23"/>
        <v>12.5</v>
      </c>
      <c r="R7">
        <f t="shared" si="0"/>
        <v>100000</v>
      </c>
      <c r="S7">
        <f t="shared" si="1"/>
        <v>94.791413356027618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71.801073894705723</v>
      </c>
      <c r="AC7">
        <f t="shared" si="2"/>
        <v>90.644061131512558</v>
      </c>
      <c r="AE7">
        <f t="shared" si="3"/>
        <v>258.55595675140472</v>
      </c>
      <c r="AF7">
        <f t="shared" si="4"/>
        <v>-12.927797837570235</v>
      </c>
      <c r="AG7">
        <f t="shared" si="4"/>
        <v>-11.953094948466218</v>
      </c>
      <c r="AH7">
        <f t="shared" si="5"/>
        <v>-110.59483526273577</v>
      </c>
      <c r="AI7">
        <f t="shared" si="6"/>
        <v>123.08022870263248</v>
      </c>
      <c r="AJ7">
        <f t="shared" si="7"/>
        <v>-18.842987236806835</v>
      </c>
      <c r="AK7">
        <f>G7*SUM(AB7, AE7:AF7)</f>
        <v>15.585775330899326</v>
      </c>
      <c r="AL7">
        <f t="shared" si="8"/>
        <v>119.82301679672497</v>
      </c>
      <c r="AN7">
        <f t="shared" si="9"/>
        <v>182.28492643252119</v>
      </c>
      <c r="AO7">
        <f t="shared" si="9"/>
        <v>-9.1142463216260587</v>
      </c>
      <c r="AP7">
        <f t="shared" si="9"/>
        <v>-8.4270695624198471</v>
      </c>
      <c r="AQ7">
        <f t="shared" si="9"/>
        <v>-77.97063221044921</v>
      </c>
      <c r="AR7">
        <f t="shared" si="9"/>
        <v>86.772978338026064</v>
      </c>
      <c r="AS7">
        <f t="shared" si="9"/>
        <v>-13.284522953508047</v>
      </c>
      <c r="AT7">
        <f t="shared" si="9"/>
        <v>10.988151057445526</v>
      </c>
      <c r="AU7">
        <f t="shared" si="9"/>
        <v>84.47660644196354</v>
      </c>
      <c r="AW7">
        <v>4</v>
      </c>
      <c r="AX7">
        <f>(R7*SUMPRODUCT(K8:$K$23, X8:$X$23)-$AZ$3*SUMPRODUCT(K7:$K$22, W8:$W$23))/Z7</f>
        <v>94.791413356027618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270.38599403138448</v>
      </c>
      <c r="P8">
        <f t="shared" si="22"/>
        <v>13.519299701569224</v>
      </c>
      <c r="Q8" s="4">
        <f t="shared" si="23"/>
        <v>12.5</v>
      </c>
      <c r="R8">
        <f t="shared" si="0"/>
        <v>100000</v>
      </c>
      <c r="S8">
        <f t="shared" si="1"/>
        <v>110.22016290799614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90.644061131512558</v>
      </c>
      <c r="AC8">
        <f t="shared" si="2"/>
        <v>104.22124605741965</v>
      </c>
      <c r="AE8">
        <f t="shared" si="3"/>
        <v>255.66978373954618</v>
      </c>
      <c r="AF8">
        <f t="shared" si="4"/>
        <v>-12.78348918697731</v>
      </c>
      <c r="AG8">
        <f t="shared" si="4"/>
        <v>-11.819666577749487</v>
      </c>
      <c r="AH8">
        <f t="shared" si="5"/>
        <v>-111.17936985654863</v>
      </c>
      <c r="AI8">
        <f t="shared" si="6"/>
        <v>119.88725811827074</v>
      </c>
      <c r="AJ8">
        <f t="shared" si="7"/>
        <v>-13.57718492590709</v>
      </c>
      <c r="AK8">
        <f t="shared" ref="AK8:AK23" si="24">G8*SUM(AB8:AB8, AE8:AF8)</f>
        <v>7.104196576070934</v>
      </c>
      <c r="AL8">
        <f t="shared" si="8"/>
        <v>113.41426976843458</v>
      </c>
      <c r="AN8">
        <f t="shared" si="9"/>
        <v>168.06539974710967</v>
      </c>
      <c r="AO8">
        <f t="shared" si="9"/>
        <v>-8.4032699873554844</v>
      </c>
      <c r="AP8">
        <f t="shared" si="9"/>
        <v>-7.7696979252372929</v>
      </c>
      <c r="AQ8">
        <f t="shared" si="9"/>
        <v>-73.084135971295083</v>
      </c>
      <c r="AR8">
        <f t="shared" si="9"/>
        <v>78.808295863221801</v>
      </c>
      <c r="AS8">
        <f t="shared" si="9"/>
        <v>-8.9250085740971219</v>
      </c>
      <c r="AT8">
        <f t="shared" si="9"/>
        <v>4.6699677215502335</v>
      </c>
      <c r="AU8">
        <f t="shared" si="9"/>
        <v>74.553255010674917</v>
      </c>
      <c r="AW8">
        <v>5</v>
      </c>
      <c r="AX8">
        <f>(R8*SUMPRODUCT(K9:$K$23, X9:$X$23)-$AZ$3*SUMPRODUCT(K8:$K$22, W9:$W$23))/Z8</f>
        <v>110.22016290799614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270.38599403138448</v>
      </c>
      <c r="P9">
        <f t="shared" si="22"/>
        <v>13.519299701569224</v>
      </c>
      <c r="Q9" s="4">
        <f t="shared" si="23"/>
        <v>12.5</v>
      </c>
      <c r="R9">
        <f t="shared" si="0"/>
        <v>100000</v>
      </c>
      <c r="S9">
        <f t="shared" si="1"/>
        <v>121.60500995612055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104.22124605741965</v>
      </c>
      <c r="AC9">
        <f t="shared" si="2"/>
        <v>113.69951225040313</v>
      </c>
      <c r="AE9">
        <f t="shared" si="3"/>
        <v>252.80829837357783</v>
      </c>
      <c r="AF9">
        <f t="shared" si="4"/>
        <v>-12.640414918678891</v>
      </c>
      <c r="AG9">
        <f t="shared" si="4"/>
        <v>-11.687379521969325</v>
      </c>
      <c r="AH9">
        <f t="shared" si="5"/>
        <v>-112.72312002133802</v>
      </c>
      <c r="AI9">
        <f t="shared" si="6"/>
        <v>115.7573839115916</v>
      </c>
      <c r="AJ9">
        <f t="shared" si="7"/>
        <v>-9.4782661929834831</v>
      </c>
      <c r="AK9">
        <f t="shared" si="24"/>
        <v>2.0318958641226796</v>
      </c>
      <c r="AL9">
        <f t="shared" si="8"/>
        <v>108.31101358273079</v>
      </c>
      <c r="AN9">
        <f t="shared" si="9"/>
        <v>157.93992837263301</v>
      </c>
      <c r="AO9">
        <f t="shared" si="9"/>
        <v>-7.8969964186316508</v>
      </c>
      <c r="AP9">
        <f t="shared" si="9"/>
        <v>-7.3015953053720528</v>
      </c>
      <c r="AQ9">
        <f t="shared" si="9"/>
        <v>-70.422852480108958</v>
      </c>
      <c r="AR9">
        <f t="shared" si="9"/>
        <v>72.318484168520357</v>
      </c>
      <c r="AS9">
        <f t="shared" si="9"/>
        <v>-5.9214697193382104</v>
      </c>
      <c r="AT9">
        <f t="shared" si="9"/>
        <v>1.2694104161326292</v>
      </c>
      <c r="AU9">
        <f t="shared" si="9"/>
        <v>67.666424865314781</v>
      </c>
      <c r="AW9">
        <v>6</v>
      </c>
      <c r="AX9">
        <f>(R9*SUMPRODUCT(K10:$K$23, X10:$X$23)-$AZ$3*SUMPRODUCT(K9:$K$22, W10:$W$23))/Z9</f>
        <v>121.60500995612055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270.38599403138448</v>
      </c>
      <c r="P10">
        <f t="shared" si="22"/>
        <v>13.519299701569224</v>
      </c>
      <c r="Q10" s="4">
        <f t="shared" si="23"/>
        <v>12.5</v>
      </c>
      <c r="R10">
        <f t="shared" si="0"/>
        <v>100000</v>
      </c>
      <c r="S10">
        <f t="shared" si="1"/>
        <v>130.53074332676024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113.69951225040313</v>
      </c>
      <c r="AC10">
        <f t="shared" si="2"/>
        <v>120.67475551345649</v>
      </c>
      <c r="AE10">
        <f t="shared" si="3"/>
        <v>249.9699526135386</v>
      </c>
      <c r="AF10">
        <f t="shared" si="4"/>
        <v>-12.49849763067693</v>
      </c>
      <c r="AG10">
        <f t="shared" si="4"/>
        <v>-11.556162214920601</v>
      </c>
      <c r="AH10">
        <f t="shared" si="5"/>
        <v>-114.74809463223747</v>
      </c>
      <c r="AI10">
        <f t="shared" si="6"/>
        <v>111.16719813570361</v>
      </c>
      <c r="AJ10">
        <f t="shared" si="7"/>
        <v>-6.9752432630533576</v>
      </c>
      <c r="AK10">
        <f t="shared" si="24"/>
        <v>1.4398009656563857</v>
      </c>
      <c r="AL10">
        <f t="shared" si="8"/>
        <v>105.63175583830665</v>
      </c>
      <c r="AN10">
        <f t="shared" si="9"/>
        <v>148.37690730899044</v>
      </c>
      <c r="AO10">
        <f t="shared" si="9"/>
        <v>-7.4188453654495223</v>
      </c>
      <c r="AP10">
        <f t="shared" si="9"/>
        <v>-6.8594948788179426</v>
      </c>
      <c r="AQ10">
        <f t="shared" si="9"/>
        <v>-68.112055961595686</v>
      </c>
      <c r="AR10">
        <f t="shared" si="9"/>
        <v>65.986511103127299</v>
      </c>
      <c r="AS10">
        <f t="shared" si="9"/>
        <v>-4.1403577201129309</v>
      </c>
      <c r="AT10">
        <f t="shared" si="9"/>
        <v>0.85463557596010808</v>
      </c>
      <c r="AU10">
        <f t="shared" si="9"/>
        <v>62.700788958974485</v>
      </c>
      <c r="AW10">
        <v>7</v>
      </c>
      <c r="AX10">
        <f>(R10*SUMPRODUCT(K11:$K$23, X11:$X$23)-$AZ$3*SUMPRODUCT(K10:$K$22, W11:$W$23))/Z10</f>
        <v>130.53074332676024</v>
      </c>
    </row>
    <row r="11" spans="1:52" x14ac:dyDescent="0.25">
      <c r="A11" t="s">
        <v>33</v>
      </c>
      <c r="C11" s="7">
        <f>AU25</f>
        <v>736.86300262230111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270.38599403138448</v>
      </c>
      <c r="P11">
        <f t="shared" si="22"/>
        <v>13.519299701569224</v>
      </c>
      <c r="Q11" s="4">
        <f t="shared" si="23"/>
        <v>12.5</v>
      </c>
      <c r="R11">
        <f t="shared" si="0"/>
        <v>100000</v>
      </c>
      <c r="S11">
        <f t="shared" si="1"/>
        <v>137.167055975268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120.67475551345649</v>
      </c>
      <c r="AC11">
        <f t="shared" si="2"/>
        <v>125.38191367377921</v>
      </c>
      <c r="AE11">
        <f t="shared" si="3"/>
        <v>247.15492449115965</v>
      </c>
      <c r="AF11">
        <f t="shared" si="4"/>
        <v>-12.357746224557982</v>
      </c>
      <c r="AG11">
        <f t="shared" si="4"/>
        <v>-11.426022887046788</v>
      </c>
      <c r="AH11">
        <f t="shared" si="5"/>
        <v>-116.62164579685624</v>
      </c>
      <c r="AI11">
        <f t="shared" si="6"/>
        <v>106.74950958269862</v>
      </c>
      <c r="AJ11">
        <f t="shared" si="7"/>
        <v>-4.7071581603227202</v>
      </c>
      <c r="AK11">
        <f t="shared" si="24"/>
        <v>0.8531326410721396</v>
      </c>
      <c r="AL11">
        <f t="shared" si="8"/>
        <v>102.89548406344804</v>
      </c>
      <c r="AN11">
        <f t="shared" si="9"/>
        <v>139.52065222267723</v>
      </c>
      <c r="AO11">
        <f t="shared" si="9"/>
        <v>-6.9760326111338609</v>
      </c>
      <c r="AP11">
        <f t="shared" si="9"/>
        <v>-6.450068388457403</v>
      </c>
      <c r="AQ11">
        <f t="shared" si="9"/>
        <v>-65.833719956655855</v>
      </c>
      <c r="AR11">
        <f t="shared" si="9"/>
        <v>60.260831266430102</v>
      </c>
      <c r="AS11">
        <f t="shared" si="9"/>
        <v>-2.657223108119839</v>
      </c>
      <c r="AT11">
        <f t="shared" si="9"/>
        <v>0.4815992348115144</v>
      </c>
      <c r="AU11">
        <f t="shared" si="9"/>
        <v>58.085207393121777</v>
      </c>
      <c r="AW11">
        <v>8</v>
      </c>
      <c r="AX11">
        <f>(R11*SUMPRODUCT(K12:$K$23, X12:$X$23)-$AZ$3*SUMPRODUCT(K11:$K$22, W12:$W$23))/Z11</f>
        <v>137.167055975268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270.38599403138448</v>
      </c>
      <c r="P12">
        <f t="shared" si="22"/>
        <v>13.519299701569224</v>
      </c>
      <c r="Q12" s="4">
        <f t="shared" si="23"/>
        <v>12.5</v>
      </c>
      <c r="R12">
        <f t="shared" si="0"/>
        <v>100000</v>
      </c>
      <c r="S12">
        <f t="shared" si="1"/>
        <v>141.28708421721836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125.38191367377921</v>
      </c>
      <c r="AC12">
        <f t="shared" si="2"/>
        <v>127.68791741536093</v>
      </c>
      <c r="AE12">
        <f t="shared" si="3"/>
        <v>244.36079679491468</v>
      </c>
      <c r="AF12">
        <f t="shared" si="4"/>
        <v>-12.218039839745733</v>
      </c>
      <c r="AG12">
        <f t="shared" si="4"/>
        <v>-11.296849790162902</v>
      </c>
      <c r="AH12">
        <f t="shared" si="5"/>
        <v>-119.30294410734557</v>
      </c>
      <c r="AI12">
        <f t="shared" si="6"/>
        <v>101.54296305766049</v>
      </c>
      <c r="AJ12">
        <f t="shared" si="7"/>
        <v>-2.3060037415817192</v>
      </c>
      <c r="AK12">
        <f t="shared" si="24"/>
        <v>0.82230674244658064</v>
      </c>
      <c r="AL12">
        <f t="shared" si="8"/>
        <v>100.05926605852535</v>
      </c>
      <c r="AN12">
        <f t="shared" si="9"/>
        <v>131.13732098997141</v>
      </c>
      <c r="AO12">
        <f t="shared" si="9"/>
        <v>-6.55686604949857</v>
      </c>
      <c r="AP12">
        <f t="shared" si="9"/>
        <v>-6.0625052649153641</v>
      </c>
      <c r="AQ12">
        <f t="shared" si="9"/>
        <v>-64.02446170440372</v>
      </c>
      <c r="AR12">
        <f t="shared" si="9"/>
        <v>54.493487971153762</v>
      </c>
      <c r="AS12">
        <f t="shared" si="9"/>
        <v>-1.2375272827321628</v>
      </c>
      <c r="AT12">
        <f t="shared" si="9"/>
        <v>0.441294612928186</v>
      </c>
      <c r="AU12">
        <f t="shared" si="9"/>
        <v>53.697255301349792</v>
      </c>
      <c r="AW12">
        <v>9</v>
      </c>
      <c r="AX12">
        <f>(R12*SUMPRODUCT(K13:$K$23, X13:$X$23)-$AZ$3*SUMPRODUCT(K12:$K$22, W13:$W$23))/Z12</f>
        <v>141.28708421721836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270.38599403138448</v>
      </c>
      <c r="P13">
        <f t="shared" si="22"/>
        <v>13.519299701569224</v>
      </c>
      <c r="Q13" s="4">
        <f t="shared" si="23"/>
        <v>12.5</v>
      </c>
      <c r="R13">
        <f t="shared" si="0"/>
        <v>100000</v>
      </c>
      <c r="S13">
        <f t="shared" si="1"/>
        <v>142.96861078417257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127.68791741536093</v>
      </c>
      <c r="AC13">
        <f t="shared" si="2"/>
        <v>127.74098823950374</v>
      </c>
      <c r="AE13">
        <f t="shared" si="3"/>
        <v>241.58711408220046</v>
      </c>
      <c r="AF13">
        <f t="shared" si="4"/>
        <v>-12.079355704110023</v>
      </c>
      <c r="AG13">
        <f t="shared" si="4"/>
        <v>-11.168621869063914</v>
      </c>
      <c r="AH13">
        <f t="shared" si="5"/>
        <v>-122.07538557887011</v>
      </c>
      <c r="AI13">
        <f t="shared" si="6"/>
        <v>96.263750930156419</v>
      </c>
      <c r="AJ13">
        <f t="shared" si="7"/>
        <v>-5.3070824142807282E-2</v>
      </c>
      <c r="AK13">
        <f t="shared" si="24"/>
        <v>0.7143913515869027</v>
      </c>
      <c r="AL13">
        <f t="shared" si="8"/>
        <v>96.925071457600509</v>
      </c>
      <c r="AN13">
        <f t="shared" si="9"/>
        <v>123.27546988996167</v>
      </c>
      <c r="AO13">
        <f t="shared" si="9"/>
        <v>-6.1637734944980842</v>
      </c>
      <c r="AP13">
        <f t="shared" si="9"/>
        <v>-5.6990502749401255</v>
      </c>
      <c r="AQ13">
        <f t="shared" si="9"/>
        <v>-62.291817907610124</v>
      </c>
      <c r="AR13">
        <f t="shared" si="9"/>
        <v>49.120828212913345</v>
      </c>
      <c r="AS13">
        <f t="shared" si="9"/>
        <v>-2.7080628072845187E-2</v>
      </c>
      <c r="AT13">
        <f t="shared" si="9"/>
        <v>0.36453487963035691</v>
      </c>
      <c r="AU13">
        <f t="shared" si="9"/>
        <v>49.458282464470855</v>
      </c>
      <c r="AW13">
        <v>10</v>
      </c>
      <c r="AX13">
        <f>(R13*SUMPRODUCT(K14:$K$23, X14:$X$23)-$AZ$3*SUMPRODUCT(K13:$K$22, W14:$W$23))/Z13</f>
        <v>142.96861078417257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270.38599403138448</v>
      </c>
      <c r="P14">
        <f t="shared" si="22"/>
        <v>13.519299701569224</v>
      </c>
      <c r="Q14" s="4">
        <f t="shared" si="23"/>
        <v>12.5</v>
      </c>
      <c r="R14">
        <f t="shared" si="0"/>
        <v>100000</v>
      </c>
      <c r="S14">
        <f t="shared" si="1"/>
        <v>142.04361693991558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127.74098823950374</v>
      </c>
      <c r="AC14">
        <f t="shared" si="2"/>
        <v>125.46718651835073</v>
      </c>
      <c r="AE14">
        <f t="shared" si="3"/>
        <v>238.83206212240759</v>
      </c>
      <c r="AF14">
        <f t="shared" si="4"/>
        <v>-11.941603106120379</v>
      </c>
      <c r="AG14">
        <f t="shared" si="4"/>
        <v>-11.041255251496388</v>
      </c>
      <c r="AH14">
        <f t="shared" si="5"/>
        <v>-125.44319101510236</v>
      </c>
      <c r="AI14">
        <f t="shared" si="6"/>
        <v>90.406012749688486</v>
      </c>
      <c r="AJ14">
        <f t="shared" si="7"/>
        <v>2.2738017211530064</v>
      </c>
      <c r="AK14">
        <f t="shared" si="24"/>
        <v>0.63833660506042367</v>
      </c>
      <c r="AL14">
        <f t="shared" si="8"/>
        <v>93.318151075901909</v>
      </c>
      <c r="AN14">
        <f t="shared" si="9"/>
        <v>115.91177501700218</v>
      </c>
      <c r="AO14">
        <f t="shared" si="9"/>
        <v>-5.7955887508501087</v>
      </c>
      <c r="AP14">
        <f t="shared" si="9"/>
        <v>-5.3586251495865191</v>
      </c>
      <c r="AQ14">
        <f t="shared" si="9"/>
        <v>-60.881034167452249</v>
      </c>
      <c r="AR14">
        <f t="shared" si="9"/>
        <v>43.87652694911332</v>
      </c>
      <c r="AS14">
        <f t="shared" si="9"/>
        <v>1.1035385751536078</v>
      </c>
      <c r="AT14">
        <f t="shared" si="9"/>
        <v>0.30980232843678523</v>
      </c>
      <c r="AU14">
        <f t="shared" si="9"/>
        <v>45.289867852703708</v>
      </c>
      <c r="AW14">
        <v>11</v>
      </c>
      <c r="AX14">
        <f>(R14*SUMPRODUCT(K15:$K$23, X15:$X$23)-$AZ$3*SUMPRODUCT(K14:$K$22, W15:$W$23))/Z14</f>
        <v>142.04361693991558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270.38599403138448</v>
      </c>
      <c r="P15">
        <f t="shared" si="22"/>
        <v>13.519299701569224</v>
      </c>
      <c r="Q15" s="4">
        <f t="shared" si="23"/>
        <v>12.5</v>
      </c>
      <c r="R15">
        <f t="shared" si="0"/>
        <v>100000</v>
      </c>
      <c r="S15">
        <f t="shared" si="1"/>
        <v>137.86112640768474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125.46718651835073</v>
      </c>
      <c r="AC15">
        <f t="shared" si="2"/>
        <v>120.37518981871494</v>
      </c>
      <c r="AE15">
        <f t="shared" si="3"/>
        <v>236.09095764674919</v>
      </c>
      <c r="AF15">
        <f t="shared" si="4"/>
        <v>-11.804547882337459</v>
      </c>
      <c r="AG15">
        <f t="shared" si="4"/>
        <v>-10.914533428983079</v>
      </c>
      <c r="AH15">
        <f t="shared" si="5"/>
        <v>-130.47415998676476</v>
      </c>
      <c r="AI15">
        <f t="shared" si="6"/>
        <v>82.897716348663891</v>
      </c>
      <c r="AJ15">
        <f t="shared" si="7"/>
        <v>5.0919966996357857</v>
      </c>
      <c r="AK15">
        <f t="shared" si="24"/>
        <v>1.4339897447593264</v>
      </c>
      <c r="AL15">
        <f t="shared" si="8"/>
        <v>89.423702793059007</v>
      </c>
      <c r="AN15">
        <f t="shared" si="9"/>
        <v>108.92807448408334</v>
      </c>
      <c r="AO15">
        <f t="shared" si="9"/>
        <v>-5.446403724204167</v>
      </c>
      <c r="AP15">
        <f t="shared" si="9"/>
        <v>-5.0357672405657112</v>
      </c>
      <c r="AQ15">
        <f t="shared" si="9"/>
        <v>-60.198404712101059</v>
      </c>
      <c r="AR15">
        <f t="shared" si="9"/>
        <v>38.247498807212402</v>
      </c>
      <c r="AS15">
        <f t="shared" si="9"/>
        <v>2.3493546779565562</v>
      </c>
      <c r="AT15">
        <f t="shared" si="9"/>
        <v>0.66161679076363544</v>
      </c>
      <c r="AU15">
        <f t="shared" si="9"/>
        <v>41.258470275932595</v>
      </c>
      <c r="AW15">
        <v>12</v>
      </c>
      <c r="AX15">
        <f>(R15*SUMPRODUCT(K16:$K$23, X16:$X$23)-$AZ$3*SUMPRODUCT(K15:$K$22, W16:$W$23))/Z15</f>
        <v>137.86112640768474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270.38599403138448</v>
      </c>
      <c r="P16">
        <f t="shared" si="22"/>
        <v>13.519299701569224</v>
      </c>
      <c r="Q16" s="4">
        <f t="shared" si="23"/>
        <v>12.5</v>
      </c>
      <c r="R16">
        <f t="shared" si="0"/>
        <v>100000</v>
      </c>
      <c r="S16">
        <f t="shared" si="1"/>
        <v>130.36121268389331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120.37518981871494</v>
      </c>
      <c r="AC16">
        <f t="shared" si="2"/>
        <v>112.51051968756131</v>
      </c>
      <c r="AE16">
        <f t="shared" si="3"/>
        <v>233.36135096008968</v>
      </c>
      <c r="AF16">
        <f t="shared" si="4"/>
        <v>-11.668067548004483</v>
      </c>
      <c r="AG16">
        <f t="shared" si="4"/>
        <v>-10.788343151615074</v>
      </c>
      <c r="AH16">
        <f t="shared" si="5"/>
        <v>-136.35954462538976</v>
      </c>
      <c r="AI16">
        <f t="shared" si="6"/>
        <v>74.545395635080382</v>
      </c>
      <c r="AJ16">
        <f t="shared" si="7"/>
        <v>7.8646701311536305</v>
      </c>
      <c r="AK16">
        <f t="shared" si="24"/>
        <v>2.4286861599386809</v>
      </c>
      <c r="AL16">
        <f t="shared" si="8"/>
        <v>84.838751926172691</v>
      </c>
      <c r="AN16">
        <f t="shared" si="9"/>
        <v>102.08465307428716</v>
      </c>
      <c r="AO16">
        <f t="shared" si="9"/>
        <v>-5.1042326537143579</v>
      </c>
      <c r="AP16">
        <f t="shared" si="9"/>
        <v>-4.7193944641987402</v>
      </c>
      <c r="AQ16">
        <f t="shared" si="9"/>
        <v>-59.650909412293295</v>
      </c>
      <c r="AR16">
        <f t="shared" si="9"/>
        <v>32.610116544080775</v>
      </c>
      <c r="AS16">
        <f t="shared" si="9"/>
        <v>3.4404245543634828</v>
      </c>
      <c r="AT16">
        <f t="shared" si="9"/>
        <v>1.0624363590784367</v>
      </c>
      <c r="AU16">
        <f t="shared" si="9"/>
        <v>37.112977457522696</v>
      </c>
      <c r="AW16">
        <v>13</v>
      </c>
      <c r="AX16">
        <f>(R16*SUMPRODUCT(K17:$K$23, X17:$X$23)-$AZ$3*SUMPRODUCT(K16:$K$22, W17:$W$23))/Z16</f>
        <v>130.36121268389331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270.38599403138448</v>
      </c>
      <c r="P17">
        <f t="shared" si="22"/>
        <v>13.519299701569224</v>
      </c>
      <c r="Q17" s="4">
        <f t="shared" si="23"/>
        <v>12.5</v>
      </c>
      <c r="R17">
        <f t="shared" si="0"/>
        <v>100000</v>
      </c>
      <c r="S17">
        <f t="shared" si="1"/>
        <v>120.08497787212872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112.51051968756131</v>
      </c>
      <c r="AC17">
        <f t="shared" si="2"/>
        <v>102.43420738700985</v>
      </c>
      <c r="AE17">
        <f t="shared" si="3"/>
        <v>230.64312854057633</v>
      </c>
      <c r="AF17">
        <f t="shared" si="4"/>
        <v>-11.532156427028816</v>
      </c>
      <c r="AG17">
        <f t="shared" si="4"/>
        <v>-10.662679171253824</v>
      </c>
      <c r="AH17">
        <f t="shared" si="5"/>
        <v>-142.24439076078997</v>
      </c>
      <c r="AI17">
        <f t="shared" si="6"/>
        <v>66.203902181503736</v>
      </c>
      <c r="AJ17">
        <f t="shared" si="7"/>
        <v>10.076312300551464</v>
      </c>
      <c r="AK17">
        <f t="shared" si="24"/>
        <v>4.576376586855301</v>
      </c>
      <c r="AL17">
        <f t="shared" si="8"/>
        <v>80.856591068910504</v>
      </c>
      <c r="AN17">
        <f t="shared" si="9"/>
        <v>95.032078904221123</v>
      </c>
      <c r="AO17">
        <f t="shared" si="9"/>
        <v>-4.7516039452110563</v>
      </c>
      <c r="AP17">
        <f t="shared" si="9"/>
        <v>-4.3933525127965058</v>
      </c>
      <c r="AQ17">
        <f t="shared" si="9"/>
        <v>-58.609073905638226</v>
      </c>
      <c r="AR17">
        <f t="shared" si="9"/>
        <v>27.278048540575348</v>
      </c>
      <c r="AS17">
        <f t="shared" si="9"/>
        <v>4.1517512863649779</v>
      </c>
      <c r="AT17">
        <f t="shared" si="9"/>
        <v>1.8856082279553024</v>
      </c>
      <c r="AU17">
        <f t="shared" si="9"/>
        <v>33.315408054895627</v>
      </c>
      <c r="AW17">
        <v>14</v>
      </c>
      <c r="AX17">
        <f>(R17*SUMPRODUCT(K18:$K$23, X18:$X$23)-$AZ$3*SUMPRODUCT(K17:$K$22, W18:$W$23))/Z17</f>
        <v>120.08497787212872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270.38599403138448</v>
      </c>
      <c r="P18">
        <f t="shared" si="22"/>
        <v>13.519299701569224</v>
      </c>
      <c r="Q18" s="4">
        <f t="shared" si="23"/>
        <v>12.5</v>
      </c>
      <c r="R18">
        <f t="shared" si="0"/>
        <v>100000</v>
      </c>
      <c r="S18">
        <f t="shared" si="1"/>
        <v>107.33899333145725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102.43420738700985</v>
      </c>
      <c r="AC18">
        <f t="shared" si="2"/>
        <v>90.4868270496045</v>
      </c>
      <c r="AE18">
        <f t="shared" si="3"/>
        <v>227.93553320369233</v>
      </c>
      <c r="AF18">
        <f t="shared" si="4"/>
        <v>-11.396776660184615</v>
      </c>
      <c r="AG18">
        <f t="shared" si="4"/>
        <v>-10.537506483103707</v>
      </c>
      <c r="AH18">
        <f t="shared" si="5"/>
        <v>-148.36717150062859</v>
      </c>
      <c r="AI18">
        <f t="shared" si="6"/>
        <v>57.634078559775418</v>
      </c>
      <c r="AJ18">
        <f t="shared" si="7"/>
        <v>11.947380337405349</v>
      </c>
      <c r="AK18">
        <f t="shared" si="24"/>
        <v>6.8898160208991799</v>
      </c>
      <c r="AL18">
        <f t="shared" si="8"/>
        <v>76.471274918079942</v>
      </c>
      <c r="AN18">
        <f t="shared" si="9"/>
        <v>87.764196018542748</v>
      </c>
      <c r="AO18">
        <f t="shared" si="9"/>
        <v>-4.3882098009271369</v>
      </c>
      <c r="AP18">
        <f t="shared" si="9"/>
        <v>-4.0573567952800333</v>
      </c>
      <c r="AQ18">
        <f t="shared" si="9"/>
        <v>-57.127229525295377</v>
      </c>
      <c r="AR18">
        <f t="shared" si="9"/>
        <v>22.191399897040203</v>
      </c>
      <c r="AS18">
        <f t="shared" si="9"/>
        <v>4.6002139951698453</v>
      </c>
      <c r="AT18">
        <f t="shared" si="9"/>
        <v>2.6528516870141798</v>
      </c>
      <c r="AU18">
        <f t="shared" si="9"/>
        <v>29.444465579224225</v>
      </c>
      <c r="AW18">
        <v>15</v>
      </c>
      <c r="AX18">
        <f>(R18*SUMPRODUCT(K19:$K$23, X19:$X$23)-$AZ$3*SUMPRODUCT(K18:$K$22, W19:$W$23))/Z18</f>
        <v>107.33899333145725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270.38599403138448</v>
      </c>
      <c r="P19">
        <f t="shared" si="22"/>
        <v>13.519299701569224</v>
      </c>
      <c r="Q19" s="4">
        <f t="shared" si="23"/>
        <v>12.5</v>
      </c>
      <c r="R19">
        <f t="shared" si="0"/>
        <v>100000</v>
      </c>
      <c r="S19">
        <f t="shared" si="1"/>
        <v>91.746848192272481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90.4868270496045</v>
      </c>
      <c r="AC19">
        <f t="shared" si="2"/>
        <v>76.426533970439948</v>
      </c>
      <c r="AE19">
        <f t="shared" si="3"/>
        <v>225.23568673077637</v>
      </c>
      <c r="AF19">
        <f t="shared" si="4"/>
        <v>-11.261784336538817</v>
      </c>
      <c r="AG19">
        <f t="shared" si="4"/>
        <v>-10.412692026525262</v>
      </c>
      <c r="AH19">
        <f t="shared" si="5"/>
        <v>-155.51513397925228</v>
      </c>
      <c r="AI19">
        <f t="shared" si="6"/>
        <v>48.046076388459994</v>
      </c>
      <c r="AJ19">
        <f t="shared" si="7"/>
        <v>14.060293079164552</v>
      </c>
      <c r="AK19">
        <f t="shared" si="24"/>
        <v>6.7894742665976766</v>
      </c>
      <c r="AL19">
        <f t="shared" si="8"/>
        <v>68.895843734222225</v>
      </c>
      <c r="AN19">
        <f t="shared" si="9"/>
        <v>80.79434352250982</v>
      </c>
      <c r="AO19">
        <f t="shared" si="9"/>
        <v>-4.0397171761254906</v>
      </c>
      <c r="AP19">
        <f t="shared" si="9"/>
        <v>-3.7351390838467289</v>
      </c>
      <c r="AQ19">
        <f t="shared" si="9"/>
        <v>-55.78486846397238</v>
      </c>
      <c r="AR19">
        <f t="shared" si="9"/>
        <v>17.234618798565219</v>
      </c>
      <c r="AS19">
        <f t="shared" si="9"/>
        <v>5.0435708725990507</v>
      </c>
      <c r="AT19">
        <f t="shared" si="9"/>
        <v>2.435453831472163</v>
      </c>
      <c r="AU19">
        <f t="shared" si="9"/>
        <v>24.713643502636433</v>
      </c>
      <c r="AW19">
        <v>16</v>
      </c>
      <c r="AX19">
        <f>(R19*SUMPRODUCT(K20:$K$23, X20:$X$23)-$AZ$3*SUMPRODUCT(K19:$K$22, W20:$W$23))/Z19</f>
        <v>91.746848192272481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270.38599403138448</v>
      </c>
      <c r="P20">
        <f t="shared" si="22"/>
        <v>13.519299701569224</v>
      </c>
      <c r="Q20" s="4">
        <f t="shared" si="23"/>
        <v>12.5</v>
      </c>
      <c r="R20">
        <f t="shared" si="0"/>
        <v>100000</v>
      </c>
      <c r="S20">
        <f t="shared" si="1"/>
        <v>72.401223777062953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76.426533970439948</v>
      </c>
      <c r="AC20">
        <f t="shared" si="2"/>
        <v>59.590654412510432</v>
      </c>
      <c r="AE20">
        <f t="shared" si="3"/>
        <v>222.54428154309525</v>
      </c>
      <c r="AF20">
        <f t="shared" si="4"/>
        <v>-11.127214077154763</v>
      </c>
      <c r="AG20">
        <f t="shared" si="4"/>
        <v>-10.288267812295777</v>
      </c>
      <c r="AH20">
        <f t="shared" si="5"/>
        <v>-162.37835171386615</v>
      </c>
      <c r="AI20">
        <f t="shared" si="6"/>
        <v>38.750447939778553</v>
      </c>
      <c r="AJ20">
        <f t="shared" si="7"/>
        <v>16.835879557929516</v>
      </c>
      <c r="AK20">
        <f t="shared" si="24"/>
        <v>1.2377274861764358</v>
      </c>
      <c r="AL20">
        <f t="shared" si="8"/>
        <v>56.824054983884508</v>
      </c>
      <c r="AN20">
        <f t="shared" si="9"/>
        <v>75.717451357455914</v>
      </c>
      <c r="AO20">
        <f t="shared" si="9"/>
        <v>-3.7858725678727958</v>
      </c>
      <c r="AP20">
        <f t="shared" si="9"/>
        <v>-3.5004333170391204</v>
      </c>
      <c r="AQ20">
        <f t="shared" si="9"/>
        <v>-55.246869801135063</v>
      </c>
      <c r="AR20">
        <f t="shared" si="9"/>
        <v>13.184275671408932</v>
      </c>
      <c r="AS20">
        <f t="shared" si="9"/>
        <v>5.7281628745902324</v>
      </c>
      <c r="AT20">
        <f t="shared" si="9"/>
        <v>0.42111875478679617</v>
      </c>
      <c r="AU20">
        <f t="shared" si="9"/>
        <v>19.333557300785959</v>
      </c>
      <c r="AW20">
        <v>17</v>
      </c>
      <c r="AX20">
        <f>(R20*SUMPRODUCT(K21:$K$23, X21:$X$23)-$AZ$3*SUMPRODUCT(K20:$K$22, W21:$W$23))/Z20</f>
        <v>72.401223777062953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270.38599403138448</v>
      </c>
      <c r="P21">
        <f t="shared" si="22"/>
        <v>13.519299701569224</v>
      </c>
      <c r="Q21" s="4">
        <f t="shared" si="23"/>
        <v>12.5</v>
      </c>
      <c r="R21">
        <f t="shared" si="0"/>
        <v>100000</v>
      </c>
      <c r="S21">
        <f t="shared" si="1"/>
        <v>49.778663820013321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59.590654412510432</v>
      </c>
      <c r="AC21">
        <f t="shared" si="2"/>
        <v>40.476420742414263</v>
      </c>
      <c r="AE21">
        <f t="shared" si="3"/>
        <v>219.85839750222732</v>
      </c>
      <c r="AF21">
        <f t="shared" si="4"/>
        <v>-10.992919875111365</v>
      </c>
      <c r="AG21">
        <f t="shared" si="4"/>
        <v>-10.16409884181666</v>
      </c>
      <c r="AH21">
        <f t="shared" si="5"/>
        <v>-170.29033884926721</v>
      </c>
      <c r="AI21">
        <f t="shared" si="6"/>
        <v>28.411039936032068</v>
      </c>
      <c r="AJ21">
        <f t="shared" si="7"/>
        <v>19.114233670096169</v>
      </c>
      <c r="AK21">
        <f t="shared" si="24"/>
        <v>0.42952981126340228</v>
      </c>
      <c r="AL21">
        <f t="shared" si="8"/>
        <v>47.954803417391638</v>
      </c>
      <c r="AN21">
        <f t="shared" si="9"/>
        <v>71.153446610244146</v>
      </c>
      <c r="AO21">
        <f t="shared" si="9"/>
        <v>-3.5576723305122067</v>
      </c>
      <c r="AP21">
        <f t="shared" si="9"/>
        <v>-3.2894384408269848</v>
      </c>
      <c r="AQ21">
        <f t="shared" si="9"/>
        <v>-55.111583961349339</v>
      </c>
      <c r="AR21">
        <f t="shared" si="9"/>
        <v>9.1947518775556087</v>
      </c>
      <c r="AS21">
        <f t="shared" si="9"/>
        <v>6.1859979895793638</v>
      </c>
      <c r="AT21">
        <f t="shared" si="9"/>
        <v>0.13901004846962517</v>
      </c>
      <c r="AU21">
        <f t="shared" si="9"/>
        <v>15.519759915604597</v>
      </c>
      <c r="AW21">
        <v>18</v>
      </c>
      <c r="AX21">
        <f>(R21*SUMPRODUCT(K22:$K$23, X22:$X$23)-$AZ$3*SUMPRODUCT(K21:$K$22, W22:$W$23))/Z21</f>
        <v>49.778663820013321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270.38599403138448</v>
      </c>
      <c r="P22">
        <f t="shared" si="22"/>
        <v>13.519299701569224</v>
      </c>
      <c r="Q22" s="4">
        <f t="shared" si="23"/>
        <v>12.5</v>
      </c>
      <c r="R22">
        <f t="shared" si="0"/>
        <v>100000</v>
      </c>
      <c r="S22">
        <f t="shared" si="1"/>
        <v>25.201162255442544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40.476420742414263</v>
      </c>
      <c r="AC22">
        <f t="shared" si="2"/>
        <v>20.241805823452342</v>
      </c>
      <c r="AE22">
        <f t="shared" si="3"/>
        <v>217.17652277654122</v>
      </c>
      <c r="AF22">
        <f t="shared" si="4"/>
        <v>-10.858826138827061</v>
      </c>
      <c r="AG22">
        <f t="shared" si="4"/>
        <v>-10.040115222801301</v>
      </c>
      <c r="AH22">
        <f t="shared" si="5"/>
        <v>-178.74104477753446</v>
      </c>
      <c r="AI22">
        <f t="shared" si="6"/>
        <v>17.536536637378418</v>
      </c>
      <c r="AJ22">
        <f t="shared" si="7"/>
        <v>20.23461491896192</v>
      </c>
      <c r="AK22">
        <f t="shared" si="24"/>
        <v>5.1826764649826966</v>
      </c>
      <c r="AL22">
        <f t="shared" si="8"/>
        <v>42.953828021323041</v>
      </c>
      <c r="AN22">
        <f t="shared" si="9"/>
        <v>65.687386241293524</v>
      </c>
      <c r="AO22">
        <f t="shared" si="9"/>
        <v>-3.2843693120646766</v>
      </c>
      <c r="AP22">
        <f t="shared" si="9"/>
        <v>-3.0367413480776024</v>
      </c>
      <c r="AQ22">
        <f t="shared" si="9"/>
        <v>-54.062160565831107</v>
      </c>
      <c r="AR22">
        <f t="shared" si="9"/>
        <v>5.3041150153201508</v>
      </c>
      <c r="AS22">
        <f t="shared" si="9"/>
        <v>6.1201779484852494</v>
      </c>
      <c r="AT22">
        <f t="shared" si="9"/>
        <v>1.5675565036523973</v>
      </c>
      <c r="AU22">
        <f t="shared" si="9"/>
        <v>12.991849467457799</v>
      </c>
      <c r="AW22">
        <v>19</v>
      </c>
      <c r="AX22">
        <f>(R22*SUMPRODUCT(K23:$K$23, X23:$X$23)-$AZ$3*SUMPRODUCT(K22:$K$22, W23:$W$23))/Z22</f>
        <v>25.201162255442544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270.38599403138448</v>
      </c>
      <c r="P23">
        <f t="shared" si="22"/>
        <v>13.519299701569224</v>
      </c>
      <c r="Q23" s="4">
        <f t="shared" si="23"/>
        <v>12.5</v>
      </c>
      <c r="R23">
        <f t="shared" si="0"/>
        <v>100000</v>
      </c>
      <c r="S23">
        <f t="shared" si="1"/>
        <v>25.515998909693476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20.241805823452342</v>
      </c>
      <c r="AC23">
        <f t="shared" si="2"/>
        <v>20.241805823452342</v>
      </c>
      <c r="AE23">
        <f t="shared" si="3"/>
        <v>214.49682640036517</v>
      </c>
      <c r="AF23">
        <f t="shared" si="4"/>
        <v>-10.724841320018259</v>
      </c>
      <c r="AG23">
        <f t="shared" si="4"/>
        <v>-9.9162323093308924</v>
      </c>
      <c r="AH23">
        <f t="shared" si="5"/>
        <v>-187.85408993917076</v>
      </c>
      <c r="AI23">
        <f t="shared" si="6"/>
        <v>6.0016628318452376</v>
      </c>
      <c r="AJ23">
        <f t="shared" si="7"/>
        <v>0</v>
      </c>
      <c r="AK23">
        <f t="shared" si="24"/>
        <v>15.680965363265949</v>
      </c>
      <c r="AL23">
        <f t="shared" si="8"/>
        <v>21.682628195111185</v>
      </c>
      <c r="AN23">
        <f t="shared" si="9"/>
        <v>58.770616101153884</v>
      </c>
      <c r="AO23">
        <f t="shared" si="9"/>
        <v>-2.9385308050576944</v>
      </c>
      <c r="AP23">
        <f t="shared" si="9"/>
        <v>-2.7169776448522427</v>
      </c>
      <c r="AQ23">
        <f t="shared" si="9"/>
        <v>-51.470694406636888</v>
      </c>
      <c r="AR23">
        <f t="shared" si="9"/>
        <v>1.6444132446070543</v>
      </c>
      <c r="AS23">
        <f t="shared" si="9"/>
        <v>0</v>
      </c>
      <c r="AT23">
        <f t="shared" si="9"/>
        <v>4.2964738030195173</v>
      </c>
      <c r="AU23">
        <f t="shared" si="9"/>
        <v>5.9408870476265712</v>
      </c>
      <c r="AW23">
        <v>20</v>
      </c>
      <c r="AX23">
        <f>(R23*SUMPRODUCT(K$23:$K24, X$23:$X24)-$AZ$3*SUMPRODUCT(K$22:$K23, W$23:$W24))/Z23</f>
        <v>25.515998909693476</v>
      </c>
    </row>
    <row r="25" spans="5:50" x14ac:dyDescent="0.25">
      <c r="AN25" s="8">
        <f t="shared" ref="AN25:AU25" si="25">SUM(AN3:AN23)</f>
        <v>2614.806520545178</v>
      </c>
      <c r="AO25" s="8">
        <f t="shared" si="25"/>
        <v>-333.52982155079718</v>
      </c>
      <c r="AP25" s="8">
        <f t="shared" si="25"/>
        <v>-208.38304212614239</v>
      </c>
      <c r="AQ25" s="8">
        <f t="shared" si="25"/>
        <v>-1334.4420925398815</v>
      </c>
      <c r="AR25" s="8">
        <f t="shared" si="25"/>
        <v>738.45156432835768</v>
      </c>
      <c r="AS25" s="8">
        <f t="shared" si="25"/>
        <v>-59.430395331896662</v>
      </c>
      <c r="AT25" s="8">
        <f t="shared" si="25"/>
        <v>57.841833625840174</v>
      </c>
      <c r="AU25" s="9">
        <f t="shared" si="25"/>
        <v>736.86300262230111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AD716-D892-4195-BD7E-6BEA93D75DA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605.29599093491504</v>
      </c>
      <c r="K3">
        <v>1</v>
      </c>
      <c r="L3" s="2">
        <v>0</v>
      </c>
      <c r="O3">
        <f>$C$3</f>
        <v>605.29599093491504</v>
      </c>
      <c r="P3">
        <f>O3*B5</f>
        <v>484.23679274793204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605.29599093491504</v>
      </c>
      <c r="AF3">
        <f t="shared" ref="AF3:AG23" si="4">-$Z3*P3</f>
        <v>-484.23679274793204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21.059198186982997</v>
      </c>
      <c r="AJ3">
        <f t="shared" ref="AJ3:AJ23" si="7">AB3-AC3</f>
        <v>0</v>
      </c>
      <c r="AL3">
        <f t="shared" ref="AL3:AL23" si="8">SUM(AI3:AK3)</f>
        <v>21.059198186982997</v>
      </c>
      <c r="AN3">
        <f t="shared" ref="AN3:AU23" si="9">AE3*$K3</f>
        <v>605.29599093491504</v>
      </c>
      <c r="AO3">
        <f t="shared" si="9"/>
        <v>-484.23679274793204</v>
      </c>
      <c r="AP3">
        <f t="shared" si="9"/>
        <v>-100</v>
      </c>
      <c r="AQ3">
        <f t="shared" si="9"/>
        <v>0</v>
      </c>
      <c r="AR3">
        <f t="shared" si="9"/>
        <v>21.059198186982997</v>
      </c>
      <c r="AS3">
        <f t="shared" si="9"/>
        <v>0</v>
      </c>
      <c r="AT3">
        <f t="shared" si="9"/>
        <v>0</v>
      </c>
      <c r="AU3">
        <f t="shared" si="9"/>
        <v>21.059198186982997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284.51545831715015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</v>
      </c>
      <c r="S4">
        <f t="shared" si="1"/>
        <v>159.60147360296526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2"/>
        <v>157.78987430363986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-157.78987430363986</v>
      </c>
      <c r="AK4">
        <f>G4*MAX(0, SUM(AB4, AE4:AF4))</f>
        <v>0</v>
      </c>
      <c r="AL4">
        <f t="shared" si="8"/>
        <v>-292.86667430363985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-126.72558401350969</v>
      </c>
      <c r="AR4">
        <f t="shared" si="9"/>
        <v>-126.72558401350969</v>
      </c>
      <c r="AS4">
        <f t="shared" si="9"/>
        <v>-148.03440688961427</v>
      </c>
      <c r="AT4">
        <f t="shared" si="9"/>
        <v>0</v>
      </c>
      <c r="AU4">
        <f t="shared" si="9"/>
        <v>-274.75999090312393</v>
      </c>
      <c r="AW4">
        <v>1</v>
      </c>
      <c r="AX4">
        <f>(R4*SUMPRODUCT(K5:$K$23, X5:$X$23)-$AZ$3*SUMPRODUCT(K4:$K$22, W5:$W$23))/Z4</f>
        <v>159.60147360296526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605.29599093491504</v>
      </c>
      <c r="P5">
        <f t="shared" ref="P5:P23" si="22">O5*$C$5</f>
        <v>30.264799546745753</v>
      </c>
      <c r="Q5" s="4">
        <f t="shared" ref="Q5:Q23" si="23">$C$8</f>
        <v>12.5</v>
      </c>
      <c r="R5">
        <f t="shared" si="0"/>
        <v>100000</v>
      </c>
      <c r="S5">
        <f t="shared" si="1"/>
        <v>308.80669050375161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157.78987430363986</v>
      </c>
      <c r="AC5">
        <f t="shared" si="2"/>
        <v>301.81984859095837</v>
      </c>
      <c r="AE5">
        <f t="shared" si="3"/>
        <v>591.60099167110081</v>
      </c>
      <c r="AF5">
        <f t="shared" si="4"/>
        <v>-29.580049583555041</v>
      </c>
      <c r="AG5">
        <f t="shared" si="4"/>
        <v>-12.217183835079977</v>
      </c>
      <c r="AH5">
        <f t="shared" si="5"/>
        <v>-138.80328736018078</v>
      </c>
      <c r="AI5">
        <f t="shared" si="6"/>
        <v>411.00047089228508</v>
      </c>
      <c r="AJ5">
        <f t="shared" si="7"/>
        <v>-144.02997428731851</v>
      </c>
      <c r="AK5">
        <f>G5*SUM(AB5, AE5:AF5)</f>
        <v>29.512243472038612</v>
      </c>
      <c r="AL5">
        <f t="shared" si="8"/>
        <v>296.48274007700519</v>
      </c>
      <c r="AN5">
        <f t="shared" si="9"/>
        <v>510.8844383333298</v>
      </c>
      <c r="AO5">
        <f t="shared" si="9"/>
        <v>-25.544221916666491</v>
      </c>
      <c r="AP5">
        <f t="shared" si="9"/>
        <v>-10.550301959381867</v>
      </c>
      <c r="AQ5">
        <f t="shared" si="9"/>
        <v>-119.86531547474034</v>
      </c>
      <c r="AR5">
        <f t="shared" si="9"/>
        <v>354.92459898254117</v>
      </c>
      <c r="AS5">
        <f t="shared" si="9"/>
        <v>-124.37888636577669</v>
      </c>
      <c r="AT5">
        <f t="shared" si="9"/>
        <v>25.485667100691984</v>
      </c>
      <c r="AU5">
        <f t="shared" si="9"/>
        <v>256.03137971745645</v>
      </c>
      <c r="AW5">
        <v>2</v>
      </c>
      <c r="AX5">
        <f>(R5*SUMPRODUCT(K6:$K$23, X6:$X$23)-$AZ$3*SUMPRODUCT(K5:$K$22, W6:$W$23))/Z5</f>
        <v>308.80669050375161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605.29599093491504</v>
      </c>
      <c r="P6">
        <f t="shared" si="22"/>
        <v>30.264799546745753</v>
      </c>
      <c r="Q6" s="4">
        <f t="shared" si="23"/>
        <v>12.5</v>
      </c>
      <c r="R6">
        <f t="shared" si="0"/>
        <v>100000</v>
      </c>
      <c r="S6">
        <f t="shared" si="1"/>
        <v>444.56383084177759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301.81984859095837</v>
      </c>
      <c r="AC6">
        <f t="shared" si="2"/>
        <v>429.51857227176515</v>
      </c>
      <c r="AE6">
        <f t="shared" si="3"/>
        <v>584.81111550597166</v>
      </c>
      <c r="AF6">
        <f t="shared" si="4"/>
        <v>-29.240555775298581</v>
      </c>
      <c r="AG6">
        <f t="shared" si="4"/>
        <v>-12.076965737925519</v>
      </c>
      <c r="AH6">
        <f t="shared" si="5"/>
        <v>-144.37007042925737</v>
      </c>
      <c r="AI6">
        <f t="shared" si="6"/>
        <v>399.12352356349015</v>
      </c>
      <c r="AJ6">
        <f t="shared" si="7"/>
        <v>-127.69872368080678</v>
      </c>
      <c r="AK6">
        <f>G6*SUM(AB6, AE6:AF6)</f>
        <v>50.157338886815438</v>
      </c>
      <c r="AL6">
        <f t="shared" si="8"/>
        <v>321.58213876949878</v>
      </c>
      <c r="AN6">
        <f t="shared" si="9"/>
        <v>455.46622999419299</v>
      </c>
      <c r="AO6">
        <f t="shared" si="9"/>
        <v>-22.773311499709649</v>
      </c>
      <c r="AP6">
        <f t="shared" si="9"/>
        <v>-9.4058575642203319</v>
      </c>
      <c r="AQ6">
        <f t="shared" si="9"/>
        <v>-112.43919610782181</v>
      </c>
      <c r="AR6">
        <f t="shared" si="9"/>
        <v>310.84786482244118</v>
      </c>
      <c r="AS6">
        <f t="shared" si="9"/>
        <v>-99.455114151935661</v>
      </c>
      <c r="AT6">
        <f t="shared" si="9"/>
        <v>39.063850606795938</v>
      </c>
      <c r="AU6">
        <f t="shared" si="9"/>
        <v>250.45660127730144</v>
      </c>
      <c r="AW6">
        <v>3</v>
      </c>
      <c r="AX6">
        <f>(R6*SUMPRODUCT(K7:$K$23, X7:$X$23)-$AZ$3*SUMPRODUCT(K6:$K$22, W7:$W$23))/Z6</f>
        <v>444.56383084177759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605.29599093491504</v>
      </c>
      <c r="P7">
        <f t="shared" si="22"/>
        <v>30.264799546745753</v>
      </c>
      <c r="Q7" s="4">
        <f t="shared" si="23"/>
        <v>12.5</v>
      </c>
      <c r="R7">
        <f t="shared" si="0"/>
        <v>100000</v>
      </c>
      <c r="S7">
        <f t="shared" si="1"/>
        <v>562.55620592956484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429.51857227176515</v>
      </c>
      <c r="AC7">
        <f t="shared" si="2"/>
        <v>537.23378679635107</v>
      </c>
      <c r="AE7">
        <f t="shared" si="3"/>
        <v>578.04972003691523</v>
      </c>
      <c r="AF7">
        <f t="shared" si="4"/>
        <v>-28.902486001845759</v>
      </c>
      <c r="AG7">
        <f t="shared" si="4"/>
        <v>-11.937335797154455</v>
      </c>
      <c r="AH7">
        <f t="shared" si="5"/>
        <v>-150.88226713447281</v>
      </c>
      <c r="AI7">
        <f t="shared" si="6"/>
        <v>386.32763110344217</v>
      </c>
      <c r="AJ7">
        <f t="shared" si="7"/>
        <v>-107.71521452458592</v>
      </c>
      <c r="AK7">
        <f>G7*SUM(AB7, AE7:AF7)</f>
        <v>48.05249108966558</v>
      </c>
      <c r="AL7">
        <f t="shared" si="8"/>
        <v>326.66490766852183</v>
      </c>
      <c r="AN7">
        <f t="shared" si="9"/>
        <v>407.53170808816066</v>
      </c>
      <c r="AO7">
        <f t="shared" si="9"/>
        <v>-20.376585404408033</v>
      </c>
      <c r="AP7">
        <f t="shared" si="9"/>
        <v>-8.4159591792997031</v>
      </c>
      <c r="AQ7">
        <f t="shared" si="9"/>
        <v>-106.37373553541215</v>
      </c>
      <c r="AR7">
        <f t="shared" si="9"/>
        <v>272.36542796904075</v>
      </c>
      <c r="AS7">
        <f t="shared" si="9"/>
        <v>-75.940466435108377</v>
      </c>
      <c r="AT7">
        <f t="shared" si="9"/>
        <v>33.877559477776302</v>
      </c>
      <c r="AU7">
        <f t="shared" si="9"/>
        <v>230.30252101170871</v>
      </c>
      <c r="AW7">
        <v>4</v>
      </c>
      <c r="AX7">
        <f>(R7*SUMPRODUCT(K8:$K$23, X8:$X$23)-$AZ$3*SUMPRODUCT(K7:$K$22, W8:$W$23))/Z7</f>
        <v>562.55620592956484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605.29599093491504</v>
      </c>
      <c r="P8">
        <f t="shared" si="22"/>
        <v>30.264799546745753</v>
      </c>
      <c r="Q8" s="4">
        <f t="shared" si="23"/>
        <v>12.5</v>
      </c>
      <c r="R8">
        <f t="shared" si="0"/>
        <v>100000</v>
      </c>
      <c r="S8">
        <f t="shared" si="1"/>
        <v>662.51987304679119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537.23378679635107</v>
      </c>
      <c r="AC8">
        <f t="shared" si="2"/>
        <v>625.32803233598452</v>
      </c>
      <c r="AE8">
        <f t="shared" si="3"/>
        <v>571.31652406366049</v>
      </c>
      <c r="AF8">
        <f t="shared" si="4"/>
        <v>-28.565826203183025</v>
      </c>
      <c r="AG8">
        <f t="shared" si="4"/>
        <v>-11.798288205684889</v>
      </c>
      <c r="AH8">
        <f t="shared" si="5"/>
        <v>-157.39386798416785</v>
      </c>
      <c r="AI8">
        <f t="shared" si="6"/>
        <v>373.55854167062466</v>
      </c>
      <c r="AJ8">
        <f t="shared" si="7"/>
        <v>-88.094245539633448</v>
      </c>
      <c r="AK8">
        <f t="shared" ref="AK8:AK23" si="24">G8*SUM(AB8:AB8, AE8:AF8)</f>
        <v>23.003669523190446</v>
      </c>
      <c r="AL8">
        <f t="shared" si="8"/>
        <v>308.46796565418168</v>
      </c>
      <c r="AN8">
        <f t="shared" si="9"/>
        <v>375.5568553877431</v>
      </c>
      <c r="AO8">
        <f t="shared" si="9"/>
        <v>-18.777842769387156</v>
      </c>
      <c r="AP8">
        <f t="shared" si="9"/>
        <v>-7.7556447798306412</v>
      </c>
      <c r="AQ8">
        <f t="shared" si="9"/>
        <v>-103.46339310651749</v>
      </c>
      <c r="AR8">
        <f t="shared" si="9"/>
        <v>245.55997473200782</v>
      </c>
      <c r="AS8">
        <f t="shared" si="9"/>
        <v>-57.909051181117135</v>
      </c>
      <c r="AT8">
        <f t="shared" si="9"/>
        <v>15.121540205172892</v>
      </c>
      <c r="AU8">
        <f t="shared" si="9"/>
        <v>202.77246375606359</v>
      </c>
      <c r="AW8">
        <v>5</v>
      </c>
      <c r="AX8">
        <f>(R8*SUMPRODUCT(K9:$K$23, X9:$X$23)-$AZ$3*SUMPRODUCT(K8:$K$22, W9:$W$23))/Z8</f>
        <v>662.51987304679119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605.29599093491504</v>
      </c>
      <c r="P9">
        <f t="shared" si="22"/>
        <v>30.264799546745753</v>
      </c>
      <c r="Q9" s="4">
        <f t="shared" si="23"/>
        <v>12.5</v>
      </c>
      <c r="R9">
        <f t="shared" si="0"/>
        <v>100000</v>
      </c>
      <c r="S9">
        <f t="shared" si="1"/>
        <v>749.68476798823201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625.32803233598452</v>
      </c>
      <c r="AC9">
        <f t="shared" si="2"/>
        <v>699.29301085680595</v>
      </c>
      <c r="AE9">
        <f t="shared" si="3"/>
        <v>564.60965199585723</v>
      </c>
      <c r="AF9">
        <f t="shared" si="4"/>
        <v>-28.230482599792865</v>
      </c>
      <c r="AG9">
        <f t="shared" si="4"/>
        <v>-11.659784230599824</v>
      </c>
      <c r="AH9">
        <f t="shared" si="5"/>
        <v>-164.16874422573991</v>
      </c>
      <c r="AI9">
        <f t="shared" si="6"/>
        <v>360.55064093972464</v>
      </c>
      <c r="AJ9">
        <f t="shared" si="7"/>
        <v>-73.964978520821433</v>
      </c>
      <c r="AK9">
        <f t="shared" si="24"/>
        <v>6.8540724902190888</v>
      </c>
      <c r="AL9">
        <f t="shared" si="8"/>
        <v>293.43973490912231</v>
      </c>
      <c r="AN9">
        <f t="shared" si="9"/>
        <v>352.73528823388887</v>
      </c>
      <c r="AO9">
        <f t="shared" si="9"/>
        <v>-17.636764411694443</v>
      </c>
      <c r="AP9">
        <f t="shared" si="9"/>
        <v>-7.2843553715156082</v>
      </c>
      <c r="AQ9">
        <f t="shared" si="9"/>
        <v>-102.56308780546111</v>
      </c>
      <c r="AR9">
        <f t="shared" si="9"/>
        <v>225.25108064521768</v>
      </c>
      <c r="AS9">
        <f t="shared" si="9"/>
        <v>-46.209018789403864</v>
      </c>
      <c r="AT9">
        <f t="shared" si="9"/>
        <v>4.2820260455468411</v>
      </c>
      <c r="AU9">
        <f t="shared" si="9"/>
        <v>183.32408790136068</v>
      </c>
      <c r="AW9">
        <v>6</v>
      </c>
      <c r="AX9">
        <f>(R9*SUMPRODUCT(K10:$K$23, X10:$X$23)-$AZ$3*SUMPRODUCT(K9:$K$22, W10:$W$23))/Z9</f>
        <v>749.68476798823201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605.29599093491504</v>
      </c>
      <c r="P10">
        <f t="shared" si="22"/>
        <v>30.264799546745753</v>
      </c>
      <c r="Q10" s="4">
        <f t="shared" si="23"/>
        <v>12.5</v>
      </c>
      <c r="R10">
        <f t="shared" si="0"/>
        <v>100000</v>
      </c>
      <c r="S10">
        <f t="shared" si="1"/>
        <v>827.73551171907968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699.29301085680595</v>
      </c>
      <c r="AC10">
        <f t="shared" si="2"/>
        <v>762.95207274990094</v>
      </c>
      <c r="AE10">
        <f t="shared" si="3"/>
        <v>557.92197431748014</v>
      </c>
      <c r="AF10">
        <f t="shared" si="4"/>
        <v>-27.896098715874007</v>
      </c>
      <c r="AG10">
        <f t="shared" si="4"/>
        <v>-11.521676639881115</v>
      </c>
      <c r="AH10">
        <f t="shared" si="5"/>
        <v>-172.07798730168139</v>
      </c>
      <c r="AI10">
        <f t="shared" si="6"/>
        <v>346.42621166004363</v>
      </c>
      <c r="AJ10">
        <f t="shared" si="7"/>
        <v>-63.659061893094986</v>
      </c>
      <c r="AK10">
        <f t="shared" si="24"/>
        <v>5.0402074344794903</v>
      </c>
      <c r="AL10">
        <f t="shared" si="8"/>
        <v>287.80735720142815</v>
      </c>
      <c r="AN10">
        <f t="shared" si="9"/>
        <v>331.1707515380395</v>
      </c>
      <c r="AO10">
        <f t="shared" si="9"/>
        <v>-16.558537576901976</v>
      </c>
      <c r="AP10">
        <f t="shared" si="9"/>
        <v>-6.8390249666639722</v>
      </c>
      <c r="AQ10">
        <f t="shared" si="9"/>
        <v>-102.14187467264559</v>
      </c>
      <c r="AR10">
        <f t="shared" si="9"/>
        <v>205.63131432182797</v>
      </c>
      <c r="AS10">
        <f t="shared" si="9"/>
        <v>-37.786680467520569</v>
      </c>
      <c r="AT10">
        <f t="shared" si="9"/>
        <v>2.9917611437085325</v>
      </c>
      <c r="AU10">
        <f t="shared" si="9"/>
        <v>170.83639499801595</v>
      </c>
      <c r="AW10">
        <v>7</v>
      </c>
      <c r="AX10">
        <f>(R10*SUMPRODUCT(K11:$K$23, X11:$X$23)-$AZ$3*SUMPRODUCT(K10:$K$22, W11:$W$23))/Z10</f>
        <v>827.73551171907968</v>
      </c>
    </row>
    <row r="11" spans="1:52" x14ac:dyDescent="0.25">
      <c r="A11" t="s">
        <v>33</v>
      </c>
      <c r="C11" s="7">
        <f>AU25</f>
        <v>1646.94275641847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605.29599093491504</v>
      </c>
      <c r="P11">
        <f t="shared" si="22"/>
        <v>30.264799546745753</v>
      </c>
      <c r="Q11" s="4">
        <f t="shared" si="23"/>
        <v>12.5</v>
      </c>
      <c r="R11">
        <f t="shared" si="0"/>
        <v>100000</v>
      </c>
      <c r="S11">
        <f t="shared" si="1"/>
        <v>897.30159588746619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762.95207274990094</v>
      </c>
      <c r="AC11">
        <f t="shared" si="2"/>
        <v>817.19057067833501</v>
      </c>
      <c r="AE11">
        <f t="shared" si="3"/>
        <v>551.25520619651991</v>
      </c>
      <c r="AF11">
        <f t="shared" si="4"/>
        <v>-27.562760309825993</v>
      </c>
      <c r="AG11">
        <f t="shared" si="4"/>
        <v>-11.38400085355501</v>
      </c>
      <c r="AH11">
        <f t="shared" si="5"/>
        <v>-179.67215941835215</v>
      </c>
      <c r="AI11">
        <f t="shared" si="6"/>
        <v>332.63628561478674</v>
      </c>
      <c r="AJ11">
        <f t="shared" si="7"/>
        <v>-54.238497928434072</v>
      </c>
      <c r="AK11">
        <f t="shared" si="24"/>
        <v>3.0879468447278278</v>
      </c>
      <c r="AL11">
        <f t="shared" si="8"/>
        <v>281.48573453108048</v>
      </c>
      <c r="AN11">
        <f t="shared" si="9"/>
        <v>311.18734966753976</v>
      </c>
      <c r="AO11">
        <f t="shared" si="9"/>
        <v>-15.559367483376986</v>
      </c>
      <c r="AP11">
        <f t="shared" si="9"/>
        <v>-6.4263466619631142</v>
      </c>
      <c r="AQ11">
        <f t="shared" si="9"/>
        <v>-101.42616789819203</v>
      </c>
      <c r="AR11">
        <f t="shared" si="9"/>
        <v>187.7754676240076</v>
      </c>
      <c r="AS11">
        <f t="shared" si="9"/>
        <v>-30.618004565893742</v>
      </c>
      <c r="AT11">
        <f t="shared" si="9"/>
        <v>1.7431672004609196</v>
      </c>
      <c r="AU11">
        <f t="shared" si="9"/>
        <v>158.90063025857478</v>
      </c>
      <c r="AW11">
        <v>8</v>
      </c>
      <c r="AX11">
        <f>(R11*SUMPRODUCT(K12:$K$23, X12:$X$23)-$AZ$3*SUMPRODUCT(K11:$K$22, W12:$W$23))/Z11</f>
        <v>897.30159588746619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605.29599093491504</v>
      </c>
      <c r="P12">
        <f t="shared" si="22"/>
        <v>30.264799546745753</v>
      </c>
      <c r="Q12" s="4">
        <f t="shared" si="23"/>
        <v>12.5</v>
      </c>
      <c r="R12">
        <f t="shared" si="0"/>
        <v>100000</v>
      </c>
      <c r="S12">
        <f t="shared" si="1"/>
        <v>958.44689089508518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817.19057067833501</v>
      </c>
      <c r="AC12">
        <f t="shared" si="2"/>
        <v>862.34207895483019</v>
      </c>
      <c r="AE12">
        <f t="shared" si="3"/>
        <v>544.60211427925174</v>
      </c>
      <c r="AF12">
        <f t="shared" si="4"/>
        <v>-27.230105713962587</v>
      </c>
      <c r="AG12">
        <f t="shared" si="4"/>
        <v>-11.246607495245465</v>
      </c>
      <c r="AH12">
        <f t="shared" si="5"/>
        <v>-188.42679819195374</v>
      </c>
      <c r="AI12">
        <f t="shared" si="6"/>
        <v>317.69860287809001</v>
      </c>
      <c r="AJ12">
        <f t="shared" si="7"/>
        <v>-45.151508276495179</v>
      </c>
      <c r="AK12">
        <f t="shared" si="24"/>
        <v>3.0694939322603356</v>
      </c>
      <c r="AL12">
        <f t="shared" si="8"/>
        <v>275.61658853385518</v>
      </c>
      <c r="AN12">
        <f t="shared" si="9"/>
        <v>292.26317481684356</v>
      </c>
      <c r="AO12">
        <f t="shared" si="9"/>
        <v>-14.613158740842177</v>
      </c>
      <c r="AP12">
        <f t="shared" si="9"/>
        <v>-6.0355425113056249</v>
      </c>
      <c r="AQ12">
        <f t="shared" si="9"/>
        <v>-101.12008899017074</v>
      </c>
      <c r="AR12">
        <f t="shared" si="9"/>
        <v>170.49438457452501</v>
      </c>
      <c r="AS12">
        <f t="shared" si="9"/>
        <v>-24.230760055204239</v>
      </c>
      <c r="AT12">
        <f t="shared" si="9"/>
        <v>1.6472577285358156</v>
      </c>
      <c r="AU12">
        <f t="shared" si="9"/>
        <v>147.91088224785659</v>
      </c>
      <c r="AW12">
        <v>9</v>
      </c>
      <c r="AX12">
        <f>(R12*SUMPRODUCT(K13:$K$23, X13:$X$23)-$AZ$3*SUMPRODUCT(K12:$K$22, W13:$W$23))/Z12</f>
        <v>958.44689089508518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605.29599093491504</v>
      </c>
      <c r="P13">
        <f t="shared" si="22"/>
        <v>30.264799546745753</v>
      </c>
      <c r="Q13" s="4">
        <f t="shared" si="23"/>
        <v>12.5</v>
      </c>
      <c r="R13">
        <f t="shared" si="0"/>
        <v>100000</v>
      </c>
      <c r="S13">
        <f t="shared" si="1"/>
        <v>1011.3016097704916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862.34207895483019</v>
      </c>
      <c r="AC13">
        <f t="shared" si="2"/>
        <v>898.7978839854751</v>
      </c>
      <c r="AE13">
        <f t="shared" si="3"/>
        <v>537.95895367026958</v>
      </c>
      <c r="AF13">
        <f t="shared" si="4"/>
        <v>-26.897947683513483</v>
      </c>
      <c r="AG13">
        <f t="shared" si="4"/>
        <v>-11.10941922891643</v>
      </c>
      <c r="AH13">
        <f t="shared" si="5"/>
        <v>-197.77753101264898</v>
      </c>
      <c r="AI13">
        <f t="shared" si="6"/>
        <v>302.17405574519069</v>
      </c>
      <c r="AJ13">
        <f t="shared" si="7"/>
        <v>-36.45580503064491</v>
      </c>
      <c r="AK13">
        <f t="shared" si="24"/>
        <v>2.7468061698831727</v>
      </c>
      <c r="AL13">
        <f t="shared" si="8"/>
        <v>268.46505688442898</v>
      </c>
      <c r="AN13">
        <f t="shared" si="9"/>
        <v>274.50612607032542</v>
      </c>
      <c r="AO13">
        <f t="shared" si="9"/>
        <v>-13.725306303516271</v>
      </c>
      <c r="AP13">
        <f t="shared" si="9"/>
        <v>-5.6688407444747542</v>
      </c>
      <c r="AQ13">
        <f t="shared" si="9"/>
        <v>-100.92060647309629</v>
      </c>
      <c r="AR13">
        <f t="shared" si="9"/>
        <v>154.19137254923808</v>
      </c>
      <c r="AS13">
        <f t="shared" si="9"/>
        <v>-18.602426343983115</v>
      </c>
      <c r="AT13">
        <f t="shared" si="9"/>
        <v>1.4016220301128315</v>
      </c>
      <c r="AU13">
        <f t="shared" si="9"/>
        <v>136.99056823536782</v>
      </c>
      <c r="AW13">
        <v>10</v>
      </c>
      <c r="AX13">
        <f>(R13*SUMPRODUCT(K14:$K$23, X14:$X$23)-$AZ$3*SUMPRODUCT(K13:$K$22, W14:$W$23))/Z13</f>
        <v>1011.3016097704916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605.29599093491504</v>
      </c>
      <c r="P14">
        <f t="shared" si="22"/>
        <v>30.264799546745753</v>
      </c>
      <c r="Q14" s="4">
        <f t="shared" si="23"/>
        <v>12.5</v>
      </c>
      <c r="R14">
        <f t="shared" si="0"/>
        <v>100000</v>
      </c>
      <c r="S14">
        <f t="shared" si="1"/>
        <v>1056.0039741333312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898.7978839854751</v>
      </c>
      <c r="AC14">
        <f t="shared" si="2"/>
        <v>926.94697385471409</v>
      </c>
      <c r="AE14">
        <f t="shared" si="3"/>
        <v>531.32118896047666</v>
      </c>
      <c r="AF14">
        <f t="shared" si="4"/>
        <v>-26.566059448023832</v>
      </c>
      <c r="AG14">
        <f t="shared" si="4"/>
        <v>-10.972342393591191</v>
      </c>
      <c r="AH14">
        <f t="shared" si="5"/>
        <v>-207.861144288595</v>
      </c>
      <c r="AI14">
        <f t="shared" si="6"/>
        <v>285.92164283026659</v>
      </c>
      <c r="AJ14">
        <f t="shared" si="7"/>
        <v>-28.149089869238992</v>
      </c>
      <c r="AK14">
        <f t="shared" si="24"/>
        <v>2.5263954242962701</v>
      </c>
      <c r="AL14">
        <f t="shared" si="8"/>
        <v>260.29894838532385</v>
      </c>
      <c r="AN14">
        <f t="shared" si="9"/>
        <v>257.8648007694556</v>
      </c>
      <c r="AO14">
        <f t="shared" si="9"/>
        <v>-12.893240038472779</v>
      </c>
      <c r="AP14">
        <f t="shared" si="9"/>
        <v>-5.3251798424099981</v>
      </c>
      <c r="AQ14">
        <f t="shared" si="9"/>
        <v>-100.8807359340543</v>
      </c>
      <c r="AR14">
        <f t="shared" si="9"/>
        <v>138.76564495451851</v>
      </c>
      <c r="AS14">
        <f t="shared" si="9"/>
        <v>-13.661528284189627</v>
      </c>
      <c r="AT14">
        <f t="shared" si="9"/>
        <v>1.2261292534288195</v>
      </c>
      <c r="AU14">
        <f t="shared" si="9"/>
        <v>126.33024592375769</v>
      </c>
      <c r="AW14">
        <v>11</v>
      </c>
      <c r="AX14">
        <f>(R14*SUMPRODUCT(K15:$K$23, X15:$X$23)-$AZ$3*SUMPRODUCT(K14:$K$22, W15:$W$23))/Z14</f>
        <v>1056.0039741333312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605.29599093491504</v>
      </c>
      <c r="P15">
        <f t="shared" si="22"/>
        <v>30.264799546745753</v>
      </c>
      <c r="Q15" s="4">
        <f t="shared" si="23"/>
        <v>12.5</v>
      </c>
      <c r="R15">
        <f t="shared" si="0"/>
        <v>100000</v>
      </c>
      <c r="S15">
        <f t="shared" si="1"/>
        <v>1092.9464207762371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926.94697385471409</v>
      </c>
      <c r="AC15">
        <f t="shared" si="2"/>
        <v>947.39396776447347</v>
      </c>
      <c r="AE15">
        <f t="shared" si="3"/>
        <v>524.68607758144003</v>
      </c>
      <c r="AF15">
        <f t="shared" si="4"/>
        <v>-26.234303879072002</v>
      </c>
      <c r="AG15">
        <f t="shared" si="4"/>
        <v>-10.83532035234183</v>
      </c>
      <c r="AH15">
        <f t="shared" si="5"/>
        <v>-218.38893850760331</v>
      </c>
      <c r="AI15">
        <f t="shared" si="6"/>
        <v>269.22751484242286</v>
      </c>
      <c r="AJ15">
        <f t="shared" si="7"/>
        <v>-20.446993909759385</v>
      </c>
      <c r="AK15">
        <f t="shared" si="24"/>
        <v>5.8441348649840368</v>
      </c>
      <c r="AL15">
        <f t="shared" si="8"/>
        <v>254.62465579764751</v>
      </c>
      <c r="AN15">
        <f t="shared" si="9"/>
        <v>242.08061464627463</v>
      </c>
      <c r="AO15">
        <f t="shared" si="9"/>
        <v>-12.104030732313731</v>
      </c>
      <c r="AP15">
        <f t="shared" si="9"/>
        <v>-4.9992197675133898</v>
      </c>
      <c r="AQ15">
        <f t="shared" si="9"/>
        <v>-100.76068476900291</v>
      </c>
      <c r="AR15">
        <f t="shared" si="9"/>
        <v>124.21667937744458</v>
      </c>
      <c r="AS15">
        <f t="shared" si="9"/>
        <v>-9.4338711561769824</v>
      </c>
      <c r="AT15">
        <f t="shared" si="9"/>
        <v>2.6963775496243572</v>
      </c>
      <c r="AU15">
        <f t="shared" si="9"/>
        <v>117.47918577089195</v>
      </c>
      <c r="AW15">
        <v>12</v>
      </c>
      <c r="AX15">
        <f>(R15*SUMPRODUCT(K16:$K$23, X16:$X$23)-$AZ$3*SUMPRODUCT(K15:$K$22, W16:$W$23))/Z15</f>
        <v>1092.9464207762371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605.29599093491504</v>
      </c>
      <c r="P16">
        <f t="shared" si="22"/>
        <v>30.264799546745753</v>
      </c>
      <c r="Q16" s="4">
        <f t="shared" si="23"/>
        <v>12.5</v>
      </c>
      <c r="R16">
        <f t="shared" si="0"/>
        <v>100000</v>
      </c>
      <c r="S16">
        <f t="shared" si="1"/>
        <v>1121.8995609900442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947.39396776447347</v>
      </c>
      <c r="AC16">
        <f t="shared" si="2"/>
        <v>960.17595082989612</v>
      </c>
      <c r="AE16">
        <f t="shared" si="3"/>
        <v>518.04160892671371</v>
      </c>
      <c r="AF16">
        <f t="shared" si="4"/>
        <v>-25.902080446335685</v>
      </c>
      <c r="AG16">
        <f t="shared" si="4"/>
        <v>-10.698105073489916</v>
      </c>
      <c r="AH16">
        <f t="shared" si="5"/>
        <v>-230.89660262795189</v>
      </c>
      <c r="AI16">
        <f t="shared" si="6"/>
        <v>250.54482077893624</v>
      </c>
      <c r="AJ16">
        <f t="shared" si="7"/>
        <v>-12.781983065422651</v>
      </c>
      <c r="AK16">
        <f t="shared" si="24"/>
        <v>10.220687823338446</v>
      </c>
      <c r="AL16">
        <f t="shared" si="8"/>
        <v>247.98352553685203</v>
      </c>
      <c r="AN16">
        <f t="shared" si="9"/>
        <v>226.61892257545915</v>
      </c>
      <c r="AO16">
        <f t="shared" si="9"/>
        <v>-11.330946128772958</v>
      </c>
      <c r="AP16">
        <f t="shared" si="9"/>
        <v>-4.6799195346030826</v>
      </c>
      <c r="AQ16">
        <f t="shared" si="9"/>
        <v>-101.00644120515572</v>
      </c>
      <c r="AR16">
        <f t="shared" si="9"/>
        <v>109.60161570692739</v>
      </c>
      <c r="AS16">
        <f t="shared" si="9"/>
        <v>-5.5915184818168289</v>
      </c>
      <c r="AT16">
        <f t="shared" si="9"/>
        <v>4.4710718648716528</v>
      </c>
      <c r="AU16">
        <f t="shared" si="9"/>
        <v>108.4811690899822</v>
      </c>
      <c r="AW16">
        <v>13</v>
      </c>
      <c r="AX16">
        <f>(R16*SUMPRODUCT(K17:$K$23, X17:$X$23)-$AZ$3*SUMPRODUCT(K16:$K$22, W17:$W$23))/Z16</f>
        <v>1121.8995609900442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605.29599093491504</v>
      </c>
      <c r="P17">
        <f t="shared" si="22"/>
        <v>30.264799546745753</v>
      </c>
      <c r="Q17" s="4">
        <f t="shared" si="23"/>
        <v>12.5</v>
      </c>
      <c r="R17">
        <f t="shared" si="0"/>
        <v>100000</v>
      </c>
      <c r="S17">
        <f t="shared" si="1"/>
        <v>1143.0154741329941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960.17595082989612</v>
      </c>
      <c r="AC17">
        <f t="shared" si="2"/>
        <v>965.66270562872</v>
      </c>
      <c r="AE17">
        <f t="shared" si="3"/>
        <v>511.37694767937774</v>
      </c>
      <c r="AF17">
        <f t="shared" si="4"/>
        <v>-25.568847383968887</v>
      </c>
      <c r="AG17">
        <f t="shared" si="4"/>
        <v>-10.56047279632412</v>
      </c>
      <c r="AH17">
        <f t="shared" si="5"/>
        <v>-245.20981144717234</v>
      </c>
      <c r="AI17">
        <f t="shared" si="6"/>
        <v>230.03781605191239</v>
      </c>
      <c r="AJ17">
        <f t="shared" si="7"/>
        <v>-5.4867547988238812</v>
      </c>
      <c r="AK17">
        <f t="shared" si="24"/>
        <v>19.954579905529208</v>
      </c>
      <c r="AL17">
        <f t="shared" si="8"/>
        <v>244.50564115861772</v>
      </c>
      <c r="AN17">
        <f t="shared" si="9"/>
        <v>210.70306646103626</v>
      </c>
      <c r="AO17">
        <f t="shared" si="9"/>
        <v>-10.535153323051814</v>
      </c>
      <c r="AP17">
        <f t="shared" si="9"/>
        <v>-4.3512403356495275</v>
      </c>
      <c r="AQ17">
        <f t="shared" si="9"/>
        <v>-101.03400130317465</v>
      </c>
      <c r="AR17">
        <f t="shared" si="9"/>
        <v>94.782671499160273</v>
      </c>
      <c r="AS17">
        <f t="shared" si="9"/>
        <v>-2.2607121151593885</v>
      </c>
      <c r="AT17">
        <f t="shared" si="9"/>
        <v>8.22190205310722</v>
      </c>
      <c r="AU17">
        <f t="shared" si="9"/>
        <v>100.74386143710811</v>
      </c>
      <c r="AW17">
        <v>14</v>
      </c>
      <c r="AX17">
        <f>(R17*SUMPRODUCT(K18:$K$23, X18:$X$23)-$AZ$3*SUMPRODUCT(K17:$K$22, W18:$W$23))/Z17</f>
        <v>1143.0154741329941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605.29599093491504</v>
      </c>
      <c r="P18">
        <f t="shared" si="22"/>
        <v>30.264799546745753</v>
      </c>
      <c r="Q18" s="4">
        <f t="shared" si="23"/>
        <v>12.5</v>
      </c>
      <c r="R18">
        <f t="shared" si="0"/>
        <v>100000</v>
      </c>
      <c r="S18">
        <f t="shared" si="1"/>
        <v>1104.2271991418113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965.66270562872</v>
      </c>
      <c r="AC18">
        <f t="shared" si="2"/>
        <v>919.39686436955981</v>
      </c>
      <c r="AE18">
        <f t="shared" si="3"/>
        <v>503.97892436768029</v>
      </c>
      <c r="AF18">
        <f t="shared" si="4"/>
        <v>-25.198946218384016</v>
      </c>
      <c r="AG18">
        <f t="shared" si="4"/>
        <v>-10.407695819801635</v>
      </c>
      <c r="AH18">
        <f t="shared" si="5"/>
        <v>-377.37798847394822</v>
      </c>
      <c r="AI18">
        <f t="shared" si="6"/>
        <v>90.994293855546402</v>
      </c>
      <c r="AJ18">
        <f t="shared" si="7"/>
        <v>46.265841259160197</v>
      </c>
      <c r="AK18">
        <f t="shared" si="24"/>
        <v>31.199961969605155</v>
      </c>
      <c r="AL18">
        <f t="shared" si="8"/>
        <v>168.46009708431177</v>
      </c>
      <c r="AN18">
        <f t="shared" si="9"/>
        <v>194.05182020432312</v>
      </c>
      <c r="AO18">
        <f t="shared" si="9"/>
        <v>-9.7025910102161568</v>
      </c>
      <c r="AP18">
        <f t="shared" si="9"/>
        <v>-4.0073745553931133</v>
      </c>
      <c r="AQ18">
        <f t="shared" si="9"/>
        <v>-145.30545232679168</v>
      </c>
      <c r="AR18">
        <f t="shared" si="9"/>
        <v>35.036402311922153</v>
      </c>
      <c r="AS18">
        <f t="shared" si="9"/>
        <v>17.814178878389736</v>
      </c>
      <c r="AT18">
        <f t="shared" si="9"/>
        <v>12.013219437903546</v>
      </c>
      <c r="AU18">
        <f t="shared" si="9"/>
        <v>64.863800628215444</v>
      </c>
      <c r="AW18">
        <v>15</v>
      </c>
      <c r="AX18">
        <f>(R18*SUMPRODUCT(K19:$K$23, X19:$X$23)-$AZ$3*SUMPRODUCT(K18:$K$22, W19:$W$23))/Z18</f>
        <v>1104.2271991418113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605.29599093491504</v>
      </c>
      <c r="P19">
        <f t="shared" si="22"/>
        <v>30.264799546745753</v>
      </c>
      <c r="Q19" s="4">
        <f t="shared" si="23"/>
        <v>12.5</v>
      </c>
      <c r="R19">
        <f t="shared" si="0"/>
        <v>100000</v>
      </c>
      <c r="S19">
        <f t="shared" si="1"/>
        <v>1006.7983941512211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919.39686436955981</v>
      </c>
      <c r="AC19">
        <f t="shared" si="2"/>
        <v>824.67468355422238</v>
      </c>
      <c r="AE19">
        <f t="shared" si="3"/>
        <v>495.80162491390985</v>
      </c>
      <c r="AF19">
        <f t="shared" si="4"/>
        <v>-24.790081245695493</v>
      </c>
      <c r="AG19">
        <f t="shared" si="4"/>
        <v>-10.238825969839056</v>
      </c>
      <c r="AH19">
        <f t="shared" si="5"/>
        <v>-518.34313411650294</v>
      </c>
      <c r="AI19">
        <f t="shared" si="6"/>
        <v>-57.57041641812765</v>
      </c>
      <c r="AJ19">
        <f t="shared" si="7"/>
        <v>94.722180815337424</v>
      </c>
      <c r="AK19">
        <f t="shared" si="24"/>
        <v>31.006107499242361</v>
      </c>
      <c r="AL19">
        <f t="shared" si="8"/>
        <v>68.157871896452136</v>
      </c>
      <c r="AN19">
        <f t="shared" si="9"/>
        <v>177.84911167382714</v>
      </c>
      <c r="AO19">
        <f t="shared" si="9"/>
        <v>-8.8924555836913584</v>
      </c>
      <c r="AP19">
        <f t="shared" si="9"/>
        <v>-3.6727715517975104</v>
      </c>
      <c r="AQ19">
        <f t="shared" si="9"/>
        <v>-185.93498147742994</v>
      </c>
      <c r="AR19">
        <f t="shared" si="9"/>
        <v>-20.651096939091662</v>
      </c>
      <c r="AS19">
        <f t="shared" si="9"/>
        <v>33.977814648631998</v>
      </c>
      <c r="AT19">
        <f t="shared" si="9"/>
        <v>11.122207750248815</v>
      </c>
      <c r="AU19">
        <f t="shared" si="9"/>
        <v>24.448925459789152</v>
      </c>
      <c r="AW19">
        <v>16</v>
      </c>
      <c r="AX19">
        <f>(R19*SUMPRODUCT(K20:$K$23, X20:$X$23)-$AZ$3*SUMPRODUCT(K19:$K$22, W20:$W$23))/Z19</f>
        <v>1006.7983941512211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605.29599093491504</v>
      </c>
      <c r="P20">
        <f t="shared" si="22"/>
        <v>30.264799546745753</v>
      </c>
      <c r="Q20" s="4">
        <f t="shared" si="23"/>
        <v>12.5</v>
      </c>
      <c r="R20">
        <f t="shared" si="0"/>
        <v>100000</v>
      </c>
      <c r="S20">
        <f t="shared" si="1"/>
        <v>848.17466567564259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824.67468355422238</v>
      </c>
      <c r="AC20">
        <f t="shared" si="2"/>
        <v>682.16084914909948</v>
      </c>
      <c r="AE20">
        <f t="shared" si="3"/>
        <v>486.82098613944135</v>
      </c>
      <c r="AF20">
        <f t="shared" si="4"/>
        <v>-24.341049306972067</v>
      </c>
      <c r="AG20">
        <f t="shared" si="4"/>
        <v>-10.053366316442924</v>
      </c>
      <c r="AH20">
        <f t="shared" si="5"/>
        <v>-664.57114958191244</v>
      </c>
      <c r="AI20">
        <f t="shared" si="6"/>
        <v>-212.14457906588609</v>
      </c>
      <c r="AJ20">
        <f t="shared" si="7"/>
        <v>142.51383440512291</v>
      </c>
      <c r="AK20">
        <f t="shared" si="24"/>
        <v>5.5347648676627745</v>
      </c>
      <c r="AL20">
        <f t="shared" si="8"/>
        <v>-64.095979793100412</v>
      </c>
      <c r="AN20">
        <f t="shared" si="9"/>
        <v>165.63375199853806</v>
      </c>
      <c r="AO20">
        <f t="shared" si="9"/>
        <v>-8.2816875999269026</v>
      </c>
      <c r="AP20">
        <f t="shared" si="9"/>
        <v>-3.4205115034445179</v>
      </c>
      <c r="AQ20">
        <f t="shared" si="9"/>
        <v>-226.11065691343194</v>
      </c>
      <c r="AR20">
        <f t="shared" si="9"/>
        <v>-72.179104018265292</v>
      </c>
      <c r="AS20">
        <f t="shared" si="9"/>
        <v>48.488257031420538</v>
      </c>
      <c r="AT20">
        <f t="shared" si="9"/>
        <v>1.8831231552497043</v>
      </c>
      <c r="AU20">
        <f t="shared" si="9"/>
        <v>-21.807723831595052</v>
      </c>
      <c r="AW20">
        <v>17</v>
      </c>
      <c r="AX20">
        <f>(R20*SUMPRODUCT(K21:$K$23, X21:$X$23)-$AZ$3*SUMPRODUCT(K20:$K$22, W21:$W$23))/Z20</f>
        <v>848.17466567564259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605.29599093491504</v>
      </c>
      <c r="P21">
        <f t="shared" si="22"/>
        <v>30.264799546745753</v>
      </c>
      <c r="Q21" s="4">
        <f t="shared" si="23"/>
        <v>12.5</v>
      </c>
      <c r="R21">
        <f t="shared" si="0"/>
        <v>100000</v>
      </c>
      <c r="S21">
        <f t="shared" si="1"/>
        <v>624.74750671273659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682.16084914909948</v>
      </c>
      <c r="AC21">
        <f t="shared" si="2"/>
        <v>492.27201070530998</v>
      </c>
      <c r="AE21">
        <f t="shared" si="3"/>
        <v>476.94511995291975</v>
      </c>
      <c r="AF21">
        <f t="shared" si="4"/>
        <v>-23.847255997645988</v>
      </c>
      <c r="AG21">
        <f t="shared" si="4"/>
        <v>-9.8494192737062853</v>
      </c>
      <c r="AH21">
        <f t="shared" si="5"/>
        <v>-827.30703657768083</v>
      </c>
      <c r="AI21">
        <f t="shared" si="6"/>
        <v>-384.0585918961134</v>
      </c>
      <c r="AJ21">
        <f t="shared" si="7"/>
        <v>189.8888384437895</v>
      </c>
      <c r="AK21">
        <f t="shared" si="24"/>
        <v>1.816413940966997</v>
      </c>
      <c r="AL21">
        <f t="shared" si="8"/>
        <v>-192.35333951135689</v>
      </c>
      <c r="AN21">
        <f t="shared" si="9"/>
        <v>154.3552100539747</v>
      </c>
      <c r="AO21">
        <f t="shared" si="9"/>
        <v>-7.7177605026987353</v>
      </c>
      <c r="AP21">
        <f t="shared" si="9"/>
        <v>-3.1875977283354393</v>
      </c>
      <c r="AQ21">
        <f t="shared" si="9"/>
        <v>-267.7439102903175</v>
      </c>
      <c r="AR21">
        <f t="shared" si="9"/>
        <v>-124.29405846737697</v>
      </c>
      <c r="AS21">
        <f t="shared" si="9"/>
        <v>61.454306415357969</v>
      </c>
      <c r="AT21">
        <f t="shared" si="9"/>
        <v>0.58785160739375009</v>
      </c>
      <c r="AU21">
        <f t="shared" si="9"/>
        <v>-62.251900444625242</v>
      </c>
      <c r="AW21">
        <v>18</v>
      </c>
      <c r="AX21">
        <f>(R21*SUMPRODUCT(K22:$K$23, X22:$X$23)-$AZ$3*SUMPRODUCT(K21:$K$22, W22:$W$23))/Z21</f>
        <v>624.74750671273659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605.29599093491504</v>
      </c>
      <c r="P22">
        <f t="shared" si="22"/>
        <v>30.264799546745753</v>
      </c>
      <c r="Q22" s="4">
        <f t="shared" si="23"/>
        <v>12.5</v>
      </c>
      <c r="R22">
        <f t="shared" si="0"/>
        <v>100000</v>
      </c>
      <c r="S22">
        <f t="shared" si="1"/>
        <v>338.59542991315658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492.27201070530998</v>
      </c>
      <c r="AC22">
        <f t="shared" si="2"/>
        <v>260.72518350477162</v>
      </c>
      <c r="AE22">
        <f t="shared" si="3"/>
        <v>466.08989480952283</v>
      </c>
      <c r="AF22">
        <f t="shared" si="4"/>
        <v>-23.304494740476141</v>
      </c>
      <c r="AG22">
        <f t="shared" si="4"/>
        <v>-9.625247436580981</v>
      </c>
      <c r="AH22">
        <f t="shared" si="5"/>
        <v>-1005.4211551059354</v>
      </c>
      <c r="AI22">
        <f t="shared" si="6"/>
        <v>-572.26100247346972</v>
      </c>
      <c r="AJ22">
        <f t="shared" si="7"/>
        <v>231.54682720053836</v>
      </c>
      <c r="AK22">
        <f t="shared" si="24"/>
        <v>19.636205626261493</v>
      </c>
      <c r="AL22">
        <f t="shared" si="8"/>
        <v>-321.07796964666989</v>
      </c>
      <c r="AN22">
        <f t="shared" si="9"/>
        <v>140.97392550583777</v>
      </c>
      <c r="AO22">
        <f t="shared" si="9"/>
        <v>-7.0486962752918876</v>
      </c>
      <c r="AP22">
        <f t="shared" si="9"/>
        <v>-2.911260102848511</v>
      </c>
      <c r="AQ22">
        <f t="shared" si="9"/>
        <v>-304.10049348918346</v>
      </c>
      <c r="AR22">
        <f t="shared" si="9"/>
        <v>-173.08652436148608</v>
      </c>
      <c r="AS22">
        <f t="shared" si="9"/>
        <v>70.033840107650548</v>
      </c>
      <c r="AT22">
        <f t="shared" si="9"/>
        <v>5.9391825911719858</v>
      </c>
      <c r="AU22">
        <f t="shared" si="9"/>
        <v>-97.113501662663552</v>
      </c>
      <c r="AW22">
        <v>19</v>
      </c>
      <c r="AX22">
        <f>(R22*SUMPRODUCT(K23:$K$23, X23:$X$23)-$AZ$3*SUMPRODUCT(K22:$K$22, W23:$W$23))/Z22</f>
        <v>338.59542991315658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605.29599093491504</v>
      </c>
      <c r="P23">
        <f t="shared" si="22"/>
        <v>30.264799546745753</v>
      </c>
      <c r="Q23" s="4">
        <f t="shared" si="23"/>
        <v>12.5</v>
      </c>
      <c r="R23">
        <f t="shared" si="0"/>
        <v>100000</v>
      </c>
      <c r="S23">
        <f t="shared" si="1"/>
        <v>347.45504076132249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260.72518350477162</v>
      </c>
      <c r="AC23">
        <f t="shared" si="2"/>
        <v>260.72518350477162</v>
      </c>
      <c r="AE23">
        <f t="shared" si="3"/>
        <v>454.20526340735086</v>
      </c>
      <c r="AF23">
        <f t="shared" si="4"/>
        <v>-22.710263170367543</v>
      </c>
      <c r="AG23">
        <f t="shared" si="4"/>
        <v>-9.3798172755490317</v>
      </c>
      <c r="AH23">
        <f t="shared" si="5"/>
        <v>-1193.4214933291209</v>
      </c>
      <c r="AI23">
        <f t="shared" si="6"/>
        <v>-771.30631036768671</v>
      </c>
      <c r="AJ23">
        <f t="shared" si="7"/>
        <v>0</v>
      </c>
      <c r="AK23">
        <f t="shared" si="24"/>
        <v>48.455412861922859</v>
      </c>
      <c r="AL23">
        <f t="shared" si="8"/>
        <v>-722.8508975057639</v>
      </c>
      <c r="AN23">
        <f t="shared" si="9"/>
        <v>124.44903551631965</v>
      </c>
      <c r="AO23">
        <f t="shared" si="9"/>
        <v>-6.2224517758159834</v>
      </c>
      <c r="AP23">
        <f t="shared" si="9"/>
        <v>-2.5700037126485187</v>
      </c>
      <c r="AQ23">
        <f t="shared" si="9"/>
        <v>-326.98906370016181</v>
      </c>
      <c r="AR23">
        <f t="shared" si="9"/>
        <v>-211.33248367230664</v>
      </c>
      <c r="AS23">
        <f t="shared" si="9"/>
        <v>0</v>
      </c>
      <c r="AT23">
        <f t="shared" si="9"/>
        <v>13.276441032351491</v>
      </c>
      <c r="AU23">
        <f t="shared" si="9"/>
        <v>-198.05604263995517</v>
      </c>
      <c r="AW23">
        <v>20</v>
      </c>
      <c r="AX23">
        <f>(R23*SUMPRODUCT(K$23:$K24, X$23:$X24)-$AZ$3*SUMPRODUCT(K$22:$K23, W$23:$W24))/Z23</f>
        <v>347.45504076132249</v>
      </c>
    </row>
    <row r="25" spans="5:50" x14ac:dyDescent="0.25">
      <c r="AN25" s="8">
        <f t="shared" ref="AN25:AU25" si="25">SUM(AN3:AN23)</f>
        <v>5811.1781724700249</v>
      </c>
      <c r="AO25" s="8">
        <f t="shared" si="25"/>
        <v>-744.53090182468748</v>
      </c>
      <c r="AP25" s="8">
        <f t="shared" si="25"/>
        <v>-207.50695237329921</v>
      </c>
      <c r="AQ25" s="8">
        <f t="shared" si="25"/>
        <v>-2936.9054714862709</v>
      </c>
      <c r="AR25" s="8">
        <f t="shared" si="25"/>
        <v>1922.2348467857671</v>
      </c>
      <c r="AS25" s="8">
        <f t="shared" si="25"/>
        <v>-462.34404820144971</v>
      </c>
      <c r="AT25" s="8">
        <f t="shared" si="25"/>
        <v>187.05195783415343</v>
      </c>
      <c r="AU25" s="9">
        <f t="shared" si="25"/>
        <v>1646.94275641847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9533-95DC-43C0-8E79-368A267F79D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2375.9159985617157</v>
      </c>
      <c r="K3">
        <v>1</v>
      </c>
      <c r="L3" s="2">
        <v>0</v>
      </c>
      <c r="O3">
        <f>$C$3</f>
        <v>2375.9159985617157</v>
      </c>
      <c r="P3">
        <f>O3*B5</f>
        <v>1900.7327988493726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2375.9159985617157</v>
      </c>
      <c r="AF3">
        <f t="shared" ref="AF3:AG23" si="4">-$Z3*P3</f>
        <v>-1900.7327988493726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375.18319971234314</v>
      </c>
      <c r="AJ3">
        <f t="shared" ref="AJ3:AJ23" si="7">AB3-AC3</f>
        <v>0</v>
      </c>
      <c r="AL3">
        <f t="shared" ref="AL3:AL23" si="8">SUM(AI3:AK3)</f>
        <v>375.18319971234314</v>
      </c>
      <c r="AN3">
        <f t="shared" ref="AN3:AU23" si="9">AE3*$K3</f>
        <v>2375.9159985617157</v>
      </c>
      <c r="AO3">
        <f t="shared" si="9"/>
        <v>-1900.7327988493726</v>
      </c>
      <c r="AP3">
        <f t="shared" si="9"/>
        <v>-100</v>
      </c>
      <c r="AQ3">
        <f t="shared" si="9"/>
        <v>0</v>
      </c>
      <c r="AR3">
        <f t="shared" si="9"/>
        <v>375.18319971234314</v>
      </c>
      <c r="AS3">
        <f t="shared" si="9"/>
        <v>0</v>
      </c>
      <c r="AT3">
        <f t="shared" si="9"/>
        <v>0</v>
      </c>
      <c r="AU3">
        <f t="shared" si="9"/>
        <v>375.18319971234314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1339.7914182944021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</v>
      </c>
      <c r="S4">
        <f t="shared" si="1"/>
        <v>1134.3685123178657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1120.371772924289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-1120.371772924289</v>
      </c>
      <c r="AK4">
        <f>H4*SUM(AB4, AE4:AF4)</f>
        <v>0</v>
      </c>
      <c r="AL4">
        <f t="shared" si="8"/>
        <v>-1354.251172924289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-219.41964537010975</v>
      </c>
      <c r="AR4">
        <f t="shared" si="9"/>
        <v>-219.41964537010975</v>
      </c>
      <c r="AS4">
        <f t="shared" si="9"/>
        <v>-1051.1040181295514</v>
      </c>
      <c r="AT4">
        <f t="shared" si="9"/>
        <v>0</v>
      </c>
      <c r="AU4">
        <f t="shared" si="9"/>
        <v>-1270.5236634996611</v>
      </c>
      <c r="AW4">
        <v>1</v>
      </c>
      <c r="AX4">
        <f>(R4*SUMPRODUCT(K5:$K$23, X5:$X$23)-$AZ$3*SUMPRODUCT(K4:$K$22, W5:$W$23))/Z4</f>
        <v>1134.3685123178657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2375.9159985617157</v>
      </c>
      <c r="P5">
        <f t="shared" ref="P5:P23" si="22">O5*$C$5</f>
        <v>118.79579992808578</v>
      </c>
      <c r="Q5" s="4">
        <f t="shared" ref="Q5:Q23" si="23">$C$8</f>
        <v>12.5</v>
      </c>
      <c r="R5">
        <f t="shared" si="0"/>
        <v>100000</v>
      </c>
      <c r="S5">
        <f t="shared" si="1"/>
        <v>2203.9999801958452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1120.371772924289</v>
      </c>
      <c r="AC5">
        <f t="shared" si="2"/>
        <v>2149.621447340618</v>
      </c>
      <c r="AE5">
        <f t="shared" si="3"/>
        <v>2317.29584096191</v>
      </c>
      <c r="AF5">
        <f t="shared" si="4"/>
        <v>-115.86479204809551</v>
      </c>
      <c r="AG5">
        <f t="shared" si="4"/>
        <v>-12.191591802723183</v>
      </c>
      <c r="AH5">
        <f t="shared" si="5"/>
        <v>-245.72497221452878</v>
      </c>
      <c r="AI5">
        <f t="shared" si="6"/>
        <v>1943.5144848965629</v>
      </c>
      <c r="AJ5">
        <f t="shared" si="7"/>
        <v>-1029.2496744163291</v>
      </c>
      <c r="AK5">
        <f>H5*SUM(AB5, AE5:AF5)</f>
        <v>287.00376380681217</v>
      </c>
      <c r="AL5">
        <f t="shared" si="8"/>
        <v>1201.268574287046</v>
      </c>
      <c r="AN5">
        <f t="shared" si="9"/>
        <v>2001.1298169360687</v>
      </c>
      <c r="AO5">
        <f t="shared" si="9"/>
        <v>-100.05649084680344</v>
      </c>
      <c r="AP5">
        <f t="shared" si="9"/>
        <v>-10.528201639638526</v>
      </c>
      <c r="AQ5">
        <f t="shared" si="9"/>
        <v>-212.19887421027963</v>
      </c>
      <c r="AR5">
        <f t="shared" si="9"/>
        <v>1678.3462502393472</v>
      </c>
      <c r="AS5">
        <f t="shared" si="9"/>
        <v>-888.82143407778722</v>
      </c>
      <c r="AT5">
        <f t="shared" si="9"/>
        <v>247.84569116055698</v>
      </c>
      <c r="AU5">
        <f t="shared" si="9"/>
        <v>1037.370507322117</v>
      </c>
      <c r="AW5">
        <v>2</v>
      </c>
      <c r="AX5">
        <f>(R5*SUMPRODUCT(K6:$K$23, X6:$X$23)-$AZ$3*SUMPRODUCT(K5:$K$22, W6:$W$23))/Z5</f>
        <v>2203.9999801958452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2375.9159985617157</v>
      </c>
      <c r="P6">
        <f t="shared" si="22"/>
        <v>118.79579992808578</v>
      </c>
      <c r="Q6" s="4">
        <f t="shared" si="23"/>
        <v>12.5</v>
      </c>
      <c r="R6">
        <f t="shared" si="0"/>
        <v>100000</v>
      </c>
      <c r="S6">
        <f t="shared" si="1"/>
        <v>3193.9851280371172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2149.621447340618</v>
      </c>
      <c r="AC6">
        <f t="shared" si="2"/>
        <v>3075.731305014222</v>
      </c>
      <c r="AE6">
        <f t="shared" si="3"/>
        <v>2287.9502946688335</v>
      </c>
      <c r="AF6">
        <f t="shared" si="4"/>
        <v>-114.39751473344167</v>
      </c>
      <c r="AG6">
        <f t="shared" si="4"/>
        <v>-12.037201105036262</v>
      </c>
      <c r="AH6">
        <f t="shared" si="5"/>
        <v>-259.79823727751318</v>
      </c>
      <c r="AI6">
        <f t="shared" si="6"/>
        <v>1901.7173415528423</v>
      </c>
      <c r="AJ6">
        <f t="shared" si="7"/>
        <v>-926.10985767360398</v>
      </c>
      <c r="AK6">
        <f>H6*SUM(AB6, AE6:AF6)</f>
        <v>470.36135592762997</v>
      </c>
      <c r="AL6">
        <f t="shared" si="8"/>
        <v>1445.9688398068683</v>
      </c>
      <c r="AN6">
        <f t="shared" si="9"/>
        <v>1781.9156775522601</v>
      </c>
      <c r="AO6">
        <f t="shared" si="9"/>
        <v>-89.095783877613002</v>
      </c>
      <c r="AP6">
        <f t="shared" si="9"/>
        <v>-9.3748878255321344</v>
      </c>
      <c r="AQ6">
        <f t="shared" si="9"/>
        <v>-202.33767887525292</v>
      </c>
      <c r="AR6">
        <f t="shared" si="9"/>
        <v>1481.107326973862</v>
      </c>
      <c r="AS6">
        <f t="shared" si="9"/>
        <v>-721.27863895013093</v>
      </c>
      <c r="AT6">
        <f t="shared" si="9"/>
        <v>366.32975646155751</v>
      </c>
      <c r="AU6">
        <f t="shared" si="9"/>
        <v>1126.1584444852886</v>
      </c>
      <c r="AW6">
        <v>3</v>
      </c>
      <c r="AX6">
        <f>(R6*SUMPRODUCT(K7:$K$23, X7:$X$23)-$AZ$3*SUMPRODUCT(K6:$K$22, W7:$W$23))/Z6</f>
        <v>3193.9851280371172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2375.9159985617157</v>
      </c>
      <c r="P7">
        <f t="shared" si="22"/>
        <v>118.79579992808578</v>
      </c>
      <c r="Q7" s="4">
        <f t="shared" si="23"/>
        <v>12.5</v>
      </c>
      <c r="R7">
        <f t="shared" si="0"/>
        <v>100000</v>
      </c>
      <c r="S7">
        <f t="shared" si="1"/>
        <v>4088.0495995920223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3075.731305014222</v>
      </c>
      <c r="AC7">
        <f t="shared" si="2"/>
        <v>3886.0480189769623</v>
      </c>
      <c r="AE7">
        <f t="shared" si="3"/>
        <v>2258.515567029287</v>
      </c>
      <c r="AF7">
        <f t="shared" si="4"/>
        <v>-112.92577835146436</v>
      </c>
      <c r="AG7">
        <f t="shared" si="4"/>
        <v>-11.882341212802251</v>
      </c>
      <c r="AH7">
        <f t="shared" si="5"/>
        <v>-275.90304946918587</v>
      </c>
      <c r="AI7">
        <f t="shared" si="6"/>
        <v>1857.8043979958345</v>
      </c>
      <c r="AJ7">
        <f t="shared" si="7"/>
        <v>-810.31671396274032</v>
      </c>
      <c r="AK7">
        <f>H7*SUM(AB7, AE7:AF7)</f>
        <v>546.67231850955716</v>
      </c>
      <c r="AL7">
        <f t="shared" si="8"/>
        <v>1594.1600025426515</v>
      </c>
      <c r="AN7">
        <f t="shared" si="9"/>
        <v>1592.2794785133133</v>
      </c>
      <c r="AO7">
        <f t="shared" si="9"/>
        <v>-79.613973925665661</v>
      </c>
      <c r="AP7">
        <f t="shared" si="9"/>
        <v>-8.3771873641430048</v>
      </c>
      <c r="AQ7">
        <f t="shared" si="9"/>
        <v>-194.51482652691027</v>
      </c>
      <c r="AR7">
        <f t="shared" si="9"/>
        <v>1309.7734906965943</v>
      </c>
      <c r="AS7">
        <f t="shared" si="9"/>
        <v>-571.28261304673242</v>
      </c>
      <c r="AT7">
        <f t="shared" si="9"/>
        <v>385.41027874295543</v>
      </c>
      <c r="AU7">
        <f t="shared" si="9"/>
        <v>1123.9011563928173</v>
      </c>
      <c r="AW7">
        <v>4</v>
      </c>
      <c r="AX7">
        <f>(R7*SUMPRODUCT(K8:$K$23, X8:$X$23)-$AZ$3*SUMPRODUCT(K7:$K$22, W8:$W$23))/Z7</f>
        <v>4088.0495995920223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2375.9159985617157</v>
      </c>
      <c r="P8">
        <f t="shared" si="22"/>
        <v>118.79579992808578</v>
      </c>
      <c r="Q8" s="4">
        <f t="shared" si="23"/>
        <v>12.5</v>
      </c>
      <c r="R8">
        <f t="shared" si="0"/>
        <v>100000</v>
      </c>
      <c r="S8">
        <f t="shared" si="1"/>
        <v>4808.5515109872031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3886.0480189769623</v>
      </c>
      <c r="AC8">
        <f t="shared" si="2"/>
        <v>4504.820677748754</v>
      </c>
      <c r="AE8">
        <f t="shared" si="3"/>
        <v>2225.8419181866138</v>
      </c>
      <c r="AF8">
        <f t="shared" si="4"/>
        <v>-111.2920959093307</v>
      </c>
      <c r="AG8">
        <f t="shared" si="4"/>
        <v>-11.710440939063341</v>
      </c>
      <c r="AH8">
        <f t="shared" si="5"/>
        <v>-424.61489288711022</v>
      </c>
      <c r="AI8">
        <f t="shared" si="6"/>
        <v>1678.2244884511097</v>
      </c>
      <c r="AJ8">
        <f t="shared" si="7"/>
        <v>-618.77265877179161</v>
      </c>
      <c r="AK8">
        <f t="shared" ref="AK8:AK23" si="24">H8*SUM(AB8:AB8, AE8:AF8)</f>
        <v>435.04334349093284</v>
      </c>
      <c r="AL8">
        <f t="shared" si="8"/>
        <v>1494.4951731702508</v>
      </c>
      <c r="AN8">
        <f t="shared" si="9"/>
        <v>1463.1647364906971</v>
      </c>
      <c r="AO8">
        <f t="shared" si="9"/>
        <v>-73.158236824534868</v>
      </c>
      <c r="AP8">
        <f t="shared" si="9"/>
        <v>-7.6978980810792477</v>
      </c>
      <c r="AQ8">
        <f t="shared" si="9"/>
        <v>-279.12204042205758</v>
      </c>
      <c r="AR8">
        <f t="shared" si="9"/>
        <v>1103.1865611630255</v>
      </c>
      <c r="AS8">
        <f t="shared" si="9"/>
        <v>-406.75230654164136</v>
      </c>
      <c r="AT8">
        <f t="shared" si="9"/>
        <v>285.97721780688261</v>
      </c>
      <c r="AU8">
        <f t="shared" si="9"/>
        <v>982.41147242826673</v>
      </c>
      <c r="AW8">
        <v>5</v>
      </c>
      <c r="AX8">
        <f>(R8*SUMPRODUCT(K9:$K$23, X9:$X$23)-$AZ$3*SUMPRODUCT(K8:$K$22, W9:$W$23))/Z8</f>
        <v>4808.5515109872031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2375.9159985617157</v>
      </c>
      <c r="P9">
        <f t="shared" si="22"/>
        <v>118.79579992808578</v>
      </c>
      <c r="Q9" s="4">
        <f t="shared" si="23"/>
        <v>12.5</v>
      </c>
      <c r="R9">
        <f t="shared" si="0"/>
        <v>100000</v>
      </c>
      <c r="S9">
        <f t="shared" si="1"/>
        <v>5387.7551152927263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4504.820677748754</v>
      </c>
      <c r="AC9">
        <f t="shared" si="2"/>
        <v>4965.5419295012871</v>
      </c>
      <c r="AE9">
        <f t="shared" si="3"/>
        <v>2189.7265668857572</v>
      </c>
      <c r="AF9">
        <f t="shared" si="4"/>
        <v>-109.48632834428786</v>
      </c>
      <c r="AG9">
        <f t="shared" si="4"/>
        <v>-11.520433425525828</v>
      </c>
      <c r="AH9">
        <f t="shared" si="5"/>
        <v>-583.22483317503281</v>
      </c>
      <c r="AI9">
        <f t="shared" si="6"/>
        <v>1485.4949719409105</v>
      </c>
      <c r="AJ9">
        <f t="shared" si="7"/>
        <v>-460.72125175253314</v>
      </c>
      <c r="AK9">
        <f t="shared" si="24"/>
        <v>343.74017983034963</v>
      </c>
      <c r="AL9">
        <f t="shared" si="8"/>
        <v>1368.5139000187271</v>
      </c>
      <c r="AN9">
        <f t="shared" si="9"/>
        <v>1368.0138640802386</v>
      </c>
      <c r="AO9">
        <f t="shared" si="9"/>
        <v>-68.40069320401193</v>
      </c>
      <c r="AP9">
        <f t="shared" si="9"/>
        <v>-7.197297089356165</v>
      </c>
      <c r="AQ9">
        <f t="shared" si="9"/>
        <v>-364.36497128225932</v>
      </c>
      <c r="AR9">
        <f t="shared" si="9"/>
        <v>928.05090250461114</v>
      </c>
      <c r="AS9">
        <f t="shared" si="9"/>
        <v>-287.83185508419234</v>
      </c>
      <c r="AT9">
        <f t="shared" si="9"/>
        <v>214.74888178304968</v>
      </c>
      <c r="AU9">
        <f t="shared" si="9"/>
        <v>854.96792920346843</v>
      </c>
      <c r="AW9">
        <v>6</v>
      </c>
      <c r="AX9">
        <f>(R9*SUMPRODUCT(K10:$K$23, X10:$X$23)-$AZ$3*SUMPRODUCT(K9:$K$22, W10:$W$23))/Z9</f>
        <v>5387.7551152927263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2375.9159985617157</v>
      </c>
      <c r="P10">
        <f t="shared" si="22"/>
        <v>118.79579992808578</v>
      </c>
      <c r="Q10" s="4">
        <f t="shared" si="23"/>
        <v>12.5</v>
      </c>
      <c r="R10">
        <f t="shared" si="0"/>
        <v>100000</v>
      </c>
      <c r="S10">
        <f t="shared" si="1"/>
        <v>5849.1337969933511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4965.5419295012871</v>
      </c>
      <c r="AC10">
        <f t="shared" si="2"/>
        <v>5293.1196026883881</v>
      </c>
      <c r="AE10">
        <f t="shared" si="3"/>
        <v>2150.0632371911993</v>
      </c>
      <c r="AF10">
        <f t="shared" si="4"/>
        <v>-107.50316185955995</v>
      </c>
      <c r="AG10">
        <f t="shared" si="4"/>
        <v>-11.311759540808477</v>
      </c>
      <c r="AH10">
        <f t="shared" si="5"/>
        <v>-747.75640369673522</v>
      </c>
      <c r="AI10">
        <f t="shared" si="6"/>
        <v>1283.4919120940958</v>
      </c>
      <c r="AJ10">
        <f t="shared" si="7"/>
        <v>-327.57767318710103</v>
      </c>
      <c r="AK10">
        <f t="shared" si="24"/>
        <v>367.9253552537287</v>
      </c>
      <c r="AL10">
        <f t="shared" si="8"/>
        <v>1323.8395941607234</v>
      </c>
      <c r="AN10">
        <f t="shared" si="9"/>
        <v>1276.2323243962087</v>
      </c>
      <c r="AO10">
        <f t="shared" si="9"/>
        <v>-63.811616219810432</v>
      </c>
      <c r="AP10">
        <f t="shared" si="9"/>
        <v>-6.7144225909543334</v>
      </c>
      <c r="AQ10">
        <f t="shared" si="9"/>
        <v>-443.85247683167091</v>
      </c>
      <c r="AR10">
        <f t="shared" si="9"/>
        <v>761.85380875377314</v>
      </c>
      <c r="AS10">
        <f t="shared" si="9"/>
        <v>-194.44321824600277</v>
      </c>
      <c r="AT10">
        <f t="shared" si="9"/>
        <v>218.39275385834173</v>
      </c>
      <c r="AU10">
        <f t="shared" si="9"/>
        <v>785.80334436611213</v>
      </c>
      <c r="AW10">
        <v>7</v>
      </c>
      <c r="AX10">
        <f>(R10*SUMPRODUCT(K11:$K$23, X11:$X$23)-$AZ$3*SUMPRODUCT(K10:$K$22, W11:$W$23))/Z10</f>
        <v>5849.1337969933511</v>
      </c>
    </row>
    <row r="11" spans="1:52" x14ac:dyDescent="0.25">
      <c r="A11" t="s">
        <v>33</v>
      </c>
      <c r="C11" s="7">
        <f>AU25</f>
        <v>6299.889175473194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2375.9159985617157</v>
      </c>
      <c r="P11">
        <f t="shared" si="22"/>
        <v>118.79579992808578</v>
      </c>
      <c r="Q11" s="4">
        <f t="shared" si="23"/>
        <v>12.5</v>
      </c>
      <c r="R11">
        <f t="shared" si="0"/>
        <v>100000</v>
      </c>
      <c r="S11">
        <f t="shared" si="1"/>
        <v>6189.2876686072641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5293.1196026883881</v>
      </c>
      <c r="AC11">
        <f t="shared" si="2"/>
        <v>5487.3155830702171</v>
      </c>
      <c r="AE11">
        <f t="shared" si="3"/>
        <v>2106.4461018835241</v>
      </c>
      <c r="AF11">
        <f t="shared" si="4"/>
        <v>-105.32230509417622</v>
      </c>
      <c r="AG11">
        <f t="shared" si="4"/>
        <v>-11.082284175654159</v>
      </c>
      <c r="AH11">
        <f t="shared" si="5"/>
        <v>-930.86215796986062</v>
      </c>
      <c r="AI11">
        <f t="shared" si="6"/>
        <v>1059.179354643833</v>
      </c>
      <c r="AJ11">
        <f t="shared" si="7"/>
        <v>-194.19598038182903</v>
      </c>
      <c r="AK11">
        <f t="shared" si="24"/>
        <v>375.65353507310346</v>
      </c>
      <c r="AL11">
        <f t="shared" si="8"/>
        <v>1240.6369093351075</v>
      </c>
      <c r="AN11">
        <f t="shared" si="9"/>
        <v>1189.1032906253802</v>
      </c>
      <c r="AO11">
        <f t="shared" si="9"/>
        <v>-59.455164531269013</v>
      </c>
      <c r="AP11">
        <f t="shared" si="9"/>
        <v>-6.256025525235402</v>
      </c>
      <c r="AQ11">
        <f t="shared" si="9"/>
        <v>-525.47808091118645</v>
      </c>
      <c r="AR11">
        <f t="shared" si="9"/>
        <v>597.91401965768921</v>
      </c>
      <c r="AS11">
        <f t="shared" si="9"/>
        <v>-109.62496457506005</v>
      </c>
      <c r="AT11">
        <f t="shared" si="9"/>
        <v>212.05900036609802</v>
      </c>
      <c r="AU11">
        <f t="shared" si="9"/>
        <v>700.34805544872722</v>
      </c>
      <c r="AW11">
        <v>8</v>
      </c>
      <c r="AX11">
        <f>(R11*SUMPRODUCT(K12:$K$23, X12:$X$23)-$AZ$3*SUMPRODUCT(K11:$K$22, W12:$W$23))/Z11</f>
        <v>6189.2876686072641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2375.9159985617157</v>
      </c>
      <c r="P12">
        <f t="shared" si="22"/>
        <v>118.79579992808578</v>
      </c>
      <c r="Q12" s="4">
        <f t="shared" si="23"/>
        <v>12.5</v>
      </c>
      <c r="R12">
        <f t="shared" si="0"/>
        <v>100000</v>
      </c>
      <c r="S12">
        <f t="shared" si="1"/>
        <v>6406.6580587934977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5487.3155830702171</v>
      </c>
      <c r="AC12">
        <f t="shared" si="2"/>
        <v>5550.755425355178</v>
      </c>
      <c r="AE12">
        <f t="shared" si="3"/>
        <v>2058.5035908234809</v>
      </c>
      <c r="AF12">
        <f t="shared" si="4"/>
        <v>-102.92517954117406</v>
      </c>
      <c r="AG12">
        <f t="shared" si="4"/>
        <v>-10.830052451715552</v>
      </c>
      <c r="AH12">
        <f t="shared" si="5"/>
        <v>-1131.2710574565299</v>
      </c>
      <c r="AI12">
        <f t="shared" si="6"/>
        <v>813.47730137406143</v>
      </c>
      <c r="AJ12">
        <f t="shared" si="7"/>
        <v>-63.439842284960832</v>
      </c>
      <c r="AK12">
        <f t="shared" si="24"/>
        <v>386.28619830689604</v>
      </c>
      <c r="AL12">
        <f t="shared" si="8"/>
        <v>1136.3236573959966</v>
      </c>
      <c r="AN12">
        <f t="shared" si="9"/>
        <v>1104.7052133136822</v>
      </c>
      <c r="AO12">
        <f t="shared" si="9"/>
        <v>-55.235260665684123</v>
      </c>
      <c r="AP12">
        <f t="shared" si="9"/>
        <v>-5.8119963730958215</v>
      </c>
      <c r="AQ12">
        <f t="shared" si="9"/>
        <v>-607.10170262232771</v>
      </c>
      <c r="AR12">
        <f t="shared" si="9"/>
        <v>436.55625365257458</v>
      </c>
      <c r="AS12">
        <f t="shared" si="9"/>
        <v>-34.045276780867006</v>
      </c>
      <c r="AT12">
        <f t="shared" si="9"/>
        <v>207.30222624000453</v>
      </c>
      <c r="AU12">
        <f t="shared" si="9"/>
        <v>609.81320311171214</v>
      </c>
      <c r="AW12">
        <v>9</v>
      </c>
      <c r="AX12">
        <f>(R12*SUMPRODUCT(K13:$K$23, X13:$X$23)-$AZ$3*SUMPRODUCT(K12:$K$22, W13:$W$23))/Z12</f>
        <v>6406.6580587934977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2375.9159985617157</v>
      </c>
      <c r="P13">
        <f t="shared" si="22"/>
        <v>118.79579992808578</v>
      </c>
      <c r="Q13" s="4">
        <f t="shared" si="23"/>
        <v>12.5</v>
      </c>
      <c r="R13">
        <f t="shared" si="0"/>
        <v>100000</v>
      </c>
      <c r="S13">
        <f t="shared" si="1"/>
        <v>6500.5670321486423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5550.755425355178</v>
      </c>
      <c r="AC13">
        <f t="shared" si="2"/>
        <v>5488.5075171440367</v>
      </c>
      <c r="AE13">
        <f t="shared" si="3"/>
        <v>2006.0146682155739</v>
      </c>
      <c r="AF13">
        <f t="shared" si="4"/>
        <v>-100.3007334107787</v>
      </c>
      <c r="AG13">
        <f t="shared" si="4"/>
        <v>-10.553901471211182</v>
      </c>
      <c r="AH13">
        <f t="shared" si="5"/>
        <v>-1342.8036478977162</v>
      </c>
      <c r="AI13">
        <f t="shared" si="6"/>
        <v>552.35638543586765</v>
      </c>
      <c r="AJ13">
        <f t="shared" si="7"/>
        <v>62.247908211141294</v>
      </c>
      <c r="AK13">
        <f t="shared" si="24"/>
        <v>385.49946592027061</v>
      </c>
      <c r="AL13">
        <f t="shared" si="8"/>
        <v>1000.1037595672796</v>
      </c>
      <c r="AN13">
        <f t="shared" si="9"/>
        <v>1023.6158570373449</v>
      </c>
      <c r="AO13">
        <f t="shared" si="9"/>
        <v>-51.180792851867253</v>
      </c>
      <c r="AP13">
        <f t="shared" si="9"/>
        <v>-5.385374828366202</v>
      </c>
      <c r="AQ13">
        <f t="shared" si="9"/>
        <v>-685.1969373177003</v>
      </c>
      <c r="AR13">
        <f t="shared" si="9"/>
        <v>281.85275203941109</v>
      </c>
      <c r="AS13">
        <f t="shared" si="9"/>
        <v>31.763449650649317</v>
      </c>
      <c r="AT13">
        <f t="shared" si="9"/>
        <v>196.7101100743352</v>
      </c>
      <c r="AU13">
        <f t="shared" si="9"/>
        <v>510.3263117643956</v>
      </c>
      <c r="AW13">
        <v>10</v>
      </c>
      <c r="AX13">
        <f>(R13*SUMPRODUCT(K14:$K$23, X14:$X$23)-$AZ$3*SUMPRODUCT(K13:$K$22, W14:$W$23))/Z13</f>
        <v>6500.5670321486423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2375.9159985617157</v>
      </c>
      <c r="P14">
        <f t="shared" si="22"/>
        <v>118.79579992808578</v>
      </c>
      <c r="Q14" s="4">
        <f t="shared" si="23"/>
        <v>12.5</v>
      </c>
      <c r="R14">
        <f t="shared" si="0"/>
        <v>100000</v>
      </c>
      <c r="S14">
        <f t="shared" si="1"/>
        <v>6466.0710035598058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5488.5075171440367</v>
      </c>
      <c r="AC14">
        <f t="shared" si="2"/>
        <v>5303.1949344390268</v>
      </c>
      <c r="AE14">
        <f t="shared" si="3"/>
        <v>1948.6247028973867</v>
      </c>
      <c r="AF14">
        <f t="shared" si="4"/>
        <v>-97.431235144869333</v>
      </c>
      <c r="AG14">
        <f t="shared" si="4"/>
        <v>-10.25196547393198</v>
      </c>
      <c r="AH14">
        <f t="shared" si="5"/>
        <v>-1571.1758605367154</v>
      </c>
      <c r="AI14">
        <f t="shared" si="6"/>
        <v>269.76564174187001</v>
      </c>
      <c r="AJ14">
        <f t="shared" si="7"/>
        <v>185.31258270500985</v>
      </c>
      <c r="AK14">
        <f t="shared" si="24"/>
        <v>377.26063062368286</v>
      </c>
      <c r="AL14">
        <f t="shared" si="8"/>
        <v>832.33885507056266</v>
      </c>
      <c r="AN14">
        <f t="shared" si="9"/>
        <v>945.72121576813731</v>
      </c>
      <c r="AO14">
        <f t="shared" si="9"/>
        <v>-47.286060788406871</v>
      </c>
      <c r="AP14">
        <f t="shared" si="9"/>
        <v>-4.9755610906521897</v>
      </c>
      <c r="AQ14">
        <f t="shared" si="9"/>
        <v>-762.53490105250819</v>
      </c>
      <c r="AR14">
        <f t="shared" si="9"/>
        <v>130.92469283657013</v>
      </c>
      <c r="AS14">
        <f t="shared" si="9"/>
        <v>89.937298214649687</v>
      </c>
      <c r="AT14">
        <f t="shared" si="9"/>
        <v>183.09497037802436</v>
      </c>
      <c r="AU14">
        <f t="shared" si="9"/>
        <v>403.95696142924419</v>
      </c>
      <c r="AW14">
        <v>11</v>
      </c>
      <c r="AX14">
        <f>(R14*SUMPRODUCT(K15:$K$23, X15:$X$23)-$AZ$3*SUMPRODUCT(K14:$K$22, W15:$W$23))/Z14</f>
        <v>6466.0710035598058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2375.9159985617157</v>
      </c>
      <c r="P15">
        <f t="shared" si="22"/>
        <v>118.79579992808578</v>
      </c>
      <c r="Q15" s="4">
        <f t="shared" si="23"/>
        <v>12.5</v>
      </c>
      <c r="R15">
        <f t="shared" si="0"/>
        <v>100000</v>
      </c>
      <c r="S15">
        <f t="shared" si="1"/>
        <v>6297.4969342996646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5303.1949344390268</v>
      </c>
      <c r="AC15">
        <f t="shared" si="2"/>
        <v>4998.9736782612999</v>
      </c>
      <c r="AE15">
        <f t="shared" si="3"/>
        <v>1886.0098960716316</v>
      </c>
      <c r="AF15">
        <f t="shared" si="4"/>
        <v>-94.300494803581572</v>
      </c>
      <c r="AG15">
        <f t="shared" si="4"/>
        <v>-9.9225409127119093</v>
      </c>
      <c r="AH15">
        <f t="shared" si="5"/>
        <v>-1815.2392518460097</v>
      </c>
      <c r="AI15">
        <f t="shared" si="6"/>
        <v>-33.452391490671516</v>
      </c>
      <c r="AJ15">
        <f t="shared" si="7"/>
        <v>304.2212561777269</v>
      </c>
      <c r="AK15">
        <f t="shared" si="24"/>
        <v>368.22553502319732</v>
      </c>
      <c r="AL15">
        <f t="shared" si="8"/>
        <v>638.99439971025276</v>
      </c>
      <c r="AN15">
        <f t="shared" si="9"/>
        <v>870.17066847768672</v>
      </c>
      <c r="AO15">
        <f t="shared" si="9"/>
        <v>-43.50853342388433</v>
      </c>
      <c r="AP15">
        <f t="shared" si="9"/>
        <v>-4.5780799331944664</v>
      </c>
      <c r="AQ15">
        <f t="shared" si="9"/>
        <v>-837.51838021415415</v>
      </c>
      <c r="AR15">
        <f t="shared" si="9"/>
        <v>-15.434325093546237</v>
      </c>
      <c r="AS15">
        <f t="shared" si="9"/>
        <v>140.36215525946523</v>
      </c>
      <c r="AT15">
        <f t="shared" si="9"/>
        <v>169.89256558467167</v>
      </c>
      <c r="AU15">
        <f t="shared" si="9"/>
        <v>294.82039575059065</v>
      </c>
      <c r="AW15">
        <v>12</v>
      </c>
      <c r="AX15">
        <f>(R15*SUMPRODUCT(K16:$K$23, X16:$X$23)-$AZ$3*SUMPRODUCT(K15:$K$22, W16:$W$23))/Z15</f>
        <v>6297.4969342996646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2375.9159985617157</v>
      </c>
      <c r="P16">
        <f t="shared" si="22"/>
        <v>118.79579992808578</v>
      </c>
      <c r="Q16" s="4">
        <f t="shared" si="23"/>
        <v>12.5</v>
      </c>
      <c r="R16">
        <f t="shared" si="0"/>
        <v>100000</v>
      </c>
      <c r="S16">
        <f t="shared" si="1"/>
        <v>6001.5840959840098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4998.9736782612999</v>
      </c>
      <c r="AC16">
        <f t="shared" si="2"/>
        <v>4593.4857929455256</v>
      </c>
      <c r="AE16">
        <f t="shared" si="3"/>
        <v>1818.4759573606916</v>
      </c>
      <c r="AF16">
        <f t="shared" si="4"/>
        <v>-90.923797868034583</v>
      </c>
      <c r="AG16">
        <f t="shared" si="4"/>
        <v>-9.567236165238608</v>
      </c>
      <c r="AH16">
        <f t="shared" si="5"/>
        <v>-2048.634706769456</v>
      </c>
      <c r="AI16">
        <f t="shared" si="6"/>
        <v>-330.64978344203769</v>
      </c>
      <c r="AJ16">
        <f t="shared" si="7"/>
        <v>405.48788531577429</v>
      </c>
      <c r="AK16">
        <f t="shared" si="24"/>
        <v>367.94096332514147</v>
      </c>
      <c r="AL16">
        <f t="shared" si="8"/>
        <v>442.77906519887807</v>
      </c>
      <c r="AN16">
        <f t="shared" si="9"/>
        <v>795.49799685058815</v>
      </c>
      <c r="AO16">
        <f t="shared" si="9"/>
        <v>-39.774899842529408</v>
      </c>
      <c r="AP16">
        <f t="shared" si="9"/>
        <v>-4.1852173926400953</v>
      </c>
      <c r="AQ16">
        <f t="shared" si="9"/>
        <v>-896.18166185655491</v>
      </c>
      <c r="AR16">
        <f t="shared" si="9"/>
        <v>-144.64378224113631</v>
      </c>
      <c r="AS16">
        <f t="shared" si="9"/>
        <v>177.3819440450811</v>
      </c>
      <c r="AT16">
        <f t="shared" si="9"/>
        <v>160.95692555058068</v>
      </c>
      <c r="AU16">
        <f t="shared" si="9"/>
        <v>193.69508735452544</v>
      </c>
      <c r="AW16">
        <v>13</v>
      </c>
      <c r="AX16">
        <f>(R16*SUMPRODUCT(K17:$K$23, X17:$X$23)-$AZ$3*SUMPRODUCT(K16:$K$22, W17:$W$23))/Z16</f>
        <v>6001.5840959840098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2375.9159985617157</v>
      </c>
      <c r="P17">
        <f t="shared" si="22"/>
        <v>118.79579992808578</v>
      </c>
      <c r="Q17" s="4">
        <f t="shared" si="23"/>
        <v>12.5</v>
      </c>
      <c r="R17">
        <f t="shared" si="0"/>
        <v>100000</v>
      </c>
      <c r="S17">
        <f t="shared" si="1"/>
        <v>5584.1996471321027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4593.4857929455256</v>
      </c>
      <c r="AC17">
        <f t="shared" si="2"/>
        <v>4104.1766336992778</v>
      </c>
      <c r="AE17">
        <f t="shared" si="3"/>
        <v>1746.2088644945259</v>
      </c>
      <c r="AF17">
        <f t="shared" si="4"/>
        <v>-87.310443224726285</v>
      </c>
      <c r="AG17">
        <f t="shared" si="4"/>
        <v>-9.1870296842965544</v>
      </c>
      <c r="AH17">
        <f t="shared" si="5"/>
        <v>-2276.2729543173295</v>
      </c>
      <c r="AI17">
        <f t="shared" si="6"/>
        <v>-626.56156273182637</v>
      </c>
      <c r="AJ17">
        <f t="shared" si="7"/>
        <v>489.30915924624787</v>
      </c>
      <c r="AK17">
        <f t="shared" si="24"/>
        <v>385.7721060170856</v>
      </c>
      <c r="AL17">
        <f t="shared" si="8"/>
        <v>248.51970253150711</v>
      </c>
      <c r="AN17">
        <f t="shared" si="9"/>
        <v>719.49188186935226</v>
      </c>
      <c r="AO17">
        <f t="shared" si="9"/>
        <v>-35.974594093467609</v>
      </c>
      <c r="AP17">
        <f t="shared" si="9"/>
        <v>-3.7853394349006009</v>
      </c>
      <c r="AQ17">
        <f t="shared" si="9"/>
        <v>-937.89462695470104</v>
      </c>
      <c r="AR17">
        <f t="shared" si="9"/>
        <v>-258.16267861371699</v>
      </c>
      <c r="AS17">
        <f t="shared" si="9"/>
        <v>201.61045735150492</v>
      </c>
      <c r="AT17">
        <f t="shared" si="9"/>
        <v>158.94999972485039</v>
      </c>
      <c r="AU17">
        <f t="shared" si="9"/>
        <v>102.39777846263831</v>
      </c>
      <c r="AW17">
        <v>14</v>
      </c>
      <c r="AX17">
        <f>(R17*SUMPRODUCT(K18:$K$23, X18:$X$23)-$AZ$3*SUMPRODUCT(K17:$K$22, W18:$W$23))/Z17</f>
        <v>5584.1996471321027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2375.9159985617157</v>
      </c>
      <c r="P18">
        <f t="shared" si="22"/>
        <v>118.79579992808578</v>
      </c>
      <c r="Q18" s="4">
        <f t="shared" si="23"/>
        <v>12.5</v>
      </c>
      <c r="R18">
        <f t="shared" si="0"/>
        <v>100000</v>
      </c>
      <c r="S18">
        <f t="shared" si="1"/>
        <v>5046.7028369686022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4104.1766336992778</v>
      </c>
      <c r="AC18">
        <f t="shared" si="2"/>
        <v>3545.6627848351709</v>
      </c>
      <c r="AE18">
        <f t="shared" si="3"/>
        <v>1669.2476668697461</v>
      </c>
      <c r="AF18">
        <f t="shared" si="4"/>
        <v>-83.462383343487318</v>
      </c>
      <c r="AG18">
        <f t="shared" si="4"/>
        <v>-8.7821269137894706</v>
      </c>
      <c r="AH18">
        <f t="shared" si="5"/>
        <v>-2504.2597893129591</v>
      </c>
      <c r="AI18">
        <f t="shared" si="6"/>
        <v>-927.25663270048972</v>
      </c>
      <c r="AJ18">
        <f t="shared" si="7"/>
        <v>558.51384886410688</v>
      </c>
      <c r="AK18">
        <f t="shared" si="24"/>
        <v>398.86633039751013</v>
      </c>
      <c r="AL18">
        <f t="shared" si="8"/>
        <v>30.123546561127284</v>
      </c>
      <c r="AN18">
        <f t="shared" si="9"/>
        <v>642.72637696963693</v>
      </c>
      <c r="AO18">
        <f t="shared" si="9"/>
        <v>-32.136318848481849</v>
      </c>
      <c r="AP18">
        <f t="shared" si="9"/>
        <v>-3.3814662290181858</v>
      </c>
      <c r="AQ18">
        <f t="shared" si="9"/>
        <v>-964.23907208100377</v>
      </c>
      <c r="AR18">
        <f t="shared" si="9"/>
        <v>-357.03048018886682</v>
      </c>
      <c r="AS18">
        <f t="shared" si="9"/>
        <v>215.04992320340074</v>
      </c>
      <c r="AT18">
        <f t="shared" si="9"/>
        <v>153.57931391469791</v>
      </c>
      <c r="AU18">
        <f t="shared" si="9"/>
        <v>11.598756929231813</v>
      </c>
      <c r="AW18">
        <v>15</v>
      </c>
      <c r="AX18">
        <f>(R18*SUMPRODUCT(K19:$K$23, X19:$X$23)-$AZ$3*SUMPRODUCT(K18:$K$22, W19:$W$23))/Z18</f>
        <v>5046.7028369686022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2375.9159985617157</v>
      </c>
      <c r="P19">
        <f t="shared" si="22"/>
        <v>118.79579992808578</v>
      </c>
      <c r="Q19" s="4">
        <f t="shared" si="23"/>
        <v>12.5</v>
      </c>
      <c r="R19">
        <f t="shared" si="0"/>
        <v>100000</v>
      </c>
      <c r="S19">
        <f t="shared" si="1"/>
        <v>4369.655098224629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3545.6627848351709</v>
      </c>
      <c r="AC19">
        <f t="shared" si="2"/>
        <v>2918.7739283420688</v>
      </c>
      <c r="AE19">
        <f t="shared" si="3"/>
        <v>1587.0272405138587</v>
      </c>
      <c r="AF19">
        <f t="shared" si="4"/>
        <v>-79.351362025692936</v>
      </c>
      <c r="AG19">
        <f t="shared" si="4"/>
        <v>-8.3495546637306486</v>
      </c>
      <c r="AH19">
        <f t="shared" si="5"/>
        <v>-2758.0078473674184</v>
      </c>
      <c r="AI19">
        <f t="shared" si="6"/>
        <v>-1258.6815235429833</v>
      </c>
      <c r="AJ19">
        <f t="shared" si="7"/>
        <v>626.88885649310214</v>
      </c>
      <c r="AK19">
        <f t="shared" si="24"/>
        <v>370.91505788793296</v>
      </c>
      <c r="AL19">
        <f t="shared" si="8"/>
        <v>-260.87760916194821</v>
      </c>
      <c r="AN19">
        <f t="shared" si="9"/>
        <v>569.28289611104981</v>
      </c>
      <c r="AO19">
        <f t="shared" si="9"/>
        <v>-28.46414480555249</v>
      </c>
      <c r="AP19">
        <f t="shared" si="9"/>
        <v>-2.9950706193720169</v>
      </c>
      <c r="AQ19">
        <f t="shared" si="9"/>
        <v>-989.32561128437374</v>
      </c>
      <c r="AR19">
        <f t="shared" si="9"/>
        <v>-451.50193059824846</v>
      </c>
      <c r="AS19">
        <f t="shared" si="9"/>
        <v>224.87144180876524</v>
      </c>
      <c r="AT19">
        <f t="shared" si="9"/>
        <v>133.05102330648762</v>
      </c>
      <c r="AU19">
        <f t="shared" si="9"/>
        <v>-93.579465482995602</v>
      </c>
      <c r="AW19">
        <v>16</v>
      </c>
      <c r="AX19">
        <f>(R19*SUMPRODUCT(K20:$K$23, X20:$X$23)-$AZ$3*SUMPRODUCT(K19:$K$22, W20:$W$23))/Z19</f>
        <v>4369.655098224629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2375.9159985617157</v>
      </c>
      <c r="P20">
        <f t="shared" si="22"/>
        <v>118.79579992808578</v>
      </c>
      <c r="Q20" s="4">
        <f t="shared" si="23"/>
        <v>12.5</v>
      </c>
      <c r="R20">
        <f t="shared" si="0"/>
        <v>100000</v>
      </c>
      <c r="S20">
        <f t="shared" si="1"/>
        <v>3519.3852292089719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2918.7739283420688</v>
      </c>
      <c r="AC20">
        <f t="shared" si="2"/>
        <v>2222.039310052483</v>
      </c>
      <c r="AE20">
        <f t="shared" si="3"/>
        <v>1500.0854985611622</v>
      </c>
      <c r="AF20">
        <f t="shared" si="4"/>
        <v>-75.004274928058109</v>
      </c>
      <c r="AG20">
        <f t="shared" si="4"/>
        <v>-7.8921429643832832</v>
      </c>
      <c r="AH20">
        <f t="shared" si="5"/>
        <v>-2991.3292216804671</v>
      </c>
      <c r="AI20">
        <f t="shared" si="6"/>
        <v>-1574.1401410117462</v>
      </c>
      <c r="AJ20">
        <f t="shared" si="7"/>
        <v>696.7346182895858</v>
      </c>
      <c r="AK20">
        <f t="shared" si="24"/>
        <v>235.87133475225187</v>
      </c>
      <c r="AL20">
        <f t="shared" si="8"/>
        <v>-641.53418796990854</v>
      </c>
      <c r="AN20">
        <f t="shared" si="9"/>
        <v>510.38224834069598</v>
      </c>
      <c r="AO20">
        <f t="shared" si="9"/>
        <v>-25.519112417034798</v>
      </c>
      <c r="AP20">
        <f t="shared" si="9"/>
        <v>-2.6851867271910121</v>
      </c>
      <c r="AQ20">
        <f t="shared" si="9"/>
        <v>-1017.7562113312122</v>
      </c>
      <c r="AR20">
        <f t="shared" si="9"/>
        <v>-535.57826213474198</v>
      </c>
      <c r="AS20">
        <f t="shared" si="9"/>
        <v>237.05380881324254</v>
      </c>
      <c r="AT20">
        <f t="shared" si="9"/>
        <v>80.251787158428328</v>
      </c>
      <c r="AU20">
        <f t="shared" si="9"/>
        <v>-218.27266616307108</v>
      </c>
      <c r="AW20">
        <v>17</v>
      </c>
      <c r="AX20">
        <f>(R20*SUMPRODUCT(K21:$K$23, X21:$X$23)-$AZ$3*SUMPRODUCT(K20:$K$22, W21:$W$23))/Z20</f>
        <v>3519.3852292089719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2375.9159985617157</v>
      </c>
      <c r="P21">
        <f t="shared" si="22"/>
        <v>118.79579992808578</v>
      </c>
      <c r="Q21" s="4">
        <f t="shared" si="23"/>
        <v>12.5</v>
      </c>
      <c r="R21">
        <f t="shared" si="0"/>
        <v>100000</v>
      </c>
      <c r="S21">
        <f t="shared" si="1"/>
        <v>2498.3750678947267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2222.039310052483</v>
      </c>
      <c r="AC21">
        <f t="shared" si="2"/>
        <v>1482.3046931807528</v>
      </c>
      <c r="AE21">
        <f t="shared" si="3"/>
        <v>1409.648807550326</v>
      </c>
      <c r="AF21">
        <f t="shared" si="4"/>
        <v>-70.482440377516298</v>
      </c>
      <c r="AG21">
        <f t="shared" si="4"/>
        <v>-7.4163438880187202</v>
      </c>
      <c r="AH21">
        <f t="shared" si="5"/>
        <v>-3175.0211737658447</v>
      </c>
      <c r="AI21">
        <f t="shared" si="6"/>
        <v>-1843.2711504810536</v>
      </c>
      <c r="AJ21">
        <f t="shared" si="7"/>
        <v>739.73461687173017</v>
      </c>
      <c r="AK21">
        <f t="shared" si="24"/>
        <v>182.68985124165752</v>
      </c>
      <c r="AL21">
        <f t="shared" si="8"/>
        <v>-920.84668236766595</v>
      </c>
      <c r="AN21">
        <f t="shared" si="9"/>
        <v>456.2089613439046</v>
      </c>
      <c r="AO21">
        <f t="shared" si="9"/>
        <v>-22.810448067195232</v>
      </c>
      <c r="AP21">
        <f t="shared" si="9"/>
        <v>-2.4001740887518501</v>
      </c>
      <c r="AQ21">
        <f t="shared" si="9"/>
        <v>-1027.5418275604145</v>
      </c>
      <c r="AR21">
        <f t="shared" si="9"/>
        <v>-596.54348837245686</v>
      </c>
      <c r="AS21">
        <f t="shared" si="9"/>
        <v>239.40257986642894</v>
      </c>
      <c r="AT21">
        <f t="shared" si="9"/>
        <v>59.1244761366235</v>
      </c>
      <c r="AU21">
        <f t="shared" si="9"/>
        <v>-298.01643236940441</v>
      </c>
      <c r="AW21">
        <v>18</v>
      </c>
      <c r="AX21">
        <f>(R21*SUMPRODUCT(K22:$K$23, X22:$X$23)-$AZ$3*SUMPRODUCT(K21:$K$22, W22:$W$23))/Z21</f>
        <v>2498.3750678947267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2375.9159985617157</v>
      </c>
      <c r="P22">
        <f t="shared" si="22"/>
        <v>118.79579992808578</v>
      </c>
      <c r="Q22" s="4">
        <f t="shared" si="23"/>
        <v>12.5</v>
      </c>
      <c r="R22">
        <f t="shared" si="0"/>
        <v>100000</v>
      </c>
      <c r="S22">
        <f t="shared" si="1"/>
        <v>1315.0365556914903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1482.3046931807528</v>
      </c>
      <c r="AC22">
        <f t="shared" si="2"/>
        <v>728.45810826558147</v>
      </c>
      <c r="AE22">
        <f t="shared" si="3"/>
        <v>1316.127119219213</v>
      </c>
      <c r="AF22">
        <f t="shared" si="4"/>
        <v>-65.806355960960644</v>
      </c>
      <c r="AG22">
        <f t="shared" si="4"/>
        <v>-6.9243142435167302</v>
      </c>
      <c r="AH22">
        <f t="shared" si="5"/>
        <v>-3342.9296449744234</v>
      </c>
      <c r="AI22">
        <f t="shared" si="6"/>
        <v>-2099.5331959596879</v>
      </c>
      <c r="AJ22">
        <f t="shared" si="7"/>
        <v>753.84658491517132</v>
      </c>
      <c r="AK22">
        <f t="shared" si="24"/>
        <v>191.28378195073037</v>
      </c>
      <c r="AL22">
        <f t="shared" si="8"/>
        <v>-1154.4028290937863</v>
      </c>
      <c r="AN22">
        <f t="shared" si="9"/>
        <v>398.07686999274409</v>
      </c>
      <c r="AO22">
        <f t="shared" si="9"/>
        <v>-19.903843499637201</v>
      </c>
      <c r="AP22">
        <f t="shared" si="9"/>
        <v>-2.094333670854335</v>
      </c>
      <c r="AQ22">
        <f t="shared" si="9"/>
        <v>-1011.1051966369566</v>
      </c>
      <c r="AR22">
        <f t="shared" si="9"/>
        <v>-635.02650381470414</v>
      </c>
      <c r="AS22">
        <f t="shared" si="9"/>
        <v>228.0090460834644</v>
      </c>
      <c r="AT22">
        <f t="shared" si="9"/>
        <v>57.855846967498394</v>
      </c>
      <c r="AU22">
        <f t="shared" si="9"/>
        <v>-349.16161076374141</v>
      </c>
      <c r="AW22">
        <v>19</v>
      </c>
      <c r="AX22">
        <f>(R22*SUMPRODUCT(K23:$K$23, X23:$X$23)-$AZ$3*SUMPRODUCT(K22:$K$22, W23:$W$23))/Z22</f>
        <v>1315.0365556914903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2375.9159985617157</v>
      </c>
      <c r="P23">
        <f t="shared" si="22"/>
        <v>118.79579992808578</v>
      </c>
      <c r="Q23" s="4">
        <f t="shared" si="23"/>
        <v>12.5</v>
      </c>
      <c r="R23">
        <f t="shared" si="0"/>
        <v>100000</v>
      </c>
      <c r="S23">
        <f t="shared" si="1"/>
        <v>1418.2653219309968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728.45810826558147</v>
      </c>
      <c r="AC23">
        <f t="shared" si="2"/>
        <v>728.45810826558147</v>
      </c>
      <c r="AE23">
        <f t="shared" si="3"/>
        <v>1220.3325054537322</v>
      </c>
      <c r="AF23">
        <f t="shared" si="4"/>
        <v>-61.016625272686611</v>
      </c>
      <c r="AG23">
        <f t="shared" si="4"/>
        <v>-6.4203264456344025</v>
      </c>
      <c r="AH23">
        <f t="shared" si="5"/>
        <v>-3477.9572435772775</v>
      </c>
      <c r="AI23">
        <f t="shared" si="6"/>
        <v>-2325.0616898418666</v>
      </c>
      <c r="AJ23">
        <f t="shared" si="7"/>
        <v>0</v>
      </c>
      <c r="AK23">
        <f t="shared" si="24"/>
        <v>196.13971739960454</v>
      </c>
      <c r="AL23">
        <f t="shared" si="8"/>
        <v>-2128.9219724422619</v>
      </c>
      <c r="AN23">
        <f t="shared" si="9"/>
        <v>334.36249103244762</v>
      </c>
      <c r="AO23">
        <f t="shared" si="9"/>
        <v>-16.718124551622381</v>
      </c>
      <c r="AP23">
        <f t="shared" si="9"/>
        <v>-1.7591241190495439</v>
      </c>
      <c r="AQ23">
        <f t="shared" si="9"/>
        <v>-952.93573060603364</v>
      </c>
      <c r="AR23">
        <f t="shared" si="9"/>
        <v>-637.05048824425796</v>
      </c>
      <c r="AS23">
        <f t="shared" si="9"/>
        <v>0</v>
      </c>
      <c r="AT23">
        <f t="shared" si="9"/>
        <v>53.740897834847161</v>
      </c>
      <c r="AU23">
        <f t="shared" si="9"/>
        <v>-583.3095904094107</v>
      </c>
      <c r="AW23">
        <v>20</v>
      </c>
      <c r="AX23">
        <f>(R23*SUMPRODUCT(K$23:$K24, X$23:$X24)-$AZ$3*SUMPRODUCT(K$22:$K23, W$23:$W24))/Z23</f>
        <v>1418.2653219309968</v>
      </c>
    </row>
    <row r="25" spans="5:50" x14ac:dyDescent="0.25">
      <c r="AN25" s="8">
        <f t="shared" ref="AN25:AU25" si="25">SUM(AN3:AN23)</f>
        <v>21417.997864263147</v>
      </c>
      <c r="AO25" s="8">
        <f t="shared" si="25"/>
        <v>-2852.836892134444</v>
      </c>
      <c r="AP25" s="8">
        <f t="shared" si="25"/>
        <v>-200.18284462302509</v>
      </c>
      <c r="AQ25" s="8">
        <f t="shared" si="25"/>
        <v>-13130.620453947668</v>
      </c>
      <c r="AR25" s="8">
        <f t="shared" si="25"/>
        <v>5234.3576735580164</v>
      </c>
      <c r="AS25" s="8">
        <f t="shared" si="25"/>
        <v>-2479.742221135315</v>
      </c>
      <c r="AT25" s="8">
        <f t="shared" si="25"/>
        <v>3545.2737230504918</v>
      </c>
      <c r="AU25" s="9">
        <f t="shared" si="25"/>
        <v>6299.889175473194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BAF4-1C7D-49E3-874B-4CD5ECD36559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8280.0270641291318</v>
      </c>
      <c r="K3">
        <v>1</v>
      </c>
      <c r="L3" s="2">
        <v>0</v>
      </c>
      <c r="O3">
        <f>$C$3</f>
        <v>8280.0270641291318</v>
      </c>
      <c r="P3">
        <f>O3*B5</f>
        <v>6624.0216513033056</v>
      </c>
      <c r="Q3" s="4">
        <f>B8</f>
        <v>100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8280.0270641291318</v>
      </c>
      <c r="AF3">
        <f t="shared" ref="AF3:AG23" si="4">-$Z3*P3</f>
        <v>-6624.0216513033056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1556.0054128258262</v>
      </c>
      <c r="AJ3">
        <f t="shared" ref="AJ3:AJ23" si="7">AB3-AC3</f>
        <v>0</v>
      </c>
      <c r="AL3">
        <f t="shared" ref="AL3:AL23" si="8">SUM(AI3:AK3)</f>
        <v>1556.0054128258262</v>
      </c>
      <c r="AN3">
        <f t="shared" ref="AN3:AU23" si="9">AE3*$K3</f>
        <v>8280.0270641291318</v>
      </c>
      <c r="AO3">
        <f t="shared" si="9"/>
        <v>-6624.0216513033056</v>
      </c>
      <c r="AP3">
        <f t="shared" si="9"/>
        <v>-100</v>
      </c>
      <c r="AQ3">
        <f t="shared" si="9"/>
        <v>0</v>
      </c>
      <c r="AR3">
        <f t="shared" si="9"/>
        <v>1556.0054128258262</v>
      </c>
      <c r="AS3">
        <f t="shared" si="9"/>
        <v>0</v>
      </c>
      <c r="AT3">
        <f t="shared" si="9"/>
        <v>0</v>
      </c>
      <c r="AU3">
        <f t="shared" si="9"/>
        <v>1556.0054128258262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4507.3827270942465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</v>
      </c>
      <c r="S4">
        <f t="shared" si="1"/>
        <v>2842.8707503513956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2761.5392145696133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-2761.5392145696133</v>
      </c>
      <c r="AK4">
        <f>H4*SUM(AB4, AE4:AF4)</f>
        <v>0</v>
      </c>
      <c r="AL4">
        <f t="shared" si="8"/>
        <v>-4622.4338145696129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-1745.8435125246269</v>
      </c>
      <c r="AR4">
        <f t="shared" si="9"/>
        <v>-1745.8435125246269</v>
      </c>
      <c r="AS4">
        <f t="shared" si="9"/>
        <v>-2590.8051548640706</v>
      </c>
      <c r="AT4">
        <f t="shared" si="9"/>
        <v>0</v>
      </c>
      <c r="AU4">
        <f t="shared" si="9"/>
        <v>-4336.6486673886975</v>
      </c>
      <c r="AW4">
        <v>1</v>
      </c>
      <c r="AX4">
        <f>(R4*SUMPRODUCT(K5:$K$23, X5:$X$23)-$AZ$3*SUMPRODUCT(K4:$K$22, W5:$W$23))/Z4</f>
        <v>2842.8707503513956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8280.0270641291318</v>
      </c>
      <c r="P5">
        <f t="shared" ref="P5:P23" si="22">O5*$C$5</f>
        <v>414.0013532064566</v>
      </c>
      <c r="Q5" s="4">
        <f t="shared" ref="Q5:Q23" si="23">$C$8</f>
        <v>12.5</v>
      </c>
      <c r="R5">
        <f t="shared" si="0"/>
        <v>100000</v>
      </c>
      <c r="S5">
        <f t="shared" si="1"/>
        <v>5331.5932043861039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2761.5392145696133</v>
      </c>
      <c r="AC5">
        <f t="shared" si="2"/>
        <v>5012.644077146826</v>
      </c>
      <c r="AE5">
        <f t="shared" si="3"/>
        <v>7784.6953116148907</v>
      </c>
      <c r="AF5">
        <f t="shared" si="4"/>
        <v>-389.23476558074452</v>
      </c>
      <c r="AG5">
        <f t="shared" si="4"/>
        <v>-11.752219001402596</v>
      </c>
      <c r="AH5">
        <f t="shared" si="5"/>
        <v>-2149.9623347792281</v>
      </c>
      <c r="AI5">
        <f t="shared" si="6"/>
        <v>5233.7459922535163</v>
      </c>
      <c r="AJ5">
        <f t="shared" si="7"/>
        <v>-2251.1048625772128</v>
      </c>
      <c r="AK5">
        <f>H5*SUM(AB5, AE5:AF5)</f>
        <v>877.56477931616485</v>
      </c>
      <c r="AL5">
        <f t="shared" si="8"/>
        <v>3860.2059089924683</v>
      </c>
      <c r="AN5">
        <f t="shared" si="9"/>
        <v>6722.5710366650765</v>
      </c>
      <c r="AO5">
        <f t="shared" si="9"/>
        <v>-336.12855183325382</v>
      </c>
      <c r="AP5">
        <f t="shared" si="9"/>
        <v>-10.148775759726542</v>
      </c>
      <c r="AQ5">
        <f t="shared" si="9"/>
        <v>-1856.6268740336111</v>
      </c>
      <c r="AR5">
        <f t="shared" si="9"/>
        <v>4519.6668350384853</v>
      </c>
      <c r="AS5">
        <f t="shared" si="9"/>
        <v>-1943.9697693856419</v>
      </c>
      <c r="AT5">
        <f t="shared" si="9"/>
        <v>757.83204506746631</v>
      </c>
      <c r="AU5">
        <f t="shared" si="9"/>
        <v>3333.5291107203097</v>
      </c>
      <c r="AW5">
        <v>2</v>
      </c>
      <c r="AX5">
        <f>(R5*SUMPRODUCT(K6:$K$23, X6:$X$23)-$AZ$3*SUMPRODUCT(K5:$K$22, W6:$W$23))/Z5</f>
        <v>5331.5932043861039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8280.0270641291318</v>
      </c>
      <c r="P6">
        <f t="shared" si="22"/>
        <v>414.0013532064566</v>
      </c>
      <c r="Q6" s="4">
        <f t="shared" si="23"/>
        <v>12.5</v>
      </c>
      <c r="R6">
        <f t="shared" si="0"/>
        <v>100000</v>
      </c>
      <c r="S6">
        <f t="shared" si="1"/>
        <v>7481.9295139235828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5012.644077146826</v>
      </c>
      <c r="AC6">
        <f t="shared" si="2"/>
        <v>6782.4573525378037</v>
      </c>
      <c r="AE6">
        <f t="shared" si="3"/>
        <v>7505.9421952325301</v>
      </c>
      <c r="AF6">
        <f t="shared" si="4"/>
        <v>-375.29710976162653</v>
      </c>
      <c r="AG6">
        <f t="shared" si="4"/>
        <v>-11.331397435507631</v>
      </c>
      <c r="AH6">
        <f t="shared" si="5"/>
        <v>-2426.3950070475116</v>
      </c>
      <c r="AI6">
        <f t="shared" si="6"/>
        <v>4692.9186809878847</v>
      </c>
      <c r="AJ6">
        <f t="shared" si="7"/>
        <v>-1769.8132753909777</v>
      </c>
      <c r="AK6">
        <f>H6*SUM(AB6, AE6:AF6)</f>
        <v>1321.1898608928091</v>
      </c>
      <c r="AL6">
        <f t="shared" si="8"/>
        <v>4244.2952664897166</v>
      </c>
      <c r="AN6">
        <f t="shared" si="9"/>
        <v>5845.8245809146019</v>
      </c>
      <c r="AO6">
        <f t="shared" si="9"/>
        <v>-292.29122904573012</v>
      </c>
      <c r="AP6">
        <f t="shared" si="9"/>
        <v>-8.8251894221456979</v>
      </c>
      <c r="AQ6">
        <f t="shared" si="9"/>
        <v>-1889.7400494525632</v>
      </c>
      <c r="AR6">
        <f t="shared" si="9"/>
        <v>3654.9681129941632</v>
      </c>
      <c r="AS6">
        <f t="shared" si="9"/>
        <v>-1378.3769818372612</v>
      </c>
      <c r="AT6">
        <f t="shared" si="9"/>
        <v>1028.977304110861</v>
      </c>
      <c r="AU6">
        <f t="shared" si="9"/>
        <v>3305.5684352677636</v>
      </c>
      <c r="AW6">
        <v>3</v>
      </c>
      <c r="AX6">
        <f>(R6*SUMPRODUCT(K7:$K$23, X7:$X$23)-$AZ$3*SUMPRODUCT(K6:$K$22, W7:$W$23))/Z6</f>
        <v>7481.9295139235828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8280.0270641291318</v>
      </c>
      <c r="P7">
        <f t="shared" si="22"/>
        <v>414.0013532064566</v>
      </c>
      <c r="Q7" s="4">
        <f t="shared" si="23"/>
        <v>12.5</v>
      </c>
      <c r="R7">
        <f t="shared" si="0"/>
        <v>100000</v>
      </c>
      <c r="S7">
        <f t="shared" si="1"/>
        <v>9263.807943487358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6782.4573525378037</v>
      </c>
      <c r="AC7">
        <f t="shared" si="2"/>
        <v>8064.0205708376379</v>
      </c>
      <c r="AE7">
        <f t="shared" si="3"/>
        <v>7207.6525095892721</v>
      </c>
      <c r="AF7">
        <f t="shared" si="4"/>
        <v>-360.38262547946363</v>
      </c>
      <c r="AG7">
        <f t="shared" si="4"/>
        <v>-10.881082353000968</v>
      </c>
      <c r="AH7">
        <f t="shared" si="5"/>
        <v>-2696.0088652126924</v>
      </c>
      <c r="AI7">
        <f t="shared" si="6"/>
        <v>4140.3799365441146</v>
      </c>
      <c r="AJ7">
        <f t="shared" si="7"/>
        <v>-1281.5632182998343</v>
      </c>
      <c r="AK7">
        <f>H7*SUM(AB7, AE7:AF7)</f>
        <v>1427.032441677005</v>
      </c>
      <c r="AL7">
        <f t="shared" si="8"/>
        <v>4285.8491599212848</v>
      </c>
      <c r="AN7">
        <f t="shared" si="9"/>
        <v>5081.4780056484587</v>
      </c>
      <c r="AO7">
        <f t="shared" si="9"/>
        <v>-254.07390028242295</v>
      </c>
      <c r="AP7">
        <f t="shared" si="9"/>
        <v>-7.6712883398390703</v>
      </c>
      <c r="AQ7">
        <f t="shared" si="9"/>
        <v>-1900.7172908773086</v>
      </c>
      <c r="AR7">
        <f t="shared" si="9"/>
        <v>2919.0155261488876</v>
      </c>
      <c r="AS7">
        <f t="shared" si="9"/>
        <v>-903.51682437167904</v>
      </c>
      <c r="AT7">
        <f t="shared" si="9"/>
        <v>1006.0743017343021</v>
      </c>
      <c r="AU7">
        <f t="shared" si="9"/>
        <v>3021.5730035115103</v>
      </c>
      <c r="AW7">
        <v>4</v>
      </c>
      <c r="AX7">
        <f>(R7*SUMPRODUCT(K8:$K$23, X8:$X$23)-$AZ$3*SUMPRODUCT(K7:$K$22, W8:$W$23))/Z7</f>
        <v>9263.807943487358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8280.0270641291318</v>
      </c>
      <c r="P8">
        <f t="shared" si="22"/>
        <v>414.0013532064566</v>
      </c>
      <c r="Q8" s="4">
        <f t="shared" si="23"/>
        <v>12.5</v>
      </c>
      <c r="R8">
        <f t="shared" si="0"/>
        <v>100000</v>
      </c>
      <c r="S8">
        <f t="shared" si="1"/>
        <v>10672.099018317906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8064.0205708376379</v>
      </c>
      <c r="AC8">
        <f t="shared" si="2"/>
        <v>8880.4816182010436</v>
      </c>
      <c r="AE8">
        <f t="shared" si="3"/>
        <v>6889.9874349924758</v>
      </c>
      <c r="AF8">
        <f t="shared" si="4"/>
        <v>-344.49937174962383</v>
      </c>
      <c r="AG8">
        <f t="shared" si="4"/>
        <v>-10.401517080845956</v>
      </c>
      <c r="AH8">
        <f t="shared" si="5"/>
        <v>-2966.0355890000155</v>
      </c>
      <c r="AI8">
        <f t="shared" si="6"/>
        <v>3569.0509571619905</v>
      </c>
      <c r="AJ8">
        <f t="shared" si="7"/>
        <v>-816.46104736340567</v>
      </c>
      <c r="AK8">
        <f t="shared" ref="AK8:AK23" si="24">H8*SUM(AB8:AB8, AE8:AF8)</f>
        <v>1059.1893759708357</v>
      </c>
      <c r="AL8">
        <f t="shared" si="8"/>
        <v>3811.7792857694203</v>
      </c>
      <c r="AN8">
        <f t="shared" si="9"/>
        <v>4529.1566159191079</v>
      </c>
      <c r="AO8">
        <f t="shared" si="9"/>
        <v>-226.45783079595546</v>
      </c>
      <c r="AP8">
        <f t="shared" si="9"/>
        <v>-6.8374725421194498</v>
      </c>
      <c r="AQ8">
        <f t="shared" si="9"/>
        <v>-1949.7335572406048</v>
      </c>
      <c r="AR8">
        <f t="shared" si="9"/>
        <v>2346.1277553404288</v>
      </c>
      <c r="AS8">
        <f t="shared" si="9"/>
        <v>-536.70343947590254</v>
      </c>
      <c r="AT8">
        <f t="shared" si="9"/>
        <v>696.26172978569173</v>
      </c>
      <c r="AU8">
        <f t="shared" si="9"/>
        <v>2505.6860456502177</v>
      </c>
      <c r="AW8">
        <v>5</v>
      </c>
      <c r="AX8">
        <f>(R8*SUMPRODUCT(K9:$K$23, X9:$X$23)-$AZ$3*SUMPRODUCT(K8:$K$22, W9:$W$23))/Z8</f>
        <v>10672.099018317906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8280.0270641291318</v>
      </c>
      <c r="P9">
        <f t="shared" si="22"/>
        <v>414.0013532064566</v>
      </c>
      <c r="Q9" s="4">
        <f t="shared" si="23"/>
        <v>12.5</v>
      </c>
      <c r="R9">
        <f t="shared" si="0"/>
        <v>100000</v>
      </c>
      <c r="S9">
        <f t="shared" si="1"/>
        <v>11761.900982625828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8880.4816182010436</v>
      </c>
      <c r="AC9">
        <f t="shared" si="2"/>
        <v>9305.244650209077</v>
      </c>
      <c r="AE9">
        <f t="shared" si="3"/>
        <v>6550.61436547421</v>
      </c>
      <c r="AF9">
        <f t="shared" si="4"/>
        <v>-327.53071827371053</v>
      </c>
      <c r="AG9">
        <f t="shared" si="4"/>
        <v>-9.8891801843451823</v>
      </c>
      <c r="AH9">
        <f t="shared" si="5"/>
        <v>-3266.5738055385045</v>
      </c>
      <c r="AI9">
        <f t="shared" si="6"/>
        <v>2946.6206614776493</v>
      </c>
      <c r="AJ9">
        <f t="shared" si="7"/>
        <v>-424.76303200803341</v>
      </c>
      <c r="AK9">
        <f t="shared" si="24"/>
        <v>788.40610685396064</v>
      </c>
      <c r="AL9">
        <f t="shared" si="8"/>
        <v>3310.2637363235763</v>
      </c>
      <c r="AN9">
        <f t="shared" si="9"/>
        <v>4092.4430500730305</v>
      </c>
      <c r="AO9">
        <f t="shared" si="9"/>
        <v>-204.62215250365156</v>
      </c>
      <c r="AP9">
        <f t="shared" si="9"/>
        <v>-6.1781848935651116</v>
      </c>
      <c r="AQ9">
        <f t="shared" si="9"/>
        <v>-2040.7654186583936</v>
      </c>
      <c r="AR9">
        <f t="shared" si="9"/>
        <v>1840.8772940174199</v>
      </c>
      <c r="AS9">
        <f t="shared" si="9"/>
        <v>-265.36724973938908</v>
      </c>
      <c r="AT9">
        <f t="shared" si="9"/>
        <v>492.55030331739795</v>
      </c>
      <c r="AU9">
        <f t="shared" si="9"/>
        <v>2068.0603475954285</v>
      </c>
      <c r="AW9">
        <v>6</v>
      </c>
      <c r="AX9">
        <f>(R9*SUMPRODUCT(K10:$K$23, X10:$X$23)-$AZ$3*SUMPRODUCT(K9:$K$22, W10:$W$23))/Z9</f>
        <v>11761.900982625828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8280.0270641291318</v>
      </c>
      <c r="P10">
        <f t="shared" si="22"/>
        <v>414.0013532064566</v>
      </c>
      <c r="Q10" s="4">
        <f t="shared" si="23"/>
        <v>12.5</v>
      </c>
      <c r="R10">
        <f t="shared" si="0"/>
        <v>100000</v>
      </c>
      <c r="S10">
        <f t="shared" si="1"/>
        <v>12610.477716607829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9305.244650209077</v>
      </c>
      <c r="AC10">
        <f t="shared" si="2"/>
        <v>9430.0381010869096</v>
      </c>
      <c r="AE10">
        <f t="shared" si="3"/>
        <v>6191.7535915341978</v>
      </c>
      <c r="AF10">
        <f t="shared" si="4"/>
        <v>-309.58767957670989</v>
      </c>
      <c r="AG10">
        <f t="shared" si="4"/>
        <v>-9.3474235403743631</v>
      </c>
      <c r="AH10">
        <f t="shared" si="5"/>
        <v>-3542.9187370189375</v>
      </c>
      <c r="AI10">
        <f t="shared" si="6"/>
        <v>2329.8997513981758</v>
      </c>
      <c r="AJ10">
        <f t="shared" si="7"/>
        <v>-124.79345087783258</v>
      </c>
      <c r="AK10">
        <f t="shared" si="24"/>
        <v>797.33905451374483</v>
      </c>
      <c r="AL10">
        <f t="shared" si="8"/>
        <v>3002.4453550340882</v>
      </c>
      <c r="AN10">
        <f t="shared" si="9"/>
        <v>3675.2947269287915</v>
      </c>
      <c r="AO10">
        <f t="shared" si="9"/>
        <v>-183.76473634643958</v>
      </c>
      <c r="AP10">
        <f t="shared" si="9"/>
        <v>-5.5484340486804742</v>
      </c>
      <c r="AQ10">
        <f t="shared" si="9"/>
        <v>-2103.0020590461668</v>
      </c>
      <c r="AR10">
        <f t="shared" si="9"/>
        <v>1382.9794974875049</v>
      </c>
      <c r="AS10">
        <f t="shared" si="9"/>
        <v>-74.074768187423942</v>
      </c>
      <c r="AT10">
        <f t="shared" si="9"/>
        <v>473.28369569413758</v>
      </c>
      <c r="AU10">
        <f t="shared" si="9"/>
        <v>1782.1884249942186</v>
      </c>
      <c r="AW10">
        <v>7</v>
      </c>
      <c r="AX10">
        <f>(R10*SUMPRODUCT(K11:$K$23, X11:$X$23)-$AZ$3*SUMPRODUCT(K10:$K$22, W11:$W$23))/Z10</f>
        <v>12610.477716607829</v>
      </c>
    </row>
    <row r="11" spans="1:52" x14ac:dyDescent="0.25">
      <c r="A11" t="s">
        <v>33</v>
      </c>
      <c r="C11" s="7">
        <f>AU25</f>
        <v>16693.059021926532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8280.0270641291318</v>
      </c>
      <c r="P11">
        <f t="shared" si="22"/>
        <v>414.0013532064566</v>
      </c>
      <c r="Q11" s="4">
        <f t="shared" si="23"/>
        <v>12.5</v>
      </c>
      <c r="R11">
        <f t="shared" si="0"/>
        <v>100000</v>
      </c>
      <c r="S11">
        <f t="shared" si="1"/>
        <v>13245.746072715756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9430.0381010869096</v>
      </c>
      <c r="AC11">
        <f t="shared" si="2"/>
        <v>9307.9330138335881</v>
      </c>
      <c r="AE11">
        <f t="shared" si="3"/>
        <v>5818.4670642596438</v>
      </c>
      <c r="AF11">
        <f t="shared" si="4"/>
        <v>-290.92335321298219</v>
      </c>
      <c r="AG11">
        <f t="shared" si="4"/>
        <v>-8.7838889583261466</v>
      </c>
      <c r="AH11">
        <f t="shared" si="5"/>
        <v>-3760.4827731557757</v>
      </c>
      <c r="AI11">
        <f t="shared" si="6"/>
        <v>1758.2770489325599</v>
      </c>
      <c r="AJ11">
        <f t="shared" si="7"/>
        <v>122.10508725332147</v>
      </c>
      <c r="AK11">
        <f t="shared" si="24"/>
        <v>770.31546332487892</v>
      </c>
      <c r="AL11">
        <f t="shared" si="8"/>
        <v>2650.6975995107605</v>
      </c>
      <c r="AN11">
        <f t="shared" si="9"/>
        <v>3284.5646163554725</v>
      </c>
      <c r="AO11">
        <f t="shared" si="9"/>
        <v>-164.22823081777361</v>
      </c>
      <c r="AP11">
        <f t="shared" si="9"/>
        <v>-4.9585656407225356</v>
      </c>
      <c r="AQ11">
        <f t="shared" si="9"/>
        <v>-2122.8183507288454</v>
      </c>
      <c r="AR11">
        <f t="shared" si="9"/>
        <v>992.55946916813093</v>
      </c>
      <c r="AS11">
        <f t="shared" si="9"/>
        <v>68.929160316608147</v>
      </c>
      <c r="AT11">
        <f t="shared" si="9"/>
        <v>434.8483692225405</v>
      </c>
      <c r="AU11">
        <f t="shared" si="9"/>
        <v>1496.3369987072797</v>
      </c>
      <c r="AW11">
        <v>8</v>
      </c>
      <c r="AX11">
        <f>(R11*SUMPRODUCT(K12:$K$23, X12:$X$23)-$AZ$3*SUMPRODUCT(K11:$K$22, W12:$W$23))/Z11</f>
        <v>13245.746072715756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8280.0270641291318</v>
      </c>
      <c r="P12">
        <f t="shared" si="22"/>
        <v>414.0013532064566</v>
      </c>
      <c r="Q12" s="4">
        <f t="shared" si="23"/>
        <v>12.5</v>
      </c>
      <c r="R12">
        <f t="shared" si="0"/>
        <v>100000</v>
      </c>
      <c r="S12">
        <f t="shared" si="1"/>
        <v>13673.633487167721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9307.9330138335881</v>
      </c>
      <c r="AC12">
        <f t="shared" si="2"/>
        <v>8971.1407079260025</v>
      </c>
      <c r="AE12">
        <f t="shared" si="3"/>
        <v>5432.4469006316831</v>
      </c>
      <c r="AF12">
        <f t="shared" si="4"/>
        <v>-271.62234503158419</v>
      </c>
      <c r="AG12">
        <f t="shared" si="4"/>
        <v>-8.2011309542788489</v>
      </c>
      <c r="AH12">
        <f t="shared" si="5"/>
        <v>-3959.3529157122957</v>
      </c>
      <c r="AI12">
        <f t="shared" si="6"/>
        <v>1193.270508933525</v>
      </c>
      <c r="AJ12">
        <f t="shared" si="7"/>
        <v>336.79230590758561</v>
      </c>
      <c r="AK12">
        <f t="shared" si="24"/>
        <v>750.92851785360835</v>
      </c>
      <c r="AL12">
        <f t="shared" si="8"/>
        <v>2280.9913326947189</v>
      </c>
      <c r="AN12">
        <f t="shared" si="9"/>
        <v>2915.3470700417106</v>
      </c>
      <c r="AO12">
        <f t="shared" si="9"/>
        <v>-145.76735350208554</v>
      </c>
      <c r="AP12">
        <f t="shared" si="9"/>
        <v>-4.4011738238628846</v>
      </c>
      <c r="AQ12">
        <f t="shared" si="9"/>
        <v>-2124.8045555200442</v>
      </c>
      <c r="AR12">
        <f t="shared" si="9"/>
        <v>640.37398719571831</v>
      </c>
      <c r="AS12">
        <f t="shared" si="9"/>
        <v>180.7411062087142</v>
      </c>
      <c r="AT12">
        <f t="shared" si="9"/>
        <v>402.98916756659327</v>
      </c>
      <c r="AU12">
        <f t="shared" si="9"/>
        <v>1224.1042609710257</v>
      </c>
      <c r="AW12">
        <v>9</v>
      </c>
      <c r="AX12">
        <f>(R12*SUMPRODUCT(K13:$K$23, X13:$X$23)-$AZ$3*SUMPRODUCT(K12:$K$22, W13:$W$23))/Z12</f>
        <v>13673.633487167721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8280.0270641291318</v>
      </c>
      <c r="P13">
        <f t="shared" si="22"/>
        <v>414.0013532064566</v>
      </c>
      <c r="Q13" s="4">
        <f t="shared" si="23"/>
        <v>12.5</v>
      </c>
      <c r="R13">
        <f t="shared" si="0"/>
        <v>100000</v>
      </c>
      <c r="S13">
        <f t="shared" si="1"/>
        <v>13900.531026759081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8971.1407079260025</v>
      </c>
      <c r="AC13">
        <f t="shared" si="2"/>
        <v>8456.2042959096198</v>
      </c>
      <c r="AE13">
        <f t="shared" si="3"/>
        <v>5037.045008938866</v>
      </c>
      <c r="AF13">
        <f t="shared" si="4"/>
        <v>-251.85225044694329</v>
      </c>
      <c r="AG13">
        <f t="shared" si="4"/>
        <v>-7.6042097597126741</v>
      </c>
      <c r="AH13">
        <f t="shared" si="5"/>
        <v>-4119.2790801870879</v>
      </c>
      <c r="AI13">
        <f t="shared" si="6"/>
        <v>658.3094685451224</v>
      </c>
      <c r="AJ13">
        <f t="shared" si="7"/>
        <v>514.93641201638275</v>
      </c>
      <c r="AK13">
        <f t="shared" si="24"/>
        <v>711.20244021380665</v>
      </c>
      <c r="AL13">
        <f t="shared" si="8"/>
        <v>1884.4483207753119</v>
      </c>
      <c r="AN13">
        <f t="shared" si="9"/>
        <v>2570.2699115092187</v>
      </c>
      <c r="AO13">
        <f t="shared" si="9"/>
        <v>-128.51349557546092</v>
      </c>
      <c r="AP13">
        <f t="shared" si="9"/>
        <v>-3.8802257100163717</v>
      </c>
      <c r="AQ13">
        <f t="shared" si="9"/>
        <v>-2101.9584018258956</v>
      </c>
      <c r="AR13">
        <f t="shared" si="9"/>
        <v>335.91778839784604</v>
      </c>
      <c r="AS13">
        <f t="shared" si="9"/>
        <v>262.7583362462438</v>
      </c>
      <c r="AT13">
        <f t="shared" si="9"/>
        <v>362.9076630900654</v>
      </c>
      <c r="AU13">
        <f t="shared" si="9"/>
        <v>961.58378773415529</v>
      </c>
      <c r="AW13">
        <v>10</v>
      </c>
      <c r="AX13">
        <f>(R13*SUMPRODUCT(K14:$K$23, X14:$X$23)-$AZ$3*SUMPRODUCT(K13:$K$22, W14:$W$23))/Z13</f>
        <v>13900.531026759081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8280.0270641291318</v>
      </c>
      <c r="P14">
        <f t="shared" si="22"/>
        <v>414.0013532064566</v>
      </c>
      <c r="Q14" s="4">
        <f t="shared" si="23"/>
        <v>12.5</v>
      </c>
      <c r="R14">
        <f t="shared" si="0"/>
        <v>100000</v>
      </c>
      <c r="S14">
        <f t="shared" si="1"/>
        <v>13918.195104144319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8456.2042959096198</v>
      </c>
      <c r="AC14">
        <f t="shared" si="2"/>
        <v>7789.9618502139456</v>
      </c>
      <c r="AE14">
        <f t="shared" si="3"/>
        <v>4634.3002426441699</v>
      </c>
      <c r="AF14">
        <f t="shared" si="4"/>
        <v>-231.7150121322085</v>
      </c>
      <c r="AG14">
        <f t="shared" si="4"/>
        <v>-6.9962033438286708</v>
      </c>
      <c r="AH14">
        <f t="shared" si="5"/>
        <v>-4255.714546295012</v>
      </c>
      <c r="AI14">
        <f t="shared" si="6"/>
        <v>139.87448087312077</v>
      </c>
      <c r="AJ14">
        <f t="shared" si="7"/>
        <v>666.24244569567418</v>
      </c>
      <c r="AK14">
        <f t="shared" si="24"/>
        <v>660.9417816580692</v>
      </c>
      <c r="AL14">
        <f t="shared" si="8"/>
        <v>1467.0587082268642</v>
      </c>
      <c r="AN14">
        <f t="shared" si="9"/>
        <v>2249.1534943549423</v>
      </c>
      <c r="AO14">
        <f t="shared" si="9"/>
        <v>-112.45767471774711</v>
      </c>
      <c r="AP14">
        <f t="shared" si="9"/>
        <v>-3.3954500947508399</v>
      </c>
      <c r="AQ14">
        <f t="shared" si="9"/>
        <v>-2065.4154331000518</v>
      </c>
      <c r="AR14">
        <f t="shared" si="9"/>
        <v>67.884936442392387</v>
      </c>
      <c r="AS14">
        <f t="shared" si="9"/>
        <v>323.34580117084238</v>
      </c>
      <c r="AT14">
        <f t="shared" si="9"/>
        <v>320.77324298117736</v>
      </c>
      <c r="AU14">
        <f t="shared" si="9"/>
        <v>712.00398059441216</v>
      </c>
      <c r="AW14">
        <v>11</v>
      </c>
      <c r="AX14">
        <f>(R14*SUMPRODUCT(K15:$K$23, X15:$X$23)-$AZ$3*SUMPRODUCT(K14:$K$22, W15:$W$23))/Z14</f>
        <v>13918.195104144319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8280.0270641291318</v>
      </c>
      <c r="P15">
        <f t="shared" si="22"/>
        <v>414.0013532064566</v>
      </c>
      <c r="Q15" s="4">
        <f t="shared" si="23"/>
        <v>12.5</v>
      </c>
      <c r="R15">
        <f t="shared" si="0"/>
        <v>100000</v>
      </c>
      <c r="S15">
        <f t="shared" si="1"/>
        <v>13705.68876885524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7789.9618502139456</v>
      </c>
      <c r="AC15">
        <f t="shared" si="2"/>
        <v>6994.2259455994827</v>
      </c>
      <c r="AE15">
        <f t="shared" si="3"/>
        <v>4225.4264706344266</v>
      </c>
      <c r="AF15">
        <f t="shared" si="4"/>
        <v>-211.27132353172132</v>
      </c>
      <c r="AG15">
        <f t="shared" si="4"/>
        <v>-6.3789442321690704</v>
      </c>
      <c r="AH15">
        <f t="shared" si="5"/>
        <v>-4378.3766257705038</v>
      </c>
      <c r="AI15">
        <f t="shared" si="6"/>
        <v>-370.60042289996773</v>
      </c>
      <c r="AJ15">
        <f t="shared" si="7"/>
        <v>795.73590461446292</v>
      </c>
      <c r="AK15">
        <f t="shared" si="24"/>
        <v>612.63367216073414</v>
      </c>
      <c r="AL15">
        <f t="shared" si="8"/>
        <v>1037.7691538752292</v>
      </c>
      <c r="AN15">
        <f t="shared" si="9"/>
        <v>1949.5349330954004</v>
      </c>
      <c r="AO15">
        <f t="shared" si="9"/>
        <v>-97.476746654770025</v>
      </c>
      <c r="AP15">
        <f t="shared" si="9"/>
        <v>-2.943128865999133</v>
      </c>
      <c r="AQ15">
        <f t="shared" si="9"/>
        <v>-2020.1033532377046</v>
      </c>
      <c r="AR15">
        <f t="shared" si="9"/>
        <v>-170.98829566307333</v>
      </c>
      <c r="AS15">
        <f t="shared" si="9"/>
        <v>367.13807572925128</v>
      </c>
      <c r="AT15">
        <f t="shared" si="9"/>
        <v>282.65803543577948</v>
      </c>
      <c r="AU15">
        <f t="shared" si="9"/>
        <v>478.80781550195735</v>
      </c>
      <c r="AW15">
        <v>12</v>
      </c>
      <c r="AX15">
        <f>(R15*SUMPRODUCT(K16:$K$23, X16:$X$23)-$AZ$3*SUMPRODUCT(K15:$K$22, W16:$W$23))/Z15</f>
        <v>13705.68876885524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8280.0270641291318</v>
      </c>
      <c r="P16">
        <f t="shared" si="22"/>
        <v>414.0013532064566</v>
      </c>
      <c r="Q16" s="4">
        <f t="shared" si="23"/>
        <v>12.5</v>
      </c>
      <c r="R16">
        <f t="shared" si="0"/>
        <v>100000</v>
      </c>
      <c r="S16">
        <f t="shared" si="1"/>
        <v>13263.868235120321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6994.2259455994827</v>
      </c>
      <c r="AC16">
        <f t="shared" si="2"/>
        <v>6111.7004483559231</v>
      </c>
      <c r="AE16">
        <f t="shared" si="3"/>
        <v>3815.255415930942</v>
      </c>
      <c r="AF16">
        <f t="shared" si="4"/>
        <v>-190.76277079654713</v>
      </c>
      <c r="AG16">
        <f t="shared" si="4"/>
        <v>-5.7597266687379776</v>
      </c>
      <c r="AH16">
        <f t="shared" si="5"/>
        <v>-4443.4249688752188</v>
      </c>
      <c r="AI16">
        <f t="shared" si="6"/>
        <v>-824.69205040956194</v>
      </c>
      <c r="AJ16">
        <f t="shared" si="7"/>
        <v>882.52549724355958</v>
      </c>
      <c r="AK16">
        <f t="shared" si="24"/>
        <v>580.84390691314309</v>
      </c>
      <c r="AL16">
        <f t="shared" si="8"/>
        <v>638.67735374714073</v>
      </c>
      <c r="AN16">
        <f t="shared" si="9"/>
        <v>1668.9954181475214</v>
      </c>
      <c r="AO16">
        <f t="shared" si="9"/>
        <v>-83.449770907376077</v>
      </c>
      <c r="AP16">
        <f t="shared" si="9"/>
        <v>-2.5196104511813293</v>
      </c>
      <c r="AQ16">
        <f t="shared" si="9"/>
        <v>-1943.7901543809164</v>
      </c>
      <c r="AR16">
        <f t="shared" si="9"/>
        <v>-360.76411759195241</v>
      </c>
      <c r="AS16">
        <f t="shared" si="9"/>
        <v>386.06353984781941</v>
      </c>
      <c r="AT16">
        <f t="shared" si="9"/>
        <v>254.09198431355779</v>
      </c>
      <c r="AU16">
        <f t="shared" si="9"/>
        <v>279.39140656942476</v>
      </c>
      <c r="AW16">
        <v>13</v>
      </c>
      <c r="AX16">
        <f>(R16*SUMPRODUCT(K17:$K$23, X17:$X$23)-$AZ$3*SUMPRODUCT(K16:$K$22, W17:$W$23))/Z16</f>
        <v>13263.868235120321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8280.0270641291318</v>
      </c>
      <c r="P17">
        <f t="shared" si="22"/>
        <v>414.0013532064566</v>
      </c>
      <c r="Q17" s="4">
        <f t="shared" si="23"/>
        <v>12.5</v>
      </c>
      <c r="R17">
        <f t="shared" si="0"/>
        <v>100000</v>
      </c>
      <c r="S17">
        <f t="shared" si="1"/>
        <v>12602.670902061544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6111.7004483559231</v>
      </c>
      <c r="AC17">
        <f t="shared" si="2"/>
        <v>5188.7782117280231</v>
      </c>
      <c r="AE17">
        <f t="shared" si="3"/>
        <v>3409.0570448716289</v>
      </c>
      <c r="AF17">
        <f t="shared" si="4"/>
        <v>-170.45285224358145</v>
      </c>
      <c r="AG17">
        <f t="shared" si="4"/>
        <v>-5.1465064945868377</v>
      </c>
      <c r="AH17">
        <f t="shared" si="5"/>
        <v>-4444.9832597100767</v>
      </c>
      <c r="AI17">
        <f t="shared" si="6"/>
        <v>-1211.5255735766159</v>
      </c>
      <c r="AJ17">
        <f t="shared" si="7"/>
        <v>922.92223662790002</v>
      </c>
      <c r="AK17">
        <f t="shared" si="24"/>
        <v>576.91379634871112</v>
      </c>
      <c r="AL17">
        <f t="shared" si="8"/>
        <v>288.31045939999524</v>
      </c>
      <c r="AN17">
        <f t="shared" si="9"/>
        <v>1404.6365921551248</v>
      </c>
      <c r="AO17">
        <f t="shared" si="9"/>
        <v>-70.231829607756239</v>
      </c>
      <c r="AP17">
        <f t="shared" si="9"/>
        <v>-2.1205193251123453</v>
      </c>
      <c r="AQ17">
        <f t="shared" si="9"/>
        <v>-1831.4701267607707</v>
      </c>
      <c r="AR17">
        <f t="shared" si="9"/>
        <v>-499.1858835385143</v>
      </c>
      <c r="AS17">
        <f t="shared" si="9"/>
        <v>380.27241205346718</v>
      </c>
      <c r="AT17">
        <f t="shared" si="9"/>
        <v>237.70626839159974</v>
      </c>
      <c r="AU17">
        <f t="shared" si="9"/>
        <v>118.7927969065526</v>
      </c>
      <c r="AW17">
        <v>14</v>
      </c>
      <c r="AX17">
        <f>(R17*SUMPRODUCT(K18:$K$23, X18:$X$23)-$AZ$3*SUMPRODUCT(K17:$K$22, W18:$W$23))/Z17</f>
        <v>12602.670902061544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8280.0270641291318</v>
      </c>
      <c r="P18">
        <f t="shared" si="22"/>
        <v>414.0013532064566</v>
      </c>
      <c r="Q18" s="4">
        <f t="shared" si="23"/>
        <v>12.5</v>
      </c>
      <c r="R18">
        <f t="shared" si="0"/>
        <v>100000</v>
      </c>
      <c r="S18">
        <f t="shared" si="1"/>
        <v>11708.540963759564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5188.7782117280231</v>
      </c>
      <c r="AC18">
        <f t="shared" si="2"/>
        <v>4256.3994474141809</v>
      </c>
      <c r="AE18">
        <f t="shared" si="3"/>
        <v>3010.0336779295244</v>
      </c>
      <c r="AF18">
        <f t="shared" si="4"/>
        <v>-150.50168389647624</v>
      </c>
      <c r="AG18">
        <f t="shared" si="4"/>
        <v>-4.5441181149178265</v>
      </c>
      <c r="AH18">
        <f t="shared" si="5"/>
        <v>-4407.3865177851367</v>
      </c>
      <c r="AI18">
        <f t="shared" si="6"/>
        <v>-1552.3986418670061</v>
      </c>
      <c r="AJ18">
        <f t="shared" si="7"/>
        <v>932.37876431384211</v>
      </c>
      <c r="AK18">
        <f t="shared" si="24"/>
        <v>564.18654542385104</v>
      </c>
      <c r="AL18">
        <f t="shared" si="8"/>
        <v>-55.833332129312907</v>
      </c>
      <c r="AN18">
        <f t="shared" si="9"/>
        <v>1158.9820245189512</v>
      </c>
      <c r="AO18">
        <f t="shared" si="9"/>
        <v>-57.949101225947565</v>
      </c>
      <c r="AP18">
        <f t="shared" si="9"/>
        <v>-1.7496652117538238</v>
      </c>
      <c r="AQ18">
        <f t="shared" si="9"/>
        <v>-1697.0181385923172</v>
      </c>
      <c r="AR18">
        <f t="shared" si="9"/>
        <v>-597.73488051106733</v>
      </c>
      <c r="AS18">
        <f t="shared" si="9"/>
        <v>359.00270346019551</v>
      </c>
      <c r="AT18">
        <f t="shared" si="9"/>
        <v>217.23413575607103</v>
      </c>
      <c r="AU18">
        <f t="shared" si="9"/>
        <v>-21.49804129480081</v>
      </c>
      <c r="AW18">
        <v>15</v>
      </c>
      <c r="AX18">
        <f>(R18*SUMPRODUCT(K19:$K$23, X19:$X$23)-$AZ$3*SUMPRODUCT(K18:$K$22, W19:$W$23))/Z18</f>
        <v>11708.540963759564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8280.0270641291318</v>
      </c>
      <c r="P19">
        <f t="shared" si="22"/>
        <v>414.0013532064566</v>
      </c>
      <c r="Q19" s="4">
        <f t="shared" si="23"/>
        <v>12.5</v>
      </c>
      <c r="R19">
        <f t="shared" si="0"/>
        <v>100000</v>
      </c>
      <c r="S19">
        <f t="shared" si="1"/>
        <v>10534.923051945039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4256.3994474141809</v>
      </c>
      <c r="AC19">
        <f t="shared" si="2"/>
        <v>3335.7932027178799</v>
      </c>
      <c r="AE19">
        <f t="shared" si="3"/>
        <v>2621.7996906719254</v>
      </c>
      <c r="AF19">
        <f t="shared" si="4"/>
        <v>-131.08998453359629</v>
      </c>
      <c r="AG19">
        <f t="shared" si="4"/>
        <v>-3.958017996749867</v>
      </c>
      <c r="AH19">
        <f t="shared" si="5"/>
        <v>-4325.2714961502479</v>
      </c>
      <c r="AI19">
        <f t="shared" si="6"/>
        <v>-1838.5198080086684</v>
      </c>
      <c r="AJ19">
        <f t="shared" si="7"/>
        <v>920.60624469630102</v>
      </c>
      <c r="AK19">
        <f t="shared" si="24"/>
        <v>495.23781187075429</v>
      </c>
      <c r="AL19">
        <f t="shared" si="8"/>
        <v>-422.6757514416131</v>
      </c>
      <c r="AN19">
        <f t="shared" si="9"/>
        <v>940.46635295655119</v>
      </c>
      <c r="AO19">
        <f t="shared" si="9"/>
        <v>-47.023317647827568</v>
      </c>
      <c r="AP19">
        <f t="shared" si="9"/>
        <v>-1.4197815201457114</v>
      </c>
      <c r="AQ19">
        <f t="shared" si="9"/>
        <v>-1551.5191049888499</v>
      </c>
      <c r="AR19">
        <f t="shared" si="9"/>
        <v>-659.49585120027189</v>
      </c>
      <c r="AS19">
        <f t="shared" si="9"/>
        <v>330.23087177062945</v>
      </c>
      <c r="AT19">
        <f t="shared" si="9"/>
        <v>177.64686617111678</v>
      </c>
      <c r="AU19">
        <f t="shared" si="9"/>
        <v>-151.61811325852568</v>
      </c>
      <c r="AW19">
        <v>16</v>
      </c>
      <c r="AX19">
        <f>(R19*SUMPRODUCT(K20:$K$23, X20:$X$23)-$AZ$3*SUMPRODUCT(K19:$K$22, W20:$W$23))/Z19</f>
        <v>10534.923051945039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8280.0270641291318</v>
      </c>
      <c r="P20">
        <f t="shared" si="22"/>
        <v>414.0013532064566</v>
      </c>
      <c r="Q20" s="4">
        <f t="shared" si="23"/>
        <v>12.5</v>
      </c>
      <c r="R20">
        <f t="shared" si="0"/>
        <v>100000</v>
      </c>
      <c r="S20">
        <f t="shared" si="1"/>
        <v>8909.8840649315462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3335.7932027178799</v>
      </c>
      <c r="AC20">
        <f t="shared" si="2"/>
        <v>2418.8275876784746</v>
      </c>
      <c r="AE20">
        <f t="shared" si="3"/>
        <v>2247.8359699727275</v>
      </c>
      <c r="AF20">
        <f t="shared" si="4"/>
        <v>-112.39179849863638</v>
      </c>
      <c r="AG20">
        <f t="shared" si="4"/>
        <v>-3.393461084974648</v>
      </c>
      <c r="AH20">
        <f t="shared" si="5"/>
        <v>-4199.8138544617641</v>
      </c>
      <c r="AI20">
        <f t="shared" si="6"/>
        <v>-2067.7631440726477</v>
      </c>
      <c r="AJ20">
        <f t="shared" si="7"/>
        <v>916.96561503940529</v>
      </c>
      <c r="AK20">
        <f t="shared" si="24"/>
        <v>297.08818941862404</v>
      </c>
      <c r="AL20">
        <f t="shared" si="8"/>
        <v>-853.70933961461833</v>
      </c>
      <c r="AN20">
        <f t="shared" si="9"/>
        <v>764.79345834366347</v>
      </c>
      <c r="AO20">
        <f t="shared" si="9"/>
        <v>-38.239672917183171</v>
      </c>
      <c r="AP20">
        <f t="shared" si="9"/>
        <v>-1.1545757224286652</v>
      </c>
      <c r="AQ20">
        <f t="shared" si="9"/>
        <v>-1428.9255110515978</v>
      </c>
      <c r="AR20">
        <f t="shared" si="9"/>
        <v>-703.52630134754622</v>
      </c>
      <c r="AS20">
        <f t="shared" si="9"/>
        <v>311.98419870321754</v>
      </c>
      <c r="AT20">
        <f t="shared" si="9"/>
        <v>101.07993058821081</v>
      </c>
      <c r="AU20">
        <f t="shared" si="9"/>
        <v>-290.46217205611788</v>
      </c>
      <c r="AW20">
        <v>17</v>
      </c>
      <c r="AX20">
        <f>(R20*SUMPRODUCT(K21:$K$23, X21:$X$23)-$AZ$3*SUMPRODUCT(K20:$K$22, W21:$W$23))/Z20</f>
        <v>8909.8840649315462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8280.0270641291318</v>
      </c>
      <c r="P21">
        <f t="shared" si="22"/>
        <v>414.0013532064566</v>
      </c>
      <c r="Q21" s="4">
        <f t="shared" si="23"/>
        <v>12.5</v>
      </c>
      <c r="R21">
        <f t="shared" si="0"/>
        <v>100000</v>
      </c>
      <c r="S21">
        <f t="shared" si="1"/>
        <v>6702.6019231757555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2418.8275876784746</v>
      </c>
      <c r="AC21">
        <f t="shared" si="2"/>
        <v>1531.38861110266</v>
      </c>
      <c r="AE21">
        <f t="shared" si="3"/>
        <v>1891.7935588245814</v>
      </c>
      <c r="AF21">
        <f t="shared" si="4"/>
        <v>-94.58967794122907</v>
      </c>
      <c r="AG21">
        <f t="shared" si="4"/>
        <v>-2.8559592018428304</v>
      </c>
      <c r="AH21">
        <f t="shared" si="5"/>
        <v>-4028.5381782565682</v>
      </c>
      <c r="AI21">
        <f t="shared" si="6"/>
        <v>-2234.1902565750588</v>
      </c>
      <c r="AJ21">
        <f t="shared" si="7"/>
        <v>887.43897657581465</v>
      </c>
      <c r="AK21">
        <f t="shared" si="24"/>
        <v>216.28241433722175</v>
      </c>
      <c r="AL21">
        <f t="shared" si="8"/>
        <v>-1130.4688656620224</v>
      </c>
      <c r="AN21">
        <f t="shared" si="9"/>
        <v>612.24694400888166</v>
      </c>
      <c r="AO21">
        <f t="shared" si="9"/>
        <v>-30.612347200444081</v>
      </c>
      <c r="AP21">
        <f t="shared" si="9"/>
        <v>-0.92428282429967512</v>
      </c>
      <c r="AQ21">
        <f t="shared" si="9"/>
        <v>-1303.7681500476006</v>
      </c>
      <c r="AR21">
        <f t="shared" si="9"/>
        <v>-723.05783606346279</v>
      </c>
      <c r="AS21">
        <f t="shared" si="9"/>
        <v>287.20459421613509</v>
      </c>
      <c r="AT21">
        <f t="shared" si="9"/>
        <v>69.996140225311635</v>
      </c>
      <c r="AU21">
        <f t="shared" si="9"/>
        <v>-365.85710162201599</v>
      </c>
      <c r="AW21">
        <v>18</v>
      </c>
      <c r="AX21">
        <f>(R21*SUMPRODUCT(K22:$K$23, X22:$X$23)-$AZ$3*SUMPRODUCT(K21:$K$22, W22:$W$23))/Z21</f>
        <v>6702.6019231757555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8280.0270641291318</v>
      </c>
      <c r="P22">
        <f t="shared" si="22"/>
        <v>414.0013532064566</v>
      </c>
      <c r="Q22" s="4">
        <f t="shared" si="23"/>
        <v>12.5</v>
      </c>
      <c r="R22">
        <f t="shared" si="0"/>
        <v>100000</v>
      </c>
      <c r="S22">
        <f t="shared" si="1"/>
        <v>3793.286794490994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1531.38861110266</v>
      </c>
      <c r="AC22">
        <f t="shared" si="2"/>
        <v>713.65687016311085</v>
      </c>
      <c r="AE22">
        <f t="shared" si="3"/>
        <v>1557.777863786639</v>
      </c>
      <c r="AF22">
        <f t="shared" si="4"/>
        <v>-77.888893189331952</v>
      </c>
      <c r="AG22">
        <f t="shared" si="4"/>
        <v>-2.3517101026989238</v>
      </c>
      <c r="AH22">
        <f t="shared" si="5"/>
        <v>-3805.516057003827</v>
      </c>
      <c r="AI22">
        <f t="shared" si="6"/>
        <v>-2327.9787965092191</v>
      </c>
      <c r="AJ22">
        <f t="shared" si="7"/>
        <v>817.73174093954913</v>
      </c>
      <c r="AK22">
        <f t="shared" si="24"/>
        <v>210.78943071899772</v>
      </c>
      <c r="AL22">
        <f t="shared" si="8"/>
        <v>-1299.4576248506723</v>
      </c>
      <c r="AN22">
        <f t="shared" si="9"/>
        <v>471.16674909643177</v>
      </c>
      <c r="AO22">
        <f t="shared" si="9"/>
        <v>-23.55833745482159</v>
      </c>
      <c r="AP22">
        <f t="shared" si="9"/>
        <v>-0.71130013441868456</v>
      </c>
      <c r="AQ22">
        <f t="shared" si="9"/>
        <v>-1151.0194559154086</v>
      </c>
      <c r="AR22">
        <f t="shared" si="9"/>
        <v>-704.12234440821703</v>
      </c>
      <c r="AS22">
        <f t="shared" si="9"/>
        <v>247.33180190075151</v>
      </c>
      <c r="AT22">
        <f t="shared" si="9"/>
        <v>63.755541226101691</v>
      </c>
      <c r="AU22">
        <f t="shared" si="9"/>
        <v>-393.03500128136386</v>
      </c>
      <c r="AW22">
        <v>19</v>
      </c>
      <c r="AX22">
        <f>(R22*SUMPRODUCT(K23:$K$23, X23:$X$23)-$AZ$3*SUMPRODUCT(K22:$K$22, W23:$W$23))/Z22</f>
        <v>3793.286794490994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8280.0270641291318</v>
      </c>
      <c r="P23">
        <f t="shared" si="22"/>
        <v>414.0013532064566</v>
      </c>
      <c r="Q23" s="4">
        <f t="shared" si="23"/>
        <v>12.5</v>
      </c>
      <c r="R23">
        <f t="shared" si="0"/>
        <v>100000</v>
      </c>
      <c r="S23">
        <f t="shared" si="1"/>
        <v>4730.9737903538607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713.65687016311085</v>
      </c>
      <c r="AC23">
        <f t="shared" si="2"/>
        <v>713.65687016311085</v>
      </c>
      <c r="AE23">
        <f t="shared" si="3"/>
        <v>1249.0236600973153</v>
      </c>
      <c r="AF23">
        <f t="shared" si="4"/>
        <v>-62.451183004865761</v>
      </c>
      <c r="AG23">
        <f t="shared" si="4"/>
        <v>-1.8855971883056335</v>
      </c>
      <c r="AH23">
        <f t="shared" si="5"/>
        <v>-3540.7665069304076</v>
      </c>
      <c r="AI23">
        <f t="shared" si="6"/>
        <v>-2356.0796270262636</v>
      </c>
      <c r="AJ23">
        <f t="shared" si="7"/>
        <v>0</v>
      </c>
      <c r="AK23">
        <f t="shared" si="24"/>
        <v>197.43382917985275</v>
      </c>
      <c r="AL23">
        <f t="shared" si="8"/>
        <v>-2158.6457978464109</v>
      </c>
      <c r="AN23">
        <f t="shared" si="9"/>
        <v>342.22366484725046</v>
      </c>
      <c r="AO23">
        <f t="shared" si="9"/>
        <v>-17.111183242362522</v>
      </c>
      <c r="AP23">
        <f t="shared" si="9"/>
        <v>-0.51664031741187988</v>
      </c>
      <c r="AQ23">
        <f t="shared" si="9"/>
        <v>-970.14502533579844</v>
      </c>
      <c r="AR23">
        <f t="shared" si="9"/>
        <v>-645.54918404832233</v>
      </c>
      <c r="AS23">
        <f t="shared" si="9"/>
        <v>0</v>
      </c>
      <c r="AT23">
        <f t="shared" si="9"/>
        <v>54.095475326296793</v>
      </c>
      <c r="AU23">
        <f t="shared" si="9"/>
        <v>-591.45370872202557</v>
      </c>
      <c r="AW23">
        <v>20</v>
      </c>
      <c r="AX23">
        <f>(R23*SUMPRODUCT(K$23:$K24, X$23:$X24)-$AZ$3*SUMPRODUCT(K$22:$K23, W$23:$W24))/Z23</f>
        <v>4730.9737903538607</v>
      </c>
    </row>
    <row r="25" spans="5:50" x14ac:dyDescent="0.25">
      <c r="AN25" s="8">
        <f t="shared" ref="AN25:AU25" si="25">SUM(AN3:AN23)</f>
        <v>58559.176309709321</v>
      </c>
      <c r="AO25" s="8">
        <f t="shared" si="25"/>
        <v>-9137.9791135823143</v>
      </c>
      <c r="AP25" s="8">
        <f t="shared" si="25"/>
        <v>-175.9042646481802</v>
      </c>
      <c r="AQ25" s="8">
        <f t="shared" si="25"/>
        <v>-35799.184523319076</v>
      </c>
      <c r="AR25" s="8">
        <f t="shared" si="25"/>
        <v>13446.108408159749</v>
      </c>
      <c r="AS25" s="8">
        <f t="shared" si="25"/>
        <v>-4187.8115862374925</v>
      </c>
      <c r="AT25" s="8">
        <f t="shared" si="25"/>
        <v>7434.7622000042802</v>
      </c>
      <c r="AU25" s="9">
        <f t="shared" si="25"/>
        <v>16693.059021926532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309C-E1E7-4A2E-B07E-3C5ABB74F7C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625.11244620002356</v>
      </c>
      <c r="K3">
        <v>1</v>
      </c>
      <c r="L3" s="2">
        <v>0</v>
      </c>
      <c r="O3">
        <f>$C$3</f>
        <v>625.11244620002356</v>
      </c>
      <c r="P3">
        <f>O3*B5</f>
        <v>500.08995696001887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625.11244620002356</v>
      </c>
      <c r="AF3">
        <f t="shared" ref="AF3:AG23" si="4">-$Z3*P3</f>
        <v>-500.08995696001887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25.022489240004688</v>
      </c>
      <c r="AJ3">
        <f t="shared" ref="AJ3:AJ23" si="7">AB3-AC3</f>
        <v>0</v>
      </c>
      <c r="AL3">
        <f t="shared" ref="AL3:AL23" si="8">SUM(AI3:AK3)</f>
        <v>25.022489240004688</v>
      </c>
      <c r="AN3">
        <f t="shared" ref="AN3:AU23" si="9">AE3*$K3</f>
        <v>625.11244620002356</v>
      </c>
      <c r="AO3">
        <f t="shared" si="9"/>
        <v>-500.08995696001887</v>
      </c>
      <c r="AP3">
        <f t="shared" si="9"/>
        <v>-100</v>
      </c>
      <c r="AQ3">
        <f t="shared" si="9"/>
        <v>0</v>
      </c>
      <c r="AR3">
        <f t="shared" si="9"/>
        <v>25.022489240004688</v>
      </c>
      <c r="AS3">
        <f t="shared" si="9"/>
        <v>0</v>
      </c>
      <c r="AT3">
        <f t="shared" si="9"/>
        <v>0</v>
      </c>
      <c r="AU3">
        <f t="shared" si="9"/>
        <v>25.022489240004688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321.36512674756068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250000</v>
      </c>
      <c r="S4">
        <f t="shared" si="1"/>
        <v>63.411939512286303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62.707888732737956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-62.707888732737956</v>
      </c>
      <c r="AK4">
        <f>G4*MAX(0, SUM(AB4, AE4:AF4))</f>
        <v>0</v>
      </c>
      <c r="AL4">
        <f t="shared" si="8"/>
        <v>-338.41063873273794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-258.65723801482312</v>
      </c>
      <c r="AR4">
        <f t="shared" si="9"/>
        <v>-258.65723801482312</v>
      </c>
      <c r="AS4">
        <f t="shared" si="9"/>
        <v>-58.830930418179896</v>
      </c>
      <c r="AT4">
        <f t="shared" si="9"/>
        <v>0</v>
      </c>
      <c r="AU4">
        <f t="shared" si="9"/>
        <v>-317.48816843300301</v>
      </c>
      <c r="AW4">
        <v>1</v>
      </c>
      <c r="AX4">
        <f>(R4*SUMPRODUCT(K5:$K$23, X5:$X$23)-$AZ$3*SUMPRODUCT(K4:$K$22, W5:$W$23))/Z4</f>
        <v>63.411939512286303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625.11244620002356</v>
      </c>
      <c r="P5">
        <f t="shared" ref="P5:P23" si="22">O5*$C$5</f>
        <v>31.255622310001179</v>
      </c>
      <c r="Q5" s="4">
        <f t="shared" ref="Q5:Q23" si="23">$C$8</f>
        <v>12.5</v>
      </c>
      <c r="R5">
        <f t="shared" si="0"/>
        <v>250000</v>
      </c>
      <c r="S5">
        <f t="shared" si="1"/>
        <v>125.75822164745188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62.707888732737956</v>
      </c>
      <c r="AC5">
        <f t="shared" si="2"/>
        <v>122.97976678286705</v>
      </c>
      <c r="AE5">
        <f t="shared" si="3"/>
        <v>611.30144685299069</v>
      </c>
      <c r="AF5">
        <f t="shared" si="4"/>
        <v>-30.565072342649533</v>
      </c>
      <c r="AG5">
        <f t="shared" si="4"/>
        <v>-12.223829699940623</v>
      </c>
      <c r="AH5">
        <f t="shared" si="5"/>
        <v>-275.46027868751702</v>
      </c>
      <c r="AI5">
        <f t="shared" si="6"/>
        <v>293.05226612288351</v>
      </c>
      <c r="AJ5">
        <f t="shared" si="7"/>
        <v>-60.271878050129089</v>
      </c>
      <c r="AK5">
        <f>G5*SUM(AB5, AE5:AF5)</f>
        <v>26.381214792966247</v>
      </c>
      <c r="AL5">
        <f t="shared" si="8"/>
        <v>259.16160286572068</v>
      </c>
      <c r="AN5">
        <f t="shared" si="9"/>
        <v>527.89701289322204</v>
      </c>
      <c r="AO5">
        <f t="shared" si="9"/>
        <v>-26.394850644661098</v>
      </c>
      <c r="AP5">
        <f t="shared" si="9"/>
        <v>-10.556041079133813</v>
      </c>
      <c r="AQ5">
        <f t="shared" si="9"/>
        <v>-237.87717015635471</v>
      </c>
      <c r="AR5">
        <f t="shared" si="9"/>
        <v>253.06895101307236</v>
      </c>
      <c r="AS5">
        <f t="shared" si="9"/>
        <v>-52.048534398086119</v>
      </c>
      <c r="AT5">
        <f t="shared" si="9"/>
        <v>22.781828110167229</v>
      </c>
      <c r="AU5">
        <f t="shared" si="9"/>
        <v>223.80224472515349</v>
      </c>
      <c r="AW5">
        <v>2</v>
      </c>
      <c r="AX5">
        <f>(R5*SUMPRODUCT(K6:$K$23, X6:$X$23)-$AZ$3*SUMPRODUCT(K5:$K$22, W6:$W$23))/Z5</f>
        <v>125.75822164745188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625.11244620002356</v>
      </c>
      <c r="P6">
        <f t="shared" si="22"/>
        <v>31.255622310001179</v>
      </c>
      <c r="Q6" s="4">
        <f t="shared" si="23"/>
        <v>12.5</v>
      </c>
      <c r="R6">
        <f t="shared" si="0"/>
        <v>250000</v>
      </c>
      <c r="S6">
        <f t="shared" si="1"/>
        <v>185.62385751894939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122.97976678286705</v>
      </c>
      <c r="AC6">
        <f t="shared" si="2"/>
        <v>179.50268473676442</v>
      </c>
      <c r="AE6">
        <f t="shared" si="3"/>
        <v>604.49860193114216</v>
      </c>
      <c r="AF6">
        <f t="shared" si="4"/>
        <v>-30.224930096557109</v>
      </c>
      <c r="AG6">
        <f t="shared" si="4"/>
        <v>-12.087797275630363</v>
      </c>
      <c r="AH6">
        <f t="shared" si="5"/>
        <v>-275.88254621708791</v>
      </c>
      <c r="AI6">
        <f t="shared" si="6"/>
        <v>286.30332834186675</v>
      </c>
      <c r="AJ6">
        <f t="shared" si="7"/>
        <v>-56.522917953897377</v>
      </c>
      <c r="AK6">
        <f>G6*SUM(AB6, AE6:AF6)</f>
        <v>40.789326159120947</v>
      </c>
      <c r="AL6">
        <f t="shared" si="8"/>
        <v>270.56973654709032</v>
      </c>
      <c r="AN6">
        <f t="shared" si="9"/>
        <v>470.7993606108642</v>
      </c>
      <c r="AO6">
        <f t="shared" si="9"/>
        <v>-23.539968030543211</v>
      </c>
      <c r="AP6">
        <f t="shared" si="9"/>
        <v>-9.4142934497783486</v>
      </c>
      <c r="AQ6">
        <f t="shared" si="9"/>
        <v>-214.86456039396646</v>
      </c>
      <c r="AR6">
        <f t="shared" si="9"/>
        <v>222.98053873657616</v>
      </c>
      <c r="AS6">
        <f t="shared" si="9"/>
        <v>-44.021530484178768</v>
      </c>
      <c r="AT6">
        <f t="shared" si="9"/>
        <v>31.76779667333226</v>
      </c>
      <c r="AU6">
        <f t="shared" si="9"/>
        <v>210.72680492572965</v>
      </c>
      <c r="AW6">
        <v>3</v>
      </c>
      <c r="AX6">
        <f>(R6*SUMPRODUCT(K7:$K$23, X7:$X$23)-$AZ$3*SUMPRODUCT(K6:$K$22, W7:$W$23))/Z6</f>
        <v>185.62385751894939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625.11244620002356</v>
      </c>
      <c r="P7">
        <f t="shared" si="22"/>
        <v>31.255622310001179</v>
      </c>
      <c r="Q7" s="4">
        <f t="shared" si="23"/>
        <v>12.5</v>
      </c>
      <c r="R7">
        <f t="shared" si="0"/>
        <v>250000</v>
      </c>
      <c r="S7">
        <f t="shared" si="1"/>
        <v>236.97853339006946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179.50268473676442</v>
      </c>
      <c r="AC7">
        <f t="shared" si="2"/>
        <v>226.61015282878179</v>
      </c>
      <c r="AE7">
        <f t="shared" si="3"/>
        <v>597.76227383174898</v>
      </c>
      <c r="AF7">
        <f t="shared" si="4"/>
        <v>-29.888113691587449</v>
      </c>
      <c r="AG7">
        <f t="shared" si="4"/>
        <v>-11.953094948466218</v>
      </c>
      <c r="AH7">
        <f t="shared" si="5"/>
        <v>-276.48708815683943</v>
      </c>
      <c r="AI7">
        <f t="shared" si="6"/>
        <v>279.4339770348559</v>
      </c>
      <c r="AJ7">
        <f t="shared" si="7"/>
        <v>-47.107468092017371</v>
      </c>
      <c r="AK7">
        <f>G7*SUM(AB7, AE7:AF7)</f>
        <v>36.696203083457064</v>
      </c>
      <c r="AL7">
        <f t="shared" si="8"/>
        <v>269.02271202629561</v>
      </c>
      <c r="AN7">
        <f t="shared" si="9"/>
        <v>421.42928547696266</v>
      </c>
      <c r="AO7">
        <f t="shared" si="9"/>
        <v>-21.071464273848132</v>
      </c>
      <c r="AP7">
        <f t="shared" si="9"/>
        <v>-8.4270695624198471</v>
      </c>
      <c r="AQ7">
        <f t="shared" si="9"/>
        <v>-194.92658052612305</v>
      </c>
      <c r="AR7">
        <f t="shared" si="9"/>
        <v>197.00417111457165</v>
      </c>
      <c r="AS7">
        <f t="shared" si="9"/>
        <v>-33.211307383770318</v>
      </c>
      <c r="AT7">
        <f t="shared" si="9"/>
        <v>25.87124568107436</v>
      </c>
      <c r="AU7">
        <f t="shared" si="9"/>
        <v>189.6641094118757</v>
      </c>
      <c r="AW7">
        <v>4</v>
      </c>
      <c r="AX7">
        <f>(R7*SUMPRODUCT(K8:$K$23, X8:$X$23)-$AZ$3*SUMPRODUCT(K7:$K$22, W8:$W$23))/Z7</f>
        <v>236.97853339006946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625.11244620002356</v>
      </c>
      <c r="P8">
        <f t="shared" si="22"/>
        <v>31.255622310001179</v>
      </c>
      <c r="Q8" s="4">
        <f t="shared" si="23"/>
        <v>12.5</v>
      </c>
      <c r="R8">
        <f t="shared" si="0"/>
        <v>250000</v>
      </c>
      <c r="S8">
        <f t="shared" si="1"/>
        <v>275.55040726999084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226.61015282878179</v>
      </c>
      <c r="AC8">
        <f t="shared" si="2"/>
        <v>260.55311514354958</v>
      </c>
      <c r="AE8">
        <f t="shared" si="3"/>
        <v>591.08965501485136</v>
      </c>
      <c r="AF8">
        <f t="shared" si="4"/>
        <v>-29.554482750742572</v>
      </c>
      <c r="AG8">
        <f t="shared" si="4"/>
        <v>-11.819666577749487</v>
      </c>
      <c r="AH8">
        <f t="shared" si="5"/>
        <v>-277.94842464137156</v>
      </c>
      <c r="AI8">
        <f t="shared" si="6"/>
        <v>271.76708104498783</v>
      </c>
      <c r="AJ8">
        <f t="shared" si="7"/>
        <v>-33.942962314767783</v>
      </c>
      <c r="AK8">
        <f t="shared" ref="AK8:AK23" si="24">G8*SUM(AB8:AB8, AE8:AF8)</f>
        <v>16.787495424478571</v>
      </c>
      <c r="AL8">
        <f t="shared" si="8"/>
        <v>254.61161415469863</v>
      </c>
      <c r="AN8">
        <f t="shared" si="9"/>
        <v>388.55479010242652</v>
      </c>
      <c r="AO8">
        <f t="shared" si="9"/>
        <v>-19.427739505121327</v>
      </c>
      <c r="AP8">
        <f t="shared" si="9"/>
        <v>-7.7696979252372929</v>
      </c>
      <c r="AQ8">
        <f t="shared" si="9"/>
        <v>-182.71033992823769</v>
      </c>
      <c r="AR8">
        <f t="shared" si="9"/>
        <v>178.64701274383026</v>
      </c>
      <c r="AS8">
        <f t="shared" si="9"/>
        <v>-22.312521435242843</v>
      </c>
      <c r="AT8">
        <f t="shared" si="9"/>
        <v>11.03531707189128</v>
      </c>
      <c r="AU8">
        <f t="shared" si="9"/>
        <v>167.3698083804787</v>
      </c>
      <c r="AW8">
        <v>5</v>
      </c>
      <c r="AX8">
        <f>(R8*SUMPRODUCT(K9:$K$23, X9:$X$23)-$AZ$3*SUMPRODUCT(K8:$K$22, W9:$W$23))/Z8</f>
        <v>275.55040726999084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625.11244620002356</v>
      </c>
      <c r="P9">
        <f t="shared" si="22"/>
        <v>31.255622310001179</v>
      </c>
      <c r="Q9" s="4">
        <f t="shared" si="23"/>
        <v>12.5</v>
      </c>
      <c r="R9">
        <f t="shared" si="0"/>
        <v>250000</v>
      </c>
      <c r="S9">
        <f t="shared" si="1"/>
        <v>304.01252489030162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260.55311514354958</v>
      </c>
      <c r="AC9">
        <f t="shared" si="2"/>
        <v>284.24878062600806</v>
      </c>
      <c r="AE9">
        <f t="shared" si="3"/>
        <v>584.47411221170444</v>
      </c>
      <c r="AF9">
        <f t="shared" si="4"/>
        <v>-29.223705610585224</v>
      </c>
      <c r="AG9">
        <f t="shared" si="4"/>
        <v>-11.687379521969325</v>
      </c>
      <c r="AH9">
        <f t="shared" si="5"/>
        <v>-281.80780005334503</v>
      </c>
      <c r="AI9">
        <f t="shared" si="6"/>
        <v>261.75522702580491</v>
      </c>
      <c r="AJ9">
        <f t="shared" si="7"/>
        <v>-23.69566548245848</v>
      </c>
      <c r="AK9">
        <f t="shared" si="24"/>
        <v>4.8132407782935465</v>
      </c>
      <c r="AL9">
        <f t="shared" si="8"/>
        <v>242.87280232163997</v>
      </c>
      <c r="AN9">
        <f t="shared" si="9"/>
        <v>365.14544820029852</v>
      </c>
      <c r="AO9">
        <f t="shared" si="9"/>
        <v>-18.257272410014927</v>
      </c>
      <c r="AP9">
        <f t="shared" si="9"/>
        <v>-7.3015953053720528</v>
      </c>
      <c r="AQ9">
        <f t="shared" si="9"/>
        <v>-176.05713120027241</v>
      </c>
      <c r="AR9">
        <f t="shared" si="9"/>
        <v>163.52944928463916</v>
      </c>
      <c r="AS9">
        <f t="shared" si="9"/>
        <v>-14.803674298345383</v>
      </c>
      <c r="AT9">
        <f t="shared" si="9"/>
        <v>3.0070330311727278</v>
      </c>
      <c r="AU9">
        <f t="shared" si="9"/>
        <v>151.73280801746651</v>
      </c>
      <c r="AW9">
        <v>6</v>
      </c>
      <c r="AX9">
        <f>(R9*SUMPRODUCT(K10:$K$23, X10:$X$23)-$AZ$3*SUMPRODUCT(K9:$K$22, W10:$W$23))/Z9</f>
        <v>304.01252489030162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625.11244620002356</v>
      </c>
      <c r="P10">
        <f t="shared" si="22"/>
        <v>31.255622310001179</v>
      </c>
      <c r="Q10" s="4">
        <f t="shared" si="23"/>
        <v>12.5</v>
      </c>
      <c r="R10">
        <f t="shared" si="0"/>
        <v>250000</v>
      </c>
      <c r="S10">
        <f t="shared" si="1"/>
        <v>326.32685831690094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284.24878062600806</v>
      </c>
      <c r="AC10">
        <f t="shared" si="2"/>
        <v>301.68688878364151</v>
      </c>
      <c r="AE10">
        <f t="shared" si="3"/>
        <v>577.9120664682639</v>
      </c>
      <c r="AF10">
        <f t="shared" si="4"/>
        <v>-28.895603323413198</v>
      </c>
      <c r="AG10">
        <f t="shared" si="4"/>
        <v>-11.556162214920601</v>
      </c>
      <c r="AH10">
        <f t="shared" si="5"/>
        <v>-286.87023658059366</v>
      </c>
      <c r="AI10">
        <f t="shared" si="6"/>
        <v>250.59006434933644</v>
      </c>
      <c r="AJ10">
        <f t="shared" si="7"/>
        <v>-17.438108157633451</v>
      </c>
      <c r="AK10">
        <f t="shared" si="24"/>
        <v>3.4163874994605212</v>
      </c>
      <c r="AL10">
        <f t="shared" si="8"/>
        <v>236.56834369116351</v>
      </c>
      <c r="AN10">
        <f t="shared" si="9"/>
        <v>343.03644987155343</v>
      </c>
      <c r="AO10">
        <f t="shared" si="9"/>
        <v>-17.151822493577672</v>
      </c>
      <c r="AP10">
        <f t="shared" si="9"/>
        <v>-6.8594948788179426</v>
      </c>
      <c r="AQ10">
        <f t="shared" si="9"/>
        <v>-170.28013990398921</v>
      </c>
      <c r="AR10">
        <f t="shared" si="9"/>
        <v>148.74499259516861</v>
      </c>
      <c r="AS10">
        <f t="shared" si="9"/>
        <v>-10.350894300282361</v>
      </c>
      <c r="AT10">
        <f t="shared" si="9"/>
        <v>2.027895777228677</v>
      </c>
      <c r="AU10">
        <f t="shared" si="9"/>
        <v>140.4219940721149</v>
      </c>
      <c r="AW10">
        <v>7</v>
      </c>
      <c r="AX10">
        <f>(R10*SUMPRODUCT(K11:$K$23, X11:$X$23)-$AZ$3*SUMPRODUCT(K10:$K$22, W11:$W$23))/Z10</f>
        <v>326.32685831690094</v>
      </c>
    </row>
    <row r="11" spans="1:52" x14ac:dyDescent="0.25">
      <c r="A11" t="s">
        <v>33</v>
      </c>
      <c r="C11" s="7">
        <f>AU25</f>
        <v>1717.0091768948482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625.11244620002356</v>
      </c>
      <c r="P11">
        <f t="shared" si="22"/>
        <v>31.255622310001179</v>
      </c>
      <c r="Q11" s="4">
        <f t="shared" si="23"/>
        <v>12.5</v>
      </c>
      <c r="R11">
        <f t="shared" si="0"/>
        <v>250000</v>
      </c>
      <c r="S11">
        <f t="shared" si="1"/>
        <v>342.91763993817005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301.68688878364151</v>
      </c>
      <c r="AC11">
        <f t="shared" si="2"/>
        <v>313.45478418444804</v>
      </c>
      <c r="AE11">
        <f t="shared" si="3"/>
        <v>571.40392938074183</v>
      </c>
      <c r="AF11">
        <f t="shared" si="4"/>
        <v>-28.570196469037093</v>
      </c>
      <c r="AG11">
        <f t="shared" si="4"/>
        <v>-11.426022887046788</v>
      </c>
      <c r="AH11">
        <f t="shared" si="5"/>
        <v>-291.55411449214063</v>
      </c>
      <c r="AI11">
        <f t="shared" si="6"/>
        <v>239.85359553251732</v>
      </c>
      <c r="AJ11">
        <f t="shared" si="7"/>
        <v>-11.767895400806538</v>
      </c>
      <c r="AK11">
        <f t="shared" si="24"/>
        <v>2.0268494920688309</v>
      </c>
      <c r="AL11">
        <f t="shared" si="8"/>
        <v>230.11254962377961</v>
      </c>
      <c r="AN11">
        <f t="shared" si="9"/>
        <v>322.56144227728407</v>
      </c>
      <c r="AO11">
        <f t="shared" si="9"/>
        <v>-16.128072113864206</v>
      </c>
      <c r="AP11">
        <f t="shared" si="9"/>
        <v>-6.450068388457403</v>
      </c>
      <c r="AQ11">
        <f t="shared" si="9"/>
        <v>-164.58429989163963</v>
      </c>
      <c r="AR11">
        <f t="shared" si="9"/>
        <v>135.39900188332282</v>
      </c>
      <c r="AS11">
        <f t="shared" si="9"/>
        <v>-6.6430577702994489</v>
      </c>
      <c r="AT11">
        <f t="shared" si="9"/>
        <v>1.1441704577517338</v>
      </c>
      <c r="AU11">
        <f t="shared" si="9"/>
        <v>129.90011457077512</v>
      </c>
      <c r="AW11">
        <v>8</v>
      </c>
      <c r="AX11">
        <f>(R11*SUMPRODUCT(K12:$K$23, X12:$X$23)-$AZ$3*SUMPRODUCT(K11:$K$22, W12:$W$23))/Z11</f>
        <v>342.91763993817005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625.11244620002356</v>
      </c>
      <c r="P12">
        <f t="shared" si="22"/>
        <v>31.255622310001179</v>
      </c>
      <c r="Q12" s="4">
        <f t="shared" si="23"/>
        <v>12.5</v>
      </c>
      <c r="R12">
        <f t="shared" si="0"/>
        <v>250000</v>
      </c>
      <c r="S12">
        <f t="shared" si="1"/>
        <v>353.21771054304605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313.45478418444804</v>
      </c>
      <c r="AC12">
        <f t="shared" si="2"/>
        <v>319.21979353840243</v>
      </c>
      <c r="AE12">
        <f t="shared" si="3"/>
        <v>564.94411253463636</v>
      </c>
      <c r="AF12">
        <f t="shared" si="4"/>
        <v>-28.247205626731819</v>
      </c>
      <c r="AG12">
        <f t="shared" si="4"/>
        <v>-11.296849790162902</v>
      </c>
      <c r="AH12">
        <f t="shared" si="5"/>
        <v>-298.25736026836393</v>
      </c>
      <c r="AI12">
        <f t="shared" si="6"/>
        <v>227.14269684937773</v>
      </c>
      <c r="AJ12">
        <f t="shared" si="7"/>
        <v>-5.7650093539543832</v>
      </c>
      <c r="AK12">
        <f t="shared" si="24"/>
        <v>1.9553488895124109</v>
      </c>
      <c r="AL12">
        <f t="shared" si="8"/>
        <v>223.33303638493575</v>
      </c>
      <c r="AN12">
        <f t="shared" si="9"/>
        <v>303.17979970014119</v>
      </c>
      <c r="AO12">
        <f t="shared" si="9"/>
        <v>-15.158989985007061</v>
      </c>
      <c r="AP12">
        <f t="shared" si="9"/>
        <v>-6.0625052649153641</v>
      </c>
      <c r="AQ12">
        <f t="shared" si="9"/>
        <v>-160.06115426100931</v>
      </c>
      <c r="AR12">
        <f t="shared" si="9"/>
        <v>121.89715018920948</v>
      </c>
      <c r="AS12">
        <f t="shared" si="9"/>
        <v>-3.0938182068304529</v>
      </c>
      <c r="AT12">
        <f t="shared" si="9"/>
        <v>1.049346778757555</v>
      </c>
      <c r="AU12">
        <f t="shared" si="9"/>
        <v>119.85267876113659</v>
      </c>
      <c r="AW12">
        <v>9</v>
      </c>
      <c r="AX12">
        <f>(R12*SUMPRODUCT(K13:$K$23, X13:$X$23)-$AZ$3*SUMPRODUCT(K12:$K$22, W13:$W$23))/Z12</f>
        <v>353.21771054304605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625.11244620002356</v>
      </c>
      <c r="P13">
        <f t="shared" si="22"/>
        <v>31.255622310001179</v>
      </c>
      <c r="Q13" s="4">
        <f t="shared" si="23"/>
        <v>12.5</v>
      </c>
      <c r="R13">
        <f t="shared" si="0"/>
        <v>250000</v>
      </c>
      <c r="S13">
        <f t="shared" si="1"/>
        <v>357.42152696043161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319.21979353840243</v>
      </c>
      <c r="AC13">
        <f t="shared" si="2"/>
        <v>319.35247059875951</v>
      </c>
      <c r="AE13">
        <f t="shared" si="3"/>
        <v>558.53156298028978</v>
      </c>
      <c r="AF13">
        <f t="shared" si="4"/>
        <v>-27.926578149014492</v>
      </c>
      <c r="AG13">
        <f t="shared" si="4"/>
        <v>-11.168621869063914</v>
      </c>
      <c r="AH13">
        <f t="shared" si="5"/>
        <v>-305.18846394717531</v>
      </c>
      <c r="AI13">
        <f t="shared" si="6"/>
        <v>214.24789901503601</v>
      </c>
      <c r="AJ13">
        <f t="shared" si="7"/>
        <v>-0.13267706035708215</v>
      </c>
      <c r="AK13">
        <f t="shared" si="24"/>
        <v>1.6996495567393555</v>
      </c>
      <c r="AL13">
        <f t="shared" si="8"/>
        <v>215.81487151141829</v>
      </c>
      <c r="AN13">
        <f t="shared" si="9"/>
        <v>285.00378067077907</v>
      </c>
      <c r="AO13">
        <f t="shared" si="9"/>
        <v>-14.250189033538957</v>
      </c>
      <c r="AP13">
        <f t="shared" si="9"/>
        <v>-5.6990502749401255</v>
      </c>
      <c r="AQ13">
        <f t="shared" si="9"/>
        <v>-155.72954476902532</v>
      </c>
      <c r="AR13">
        <f t="shared" si="9"/>
        <v>109.32499659327466</v>
      </c>
      <c r="AS13">
        <f t="shared" si="9"/>
        <v>-6.7701570182145593E-2</v>
      </c>
      <c r="AT13">
        <f t="shared" si="9"/>
        <v>0.86728590037305475</v>
      </c>
      <c r="AU13">
        <f t="shared" si="9"/>
        <v>110.12458092346557</v>
      </c>
      <c r="AW13">
        <v>10</v>
      </c>
      <c r="AX13">
        <f>(R13*SUMPRODUCT(K14:$K$23, X14:$X$23)-$AZ$3*SUMPRODUCT(K13:$K$22, W14:$W$23))/Z13</f>
        <v>357.42152696043161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625.11244620002356</v>
      </c>
      <c r="P14">
        <f t="shared" si="22"/>
        <v>31.255622310001179</v>
      </c>
      <c r="Q14" s="4">
        <f t="shared" si="23"/>
        <v>12.5</v>
      </c>
      <c r="R14">
        <f t="shared" si="0"/>
        <v>250000</v>
      </c>
      <c r="S14">
        <f t="shared" si="1"/>
        <v>355.10904234978904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319.35247059875951</v>
      </c>
      <c r="AC14">
        <f t="shared" si="2"/>
        <v>313.66796629587691</v>
      </c>
      <c r="AE14">
        <f t="shared" si="3"/>
        <v>552.16208635054102</v>
      </c>
      <c r="AF14">
        <f t="shared" si="4"/>
        <v>-27.608104317527054</v>
      </c>
      <c r="AG14">
        <f t="shared" si="4"/>
        <v>-11.041255251496388</v>
      </c>
      <c r="AH14">
        <f t="shared" si="5"/>
        <v>-313.60797753775591</v>
      </c>
      <c r="AI14">
        <f t="shared" si="6"/>
        <v>199.90474924376167</v>
      </c>
      <c r="AJ14">
        <f t="shared" si="7"/>
        <v>5.6845043028826012</v>
      </c>
      <c r="AK14">
        <f t="shared" si="24"/>
        <v>1.5190316147371923</v>
      </c>
      <c r="AL14">
        <f t="shared" si="8"/>
        <v>207.10828516138147</v>
      </c>
      <c r="AN14">
        <f t="shared" si="9"/>
        <v>267.9794620421597</v>
      </c>
      <c r="AO14">
        <f t="shared" si="9"/>
        <v>-13.398973102107986</v>
      </c>
      <c r="AP14">
        <f t="shared" si="9"/>
        <v>-5.3586251495865191</v>
      </c>
      <c r="AQ14">
        <f t="shared" si="9"/>
        <v>-152.20258541863063</v>
      </c>
      <c r="AR14">
        <f t="shared" si="9"/>
        <v>97.019278371834531</v>
      </c>
      <c r="AS14">
        <f t="shared" si="9"/>
        <v>2.7588464378840611</v>
      </c>
      <c r="AT14">
        <f t="shared" si="9"/>
        <v>0.737227862986372</v>
      </c>
      <c r="AU14">
        <f t="shared" si="9"/>
        <v>100.51535267270498</v>
      </c>
      <c r="AW14">
        <v>11</v>
      </c>
      <c r="AX14">
        <f>(R14*SUMPRODUCT(K15:$K$23, X15:$X$23)-$AZ$3*SUMPRODUCT(K14:$K$22, W15:$W$23))/Z14</f>
        <v>355.10904234978904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625.11244620002356</v>
      </c>
      <c r="P15">
        <f t="shared" si="22"/>
        <v>31.255622310001179</v>
      </c>
      <c r="Q15" s="4">
        <f t="shared" si="23"/>
        <v>12.5</v>
      </c>
      <c r="R15">
        <f t="shared" si="0"/>
        <v>250000</v>
      </c>
      <c r="S15">
        <f t="shared" si="1"/>
        <v>344.6528160192118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313.66796629587691</v>
      </c>
      <c r="AC15">
        <f t="shared" si="2"/>
        <v>300.93797454678736</v>
      </c>
      <c r="AE15">
        <f t="shared" si="3"/>
        <v>545.82485527388349</v>
      </c>
      <c r="AF15">
        <f t="shared" si="4"/>
        <v>-27.291242763694175</v>
      </c>
      <c r="AG15">
        <f t="shared" si="4"/>
        <v>-10.914533428983079</v>
      </c>
      <c r="AH15">
        <f t="shared" si="5"/>
        <v>-326.18539996691192</v>
      </c>
      <c r="AI15">
        <f t="shared" si="6"/>
        <v>181.43367911429431</v>
      </c>
      <c r="AJ15">
        <f t="shared" si="7"/>
        <v>12.72999174908955</v>
      </c>
      <c r="AK15">
        <f t="shared" si="24"/>
        <v>3.4120264731048717</v>
      </c>
      <c r="AL15">
        <f t="shared" si="8"/>
        <v>197.57569733648873</v>
      </c>
      <c r="AN15">
        <f t="shared" si="9"/>
        <v>251.83366225951795</v>
      </c>
      <c r="AO15">
        <f t="shared" si="9"/>
        <v>-12.591683112975899</v>
      </c>
      <c r="AP15">
        <f t="shared" si="9"/>
        <v>-5.0357672405657112</v>
      </c>
      <c r="AQ15">
        <f t="shared" si="9"/>
        <v>-150.49601178025267</v>
      </c>
      <c r="AR15">
        <f t="shared" si="9"/>
        <v>83.710200125723674</v>
      </c>
      <c r="AS15">
        <f t="shared" si="9"/>
        <v>5.8733866948914306</v>
      </c>
      <c r="AT15">
        <f t="shared" si="9"/>
        <v>1.5742469661211493</v>
      </c>
      <c r="AU15">
        <f t="shared" si="9"/>
        <v>91.157833786736262</v>
      </c>
      <c r="AW15">
        <v>12</v>
      </c>
      <c r="AX15">
        <f>(R15*SUMPRODUCT(K16:$K$23, X16:$X$23)-$AZ$3*SUMPRODUCT(K15:$K$22, W16:$W$23))/Z15</f>
        <v>344.6528160192118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625.11244620002356</v>
      </c>
      <c r="P16">
        <f t="shared" si="22"/>
        <v>31.255622310001179</v>
      </c>
      <c r="Q16" s="4">
        <f t="shared" si="23"/>
        <v>12.5</v>
      </c>
      <c r="R16">
        <f t="shared" si="0"/>
        <v>250000</v>
      </c>
      <c r="S16">
        <f t="shared" si="1"/>
        <v>325.90303170973317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300.93797454678736</v>
      </c>
      <c r="AC16">
        <f t="shared" si="2"/>
        <v>281.2762992189032</v>
      </c>
      <c r="AE16">
        <f t="shared" si="3"/>
        <v>539.51420623610966</v>
      </c>
      <c r="AF16">
        <f t="shared" si="4"/>
        <v>-26.975710311805482</v>
      </c>
      <c r="AG16">
        <f t="shared" si="4"/>
        <v>-10.788343151615074</v>
      </c>
      <c r="AH16">
        <f t="shared" si="5"/>
        <v>-340.89886156347438</v>
      </c>
      <c r="AI16">
        <f t="shared" si="6"/>
        <v>160.85129120921465</v>
      </c>
      <c r="AJ16">
        <f t="shared" si="7"/>
        <v>19.661675327884154</v>
      </c>
      <c r="AK16">
        <f t="shared" si="24"/>
        <v>5.7756829403447503</v>
      </c>
      <c r="AL16">
        <f t="shared" si="8"/>
        <v>186.28864947744356</v>
      </c>
      <c r="AN16">
        <f t="shared" si="9"/>
        <v>236.01217744784992</v>
      </c>
      <c r="AO16">
        <f t="shared" si="9"/>
        <v>-11.800608872392496</v>
      </c>
      <c r="AP16">
        <f t="shared" si="9"/>
        <v>-4.7193944641987402</v>
      </c>
      <c r="AQ16">
        <f t="shared" si="9"/>
        <v>-149.12727353073322</v>
      </c>
      <c r="AR16">
        <f t="shared" si="9"/>
        <v>70.364900580525429</v>
      </c>
      <c r="AS16">
        <f t="shared" si="9"/>
        <v>8.601061385908741</v>
      </c>
      <c r="AT16">
        <f t="shared" si="9"/>
        <v>2.5265905721166728</v>
      </c>
      <c r="AU16">
        <f t="shared" si="9"/>
        <v>81.492552538550854</v>
      </c>
      <c r="AW16">
        <v>13</v>
      </c>
      <c r="AX16">
        <f>(R16*SUMPRODUCT(K17:$K$23, X17:$X$23)-$AZ$3*SUMPRODUCT(K16:$K$22, W17:$W$23))/Z16</f>
        <v>325.90303170973317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625.11244620002356</v>
      </c>
      <c r="P17">
        <f t="shared" si="22"/>
        <v>31.255622310001179</v>
      </c>
      <c r="Q17" s="4">
        <f t="shared" si="23"/>
        <v>12.5</v>
      </c>
      <c r="R17">
        <f t="shared" si="0"/>
        <v>250000</v>
      </c>
      <c r="S17">
        <f t="shared" si="1"/>
        <v>300.21244468032177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281.2762992189032</v>
      </c>
      <c r="AC17">
        <f t="shared" si="2"/>
        <v>256.08551846752459</v>
      </c>
      <c r="AE17">
        <f t="shared" si="3"/>
        <v>533.22987678308141</v>
      </c>
      <c r="AF17">
        <f t="shared" si="4"/>
        <v>-26.661493839154073</v>
      </c>
      <c r="AG17">
        <f t="shared" si="4"/>
        <v>-10.662679171253824</v>
      </c>
      <c r="AH17">
        <f t="shared" si="5"/>
        <v>-355.61097690197494</v>
      </c>
      <c r="AI17">
        <f t="shared" si="6"/>
        <v>140.29472687069858</v>
      </c>
      <c r="AJ17">
        <f t="shared" si="7"/>
        <v>25.190780751378611</v>
      </c>
      <c r="AK17">
        <f t="shared" si="24"/>
        <v>10.87225661384706</v>
      </c>
      <c r="AL17">
        <f t="shared" si="8"/>
        <v>176.35776423592426</v>
      </c>
      <c r="AN17">
        <f t="shared" si="9"/>
        <v>219.70714690345952</v>
      </c>
      <c r="AO17">
        <f t="shared" si="9"/>
        <v>-10.985357345172977</v>
      </c>
      <c r="AP17">
        <f t="shared" si="9"/>
        <v>-4.3933525127965058</v>
      </c>
      <c r="AQ17">
        <f t="shared" si="9"/>
        <v>-146.52268476409557</v>
      </c>
      <c r="AR17">
        <f t="shared" si="9"/>
        <v>57.805752281394476</v>
      </c>
      <c r="AS17">
        <f t="shared" si="9"/>
        <v>10.379378215912423</v>
      </c>
      <c r="AT17">
        <f t="shared" si="9"/>
        <v>4.4797048797067625</v>
      </c>
      <c r="AU17">
        <f t="shared" si="9"/>
        <v>72.664835377013674</v>
      </c>
      <c r="AW17">
        <v>14</v>
      </c>
      <c r="AX17">
        <f>(R17*SUMPRODUCT(K18:$K$23, X18:$X$23)-$AZ$3*SUMPRODUCT(K17:$K$22, W18:$W$23))/Z17</f>
        <v>300.21244468032177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625.11244620002356</v>
      </c>
      <c r="P18">
        <f t="shared" si="22"/>
        <v>31.255622310001179</v>
      </c>
      <c r="Q18" s="4">
        <f t="shared" si="23"/>
        <v>12.5</v>
      </c>
      <c r="R18">
        <f t="shared" si="0"/>
        <v>250000</v>
      </c>
      <c r="S18">
        <f t="shared" si="1"/>
        <v>268.34748332864319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256.08551846752459</v>
      </c>
      <c r="AC18">
        <f t="shared" si="2"/>
        <v>226.21706762401132</v>
      </c>
      <c r="AE18">
        <f t="shared" si="3"/>
        <v>526.97011636012519</v>
      </c>
      <c r="AF18">
        <f t="shared" si="4"/>
        <v>-26.348505818006263</v>
      </c>
      <c r="AG18">
        <f t="shared" si="4"/>
        <v>-10.537506483103707</v>
      </c>
      <c r="AH18">
        <f t="shared" si="5"/>
        <v>-370.91792875157142</v>
      </c>
      <c r="AI18">
        <f t="shared" si="6"/>
        <v>119.16617530744378</v>
      </c>
      <c r="AJ18">
        <f t="shared" si="7"/>
        <v>29.868450843513273</v>
      </c>
      <c r="AK18">
        <f t="shared" si="24"/>
        <v>16.344873986608299</v>
      </c>
      <c r="AL18">
        <f t="shared" si="8"/>
        <v>165.37950013756534</v>
      </c>
      <c r="AN18">
        <f t="shared" si="9"/>
        <v>202.90433851230318</v>
      </c>
      <c r="AO18">
        <f t="shared" si="9"/>
        <v>-10.145216925615159</v>
      </c>
      <c r="AP18">
        <f t="shared" si="9"/>
        <v>-4.0573567952800333</v>
      </c>
      <c r="AQ18">
        <f t="shared" si="9"/>
        <v>-142.81807381323841</v>
      </c>
      <c r="AR18">
        <f t="shared" si="9"/>
        <v>45.883690978169554</v>
      </c>
      <c r="AS18">
        <f t="shared" si="9"/>
        <v>11.500534987924576</v>
      </c>
      <c r="AT18">
        <f t="shared" si="9"/>
        <v>6.2934229880566672</v>
      </c>
      <c r="AU18">
        <f t="shared" si="9"/>
        <v>63.67764895415079</v>
      </c>
      <c r="AW18">
        <v>15</v>
      </c>
      <c r="AX18">
        <f>(R18*SUMPRODUCT(K19:$K$23, X19:$X$23)-$AZ$3*SUMPRODUCT(K18:$K$22, W19:$W$23))/Z18</f>
        <v>268.34748332864319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625.11244620002356</v>
      </c>
      <c r="P19">
        <f t="shared" si="22"/>
        <v>31.255622310001179</v>
      </c>
      <c r="Q19" s="4">
        <f t="shared" si="23"/>
        <v>12.5</v>
      </c>
      <c r="R19">
        <f t="shared" si="0"/>
        <v>250000</v>
      </c>
      <c r="S19">
        <f t="shared" si="1"/>
        <v>229.36712048068125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226.21706762401132</v>
      </c>
      <c r="AC19">
        <f t="shared" si="2"/>
        <v>191.0663349260999</v>
      </c>
      <c r="AE19">
        <f t="shared" si="3"/>
        <v>520.72827073829501</v>
      </c>
      <c r="AF19">
        <f t="shared" si="4"/>
        <v>-26.03641353691475</v>
      </c>
      <c r="AG19">
        <f t="shared" si="4"/>
        <v>-10.412692026525262</v>
      </c>
      <c r="AH19">
        <f t="shared" si="5"/>
        <v>-388.78783494813075</v>
      </c>
      <c r="AI19">
        <f t="shared" si="6"/>
        <v>95.491330226724244</v>
      </c>
      <c r="AJ19">
        <f t="shared" si="7"/>
        <v>35.150732697911423</v>
      </c>
      <c r="AK19">
        <f t="shared" si="24"/>
        <v>16.07626902360623</v>
      </c>
      <c r="AL19">
        <f t="shared" si="8"/>
        <v>146.71833194824188</v>
      </c>
      <c r="AN19">
        <f t="shared" si="9"/>
        <v>186.7905543680595</v>
      </c>
      <c r="AO19">
        <f t="shared" si="9"/>
        <v>-9.3395277184029766</v>
      </c>
      <c r="AP19">
        <f t="shared" si="9"/>
        <v>-3.7351390838467289</v>
      </c>
      <c r="AQ19">
        <f t="shared" si="9"/>
        <v>-139.46217115993096</v>
      </c>
      <c r="AR19">
        <f t="shared" si="9"/>
        <v>34.253716405878848</v>
      </c>
      <c r="AS19">
        <f t="shared" si="9"/>
        <v>12.608927181497641</v>
      </c>
      <c r="AT19">
        <f t="shared" si="9"/>
        <v>5.7667220541568227</v>
      </c>
      <c r="AU19">
        <f t="shared" si="9"/>
        <v>52.629365641533312</v>
      </c>
      <c r="AW19">
        <v>16</v>
      </c>
      <c r="AX19">
        <f>(R19*SUMPRODUCT(K20:$K$23, X20:$X$23)-$AZ$3*SUMPRODUCT(K19:$K$22, W20:$W$23))/Z19</f>
        <v>229.36712048068125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625.11244620002356</v>
      </c>
      <c r="P20">
        <f t="shared" si="22"/>
        <v>31.255622310001179</v>
      </c>
      <c r="Q20" s="4">
        <f t="shared" si="23"/>
        <v>12.5</v>
      </c>
      <c r="R20">
        <f t="shared" si="0"/>
        <v>250000</v>
      </c>
      <c r="S20">
        <f t="shared" si="1"/>
        <v>181.00305944265739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191.0663349260999</v>
      </c>
      <c r="AC20">
        <f t="shared" si="2"/>
        <v>148.97663603127609</v>
      </c>
      <c r="AE20">
        <f t="shared" si="3"/>
        <v>514.50594074441415</v>
      </c>
      <c r="AF20">
        <f t="shared" si="4"/>
        <v>-25.725297037220709</v>
      </c>
      <c r="AG20">
        <f t="shared" si="4"/>
        <v>-10.288267812295777</v>
      </c>
      <c r="AH20">
        <f t="shared" si="5"/>
        <v>-405.94587928466535</v>
      </c>
      <c r="AI20">
        <f t="shared" si="6"/>
        <v>72.546496610232339</v>
      </c>
      <c r="AJ20">
        <f t="shared" si="7"/>
        <v>42.089698894823812</v>
      </c>
      <c r="AK20">
        <f t="shared" si="24"/>
        <v>2.9233420081231616</v>
      </c>
      <c r="AL20">
        <f t="shared" si="8"/>
        <v>117.55953751317931</v>
      </c>
      <c r="AN20">
        <f t="shared" si="9"/>
        <v>175.05315468595094</v>
      </c>
      <c r="AO20">
        <f t="shared" si="9"/>
        <v>-8.7526577342975482</v>
      </c>
      <c r="AP20">
        <f t="shared" si="9"/>
        <v>-3.5004333170391204</v>
      </c>
      <c r="AQ20">
        <f t="shared" si="9"/>
        <v>-138.11717450283766</v>
      </c>
      <c r="AR20">
        <f t="shared" si="9"/>
        <v>24.682889131776644</v>
      </c>
      <c r="AS20">
        <f t="shared" si="9"/>
        <v>14.320407186475588</v>
      </c>
      <c r="AT20">
        <f t="shared" si="9"/>
        <v>0.99462455187108179</v>
      </c>
      <c r="AU20">
        <f t="shared" si="9"/>
        <v>39.997920870123309</v>
      </c>
      <c r="AW20">
        <v>17</v>
      </c>
      <c r="AX20">
        <f>(R20*SUMPRODUCT(K21:$K$23, X21:$X$23)-$AZ$3*SUMPRODUCT(K20:$K$22, W21:$W$23))/Z20</f>
        <v>181.00305944265739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625.11244620002356</v>
      </c>
      <c r="P21">
        <f t="shared" si="22"/>
        <v>31.255622310001179</v>
      </c>
      <c r="Q21" s="4">
        <f t="shared" si="23"/>
        <v>12.5</v>
      </c>
      <c r="R21">
        <f t="shared" si="0"/>
        <v>250000</v>
      </c>
      <c r="S21">
        <f t="shared" si="1"/>
        <v>124.44665955003329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148.97663603127609</v>
      </c>
      <c r="AC21">
        <f t="shared" si="2"/>
        <v>101.19105185603564</v>
      </c>
      <c r="AE21">
        <f t="shared" si="3"/>
        <v>508.29637523414709</v>
      </c>
      <c r="AF21">
        <f t="shared" si="4"/>
        <v>-25.414818761707355</v>
      </c>
      <c r="AG21">
        <f t="shared" si="4"/>
        <v>-10.16409884181666</v>
      </c>
      <c r="AH21">
        <f t="shared" si="5"/>
        <v>-425.72584712316802</v>
      </c>
      <c r="AI21">
        <f t="shared" si="6"/>
        <v>46.99161050745505</v>
      </c>
      <c r="AJ21">
        <f t="shared" si="7"/>
        <v>47.785584175240444</v>
      </c>
      <c r="AK21">
        <f t="shared" si="24"/>
        <v>1.0109731080059454</v>
      </c>
      <c r="AL21">
        <f t="shared" si="8"/>
        <v>95.788167790701436</v>
      </c>
      <c r="AN21">
        <f t="shared" si="9"/>
        <v>164.50151282957981</v>
      </c>
      <c r="AO21">
        <f t="shared" si="9"/>
        <v>-8.2250756414789912</v>
      </c>
      <c r="AP21">
        <f t="shared" si="9"/>
        <v>-3.2894384408269848</v>
      </c>
      <c r="AQ21">
        <f t="shared" si="9"/>
        <v>-137.77895990337333</v>
      </c>
      <c r="AR21">
        <f t="shared" si="9"/>
        <v>15.208038843900503</v>
      </c>
      <c r="AS21">
        <f t="shared" si="9"/>
        <v>15.464994973948416</v>
      </c>
      <c r="AT21">
        <f t="shared" si="9"/>
        <v>0.3271843235560965</v>
      </c>
      <c r="AU21">
        <f t="shared" si="9"/>
        <v>31.000218141405014</v>
      </c>
      <c r="AW21">
        <v>18</v>
      </c>
      <c r="AX21">
        <f>(R21*SUMPRODUCT(K22:$K$23, X22:$X$23)-$AZ$3*SUMPRODUCT(K21:$K$22, W22:$W$23))/Z21</f>
        <v>124.44665955003329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625.11244620002356</v>
      </c>
      <c r="P22">
        <f t="shared" si="22"/>
        <v>31.255622310001179</v>
      </c>
      <c r="Q22" s="4">
        <f t="shared" si="23"/>
        <v>12.5</v>
      </c>
      <c r="R22">
        <f t="shared" si="0"/>
        <v>250000</v>
      </c>
      <c r="S22">
        <f t="shared" si="1"/>
        <v>63.002905638606379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101.19105185603564</v>
      </c>
      <c r="AC22">
        <f t="shared" si="2"/>
        <v>50.604514558630868</v>
      </c>
      <c r="AE22">
        <f t="shared" si="3"/>
        <v>502.09607896443333</v>
      </c>
      <c r="AF22">
        <f t="shared" si="4"/>
        <v>-25.104803948221665</v>
      </c>
      <c r="AG22">
        <f t="shared" si="4"/>
        <v>-10.040115222801301</v>
      </c>
      <c r="AH22">
        <f t="shared" si="5"/>
        <v>-446.85261194383611</v>
      </c>
      <c r="AI22">
        <f t="shared" si="6"/>
        <v>20.098547849574231</v>
      </c>
      <c r="AJ22">
        <f t="shared" si="7"/>
        <v>50.586537297404774</v>
      </c>
      <c r="AK22">
        <f t="shared" si="24"/>
        <v>12.141828864317196</v>
      </c>
      <c r="AL22">
        <f t="shared" si="8"/>
        <v>82.826914011296196</v>
      </c>
      <c r="AN22">
        <f t="shared" si="9"/>
        <v>151.8643850058838</v>
      </c>
      <c r="AO22">
        <f t="shared" si="9"/>
        <v>-7.5932192502941893</v>
      </c>
      <c r="AP22">
        <f t="shared" si="9"/>
        <v>-3.0367413480776024</v>
      </c>
      <c r="AQ22">
        <f t="shared" si="9"/>
        <v>-135.15540141457777</v>
      </c>
      <c r="AR22">
        <f t="shared" si="9"/>
        <v>6.0790229929342461</v>
      </c>
      <c r="AS22">
        <f t="shared" si="9"/>
        <v>15.300444871213115</v>
      </c>
      <c r="AT22">
        <f t="shared" si="9"/>
        <v>3.672427351213861</v>
      </c>
      <c r="AU22">
        <f t="shared" si="9"/>
        <v>25.05189521536122</v>
      </c>
      <c r="AW22">
        <v>19</v>
      </c>
      <c r="AX22">
        <f>(R22*SUMPRODUCT(K23:$K$23, X23:$X$23)-$AZ$3*SUMPRODUCT(K22:$K$22, W23:$W$23))/Z22</f>
        <v>63.002905638606379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625.11244620002356</v>
      </c>
      <c r="P23">
        <f t="shared" si="22"/>
        <v>31.255622310001179</v>
      </c>
      <c r="Q23" s="4">
        <f t="shared" si="23"/>
        <v>12.5</v>
      </c>
      <c r="R23">
        <f t="shared" si="0"/>
        <v>250000</v>
      </c>
      <c r="S23">
        <f t="shared" si="1"/>
        <v>63.789997274233706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50.604514558630868</v>
      </c>
      <c r="AC23">
        <f t="shared" si="2"/>
        <v>50.604514558630868</v>
      </c>
      <c r="AE23">
        <f t="shared" si="3"/>
        <v>495.90081887788347</v>
      </c>
      <c r="AF23">
        <f t="shared" si="4"/>
        <v>-24.795040943894172</v>
      </c>
      <c r="AG23">
        <f t="shared" si="4"/>
        <v>-9.9162323093308924</v>
      </c>
      <c r="AH23">
        <f t="shared" si="5"/>
        <v>-469.63522484792696</v>
      </c>
      <c r="AI23">
        <f t="shared" si="6"/>
        <v>-8.4456792232685416</v>
      </c>
      <c r="AJ23">
        <f t="shared" si="7"/>
        <v>0</v>
      </c>
      <c r="AK23">
        <f t="shared" si="24"/>
        <v>36.519720474483414</v>
      </c>
      <c r="AL23">
        <f t="shared" si="8"/>
        <v>28.074041251214872</v>
      </c>
      <c r="AN23">
        <f t="shared" si="9"/>
        <v>135.87332334754916</v>
      </c>
      <c r="AO23">
        <f t="shared" si="9"/>
        <v>-6.7936661673774577</v>
      </c>
      <c r="AP23">
        <f t="shared" si="9"/>
        <v>-2.7169776448522427</v>
      </c>
      <c r="AQ23">
        <f t="shared" si="9"/>
        <v>-128.67673601659223</v>
      </c>
      <c r="AR23">
        <f t="shared" si="9"/>
        <v>-2.3140564812727784</v>
      </c>
      <c r="AS23">
        <f t="shared" si="9"/>
        <v>0</v>
      </c>
      <c r="AT23">
        <f t="shared" si="9"/>
        <v>10.006145583343979</v>
      </c>
      <c r="AU23">
        <f t="shared" si="9"/>
        <v>7.6920891020712014</v>
      </c>
      <c r="AW23">
        <v>20</v>
      </c>
      <c r="AX23">
        <f>(R23*SUMPRODUCT(K$23:$K24, X$23:$X24)-$AZ$3*SUMPRODUCT(K$22:$K23, W$23:$W24))/Z23</f>
        <v>63.789997274233706</v>
      </c>
    </row>
    <row r="25" spans="5:50" x14ac:dyDescent="0.25">
      <c r="AN25" s="8">
        <f t="shared" ref="AN25:AU25" si="25">SUM(AN3:AN23)</f>
        <v>6045.239533405871</v>
      </c>
      <c r="AO25" s="8">
        <f t="shared" si="25"/>
        <v>-771.0963113203112</v>
      </c>
      <c r="AP25" s="8">
        <f t="shared" si="25"/>
        <v>-208.38304212614239</v>
      </c>
      <c r="AQ25" s="8">
        <f t="shared" si="25"/>
        <v>-3336.105231349703</v>
      </c>
      <c r="AR25" s="8">
        <f t="shared" si="25"/>
        <v>1729.6549486097119</v>
      </c>
      <c r="AS25" s="8">
        <f t="shared" si="25"/>
        <v>-148.57598832974173</v>
      </c>
      <c r="AT25" s="8">
        <f t="shared" si="25"/>
        <v>135.93021661487833</v>
      </c>
      <c r="AU25" s="9">
        <f t="shared" si="25"/>
        <v>1717.0091768948482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8A6C-5F6D-4873-BB15-0CED3086DCA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1462.1880993572433</v>
      </c>
      <c r="K3">
        <v>1</v>
      </c>
      <c r="L3" s="2">
        <v>0</v>
      </c>
      <c r="O3">
        <f>$C$3</f>
        <v>1462.1880993572433</v>
      </c>
      <c r="P3">
        <f>O3*B5</f>
        <v>1169.7504794857948</v>
      </c>
      <c r="Q3" s="4">
        <f>B8</f>
        <v>100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1462.1880993572433</v>
      </c>
      <c r="AF3">
        <f t="shared" ref="AF3:AG23" si="4">-$Z3*P3</f>
        <v>-1169.7504794857948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192.43761987144853</v>
      </c>
      <c r="AJ3">
        <f t="shared" ref="AJ3:AJ23" si="7">AB3-AC3</f>
        <v>9.0949470177292824E-13</v>
      </c>
      <c r="AL3">
        <f t="shared" ref="AL3:AL23" si="8">SUM(AI3:AK3)</f>
        <v>192.43761987144944</v>
      </c>
      <c r="AN3">
        <f t="shared" ref="AN3:AU23" si="9">AE3*$K3</f>
        <v>1462.1880993572433</v>
      </c>
      <c r="AO3">
        <f t="shared" si="9"/>
        <v>-1169.7504794857948</v>
      </c>
      <c r="AP3">
        <f t="shared" si="9"/>
        <v>-100</v>
      </c>
      <c r="AQ3">
        <f t="shared" si="9"/>
        <v>0</v>
      </c>
      <c r="AR3">
        <f t="shared" si="9"/>
        <v>192.43761987144853</v>
      </c>
      <c r="AS3">
        <f t="shared" si="9"/>
        <v>9.0949470177292824E-13</v>
      </c>
      <c r="AT3">
        <f t="shared" si="9"/>
        <v>0</v>
      </c>
      <c r="AU3">
        <f t="shared" si="9"/>
        <v>192.43761987144944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711.2886457928754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250000</v>
      </c>
      <c r="S4">
        <f t="shared" si="1"/>
        <v>399.0036840074124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-9.0949470177292824E-13</v>
      </c>
      <c r="AC4">
        <f t="shared" si="2"/>
        <v>394.47468575909897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-394.47468575909988</v>
      </c>
      <c r="AK4">
        <f>G4*MAX(0, SUM(AB4, AE4:AF4))</f>
        <v>0</v>
      </c>
      <c r="AL4">
        <f t="shared" si="8"/>
        <v>-732.16668575909989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-316.81396003377426</v>
      </c>
      <c r="AR4">
        <f t="shared" si="9"/>
        <v>-316.81396003377426</v>
      </c>
      <c r="AS4">
        <f t="shared" si="9"/>
        <v>-370.08601722403586</v>
      </c>
      <c r="AT4">
        <f t="shared" si="9"/>
        <v>0</v>
      </c>
      <c r="AU4">
        <f t="shared" si="9"/>
        <v>-686.89997725781018</v>
      </c>
      <c r="AW4">
        <v>1</v>
      </c>
      <c r="AX4">
        <f>(R4*SUMPRODUCT(K5:$K$23, X5:$X$23)-$AZ$3*SUMPRODUCT(K4:$K$22, W5:$W$23))/Z4</f>
        <v>399.0036840074124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1462.1880993572433</v>
      </c>
      <c r="P5">
        <f t="shared" ref="P5:P23" si="22">O5*$C$5</f>
        <v>73.109404967862176</v>
      </c>
      <c r="Q5" s="4">
        <f t="shared" ref="Q5:Q23" si="23">$C$8</f>
        <v>12.5</v>
      </c>
      <c r="R5">
        <f t="shared" si="0"/>
        <v>250000</v>
      </c>
      <c r="S5">
        <f t="shared" si="1"/>
        <v>772.01672625937783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394.47468575909897</v>
      </c>
      <c r="AC5">
        <f t="shared" si="2"/>
        <v>754.54962147739479</v>
      </c>
      <c r="AE5">
        <f t="shared" si="3"/>
        <v>1429.1056649050902</v>
      </c>
      <c r="AF5">
        <f t="shared" si="4"/>
        <v>-71.45528324525452</v>
      </c>
      <c r="AG5">
        <f t="shared" si="4"/>
        <v>-12.217183835079977</v>
      </c>
      <c r="AH5">
        <f t="shared" si="5"/>
        <v>-347.00821840045194</v>
      </c>
      <c r="AI5">
        <f t="shared" si="6"/>
        <v>998.42497942430361</v>
      </c>
      <c r="AJ5">
        <f t="shared" si="7"/>
        <v>-360.07493571829582</v>
      </c>
      <c r="AK5">
        <f>G5*SUM(AB5, AE5:AF5)</f>
        <v>71.837127764176316</v>
      </c>
      <c r="AL5">
        <f t="shared" si="8"/>
        <v>710.18717147018413</v>
      </c>
      <c r="AN5">
        <f t="shared" si="9"/>
        <v>1234.1220775706856</v>
      </c>
      <c r="AO5">
        <f t="shared" si="9"/>
        <v>-61.706103878534293</v>
      </c>
      <c r="AP5">
        <f t="shared" si="9"/>
        <v>-10.550301959381867</v>
      </c>
      <c r="AQ5">
        <f t="shared" si="9"/>
        <v>-299.66328868685088</v>
      </c>
      <c r="AR5">
        <f t="shared" si="9"/>
        <v>862.20238304591851</v>
      </c>
      <c r="AS5">
        <f t="shared" si="9"/>
        <v>-310.94721591444136</v>
      </c>
      <c r="AT5">
        <f t="shared" si="9"/>
        <v>62.035850490400144</v>
      </c>
      <c r="AU5">
        <f t="shared" si="9"/>
        <v>613.29101762187736</v>
      </c>
      <c r="AW5">
        <v>2</v>
      </c>
      <c r="AX5">
        <f>(R5*SUMPRODUCT(K6:$K$23, X6:$X$23)-$AZ$3*SUMPRODUCT(K5:$K$22, W6:$W$23))/Z5</f>
        <v>772.01672625937783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1462.1880993572433</v>
      </c>
      <c r="P6">
        <f t="shared" si="22"/>
        <v>73.109404967862176</v>
      </c>
      <c r="Q6" s="4">
        <f t="shared" si="23"/>
        <v>12.5</v>
      </c>
      <c r="R6">
        <f t="shared" si="0"/>
        <v>250000</v>
      </c>
      <c r="S6">
        <f t="shared" si="1"/>
        <v>1111.409577104444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754.54962147739479</v>
      </c>
      <c r="AC6">
        <f t="shared" si="2"/>
        <v>1073.7964306794129</v>
      </c>
      <c r="AE6">
        <f t="shared" si="3"/>
        <v>1412.703646267189</v>
      </c>
      <c r="AF6">
        <f t="shared" si="4"/>
        <v>-70.635182313359465</v>
      </c>
      <c r="AG6">
        <f t="shared" si="4"/>
        <v>-12.076965737925519</v>
      </c>
      <c r="AH6">
        <f t="shared" si="5"/>
        <v>-360.9251760731434</v>
      </c>
      <c r="AI6">
        <f t="shared" si="6"/>
        <v>969.06632214276055</v>
      </c>
      <c r="AJ6">
        <f t="shared" si="7"/>
        <v>-319.24680920201808</v>
      </c>
      <c r="AK6">
        <f>G6*SUM(AB6, AE6:AF6)</f>
        <v>122.65215799772662</v>
      </c>
      <c r="AL6">
        <f t="shared" si="8"/>
        <v>772.47167093846906</v>
      </c>
      <c r="AN6">
        <f t="shared" si="9"/>
        <v>1100.2506395721821</v>
      </c>
      <c r="AO6">
        <f t="shared" si="9"/>
        <v>-55.012531978609118</v>
      </c>
      <c r="AP6">
        <f t="shared" si="9"/>
        <v>-9.4058575642203319</v>
      </c>
      <c r="AQ6">
        <f t="shared" si="9"/>
        <v>-281.09799026955449</v>
      </c>
      <c r="AR6">
        <f t="shared" si="9"/>
        <v>754.73425975979808</v>
      </c>
      <c r="AS6">
        <f t="shared" si="9"/>
        <v>-248.63778537984004</v>
      </c>
      <c r="AT6">
        <f t="shared" si="9"/>
        <v>95.524716481395629</v>
      </c>
      <c r="AU6">
        <f t="shared" si="9"/>
        <v>601.62119086135363</v>
      </c>
      <c r="AW6">
        <v>3</v>
      </c>
      <c r="AX6">
        <f>(R6*SUMPRODUCT(K7:$K$23, X7:$X$23)-$AZ$3*SUMPRODUCT(K6:$K$22, W7:$W$23))/Z6</f>
        <v>1111.409577104444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1462.1880993572433</v>
      </c>
      <c r="P7">
        <f t="shared" si="22"/>
        <v>73.109404967862176</v>
      </c>
      <c r="Q7" s="4">
        <f t="shared" si="23"/>
        <v>12.5</v>
      </c>
      <c r="R7">
        <f t="shared" si="0"/>
        <v>250000</v>
      </c>
      <c r="S7">
        <f t="shared" si="1"/>
        <v>1406.3905148239119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1073.7964306794129</v>
      </c>
      <c r="AC7">
        <f t="shared" si="2"/>
        <v>1343.0844669908774</v>
      </c>
      <c r="AE7">
        <f t="shared" si="3"/>
        <v>1396.3704272504365</v>
      </c>
      <c r="AF7">
        <f t="shared" si="4"/>
        <v>-69.818521362521835</v>
      </c>
      <c r="AG7">
        <f t="shared" si="4"/>
        <v>-11.937335797154455</v>
      </c>
      <c r="AH7">
        <f t="shared" si="5"/>
        <v>-377.20566783618199</v>
      </c>
      <c r="AI7">
        <f t="shared" si="6"/>
        <v>937.40890225457827</v>
      </c>
      <c r="AJ7">
        <f t="shared" si="7"/>
        <v>-269.28803631146457</v>
      </c>
      <c r="AK7">
        <f>G7*SUM(AB7, AE7:AF7)</f>
        <v>117.85710332545577</v>
      </c>
      <c r="AL7">
        <f t="shared" si="8"/>
        <v>785.9779692685695</v>
      </c>
      <c r="AN7">
        <f t="shared" si="9"/>
        <v>984.45722853187021</v>
      </c>
      <c r="AO7">
        <f t="shared" si="9"/>
        <v>-49.222861426593525</v>
      </c>
      <c r="AP7">
        <f t="shared" si="9"/>
        <v>-8.4159591792997031</v>
      </c>
      <c r="AQ7">
        <f t="shared" si="9"/>
        <v>-265.93433883853032</v>
      </c>
      <c r="AR7">
        <f t="shared" si="9"/>
        <v>660.88406908744673</v>
      </c>
      <c r="AS7">
        <f t="shared" si="9"/>
        <v>-189.85116608777076</v>
      </c>
      <c r="AT7">
        <f t="shared" si="9"/>
        <v>83.090614809879199</v>
      </c>
      <c r="AU7">
        <f t="shared" si="9"/>
        <v>554.12351780955521</v>
      </c>
      <c r="AW7">
        <v>4</v>
      </c>
      <c r="AX7">
        <f>(R7*SUMPRODUCT(K8:$K$23, X8:$X$23)-$AZ$3*SUMPRODUCT(K7:$K$22, W8:$W$23))/Z7</f>
        <v>1406.3905148239119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1462.1880993572433</v>
      </c>
      <c r="P8">
        <f t="shared" si="22"/>
        <v>73.109404967862176</v>
      </c>
      <c r="Q8" s="4">
        <f t="shared" si="23"/>
        <v>12.5</v>
      </c>
      <c r="R8">
        <f t="shared" si="0"/>
        <v>250000</v>
      </c>
      <c r="S8">
        <f t="shared" si="1"/>
        <v>1656.2996826169781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1343.0844669908774</v>
      </c>
      <c r="AC8">
        <f t="shared" si="2"/>
        <v>1563.3200808399615</v>
      </c>
      <c r="AE8">
        <f t="shared" si="3"/>
        <v>1380.1053285711496</v>
      </c>
      <c r="AF8">
        <f t="shared" si="4"/>
        <v>-69.005266428557491</v>
      </c>
      <c r="AG8">
        <f t="shared" si="4"/>
        <v>-11.798288205684889</v>
      </c>
      <c r="AH8">
        <f t="shared" si="5"/>
        <v>-393.48466996041964</v>
      </c>
      <c r="AI8">
        <f t="shared" si="6"/>
        <v>905.8171039764876</v>
      </c>
      <c r="AJ8">
        <f t="shared" si="7"/>
        <v>-220.23561384908407</v>
      </c>
      <c r="AK8">
        <f t="shared" ref="AK8:AK23" si="24">G8*SUM(AB8:AB8, AE8:AF8)</f>
        <v>56.534130470542898</v>
      </c>
      <c r="AL8">
        <f t="shared" si="8"/>
        <v>742.11562059794642</v>
      </c>
      <c r="AN8">
        <f t="shared" si="9"/>
        <v>907.21691999283928</v>
      </c>
      <c r="AO8">
        <f t="shared" si="9"/>
        <v>-45.360845999641974</v>
      </c>
      <c r="AP8">
        <f t="shared" si="9"/>
        <v>-7.7556447798306412</v>
      </c>
      <c r="AQ8">
        <f t="shared" si="9"/>
        <v>-258.65848276629367</v>
      </c>
      <c r="AR8">
        <f t="shared" si="9"/>
        <v>595.44194644707306</v>
      </c>
      <c r="AS8">
        <f t="shared" si="9"/>
        <v>-144.77262795279313</v>
      </c>
      <c r="AT8">
        <f t="shared" si="9"/>
        <v>37.162902467059872</v>
      </c>
      <c r="AU8">
        <f t="shared" si="9"/>
        <v>487.83222096133977</v>
      </c>
      <c r="AW8">
        <v>5</v>
      </c>
      <c r="AX8">
        <f>(R8*SUMPRODUCT(K9:$K$23, X9:$X$23)-$AZ$3*SUMPRODUCT(K8:$K$22, W9:$W$23))/Z8</f>
        <v>1656.2996826169781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1462.1880993572433</v>
      </c>
      <c r="P9">
        <f t="shared" si="22"/>
        <v>73.109404967862176</v>
      </c>
      <c r="Q9" s="4">
        <f t="shared" si="23"/>
        <v>12.5</v>
      </c>
      <c r="R9">
        <f t="shared" si="0"/>
        <v>250000</v>
      </c>
      <c r="S9">
        <f t="shared" si="1"/>
        <v>1874.2119199705785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1563.3200808399615</v>
      </c>
      <c r="AC9">
        <f t="shared" si="2"/>
        <v>1748.2325271420136</v>
      </c>
      <c r="AE9">
        <f t="shared" si="3"/>
        <v>1363.9038194445052</v>
      </c>
      <c r="AF9">
        <f t="shared" si="4"/>
        <v>-68.195190972225262</v>
      </c>
      <c r="AG9">
        <f t="shared" si="4"/>
        <v>-11.659784230599824</v>
      </c>
      <c r="AH9">
        <f t="shared" si="5"/>
        <v>-410.42186056434974</v>
      </c>
      <c r="AI9">
        <f t="shared" si="6"/>
        <v>873.62698367733037</v>
      </c>
      <c r="AJ9">
        <f t="shared" si="7"/>
        <v>-184.9124463020521</v>
      </c>
      <c r="AK9">
        <f t="shared" si="24"/>
        <v>16.868269384942224</v>
      </c>
      <c r="AL9">
        <f t="shared" si="8"/>
        <v>705.58280676022048</v>
      </c>
      <c r="AN9">
        <f t="shared" si="9"/>
        <v>852.08781885753069</v>
      </c>
      <c r="AO9">
        <f t="shared" si="9"/>
        <v>-42.604390942876535</v>
      </c>
      <c r="AP9">
        <f t="shared" si="9"/>
        <v>-7.2843553715156082</v>
      </c>
      <c r="AQ9">
        <f t="shared" si="9"/>
        <v>-256.40771951365275</v>
      </c>
      <c r="AR9">
        <f t="shared" si="9"/>
        <v>545.79135302948578</v>
      </c>
      <c r="AS9">
        <f t="shared" si="9"/>
        <v>-115.52254697350874</v>
      </c>
      <c r="AT9">
        <f t="shared" si="9"/>
        <v>10.538314112186194</v>
      </c>
      <c r="AU9">
        <f t="shared" si="9"/>
        <v>440.80712016816324</v>
      </c>
      <c r="AW9">
        <v>6</v>
      </c>
      <c r="AX9">
        <f>(R9*SUMPRODUCT(K10:$K$23, X10:$X$23)-$AZ$3*SUMPRODUCT(K9:$K$22, W10:$W$23))/Z9</f>
        <v>1874.2119199705785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1462.1880993572433</v>
      </c>
      <c r="P10">
        <f t="shared" si="22"/>
        <v>73.109404967862176</v>
      </c>
      <c r="Q10" s="4">
        <f t="shared" si="23"/>
        <v>12.5</v>
      </c>
      <c r="R10">
        <f t="shared" si="0"/>
        <v>250000</v>
      </c>
      <c r="S10">
        <f t="shared" si="1"/>
        <v>2069.3387792976996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1748.2325271420136</v>
      </c>
      <c r="AC10">
        <f t="shared" si="2"/>
        <v>1907.3801818747527</v>
      </c>
      <c r="AE10">
        <f t="shared" si="3"/>
        <v>1347.7486773981213</v>
      </c>
      <c r="AF10">
        <f t="shared" si="4"/>
        <v>-67.387433869906076</v>
      </c>
      <c r="AG10">
        <f t="shared" si="4"/>
        <v>-11.521676639881115</v>
      </c>
      <c r="AH10">
        <f t="shared" si="5"/>
        <v>-430.19496825420345</v>
      </c>
      <c r="AI10">
        <f t="shared" si="6"/>
        <v>838.6445986341306</v>
      </c>
      <c r="AJ10">
        <f t="shared" si="7"/>
        <v>-159.14765473273906</v>
      </c>
      <c r="AK10">
        <f t="shared" si="24"/>
        <v>12.41723445974794</v>
      </c>
      <c r="AL10">
        <f t="shared" si="8"/>
        <v>691.91417836113953</v>
      </c>
      <c r="AN10">
        <f t="shared" si="9"/>
        <v>799.99527339705025</v>
      </c>
      <c r="AO10">
        <f t="shared" si="9"/>
        <v>-39.99976366985252</v>
      </c>
      <c r="AP10">
        <f t="shared" si="9"/>
        <v>-6.8390249666639722</v>
      </c>
      <c r="AQ10">
        <f t="shared" si="9"/>
        <v>-255.35468668161394</v>
      </c>
      <c r="AR10">
        <f t="shared" si="9"/>
        <v>497.80179807891977</v>
      </c>
      <c r="AS10">
        <f t="shared" si="9"/>
        <v>-94.466701168802359</v>
      </c>
      <c r="AT10">
        <f t="shared" si="9"/>
        <v>7.3706092560511784</v>
      </c>
      <c r="AU10">
        <f t="shared" si="9"/>
        <v>410.70570616616862</v>
      </c>
      <c r="AW10">
        <v>7</v>
      </c>
      <c r="AX10">
        <f>(R10*SUMPRODUCT(K11:$K$23, X11:$X$23)-$AZ$3*SUMPRODUCT(K10:$K$22, W11:$W$23))/Z10</f>
        <v>2069.3387792976996</v>
      </c>
    </row>
    <row r="11" spans="1:52" x14ac:dyDescent="0.25">
      <c r="A11" t="s">
        <v>33</v>
      </c>
      <c r="C11" s="7">
        <f>AU25</f>
        <v>3992.6511270111737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1462.1880993572433</v>
      </c>
      <c r="P11">
        <f t="shared" si="22"/>
        <v>73.109404967862176</v>
      </c>
      <c r="Q11" s="4">
        <f t="shared" si="23"/>
        <v>12.5</v>
      </c>
      <c r="R11">
        <f t="shared" si="0"/>
        <v>250000</v>
      </c>
      <c r="S11">
        <f t="shared" si="1"/>
        <v>2243.2539897186653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1907.3801818747527</v>
      </c>
      <c r="AC11">
        <f t="shared" si="2"/>
        <v>2042.9764266958373</v>
      </c>
      <c r="AE11">
        <f t="shared" si="3"/>
        <v>1331.6440456912669</v>
      </c>
      <c r="AF11">
        <f t="shared" si="4"/>
        <v>-66.582202284563351</v>
      </c>
      <c r="AG11">
        <f t="shared" si="4"/>
        <v>-11.38400085355501</v>
      </c>
      <c r="AH11">
        <f t="shared" si="5"/>
        <v>-449.18039854588034</v>
      </c>
      <c r="AI11">
        <f t="shared" si="6"/>
        <v>804.49744400726809</v>
      </c>
      <c r="AJ11">
        <f t="shared" si="7"/>
        <v>-135.59624482108461</v>
      </c>
      <c r="AK11">
        <f t="shared" si="24"/>
        <v>7.6138608606754943</v>
      </c>
      <c r="AL11">
        <f t="shared" si="8"/>
        <v>676.51506004685893</v>
      </c>
      <c r="AN11">
        <f t="shared" si="9"/>
        <v>751.72220891732889</v>
      </c>
      <c r="AO11">
        <f t="shared" si="9"/>
        <v>-37.586110445866446</v>
      </c>
      <c r="AP11">
        <f t="shared" si="9"/>
        <v>-6.4263466619631142</v>
      </c>
      <c r="AQ11">
        <f t="shared" si="9"/>
        <v>-253.56541974548006</v>
      </c>
      <c r="AR11">
        <f t="shared" si="9"/>
        <v>454.14433206401918</v>
      </c>
      <c r="AS11">
        <f t="shared" si="9"/>
        <v>-76.545011414734034</v>
      </c>
      <c r="AT11">
        <f t="shared" si="9"/>
        <v>4.2980767443788324</v>
      </c>
      <c r="AU11">
        <f t="shared" si="9"/>
        <v>381.89739739366399</v>
      </c>
      <c r="AW11">
        <v>8</v>
      </c>
      <c r="AX11">
        <f>(R11*SUMPRODUCT(K12:$K$23, X12:$X$23)-$AZ$3*SUMPRODUCT(K11:$K$22, W12:$W$23))/Z11</f>
        <v>2243.2539897186653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1462.1880993572433</v>
      </c>
      <c r="P12">
        <f t="shared" si="22"/>
        <v>73.109404967862176</v>
      </c>
      <c r="Q12" s="4">
        <f t="shared" si="23"/>
        <v>12.5</v>
      </c>
      <c r="R12">
        <f t="shared" si="0"/>
        <v>250000</v>
      </c>
      <c r="S12">
        <f t="shared" si="1"/>
        <v>2396.1172272377121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2042.9764266958373</v>
      </c>
      <c r="AC12">
        <f t="shared" si="2"/>
        <v>2155.8551973870749</v>
      </c>
      <c r="AE12">
        <f t="shared" si="3"/>
        <v>1315.5724510151915</v>
      </c>
      <c r="AF12">
        <f t="shared" si="4"/>
        <v>-65.778622550759593</v>
      </c>
      <c r="AG12">
        <f t="shared" si="4"/>
        <v>-11.246607495245465</v>
      </c>
      <c r="AH12">
        <f t="shared" si="5"/>
        <v>-471.06699547988438</v>
      </c>
      <c r="AI12">
        <f t="shared" si="6"/>
        <v>767.48022548930226</v>
      </c>
      <c r="AJ12">
        <f t="shared" si="7"/>
        <v>-112.87877069123761</v>
      </c>
      <c r="AK12">
        <f t="shared" si="24"/>
        <v>7.5733715868686184</v>
      </c>
      <c r="AL12">
        <f t="shared" si="8"/>
        <v>662.17482638493323</v>
      </c>
      <c r="AN12">
        <f t="shared" si="9"/>
        <v>706.0078746556652</v>
      </c>
      <c r="AO12">
        <f t="shared" si="9"/>
        <v>-35.30039373278327</v>
      </c>
      <c r="AP12">
        <f t="shared" si="9"/>
        <v>-6.0355425113056249</v>
      </c>
      <c r="AQ12">
        <f t="shared" si="9"/>
        <v>-252.80022247542686</v>
      </c>
      <c r="AR12">
        <f t="shared" si="9"/>
        <v>411.8717159361496</v>
      </c>
      <c r="AS12">
        <f t="shared" si="9"/>
        <v>-60.576900138010416</v>
      </c>
      <c r="AT12">
        <f t="shared" si="9"/>
        <v>4.0642839350251592</v>
      </c>
      <c r="AU12">
        <f t="shared" si="9"/>
        <v>355.35909973316427</v>
      </c>
      <c r="AW12">
        <v>9</v>
      </c>
      <c r="AX12">
        <f>(R12*SUMPRODUCT(K13:$K$23, X13:$X$23)-$AZ$3*SUMPRODUCT(K12:$K$22, W13:$W$23))/Z12</f>
        <v>2396.1172272377121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1462.1880993572433</v>
      </c>
      <c r="P13">
        <f t="shared" si="22"/>
        <v>73.109404967862176</v>
      </c>
      <c r="Q13" s="4">
        <f t="shared" si="23"/>
        <v>12.5</v>
      </c>
      <c r="R13">
        <f t="shared" si="0"/>
        <v>250000</v>
      </c>
      <c r="S13">
        <f t="shared" si="1"/>
        <v>2528.2540244262282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2155.8551973870749</v>
      </c>
      <c r="AC13">
        <f t="shared" si="2"/>
        <v>2246.994709963687</v>
      </c>
      <c r="AE13">
        <f t="shared" si="3"/>
        <v>1299.52484698337</v>
      </c>
      <c r="AF13">
        <f t="shared" si="4"/>
        <v>-64.976242349168515</v>
      </c>
      <c r="AG13">
        <f t="shared" si="4"/>
        <v>-11.10941922891643</v>
      </c>
      <c r="AH13">
        <f t="shared" si="5"/>
        <v>-494.44382753162245</v>
      </c>
      <c r="AI13">
        <f t="shared" si="6"/>
        <v>728.99535787366244</v>
      </c>
      <c r="AJ13">
        <f t="shared" si="7"/>
        <v>-91.139512576612105</v>
      </c>
      <c r="AK13">
        <f t="shared" si="24"/>
        <v>6.7808076040425531</v>
      </c>
      <c r="AL13">
        <f t="shared" si="8"/>
        <v>644.63665290109293</v>
      </c>
      <c r="AN13">
        <f t="shared" si="9"/>
        <v>663.11291789779523</v>
      </c>
      <c r="AO13">
        <f t="shared" si="9"/>
        <v>-33.155645894889773</v>
      </c>
      <c r="AP13">
        <f t="shared" si="9"/>
        <v>-5.6688407444747542</v>
      </c>
      <c r="AQ13">
        <f t="shared" si="9"/>
        <v>-252.30151618274073</v>
      </c>
      <c r="AR13">
        <f t="shared" si="9"/>
        <v>371.98691507568992</v>
      </c>
      <c r="AS13">
        <f t="shared" si="9"/>
        <v>-46.506065859957701</v>
      </c>
      <c r="AT13">
        <f t="shared" si="9"/>
        <v>3.4600655204538433</v>
      </c>
      <c r="AU13">
        <f t="shared" si="9"/>
        <v>328.94091473618607</v>
      </c>
      <c r="AW13">
        <v>10</v>
      </c>
      <c r="AX13">
        <f>(R13*SUMPRODUCT(K14:$K$23, X14:$X$23)-$AZ$3*SUMPRODUCT(K13:$K$22, W14:$W$23))/Z13</f>
        <v>2528.2540244262282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1462.1880993572433</v>
      </c>
      <c r="P14">
        <f t="shared" si="22"/>
        <v>73.109404967862176</v>
      </c>
      <c r="Q14" s="4">
        <f t="shared" si="23"/>
        <v>12.5</v>
      </c>
      <c r="R14">
        <f t="shared" si="0"/>
        <v>250000</v>
      </c>
      <c r="S14">
        <f t="shared" si="1"/>
        <v>2640.009935333328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2246.994709963687</v>
      </c>
      <c r="AC14">
        <f t="shared" si="2"/>
        <v>2317.3674346367852</v>
      </c>
      <c r="AE14">
        <f t="shared" si="3"/>
        <v>1283.4902775985609</v>
      </c>
      <c r="AF14">
        <f t="shared" si="4"/>
        <v>-64.174513879928057</v>
      </c>
      <c r="AG14">
        <f t="shared" si="4"/>
        <v>-10.972342393591191</v>
      </c>
      <c r="AH14">
        <f t="shared" si="5"/>
        <v>-519.65286072148751</v>
      </c>
      <c r="AI14">
        <f t="shared" si="6"/>
        <v>688.6905606035541</v>
      </c>
      <c r="AJ14">
        <f t="shared" si="7"/>
        <v>-70.372724673098219</v>
      </c>
      <c r="AK14">
        <f t="shared" si="24"/>
        <v>6.2393588526281754</v>
      </c>
      <c r="AL14">
        <f t="shared" si="8"/>
        <v>624.55719478308401</v>
      </c>
      <c r="AN14">
        <f t="shared" si="9"/>
        <v>622.91316740071841</v>
      </c>
      <c r="AO14">
        <f t="shared" si="9"/>
        <v>-31.145658370035928</v>
      </c>
      <c r="AP14">
        <f t="shared" si="9"/>
        <v>-5.3251798424099981</v>
      </c>
      <c r="AQ14">
        <f t="shared" si="9"/>
        <v>-252.20183983513576</v>
      </c>
      <c r="AR14">
        <f t="shared" si="9"/>
        <v>334.24048935313675</v>
      </c>
      <c r="AS14">
        <f t="shared" si="9"/>
        <v>-34.153820710474427</v>
      </c>
      <c r="AT14">
        <f t="shared" si="9"/>
        <v>3.0281326265378539</v>
      </c>
      <c r="AU14">
        <f t="shared" si="9"/>
        <v>303.1148012692002</v>
      </c>
      <c r="AW14">
        <v>11</v>
      </c>
      <c r="AX14">
        <f>(R14*SUMPRODUCT(K15:$K$23, X15:$X$23)-$AZ$3*SUMPRODUCT(K14:$K$22, W15:$W$23))/Z14</f>
        <v>2640.009935333328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1462.1880993572433</v>
      </c>
      <c r="P15">
        <f t="shared" si="22"/>
        <v>73.109404967862176</v>
      </c>
      <c r="Q15" s="4">
        <f t="shared" si="23"/>
        <v>12.5</v>
      </c>
      <c r="R15">
        <f t="shared" si="0"/>
        <v>250000</v>
      </c>
      <c r="S15">
        <f t="shared" si="1"/>
        <v>2732.366051940593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2317.3674346367852</v>
      </c>
      <c r="AC15">
        <f t="shared" si="2"/>
        <v>2368.4849194111839</v>
      </c>
      <c r="AE15">
        <f t="shared" si="3"/>
        <v>1267.4621177534045</v>
      </c>
      <c r="AF15">
        <f t="shared" si="4"/>
        <v>-63.373105887670228</v>
      </c>
      <c r="AG15">
        <f t="shared" si="4"/>
        <v>-10.83532035234183</v>
      </c>
      <c r="AH15">
        <f t="shared" si="5"/>
        <v>-545.97234626900831</v>
      </c>
      <c r="AI15">
        <f t="shared" si="6"/>
        <v>647.28134524438428</v>
      </c>
      <c r="AJ15">
        <f t="shared" si="7"/>
        <v>-51.11748477439869</v>
      </c>
      <c r="AK15">
        <f t="shared" si="24"/>
        <v>14.437971430660332</v>
      </c>
      <c r="AL15">
        <f t="shared" si="8"/>
        <v>610.60183190064595</v>
      </c>
      <c r="AN15">
        <f t="shared" si="9"/>
        <v>584.78397201036512</v>
      </c>
      <c r="AO15">
        <f t="shared" si="9"/>
        <v>-29.239198600518254</v>
      </c>
      <c r="AP15">
        <f t="shared" si="9"/>
        <v>-4.9992197675133898</v>
      </c>
      <c r="AQ15">
        <f t="shared" si="9"/>
        <v>-251.90171192250727</v>
      </c>
      <c r="AR15">
        <f t="shared" si="9"/>
        <v>298.64384171982618</v>
      </c>
      <c r="AS15">
        <f t="shared" si="9"/>
        <v>-23.58467789044256</v>
      </c>
      <c r="AT15">
        <f t="shared" si="9"/>
        <v>6.6614174599231673</v>
      </c>
      <c r="AU15">
        <f t="shared" si="9"/>
        <v>281.72058128930684</v>
      </c>
      <c r="AW15">
        <v>12</v>
      </c>
      <c r="AX15">
        <f>(R15*SUMPRODUCT(K16:$K$23, X16:$X$23)-$AZ$3*SUMPRODUCT(K15:$K$22, W16:$W$23))/Z15</f>
        <v>2732.366051940593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1462.1880993572433</v>
      </c>
      <c r="P16">
        <f t="shared" si="22"/>
        <v>73.109404967862176</v>
      </c>
      <c r="Q16" s="4">
        <f t="shared" si="23"/>
        <v>12.5</v>
      </c>
      <c r="R16">
        <f t="shared" si="0"/>
        <v>250000</v>
      </c>
      <c r="S16">
        <f t="shared" si="1"/>
        <v>2804.7489024751103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2368.4849194111839</v>
      </c>
      <c r="AC16">
        <f t="shared" si="2"/>
        <v>2400.4398770747403</v>
      </c>
      <c r="AE16">
        <f t="shared" si="3"/>
        <v>1251.4113539304242</v>
      </c>
      <c r="AF16">
        <f t="shared" si="4"/>
        <v>-62.570567696521216</v>
      </c>
      <c r="AG16">
        <f t="shared" si="4"/>
        <v>-10.698105073489916</v>
      </c>
      <c r="AH16">
        <f t="shared" si="5"/>
        <v>-577.24150656987968</v>
      </c>
      <c r="AI16">
        <f t="shared" si="6"/>
        <v>600.9011745905334</v>
      </c>
      <c r="AJ16">
        <f t="shared" si="7"/>
        <v>-31.954957663556343</v>
      </c>
      <c r="AK16">
        <f t="shared" si="24"/>
        <v>25.25701251008012</v>
      </c>
      <c r="AL16">
        <f t="shared" si="8"/>
        <v>594.20322943705719</v>
      </c>
      <c r="AN16">
        <f t="shared" si="9"/>
        <v>547.43381195568929</v>
      </c>
      <c r="AO16">
        <f t="shared" si="9"/>
        <v>-27.371690597784465</v>
      </c>
      <c r="AP16">
        <f t="shared" si="9"/>
        <v>-4.6799195346030826</v>
      </c>
      <c r="AQ16">
        <f t="shared" si="9"/>
        <v>-252.51610301288929</v>
      </c>
      <c r="AR16">
        <f t="shared" si="9"/>
        <v>262.86609881041238</v>
      </c>
      <c r="AS16">
        <f t="shared" si="9"/>
        <v>-13.978796204541947</v>
      </c>
      <c r="AT16">
        <f t="shared" si="9"/>
        <v>11.048759141891578</v>
      </c>
      <c r="AU16">
        <f t="shared" si="9"/>
        <v>259.93606174776204</v>
      </c>
      <c r="AW16">
        <v>13</v>
      </c>
      <c r="AX16">
        <f>(R16*SUMPRODUCT(K17:$K$23, X17:$X$23)-$AZ$3*SUMPRODUCT(K16:$K$22, W17:$W$23))/Z16</f>
        <v>2804.7489024751103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1462.1880993572433</v>
      </c>
      <c r="P17">
        <f t="shared" si="22"/>
        <v>73.109404967862176</v>
      </c>
      <c r="Q17" s="4">
        <f t="shared" si="23"/>
        <v>12.5</v>
      </c>
      <c r="R17">
        <f t="shared" si="0"/>
        <v>250000</v>
      </c>
      <c r="S17">
        <f t="shared" si="1"/>
        <v>2857.5386853324849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2400.4398770747403</v>
      </c>
      <c r="AC17">
        <f t="shared" si="2"/>
        <v>2414.1567640717999</v>
      </c>
      <c r="AE17">
        <f t="shared" si="3"/>
        <v>1235.3118117096831</v>
      </c>
      <c r="AF17">
        <f t="shared" si="4"/>
        <v>-61.765590585484162</v>
      </c>
      <c r="AG17">
        <f t="shared" si="4"/>
        <v>-10.56047279632412</v>
      </c>
      <c r="AH17">
        <f t="shared" si="5"/>
        <v>-613.02452861793086</v>
      </c>
      <c r="AI17">
        <f t="shared" si="6"/>
        <v>549.96121970994386</v>
      </c>
      <c r="AJ17">
        <f t="shared" si="7"/>
        <v>-13.716886997059646</v>
      </c>
      <c r="AK17">
        <f t="shared" si="24"/>
        <v>49.321008155145357</v>
      </c>
      <c r="AL17">
        <f t="shared" si="8"/>
        <v>585.56534086802958</v>
      </c>
      <c r="AN17">
        <f t="shared" si="9"/>
        <v>508.98654689839651</v>
      </c>
      <c r="AO17">
        <f t="shared" si="9"/>
        <v>-25.44932734491983</v>
      </c>
      <c r="AP17">
        <f t="shared" si="9"/>
        <v>-4.3512403356495275</v>
      </c>
      <c r="AQ17">
        <f t="shared" si="9"/>
        <v>-252.58500325793662</v>
      </c>
      <c r="AR17">
        <f t="shared" si="9"/>
        <v>226.60097595989052</v>
      </c>
      <c r="AS17">
        <f t="shared" si="9"/>
        <v>-5.6517802878984478</v>
      </c>
      <c r="AT17">
        <f t="shared" si="9"/>
        <v>20.321775759345567</v>
      </c>
      <c r="AU17">
        <f t="shared" si="9"/>
        <v>241.27097143133764</v>
      </c>
      <c r="AW17">
        <v>14</v>
      </c>
      <c r="AX17">
        <f>(R17*SUMPRODUCT(K18:$K$23, X18:$X$23)-$AZ$3*SUMPRODUCT(K17:$K$22, W18:$W$23))/Z17</f>
        <v>2857.5386853324849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1462.1880993572433</v>
      </c>
      <c r="P18">
        <f t="shared" si="22"/>
        <v>73.109404967862176</v>
      </c>
      <c r="Q18" s="4">
        <f t="shared" si="23"/>
        <v>12.5</v>
      </c>
      <c r="R18">
        <f t="shared" si="0"/>
        <v>250000</v>
      </c>
      <c r="S18">
        <f t="shared" si="1"/>
        <v>2760.5679978545286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2414.1567640717999</v>
      </c>
      <c r="AC18">
        <f t="shared" si="2"/>
        <v>2298.4921609238995</v>
      </c>
      <c r="AE18">
        <f t="shared" si="3"/>
        <v>1217.4407175555264</v>
      </c>
      <c r="AF18">
        <f t="shared" si="4"/>
        <v>-60.872035877776327</v>
      </c>
      <c r="AG18">
        <f t="shared" si="4"/>
        <v>-10.407695819801635</v>
      </c>
      <c r="AH18">
        <f t="shared" si="5"/>
        <v>-943.44497118487061</v>
      </c>
      <c r="AI18">
        <f t="shared" si="6"/>
        <v>202.71601467307778</v>
      </c>
      <c r="AJ18">
        <f t="shared" si="7"/>
        <v>115.66460314790038</v>
      </c>
      <c r="AK18">
        <f t="shared" si="24"/>
        <v>77.12766962819029</v>
      </c>
      <c r="AL18">
        <f t="shared" si="8"/>
        <v>395.50828744916845</v>
      </c>
      <c r="AN18">
        <f t="shared" si="9"/>
        <v>468.76283076502671</v>
      </c>
      <c r="AO18">
        <f t="shared" si="9"/>
        <v>-23.43814153825134</v>
      </c>
      <c r="AP18">
        <f t="shared" si="9"/>
        <v>-4.0073745553931133</v>
      </c>
      <c r="AQ18">
        <f t="shared" si="9"/>
        <v>-363.26363081697923</v>
      </c>
      <c r="AR18">
        <f t="shared" si="9"/>
        <v>78.053683854403033</v>
      </c>
      <c r="AS18">
        <f t="shared" si="9"/>
        <v>44.535447195974292</v>
      </c>
      <c r="AT18">
        <f t="shared" si="9"/>
        <v>29.697203505575438</v>
      </c>
      <c r="AU18">
        <f t="shared" si="9"/>
        <v>152.28633455595278</v>
      </c>
      <c r="AW18">
        <v>15</v>
      </c>
      <c r="AX18">
        <f>(R18*SUMPRODUCT(K19:$K$23, X19:$X$23)-$AZ$3*SUMPRODUCT(K18:$K$22, W19:$W$23))/Z18</f>
        <v>2760.5679978545286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1462.1880993572433</v>
      </c>
      <c r="P19">
        <f t="shared" si="22"/>
        <v>73.109404967862176</v>
      </c>
      <c r="Q19" s="4">
        <f t="shared" si="23"/>
        <v>12.5</v>
      </c>
      <c r="R19">
        <f t="shared" si="0"/>
        <v>250000</v>
      </c>
      <c r="S19">
        <f t="shared" si="1"/>
        <v>2516.9959853780529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2298.4921609238995</v>
      </c>
      <c r="AC19">
        <f t="shared" si="2"/>
        <v>2061.6867088855561</v>
      </c>
      <c r="AE19">
        <f t="shared" si="3"/>
        <v>1197.687158759084</v>
      </c>
      <c r="AF19">
        <f t="shared" si="4"/>
        <v>-59.884357937954213</v>
      </c>
      <c r="AG19">
        <f t="shared" si="4"/>
        <v>-10.238825969839056</v>
      </c>
      <c r="AH19">
        <f t="shared" si="5"/>
        <v>-1295.8578352912573</v>
      </c>
      <c r="AI19">
        <f t="shared" si="6"/>
        <v>-168.29386043996669</v>
      </c>
      <c r="AJ19">
        <f t="shared" si="7"/>
        <v>236.80545203834345</v>
      </c>
      <c r="AK19">
        <f t="shared" si="24"/>
        <v>76.629377646914165</v>
      </c>
      <c r="AL19">
        <f t="shared" si="8"/>
        <v>145.14096924529093</v>
      </c>
      <c r="AN19">
        <f t="shared" si="9"/>
        <v>429.62262837569233</v>
      </c>
      <c r="AO19">
        <f t="shared" si="9"/>
        <v>-21.481131418784621</v>
      </c>
      <c r="AP19">
        <f t="shared" si="9"/>
        <v>-3.6727715517975104</v>
      </c>
      <c r="AQ19">
        <f t="shared" si="9"/>
        <v>-464.83745369357484</v>
      </c>
      <c r="AR19">
        <f t="shared" si="9"/>
        <v>-60.368728288464709</v>
      </c>
      <c r="AS19">
        <f t="shared" si="9"/>
        <v>84.944536621579957</v>
      </c>
      <c r="AT19">
        <f t="shared" si="9"/>
        <v>27.487741180736016</v>
      </c>
      <c r="AU19">
        <f t="shared" si="9"/>
        <v>52.063549513851264</v>
      </c>
      <c r="AW19">
        <v>16</v>
      </c>
      <c r="AX19">
        <f>(R19*SUMPRODUCT(K20:$K$23, X20:$X$23)-$AZ$3*SUMPRODUCT(K19:$K$22, W20:$W$23))/Z19</f>
        <v>2516.9959853780529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1462.1880993572433</v>
      </c>
      <c r="P20">
        <f t="shared" si="22"/>
        <v>73.109404967862176</v>
      </c>
      <c r="Q20" s="4">
        <f t="shared" si="23"/>
        <v>12.5</v>
      </c>
      <c r="R20">
        <f t="shared" si="0"/>
        <v>250000</v>
      </c>
      <c r="S20">
        <f t="shared" si="1"/>
        <v>2120.4366641891065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2061.6867088855561</v>
      </c>
      <c r="AC20">
        <f t="shared" si="2"/>
        <v>1705.4021228727488</v>
      </c>
      <c r="AE20">
        <f t="shared" si="3"/>
        <v>1175.9930069105449</v>
      </c>
      <c r="AF20">
        <f t="shared" si="4"/>
        <v>-58.799650345527247</v>
      </c>
      <c r="AG20">
        <f t="shared" si="4"/>
        <v>-10.053366316442924</v>
      </c>
      <c r="AH20">
        <f t="shared" si="5"/>
        <v>-1661.4278739547813</v>
      </c>
      <c r="AI20">
        <f t="shared" si="6"/>
        <v>-554.28788370620646</v>
      </c>
      <c r="AJ20">
        <f t="shared" si="7"/>
        <v>356.28458601280727</v>
      </c>
      <c r="AK20">
        <f t="shared" si="24"/>
        <v>13.669184281437467</v>
      </c>
      <c r="AL20">
        <f t="shared" si="8"/>
        <v>-184.33411341196171</v>
      </c>
      <c r="AN20">
        <f t="shared" si="9"/>
        <v>400.11449712409018</v>
      </c>
      <c r="AO20">
        <f t="shared" si="9"/>
        <v>-20.005724856204509</v>
      </c>
      <c r="AP20">
        <f t="shared" si="9"/>
        <v>-3.4205115034445179</v>
      </c>
      <c r="AQ20">
        <f t="shared" si="9"/>
        <v>-565.27664228357992</v>
      </c>
      <c r="AR20">
        <f t="shared" si="9"/>
        <v>-188.58838151913872</v>
      </c>
      <c r="AS20">
        <f t="shared" si="9"/>
        <v>121.22064257855135</v>
      </c>
      <c r="AT20">
        <f t="shared" si="9"/>
        <v>4.6507409165910989</v>
      </c>
      <c r="AU20">
        <f t="shared" si="9"/>
        <v>-62.716998023996261</v>
      </c>
      <c r="AW20">
        <v>17</v>
      </c>
      <c r="AX20">
        <f>(R20*SUMPRODUCT(K21:$K$23, X21:$X$23)-$AZ$3*SUMPRODUCT(K20:$K$22, W21:$W$23))/Z20</f>
        <v>2120.4366641891065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1462.1880993572433</v>
      </c>
      <c r="P21">
        <f t="shared" si="22"/>
        <v>73.109404967862176</v>
      </c>
      <c r="Q21" s="4">
        <f t="shared" si="23"/>
        <v>12.5</v>
      </c>
      <c r="R21">
        <f t="shared" si="0"/>
        <v>250000</v>
      </c>
      <c r="S21">
        <f t="shared" si="1"/>
        <v>1561.8687667818413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1705.4021228727488</v>
      </c>
      <c r="AC21">
        <f t="shared" si="2"/>
        <v>1230.6800267632748</v>
      </c>
      <c r="AE21">
        <f t="shared" si="3"/>
        <v>1152.1362918074553</v>
      </c>
      <c r="AF21">
        <f t="shared" si="4"/>
        <v>-57.606814590372778</v>
      </c>
      <c r="AG21">
        <f t="shared" si="4"/>
        <v>-9.8494192737062853</v>
      </c>
      <c r="AH21">
        <f t="shared" si="5"/>
        <v>-2068.267591444202</v>
      </c>
      <c r="AI21">
        <f t="shared" si="6"/>
        <v>-983.58753350082566</v>
      </c>
      <c r="AJ21">
        <f t="shared" si="7"/>
        <v>474.72209610947402</v>
      </c>
      <c r="AK21">
        <f t="shared" si="24"/>
        <v>4.4798905601437307</v>
      </c>
      <c r="AL21">
        <f t="shared" si="8"/>
        <v>-504.38554683120788</v>
      </c>
      <c r="AN21">
        <f t="shared" si="9"/>
        <v>372.86939711282093</v>
      </c>
      <c r="AO21">
        <f t="shared" si="9"/>
        <v>-18.643469855641051</v>
      </c>
      <c r="AP21">
        <f t="shared" si="9"/>
        <v>-3.1875977283354393</v>
      </c>
      <c r="AQ21">
        <f t="shared" si="9"/>
        <v>-669.35977572579361</v>
      </c>
      <c r="AR21">
        <f t="shared" si="9"/>
        <v>-318.32144619694918</v>
      </c>
      <c r="AS21">
        <f t="shared" si="9"/>
        <v>153.63576603839502</v>
      </c>
      <c r="AT21">
        <f t="shared" si="9"/>
        <v>1.4498407038907595</v>
      </c>
      <c r="AU21">
        <f t="shared" si="9"/>
        <v>-163.23583945466339</v>
      </c>
      <c r="AW21">
        <v>18</v>
      </c>
      <c r="AX21">
        <f>(R21*SUMPRODUCT(K22:$K$23, X22:$X$23)-$AZ$3*SUMPRODUCT(K21:$K$22, W22:$W$23))/Z21</f>
        <v>1561.8687667818413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1462.1880993572433</v>
      </c>
      <c r="P22">
        <f t="shared" si="22"/>
        <v>73.109404967862176</v>
      </c>
      <c r="Q22" s="4">
        <f t="shared" si="23"/>
        <v>12.5</v>
      </c>
      <c r="R22">
        <f t="shared" si="0"/>
        <v>250000</v>
      </c>
      <c r="S22">
        <f t="shared" si="1"/>
        <v>846.48857478289142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1230.6800267632748</v>
      </c>
      <c r="AC22">
        <f t="shared" si="2"/>
        <v>651.81295876192905</v>
      </c>
      <c r="AE22">
        <f t="shared" si="3"/>
        <v>1125.9137804110019</v>
      </c>
      <c r="AF22">
        <f t="shared" si="4"/>
        <v>-56.295689020550093</v>
      </c>
      <c r="AG22">
        <f t="shared" si="4"/>
        <v>-9.625247436580981</v>
      </c>
      <c r="AH22">
        <f t="shared" si="5"/>
        <v>-2513.5528877648385</v>
      </c>
      <c r="AI22">
        <f t="shared" si="6"/>
        <v>-1453.5600438109677</v>
      </c>
      <c r="AJ22">
        <f t="shared" si="7"/>
        <v>578.86706800134573</v>
      </c>
      <c r="AK22">
        <f t="shared" si="24"/>
        <v>48.306260481228264</v>
      </c>
      <c r="AL22">
        <f t="shared" si="8"/>
        <v>-826.38671532839373</v>
      </c>
      <c r="AN22">
        <f t="shared" si="9"/>
        <v>340.54479012149096</v>
      </c>
      <c r="AO22">
        <f t="shared" si="9"/>
        <v>-17.027239506074547</v>
      </c>
      <c r="AP22">
        <f t="shared" si="9"/>
        <v>-2.911260102848511</v>
      </c>
      <c r="AQ22">
        <f t="shared" si="9"/>
        <v>-760.25123372295855</v>
      </c>
      <c r="AR22">
        <f t="shared" si="9"/>
        <v>-439.64494321039069</v>
      </c>
      <c r="AS22">
        <f t="shared" si="9"/>
        <v>175.0846002691263</v>
      </c>
      <c r="AT22">
        <f t="shared" si="9"/>
        <v>14.610750506250049</v>
      </c>
      <c r="AU22">
        <f t="shared" si="9"/>
        <v>-249.94959243501432</v>
      </c>
      <c r="AW22">
        <v>19</v>
      </c>
      <c r="AX22">
        <f>(R22*SUMPRODUCT(K23:$K$23, X23:$X$23)-$AZ$3*SUMPRODUCT(K22:$K$22, W23:$W$23))/Z22</f>
        <v>846.48857478289142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1462.1880993572433</v>
      </c>
      <c r="P23">
        <f t="shared" si="22"/>
        <v>73.109404967862176</v>
      </c>
      <c r="Q23" s="4">
        <f t="shared" si="23"/>
        <v>12.5</v>
      </c>
      <c r="R23">
        <f t="shared" si="0"/>
        <v>250000</v>
      </c>
      <c r="S23">
        <f t="shared" si="1"/>
        <v>868.63760190330618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651.81295876192905</v>
      </c>
      <c r="AC23">
        <f t="shared" si="2"/>
        <v>651.81295876192905</v>
      </c>
      <c r="AE23">
        <f t="shared" si="3"/>
        <v>1097.2045755562619</v>
      </c>
      <c r="AF23">
        <f t="shared" si="4"/>
        <v>-54.860228777813099</v>
      </c>
      <c r="AG23">
        <f t="shared" si="4"/>
        <v>-9.3798172755490317</v>
      </c>
      <c r="AH23">
        <f t="shared" si="5"/>
        <v>-2983.5537333228026</v>
      </c>
      <c r="AI23">
        <f t="shared" si="6"/>
        <v>-1950.5892038199027</v>
      </c>
      <c r="AJ23">
        <f t="shared" si="7"/>
        <v>0</v>
      </c>
      <c r="AK23">
        <f t="shared" si="24"/>
        <v>118.59101138782646</v>
      </c>
      <c r="AL23">
        <f t="shared" si="8"/>
        <v>-1831.9981924320762</v>
      </c>
      <c r="AN23">
        <f t="shared" si="9"/>
        <v>300.62630751508772</v>
      </c>
      <c r="AO23">
        <f t="shared" si="9"/>
        <v>-15.031315375754387</v>
      </c>
      <c r="AP23">
        <f t="shared" si="9"/>
        <v>-2.5700037126485187</v>
      </c>
      <c r="AQ23">
        <f t="shared" si="9"/>
        <v>-817.4726592504046</v>
      </c>
      <c r="AR23">
        <f t="shared" si="9"/>
        <v>-534.4476708237197</v>
      </c>
      <c r="AS23">
        <f t="shared" si="9"/>
        <v>0</v>
      </c>
      <c r="AT23">
        <f t="shared" si="9"/>
        <v>32.493099876043907</v>
      </c>
      <c r="AU23">
        <f t="shared" si="9"/>
        <v>-501.95457094767579</v>
      </c>
      <c r="AW23">
        <v>20</v>
      </c>
      <c r="AX23">
        <f>(R23*SUMPRODUCT(K$23:$K24, X$23:$X24)-$AZ$3*SUMPRODUCT(K$22:$K23, W$23:$W24))/Z23</f>
        <v>868.63760190330618</v>
      </c>
    </row>
    <row r="25" spans="5:50" x14ac:dyDescent="0.25">
      <c r="AN25" s="8">
        <f t="shared" ref="AN25:AU25" si="25">SUM(AN3:AN23)</f>
        <v>14037.819008029568</v>
      </c>
      <c r="AO25" s="8">
        <f t="shared" si="25"/>
        <v>-1798.532024919411</v>
      </c>
      <c r="AP25" s="8">
        <f t="shared" si="25"/>
        <v>-207.50695237329921</v>
      </c>
      <c r="AQ25" s="8">
        <f t="shared" si="25"/>
        <v>-7342.263678715678</v>
      </c>
      <c r="AR25" s="8">
        <f t="shared" si="25"/>
        <v>4689.5163520211781</v>
      </c>
      <c r="AS25" s="8">
        <f t="shared" si="25"/>
        <v>-1155.8601205036241</v>
      </c>
      <c r="AT25" s="8">
        <f t="shared" si="25"/>
        <v>458.99489549361539</v>
      </c>
      <c r="AU25" s="9">
        <f t="shared" si="25"/>
        <v>3992.6511270111737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DF547-BBAC-4EC9-9613-1C932D7F74AF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5889.318191245472</v>
      </c>
      <c r="K3">
        <v>1</v>
      </c>
      <c r="L3" s="2">
        <v>0</v>
      </c>
      <c r="O3">
        <f>$C$3</f>
        <v>5889.318191245472</v>
      </c>
      <c r="P3">
        <f>O3*B5</f>
        <v>4711.454552996378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5889.318191245472</v>
      </c>
      <c r="AF3">
        <f t="shared" ref="AF3:AG23" si="4">-$Z3*P3</f>
        <v>-4711.454552996378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1077.863638249094</v>
      </c>
      <c r="AJ3">
        <f t="shared" ref="AJ3:AJ23" si="7">AB3-AC3</f>
        <v>0</v>
      </c>
      <c r="AL3">
        <f t="shared" ref="AL3:AL23" si="8">SUM(AI3:AK3)</f>
        <v>1077.863638249094</v>
      </c>
      <c r="AN3">
        <f t="shared" ref="AN3:AU23" si="9">AE3*$K3</f>
        <v>5889.318191245472</v>
      </c>
      <c r="AO3">
        <f t="shared" si="9"/>
        <v>-4711.454552996378</v>
      </c>
      <c r="AP3">
        <f t="shared" si="9"/>
        <v>-100</v>
      </c>
      <c r="AQ3">
        <f t="shared" si="9"/>
        <v>0</v>
      </c>
      <c r="AR3">
        <f t="shared" si="9"/>
        <v>1077.863638249094</v>
      </c>
      <c r="AS3">
        <f t="shared" si="9"/>
        <v>0</v>
      </c>
      <c r="AT3">
        <f t="shared" si="9"/>
        <v>0</v>
      </c>
      <c r="AU3">
        <f t="shared" si="9"/>
        <v>1077.863638249094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3349.4785457360053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250000</v>
      </c>
      <c r="S4">
        <f t="shared" si="1"/>
        <v>2835.9212807946624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2800.9294323107206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-2800.9294323107206</v>
      </c>
      <c r="AK4">
        <f>H4*SUM(AB4, AE4:AF4)</f>
        <v>0</v>
      </c>
      <c r="AL4">
        <f t="shared" si="8"/>
        <v>-3385.6279323107206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-548.5491134252743</v>
      </c>
      <c r="AR4">
        <f t="shared" si="9"/>
        <v>-548.5491134252743</v>
      </c>
      <c r="AS4">
        <f t="shared" si="9"/>
        <v>-2627.760045323877</v>
      </c>
      <c r="AT4">
        <f t="shared" si="9"/>
        <v>0</v>
      </c>
      <c r="AU4">
        <f t="shared" si="9"/>
        <v>-3176.3091587491513</v>
      </c>
      <c r="AW4">
        <v>1</v>
      </c>
      <c r="AX4">
        <f>(R4*SUMPRODUCT(K5:$K$23, X5:$X$23)-$AZ$3*SUMPRODUCT(K4:$K$22, W5:$W$23))/Z4</f>
        <v>2835.9212807946624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5889.318191245472</v>
      </c>
      <c r="P5">
        <f t="shared" ref="P5:P23" si="22">O5*$C$5</f>
        <v>294.46590956227362</v>
      </c>
      <c r="Q5" s="4">
        <f t="shared" ref="Q5:Q23" si="23">$C$8</f>
        <v>12.5</v>
      </c>
      <c r="R5">
        <f t="shared" si="0"/>
        <v>250000</v>
      </c>
      <c r="S5">
        <f t="shared" si="1"/>
        <v>5509.999950489615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2800.9294323107206</v>
      </c>
      <c r="AC5">
        <f t="shared" si="2"/>
        <v>5374.0536183515469</v>
      </c>
      <c r="AE5">
        <f t="shared" si="3"/>
        <v>5744.0130707213457</v>
      </c>
      <c r="AF5">
        <f t="shared" si="4"/>
        <v>-287.20065353606731</v>
      </c>
      <c r="AG5">
        <f t="shared" si="4"/>
        <v>-12.191591802723183</v>
      </c>
      <c r="AH5">
        <f t="shared" si="5"/>
        <v>-614.31243053632193</v>
      </c>
      <c r="AI5">
        <f t="shared" si="6"/>
        <v>4830.3083948462336</v>
      </c>
      <c r="AJ5">
        <f t="shared" si="7"/>
        <v>-2573.1241860408263</v>
      </c>
      <c r="AK5">
        <f>H5*SUM(AB5, AE5:AF5)</f>
        <v>713.46889579645449</v>
      </c>
      <c r="AL5">
        <f t="shared" si="8"/>
        <v>2970.6531046018617</v>
      </c>
      <c r="AN5">
        <f t="shared" si="9"/>
        <v>4960.3143549938859</v>
      </c>
      <c r="AO5">
        <f t="shared" si="9"/>
        <v>-248.01571774969432</v>
      </c>
      <c r="AP5">
        <f t="shared" si="9"/>
        <v>-10.528201639638526</v>
      </c>
      <c r="AQ5">
        <f t="shared" si="9"/>
        <v>-530.49718552569902</v>
      </c>
      <c r="AR5">
        <f t="shared" si="9"/>
        <v>4171.2732500788543</v>
      </c>
      <c r="AS5">
        <f t="shared" si="9"/>
        <v>-2222.053585194471</v>
      </c>
      <c r="AT5">
        <f t="shared" si="9"/>
        <v>616.12499172400931</v>
      </c>
      <c r="AU5">
        <f t="shared" si="9"/>
        <v>2565.3446566083926</v>
      </c>
      <c r="AW5">
        <v>2</v>
      </c>
      <c r="AX5">
        <f>(R5*SUMPRODUCT(K6:$K$23, X6:$X$23)-$AZ$3*SUMPRODUCT(K5:$K$22, W6:$W$23))/Z5</f>
        <v>5509.999950489615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5889.318191245472</v>
      </c>
      <c r="P6">
        <f t="shared" si="22"/>
        <v>294.46590956227362</v>
      </c>
      <c r="Q6" s="4">
        <f t="shared" si="23"/>
        <v>12.5</v>
      </c>
      <c r="R6">
        <f t="shared" si="0"/>
        <v>250000</v>
      </c>
      <c r="S6">
        <f t="shared" si="1"/>
        <v>7984.9628200927918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5374.0536183515469</v>
      </c>
      <c r="AC6">
        <f t="shared" si="2"/>
        <v>7689.3282625355532</v>
      </c>
      <c r="AE6">
        <f t="shared" si="3"/>
        <v>5671.2725951656121</v>
      </c>
      <c r="AF6">
        <f t="shared" si="4"/>
        <v>-283.56362975828063</v>
      </c>
      <c r="AG6">
        <f t="shared" si="4"/>
        <v>-12.037201105036262</v>
      </c>
      <c r="AH6">
        <f t="shared" si="5"/>
        <v>-649.49559319378295</v>
      </c>
      <c r="AI6">
        <f t="shared" si="6"/>
        <v>4726.1761711085128</v>
      </c>
      <c r="AJ6">
        <f t="shared" si="7"/>
        <v>-2315.2746441840063</v>
      </c>
      <c r="AK6">
        <f>H6*SUM(AB6, AE6:AF6)</f>
        <v>1170.879769112966</v>
      </c>
      <c r="AL6">
        <f t="shared" si="8"/>
        <v>3581.7812960374722</v>
      </c>
      <c r="AN6">
        <f t="shared" si="9"/>
        <v>4416.9357929433681</v>
      </c>
      <c r="AO6">
        <f t="shared" si="9"/>
        <v>-220.84678964716841</v>
      </c>
      <c r="AP6">
        <f t="shared" si="9"/>
        <v>-9.3748878255321344</v>
      </c>
      <c r="AQ6">
        <f t="shared" si="9"/>
        <v>-505.84419718813234</v>
      </c>
      <c r="AR6">
        <f t="shared" si="9"/>
        <v>3680.8699182825358</v>
      </c>
      <c r="AS6">
        <f t="shared" si="9"/>
        <v>-1803.1965973753245</v>
      </c>
      <c r="AT6">
        <f t="shared" si="9"/>
        <v>911.91186363301631</v>
      </c>
      <c r="AU6">
        <f t="shared" si="9"/>
        <v>2789.5851845402271</v>
      </c>
      <c r="AW6">
        <v>3</v>
      </c>
      <c r="AX6">
        <f>(R6*SUMPRODUCT(K7:$K$23, X7:$X$23)-$AZ$3*SUMPRODUCT(K6:$K$22, W7:$W$23))/Z6</f>
        <v>7984.9628200927918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5889.318191245472</v>
      </c>
      <c r="P7">
        <f t="shared" si="22"/>
        <v>294.46590956227362</v>
      </c>
      <c r="Q7" s="4">
        <f t="shared" si="23"/>
        <v>12.5</v>
      </c>
      <c r="R7">
        <f t="shared" si="0"/>
        <v>250000</v>
      </c>
      <c r="S7">
        <f t="shared" si="1"/>
        <v>10220.123998980054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7689.3282625355532</v>
      </c>
      <c r="AC7">
        <f t="shared" si="2"/>
        <v>9715.120047442404</v>
      </c>
      <c r="AE7">
        <f t="shared" si="3"/>
        <v>5598.3110607313665</v>
      </c>
      <c r="AF7">
        <f t="shared" si="4"/>
        <v>-279.91555303656833</v>
      </c>
      <c r="AG7">
        <f t="shared" si="4"/>
        <v>-11.882341212802251</v>
      </c>
      <c r="AH7">
        <f t="shared" si="5"/>
        <v>-689.75762367296466</v>
      </c>
      <c r="AI7">
        <f t="shared" si="6"/>
        <v>4616.7555428090318</v>
      </c>
      <c r="AJ7">
        <f t="shared" si="7"/>
        <v>-2025.7917849068508</v>
      </c>
      <c r="AK7">
        <f>H7*SUM(AB7, AE7:AF7)</f>
        <v>1361.9086787431179</v>
      </c>
      <c r="AL7">
        <f t="shared" si="8"/>
        <v>3952.8724366452989</v>
      </c>
      <c r="AN7">
        <f t="shared" si="9"/>
        <v>3946.8737548095287</v>
      </c>
      <c r="AO7">
        <f t="shared" si="9"/>
        <v>-197.34368774047644</v>
      </c>
      <c r="AP7">
        <f t="shared" si="9"/>
        <v>-8.3771873641430048</v>
      </c>
      <c r="AQ7">
        <f t="shared" si="9"/>
        <v>-486.28706631727567</v>
      </c>
      <c r="AR7">
        <f t="shared" si="9"/>
        <v>3254.8658133876338</v>
      </c>
      <c r="AS7">
        <f t="shared" si="9"/>
        <v>-1428.2065326168313</v>
      </c>
      <c r="AT7">
        <f t="shared" si="9"/>
        <v>960.16129905370133</v>
      </c>
      <c r="AU7">
        <f t="shared" si="9"/>
        <v>2786.820579824504</v>
      </c>
      <c r="AW7">
        <v>4</v>
      </c>
      <c r="AX7">
        <f>(R7*SUMPRODUCT(K8:$K$23, X8:$X$23)-$AZ$3*SUMPRODUCT(K7:$K$22, W8:$W$23))/Z7</f>
        <v>10220.123998980054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5889.318191245472</v>
      </c>
      <c r="P8">
        <f t="shared" si="22"/>
        <v>294.46590956227362</v>
      </c>
      <c r="Q8" s="4">
        <f t="shared" si="23"/>
        <v>12.5</v>
      </c>
      <c r="R8">
        <f t="shared" si="0"/>
        <v>250000</v>
      </c>
      <c r="S8">
        <f t="shared" si="1"/>
        <v>12021.378777468004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9715.120047442404</v>
      </c>
      <c r="AC8">
        <f t="shared" si="2"/>
        <v>11262.051694371883</v>
      </c>
      <c r="AE8">
        <f t="shared" si="3"/>
        <v>5517.3210279945151</v>
      </c>
      <c r="AF8">
        <f t="shared" si="4"/>
        <v>-275.86605139972579</v>
      </c>
      <c r="AG8">
        <f t="shared" si="4"/>
        <v>-11.710440939063341</v>
      </c>
      <c r="AH8">
        <f t="shared" si="5"/>
        <v>-1061.5372322177757</v>
      </c>
      <c r="AI8">
        <f t="shared" si="6"/>
        <v>4168.2073034379509</v>
      </c>
      <c r="AJ8">
        <f t="shared" si="7"/>
        <v>-1546.931646929479</v>
      </c>
      <c r="AK8">
        <f t="shared" ref="AK8:AK23" si="24">H8*SUM(AB8:AB8, AE8:AF8)</f>
        <v>1084.3516892426967</v>
      </c>
      <c r="AL8">
        <f t="shared" si="8"/>
        <v>3705.6273457511688</v>
      </c>
      <c r="AN8">
        <f t="shared" si="9"/>
        <v>3626.8296962602899</v>
      </c>
      <c r="AO8">
        <f t="shared" si="9"/>
        <v>-181.34148481301452</v>
      </c>
      <c r="AP8">
        <f t="shared" si="9"/>
        <v>-7.6978980810792477</v>
      </c>
      <c r="AQ8">
        <f t="shared" si="9"/>
        <v>-697.80510105514406</v>
      </c>
      <c r="AR8">
        <f t="shared" si="9"/>
        <v>2739.9852123110522</v>
      </c>
      <c r="AS8">
        <f t="shared" si="9"/>
        <v>-1016.8807663541035</v>
      </c>
      <c r="AT8">
        <f t="shared" si="9"/>
        <v>712.80226178264195</v>
      </c>
      <c r="AU8">
        <f t="shared" si="9"/>
        <v>2435.9067077395912</v>
      </c>
      <c r="AW8">
        <v>5</v>
      </c>
      <c r="AX8">
        <f>(R8*SUMPRODUCT(K9:$K$23, X9:$X$23)-$AZ$3*SUMPRODUCT(K8:$K$22, W9:$W$23))/Z8</f>
        <v>12021.378777468004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5889.318191245472</v>
      </c>
      <c r="P9">
        <f t="shared" si="22"/>
        <v>294.46590956227362</v>
      </c>
      <c r="Q9" s="4">
        <f t="shared" si="23"/>
        <v>12.5</v>
      </c>
      <c r="R9">
        <f t="shared" si="0"/>
        <v>250000</v>
      </c>
      <c r="S9">
        <f t="shared" si="1"/>
        <v>13469.387788231814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11262.051694371883</v>
      </c>
      <c r="AC9">
        <f t="shared" si="2"/>
        <v>12413.854823753216</v>
      </c>
      <c r="AE9">
        <f t="shared" si="3"/>
        <v>5427.7998515185318</v>
      </c>
      <c r="AF9">
        <f t="shared" si="4"/>
        <v>-271.38999257592661</v>
      </c>
      <c r="AG9">
        <f t="shared" si="4"/>
        <v>-11.520433425525828</v>
      </c>
      <c r="AH9">
        <f t="shared" si="5"/>
        <v>-1458.0620829375821</v>
      </c>
      <c r="AI9">
        <f t="shared" si="6"/>
        <v>3686.8273425794969</v>
      </c>
      <c r="AJ9">
        <f t="shared" si="7"/>
        <v>-1151.8031293813328</v>
      </c>
      <c r="AK9">
        <f t="shared" si="24"/>
        <v>857.04369308301636</v>
      </c>
      <c r="AL9">
        <f t="shared" si="8"/>
        <v>3392.0679062811805</v>
      </c>
      <c r="AN9">
        <f t="shared" si="9"/>
        <v>3390.9738140914678</v>
      </c>
      <c r="AO9">
        <f t="shared" si="9"/>
        <v>-169.5486907045734</v>
      </c>
      <c r="AP9">
        <f t="shared" si="9"/>
        <v>-7.197297089356165</v>
      </c>
      <c r="AQ9">
        <f t="shared" si="9"/>
        <v>-910.91242820564833</v>
      </c>
      <c r="AR9">
        <f t="shared" si="9"/>
        <v>2303.3153980918896</v>
      </c>
      <c r="AS9">
        <f t="shared" si="9"/>
        <v>-719.57963771048082</v>
      </c>
      <c r="AT9">
        <f t="shared" si="9"/>
        <v>535.43107709907258</v>
      </c>
      <c r="AU9">
        <f t="shared" si="9"/>
        <v>2119.1668374804817</v>
      </c>
      <c r="AW9">
        <v>6</v>
      </c>
      <c r="AX9">
        <f>(R9*SUMPRODUCT(K10:$K$23, X10:$X$23)-$AZ$3*SUMPRODUCT(K9:$K$22, W10:$W$23))/Z9</f>
        <v>13469.387788231814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5889.318191245472</v>
      </c>
      <c r="P10">
        <f t="shared" si="22"/>
        <v>294.46590956227362</v>
      </c>
      <c r="Q10" s="4">
        <f t="shared" si="23"/>
        <v>12.5</v>
      </c>
      <c r="R10">
        <f t="shared" si="0"/>
        <v>250000</v>
      </c>
      <c r="S10">
        <f t="shared" si="1"/>
        <v>14622.834492483376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12413.854823753216</v>
      </c>
      <c r="AC10">
        <f t="shared" si="2"/>
        <v>13232.79900672097</v>
      </c>
      <c r="AE10">
        <f t="shared" si="3"/>
        <v>5329.4840990942312</v>
      </c>
      <c r="AF10">
        <f t="shared" si="4"/>
        <v>-266.47420495471158</v>
      </c>
      <c r="AG10">
        <f t="shared" si="4"/>
        <v>-11.311759540808477</v>
      </c>
      <c r="AH10">
        <f t="shared" si="5"/>
        <v>-1869.3910092418382</v>
      </c>
      <c r="AI10">
        <f t="shared" si="6"/>
        <v>3182.3071253568733</v>
      </c>
      <c r="AJ10">
        <f t="shared" si="7"/>
        <v>-818.94418296775439</v>
      </c>
      <c r="AK10">
        <f t="shared" si="24"/>
        <v>917.53539768936866</v>
      </c>
      <c r="AL10">
        <f t="shared" si="8"/>
        <v>3280.8983400784873</v>
      </c>
      <c r="AN10">
        <f t="shared" si="9"/>
        <v>3163.4696886893526</v>
      </c>
      <c r="AO10">
        <f t="shared" si="9"/>
        <v>-158.17348443446764</v>
      </c>
      <c r="AP10">
        <f t="shared" si="9"/>
        <v>-6.7144225909543334</v>
      </c>
      <c r="AQ10">
        <f t="shared" si="9"/>
        <v>-1109.6311920791775</v>
      </c>
      <c r="AR10">
        <f t="shared" si="9"/>
        <v>1888.9505895847535</v>
      </c>
      <c r="AS10">
        <f t="shared" si="9"/>
        <v>-486.108045615008</v>
      </c>
      <c r="AT10">
        <f t="shared" si="9"/>
        <v>544.62971742108346</v>
      </c>
      <c r="AU10">
        <f t="shared" si="9"/>
        <v>1947.4722613908289</v>
      </c>
      <c r="AW10">
        <v>7</v>
      </c>
      <c r="AX10">
        <f>(R10*SUMPRODUCT(K11:$K$23, X11:$X$23)-$AZ$3*SUMPRODUCT(K10:$K$22, W11:$W$23))/Z10</f>
        <v>14622.834492483376</v>
      </c>
    </row>
    <row r="11" spans="1:52" x14ac:dyDescent="0.25">
      <c r="A11" t="s">
        <v>33</v>
      </c>
      <c r="C11" s="7">
        <f>AU25</f>
        <v>15628.740614920491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5889.318191245472</v>
      </c>
      <c r="P11">
        <f t="shared" si="22"/>
        <v>294.46590956227362</v>
      </c>
      <c r="Q11" s="4">
        <f t="shared" si="23"/>
        <v>12.5</v>
      </c>
      <c r="R11">
        <f t="shared" si="0"/>
        <v>250000</v>
      </c>
      <c r="S11">
        <f t="shared" si="1"/>
        <v>15473.219171518158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13232.79900672097</v>
      </c>
      <c r="AC11">
        <f t="shared" si="2"/>
        <v>13718.288957675541</v>
      </c>
      <c r="AE11">
        <f t="shared" si="3"/>
        <v>5221.3678236985497</v>
      </c>
      <c r="AF11">
        <f t="shared" si="4"/>
        <v>-261.06839118492752</v>
      </c>
      <c r="AG11">
        <f t="shared" si="4"/>
        <v>-11.082284175654159</v>
      </c>
      <c r="AH11">
        <f t="shared" si="5"/>
        <v>-2327.1553949246518</v>
      </c>
      <c r="AI11">
        <f t="shared" si="6"/>
        <v>2622.0617534133162</v>
      </c>
      <c r="AJ11">
        <f t="shared" si="7"/>
        <v>-485.4899509545703</v>
      </c>
      <c r="AK11">
        <f t="shared" si="24"/>
        <v>936.94456962058155</v>
      </c>
      <c r="AL11">
        <f t="shared" si="8"/>
        <v>3073.5163720793275</v>
      </c>
      <c r="AN11">
        <f t="shared" si="9"/>
        <v>2947.4979944531888</v>
      </c>
      <c r="AO11">
        <f t="shared" si="9"/>
        <v>-147.37489972265948</v>
      </c>
      <c r="AP11">
        <f t="shared" si="9"/>
        <v>-6.256025525235402</v>
      </c>
      <c r="AQ11">
        <f t="shared" si="9"/>
        <v>-1313.695202277966</v>
      </c>
      <c r="AR11">
        <f t="shared" si="9"/>
        <v>1480.171866927328</v>
      </c>
      <c r="AS11">
        <f t="shared" si="9"/>
        <v>-274.06241143764885</v>
      </c>
      <c r="AT11">
        <f t="shared" si="9"/>
        <v>528.91164405925042</v>
      </c>
      <c r="AU11">
        <f t="shared" si="9"/>
        <v>1735.0210995489297</v>
      </c>
      <c r="AW11">
        <v>8</v>
      </c>
      <c r="AX11">
        <f>(R11*SUMPRODUCT(K12:$K$23, X12:$X$23)-$AZ$3*SUMPRODUCT(K11:$K$22, W12:$W$23))/Z11</f>
        <v>15473.219171518158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5889.318191245472</v>
      </c>
      <c r="P12">
        <f t="shared" si="22"/>
        <v>294.46590956227362</v>
      </c>
      <c r="Q12" s="4">
        <f t="shared" si="23"/>
        <v>12.5</v>
      </c>
      <c r="R12">
        <f t="shared" si="0"/>
        <v>250000</v>
      </c>
      <c r="S12">
        <f t="shared" si="1"/>
        <v>16016.645146983743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13718.288957675541</v>
      </c>
      <c r="AC12">
        <f t="shared" si="2"/>
        <v>13876.888563387944</v>
      </c>
      <c r="AE12">
        <f t="shared" si="3"/>
        <v>5102.5299932824819</v>
      </c>
      <c r="AF12">
        <f t="shared" si="4"/>
        <v>-255.12649966412411</v>
      </c>
      <c r="AG12">
        <f t="shared" si="4"/>
        <v>-10.830052451715552</v>
      </c>
      <c r="AH12">
        <f t="shared" si="5"/>
        <v>-2828.1776436413247</v>
      </c>
      <c r="AI12">
        <f t="shared" si="6"/>
        <v>2008.3957975253179</v>
      </c>
      <c r="AJ12">
        <f t="shared" si="7"/>
        <v>-158.59960571240299</v>
      </c>
      <c r="AK12">
        <f t="shared" si="24"/>
        <v>963.55943822215329</v>
      </c>
      <c r="AL12">
        <f t="shared" si="8"/>
        <v>2813.3556300350683</v>
      </c>
      <c r="AN12">
        <f t="shared" si="9"/>
        <v>2738.295677402074</v>
      </c>
      <c r="AO12">
        <f t="shared" si="9"/>
        <v>-136.91478387010372</v>
      </c>
      <c r="AP12">
        <f t="shared" si="9"/>
        <v>-5.8119963730958215</v>
      </c>
      <c r="AQ12">
        <f t="shared" si="9"/>
        <v>-1517.7542565558194</v>
      </c>
      <c r="AR12">
        <f t="shared" si="9"/>
        <v>1077.8146406030555</v>
      </c>
      <c r="AS12">
        <f t="shared" si="9"/>
        <v>-85.113191952168009</v>
      </c>
      <c r="AT12">
        <f t="shared" si="9"/>
        <v>517.09850761824271</v>
      </c>
      <c r="AU12">
        <f t="shared" si="9"/>
        <v>1509.7999562691302</v>
      </c>
      <c r="AW12">
        <v>9</v>
      </c>
      <c r="AX12">
        <f>(R12*SUMPRODUCT(K13:$K$23, X13:$X$23)-$AZ$3*SUMPRODUCT(K12:$K$22, W13:$W$23))/Z12</f>
        <v>16016.645146983743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5889.318191245472</v>
      </c>
      <c r="P13">
        <f t="shared" si="22"/>
        <v>294.46590956227362</v>
      </c>
      <c r="Q13" s="4">
        <f t="shared" si="23"/>
        <v>12.5</v>
      </c>
      <c r="R13">
        <f t="shared" si="0"/>
        <v>250000</v>
      </c>
      <c r="S13">
        <f t="shared" si="1"/>
        <v>16251.417580371603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13876.888563387944</v>
      </c>
      <c r="AC13">
        <f t="shared" si="2"/>
        <v>13721.26879286009</v>
      </c>
      <c r="AE13">
        <f t="shared" si="3"/>
        <v>4972.4227138413089</v>
      </c>
      <c r="AF13">
        <f t="shared" si="4"/>
        <v>-248.62113569206545</v>
      </c>
      <c r="AG13">
        <f t="shared" si="4"/>
        <v>-10.553901471211182</v>
      </c>
      <c r="AH13">
        <f t="shared" si="5"/>
        <v>-3357.0091197442907</v>
      </c>
      <c r="AI13">
        <f t="shared" si="6"/>
        <v>1356.2385569337412</v>
      </c>
      <c r="AJ13">
        <f t="shared" si="7"/>
        <v>155.61977052785369</v>
      </c>
      <c r="AK13">
        <f t="shared" si="24"/>
        <v>961.65568031747262</v>
      </c>
      <c r="AL13">
        <f t="shared" si="8"/>
        <v>2473.5140077790675</v>
      </c>
      <c r="AN13">
        <f t="shared" si="9"/>
        <v>2537.2948754698027</v>
      </c>
      <c r="AO13">
        <f t="shared" si="9"/>
        <v>-126.86474377349013</v>
      </c>
      <c r="AP13">
        <f t="shared" si="9"/>
        <v>-5.385374828366202</v>
      </c>
      <c r="AQ13">
        <f t="shared" si="9"/>
        <v>-1712.9923432942508</v>
      </c>
      <c r="AR13">
        <f t="shared" si="9"/>
        <v>692.05241357369528</v>
      </c>
      <c r="AS13">
        <f t="shared" si="9"/>
        <v>79.408624126623522</v>
      </c>
      <c r="AT13">
        <f t="shared" si="9"/>
        <v>490.70728094856435</v>
      </c>
      <c r="AU13">
        <f t="shared" si="9"/>
        <v>1262.1683186488831</v>
      </c>
      <c r="AW13">
        <v>10</v>
      </c>
      <c r="AX13">
        <f>(R13*SUMPRODUCT(K14:$K$23, X14:$X$23)-$AZ$3*SUMPRODUCT(K13:$K$22, W14:$W$23))/Z13</f>
        <v>16251.417580371603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5889.318191245472</v>
      </c>
      <c r="P14">
        <f t="shared" si="22"/>
        <v>294.46590956227362</v>
      </c>
      <c r="Q14" s="4">
        <f t="shared" si="23"/>
        <v>12.5</v>
      </c>
      <c r="R14">
        <f t="shared" si="0"/>
        <v>250000</v>
      </c>
      <c r="S14">
        <f t="shared" si="1"/>
        <v>16165.177508899511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13721.26879286009</v>
      </c>
      <c r="AC14">
        <f t="shared" si="2"/>
        <v>13257.987336097565</v>
      </c>
      <c r="AE14">
        <f t="shared" si="3"/>
        <v>4830.1669409318492</v>
      </c>
      <c r="AF14">
        <f t="shared" si="4"/>
        <v>-241.50834704659249</v>
      </c>
      <c r="AG14">
        <f t="shared" si="4"/>
        <v>-10.25196547393198</v>
      </c>
      <c r="AH14">
        <f t="shared" si="5"/>
        <v>-3927.9396513417887</v>
      </c>
      <c r="AI14">
        <f t="shared" si="6"/>
        <v>650.46697706953637</v>
      </c>
      <c r="AJ14">
        <f t="shared" si="7"/>
        <v>463.28145676252461</v>
      </c>
      <c r="AK14">
        <f t="shared" si="24"/>
        <v>941.13026767871077</v>
      </c>
      <c r="AL14">
        <f t="shared" si="8"/>
        <v>2054.8787015107719</v>
      </c>
      <c r="AN14">
        <f t="shared" si="9"/>
        <v>2344.2129954264883</v>
      </c>
      <c r="AO14">
        <f t="shared" si="9"/>
        <v>-117.21064977132443</v>
      </c>
      <c r="AP14">
        <f t="shared" si="9"/>
        <v>-4.9755610906521897</v>
      </c>
      <c r="AQ14">
        <f t="shared" si="9"/>
        <v>-1906.3372526312705</v>
      </c>
      <c r="AR14">
        <f t="shared" si="9"/>
        <v>315.68953193324114</v>
      </c>
      <c r="AS14">
        <f t="shared" si="9"/>
        <v>224.84324553662421</v>
      </c>
      <c r="AT14">
        <f t="shared" si="9"/>
        <v>456.75642909684092</v>
      </c>
      <c r="AU14">
        <f t="shared" si="9"/>
        <v>997.2892065667063</v>
      </c>
      <c r="AW14">
        <v>11</v>
      </c>
      <c r="AX14">
        <f>(R14*SUMPRODUCT(K15:$K$23, X15:$X$23)-$AZ$3*SUMPRODUCT(K14:$K$22, W15:$W$23))/Z14</f>
        <v>16165.177508899511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5889.318191245472</v>
      </c>
      <c r="P15">
        <f t="shared" si="22"/>
        <v>294.46590956227362</v>
      </c>
      <c r="Q15" s="4">
        <f t="shared" si="23"/>
        <v>12.5</v>
      </c>
      <c r="R15">
        <f t="shared" si="0"/>
        <v>250000</v>
      </c>
      <c r="S15">
        <f t="shared" si="1"/>
        <v>15743.742335749161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13257.987336097565</v>
      </c>
      <c r="AC15">
        <f t="shared" si="2"/>
        <v>12497.434195653248</v>
      </c>
      <c r="AE15">
        <f t="shared" si="3"/>
        <v>4674.9600560489362</v>
      </c>
      <c r="AF15">
        <f t="shared" si="4"/>
        <v>-233.74800280244682</v>
      </c>
      <c r="AG15">
        <f t="shared" si="4"/>
        <v>-9.9225409127119093</v>
      </c>
      <c r="AH15">
        <f t="shared" si="5"/>
        <v>-4538.0981296150248</v>
      </c>
      <c r="AI15">
        <f t="shared" si="6"/>
        <v>-106.80861728124728</v>
      </c>
      <c r="AJ15">
        <f t="shared" si="7"/>
        <v>760.55314044431725</v>
      </c>
      <c r="AK15">
        <f t="shared" si="24"/>
        <v>918.58844830695648</v>
      </c>
      <c r="AL15">
        <f t="shared" si="8"/>
        <v>1572.3329714700265</v>
      </c>
      <c r="AN15">
        <f t="shared" si="9"/>
        <v>2156.9415545230422</v>
      </c>
      <c r="AO15">
        <f t="shared" si="9"/>
        <v>-107.84707772615212</v>
      </c>
      <c r="AP15">
        <f t="shared" si="9"/>
        <v>-4.5780799331944664</v>
      </c>
      <c r="AQ15">
        <f t="shared" si="9"/>
        <v>-2093.7959505353856</v>
      </c>
      <c r="AR15">
        <f t="shared" si="9"/>
        <v>-49.279553671689946</v>
      </c>
      <c r="AS15">
        <f t="shared" si="9"/>
        <v>350.90538814866301</v>
      </c>
      <c r="AT15">
        <f t="shared" si="9"/>
        <v>423.82000528420684</v>
      </c>
      <c r="AU15">
        <f t="shared" si="9"/>
        <v>725.44583976117997</v>
      </c>
      <c r="AW15">
        <v>12</v>
      </c>
      <c r="AX15">
        <f>(R15*SUMPRODUCT(K16:$K$23, X16:$X$23)-$AZ$3*SUMPRODUCT(K15:$K$22, W16:$W$23))/Z15</f>
        <v>15743.742335749161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5889.318191245472</v>
      </c>
      <c r="P16">
        <f t="shared" si="22"/>
        <v>294.46590956227362</v>
      </c>
      <c r="Q16" s="4">
        <f t="shared" si="23"/>
        <v>12.5</v>
      </c>
      <c r="R16">
        <f t="shared" si="0"/>
        <v>250000</v>
      </c>
      <c r="S16">
        <f t="shared" si="1"/>
        <v>15003.960239960021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12497.434195653248</v>
      </c>
      <c r="AC16">
        <f t="shared" si="2"/>
        <v>11483.714482363812</v>
      </c>
      <c r="AE16">
        <f t="shared" si="3"/>
        <v>4507.559839030504</v>
      </c>
      <c r="AF16">
        <f t="shared" si="4"/>
        <v>-225.37799195152522</v>
      </c>
      <c r="AG16">
        <f t="shared" si="4"/>
        <v>-9.567236165238608</v>
      </c>
      <c r="AH16">
        <f t="shared" si="5"/>
        <v>-5121.5867669236404</v>
      </c>
      <c r="AI16">
        <f t="shared" si="6"/>
        <v>-848.97215600990057</v>
      </c>
      <c r="AJ16">
        <f t="shared" si="7"/>
        <v>1013.7197132894362</v>
      </c>
      <c r="AK16">
        <f t="shared" si="24"/>
        <v>917.84499753745297</v>
      </c>
      <c r="AL16">
        <f t="shared" si="8"/>
        <v>1082.5925548169885</v>
      </c>
      <c r="AN16">
        <f t="shared" si="9"/>
        <v>1971.8461539833804</v>
      </c>
      <c r="AO16">
        <f t="shared" si="9"/>
        <v>-98.592307699169027</v>
      </c>
      <c r="AP16">
        <f t="shared" si="9"/>
        <v>-4.1852173926400953</v>
      </c>
      <c r="AQ16">
        <f t="shared" si="9"/>
        <v>-2240.4541546413875</v>
      </c>
      <c r="AR16">
        <f t="shared" si="9"/>
        <v>-371.38552574981628</v>
      </c>
      <c r="AS16">
        <f t="shared" si="9"/>
        <v>443.45486011270293</v>
      </c>
      <c r="AT16">
        <f t="shared" si="9"/>
        <v>401.514165752346</v>
      </c>
      <c r="AU16">
        <f t="shared" si="9"/>
        <v>473.58350011523265</v>
      </c>
      <c r="AW16">
        <v>13</v>
      </c>
      <c r="AX16">
        <f>(R16*SUMPRODUCT(K17:$K$23, X17:$X$23)-$AZ$3*SUMPRODUCT(K16:$K$22, W17:$W$23))/Z16</f>
        <v>15003.960239960021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5889.318191245472</v>
      </c>
      <c r="P17">
        <f t="shared" si="22"/>
        <v>294.46590956227362</v>
      </c>
      <c r="Q17" s="4">
        <f t="shared" si="23"/>
        <v>12.5</v>
      </c>
      <c r="R17">
        <f t="shared" si="0"/>
        <v>250000</v>
      </c>
      <c r="S17">
        <f t="shared" si="1"/>
        <v>13960.499117830257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11483.714482363812</v>
      </c>
      <c r="AC17">
        <f t="shared" si="2"/>
        <v>10260.441584248196</v>
      </c>
      <c r="AE17">
        <f t="shared" si="3"/>
        <v>4328.4272834591875</v>
      </c>
      <c r="AF17">
        <f t="shared" si="4"/>
        <v>-216.42136417295941</v>
      </c>
      <c r="AG17">
        <f t="shared" si="4"/>
        <v>-9.1870296842965544</v>
      </c>
      <c r="AH17">
        <f t="shared" si="5"/>
        <v>-5690.6823857933232</v>
      </c>
      <c r="AI17">
        <f t="shared" si="6"/>
        <v>-1587.8634961913913</v>
      </c>
      <c r="AJ17">
        <f t="shared" si="7"/>
        <v>1223.272898115616</v>
      </c>
      <c r="AK17">
        <f t="shared" si="24"/>
        <v>962.25594878180743</v>
      </c>
      <c r="AL17">
        <f t="shared" si="8"/>
        <v>597.6653507060322</v>
      </c>
      <c r="AN17">
        <f t="shared" si="9"/>
        <v>1783.4454715199172</v>
      </c>
      <c r="AO17">
        <f t="shared" si="9"/>
        <v>-89.172273575995874</v>
      </c>
      <c r="AP17">
        <f t="shared" si="9"/>
        <v>-3.7853394349006009</v>
      </c>
      <c r="AQ17">
        <f t="shared" si="9"/>
        <v>-2344.7365673867525</v>
      </c>
      <c r="AR17">
        <f t="shared" si="9"/>
        <v>-654.24870887773147</v>
      </c>
      <c r="AS17">
        <f t="shared" si="9"/>
        <v>504.02614337876076</v>
      </c>
      <c r="AT17">
        <f t="shared" si="9"/>
        <v>396.47911398583557</v>
      </c>
      <c r="AU17">
        <f t="shared" si="9"/>
        <v>246.25654848686489</v>
      </c>
      <c r="AW17">
        <v>14</v>
      </c>
      <c r="AX17">
        <f>(R17*SUMPRODUCT(K18:$K$23, X18:$X$23)-$AZ$3*SUMPRODUCT(K17:$K$22, W18:$W$23))/Z17</f>
        <v>13960.499117830257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5889.318191245472</v>
      </c>
      <c r="P18">
        <f t="shared" si="22"/>
        <v>294.46590956227362</v>
      </c>
      <c r="Q18" s="4">
        <f t="shared" si="23"/>
        <v>12.5</v>
      </c>
      <c r="R18">
        <f t="shared" si="0"/>
        <v>250000</v>
      </c>
      <c r="S18">
        <f t="shared" si="1"/>
        <v>12616.757092421505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10260.441584248196</v>
      </c>
      <c r="AC18">
        <f t="shared" si="2"/>
        <v>8864.1569620879272</v>
      </c>
      <c r="AE18">
        <f t="shared" si="3"/>
        <v>4137.6591832965423</v>
      </c>
      <c r="AF18">
        <f t="shared" si="4"/>
        <v>-206.88295916482716</v>
      </c>
      <c r="AG18">
        <f t="shared" si="4"/>
        <v>-8.7821269137894706</v>
      </c>
      <c r="AH18">
        <f t="shared" si="5"/>
        <v>-6260.6494732823976</v>
      </c>
      <c r="AI18">
        <f t="shared" si="6"/>
        <v>-2338.655376064472</v>
      </c>
      <c r="AJ18">
        <f t="shared" si="7"/>
        <v>1396.2846221602686</v>
      </c>
      <c r="AK18">
        <f t="shared" si="24"/>
        <v>994.80436836743172</v>
      </c>
      <c r="AL18">
        <f t="shared" si="8"/>
        <v>52.433614463228309</v>
      </c>
      <c r="AN18">
        <f t="shared" si="9"/>
        <v>1593.1624460511221</v>
      </c>
      <c r="AO18">
        <f t="shared" si="9"/>
        <v>-79.658122302556123</v>
      </c>
      <c r="AP18">
        <f t="shared" si="9"/>
        <v>-3.3814662290181858</v>
      </c>
      <c r="AQ18">
        <f t="shared" si="9"/>
        <v>-2410.5976802025093</v>
      </c>
      <c r="AR18">
        <f t="shared" si="9"/>
        <v>-900.47482268296142</v>
      </c>
      <c r="AS18">
        <f t="shared" si="9"/>
        <v>537.62480800850233</v>
      </c>
      <c r="AT18">
        <f t="shared" si="9"/>
        <v>383.03903019578684</v>
      </c>
      <c r="AU18">
        <f t="shared" si="9"/>
        <v>20.189015521327779</v>
      </c>
      <c r="AW18">
        <v>15</v>
      </c>
      <c r="AX18">
        <f>(R18*SUMPRODUCT(K19:$K$23, X19:$X$23)-$AZ$3*SUMPRODUCT(K18:$K$22, W19:$W$23))/Z18</f>
        <v>12616.757092421505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5889.318191245472</v>
      </c>
      <c r="P19">
        <f t="shared" si="22"/>
        <v>294.46590956227362</v>
      </c>
      <c r="Q19" s="4">
        <f t="shared" si="23"/>
        <v>12.5</v>
      </c>
      <c r="R19">
        <f t="shared" si="0"/>
        <v>250000</v>
      </c>
      <c r="S19">
        <f t="shared" si="1"/>
        <v>10924.137745561571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8864.1569620879272</v>
      </c>
      <c r="AC19">
        <f t="shared" si="2"/>
        <v>7296.934820855171</v>
      </c>
      <c r="AE19">
        <f t="shared" si="3"/>
        <v>3933.8547335925905</v>
      </c>
      <c r="AF19">
        <f t="shared" si="4"/>
        <v>-196.69273667962955</v>
      </c>
      <c r="AG19">
        <f t="shared" si="4"/>
        <v>-8.3495546637306486</v>
      </c>
      <c r="AH19">
        <f t="shared" si="5"/>
        <v>-6895.0196184185461</v>
      </c>
      <c r="AI19">
        <f t="shared" si="6"/>
        <v>-3166.2071761693155</v>
      </c>
      <c r="AJ19">
        <f t="shared" si="7"/>
        <v>1567.2221412327563</v>
      </c>
      <c r="AK19">
        <f t="shared" si="24"/>
        <v>924.93681159066523</v>
      </c>
      <c r="AL19">
        <f t="shared" si="8"/>
        <v>-674.04822334589403</v>
      </c>
      <c r="AN19">
        <f t="shared" si="9"/>
        <v>1411.1139106185972</v>
      </c>
      <c r="AO19">
        <f t="shared" si="9"/>
        <v>-70.555695530929867</v>
      </c>
      <c r="AP19">
        <f t="shared" si="9"/>
        <v>-2.9950706193720169</v>
      </c>
      <c r="AQ19">
        <f t="shared" si="9"/>
        <v>-2473.3140282109343</v>
      </c>
      <c r="AR19">
        <f t="shared" si="9"/>
        <v>-1135.750883742639</v>
      </c>
      <c r="AS19">
        <f t="shared" si="9"/>
        <v>562.17860452191337</v>
      </c>
      <c r="AT19">
        <f t="shared" si="9"/>
        <v>331.78429038909502</v>
      </c>
      <c r="AU19">
        <f t="shared" si="9"/>
        <v>-241.78798883163051</v>
      </c>
      <c r="AW19">
        <v>16</v>
      </c>
      <c r="AX19">
        <f>(R19*SUMPRODUCT(K20:$K$23, X20:$X$23)-$AZ$3*SUMPRODUCT(K19:$K$22, W20:$W$23))/Z19</f>
        <v>10924.137745561571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5889.318191245472</v>
      </c>
      <c r="P20">
        <f t="shared" si="22"/>
        <v>294.46590956227362</v>
      </c>
      <c r="Q20" s="4">
        <f t="shared" si="23"/>
        <v>12.5</v>
      </c>
      <c r="R20">
        <f t="shared" si="0"/>
        <v>250000</v>
      </c>
      <c r="S20">
        <f t="shared" si="1"/>
        <v>8798.4630730224308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7296.934820855171</v>
      </c>
      <c r="AC20">
        <f t="shared" si="2"/>
        <v>5555.0982751312085</v>
      </c>
      <c r="AE20">
        <f t="shared" si="3"/>
        <v>3718.3472902441949</v>
      </c>
      <c r="AF20">
        <f t="shared" si="4"/>
        <v>-185.91736451220976</v>
      </c>
      <c r="AG20">
        <f t="shared" si="4"/>
        <v>-7.8921429643832832</v>
      </c>
      <c r="AH20">
        <f t="shared" si="5"/>
        <v>-7478.323054201167</v>
      </c>
      <c r="AI20">
        <f t="shared" si="6"/>
        <v>-3953.785271433565</v>
      </c>
      <c r="AJ20">
        <f t="shared" si="7"/>
        <v>1741.8365457239624</v>
      </c>
      <c r="AK20">
        <f t="shared" si="24"/>
        <v>588.03450573968257</v>
      </c>
      <c r="AL20">
        <f t="shared" si="8"/>
        <v>-1623.9142199699199</v>
      </c>
      <c r="AN20">
        <f t="shared" si="9"/>
        <v>1265.1135231469539</v>
      </c>
      <c r="AO20">
        <f t="shared" si="9"/>
        <v>-63.255676157347693</v>
      </c>
      <c r="AP20">
        <f t="shared" si="9"/>
        <v>-2.6851867271910121</v>
      </c>
      <c r="AQ20">
        <f t="shared" si="9"/>
        <v>-2544.3905283280301</v>
      </c>
      <c r="AR20">
        <f t="shared" si="9"/>
        <v>-1345.217868065615</v>
      </c>
      <c r="AS20">
        <f t="shared" si="9"/>
        <v>592.63452203310567</v>
      </c>
      <c r="AT20">
        <f t="shared" si="9"/>
        <v>200.07017828596943</v>
      </c>
      <c r="AU20">
        <f t="shared" si="9"/>
        <v>-552.51316774653981</v>
      </c>
      <c r="AW20">
        <v>17</v>
      </c>
      <c r="AX20">
        <f>(R20*SUMPRODUCT(K21:$K$23, X21:$X$23)-$AZ$3*SUMPRODUCT(K20:$K$22, W21:$W$23))/Z20</f>
        <v>8798.4630730224308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5889.318191245472</v>
      </c>
      <c r="P21">
        <f t="shared" si="22"/>
        <v>294.46590956227362</v>
      </c>
      <c r="Q21" s="4">
        <f t="shared" si="23"/>
        <v>12.5</v>
      </c>
      <c r="R21">
        <f t="shared" si="0"/>
        <v>250000</v>
      </c>
      <c r="S21">
        <f t="shared" si="1"/>
        <v>6245.937669736817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5555.0982751312085</v>
      </c>
      <c r="AC21">
        <f t="shared" si="2"/>
        <v>3705.7617329518825</v>
      </c>
      <c r="AE21">
        <f t="shared" si="3"/>
        <v>3494.1767177792653</v>
      </c>
      <c r="AF21">
        <f t="shared" si="4"/>
        <v>-174.70883588896328</v>
      </c>
      <c r="AG21">
        <f t="shared" si="4"/>
        <v>-7.4163438880187202</v>
      </c>
      <c r="AH21">
        <f t="shared" si="5"/>
        <v>-7937.5529344146125</v>
      </c>
      <c r="AI21">
        <f t="shared" si="6"/>
        <v>-4625.5013964123291</v>
      </c>
      <c r="AJ21">
        <f t="shared" si="7"/>
        <v>1849.336542179326</v>
      </c>
      <c r="AK21">
        <f t="shared" si="24"/>
        <v>455.26524385520355</v>
      </c>
      <c r="AL21">
        <f t="shared" si="8"/>
        <v>-2320.8996103777995</v>
      </c>
      <c r="AN21">
        <f t="shared" si="9"/>
        <v>1130.8311138433835</v>
      </c>
      <c r="AO21">
        <f t="shared" si="9"/>
        <v>-56.541555692169176</v>
      </c>
      <c r="AP21">
        <f t="shared" si="9"/>
        <v>-2.4001740887518501</v>
      </c>
      <c r="AQ21">
        <f t="shared" si="9"/>
        <v>-2568.8545689010366</v>
      </c>
      <c r="AR21">
        <f t="shared" si="9"/>
        <v>-1496.965184838574</v>
      </c>
      <c r="AS21">
        <f t="shared" si="9"/>
        <v>598.50644966607251</v>
      </c>
      <c r="AT21">
        <f t="shared" si="9"/>
        <v>147.33888534697809</v>
      </c>
      <c r="AU21">
        <f t="shared" si="9"/>
        <v>-751.11984982552326</v>
      </c>
      <c r="AW21">
        <v>18</v>
      </c>
      <c r="AX21">
        <f>(R21*SUMPRODUCT(K22:$K$23, X22:$X$23)-$AZ$3*SUMPRODUCT(K21:$K$22, W22:$W$23))/Z21</f>
        <v>6245.937669736817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5889.318191245472</v>
      </c>
      <c r="P22">
        <f t="shared" si="22"/>
        <v>294.46590956227362</v>
      </c>
      <c r="Q22" s="4">
        <f t="shared" si="23"/>
        <v>12.5</v>
      </c>
      <c r="R22">
        <f t="shared" si="0"/>
        <v>250000</v>
      </c>
      <c r="S22">
        <f t="shared" si="1"/>
        <v>3287.5913892287263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3705.7617329518825</v>
      </c>
      <c r="AC22">
        <f t="shared" si="2"/>
        <v>1821.1452706639539</v>
      </c>
      <c r="AE22">
        <f t="shared" si="3"/>
        <v>3262.3591868994563</v>
      </c>
      <c r="AF22">
        <f t="shared" si="4"/>
        <v>-163.11795934497283</v>
      </c>
      <c r="AG22">
        <f t="shared" si="4"/>
        <v>-6.9243142435167302</v>
      </c>
      <c r="AH22">
        <f t="shared" si="5"/>
        <v>-8357.3241124360575</v>
      </c>
      <c r="AI22">
        <f t="shared" si="6"/>
        <v>-5265.0071991250907</v>
      </c>
      <c r="AJ22">
        <f t="shared" si="7"/>
        <v>1884.6164622879287</v>
      </c>
      <c r="AK22">
        <f t="shared" si="24"/>
        <v>476.35020723544568</v>
      </c>
      <c r="AL22">
        <f t="shared" si="8"/>
        <v>-2904.0405296017161</v>
      </c>
      <c r="AN22">
        <f t="shared" si="9"/>
        <v>986.73579090402723</v>
      </c>
      <c r="AO22">
        <f t="shared" si="9"/>
        <v>-49.33678954520137</v>
      </c>
      <c r="AP22">
        <f t="shared" si="9"/>
        <v>-2.094333670854335</v>
      </c>
      <c r="AQ22">
        <f t="shared" si="9"/>
        <v>-2527.7629915923912</v>
      </c>
      <c r="AR22">
        <f t="shared" si="9"/>
        <v>-1592.4583239044198</v>
      </c>
      <c r="AS22">
        <f t="shared" si="9"/>
        <v>570.02261520866114</v>
      </c>
      <c r="AT22">
        <f t="shared" si="9"/>
        <v>144.07726787757011</v>
      </c>
      <c r="AU22">
        <f t="shared" si="9"/>
        <v>-878.35844081818846</v>
      </c>
      <c r="AW22">
        <v>19</v>
      </c>
      <c r="AX22">
        <f>(R22*SUMPRODUCT(K23:$K$23, X23:$X$23)-$AZ$3*SUMPRODUCT(K22:$K$22, W23:$W$23))/Z22</f>
        <v>3287.5913892287263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5889.318191245472</v>
      </c>
      <c r="P23">
        <f t="shared" si="22"/>
        <v>294.46590956227362</v>
      </c>
      <c r="Q23" s="4">
        <f t="shared" si="23"/>
        <v>12.5</v>
      </c>
      <c r="R23">
        <f t="shared" si="0"/>
        <v>250000</v>
      </c>
      <c r="S23">
        <f t="shared" si="1"/>
        <v>3545.6633048274921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1821.1452706639539</v>
      </c>
      <c r="AC23">
        <f t="shared" si="2"/>
        <v>1821.1452706639539</v>
      </c>
      <c r="AE23">
        <f t="shared" si="3"/>
        <v>3024.9076264007258</v>
      </c>
      <c r="AF23">
        <f t="shared" si="4"/>
        <v>-151.2453813200363</v>
      </c>
      <c r="AG23">
        <f t="shared" si="4"/>
        <v>-6.4203264456344025</v>
      </c>
      <c r="AH23">
        <f t="shared" si="5"/>
        <v>-8694.8931089431935</v>
      </c>
      <c r="AI23">
        <f t="shared" si="6"/>
        <v>-5827.6511903081391</v>
      </c>
      <c r="AJ23">
        <f t="shared" si="7"/>
        <v>0</v>
      </c>
      <c r="AK23">
        <f t="shared" si="24"/>
        <v>487.79050088586843</v>
      </c>
      <c r="AL23">
        <f t="shared" si="8"/>
        <v>-5339.8606894222703</v>
      </c>
      <c r="AN23">
        <f t="shared" si="9"/>
        <v>828.80333399817164</v>
      </c>
      <c r="AO23">
        <f t="shared" si="9"/>
        <v>-41.44016669990858</v>
      </c>
      <c r="AP23">
        <f t="shared" si="9"/>
        <v>-1.7591241190495439</v>
      </c>
      <c r="AQ23">
        <f t="shared" si="9"/>
        <v>-2382.3393265150839</v>
      </c>
      <c r="AR23">
        <f t="shared" si="9"/>
        <v>-1596.7352833358707</v>
      </c>
      <c r="AS23">
        <f t="shared" si="9"/>
        <v>0</v>
      </c>
      <c r="AT23">
        <f t="shared" si="9"/>
        <v>133.65115347601306</v>
      </c>
      <c r="AU23">
        <f t="shared" si="9"/>
        <v>-1463.0841298598575</v>
      </c>
      <c r="AW23">
        <v>20</v>
      </c>
      <c r="AX23">
        <f>(R23*SUMPRODUCT(K$23:$K24, X$23:$X24)-$AZ$3*SUMPRODUCT(K$22:$K23, W$23:$W24))/Z23</f>
        <v>3545.6633048274921</v>
      </c>
    </row>
    <row r="25" spans="5:50" x14ac:dyDescent="0.25">
      <c r="AN25" s="8">
        <f t="shared" ref="AN25:AU25" si="25">SUM(AN3:AN23)</f>
        <v>53090.010134373515</v>
      </c>
      <c r="AO25" s="8">
        <f t="shared" si="25"/>
        <v>-7071.4891501527791</v>
      </c>
      <c r="AP25" s="8">
        <f t="shared" si="25"/>
        <v>-200.18284462302509</v>
      </c>
      <c r="AQ25" s="8">
        <f t="shared" si="25"/>
        <v>-32826.551134869165</v>
      </c>
      <c r="AR25" s="8">
        <f t="shared" si="25"/>
        <v>12991.787004728536</v>
      </c>
      <c r="AS25" s="8">
        <f t="shared" si="25"/>
        <v>-6199.3555528382876</v>
      </c>
      <c r="AT25" s="8">
        <f t="shared" si="25"/>
        <v>8836.3091630302242</v>
      </c>
      <c r="AU25" s="9">
        <f t="shared" si="25"/>
        <v>15628.740614920491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7B30-0D65-4E72-8A98-98DCA10D8A5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20641.710316708039</v>
      </c>
      <c r="K3">
        <v>1</v>
      </c>
      <c r="L3" s="2">
        <v>0</v>
      </c>
      <c r="O3">
        <f>$C$3</f>
        <v>20641.710316708039</v>
      </c>
      <c r="P3">
        <f>O3*B5</f>
        <v>16513.368253366432</v>
      </c>
      <c r="Q3" s="4">
        <f>B8</f>
        <v>100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20641.710316708039</v>
      </c>
      <c r="AF3">
        <f t="shared" ref="AF3:AG23" si="4">-$Z3*P3</f>
        <v>-16513.368253366432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4028.3420633416063</v>
      </c>
      <c r="AJ3">
        <f t="shared" ref="AJ3:AJ23" si="7">AB3-AC3</f>
        <v>0</v>
      </c>
      <c r="AL3">
        <f t="shared" ref="AL3:AL23" si="8">SUM(AI3:AK3)</f>
        <v>4028.3420633416063</v>
      </c>
      <c r="AN3">
        <f t="shared" ref="AN3:AU23" si="9">AE3*$K3</f>
        <v>20641.710316708039</v>
      </c>
      <c r="AO3">
        <f t="shared" si="9"/>
        <v>-16513.368253366432</v>
      </c>
      <c r="AP3">
        <f t="shared" si="9"/>
        <v>-100</v>
      </c>
      <c r="AQ3">
        <f t="shared" si="9"/>
        <v>0</v>
      </c>
      <c r="AR3">
        <f t="shared" si="9"/>
        <v>4028.3420633416063</v>
      </c>
      <c r="AS3">
        <f t="shared" si="9"/>
        <v>0</v>
      </c>
      <c r="AT3">
        <f t="shared" si="9"/>
        <v>0</v>
      </c>
      <c r="AU3">
        <f t="shared" si="9"/>
        <v>4028.3420633416063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11268.456817735616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250000</v>
      </c>
      <c r="S4">
        <f t="shared" si="1"/>
        <v>7107.1768758784947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6903.8480364240386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-6903.8480364240386</v>
      </c>
      <c r="AK4">
        <f>H4*SUM(AB4, AE4:AF4)</f>
        <v>0</v>
      </c>
      <c r="AL4">
        <f t="shared" si="8"/>
        <v>-11556.084536424038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-4364.6087813115673</v>
      </c>
      <c r="AR4">
        <f t="shared" si="9"/>
        <v>-4364.6087813115673</v>
      </c>
      <c r="AS4">
        <f t="shared" si="9"/>
        <v>-6477.0128871601819</v>
      </c>
      <c r="AT4">
        <f t="shared" si="9"/>
        <v>0</v>
      </c>
      <c r="AU4">
        <f t="shared" si="9"/>
        <v>-10841.621668471747</v>
      </c>
      <c r="AW4">
        <v>1</v>
      </c>
      <c r="AX4">
        <f>(R4*SUMPRODUCT(K5:$K$23, X5:$X$23)-$AZ$3*SUMPRODUCT(K4:$K$22, W5:$W$23))/Z4</f>
        <v>7107.1768758784947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20641.710316708039</v>
      </c>
      <c r="P5">
        <f t="shared" ref="P5:P23" si="22">O5*$C$5</f>
        <v>1032.085515835402</v>
      </c>
      <c r="Q5" s="4">
        <f t="shared" ref="Q5:Q23" si="23">$C$8</f>
        <v>12.5</v>
      </c>
      <c r="R5">
        <f t="shared" si="0"/>
        <v>250000</v>
      </c>
      <c r="S5">
        <f t="shared" si="1"/>
        <v>13328.983010965263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6903.8480364240386</v>
      </c>
      <c r="AC5">
        <f t="shared" si="2"/>
        <v>12531.610192867069</v>
      </c>
      <c r="AE5">
        <f t="shared" si="3"/>
        <v>19406.872016437137</v>
      </c>
      <c r="AF5">
        <f t="shared" si="4"/>
        <v>-970.34360082185697</v>
      </c>
      <c r="AG5">
        <f t="shared" si="4"/>
        <v>-11.752219001402596</v>
      </c>
      <c r="AH5">
        <f t="shared" si="5"/>
        <v>-5374.9058369480699</v>
      </c>
      <c r="AI5">
        <f t="shared" si="6"/>
        <v>13049.870359665809</v>
      </c>
      <c r="AJ5">
        <f t="shared" si="7"/>
        <v>-5627.7621564430301</v>
      </c>
      <c r="AK5">
        <f>H5*SUM(AB5, AE5:AF5)</f>
        <v>2189.4085254561974</v>
      </c>
      <c r="AL5">
        <f t="shared" si="8"/>
        <v>9611.5167286789765</v>
      </c>
      <c r="AN5">
        <f t="shared" si="9"/>
        <v>16759.047144120304</v>
      </c>
      <c r="AO5">
        <f t="shared" si="9"/>
        <v>-837.95235720601534</v>
      </c>
      <c r="AP5">
        <f t="shared" si="9"/>
        <v>-10.148775759726542</v>
      </c>
      <c r="AQ5">
        <f t="shared" si="9"/>
        <v>-4641.5671850840281</v>
      </c>
      <c r="AR5">
        <f t="shared" si="9"/>
        <v>11269.378826070537</v>
      </c>
      <c r="AS5">
        <f t="shared" si="9"/>
        <v>-4859.9244234641037</v>
      </c>
      <c r="AT5">
        <f t="shared" si="9"/>
        <v>1890.6911255343873</v>
      </c>
      <c r="AU5">
        <f t="shared" si="9"/>
        <v>8300.1455281408216</v>
      </c>
      <c r="AW5">
        <v>2</v>
      </c>
      <c r="AX5">
        <f>(R5*SUMPRODUCT(K6:$K$23, X6:$X$23)-$AZ$3*SUMPRODUCT(K5:$K$22, W6:$W$23))/Z5</f>
        <v>13328.983010965263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20641.710316708039</v>
      </c>
      <c r="P6">
        <f t="shared" si="22"/>
        <v>1032.085515835402</v>
      </c>
      <c r="Q6" s="4">
        <f t="shared" si="23"/>
        <v>12.5</v>
      </c>
      <c r="R6">
        <f t="shared" si="0"/>
        <v>250000</v>
      </c>
      <c r="S6">
        <f t="shared" si="1"/>
        <v>18704.823784808967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12531.610192867069</v>
      </c>
      <c r="AC6">
        <f t="shared" si="2"/>
        <v>16956.143381344518</v>
      </c>
      <c r="AE6">
        <f t="shared" si="3"/>
        <v>18711.95386777895</v>
      </c>
      <c r="AF6">
        <f t="shared" si="4"/>
        <v>-935.59769338894762</v>
      </c>
      <c r="AG6">
        <f t="shared" si="4"/>
        <v>-11.331397435507631</v>
      </c>
      <c r="AH6">
        <f t="shared" si="5"/>
        <v>-6065.9875176187797</v>
      </c>
      <c r="AI6">
        <f t="shared" si="6"/>
        <v>11699.037259335715</v>
      </c>
      <c r="AJ6">
        <f t="shared" si="7"/>
        <v>-4424.5331884774496</v>
      </c>
      <c r="AK6">
        <f>H6*SUM(AB6, AE6:AF6)</f>
        <v>3297.5067407575698</v>
      </c>
      <c r="AL6">
        <f t="shared" si="8"/>
        <v>10572.010811615835</v>
      </c>
      <c r="AN6">
        <f t="shared" si="9"/>
        <v>14573.360283360602</v>
      </c>
      <c r="AO6">
        <f t="shared" si="9"/>
        <v>-728.66801416803014</v>
      </c>
      <c r="AP6">
        <f t="shared" si="9"/>
        <v>-8.8251894221456979</v>
      </c>
      <c r="AQ6">
        <f t="shared" si="9"/>
        <v>-4724.3501236314087</v>
      </c>
      <c r="AR6">
        <f t="shared" si="9"/>
        <v>9111.5169561390176</v>
      </c>
      <c r="AS6">
        <f t="shared" si="9"/>
        <v>-3445.942454593157</v>
      </c>
      <c r="AT6">
        <f t="shared" si="9"/>
        <v>2568.1847074569714</v>
      </c>
      <c r="AU6">
        <f t="shared" si="9"/>
        <v>8233.759209002832</v>
      </c>
      <c r="AW6">
        <v>3</v>
      </c>
      <c r="AX6">
        <f>(R6*SUMPRODUCT(K7:$K$23, X7:$X$23)-$AZ$3*SUMPRODUCT(K6:$K$22, W7:$W$23))/Z6</f>
        <v>18704.823784808967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20641.710316708039</v>
      </c>
      <c r="P7">
        <f t="shared" si="22"/>
        <v>1032.085515835402</v>
      </c>
      <c r="Q7" s="4">
        <f t="shared" si="23"/>
        <v>12.5</v>
      </c>
      <c r="R7">
        <f t="shared" si="0"/>
        <v>250000</v>
      </c>
      <c r="S7">
        <f t="shared" si="1"/>
        <v>23159.519858718399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16956.143381344518</v>
      </c>
      <c r="AC7">
        <f t="shared" si="2"/>
        <v>20160.051427094098</v>
      </c>
      <c r="AE7">
        <f t="shared" si="3"/>
        <v>17968.331989031187</v>
      </c>
      <c r="AF7">
        <f t="shared" si="4"/>
        <v>-898.41659945155948</v>
      </c>
      <c r="AG7">
        <f t="shared" si="4"/>
        <v>-10.881082353000968</v>
      </c>
      <c r="AH7">
        <f t="shared" si="5"/>
        <v>-6740.0221630317301</v>
      </c>
      <c r="AI7">
        <f t="shared" si="6"/>
        <v>10319.012144194896</v>
      </c>
      <c r="AJ7">
        <f t="shared" si="7"/>
        <v>-3203.9080457495802</v>
      </c>
      <c r="AK7">
        <f>H7*SUM(AB7, AE7:AF7)</f>
        <v>3562.5283533157581</v>
      </c>
      <c r="AL7">
        <f t="shared" si="8"/>
        <v>10677.632451761074</v>
      </c>
      <c r="AN7">
        <f t="shared" si="9"/>
        <v>12667.880933351857</v>
      </c>
      <c r="AO7">
        <f t="shared" si="9"/>
        <v>-633.39404666759287</v>
      </c>
      <c r="AP7">
        <f t="shared" si="9"/>
        <v>-7.6712883398390703</v>
      </c>
      <c r="AQ7">
        <f t="shared" si="9"/>
        <v>-4751.7932271932714</v>
      </c>
      <c r="AR7">
        <f t="shared" si="9"/>
        <v>7275.0223711511535</v>
      </c>
      <c r="AS7">
        <f t="shared" si="9"/>
        <v>-2258.7920609291937</v>
      </c>
      <c r="AT7">
        <f t="shared" si="9"/>
        <v>2511.6235067920388</v>
      </c>
      <c r="AU7">
        <f t="shared" si="9"/>
        <v>7527.8538170139982</v>
      </c>
      <c r="AW7">
        <v>4</v>
      </c>
      <c r="AX7">
        <f>(R7*SUMPRODUCT(K8:$K$23, X8:$X$23)-$AZ$3*SUMPRODUCT(K7:$K$22, W8:$W$23))/Z7</f>
        <v>23159.519858718399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20641.710316708039</v>
      </c>
      <c r="P8">
        <f t="shared" si="22"/>
        <v>1032.085515835402</v>
      </c>
      <c r="Q8" s="4">
        <f t="shared" si="23"/>
        <v>12.5</v>
      </c>
      <c r="R8">
        <f t="shared" si="0"/>
        <v>250000</v>
      </c>
      <c r="S8">
        <f t="shared" si="1"/>
        <v>26680.247545794762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20160.051427094098</v>
      </c>
      <c r="AC8">
        <f t="shared" si="2"/>
        <v>22201.204045502607</v>
      </c>
      <c r="AE8">
        <f t="shared" si="3"/>
        <v>17176.408194969026</v>
      </c>
      <c r="AF8">
        <f t="shared" si="4"/>
        <v>-858.82040974845143</v>
      </c>
      <c r="AG8">
        <f t="shared" si="4"/>
        <v>-10.401517080845956</v>
      </c>
      <c r="AH8">
        <f t="shared" si="5"/>
        <v>-7415.0889725000388</v>
      </c>
      <c r="AI8">
        <f t="shared" si="6"/>
        <v>8892.0972956396909</v>
      </c>
      <c r="AJ8">
        <f t="shared" si="7"/>
        <v>-2041.1526184085087</v>
      </c>
      <c r="AK8">
        <f t="shared" ref="AK8:AK23" si="24">H8*SUM(AB8:AB8, AE8:AF8)</f>
        <v>2644.6288428928142</v>
      </c>
      <c r="AL8">
        <f t="shared" si="8"/>
        <v>9495.5735201239968</v>
      </c>
      <c r="AN8">
        <f t="shared" si="9"/>
        <v>11290.970201029999</v>
      </c>
      <c r="AO8">
        <f t="shared" si="9"/>
        <v>-564.54851005149999</v>
      </c>
      <c r="AP8">
        <f t="shared" si="9"/>
        <v>-6.8374725421194498</v>
      </c>
      <c r="AQ8">
        <f t="shared" si="9"/>
        <v>-4874.3338931015114</v>
      </c>
      <c r="AR8">
        <f t="shared" si="9"/>
        <v>5845.2503253348677</v>
      </c>
      <c r="AS8">
        <f t="shared" si="9"/>
        <v>-1341.7585986897527</v>
      </c>
      <c r="AT8">
        <f t="shared" si="9"/>
        <v>1738.455742256599</v>
      </c>
      <c r="AU8">
        <f t="shared" si="9"/>
        <v>6241.9474689017143</v>
      </c>
      <c r="AW8">
        <v>5</v>
      </c>
      <c r="AX8">
        <f>(R8*SUMPRODUCT(K9:$K$23, X9:$X$23)-$AZ$3*SUMPRODUCT(K8:$K$22, W9:$W$23))/Z8</f>
        <v>26680.247545794762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20641.710316708039</v>
      </c>
      <c r="P9">
        <f t="shared" si="22"/>
        <v>1032.085515835402</v>
      </c>
      <c r="Q9" s="4">
        <f t="shared" si="23"/>
        <v>12.5</v>
      </c>
      <c r="R9">
        <f t="shared" si="0"/>
        <v>250000</v>
      </c>
      <c r="S9">
        <f t="shared" si="1"/>
        <v>29404.752456564573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22201.204045502607</v>
      </c>
      <c r="AC9">
        <f t="shared" si="2"/>
        <v>23263.111625522695</v>
      </c>
      <c r="AE9">
        <f t="shared" si="3"/>
        <v>16330.367410798612</v>
      </c>
      <c r="AF9">
        <f t="shared" si="4"/>
        <v>-816.51837053993074</v>
      </c>
      <c r="AG9">
        <f t="shared" si="4"/>
        <v>-9.8891801843451823</v>
      </c>
      <c r="AH9">
        <f t="shared" si="5"/>
        <v>-8166.4345138462613</v>
      </c>
      <c r="AI9">
        <f t="shared" si="6"/>
        <v>7337.5253462280743</v>
      </c>
      <c r="AJ9">
        <f t="shared" si="7"/>
        <v>-1061.9075800200881</v>
      </c>
      <c r="AK9">
        <f t="shared" si="24"/>
        <v>1968.7257710767392</v>
      </c>
      <c r="AL9">
        <f t="shared" si="8"/>
        <v>8244.3435372847252</v>
      </c>
      <c r="AN9">
        <f t="shared" si="9"/>
        <v>10202.264228482618</v>
      </c>
      <c r="AO9">
        <f t="shared" si="9"/>
        <v>-510.11321142413095</v>
      </c>
      <c r="AP9">
        <f t="shared" si="9"/>
        <v>-6.1781848935651116</v>
      </c>
      <c r="AQ9">
        <f t="shared" si="9"/>
        <v>-5101.9135466459838</v>
      </c>
      <c r="AR9">
        <f t="shared" si="9"/>
        <v>4584.059285518937</v>
      </c>
      <c r="AS9">
        <f t="shared" si="9"/>
        <v>-663.41812434847554</v>
      </c>
      <c r="AT9">
        <f t="shared" si="9"/>
        <v>1229.9454142511436</v>
      </c>
      <c r="AU9">
        <f t="shared" si="9"/>
        <v>5150.5865754216047</v>
      </c>
      <c r="AW9">
        <v>6</v>
      </c>
      <c r="AX9">
        <f>(R9*SUMPRODUCT(K10:$K$23, X10:$X$23)-$AZ$3*SUMPRODUCT(K9:$K$22, W10:$W$23))/Z9</f>
        <v>29404.752456564573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20641.710316708039</v>
      </c>
      <c r="P10">
        <f t="shared" si="22"/>
        <v>1032.085515835402</v>
      </c>
      <c r="Q10" s="4">
        <f t="shared" si="23"/>
        <v>12.5</v>
      </c>
      <c r="R10">
        <f t="shared" si="0"/>
        <v>250000</v>
      </c>
      <c r="S10">
        <f t="shared" si="1"/>
        <v>31526.194291519587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23263.111625522695</v>
      </c>
      <c r="AC10">
        <f t="shared" si="2"/>
        <v>23575.095252717281</v>
      </c>
      <c r="AE10">
        <f t="shared" si="3"/>
        <v>15435.744714238805</v>
      </c>
      <c r="AF10">
        <f t="shared" si="4"/>
        <v>-771.7872357119403</v>
      </c>
      <c r="AG10">
        <f t="shared" si="4"/>
        <v>-9.3474235403743631</v>
      </c>
      <c r="AH10">
        <f t="shared" si="5"/>
        <v>-8857.2968425473427</v>
      </c>
      <c r="AI10">
        <f t="shared" si="6"/>
        <v>5797.3132124391486</v>
      </c>
      <c r="AJ10">
        <f t="shared" si="7"/>
        <v>-311.98362719458601</v>
      </c>
      <c r="AK10">
        <f t="shared" si="24"/>
        <v>1991.171127962602</v>
      </c>
      <c r="AL10">
        <f t="shared" si="8"/>
        <v>7476.5007132071642</v>
      </c>
      <c r="AN10">
        <f t="shared" si="9"/>
        <v>9162.33346753775</v>
      </c>
      <c r="AO10">
        <f t="shared" si="9"/>
        <v>-458.11667337688755</v>
      </c>
      <c r="AP10">
        <f t="shared" si="9"/>
        <v>-5.5484340486804742</v>
      </c>
      <c r="AQ10">
        <f t="shared" si="9"/>
        <v>-5257.5051476154158</v>
      </c>
      <c r="AR10">
        <f t="shared" si="9"/>
        <v>3441.1632124967673</v>
      </c>
      <c r="AS10">
        <f t="shared" si="9"/>
        <v>-185.18692046856253</v>
      </c>
      <c r="AT10">
        <f t="shared" si="9"/>
        <v>1181.9173096648556</v>
      </c>
      <c r="AU10">
        <f t="shared" si="9"/>
        <v>4437.8936016930602</v>
      </c>
      <c r="AW10">
        <v>7</v>
      </c>
      <c r="AX10">
        <f>(R10*SUMPRODUCT(K11:$K$23, X11:$X$23)-$AZ$3*SUMPRODUCT(K10:$K$22, W11:$W$23))/Z10</f>
        <v>31526.194291519587</v>
      </c>
    </row>
    <row r="11" spans="1:52" x14ac:dyDescent="0.25">
      <c r="A11" t="s">
        <v>33</v>
      </c>
      <c r="C11" s="7">
        <f>AU25</f>
        <v>41623.92253483949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20641.710316708039</v>
      </c>
      <c r="P11">
        <f t="shared" si="22"/>
        <v>1032.085515835402</v>
      </c>
      <c r="Q11" s="4">
        <f t="shared" si="23"/>
        <v>12.5</v>
      </c>
      <c r="R11">
        <f t="shared" si="0"/>
        <v>250000</v>
      </c>
      <c r="S11">
        <f t="shared" si="1"/>
        <v>33114.365181789377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23575.095252717281</v>
      </c>
      <c r="AC11">
        <f t="shared" si="2"/>
        <v>23269.832534583962</v>
      </c>
      <c r="AE11">
        <f t="shared" si="3"/>
        <v>14505.159306551892</v>
      </c>
      <c r="AF11">
        <f t="shared" si="4"/>
        <v>-725.25796532759466</v>
      </c>
      <c r="AG11">
        <f t="shared" si="4"/>
        <v>-8.7838889583261466</v>
      </c>
      <c r="AH11">
        <f t="shared" si="5"/>
        <v>-9401.2069328894395</v>
      </c>
      <c r="AI11">
        <f t="shared" si="6"/>
        <v>4369.9105193765317</v>
      </c>
      <c r="AJ11">
        <f t="shared" si="7"/>
        <v>305.26271813331914</v>
      </c>
      <c r="AK11">
        <f t="shared" si="24"/>
        <v>1923.7823245879915</v>
      </c>
      <c r="AL11">
        <f t="shared" si="8"/>
        <v>6598.9555620978426</v>
      </c>
      <c r="AN11">
        <f t="shared" si="9"/>
        <v>8188.2620433741085</v>
      </c>
      <c r="AO11">
        <f t="shared" si="9"/>
        <v>-409.41310216870551</v>
      </c>
      <c r="AP11">
        <f t="shared" si="9"/>
        <v>-4.9585656407225356</v>
      </c>
      <c r="AQ11">
        <f t="shared" si="9"/>
        <v>-5307.0458768221133</v>
      </c>
      <c r="AR11">
        <f t="shared" si="9"/>
        <v>2466.8444987425678</v>
      </c>
      <c r="AS11">
        <f t="shared" si="9"/>
        <v>172.32290079152909</v>
      </c>
      <c r="AT11">
        <f t="shared" si="9"/>
        <v>1085.988333890451</v>
      </c>
      <c r="AU11">
        <f t="shared" si="9"/>
        <v>3725.1557334245481</v>
      </c>
      <c r="AW11">
        <v>8</v>
      </c>
      <c r="AX11">
        <f>(R11*SUMPRODUCT(K12:$K$23, X12:$X$23)-$AZ$3*SUMPRODUCT(K11:$K$22, W12:$W$23))/Z11</f>
        <v>33114.365181789377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20641.710316708039</v>
      </c>
      <c r="P12">
        <f t="shared" si="22"/>
        <v>1032.085515835402</v>
      </c>
      <c r="Q12" s="4">
        <f t="shared" si="23"/>
        <v>12.5</v>
      </c>
      <c r="R12">
        <f t="shared" si="0"/>
        <v>250000</v>
      </c>
      <c r="S12">
        <f t="shared" si="1"/>
        <v>34184.083717919304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23269.832534583962</v>
      </c>
      <c r="AC12">
        <f t="shared" si="2"/>
        <v>22427.851769815006</v>
      </c>
      <c r="AE12">
        <f t="shared" si="3"/>
        <v>13542.829554208907</v>
      </c>
      <c r="AF12">
        <f t="shared" si="4"/>
        <v>-677.14147771044543</v>
      </c>
      <c r="AG12">
        <f t="shared" si="4"/>
        <v>-8.2011309542788489</v>
      </c>
      <c r="AH12">
        <f t="shared" si="5"/>
        <v>-9898.3822892807384</v>
      </c>
      <c r="AI12">
        <f t="shared" si="6"/>
        <v>2959.1046562634438</v>
      </c>
      <c r="AJ12">
        <f t="shared" si="7"/>
        <v>841.98076476895585</v>
      </c>
      <c r="AK12">
        <f t="shared" si="24"/>
        <v>1875.4335197151781</v>
      </c>
      <c r="AL12">
        <f t="shared" si="8"/>
        <v>5676.5189407475773</v>
      </c>
      <c r="AN12">
        <f t="shared" si="9"/>
        <v>7267.820410052469</v>
      </c>
      <c r="AO12">
        <f t="shared" si="9"/>
        <v>-363.39102050262352</v>
      </c>
      <c r="AP12">
        <f t="shared" si="9"/>
        <v>-4.4011738238628846</v>
      </c>
      <c r="AQ12">
        <f t="shared" si="9"/>
        <v>-5312.0113888001106</v>
      </c>
      <c r="AR12">
        <f t="shared" si="9"/>
        <v>1588.0168269258722</v>
      </c>
      <c r="AS12">
        <f t="shared" si="9"/>
        <v>451.85276552178107</v>
      </c>
      <c r="AT12">
        <f t="shared" si="9"/>
        <v>1006.4598360131038</v>
      </c>
      <c r="AU12">
        <f t="shared" si="9"/>
        <v>3046.3294284607568</v>
      </c>
      <c r="AW12">
        <v>9</v>
      </c>
      <c r="AX12">
        <f>(R12*SUMPRODUCT(K13:$K$23, X13:$X$23)-$AZ$3*SUMPRODUCT(K12:$K$22, W13:$W$23))/Z12</f>
        <v>34184.083717919304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20641.710316708039</v>
      </c>
      <c r="P13">
        <f t="shared" si="22"/>
        <v>1032.085515835402</v>
      </c>
      <c r="Q13" s="4">
        <f t="shared" si="23"/>
        <v>12.5</v>
      </c>
      <c r="R13">
        <f t="shared" si="0"/>
        <v>250000</v>
      </c>
      <c r="S13">
        <f t="shared" si="1"/>
        <v>34751.3275668977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22427.851769815006</v>
      </c>
      <c r="AC13">
        <f t="shared" si="2"/>
        <v>21140.510739774047</v>
      </c>
      <c r="AE13">
        <f t="shared" si="3"/>
        <v>12557.111603797845</v>
      </c>
      <c r="AF13">
        <f t="shared" si="4"/>
        <v>-627.85558018989229</v>
      </c>
      <c r="AG13">
        <f t="shared" si="4"/>
        <v>-7.6042097597126741</v>
      </c>
      <c r="AH13">
        <f t="shared" si="5"/>
        <v>-10298.197700467721</v>
      </c>
      <c r="AI13">
        <f t="shared" si="6"/>
        <v>1623.4541133805178</v>
      </c>
      <c r="AJ13">
        <f t="shared" si="7"/>
        <v>1287.3410300409596</v>
      </c>
      <c r="AK13">
        <f t="shared" si="24"/>
        <v>1776.2624729199672</v>
      </c>
      <c r="AL13">
        <f t="shared" si="8"/>
        <v>4687.0576163414444</v>
      </c>
      <c r="AN13">
        <f t="shared" si="9"/>
        <v>6407.5596055680571</v>
      </c>
      <c r="AO13">
        <f t="shared" si="9"/>
        <v>-320.3779802784029</v>
      </c>
      <c r="AP13">
        <f t="shared" si="9"/>
        <v>-3.8802257100163717</v>
      </c>
      <c r="AQ13">
        <f t="shared" si="9"/>
        <v>-5254.8960045647391</v>
      </c>
      <c r="AR13">
        <f t="shared" si="9"/>
        <v>828.40539501489786</v>
      </c>
      <c r="AS13">
        <f t="shared" si="9"/>
        <v>656.89584061561095</v>
      </c>
      <c r="AT13">
        <f t="shared" si="9"/>
        <v>906.37943099320057</v>
      </c>
      <c r="AU13">
        <f t="shared" si="9"/>
        <v>2391.6806666237094</v>
      </c>
      <c r="AW13">
        <v>10</v>
      </c>
      <c r="AX13">
        <f>(R13*SUMPRODUCT(K14:$K$23, X14:$X$23)-$AZ$3*SUMPRODUCT(K13:$K$22, W14:$W$23))/Z13</f>
        <v>34751.3275668977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20641.710316708039</v>
      </c>
      <c r="P14">
        <f t="shared" si="22"/>
        <v>1032.085515835402</v>
      </c>
      <c r="Q14" s="4">
        <f t="shared" si="23"/>
        <v>12.5</v>
      </c>
      <c r="R14">
        <f t="shared" si="0"/>
        <v>250000</v>
      </c>
      <c r="S14">
        <f t="shared" si="1"/>
        <v>34795.487760360804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21140.510739774047</v>
      </c>
      <c r="AC14">
        <f t="shared" si="2"/>
        <v>19474.904625534866</v>
      </c>
      <c r="AE14">
        <f t="shared" si="3"/>
        <v>11553.088219207644</v>
      </c>
      <c r="AF14">
        <f t="shared" si="4"/>
        <v>-577.65441096038228</v>
      </c>
      <c r="AG14">
        <f t="shared" si="4"/>
        <v>-6.9962033438286708</v>
      </c>
      <c r="AH14">
        <f t="shared" si="5"/>
        <v>-10639.286365737529</v>
      </c>
      <c r="AI14">
        <f t="shared" si="6"/>
        <v>329.15123916590528</v>
      </c>
      <c r="AJ14">
        <f t="shared" si="7"/>
        <v>1665.6061142391809</v>
      </c>
      <c r="AK14">
        <f t="shared" si="24"/>
        <v>1650.7595497682953</v>
      </c>
      <c r="AL14">
        <f t="shared" si="8"/>
        <v>3645.5169031733813</v>
      </c>
      <c r="AN14">
        <f t="shared" si="9"/>
        <v>5607.0317800548555</v>
      </c>
      <c r="AO14">
        <f t="shared" si="9"/>
        <v>-280.3515890027428</v>
      </c>
      <c r="AP14">
        <f t="shared" si="9"/>
        <v>-3.3954500947508399</v>
      </c>
      <c r="AQ14">
        <f t="shared" si="9"/>
        <v>-5163.5385827501295</v>
      </c>
      <c r="AR14">
        <f t="shared" si="9"/>
        <v>159.74615820723329</v>
      </c>
      <c r="AS14">
        <f t="shared" si="9"/>
        <v>808.36450292710379</v>
      </c>
      <c r="AT14">
        <f t="shared" si="9"/>
        <v>801.15905644964255</v>
      </c>
      <c r="AU14">
        <f t="shared" si="9"/>
        <v>1769.2697175839794</v>
      </c>
      <c r="AW14">
        <v>11</v>
      </c>
      <c r="AX14">
        <f>(R14*SUMPRODUCT(K15:$K$23, X15:$X$23)-$AZ$3*SUMPRODUCT(K14:$K$22, W15:$W$23))/Z14</f>
        <v>34795.487760360804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20641.710316708039</v>
      </c>
      <c r="P15">
        <f t="shared" si="22"/>
        <v>1032.085515835402</v>
      </c>
      <c r="Q15" s="4">
        <f t="shared" si="23"/>
        <v>12.5</v>
      </c>
      <c r="R15">
        <f t="shared" si="0"/>
        <v>250000</v>
      </c>
      <c r="S15">
        <f t="shared" si="1"/>
        <v>34264.221922138095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19474.904625534866</v>
      </c>
      <c r="AC15">
        <f t="shared" si="2"/>
        <v>17485.564863998705</v>
      </c>
      <c r="AE15">
        <f t="shared" si="3"/>
        <v>10533.785517349563</v>
      </c>
      <c r="AF15">
        <f t="shared" si="4"/>
        <v>-526.68927586747816</v>
      </c>
      <c r="AG15">
        <f t="shared" si="4"/>
        <v>-6.3789442321690704</v>
      </c>
      <c r="AH15">
        <f t="shared" si="5"/>
        <v>-10945.941564426259</v>
      </c>
      <c r="AI15">
        <f t="shared" si="6"/>
        <v>-945.22426717634335</v>
      </c>
      <c r="AJ15">
        <f t="shared" si="7"/>
        <v>1989.3397615361609</v>
      </c>
      <c r="AK15">
        <f t="shared" si="24"/>
        <v>1530.1158449981799</v>
      </c>
      <c r="AL15">
        <f t="shared" si="8"/>
        <v>2574.2313393579975</v>
      </c>
      <c r="AN15">
        <f t="shared" si="9"/>
        <v>4860.0970781356427</v>
      </c>
      <c r="AO15">
        <f t="shared" si="9"/>
        <v>-243.00485390678216</v>
      </c>
      <c r="AP15">
        <f t="shared" si="9"/>
        <v>-2.943128865999133</v>
      </c>
      <c r="AQ15">
        <f t="shared" si="9"/>
        <v>-5050.2583830942613</v>
      </c>
      <c r="AR15">
        <f t="shared" si="9"/>
        <v>-436.1092877313996</v>
      </c>
      <c r="AS15">
        <f t="shared" si="9"/>
        <v>917.84518932312983</v>
      </c>
      <c r="AT15">
        <f t="shared" si="9"/>
        <v>705.96762533625497</v>
      </c>
      <c r="AU15">
        <f t="shared" si="9"/>
        <v>1187.7035269279852</v>
      </c>
      <c r="AW15">
        <v>12</v>
      </c>
      <c r="AX15">
        <f>(R15*SUMPRODUCT(K16:$K$23, X16:$X$23)-$AZ$3*SUMPRODUCT(K15:$K$22, W16:$W$23))/Z15</f>
        <v>34264.221922138095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20641.710316708039</v>
      </c>
      <c r="P16">
        <f t="shared" si="22"/>
        <v>1032.085515835402</v>
      </c>
      <c r="Q16" s="4">
        <f t="shared" si="23"/>
        <v>12.5</v>
      </c>
      <c r="R16">
        <f t="shared" si="0"/>
        <v>250000</v>
      </c>
      <c r="S16">
        <f t="shared" si="1"/>
        <v>33159.670587800814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17485.564863998705</v>
      </c>
      <c r="AC16">
        <f t="shared" si="2"/>
        <v>15279.251120889814</v>
      </c>
      <c r="AE16">
        <f t="shared" si="3"/>
        <v>9511.2487519605711</v>
      </c>
      <c r="AF16">
        <f t="shared" si="4"/>
        <v>-475.56243759802857</v>
      </c>
      <c r="AG16">
        <f t="shared" si="4"/>
        <v>-5.7597266687379776</v>
      </c>
      <c r="AH16">
        <f t="shared" si="5"/>
        <v>-11108.562422188048</v>
      </c>
      <c r="AI16">
        <f t="shared" si="6"/>
        <v>-2078.6358344942419</v>
      </c>
      <c r="AJ16">
        <f t="shared" si="7"/>
        <v>2206.3137431088908</v>
      </c>
      <c r="AK16">
        <f t="shared" si="24"/>
        <v>1450.7124394563602</v>
      </c>
      <c r="AL16">
        <f t="shared" si="8"/>
        <v>1578.3903480710092</v>
      </c>
      <c r="AN16">
        <f t="shared" si="9"/>
        <v>4160.7255235388038</v>
      </c>
      <c r="AO16">
        <f t="shared" si="9"/>
        <v>-208.03627617694019</v>
      </c>
      <c r="AP16">
        <f t="shared" si="9"/>
        <v>-2.5196104511813293</v>
      </c>
      <c r="AQ16">
        <f t="shared" si="9"/>
        <v>-4859.4753859522916</v>
      </c>
      <c r="AR16">
        <f t="shared" si="9"/>
        <v>-909.30574904160869</v>
      </c>
      <c r="AS16">
        <f t="shared" si="9"/>
        <v>965.15884961954487</v>
      </c>
      <c r="AT16">
        <f t="shared" si="9"/>
        <v>634.61869535449841</v>
      </c>
      <c r="AU16">
        <f t="shared" si="9"/>
        <v>690.4717959324347</v>
      </c>
      <c r="AW16">
        <v>13</v>
      </c>
      <c r="AX16">
        <f>(R16*SUMPRODUCT(K17:$K$23, X17:$X$23)-$AZ$3*SUMPRODUCT(K16:$K$22, W17:$W$23))/Z16</f>
        <v>33159.670587800814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20641.710316708039</v>
      </c>
      <c r="P17">
        <f t="shared" si="22"/>
        <v>1032.085515835402</v>
      </c>
      <c r="Q17" s="4">
        <f t="shared" si="23"/>
        <v>12.5</v>
      </c>
      <c r="R17">
        <f t="shared" si="0"/>
        <v>250000</v>
      </c>
      <c r="S17">
        <f t="shared" si="1"/>
        <v>31506.677255153852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15279.251120889814</v>
      </c>
      <c r="AC17">
        <f t="shared" si="2"/>
        <v>12971.945529320055</v>
      </c>
      <c r="AE17">
        <f t="shared" si="3"/>
        <v>8498.6156963454432</v>
      </c>
      <c r="AF17">
        <f t="shared" si="4"/>
        <v>-424.93078481727224</v>
      </c>
      <c r="AG17">
        <f t="shared" si="4"/>
        <v>-5.1465064945868377</v>
      </c>
      <c r="AH17">
        <f t="shared" si="5"/>
        <v>-11112.458149275191</v>
      </c>
      <c r="AI17">
        <f t="shared" si="6"/>
        <v>-3043.9197442416071</v>
      </c>
      <c r="AJ17">
        <f t="shared" si="7"/>
        <v>2307.3055915697587</v>
      </c>
      <c r="AK17">
        <f t="shared" si="24"/>
        <v>1440.8761532001897</v>
      </c>
      <c r="AL17">
        <f t="shared" si="8"/>
        <v>704.26200052834133</v>
      </c>
      <c r="AN17">
        <f t="shared" si="9"/>
        <v>3501.691650396021</v>
      </c>
      <c r="AO17">
        <f t="shared" si="9"/>
        <v>-175.08458251980107</v>
      </c>
      <c r="AP17">
        <f t="shared" si="9"/>
        <v>-2.1205193251123453</v>
      </c>
      <c r="AQ17">
        <f t="shared" si="9"/>
        <v>-4578.6753169019266</v>
      </c>
      <c r="AR17">
        <f t="shared" si="9"/>
        <v>-1254.1887683508187</v>
      </c>
      <c r="AS17">
        <f t="shared" si="9"/>
        <v>950.68103013367147</v>
      </c>
      <c r="AT17">
        <f t="shared" si="9"/>
        <v>593.68539244403053</v>
      </c>
      <c r="AU17">
        <f t="shared" si="9"/>
        <v>290.17765422688331</v>
      </c>
      <c r="AW17">
        <v>14</v>
      </c>
      <c r="AX17">
        <f>(R17*SUMPRODUCT(K18:$K$23, X18:$X$23)-$AZ$3*SUMPRODUCT(K17:$K$22, W18:$W$23))/Z17</f>
        <v>31506.677255153852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20641.710316708039</v>
      </c>
      <c r="P18">
        <f t="shared" si="22"/>
        <v>1032.085515835402</v>
      </c>
      <c r="Q18" s="4">
        <f t="shared" si="23"/>
        <v>12.5</v>
      </c>
      <c r="R18">
        <f t="shared" si="0"/>
        <v>250000</v>
      </c>
      <c r="S18">
        <f t="shared" si="1"/>
        <v>29271.352409398914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12971.945529320055</v>
      </c>
      <c r="AC18">
        <f t="shared" si="2"/>
        <v>10640.998618535454</v>
      </c>
      <c r="AE18">
        <f t="shared" si="3"/>
        <v>7503.8695818431343</v>
      </c>
      <c r="AF18">
        <f t="shared" si="4"/>
        <v>-375.19347909215674</v>
      </c>
      <c r="AG18">
        <f t="shared" si="4"/>
        <v>-4.5441181149178265</v>
      </c>
      <c r="AH18">
        <f t="shared" si="5"/>
        <v>-11018.466294462842</v>
      </c>
      <c r="AI18">
        <f t="shared" si="6"/>
        <v>-3894.3343098267824</v>
      </c>
      <c r="AJ18">
        <f t="shared" si="7"/>
        <v>2330.9469107846016</v>
      </c>
      <c r="AK18">
        <f t="shared" si="24"/>
        <v>1409.0535764081794</v>
      </c>
      <c r="AL18">
        <f t="shared" si="8"/>
        <v>-154.33382263400131</v>
      </c>
      <c r="AN18">
        <f t="shared" si="9"/>
        <v>2889.2865961795246</v>
      </c>
      <c r="AO18">
        <f t="shared" si="9"/>
        <v>-144.46432980897623</v>
      </c>
      <c r="AP18">
        <f t="shared" si="9"/>
        <v>-1.7496652117538238</v>
      </c>
      <c r="AQ18">
        <f t="shared" si="9"/>
        <v>-4242.5453464807933</v>
      </c>
      <c r="AR18">
        <f t="shared" si="9"/>
        <v>-1499.4727453219987</v>
      </c>
      <c r="AS18">
        <f t="shared" si="9"/>
        <v>897.50675865048743</v>
      </c>
      <c r="AT18">
        <f t="shared" si="9"/>
        <v>542.54136045565417</v>
      </c>
      <c r="AU18">
        <f t="shared" si="9"/>
        <v>-59.424626215857096</v>
      </c>
      <c r="AW18">
        <v>15</v>
      </c>
      <c r="AX18">
        <f>(R18*SUMPRODUCT(K19:$K$23, X19:$X$23)-$AZ$3*SUMPRODUCT(K18:$K$22, W19:$W$23))/Z18</f>
        <v>29271.352409398914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20641.710316708039</v>
      </c>
      <c r="P19">
        <f t="shared" si="22"/>
        <v>1032.085515835402</v>
      </c>
      <c r="Q19" s="4">
        <f t="shared" si="23"/>
        <v>12.5</v>
      </c>
      <c r="R19">
        <f t="shared" si="0"/>
        <v>250000</v>
      </c>
      <c r="S19">
        <f t="shared" si="1"/>
        <v>26337.3076298626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10640.998618535454</v>
      </c>
      <c r="AC19">
        <f t="shared" si="2"/>
        <v>8339.4830067947005</v>
      </c>
      <c r="AE19">
        <f t="shared" si="3"/>
        <v>6536.0208733782256</v>
      </c>
      <c r="AF19">
        <f t="shared" si="4"/>
        <v>-326.80104366891129</v>
      </c>
      <c r="AG19">
        <f t="shared" si="4"/>
        <v>-3.958017996749867</v>
      </c>
      <c r="AH19">
        <f t="shared" si="5"/>
        <v>-10813.178740375621</v>
      </c>
      <c r="AI19">
        <f t="shared" si="6"/>
        <v>-4607.9169286630558</v>
      </c>
      <c r="AJ19">
        <f t="shared" si="7"/>
        <v>2301.5156117407532</v>
      </c>
      <c r="AK19">
        <f t="shared" si="24"/>
        <v>1236.806034101166</v>
      </c>
      <c r="AL19">
        <f t="shared" si="8"/>
        <v>-1069.5952828211366</v>
      </c>
      <c r="AN19">
        <f t="shared" si="9"/>
        <v>2344.5375081490524</v>
      </c>
      <c r="AO19">
        <f t="shared" si="9"/>
        <v>-117.22687540745262</v>
      </c>
      <c r="AP19">
        <f t="shared" si="9"/>
        <v>-1.4197815201457114</v>
      </c>
      <c r="AQ19">
        <f t="shared" si="9"/>
        <v>-3878.7977624721252</v>
      </c>
      <c r="AR19">
        <f t="shared" si="9"/>
        <v>-1652.9069112506709</v>
      </c>
      <c r="AS19">
        <f t="shared" si="9"/>
        <v>825.57717942657393</v>
      </c>
      <c r="AT19">
        <f t="shared" si="9"/>
        <v>443.6549688918746</v>
      </c>
      <c r="AU19">
        <f t="shared" si="9"/>
        <v>-383.67476293222251</v>
      </c>
      <c r="AW19">
        <v>16</v>
      </c>
      <c r="AX19">
        <f>(R19*SUMPRODUCT(K20:$K$23, X20:$X$23)-$AZ$3*SUMPRODUCT(K19:$K$22, W20:$W$23))/Z19</f>
        <v>26337.3076298626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20641.710316708039</v>
      </c>
      <c r="P20">
        <f t="shared" si="22"/>
        <v>1032.085515835402</v>
      </c>
      <c r="Q20" s="4">
        <f t="shared" si="23"/>
        <v>12.5</v>
      </c>
      <c r="R20">
        <f t="shared" si="0"/>
        <v>250000</v>
      </c>
      <c r="S20">
        <f t="shared" si="1"/>
        <v>22274.710162328869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8339.4830067947005</v>
      </c>
      <c r="AC20">
        <f t="shared" si="2"/>
        <v>6047.068969196187</v>
      </c>
      <c r="AE20">
        <f t="shared" si="3"/>
        <v>5603.7472549654758</v>
      </c>
      <c r="AF20">
        <f t="shared" si="4"/>
        <v>-280.18736274827381</v>
      </c>
      <c r="AG20">
        <f t="shared" si="4"/>
        <v>-3.393461084974648</v>
      </c>
      <c r="AH20">
        <f t="shared" si="5"/>
        <v>-10499.534636154411</v>
      </c>
      <c r="AI20">
        <f t="shared" si="6"/>
        <v>-5179.3682050221832</v>
      </c>
      <c r="AJ20">
        <f t="shared" si="7"/>
        <v>2292.4140375985135</v>
      </c>
      <c r="AK20">
        <f t="shared" si="24"/>
        <v>741.90322941634622</v>
      </c>
      <c r="AL20">
        <f t="shared" si="8"/>
        <v>-2145.0509380073236</v>
      </c>
      <c r="AN20">
        <f t="shared" si="9"/>
        <v>1906.5934080861134</v>
      </c>
      <c r="AO20">
        <f t="shared" si="9"/>
        <v>-95.329670404305674</v>
      </c>
      <c r="AP20">
        <f t="shared" si="9"/>
        <v>-1.1545757224286652</v>
      </c>
      <c r="AQ20">
        <f t="shared" si="9"/>
        <v>-3572.3137776289946</v>
      </c>
      <c r="AR20">
        <f t="shared" si="9"/>
        <v>-1762.2046156696156</v>
      </c>
      <c r="AS20">
        <f t="shared" si="9"/>
        <v>779.96049675804386</v>
      </c>
      <c r="AT20">
        <f t="shared" si="9"/>
        <v>252.42177105500448</v>
      </c>
      <c r="AU20">
        <f t="shared" si="9"/>
        <v>-729.82234785656726</v>
      </c>
      <c r="AW20">
        <v>17</v>
      </c>
      <c r="AX20">
        <f>(R20*SUMPRODUCT(K21:$K$23, X21:$X$23)-$AZ$3*SUMPRODUCT(K20:$K$22, W21:$W$23))/Z20</f>
        <v>22274.710162328869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20641.710316708039</v>
      </c>
      <c r="P21">
        <f t="shared" si="22"/>
        <v>1032.085515835402</v>
      </c>
      <c r="Q21" s="4">
        <f t="shared" si="23"/>
        <v>12.5</v>
      </c>
      <c r="R21">
        <f t="shared" si="0"/>
        <v>250000</v>
      </c>
      <c r="S21">
        <f t="shared" si="1"/>
        <v>16756.504807939389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6047.068969196187</v>
      </c>
      <c r="AC21">
        <f t="shared" si="2"/>
        <v>3828.4715277566502</v>
      </c>
      <c r="AE21">
        <f t="shared" si="3"/>
        <v>4716.1506016621124</v>
      </c>
      <c r="AF21">
        <f t="shared" si="4"/>
        <v>-235.80753008310563</v>
      </c>
      <c r="AG21">
        <f t="shared" si="4"/>
        <v>-2.8559592018428304</v>
      </c>
      <c r="AH21">
        <f t="shared" si="5"/>
        <v>-10071.34544564142</v>
      </c>
      <c r="AI21">
        <f t="shared" si="6"/>
        <v>-5593.8583332642565</v>
      </c>
      <c r="AJ21">
        <f t="shared" si="7"/>
        <v>2218.5974414395369</v>
      </c>
      <c r="AK21">
        <f t="shared" si="24"/>
        <v>540.05623769176748</v>
      </c>
      <c r="AL21">
        <f t="shared" si="8"/>
        <v>-2835.2046541329523</v>
      </c>
      <c r="AN21">
        <f t="shared" si="9"/>
        <v>1526.3022647922116</v>
      </c>
      <c r="AO21">
        <f t="shared" si="9"/>
        <v>-76.315113239610596</v>
      </c>
      <c r="AP21">
        <f t="shared" si="9"/>
        <v>-0.92428282429967512</v>
      </c>
      <c r="AQ21">
        <f t="shared" si="9"/>
        <v>-3259.4203751190012</v>
      </c>
      <c r="AR21">
        <f t="shared" si="9"/>
        <v>-1810.3575063907001</v>
      </c>
      <c r="AS21">
        <f t="shared" si="9"/>
        <v>718.01148554033784</v>
      </c>
      <c r="AT21">
        <f t="shared" si="9"/>
        <v>174.78005439724541</v>
      </c>
      <c r="AU21">
        <f t="shared" si="9"/>
        <v>-917.56596645311686</v>
      </c>
      <c r="AW21">
        <v>18</v>
      </c>
      <c r="AX21">
        <f>(R21*SUMPRODUCT(K22:$K$23, X22:$X$23)-$AZ$3*SUMPRODUCT(K21:$K$22, W22:$W$23))/Z21</f>
        <v>16756.504807939389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20641.710316708039</v>
      </c>
      <c r="P22">
        <f t="shared" si="22"/>
        <v>1032.085515835402</v>
      </c>
      <c r="Q22" s="4">
        <f t="shared" si="23"/>
        <v>12.5</v>
      </c>
      <c r="R22">
        <f t="shared" si="0"/>
        <v>250000</v>
      </c>
      <c r="S22">
        <f t="shared" si="1"/>
        <v>9483.2169862274841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3828.4715277566502</v>
      </c>
      <c r="AC22">
        <f t="shared" si="2"/>
        <v>1784.1421754077771</v>
      </c>
      <c r="AE22">
        <f t="shared" si="3"/>
        <v>3883.4654951029515</v>
      </c>
      <c r="AF22">
        <f t="shared" si="4"/>
        <v>-194.17327475514759</v>
      </c>
      <c r="AG22">
        <f t="shared" si="4"/>
        <v>-2.3517101026989238</v>
      </c>
      <c r="AH22">
        <f t="shared" si="5"/>
        <v>-9513.7901425095679</v>
      </c>
      <c r="AI22">
        <f t="shared" si="6"/>
        <v>-5826.8496322644633</v>
      </c>
      <c r="AJ22">
        <f t="shared" si="7"/>
        <v>2044.329352348873</v>
      </c>
      <c r="AK22">
        <f t="shared" si="24"/>
        <v>526.24346236731185</v>
      </c>
      <c r="AL22">
        <f t="shared" si="8"/>
        <v>-3256.2768175482788</v>
      </c>
      <c r="AN22">
        <f t="shared" si="9"/>
        <v>1174.5961058324781</v>
      </c>
      <c r="AO22">
        <f t="shared" si="9"/>
        <v>-58.729805291623904</v>
      </c>
      <c r="AP22">
        <f t="shared" si="9"/>
        <v>-0.71130013441868456</v>
      </c>
      <c r="AQ22">
        <f t="shared" si="9"/>
        <v>-2877.5486397885215</v>
      </c>
      <c r="AR22">
        <f t="shared" si="9"/>
        <v>-1762.3936393820859</v>
      </c>
      <c r="AS22">
        <f t="shared" si="9"/>
        <v>618.32950475187886</v>
      </c>
      <c r="AT22">
        <f t="shared" si="9"/>
        <v>159.16802206583225</v>
      </c>
      <c r="AU22">
        <f t="shared" si="9"/>
        <v>-984.89611256437502</v>
      </c>
      <c r="AW22">
        <v>19</v>
      </c>
      <c r="AX22">
        <f>(R22*SUMPRODUCT(K23:$K$23, X23:$X$23)-$AZ$3*SUMPRODUCT(K22:$K$22, W23:$W$23))/Z22</f>
        <v>9483.2169862274841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20641.710316708039</v>
      </c>
      <c r="P23">
        <f t="shared" si="22"/>
        <v>1032.085515835402</v>
      </c>
      <c r="Q23" s="4">
        <f t="shared" si="23"/>
        <v>12.5</v>
      </c>
      <c r="R23">
        <f t="shared" si="0"/>
        <v>250000</v>
      </c>
      <c r="S23">
        <f t="shared" si="1"/>
        <v>11827.434475884651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1784.1421754077771</v>
      </c>
      <c r="AC23">
        <f t="shared" si="2"/>
        <v>1784.1421754077769</v>
      </c>
      <c r="AE23">
        <f t="shared" si="3"/>
        <v>3113.7560748003252</v>
      </c>
      <c r="AF23">
        <f t="shared" si="4"/>
        <v>-155.68780374001628</v>
      </c>
      <c r="AG23">
        <f t="shared" si="4"/>
        <v>-1.8855971883056335</v>
      </c>
      <c r="AH23">
        <f t="shared" si="5"/>
        <v>-8851.916267326018</v>
      </c>
      <c r="AI23">
        <f t="shared" si="6"/>
        <v>-5895.7335934540151</v>
      </c>
      <c r="AJ23">
        <f t="shared" si="7"/>
        <v>0</v>
      </c>
      <c r="AK23">
        <f t="shared" si="24"/>
        <v>492.71566538803415</v>
      </c>
      <c r="AL23">
        <f t="shared" si="8"/>
        <v>-5403.0179280659813</v>
      </c>
      <c r="AN23">
        <f t="shared" si="9"/>
        <v>853.14718159584936</v>
      </c>
      <c r="AO23">
        <f t="shared" si="9"/>
        <v>-42.657359079792471</v>
      </c>
      <c r="AP23">
        <f t="shared" si="9"/>
        <v>-0.51664031741187988</v>
      </c>
      <c r="AQ23">
        <f t="shared" si="9"/>
        <v>-2425.3625633394959</v>
      </c>
      <c r="AR23">
        <f t="shared" si="9"/>
        <v>-1615.3893811408509</v>
      </c>
      <c r="AS23">
        <f t="shared" si="9"/>
        <v>0</v>
      </c>
      <c r="AT23">
        <f t="shared" si="9"/>
        <v>135.00061377829064</v>
      </c>
      <c r="AU23">
        <f t="shared" si="9"/>
        <v>-1480.3887673625604</v>
      </c>
      <c r="AW23">
        <v>20</v>
      </c>
      <c r="AX23">
        <f>(R23*SUMPRODUCT(K$23:$K24, X$23:$X24)-$AZ$3*SUMPRODUCT(K$22:$K23, W$23:$W24))/Z23</f>
        <v>11827.434475884651</v>
      </c>
    </row>
    <row r="25" spans="5:50" x14ac:dyDescent="0.25">
      <c r="AN25" s="8">
        <f t="shared" ref="AN25:AU25" si="25">SUM(AN3:AN23)</f>
        <v>145985.21773034634</v>
      </c>
      <c r="AO25" s="8">
        <f t="shared" si="25"/>
        <v>-22780.543624048347</v>
      </c>
      <c r="AP25" s="8">
        <f t="shared" si="25"/>
        <v>-175.9042646481802</v>
      </c>
      <c r="AQ25" s="8">
        <f t="shared" si="25"/>
        <v>-89497.961308297701</v>
      </c>
      <c r="AR25" s="8">
        <f t="shared" si="25"/>
        <v>33530.808533352152</v>
      </c>
      <c r="AS25" s="8">
        <f t="shared" si="25"/>
        <v>-10469.528965593734</v>
      </c>
      <c r="AT25" s="8">
        <f t="shared" si="25"/>
        <v>18562.642967081076</v>
      </c>
      <c r="AU25" s="9">
        <f t="shared" si="25"/>
        <v>41623.92253483949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9ED0F-7061-4B06-9589-07FB8C228E2D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1216.323199814422</v>
      </c>
      <c r="K3">
        <v>1</v>
      </c>
      <c r="L3" s="2">
        <v>0</v>
      </c>
      <c r="O3">
        <f>$C$3</f>
        <v>1216.323199814422</v>
      </c>
      <c r="P3">
        <f>O3*B5</f>
        <v>973.05855985153767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1216.323199814422</v>
      </c>
      <c r="AF3">
        <f t="shared" ref="AF3:AG23" si="4">-$Z3*P3</f>
        <v>-973.05855985153767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143.2646399628843</v>
      </c>
      <c r="AJ3">
        <f t="shared" ref="AJ3:AJ23" si="7">AB3-AC3</f>
        <v>0</v>
      </c>
      <c r="AL3">
        <f t="shared" ref="AL3:AL23" si="8">SUM(AI3:AK3)</f>
        <v>143.2646399628843</v>
      </c>
      <c r="AN3">
        <f t="shared" ref="AN3:AU23" si="9">AE3*$K3</f>
        <v>1216.323199814422</v>
      </c>
      <c r="AO3">
        <f t="shared" si="9"/>
        <v>-973.05855985153767</v>
      </c>
      <c r="AP3">
        <f t="shared" si="9"/>
        <v>-100</v>
      </c>
      <c r="AQ3">
        <f t="shared" si="9"/>
        <v>0</v>
      </c>
      <c r="AR3">
        <f t="shared" si="9"/>
        <v>143.2646399628843</v>
      </c>
      <c r="AS3">
        <f t="shared" si="9"/>
        <v>0</v>
      </c>
      <c r="AT3">
        <f t="shared" si="9"/>
        <v>0</v>
      </c>
      <c r="AU3">
        <f t="shared" si="9"/>
        <v>143.2646399628843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642.73025349512136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500000</v>
      </c>
      <c r="S4">
        <f t="shared" si="1"/>
        <v>126.82387902457261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125.41577746547591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-125.41577746547591</v>
      </c>
      <c r="AK4">
        <f>G4*MAX(0, SUM(AB4, AE4:AF4))</f>
        <v>0</v>
      </c>
      <c r="AL4">
        <f t="shared" si="8"/>
        <v>-676.82127746547587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-517.31447602964624</v>
      </c>
      <c r="AR4">
        <f t="shared" si="9"/>
        <v>-517.31447602964624</v>
      </c>
      <c r="AS4">
        <f t="shared" si="9"/>
        <v>-117.66186083635979</v>
      </c>
      <c r="AT4">
        <f t="shared" si="9"/>
        <v>0</v>
      </c>
      <c r="AU4">
        <f t="shared" si="9"/>
        <v>-634.97633686600602</v>
      </c>
      <c r="AW4">
        <v>1</v>
      </c>
      <c r="AX4">
        <f>(R4*SUMPRODUCT(K5:$K$23, X5:$X$23)-$AZ$3*SUMPRODUCT(K4:$K$22, W5:$W$23))/Z4</f>
        <v>126.82387902457261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1216.323199814422</v>
      </c>
      <c r="P5">
        <f t="shared" ref="P5:P23" si="22">O5*$C$5</f>
        <v>60.816159990721104</v>
      </c>
      <c r="Q5" s="4">
        <f t="shared" ref="Q5:Q23" si="23">$C$8</f>
        <v>12.5</v>
      </c>
      <c r="R5">
        <f t="shared" si="0"/>
        <v>500000</v>
      </c>
      <c r="S5">
        <f t="shared" si="1"/>
        <v>251.51644329490375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125.41577746547591</v>
      </c>
      <c r="AC5">
        <f t="shared" si="2"/>
        <v>245.95953356573409</v>
      </c>
      <c r="AE5">
        <f t="shared" si="3"/>
        <v>1189.4502123694676</v>
      </c>
      <c r="AF5">
        <f t="shared" si="4"/>
        <v>-59.472510618473386</v>
      </c>
      <c r="AG5">
        <f t="shared" si="4"/>
        <v>-12.223829699940623</v>
      </c>
      <c r="AH5">
        <f t="shared" si="5"/>
        <v>-550.92055737503404</v>
      </c>
      <c r="AI5">
        <f t="shared" si="6"/>
        <v>566.83331467601977</v>
      </c>
      <c r="AJ5">
        <f t="shared" si="7"/>
        <v>-120.54375610025818</v>
      </c>
      <c r="AK5">
        <f>G5*SUM(AB5, AE5:AF5)</f>
        <v>51.471132647875287</v>
      </c>
      <c r="AL5">
        <f t="shared" si="8"/>
        <v>497.76069122363685</v>
      </c>
      <c r="AN5">
        <f t="shared" si="9"/>
        <v>1027.164613019562</v>
      </c>
      <c r="AO5">
        <f t="shared" si="9"/>
        <v>-51.358230650978101</v>
      </c>
      <c r="AP5">
        <f t="shared" si="9"/>
        <v>-10.556041079133813</v>
      </c>
      <c r="AQ5">
        <f t="shared" si="9"/>
        <v>-475.75434031270942</v>
      </c>
      <c r="AR5">
        <f t="shared" si="9"/>
        <v>489.49600097674073</v>
      </c>
      <c r="AS5">
        <f t="shared" si="9"/>
        <v>-104.09706879617224</v>
      </c>
      <c r="AT5">
        <f t="shared" si="9"/>
        <v>44.448540593064408</v>
      </c>
      <c r="AU5">
        <f t="shared" si="9"/>
        <v>429.84747277363289</v>
      </c>
      <c r="AW5">
        <v>2</v>
      </c>
      <c r="AX5">
        <f>(R5*SUMPRODUCT(K6:$K$23, X6:$X$23)-$AZ$3*SUMPRODUCT(K5:$K$22, W6:$W$23))/Z5</f>
        <v>251.51644329490375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1216.323199814422</v>
      </c>
      <c r="P6">
        <f t="shared" si="22"/>
        <v>60.816159990721104</v>
      </c>
      <c r="Q6" s="4">
        <f t="shared" si="23"/>
        <v>12.5</v>
      </c>
      <c r="R6">
        <f t="shared" si="0"/>
        <v>500000</v>
      </c>
      <c r="S6">
        <f t="shared" si="1"/>
        <v>371.24771503789879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245.95953356573409</v>
      </c>
      <c r="AC6">
        <f t="shared" si="2"/>
        <v>359.00536947352884</v>
      </c>
      <c r="AE6">
        <f t="shared" si="3"/>
        <v>1176.2134608802221</v>
      </c>
      <c r="AF6">
        <f t="shared" si="4"/>
        <v>-58.810673044011111</v>
      </c>
      <c r="AG6">
        <f t="shared" si="4"/>
        <v>-12.087797275630363</v>
      </c>
      <c r="AH6">
        <f t="shared" si="5"/>
        <v>-551.76509243417581</v>
      </c>
      <c r="AI6">
        <f t="shared" si="6"/>
        <v>553.54989812640474</v>
      </c>
      <c r="AJ6">
        <f t="shared" si="7"/>
        <v>-113.04583590779475</v>
      </c>
      <c r="AK6">
        <f>G6*SUM(AB6, AE6:AF6)</f>
        <v>79.756695802013795</v>
      </c>
      <c r="AL6">
        <f t="shared" si="8"/>
        <v>520.26075802062383</v>
      </c>
      <c r="AN6">
        <f t="shared" si="9"/>
        <v>916.06588262610842</v>
      </c>
      <c r="AO6">
        <f t="shared" si="9"/>
        <v>-45.803294131305428</v>
      </c>
      <c r="AP6">
        <f t="shared" si="9"/>
        <v>-9.4142934497783486</v>
      </c>
      <c r="AQ6">
        <f t="shared" si="9"/>
        <v>-429.72912078793291</v>
      </c>
      <c r="AR6">
        <f t="shared" si="9"/>
        <v>431.11917425709169</v>
      </c>
      <c r="AS6">
        <f t="shared" si="9"/>
        <v>-88.043060968357537</v>
      </c>
      <c r="AT6">
        <f t="shared" si="9"/>
        <v>62.116605841712946</v>
      </c>
      <c r="AU6">
        <f t="shared" si="9"/>
        <v>405.19271913044713</v>
      </c>
      <c r="AW6">
        <v>3</v>
      </c>
      <c r="AX6">
        <f>(R6*SUMPRODUCT(K7:$K$23, X7:$X$23)-$AZ$3*SUMPRODUCT(K6:$K$22, W7:$W$23))/Z6</f>
        <v>371.24771503789879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1216.323199814422</v>
      </c>
      <c r="P7">
        <f t="shared" si="22"/>
        <v>60.816159990721104</v>
      </c>
      <c r="Q7" s="4">
        <f t="shared" si="23"/>
        <v>12.5</v>
      </c>
      <c r="R7">
        <f t="shared" si="0"/>
        <v>500000</v>
      </c>
      <c r="S7">
        <f t="shared" si="1"/>
        <v>473.95706678013892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359.00536947352884</v>
      </c>
      <c r="AC7">
        <f t="shared" si="2"/>
        <v>453.22030565756359</v>
      </c>
      <c r="AE7">
        <f t="shared" si="3"/>
        <v>1163.1061356323228</v>
      </c>
      <c r="AF7">
        <f t="shared" si="4"/>
        <v>-58.15530678161614</v>
      </c>
      <c r="AG7">
        <f t="shared" si="4"/>
        <v>-11.953094948466218</v>
      </c>
      <c r="AH7">
        <f t="shared" si="5"/>
        <v>-552.97417631367887</v>
      </c>
      <c r="AI7">
        <f t="shared" si="6"/>
        <v>540.0235575885614</v>
      </c>
      <c r="AJ7">
        <f t="shared" si="7"/>
        <v>-94.214936184034741</v>
      </c>
      <c r="AK7">
        <f>G7*SUM(AB7, AE7:AF7)</f>
        <v>71.88024933771996</v>
      </c>
      <c r="AL7">
        <f t="shared" si="8"/>
        <v>517.68887074224665</v>
      </c>
      <c r="AN7">
        <f t="shared" si="9"/>
        <v>820.00321721769842</v>
      </c>
      <c r="AO7">
        <f t="shared" si="9"/>
        <v>-41.000160860884925</v>
      </c>
      <c r="AP7">
        <f t="shared" si="9"/>
        <v>-8.4270695624198471</v>
      </c>
      <c r="AQ7">
        <f t="shared" si="9"/>
        <v>-389.85316105224609</v>
      </c>
      <c r="AR7">
        <f t="shared" si="9"/>
        <v>380.72282574214751</v>
      </c>
      <c r="AS7">
        <f t="shared" si="9"/>
        <v>-66.422614767540637</v>
      </c>
      <c r="AT7">
        <f t="shared" si="9"/>
        <v>50.676403387122413</v>
      </c>
      <c r="AU7">
        <f t="shared" si="9"/>
        <v>364.97661436172933</v>
      </c>
      <c r="AW7">
        <v>4</v>
      </c>
      <c r="AX7">
        <f>(R7*SUMPRODUCT(K8:$K$23, X8:$X$23)-$AZ$3*SUMPRODUCT(K7:$K$22, W8:$W$23))/Z7</f>
        <v>473.95706678013892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1216.323199814422</v>
      </c>
      <c r="P8">
        <f t="shared" si="22"/>
        <v>60.816159990721104</v>
      </c>
      <c r="Q8" s="4">
        <f t="shared" si="23"/>
        <v>12.5</v>
      </c>
      <c r="R8">
        <f t="shared" si="0"/>
        <v>500000</v>
      </c>
      <c r="S8">
        <f t="shared" si="1"/>
        <v>551.10081453998168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453.22030565756359</v>
      </c>
      <c r="AC8">
        <f t="shared" si="2"/>
        <v>521.10623028709915</v>
      </c>
      <c r="AE8">
        <f t="shared" si="3"/>
        <v>1150.1227738070268</v>
      </c>
      <c r="AF8">
        <f t="shared" si="4"/>
        <v>-57.506138690351342</v>
      </c>
      <c r="AG8">
        <f t="shared" si="4"/>
        <v>-11.819666577749487</v>
      </c>
      <c r="AH8">
        <f t="shared" si="5"/>
        <v>-555.89684928274312</v>
      </c>
      <c r="AI8">
        <f t="shared" si="6"/>
        <v>524.90011925618285</v>
      </c>
      <c r="AJ8">
        <f t="shared" si="7"/>
        <v>-67.885924629535566</v>
      </c>
      <c r="AK8">
        <f t="shared" ref="AK8:AK23" si="24">G8*SUM(AB8:AB8, AE8:AF8)</f>
        <v>32.926326838491292</v>
      </c>
      <c r="AL8">
        <f t="shared" si="8"/>
        <v>489.94052146513854</v>
      </c>
      <c r="AN8">
        <f t="shared" si="9"/>
        <v>756.03710736128801</v>
      </c>
      <c r="AO8">
        <f t="shared" si="9"/>
        <v>-37.801855368064402</v>
      </c>
      <c r="AP8">
        <f t="shared" si="9"/>
        <v>-7.7696979252372929</v>
      </c>
      <c r="AQ8">
        <f t="shared" si="9"/>
        <v>-365.42067985647537</v>
      </c>
      <c r="AR8">
        <f t="shared" si="9"/>
        <v>345.04487421151089</v>
      </c>
      <c r="AS8">
        <f t="shared" si="9"/>
        <v>-44.625042870485686</v>
      </c>
      <c r="AT8">
        <f t="shared" si="9"/>
        <v>21.644232655793019</v>
      </c>
      <c r="AU8">
        <f t="shared" si="9"/>
        <v>322.06406399681822</v>
      </c>
      <c r="AW8">
        <v>5</v>
      </c>
      <c r="AX8">
        <f>(R8*SUMPRODUCT(K9:$K$23, X9:$X$23)-$AZ$3*SUMPRODUCT(K8:$K$22, W9:$W$23))/Z8</f>
        <v>551.10081453998168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1216.323199814422</v>
      </c>
      <c r="P9">
        <f t="shared" si="22"/>
        <v>60.816159990721104</v>
      </c>
      <c r="Q9" s="4">
        <f t="shared" si="23"/>
        <v>12.5</v>
      </c>
      <c r="R9">
        <f t="shared" si="0"/>
        <v>500000</v>
      </c>
      <c r="S9">
        <f t="shared" si="1"/>
        <v>608.02504978060324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521.10623028709915</v>
      </c>
      <c r="AC9">
        <f t="shared" si="2"/>
        <v>568.49756125201611</v>
      </c>
      <c r="AE9">
        <f t="shared" si="3"/>
        <v>1137.2504686085822</v>
      </c>
      <c r="AF9">
        <f t="shared" si="4"/>
        <v>-56.862523430429114</v>
      </c>
      <c r="AG9">
        <f t="shared" si="4"/>
        <v>-11.687379521969325</v>
      </c>
      <c r="AH9">
        <f t="shared" si="5"/>
        <v>-563.61560010669007</v>
      </c>
      <c r="AI9">
        <f t="shared" si="6"/>
        <v>505.08496554949363</v>
      </c>
      <c r="AJ9">
        <f t="shared" si="7"/>
        <v>-47.391330964916961</v>
      </c>
      <c r="AK9">
        <f t="shared" si="24"/>
        <v>9.4488156352449888</v>
      </c>
      <c r="AL9">
        <f t="shared" si="8"/>
        <v>467.14245021982168</v>
      </c>
      <c r="AN9">
        <f t="shared" si="9"/>
        <v>710.48798124640768</v>
      </c>
      <c r="AO9">
        <f t="shared" si="9"/>
        <v>-35.524399062320391</v>
      </c>
      <c r="AP9">
        <f t="shared" si="9"/>
        <v>-7.3015953053720528</v>
      </c>
      <c r="AQ9">
        <f t="shared" si="9"/>
        <v>-352.11426240054482</v>
      </c>
      <c r="AR9">
        <f t="shared" si="9"/>
        <v>315.54772447817044</v>
      </c>
      <c r="AS9">
        <f t="shared" si="9"/>
        <v>-29.607348596690766</v>
      </c>
      <c r="AT9">
        <f t="shared" si="9"/>
        <v>5.9030707229062243</v>
      </c>
      <c r="AU9">
        <f t="shared" si="9"/>
        <v>291.84344660438592</v>
      </c>
      <c r="AW9">
        <v>6</v>
      </c>
      <c r="AX9">
        <f>(R9*SUMPRODUCT(K10:$K$23, X10:$X$23)-$AZ$3*SUMPRODUCT(K9:$K$22, W10:$W$23))/Z9</f>
        <v>608.02504978060324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1216.323199814422</v>
      </c>
      <c r="P10">
        <f t="shared" si="22"/>
        <v>60.816159990721104</v>
      </c>
      <c r="Q10" s="4">
        <f t="shared" si="23"/>
        <v>12.5</v>
      </c>
      <c r="R10">
        <f t="shared" si="0"/>
        <v>500000</v>
      </c>
      <c r="S10">
        <f t="shared" si="1"/>
        <v>652.65371663380188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568.49756125201611</v>
      </c>
      <c r="AC10">
        <f t="shared" si="2"/>
        <v>603.37377756728301</v>
      </c>
      <c r="AE10">
        <f t="shared" si="3"/>
        <v>1124.4822562261395</v>
      </c>
      <c r="AF10">
        <f t="shared" si="4"/>
        <v>-56.224112811306981</v>
      </c>
      <c r="AG10">
        <f t="shared" si="4"/>
        <v>-11.556162214920601</v>
      </c>
      <c r="AH10">
        <f t="shared" si="5"/>
        <v>-573.74047316118731</v>
      </c>
      <c r="AI10">
        <f t="shared" si="6"/>
        <v>482.96150803872479</v>
      </c>
      <c r="AJ10">
        <f t="shared" si="7"/>
        <v>-34.876216315266902</v>
      </c>
      <c r="AK10">
        <f t="shared" si="24"/>
        <v>6.7106983891340803</v>
      </c>
      <c r="AL10">
        <f t="shared" si="8"/>
        <v>454.79599011259199</v>
      </c>
      <c r="AN10">
        <f t="shared" si="9"/>
        <v>667.46902080915845</v>
      </c>
      <c r="AO10">
        <f t="shared" si="9"/>
        <v>-33.373451040457923</v>
      </c>
      <c r="AP10">
        <f t="shared" si="9"/>
        <v>-6.8594948788179426</v>
      </c>
      <c r="AQ10">
        <f t="shared" si="9"/>
        <v>-340.56027980797842</v>
      </c>
      <c r="AR10">
        <f t="shared" si="9"/>
        <v>286.67579508190425</v>
      </c>
      <c r="AS10">
        <f t="shared" si="9"/>
        <v>-20.701788600564722</v>
      </c>
      <c r="AT10">
        <f t="shared" si="9"/>
        <v>3.9833294460096251</v>
      </c>
      <c r="AU10">
        <f t="shared" si="9"/>
        <v>269.95733592734916</v>
      </c>
      <c r="AW10">
        <v>7</v>
      </c>
      <c r="AX10">
        <f>(R10*SUMPRODUCT(K11:$K$23, X11:$X$23)-$AZ$3*SUMPRODUCT(K10:$K$22, W11:$W$23))/Z10</f>
        <v>652.65371663380188</v>
      </c>
    </row>
    <row r="11" spans="1:52" x14ac:dyDescent="0.25">
      <c r="A11" t="s">
        <v>33</v>
      </c>
      <c r="C11" s="7">
        <f>AU25</f>
        <v>3350.5861340157612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1216.323199814422</v>
      </c>
      <c r="P11">
        <f t="shared" si="22"/>
        <v>60.816159990721104</v>
      </c>
      <c r="Q11" s="4">
        <f t="shared" si="23"/>
        <v>12.5</v>
      </c>
      <c r="R11">
        <f t="shared" si="0"/>
        <v>500000</v>
      </c>
      <c r="S11">
        <f t="shared" si="1"/>
        <v>685.83527987634011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603.37377756728301</v>
      </c>
      <c r="AC11">
        <f t="shared" si="2"/>
        <v>626.90956836889609</v>
      </c>
      <c r="AE11">
        <f t="shared" si="3"/>
        <v>1111.8189375300456</v>
      </c>
      <c r="AF11">
        <f t="shared" si="4"/>
        <v>-55.590946876502279</v>
      </c>
      <c r="AG11">
        <f t="shared" si="4"/>
        <v>-11.426022887046788</v>
      </c>
      <c r="AH11">
        <f t="shared" si="5"/>
        <v>-583.10822898428125</v>
      </c>
      <c r="AI11">
        <f t="shared" si="6"/>
        <v>461.69373878221506</v>
      </c>
      <c r="AJ11">
        <f t="shared" si="7"/>
        <v>-23.535790801613075</v>
      </c>
      <c r="AK11">
        <f t="shared" si="24"/>
        <v>3.9830442437299824</v>
      </c>
      <c r="AL11">
        <f t="shared" si="8"/>
        <v>442.14099222433197</v>
      </c>
      <c r="AN11">
        <f t="shared" si="9"/>
        <v>627.62942570162886</v>
      </c>
      <c r="AO11">
        <f t="shared" si="9"/>
        <v>-31.381471285081446</v>
      </c>
      <c r="AP11">
        <f t="shared" si="9"/>
        <v>-6.450068388457403</v>
      </c>
      <c r="AQ11">
        <f t="shared" si="9"/>
        <v>-329.16859978327926</v>
      </c>
      <c r="AR11">
        <f t="shared" si="9"/>
        <v>260.62928624481066</v>
      </c>
      <c r="AS11">
        <f t="shared" si="9"/>
        <v>-13.286115540598898</v>
      </c>
      <c r="AT11">
        <f t="shared" si="9"/>
        <v>2.248455829318766</v>
      </c>
      <c r="AU11">
        <f t="shared" si="9"/>
        <v>249.59162653353053</v>
      </c>
      <c r="AW11">
        <v>8</v>
      </c>
      <c r="AX11">
        <f>(R11*SUMPRODUCT(K12:$K$23, X12:$X$23)-$AZ$3*SUMPRODUCT(K11:$K$22, W12:$W$23))/Z11</f>
        <v>685.83527987634011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1216.323199814422</v>
      </c>
      <c r="P12">
        <f t="shared" si="22"/>
        <v>60.816159990721104</v>
      </c>
      <c r="Q12" s="4">
        <f t="shared" si="23"/>
        <v>12.5</v>
      </c>
      <c r="R12">
        <f t="shared" si="0"/>
        <v>500000</v>
      </c>
      <c r="S12">
        <f t="shared" si="1"/>
        <v>706.43542108609211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626.90956836889609</v>
      </c>
      <c r="AC12">
        <f t="shared" si="2"/>
        <v>638.43958707680486</v>
      </c>
      <c r="AE12">
        <f t="shared" si="3"/>
        <v>1099.2496387675058</v>
      </c>
      <c r="AF12">
        <f t="shared" si="4"/>
        <v>-54.962481938375298</v>
      </c>
      <c r="AG12">
        <f t="shared" si="4"/>
        <v>-11.296849790162902</v>
      </c>
      <c r="AH12">
        <f t="shared" si="5"/>
        <v>-596.51472053672785</v>
      </c>
      <c r="AI12">
        <f t="shared" si="6"/>
        <v>436.47558650223971</v>
      </c>
      <c r="AJ12">
        <f t="shared" si="7"/>
        <v>-11.530018707908766</v>
      </c>
      <c r="AK12">
        <f t="shared" si="24"/>
        <v>3.8437524679554609</v>
      </c>
      <c r="AL12">
        <f t="shared" si="8"/>
        <v>428.78932026228642</v>
      </c>
      <c r="AN12">
        <f t="shared" si="9"/>
        <v>589.91726421709086</v>
      </c>
      <c r="AO12">
        <f t="shared" si="9"/>
        <v>-29.495863210854548</v>
      </c>
      <c r="AP12">
        <f t="shared" si="9"/>
        <v>-6.0625052649153641</v>
      </c>
      <c r="AQ12">
        <f t="shared" si="9"/>
        <v>-320.12230852201861</v>
      </c>
      <c r="AR12">
        <f t="shared" si="9"/>
        <v>234.23658721930232</v>
      </c>
      <c r="AS12">
        <f t="shared" si="9"/>
        <v>-6.1876364136609059</v>
      </c>
      <c r="AT12">
        <f t="shared" si="9"/>
        <v>2.0627670551398363</v>
      </c>
      <c r="AU12">
        <f t="shared" si="9"/>
        <v>230.11171786078125</v>
      </c>
      <c r="AW12">
        <v>9</v>
      </c>
      <c r="AX12">
        <f>(R12*SUMPRODUCT(K13:$K$23, X13:$X$23)-$AZ$3*SUMPRODUCT(K12:$K$22, W13:$W$23))/Z12</f>
        <v>706.43542108609211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1216.323199814422</v>
      </c>
      <c r="P13">
        <f t="shared" si="22"/>
        <v>60.816159990721104</v>
      </c>
      <c r="Q13" s="4">
        <f t="shared" si="23"/>
        <v>12.5</v>
      </c>
      <c r="R13">
        <f t="shared" si="0"/>
        <v>500000</v>
      </c>
      <c r="S13">
        <f t="shared" si="1"/>
        <v>714.84305392086321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638.43958707680486</v>
      </c>
      <c r="AC13">
        <f t="shared" si="2"/>
        <v>638.70494119751902</v>
      </c>
      <c r="AE13">
        <f t="shared" si="3"/>
        <v>1086.772311143772</v>
      </c>
      <c r="AF13">
        <f t="shared" si="4"/>
        <v>-54.338615557188611</v>
      </c>
      <c r="AG13">
        <f t="shared" si="4"/>
        <v>-11.168621869063914</v>
      </c>
      <c r="AH13">
        <f t="shared" si="5"/>
        <v>-610.37692789435062</v>
      </c>
      <c r="AI13">
        <f t="shared" si="6"/>
        <v>410.88814582316877</v>
      </c>
      <c r="AJ13">
        <f t="shared" si="7"/>
        <v>-0.26535412071416431</v>
      </c>
      <c r="AK13">
        <f t="shared" si="24"/>
        <v>3.3417465653267766</v>
      </c>
      <c r="AL13">
        <f t="shared" si="8"/>
        <v>413.96453826778139</v>
      </c>
      <c r="AN13">
        <f t="shared" si="9"/>
        <v>554.55096530547473</v>
      </c>
      <c r="AO13">
        <f t="shared" si="9"/>
        <v>-27.727548265273747</v>
      </c>
      <c r="AP13">
        <f t="shared" si="9"/>
        <v>-5.6990502749401255</v>
      </c>
      <c r="AQ13">
        <f t="shared" si="9"/>
        <v>-311.45908953805065</v>
      </c>
      <c r="AR13">
        <f t="shared" si="9"/>
        <v>209.66527722721023</v>
      </c>
      <c r="AS13">
        <f t="shared" si="9"/>
        <v>-0.13540314036429119</v>
      </c>
      <c r="AT13">
        <f t="shared" si="9"/>
        <v>1.7052042682775512</v>
      </c>
      <c r="AU13">
        <f t="shared" si="9"/>
        <v>211.23507835512351</v>
      </c>
      <c r="AW13">
        <v>10</v>
      </c>
      <c r="AX13">
        <f>(R13*SUMPRODUCT(K14:$K$23, X14:$X$23)-$AZ$3*SUMPRODUCT(K13:$K$22, W14:$W$23))/Z13</f>
        <v>714.84305392086321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1216.323199814422</v>
      </c>
      <c r="P14">
        <f t="shared" si="22"/>
        <v>60.816159990721104</v>
      </c>
      <c r="Q14" s="4">
        <f t="shared" si="23"/>
        <v>12.5</v>
      </c>
      <c r="R14">
        <f t="shared" si="0"/>
        <v>500000</v>
      </c>
      <c r="S14">
        <f t="shared" si="1"/>
        <v>710.21808469957807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638.70494119751902</v>
      </c>
      <c r="AC14">
        <f t="shared" si="2"/>
        <v>627.33593259175382</v>
      </c>
      <c r="AE14">
        <f t="shared" si="3"/>
        <v>1074.3787933974302</v>
      </c>
      <c r="AF14">
        <f t="shared" si="4"/>
        <v>-53.71893966987151</v>
      </c>
      <c r="AG14">
        <f t="shared" si="4"/>
        <v>-11.041255251496388</v>
      </c>
      <c r="AH14">
        <f t="shared" si="5"/>
        <v>-627.21595507551183</v>
      </c>
      <c r="AI14">
        <f t="shared" si="6"/>
        <v>382.40264340055046</v>
      </c>
      <c r="AJ14">
        <f t="shared" si="7"/>
        <v>11.369008605765202</v>
      </c>
      <c r="AK14">
        <f t="shared" si="24"/>
        <v>2.9868566308651396</v>
      </c>
      <c r="AL14">
        <f t="shared" si="8"/>
        <v>396.7585086371808</v>
      </c>
      <c r="AN14">
        <f t="shared" si="9"/>
        <v>521.42560708408882</v>
      </c>
      <c r="AO14">
        <f t="shared" si="9"/>
        <v>-26.071280354204443</v>
      </c>
      <c r="AP14">
        <f t="shared" si="9"/>
        <v>-5.3586251495865191</v>
      </c>
      <c r="AQ14">
        <f t="shared" si="9"/>
        <v>-304.40517083726127</v>
      </c>
      <c r="AR14">
        <f t="shared" si="9"/>
        <v>185.59053074303662</v>
      </c>
      <c r="AS14">
        <f t="shared" si="9"/>
        <v>5.5176928757681223</v>
      </c>
      <c r="AT14">
        <f t="shared" si="9"/>
        <v>1.4496037539023496</v>
      </c>
      <c r="AU14">
        <f t="shared" si="9"/>
        <v>192.5578273727071</v>
      </c>
      <c r="AW14">
        <v>11</v>
      </c>
      <c r="AX14">
        <f>(R14*SUMPRODUCT(K15:$K$23, X15:$X$23)-$AZ$3*SUMPRODUCT(K14:$K$22, W15:$W$23))/Z14</f>
        <v>710.21808469957807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1216.323199814422</v>
      </c>
      <c r="P15">
        <f t="shared" si="22"/>
        <v>60.816159990721104</v>
      </c>
      <c r="Q15" s="4">
        <f t="shared" si="23"/>
        <v>12.5</v>
      </c>
      <c r="R15">
        <f t="shared" si="0"/>
        <v>500000</v>
      </c>
      <c r="S15">
        <f t="shared" si="1"/>
        <v>689.3056320384236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627.33593259175382</v>
      </c>
      <c r="AC15">
        <f t="shared" si="2"/>
        <v>601.87594909357472</v>
      </c>
      <c r="AE15">
        <f t="shared" si="3"/>
        <v>1062.0480179857739</v>
      </c>
      <c r="AF15">
        <f t="shared" si="4"/>
        <v>-53.102400899288696</v>
      </c>
      <c r="AG15">
        <f t="shared" si="4"/>
        <v>-10.914533428983079</v>
      </c>
      <c r="AH15">
        <f t="shared" si="5"/>
        <v>-652.37079993382383</v>
      </c>
      <c r="AI15">
        <f t="shared" si="6"/>
        <v>345.66028372367828</v>
      </c>
      <c r="AJ15">
        <f t="shared" si="7"/>
        <v>25.459983498179099</v>
      </c>
      <c r="AK15">
        <f t="shared" si="24"/>
        <v>6.7087543536807797</v>
      </c>
      <c r="AL15">
        <f t="shared" si="8"/>
        <v>377.82902157553815</v>
      </c>
      <c r="AN15">
        <f t="shared" si="9"/>
        <v>490.00964188524222</v>
      </c>
      <c r="AO15">
        <f t="shared" si="9"/>
        <v>-24.500482094262114</v>
      </c>
      <c r="AP15">
        <f t="shared" si="9"/>
        <v>-5.0357672405657112</v>
      </c>
      <c r="AQ15">
        <f t="shared" si="9"/>
        <v>-300.99202356050534</v>
      </c>
      <c r="AR15">
        <f t="shared" si="9"/>
        <v>159.4813689899091</v>
      </c>
      <c r="AS15">
        <f t="shared" si="9"/>
        <v>11.746773389782861</v>
      </c>
      <c r="AT15">
        <f t="shared" si="9"/>
        <v>3.0952972583836718</v>
      </c>
      <c r="AU15">
        <f t="shared" si="9"/>
        <v>174.32343963807563</v>
      </c>
      <c r="AW15">
        <v>12</v>
      </c>
      <c r="AX15">
        <f>(R15*SUMPRODUCT(K16:$K$23, X16:$X$23)-$AZ$3*SUMPRODUCT(K15:$K$22, W16:$W$23))/Z15</f>
        <v>689.3056320384236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1216.323199814422</v>
      </c>
      <c r="P16">
        <f t="shared" si="22"/>
        <v>60.816159990721104</v>
      </c>
      <c r="Q16" s="4">
        <f t="shared" si="23"/>
        <v>12.5</v>
      </c>
      <c r="R16">
        <f t="shared" si="0"/>
        <v>500000</v>
      </c>
      <c r="S16">
        <f t="shared" si="1"/>
        <v>651.80606341946634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601.87594909357472</v>
      </c>
      <c r="AC16">
        <f t="shared" si="2"/>
        <v>562.55259843780641</v>
      </c>
      <c r="AE16">
        <f t="shared" si="3"/>
        <v>1049.7689650294762</v>
      </c>
      <c r="AF16">
        <f t="shared" si="4"/>
        <v>-52.488448251473812</v>
      </c>
      <c r="AG16">
        <f t="shared" si="4"/>
        <v>-10.788343151615074</v>
      </c>
      <c r="AH16">
        <f t="shared" si="5"/>
        <v>-681.79772312694877</v>
      </c>
      <c r="AI16">
        <f t="shared" si="6"/>
        <v>304.69445049943863</v>
      </c>
      <c r="AJ16">
        <f t="shared" si="7"/>
        <v>39.323350655768309</v>
      </c>
      <c r="AK16">
        <f t="shared" si="24"/>
        <v>11.354010907688199</v>
      </c>
      <c r="AL16">
        <f t="shared" si="8"/>
        <v>355.37181206289512</v>
      </c>
      <c r="AN16">
        <f t="shared" si="9"/>
        <v>459.22471807045451</v>
      </c>
      <c r="AO16">
        <f t="shared" si="9"/>
        <v>-22.961235903522727</v>
      </c>
      <c r="AP16">
        <f t="shared" si="9"/>
        <v>-4.7193944641987402</v>
      </c>
      <c r="AQ16">
        <f t="shared" si="9"/>
        <v>-298.25454706146644</v>
      </c>
      <c r="AR16">
        <f t="shared" si="9"/>
        <v>133.2895406412666</v>
      </c>
      <c r="AS16">
        <f t="shared" si="9"/>
        <v>17.202122771817482</v>
      </c>
      <c r="AT16">
        <f t="shared" si="9"/>
        <v>4.9668475938470653</v>
      </c>
      <c r="AU16">
        <f t="shared" si="9"/>
        <v>155.45851100693116</v>
      </c>
      <c r="AW16">
        <v>13</v>
      </c>
      <c r="AX16">
        <f>(R16*SUMPRODUCT(K17:$K$23, X17:$X$23)-$AZ$3*SUMPRODUCT(K16:$K$22, W17:$W$23))/Z16</f>
        <v>651.80606341946634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1216.323199814422</v>
      </c>
      <c r="P17">
        <f t="shared" si="22"/>
        <v>60.816159990721104</v>
      </c>
      <c r="Q17" s="4">
        <f t="shared" si="23"/>
        <v>12.5</v>
      </c>
      <c r="R17">
        <f t="shared" si="0"/>
        <v>500000</v>
      </c>
      <c r="S17">
        <f t="shared" si="1"/>
        <v>600.42488936064353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562.55259843780641</v>
      </c>
      <c r="AC17">
        <f t="shared" si="2"/>
        <v>512.17103693504919</v>
      </c>
      <c r="AE17">
        <f t="shared" si="3"/>
        <v>1037.5411238539232</v>
      </c>
      <c r="AF17">
        <f t="shared" si="4"/>
        <v>-51.877056192696166</v>
      </c>
      <c r="AG17">
        <f t="shared" si="4"/>
        <v>-10.662679171253824</v>
      </c>
      <c r="AH17">
        <f t="shared" si="5"/>
        <v>-711.22195380394987</v>
      </c>
      <c r="AI17">
        <f t="shared" si="6"/>
        <v>263.77943468602336</v>
      </c>
      <c r="AJ17">
        <f t="shared" si="7"/>
        <v>50.381561502757222</v>
      </c>
      <c r="AK17">
        <f t="shared" si="24"/>
        <v>21.365389992166659</v>
      </c>
      <c r="AL17">
        <f t="shared" si="8"/>
        <v>335.52638618094727</v>
      </c>
      <c r="AN17">
        <f t="shared" si="9"/>
        <v>427.49892690219019</v>
      </c>
      <c r="AO17">
        <f t="shared" si="9"/>
        <v>-21.37494634510951</v>
      </c>
      <c r="AP17">
        <f t="shared" si="9"/>
        <v>-4.3933525127965058</v>
      </c>
      <c r="AQ17">
        <f t="shared" si="9"/>
        <v>-293.04536952819115</v>
      </c>
      <c r="AR17">
        <f t="shared" si="9"/>
        <v>108.68525851609304</v>
      </c>
      <c r="AS17">
        <f t="shared" si="9"/>
        <v>20.758756431824846</v>
      </c>
      <c r="AT17">
        <f t="shared" si="9"/>
        <v>8.8031992992925296</v>
      </c>
      <c r="AU17">
        <f t="shared" si="9"/>
        <v>138.24721424721042</v>
      </c>
      <c r="AW17">
        <v>14</v>
      </c>
      <c r="AX17">
        <f>(R17*SUMPRODUCT(K18:$K$23, X18:$X$23)-$AZ$3*SUMPRODUCT(K17:$K$22, W18:$W$23))/Z17</f>
        <v>600.42488936064353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1216.323199814422</v>
      </c>
      <c r="P18">
        <f t="shared" si="22"/>
        <v>60.816159990721104</v>
      </c>
      <c r="Q18" s="4">
        <f t="shared" si="23"/>
        <v>12.5</v>
      </c>
      <c r="R18">
        <f t="shared" si="0"/>
        <v>500000</v>
      </c>
      <c r="S18">
        <f t="shared" si="1"/>
        <v>536.69496665728639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512.17103693504919</v>
      </c>
      <c r="AC18">
        <f t="shared" si="2"/>
        <v>452.43413524802264</v>
      </c>
      <c r="AE18">
        <f t="shared" si="3"/>
        <v>1025.3610882875132</v>
      </c>
      <c r="AF18">
        <f t="shared" si="4"/>
        <v>-51.268054414375669</v>
      </c>
      <c r="AG18">
        <f t="shared" si="4"/>
        <v>-10.537506483103707</v>
      </c>
      <c r="AH18">
        <f t="shared" si="5"/>
        <v>-741.83585750314285</v>
      </c>
      <c r="AI18">
        <f t="shared" si="6"/>
        <v>221.71966988689098</v>
      </c>
      <c r="AJ18">
        <f t="shared" si="7"/>
        <v>59.736901687026545</v>
      </c>
      <c r="AK18">
        <f t="shared" si="24"/>
        <v>32.103303929456835</v>
      </c>
      <c r="AL18">
        <f t="shared" si="8"/>
        <v>313.55987550337437</v>
      </c>
      <c r="AN18">
        <f t="shared" si="9"/>
        <v>394.80457600190385</v>
      </c>
      <c r="AO18">
        <f t="shared" si="9"/>
        <v>-19.740228800095196</v>
      </c>
      <c r="AP18">
        <f t="shared" si="9"/>
        <v>-4.0573567952800333</v>
      </c>
      <c r="AQ18">
        <f t="shared" si="9"/>
        <v>-285.63614762647683</v>
      </c>
      <c r="AR18">
        <f t="shared" si="9"/>
        <v>85.370842780051774</v>
      </c>
      <c r="AS18">
        <f t="shared" si="9"/>
        <v>23.001069975849152</v>
      </c>
      <c r="AT18">
        <f t="shared" si="9"/>
        <v>12.361041823127481</v>
      </c>
      <c r="AU18">
        <f t="shared" si="9"/>
        <v>120.73295457902842</v>
      </c>
      <c r="AW18">
        <v>15</v>
      </c>
      <c r="AX18">
        <f>(R18*SUMPRODUCT(K19:$K$23, X19:$X$23)-$AZ$3*SUMPRODUCT(K18:$K$22, W19:$W$23))/Z18</f>
        <v>536.69496665728639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1216.323199814422</v>
      </c>
      <c r="P19">
        <f t="shared" si="22"/>
        <v>60.816159990721104</v>
      </c>
      <c r="Q19" s="4">
        <f t="shared" si="23"/>
        <v>12.5</v>
      </c>
      <c r="R19">
        <f t="shared" si="0"/>
        <v>500000</v>
      </c>
      <c r="S19">
        <f t="shared" si="1"/>
        <v>458.7342409613625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452.43413524802264</v>
      </c>
      <c r="AC19">
        <f t="shared" si="2"/>
        <v>382.1326698521998</v>
      </c>
      <c r="AE19">
        <f t="shared" si="3"/>
        <v>1013.215910750826</v>
      </c>
      <c r="AF19">
        <f t="shared" si="4"/>
        <v>-50.660795537541304</v>
      </c>
      <c r="AG19">
        <f t="shared" si="4"/>
        <v>-10.412692026525262</v>
      </c>
      <c r="AH19">
        <f t="shared" si="5"/>
        <v>-777.5756698962615</v>
      </c>
      <c r="AI19">
        <f t="shared" si="6"/>
        <v>174.5667532904979</v>
      </c>
      <c r="AJ19">
        <f t="shared" si="7"/>
        <v>70.301465395822845</v>
      </c>
      <c r="AK19">
        <f t="shared" si="24"/>
        <v>31.55426028528715</v>
      </c>
      <c r="AL19">
        <f t="shared" si="8"/>
        <v>276.42247897160792</v>
      </c>
      <c r="AN19">
        <f t="shared" si="9"/>
        <v>363.45090577730895</v>
      </c>
      <c r="AO19">
        <f t="shared" si="9"/>
        <v>-18.17254528886545</v>
      </c>
      <c r="AP19">
        <f t="shared" si="9"/>
        <v>-3.7351390838467289</v>
      </c>
      <c r="AQ19">
        <f t="shared" si="9"/>
        <v>-278.92434231986192</v>
      </c>
      <c r="AR19">
        <f t="shared" si="9"/>
        <v>62.618879084734871</v>
      </c>
      <c r="AS19">
        <f t="shared" si="9"/>
        <v>25.217854362995283</v>
      </c>
      <c r="AT19">
        <f t="shared" si="9"/>
        <v>11.318835758631254</v>
      </c>
      <c r="AU19">
        <f t="shared" si="9"/>
        <v>99.15556920636142</v>
      </c>
      <c r="AW19">
        <v>16</v>
      </c>
      <c r="AX19">
        <f>(R19*SUMPRODUCT(K20:$K$23, X20:$X$23)-$AZ$3*SUMPRODUCT(K19:$K$22, W20:$W$23))/Z19</f>
        <v>458.7342409613625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1216.323199814422</v>
      </c>
      <c r="P20">
        <f t="shared" si="22"/>
        <v>60.816159990721104</v>
      </c>
      <c r="Q20" s="4">
        <f t="shared" si="23"/>
        <v>12.5</v>
      </c>
      <c r="R20">
        <f t="shared" si="0"/>
        <v>500000</v>
      </c>
      <c r="S20">
        <f t="shared" si="1"/>
        <v>362.00611888531478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382.1326698521998</v>
      </c>
      <c r="AC20">
        <f t="shared" si="2"/>
        <v>297.95327206255217</v>
      </c>
      <c r="AE20">
        <f t="shared" si="3"/>
        <v>1001.1087060799457</v>
      </c>
      <c r="AF20">
        <f t="shared" si="4"/>
        <v>-50.055435303997292</v>
      </c>
      <c r="AG20">
        <f t="shared" si="4"/>
        <v>-10.288267812295777</v>
      </c>
      <c r="AH20">
        <f t="shared" si="5"/>
        <v>-811.8917585693307</v>
      </c>
      <c r="AI20">
        <f t="shared" si="6"/>
        <v>128.87324439432189</v>
      </c>
      <c r="AJ20">
        <f t="shared" si="7"/>
        <v>84.179397789647624</v>
      </c>
      <c r="AK20">
        <f t="shared" si="24"/>
        <v>5.7326995447010374</v>
      </c>
      <c r="AL20">
        <f t="shared" si="8"/>
        <v>218.78534172867055</v>
      </c>
      <c r="AN20">
        <f t="shared" si="9"/>
        <v>340.61266023344268</v>
      </c>
      <c r="AO20">
        <f t="shared" si="9"/>
        <v>-17.030633011672137</v>
      </c>
      <c r="AP20">
        <f t="shared" si="9"/>
        <v>-3.5004333170391204</v>
      </c>
      <c r="AQ20">
        <f t="shared" si="9"/>
        <v>-276.23434900567531</v>
      </c>
      <c r="AR20">
        <f t="shared" si="9"/>
        <v>43.847244899056136</v>
      </c>
      <c r="AS20">
        <f t="shared" si="9"/>
        <v>28.640814372951176</v>
      </c>
      <c r="AT20">
        <f t="shared" si="9"/>
        <v>1.9504675470115576</v>
      </c>
      <c r="AU20">
        <f t="shared" si="9"/>
        <v>74.438526819018861</v>
      </c>
      <c r="AW20">
        <v>17</v>
      </c>
      <c r="AX20">
        <f>(R20*SUMPRODUCT(K21:$K$23, X21:$X$23)-$AZ$3*SUMPRODUCT(K20:$K$22, W21:$W$23))/Z20</f>
        <v>362.00611888531478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1216.323199814422</v>
      </c>
      <c r="P21">
        <f t="shared" si="22"/>
        <v>60.816159990721104</v>
      </c>
      <c r="Q21" s="4">
        <f t="shared" si="23"/>
        <v>12.5</v>
      </c>
      <c r="R21">
        <f t="shared" si="0"/>
        <v>500000</v>
      </c>
      <c r="S21">
        <f t="shared" si="1"/>
        <v>248.89331910006658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297.95327206255217</v>
      </c>
      <c r="AC21">
        <f t="shared" si="2"/>
        <v>202.38210371207128</v>
      </c>
      <c r="AE21">
        <f t="shared" si="3"/>
        <v>989.02633812068007</v>
      </c>
      <c r="AF21">
        <f t="shared" si="4"/>
        <v>-49.451316906034009</v>
      </c>
      <c r="AG21">
        <f t="shared" si="4"/>
        <v>-10.16409884181666</v>
      </c>
      <c r="AH21">
        <f t="shared" si="5"/>
        <v>-851.45169424633605</v>
      </c>
      <c r="AI21">
        <f t="shared" si="6"/>
        <v>77.959228126493372</v>
      </c>
      <c r="AJ21">
        <f t="shared" si="7"/>
        <v>95.571168350480889</v>
      </c>
      <c r="AK21">
        <f t="shared" si="24"/>
        <v>1.9800452692435171</v>
      </c>
      <c r="AL21">
        <f t="shared" si="8"/>
        <v>175.51044174621777</v>
      </c>
      <c r="AN21">
        <f t="shared" si="9"/>
        <v>320.08162319513929</v>
      </c>
      <c r="AO21">
        <f t="shared" si="9"/>
        <v>-16.004081159756968</v>
      </c>
      <c r="AP21">
        <f t="shared" si="9"/>
        <v>-3.2894384408269848</v>
      </c>
      <c r="AQ21">
        <f t="shared" si="9"/>
        <v>-275.55791980674667</v>
      </c>
      <c r="AR21">
        <f t="shared" si="9"/>
        <v>25.23018378780867</v>
      </c>
      <c r="AS21">
        <f t="shared" si="9"/>
        <v>30.929989947896832</v>
      </c>
      <c r="AT21">
        <f t="shared" si="9"/>
        <v>0.64080811536688198</v>
      </c>
      <c r="AU21">
        <f t="shared" si="9"/>
        <v>56.800981851072379</v>
      </c>
      <c r="AW21">
        <v>18</v>
      </c>
      <c r="AX21">
        <f>(R21*SUMPRODUCT(K22:$K$23, X22:$X$23)-$AZ$3*SUMPRODUCT(K21:$K$22, W22:$W$23))/Z21</f>
        <v>248.89331910006658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1216.323199814422</v>
      </c>
      <c r="P22">
        <f t="shared" si="22"/>
        <v>60.816159990721104</v>
      </c>
      <c r="Q22" s="4">
        <f t="shared" si="23"/>
        <v>12.5</v>
      </c>
      <c r="R22">
        <f t="shared" si="0"/>
        <v>500000</v>
      </c>
      <c r="S22">
        <f t="shared" si="1"/>
        <v>126.00581127721276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202.38210371207128</v>
      </c>
      <c r="AC22">
        <f t="shared" si="2"/>
        <v>101.20902911726174</v>
      </c>
      <c r="AE22">
        <f t="shared" si="3"/>
        <v>976.96200594425341</v>
      </c>
      <c r="AF22">
        <f t="shared" si="4"/>
        <v>-48.848100297212675</v>
      </c>
      <c r="AG22">
        <f t="shared" si="4"/>
        <v>-10.040115222801301</v>
      </c>
      <c r="AH22">
        <f t="shared" si="5"/>
        <v>-893.70522388767222</v>
      </c>
      <c r="AI22">
        <f t="shared" si="6"/>
        <v>24.368566536567187</v>
      </c>
      <c r="AJ22">
        <f t="shared" si="7"/>
        <v>101.17307459480955</v>
      </c>
      <c r="AK22">
        <f t="shared" si="24"/>
        <v>23.740416196541357</v>
      </c>
      <c r="AL22">
        <f t="shared" si="8"/>
        <v>149.2820573279181</v>
      </c>
      <c r="AN22">
        <f t="shared" si="9"/>
        <v>295.49271628020091</v>
      </c>
      <c r="AO22">
        <f t="shared" si="9"/>
        <v>-14.774635814010045</v>
      </c>
      <c r="AP22">
        <f t="shared" si="9"/>
        <v>-3.0367413480776024</v>
      </c>
      <c r="AQ22">
        <f t="shared" si="9"/>
        <v>-270.31080282915553</v>
      </c>
      <c r="AR22">
        <f t="shared" si="9"/>
        <v>7.3705362889577177</v>
      </c>
      <c r="AS22">
        <f t="shared" si="9"/>
        <v>30.600889742426229</v>
      </c>
      <c r="AT22">
        <f t="shared" si="9"/>
        <v>7.1805454304829661</v>
      </c>
      <c r="AU22">
        <f t="shared" si="9"/>
        <v>45.151971461866914</v>
      </c>
      <c r="AW22">
        <v>19</v>
      </c>
      <c r="AX22">
        <f>(R22*SUMPRODUCT(K23:$K$23, X23:$X$23)-$AZ$3*SUMPRODUCT(K22:$K$22, W23:$W$23))/Z22</f>
        <v>126.00581127721276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1216.323199814422</v>
      </c>
      <c r="P23">
        <f t="shared" si="22"/>
        <v>60.816159990721104</v>
      </c>
      <c r="Q23" s="4">
        <f t="shared" si="23"/>
        <v>12.5</v>
      </c>
      <c r="R23">
        <f t="shared" si="0"/>
        <v>500000</v>
      </c>
      <c r="S23">
        <f t="shared" si="1"/>
        <v>127.57999454846741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101.20902911726174</v>
      </c>
      <c r="AC23">
        <f t="shared" si="2"/>
        <v>101.20902911726174</v>
      </c>
      <c r="AE23">
        <f t="shared" si="3"/>
        <v>964.90747300708051</v>
      </c>
      <c r="AF23">
        <f t="shared" si="4"/>
        <v>-48.245373650354033</v>
      </c>
      <c r="AG23">
        <f t="shared" si="4"/>
        <v>-9.9162323093308924</v>
      </c>
      <c r="AH23">
        <f t="shared" si="5"/>
        <v>-939.27044969585393</v>
      </c>
      <c r="AI23">
        <f t="shared" si="6"/>
        <v>-32.524582648458363</v>
      </c>
      <c r="AJ23">
        <f t="shared" si="7"/>
        <v>0</v>
      </c>
      <c r="AK23">
        <f t="shared" si="24"/>
        <v>71.250978993179189</v>
      </c>
      <c r="AL23">
        <f t="shared" si="8"/>
        <v>38.726396344720825</v>
      </c>
      <c r="AN23">
        <f t="shared" si="9"/>
        <v>264.3778354248746</v>
      </c>
      <c r="AO23">
        <f t="shared" si="9"/>
        <v>-13.218891771243731</v>
      </c>
      <c r="AP23">
        <f t="shared" si="9"/>
        <v>-2.7169776448522427</v>
      </c>
      <c r="AQ23">
        <f t="shared" si="9"/>
        <v>-257.35347203318446</v>
      </c>
      <c r="AR23">
        <f t="shared" si="9"/>
        <v>-8.9115060244058846</v>
      </c>
      <c r="AS23">
        <f t="shared" si="9"/>
        <v>0</v>
      </c>
      <c r="AT23">
        <f t="shared" si="9"/>
        <v>19.522265217218081</v>
      </c>
      <c r="AU23">
        <f t="shared" si="9"/>
        <v>10.610759192812198</v>
      </c>
      <c r="AW23">
        <v>20</v>
      </c>
      <c r="AX23">
        <f>(R23*SUMPRODUCT(K$23:$K24, X$23:$X24)-$AZ$3*SUMPRODUCT(K$22:$K23, W$23:$W24))/Z23</f>
        <v>127.57999454846741</v>
      </c>
    </row>
    <row r="25" spans="5:50" x14ac:dyDescent="0.25">
      <c r="AN25" s="8">
        <f t="shared" ref="AN25:AU25" si="25">SUM(AN3:AN23)</f>
        <v>11762.627888173685</v>
      </c>
      <c r="AO25" s="8">
        <f t="shared" si="25"/>
        <v>-1500.3737942695009</v>
      </c>
      <c r="AP25" s="8">
        <f t="shared" si="25"/>
        <v>-208.38304212614239</v>
      </c>
      <c r="AQ25" s="8">
        <f t="shared" si="25"/>
        <v>-6672.210462699406</v>
      </c>
      <c r="AR25" s="8">
        <f t="shared" si="25"/>
        <v>3381.6605890786354</v>
      </c>
      <c r="AS25" s="8">
        <f t="shared" si="25"/>
        <v>-297.15197665948347</v>
      </c>
      <c r="AT25" s="8">
        <f t="shared" si="25"/>
        <v>266.07752159660868</v>
      </c>
      <c r="AU25" s="9">
        <f t="shared" si="25"/>
        <v>3350.5861340157612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366E-E937-4A30-8456-71E1479D53FE}">
  <dimension ref="A1:AZ29"/>
  <sheetViews>
    <sheetView workbookViewId="0">
      <selection activeCell="S53" sqref="S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2890.3416133944575</v>
      </c>
      <c r="K3">
        <v>1</v>
      </c>
      <c r="L3" s="2">
        <v>0</v>
      </c>
      <c r="O3">
        <f>$C$3</f>
        <v>2890.3416133944575</v>
      </c>
      <c r="P3">
        <f>O3*B5</f>
        <v>2312.273290715566</v>
      </c>
      <c r="Q3" s="4">
        <f>B8</f>
        <v>100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2890.3416133944575</v>
      </c>
      <c r="AF3">
        <f t="shared" ref="AF3:AG23" si="4">-$Z3*P3</f>
        <v>-2312.273290715566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478.06832267889149</v>
      </c>
      <c r="AJ3">
        <f t="shared" ref="AJ3:AJ23" si="7">AB3-AC3</f>
        <v>1.8189894035458565E-12</v>
      </c>
      <c r="AL3">
        <f t="shared" ref="AL3:AL23" si="8">SUM(AI3:AK3)</f>
        <v>478.06832267889331</v>
      </c>
      <c r="AN3">
        <f t="shared" ref="AN3:AU23" si="9">AE3*$K3</f>
        <v>2890.3416133944575</v>
      </c>
      <c r="AO3">
        <f t="shared" si="9"/>
        <v>-2312.273290715566</v>
      </c>
      <c r="AP3">
        <f t="shared" si="9"/>
        <v>-100</v>
      </c>
      <c r="AQ3">
        <f t="shared" si="9"/>
        <v>0</v>
      </c>
      <c r="AR3">
        <f t="shared" si="9"/>
        <v>478.06832267889149</v>
      </c>
      <c r="AS3">
        <f t="shared" si="9"/>
        <v>1.8189894035458565E-12</v>
      </c>
      <c r="AT3">
        <f t="shared" si="9"/>
        <v>0</v>
      </c>
      <c r="AU3">
        <f t="shared" si="9"/>
        <v>478.06832267889331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1422.5772915857508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500000</v>
      </c>
      <c r="S4">
        <f t="shared" si="1"/>
        <v>798.00736801482481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-1.8189894035458565E-12</v>
      </c>
      <c r="AC4">
        <f t="shared" si="2"/>
        <v>788.94937151819795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-788.94937151819977</v>
      </c>
      <c r="AK4">
        <f>G4*MAX(0, SUM(AB4, AE4:AF4))</f>
        <v>0</v>
      </c>
      <c r="AL4">
        <f t="shared" si="8"/>
        <v>-1464.3333715181998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-633.62792006754853</v>
      </c>
      <c r="AR4">
        <f t="shared" si="9"/>
        <v>-633.62792006754853</v>
      </c>
      <c r="AS4">
        <f t="shared" si="9"/>
        <v>-740.17203444807171</v>
      </c>
      <c r="AT4">
        <f t="shared" si="9"/>
        <v>0</v>
      </c>
      <c r="AU4">
        <f t="shared" si="9"/>
        <v>-1373.7999545156204</v>
      </c>
      <c r="AW4">
        <v>1</v>
      </c>
      <c r="AX4">
        <f>(R4*SUMPRODUCT(K5:$K$23, X5:$X$23)-$AZ$3*SUMPRODUCT(K4:$K$22, W5:$W$23))/Z4</f>
        <v>798.00736801482481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2890.3416133944575</v>
      </c>
      <c r="P5">
        <f t="shared" ref="P5:P23" si="22">O5*$C$5</f>
        <v>144.51708066972287</v>
      </c>
      <c r="Q5" s="4">
        <f t="shared" ref="Q5:Q23" si="23">$C$8</f>
        <v>12.5</v>
      </c>
      <c r="R5">
        <f t="shared" si="0"/>
        <v>500000</v>
      </c>
      <c r="S5">
        <f t="shared" si="1"/>
        <v>1544.0334525187557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788.94937151819795</v>
      </c>
      <c r="AC5">
        <f t="shared" si="2"/>
        <v>1509.0992429547896</v>
      </c>
      <c r="AE5">
        <f t="shared" si="3"/>
        <v>2824.9467869617397</v>
      </c>
      <c r="AF5">
        <f t="shared" si="4"/>
        <v>-141.247339348087</v>
      </c>
      <c r="AG5">
        <f t="shared" si="4"/>
        <v>-12.217183835079977</v>
      </c>
      <c r="AH5">
        <f t="shared" si="5"/>
        <v>-694.01643680090388</v>
      </c>
      <c r="AI5">
        <f t="shared" si="6"/>
        <v>1977.4658269776689</v>
      </c>
      <c r="AJ5">
        <f t="shared" si="7"/>
        <v>-720.14987143659164</v>
      </c>
      <c r="AK5">
        <f>G5*SUM(AB5, AE5:AF5)</f>
        <v>142.37860158440589</v>
      </c>
      <c r="AL5">
        <f t="shared" si="8"/>
        <v>1399.6945571254832</v>
      </c>
      <c r="AN5">
        <f t="shared" si="9"/>
        <v>2439.5181429662794</v>
      </c>
      <c r="AO5">
        <f t="shared" si="9"/>
        <v>-121.97590714831398</v>
      </c>
      <c r="AP5">
        <f t="shared" si="9"/>
        <v>-10.550301959381867</v>
      </c>
      <c r="AQ5">
        <f t="shared" si="9"/>
        <v>-599.32657737370175</v>
      </c>
      <c r="AR5">
        <f t="shared" si="9"/>
        <v>1707.6653564848818</v>
      </c>
      <c r="AS5">
        <f t="shared" si="9"/>
        <v>-621.89443182888272</v>
      </c>
      <c r="AT5">
        <f t="shared" si="9"/>
        <v>122.95282280658047</v>
      </c>
      <c r="AU5">
        <f t="shared" si="9"/>
        <v>1208.7237474625797</v>
      </c>
      <c r="AW5">
        <v>2</v>
      </c>
      <c r="AX5">
        <f>(R5*SUMPRODUCT(K6:$K$23, X6:$X$23)-$AZ$3*SUMPRODUCT(K5:$K$22, W6:$W$23))/Z5</f>
        <v>1544.0334525187557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2890.3416133944575</v>
      </c>
      <c r="P6">
        <f t="shared" si="22"/>
        <v>144.51708066972287</v>
      </c>
      <c r="Q6" s="4">
        <f t="shared" si="23"/>
        <v>12.5</v>
      </c>
      <c r="R6">
        <f t="shared" si="0"/>
        <v>500000</v>
      </c>
      <c r="S6">
        <f t="shared" si="1"/>
        <v>2222.819154208888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1509.0992429547896</v>
      </c>
      <c r="AC6">
        <f t="shared" si="2"/>
        <v>2147.5928613588258</v>
      </c>
      <c r="AE6">
        <f t="shared" si="3"/>
        <v>2792.5245308692183</v>
      </c>
      <c r="AF6">
        <f t="shared" si="4"/>
        <v>-139.62622654346092</v>
      </c>
      <c r="AG6">
        <f t="shared" si="4"/>
        <v>-12.076965737925519</v>
      </c>
      <c r="AH6">
        <f t="shared" si="5"/>
        <v>-721.85035214628681</v>
      </c>
      <c r="AI6">
        <f t="shared" si="6"/>
        <v>1918.9709864415454</v>
      </c>
      <c r="AJ6">
        <f t="shared" si="7"/>
        <v>-638.49361840403617</v>
      </c>
      <c r="AK6">
        <f>G6*SUM(AB6, AE6:AF6)</f>
        <v>243.47685651591203</v>
      </c>
      <c r="AL6">
        <f t="shared" si="8"/>
        <v>1523.9542245534212</v>
      </c>
      <c r="AN6">
        <f t="shared" si="9"/>
        <v>2174.8913222021642</v>
      </c>
      <c r="AO6">
        <f t="shared" si="9"/>
        <v>-108.74456611010821</v>
      </c>
      <c r="AP6">
        <f t="shared" si="9"/>
        <v>-9.4058575642203319</v>
      </c>
      <c r="AQ6">
        <f t="shared" si="9"/>
        <v>-562.19598053910897</v>
      </c>
      <c r="AR6">
        <f t="shared" si="9"/>
        <v>1494.5449179887269</v>
      </c>
      <c r="AS6">
        <f t="shared" si="9"/>
        <v>-497.27557075968008</v>
      </c>
      <c r="AT6">
        <f t="shared" si="9"/>
        <v>189.62615960572853</v>
      </c>
      <c r="AU6">
        <f t="shared" si="9"/>
        <v>1186.8955068347755</v>
      </c>
      <c r="AW6">
        <v>3</v>
      </c>
      <c r="AX6">
        <f>(R6*SUMPRODUCT(K7:$K$23, X7:$X$23)-$AZ$3*SUMPRODUCT(K6:$K$22, W7:$W$23))/Z6</f>
        <v>2222.819154208888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2890.3416133944575</v>
      </c>
      <c r="P7">
        <f t="shared" si="22"/>
        <v>144.51708066972287</v>
      </c>
      <c r="Q7" s="4">
        <f t="shared" si="23"/>
        <v>12.5</v>
      </c>
      <c r="R7">
        <f t="shared" si="0"/>
        <v>500000</v>
      </c>
      <c r="S7">
        <f t="shared" si="1"/>
        <v>2812.7810296478237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2147.5928613588258</v>
      </c>
      <c r="AC7">
        <f t="shared" si="2"/>
        <v>2686.1689339817549</v>
      </c>
      <c r="AE7">
        <f t="shared" si="3"/>
        <v>2760.2382726063056</v>
      </c>
      <c r="AF7">
        <f t="shared" si="4"/>
        <v>-138.01191363031529</v>
      </c>
      <c r="AG7">
        <f t="shared" si="4"/>
        <v>-11.937335797154455</v>
      </c>
      <c r="AH7">
        <f t="shared" si="5"/>
        <v>-754.41133567236398</v>
      </c>
      <c r="AI7">
        <f t="shared" si="6"/>
        <v>1855.8776875064721</v>
      </c>
      <c r="AJ7">
        <f t="shared" si="7"/>
        <v>-538.57607262292913</v>
      </c>
      <c r="AK7">
        <f>G7*SUM(AB7, AE7:AF7)</f>
        <v>234.19812371843946</v>
      </c>
      <c r="AL7">
        <f t="shared" si="8"/>
        <v>1551.4997386019825</v>
      </c>
      <c r="AN7">
        <f t="shared" si="9"/>
        <v>1945.9997626047198</v>
      </c>
      <c r="AO7">
        <f t="shared" si="9"/>
        <v>-97.299988130236002</v>
      </c>
      <c r="AP7">
        <f t="shared" si="9"/>
        <v>-8.4159591792997031</v>
      </c>
      <c r="AQ7">
        <f t="shared" si="9"/>
        <v>-531.86867767706065</v>
      </c>
      <c r="AR7">
        <f t="shared" si="9"/>
        <v>1308.4151376181235</v>
      </c>
      <c r="AS7">
        <f t="shared" si="9"/>
        <v>-379.70233217554153</v>
      </c>
      <c r="AT7">
        <f t="shared" si="9"/>
        <v>165.11237369671738</v>
      </c>
      <c r="AU7">
        <f t="shared" si="9"/>
        <v>1093.8251791392995</v>
      </c>
      <c r="AW7">
        <v>4</v>
      </c>
      <c r="AX7">
        <f>(R7*SUMPRODUCT(K8:$K$23, X8:$X$23)-$AZ$3*SUMPRODUCT(K7:$K$22, W8:$W$23))/Z7</f>
        <v>2812.7810296478237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2890.3416133944575</v>
      </c>
      <c r="P8">
        <f t="shared" si="22"/>
        <v>144.51708066972287</v>
      </c>
      <c r="Q8" s="4">
        <f t="shared" si="23"/>
        <v>12.5</v>
      </c>
      <c r="R8">
        <f t="shared" si="0"/>
        <v>500000</v>
      </c>
      <c r="S8">
        <f t="shared" si="1"/>
        <v>3312.5993652339562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2686.1689339817549</v>
      </c>
      <c r="AC8">
        <f t="shared" si="2"/>
        <v>3126.640161679923</v>
      </c>
      <c r="AE8">
        <f t="shared" si="3"/>
        <v>2728.0866694169649</v>
      </c>
      <c r="AF8">
        <f t="shared" si="4"/>
        <v>-136.40433347084826</v>
      </c>
      <c r="AG8">
        <f t="shared" si="4"/>
        <v>-11.798288205684889</v>
      </c>
      <c r="AH8">
        <f t="shared" si="5"/>
        <v>-786.96933992083927</v>
      </c>
      <c r="AI8">
        <f t="shared" si="6"/>
        <v>1792.9147078195926</v>
      </c>
      <c r="AJ8">
        <f t="shared" si="7"/>
        <v>-440.47122769816815</v>
      </c>
      <c r="AK8">
        <f t="shared" ref="AK8:AK23" si="24">G8*SUM(AB8:AB8, AE8:AF8)</f>
        <v>112.41823204946367</v>
      </c>
      <c r="AL8">
        <f t="shared" si="8"/>
        <v>1464.8617121708883</v>
      </c>
      <c r="AN8">
        <f t="shared" si="9"/>
        <v>1793.3170276679998</v>
      </c>
      <c r="AO8">
        <f t="shared" si="9"/>
        <v>-89.665851383399996</v>
      </c>
      <c r="AP8">
        <f t="shared" si="9"/>
        <v>-7.7556447798306412</v>
      </c>
      <c r="AQ8">
        <f t="shared" si="9"/>
        <v>-517.31696553258735</v>
      </c>
      <c r="AR8">
        <f t="shared" si="9"/>
        <v>1178.5785659721819</v>
      </c>
      <c r="AS8">
        <f t="shared" si="9"/>
        <v>-289.54525590558626</v>
      </c>
      <c r="AT8">
        <f t="shared" si="9"/>
        <v>73.898506236871526</v>
      </c>
      <c r="AU8">
        <f t="shared" si="9"/>
        <v>962.93181630346714</v>
      </c>
      <c r="AW8">
        <v>5</v>
      </c>
      <c r="AX8">
        <f>(R8*SUMPRODUCT(K9:$K$23, X9:$X$23)-$AZ$3*SUMPRODUCT(K8:$K$22, W9:$W$23))/Z8</f>
        <v>3312.5993652339562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2890.3416133944575</v>
      </c>
      <c r="P9">
        <f t="shared" si="22"/>
        <v>144.51708066972287</v>
      </c>
      <c r="Q9" s="4">
        <f t="shared" si="23"/>
        <v>12.5</v>
      </c>
      <c r="R9">
        <f t="shared" si="0"/>
        <v>500000</v>
      </c>
      <c r="S9">
        <f t="shared" si="1"/>
        <v>3748.423839941157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3126.640161679923</v>
      </c>
      <c r="AC9">
        <f t="shared" si="2"/>
        <v>3496.4650542840272</v>
      </c>
      <c r="AE9">
        <f t="shared" si="3"/>
        <v>2696.0607651922519</v>
      </c>
      <c r="AF9">
        <f t="shared" si="4"/>
        <v>-134.80303825961258</v>
      </c>
      <c r="AG9">
        <f t="shared" si="4"/>
        <v>-11.659784230599824</v>
      </c>
      <c r="AH9">
        <f t="shared" si="5"/>
        <v>-820.84372112869949</v>
      </c>
      <c r="AI9">
        <f t="shared" si="6"/>
        <v>1728.7542215733401</v>
      </c>
      <c r="AJ9">
        <f t="shared" si="7"/>
        <v>-369.82489260410421</v>
      </c>
      <c r="AK9">
        <f t="shared" si="24"/>
        <v>33.55859754281412</v>
      </c>
      <c r="AL9">
        <f t="shared" si="8"/>
        <v>1392.4879265120501</v>
      </c>
      <c r="AN9">
        <f t="shared" si="9"/>
        <v>1684.3420365636005</v>
      </c>
      <c r="AO9">
        <f t="shared" si="9"/>
        <v>-84.217101828180006</v>
      </c>
      <c r="AP9">
        <f t="shared" si="9"/>
        <v>-7.2843553715156082</v>
      </c>
      <c r="AQ9">
        <f t="shared" si="9"/>
        <v>-512.8154390273055</v>
      </c>
      <c r="AR9">
        <f t="shared" si="9"/>
        <v>1080.0251403365994</v>
      </c>
      <c r="AS9">
        <f t="shared" si="9"/>
        <v>-231.04509394701748</v>
      </c>
      <c r="AT9">
        <f t="shared" si="9"/>
        <v>20.96546088991845</v>
      </c>
      <c r="AU9">
        <f t="shared" si="9"/>
        <v>869.94550727950036</v>
      </c>
      <c r="AW9">
        <v>6</v>
      </c>
      <c r="AX9">
        <f>(R9*SUMPRODUCT(K10:$K$23, X10:$X$23)-$AZ$3*SUMPRODUCT(K9:$K$22, W10:$W$23))/Z9</f>
        <v>3748.423839941157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2890.3416133944575</v>
      </c>
      <c r="P10">
        <f t="shared" si="22"/>
        <v>144.51708066972287</v>
      </c>
      <c r="Q10" s="4">
        <f t="shared" si="23"/>
        <v>12.5</v>
      </c>
      <c r="R10">
        <f t="shared" si="0"/>
        <v>500000</v>
      </c>
      <c r="S10">
        <f t="shared" si="1"/>
        <v>4138.6775585953992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3496.4650542840272</v>
      </c>
      <c r="AC10">
        <f t="shared" si="2"/>
        <v>3814.7603637495054</v>
      </c>
      <c r="AE10">
        <f t="shared" si="3"/>
        <v>2664.1265158658571</v>
      </c>
      <c r="AF10">
        <f t="shared" si="4"/>
        <v>-133.20632579329285</v>
      </c>
      <c r="AG10">
        <f t="shared" si="4"/>
        <v>-11.521676639881115</v>
      </c>
      <c r="AH10">
        <f t="shared" si="5"/>
        <v>-860.38993650840689</v>
      </c>
      <c r="AI10">
        <f t="shared" si="6"/>
        <v>1659.0085769242762</v>
      </c>
      <c r="AJ10">
        <f t="shared" si="7"/>
        <v>-318.29530946547811</v>
      </c>
      <c r="AK10">
        <f t="shared" si="24"/>
        <v>24.712279501862024</v>
      </c>
      <c r="AL10">
        <f t="shared" si="8"/>
        <v>1365.4255469606601</v>
      </c>
      <c r="AN10">
        <f t="shared" si="9"/>
        <v>1581.3694764954018</v>
      </c>
      <c r="AO10">
        <f t="shared" si="9"/>
        <v>-79.068473824770095</v>
      </c>
      <c r="AP10">
        <f t="shared" si="9"/>
        <v>-6.8390249666639722</v>
      </c>
      <c r="AQ10">
        <f t="shared" si="9"/>
        <v>-510.70937336322788</v>
      </c>
      <c r="AR10">
        <f t="shared" si="9"/>
        <v>984.75260434073994</v>
      </c>
      <c r="AS10">
        <f t="shared" si="9"/>
        <v>-188.93340233760472</v>
      </c>
      <c r="AT10">
        <f t="shared" si="9"/>
        <v>14.668689443288924</v>
      </c>
      <c r="AU10">
        <f t="shared" si="9"/>
        <v>810.4878914464241</v>
      </c>
      <c r="AW10">
        <v>7</v>
      </c>
      <c r="AX10">
        <f>(R10*SUMPRODUCT(K11:$K$23, X11:$X$23)-$AZ$3*SUMPRODUCT(K10:$K$22, W11:$W$23))/Z10</f>
        <v>4138.6775585953992</v>
      </c>
    </row>
    <row r="11" spans="1:52" x14ac:dyDescent="0.25">
      <c r="A11" t="s">
        <v>33</v>
      </c>
      <c r="C11" s="7">
        <f>AU25</f>
        <v>7902.1650779990105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2890.3416133944575</v>
      </c>
      <c r="P11">
        <f t="shared" si="22"/>
        <v>144.51708066972287</v>
      </c>
      <c r="Q11" s="4">
        <f t="shared" si="23"/>
        <v>12.5</v>
      </c>
      <c r="R11">
        <f t="shared" si="0"/>
        <v>500000</v>
      </c>
      <c r="S11">
        <f t="shared" si="1"/>
        <v>4486.5079794373305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3814.7603637495054</v>
      </c>
      <c r="AC11">
        <f t="shared" si="2"/>
        <v>4085.9528533916746</v>
      </c>
      <c r="AE11">
        <f t="shared" si="3"/>
        <v>2632.2921115158456</v>
      </c>
      <c r="AF11">
        <f t="shared" si="4"/>
        <v>-131.61460557579227</v>
      </c>
      <c r="AG11">
        <f t="shared" si="4"/>
        <v>-11.38400085355501</v>
      </c>
      <c r="AH11">
        <f t="shared" si="5"/>
        <v>-898.36079709176067</v>
      </c>
      <c r="AI11">
        <f t="shared" si="6"/>
        <v>1590.9327079947379</v>
      </c>
      <c r="AJ11">
        <f t="shared" si="7"/>
        <v>-271.19248964216922</v>
      </c>
      <c r="AK11">
        <f t="shared" si="24"/>
        <v>15.157050887254938</v>
      </c>
      <c r="AL11">
        <f t="shared" si="8"/>
        <v>1334.8972692398236</v>
      </c>
      <c r="AN11">
        <f t="shared" si="9"/>
        <v>1485.9469743336442</v>
      </c>
      <c r="AO11">
        <f t="shared" si="9"/>
        <v>-74.297348716682208</v>
      </c>
      <c r="AP11">
        <f t="shared" si="9"/>
        <v>-6.4263466619631142</v>
      </c>
      <c r="AQ11">
        <f t="shared" si="9"/>
        <v>-507.13083949096011</v>
      </c>
      <c r="AR11">
        <f t="shared" si="9"/>
        <v>898.09243946403899</v>
      </c>
      <c r="AS11">
        <f t="shared" si="9"/>
        <v>-153.09002282946807</v>
      </c>
      <c r="AT11">
        <f t="shared" si="9"/>
        <v>8.5562593175753534</v>
      </c>
      <c r="AU11">
        <f t="shared" si="9"/>
        <v>753.55867595214625</v>
      </c>
      <c r="AW11">
        <v>8</v>
      </c>
      <c r="AX11">
        <f>(R11*SUMPRODUCT(K12:$K$23, X12:$X$23)-$AZ$3*SUMPRODUCT(K11:$K$22, W12:$W$23))/Z11</f>
        <v>4486.5079794373305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2890.3416133944575</v>
      </c>
      <c r="P12">
        <f t="shared" si="22"/>
        <v>144.51708066972287</v>
      </c>
      <c r="Q12" s="4">
        <f t="shared" si="23"/>
        <v>12.5</v>
      </c>
      <c r="R12">
        <f t="shared" si="0"/>
        <v>500000</v>
      </c>
      <c r="S12">
        <f t="shared" si="1"/>
        <v>4792.2344544754242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4085.9528533916746</v>
      </c>
      <c r="AC12">
        <f t="shared" si="2"/>
        <v>4311.7103947741498</v>
      </c>
      <c r="AE12">
        <f t="shared" si="3"/>
        <v>2600.5230122417584</v>
      </c>
      <c r="AF12">
        <f t="shared" si="4"/>
        <v>-130.02615061208792</v>
      </c>
      <c r="AG12">
        <f t="shared" si="4"/>
        <v>-11.246607495245465</v>
      </c>
      <c r="AH12">
        <f t="shared" si="5"/>
        <v>-942.13399095976877</v>
      </c>
      <c r="AI12">
        <f t="shared" si="6"/>
        <v>1517.1162631746565</v>
      </c>
      <c r="AJ12">
        <f t="shared" si="7"/>
        <v>-225.75754138247521</v>
      </c>
      <c r="AK12">
        <f t="shared" si="24"/>
        <v>15.079834344549093</v>
      </c>
      <c r="AL12">
        <f t="shared" si="8"/>
        <v>1306.4385561367303</v>
      </c>
      <c r="AN12">
        <f t="shared" si="9"/>
        <v>1395.5823743870351</v>
      </c>
      <c r="AO12">
        <f t="shared" si="9"/>
        <v>-69.779118719351757</v>
      </c>
      <c r="AP12">
        <f t="shared" si="9"/>
        <v>-6.0355425113056249</v>
      </c>
      <c r="AQ12">
        <f t="shared" si="9"/>
        <v>-505.60044495085373</v>
      </c>
      <c r="AR12">
        <f t="shared" si="9"/>
        <v>814.16726820552412</v>
      </c>
      <c r="AS12">
        <f t="shared" si="9"/>
        <v>-121.15380027602083</v>
      </c>
      <c r="AT12">
        <f t="shared" si="9"/>
        <v>8.0926609458407341</v>
      </c>
      <c r="AU12">
        <f t="shared" si="9"/>
        <v>701.10612887534398</v>
      </c>
      <c r="AW12">
        <v>9</v>
      </c>
      <c r="AX12">
        <f>(R12*SUMPRODUCT(K13:$K$23, X13:$X$23)-$AZ$3*SUMPRODUCT(K12:$K$22, W13:$W$23))/Z12</f>
        <v>4792.2344544754242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2890.3416133944575</v>
      </c>
      <c r="P13">
        <f t="shared" si="22"/>
        <v>144.51708066972287</v>
      </c>
      <c r="Q13" s="4">
        <f t="shared" si="23"/>
        <v>12.5</v>
      </c>
      <c r="R13">
        <f t="shared" si="0"/>
        <v>500000</v>
      </c>
      <c r="S13">
        <f t="shared" si="1"/>
        <v>5056.5080488524563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4311.7103947741498</v>
      </c>
      <c r="AC13">
        <f t="shared" si="2"/>
        <v>4493.989419927374</v>
      </c>
      <c r="AE13">
        <f t="shared" si="3"/>
        <v>2568.8013358385379</v>
      </c>
      <c r="AF13">
        <f t="shared" si="4"/>
        <v>-128.44006679192688</v>
      </c>
      <c r="AG13">
        <f t="shared" si="4"/>
        <v>-11.10941922891643</v>
      </c>
      <c r="AH13">
        <f t="shared" si="5"/>
        <v>-988.88765506324489</v>
      </c>
      <c r="AI13">
        <f t="shared" si="6"/>
        <v>1440.3641947544497</v>
      </c>
      <c r="AJ13">
        <f t="shared" si="7"/>
        <v>-182.27902515322421</v>
      </c>
      <c r="AK13">
        <f t="shared" si="24"/>
        <v>13.504143327641522</v>
      </c>
      <c r="AL13">
        <f t="shared" si="8"/>
        <v>1271.589312928867</v>
      </c>
      <c r="AN13">
        <f t="shared" si="9"/>
        <v>1310.7909042769118</v>
      </c>
      <c r="AO13">
        <f t="shared" si="9"/>
        <v>-65.539545213845585</v>
      </c>
      <c r="AP13">
        <f t="shared" si="9"/>
        <v>-5.6688407444747542</v>
      </c>
      <c r="AQ13">
        <f t="shared" si="9"/>
        <v>-504.60303236548145</v>
      </c>
      <c r="AR13">
        <f t="shared" si="9"/>
        <v>734.97948595311016</v>
      </c>
      <c r="AS13">
        <f t="shared" si="9"/>
        <v>-93.012131719915402</v>
      </c>
      <c r="AT13">
        <f t="shared" si="9"/>
        <v>6.8908046710221971</v>
      </c>
      <c r="AU13">
        <f t="shared" si="9"/>
        <v>648.85815890421691</v>
      </c>
      <c r="AW13">
        <v>10</v>
      </c>
      <c r="AX13">
        <f>(R13*SUMPRODUCT(K14:$K$23, X14:$X$23)-$AZ$3*SUMPRODUCT(K13:$K$22, W14:$W$23))/Z13</f>
        <v>5056.5080488524563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2890.3416133944575</v>
      </c>
      <c r="P14">
        <f t="shared" si="22"/>
        <v>144.51708066972287</v>
      </c>
      <c r="Q14" s="4">
        <f t="shared" si="23"/>
        <v>12.5</v>
      </c>
      <c r="R14">
        <f t="shared" si="0"/>
        <v>500000</v>
      </c>
      <c r="S14">
        <f t="shared" si="1"/>
        <v>5280.0198706666561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4493.989419927374</v>
      </c>
      <c r="AC14">
        <f t="shared" si="2"/>
        <v>4634.7348692735704</v>
      </c>
      <c r="AE14">
        <f t="shared" si="3"/>
        <v>2537.1054253287016</v>
      </c>
      <c r="AF14">
        <f t="shared" si="4"/>
        <v>-126.85527126643507</v>
      </c>
      <c r="AG14">
        <f t="shared" si="4"/>
        <v>-10.972342393591191</v>
      </c>
      <c r="AH14">
        <f t="shared" si="5"/>
        <v>-1039.305721442975</v>
      </c>
      <c r="AI14">
        <f t="shared" si="6"/>
        <v>1359.9720902257004</v>
      </c>
      <c r="AJ14">
        <f t="shared" si="7"/>
        <v>-140.74544934619644</v>
      </c>
      <c r="AK14">
        <f t="shared" si="24"/>
        <v>12.427631233181351</v>
      </c>
      <c r="AL14">
        <f t="shared" si="8"/>
        <v>1231.6542721126852</v>
      </c>
      <c r="AN14">
        <f t="shared" si="9"/>
        <v>1231.3271117861568</v>
      </c>
      <c r="AO14">
        <f t="shared" si="9"/>
        <v>-61.566355589307832</v>
      </c>
      <c r="AP14">
        <f t="shared" si="9"/>
        <v>-5.3251798424099981</v>
      </c>
      <c r="AQ14">
        <f t="shared" si="9"/>
        <v>-504.40367967027152</v>
      </c>
      <c r="AR14">
        <f t="shared" si="9"/>
        <v>660.03189668416746</v>
      </c>
      <c r="AS14">
        <f t="shared" si="9"/>
        <v>-68.307641420948855</v>
      </c>
      <c r="AT14">
        <f t="shared" si="9"/>
        <v>6.0314715817195781</v>
      </c>
      <c r="AU14">
        <f t="shared" si="9"/>
        <v>597.75572684493807</v>
      </c>
      <c r="AW14">
        <v>11</v>
      </c>
      <c r="AX14">
        <f>(R14*SUMPRODUCT(K15:$K$23, X15:$X$23)-$AZ$3*SUMPRODUCT(K14:$K$22, W15:$W$23))/Z14</f>
        <v>5280.0198706666561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2890.3416133944575</v>
      </c>
      <c r="P15">
        <f t="shared" si="22"/>
        <v>144.51708066972287</v>
      </c>
      <c r="Q15" s="4">
        <f t="shared" si="23"/>
        <v>12.5</v>
      </c>
      <c r="R15">
        <f t="shared" si="0"/>
        <v>500000</v>
      </c>
      <c r="S15">
        <f t="shared" si="1"/>
        <v>5464.732103881186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4634.7348692735704</v>
      </c>
      <c r="AC15">
        <f t="shared" si="2"/>
        <v>4736.9698388223678</v>
      </c>
      <c r="AE15">
        <f t="shared" si="3"/>
        <v>2505.4221847066788</v>
      </c>
      <c r="AF15">
        <f t="shared" si="4"/>
        <v>-125.27110923533394</v>
      </c>
      <c r="AG15">
        <f t="shared" si="4"/>
        <v>-10.83532035234183</v>
      </c>
      <c r="AH15">
        <f t="shared" si="5"/>
        <v>-1091.9446925380166</v>
      </c>
      <c r="AI15">
        <f t="shared" si="6"/>
        <v>1277.3710625809863</v>
      </c>
      <c r="AJ15">
        <f t="shared" si="7"/>
        <v>-102.23496954879738</v>
      </c>
      <c r="AK15">
        <f t="shared" si="24"/>
        <v>28.761032373454153</v>
      </c>
      <c r="AL15">
        <f t="shared" si="8"/>
        <v>1203.897125405643</v>
      </c>
      <c r="AN15">
        <f t="shared" si="9"/>
        <v>1155.9562342838492</v>
      </c>
      <c r="AO15">
        <f t="shared" si="9"/>
        <v>-57.797811714192456</v>
      </c>
      <c r="AP15">
        <f t="shared" si="9"/>
        <v>-4.9992197675133898</v>
      </c>
      <c r="AQ15">
        <f t="shared" si="9"/>
        <v>-503.80342384501455</v>
      </c>
      <c r="AR15">
        <f t="shared" si="9"/>
        <v>589.35577895712879</v>
      </c>
      <c r="AS15">
        <f t="shared" si="9"/>
        <v>-47.16935578088512</v>
      </c>
      <c r="AT15">
        <f t="shared" si="9"/>
        <v>13.269817310421182</v>
      </c>
      <c r="AU15">
        <f t="shared" si="9"/>
        <v>555.4562404866648</v>
      </c>
      <c r="AW15">
        <v>12</v>
      </c>
      <c r="AX15">
        <f>(R15*SUMPRODUCT(K16:$K$23, X16:$X$23)-$AZ$3*SUMPRODUCT(K15:$K$22, W16:$W$23))/Z15</f>
        <v>5464.732103881186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2890.3416133944575</v>
      </c>
      <c r="P16">
        <f t="shared" si="22"/>
        <v>144.51708066972287</v>
      </c>
      <c r="Q16" s="4">
        <f t="shared" si="23"/>
        <v>12.5</v>
      </c>
      <c r="R16">
        <f t="shared" si="0"/>
        <v>500000</v>
      </c>
      <c r="S16">
        <f t="shared" si="1"/>
        <v>5609.4978049502206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4736.9698388223678</v>
      </c>
      <c r="AC16">
        <f t="shared" si="2"/>
        <v>4800.8797541494805</v>
      </c>
      <c r="AE16">
        <f t="shared" si="3"/>
        <v>2473.6942622699421</v>
      </c>
      <c r="AF16">
        <f t="shared" si="4"/>
        <v>-123.6847131134971</v>
      </c>
      <c r="AG16">
        <f t="shared" si="4"/>
        <v>-10.698105073489916</v>
      </c>
      <c r="AH16">
        <f t="shared" si="5"/>
        <v>-1154.4830131397594</v>
      </c>
      <c r="AI16">
        <f t="shared" si="6"/>
        <v>1184.8284309431956</v>
      </c>
      <c r="AJ16">
        <f t="shared" si="7"/>
        <v>-63.909915327112685</v>
      </c>
      <c r="AK16">
        <f t="shared" si="24"/>
        <v>50.317553654649579</v>
      </c>
      <c r="AL16">
        <f t="shared" si="8"/>
        <v>1171.2360692707325</v>
      </c>
      <c r="AN16">
        <f t="shared" si="9"/>
        <v>1082.1252942560729</v>
      </c>
      <c r="AO16">
        <f t="shared" si="9"/>
        <v>-54.106264712803643</v>
      </c>
      <c r="AP16">
        <f t="shared" si="9"/>
        <v>-4.6799195346030826</v>
      </c>
      <c r="AQ16">
        <f t="shared" si="9"/>
        <v>-505.03220602577858</v>
      </c>
      <c r="AR16">
        <f t="shared" si="9"/>
        <v>518.30690398288755</v>
      </c>
      <c r="AS16">
        <f t="shared" si="9"/>
        <v>-27.957592409083894</v>
      </c>
      <c r="AT16">
        <f t="shared" si="9"/>
        <v>22.01157127025812</v>
      </c>
      <c r="AU16">
        <f t="shared" si="9"/>
        <v>512.36088284406173</v>
      </c>
      <c r="AW16">
        <v>13</v>
      </c>
      <c r="AX16">
        <f>(R16*SUMPRODUCT(K17:$K$23, X17:$X$23)-$AZ$3*SUMPRODUCT(K16:$K$22, W17:$W$23))/Z16</f>
        <v>5609.4978049502206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2890.3416133944575</v>
      </c>
      <c r="P17">
        <f t="shared" si="22"/>
        <v>144.51708066972287</v>
      </c>
      <c r="Q17" s="4">
        <f t="shared" si="23"/>
        <v>12.5</v>
      </c>
      <c r="R17">
        <f t="shared" si="0"/>
        <v>500000</v>
      </c>
      <c r="S17">
        <f t="shared" si="1"/>
        <v>5715.0773706649697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4800.8797541494805</v>
      </c>
      <c r="AC17">
        <f t="shared" si="2"/>
        <v>4828.3135281435998</v>
      </c>
      <c r="AE17">
        <f t="shared" si="3"/>
        <v>2441.8699184268589</v>
      </c>
      <c r="AF17">
        <f t="shared" si="4"/>
        <v>-122.09349592134295</v>
      </c>
      <c r="AG17">
        <f t="shared" si="4"/>
        <v>-10.56047279632412</v>
      </c>
      <c r="AH17">
        <f t="shared" si="5"/>
        <v>-1226.0490572358617</v>
      </c>
      <c r="AI17">
        <f t="shared" si="6"/>
        <v>1083.1668924733303</v>
      </c>
      <c r="AJ17">
        <f t="shared" si="7"/>
        <v>-27.433773994119292</v>
      </c>
      <c r="AK17">
        <f t="shared" si="24"/>
        <v>98.265055237838951</v>
      </c>
      <c r="AL17">
        <f t="shared" si="8"/>
        <v>1153.9981737170499</v>
      </c>
      <c r="AN17">
        <f t="shared" si="9"/>
        <v>1006.1256809606638</v>
      </c>
      <c r="AO17">
        <f t="shared" si="9"/>
        <v>-50.306284048033191</v>
      </c>
      <c r="AP17">
        <f t="shared" si="9"/>
        <v>-4.3512403356495275</v>
      </c>
      <c r="AQ17">
        <f t="shared" si="9"/>
        <v>-505.17000651587324</v>
      </c>
      <c r="AR17">
        <f t="shared" si="9"/>
        <v>446.29815006110789</v>
      </c>
      <c r="AS17">
        <f t="shared" si="9"/>
        <v>-11.303560575796896</v>
      </c>
      <c r="AT17">
        <f t="shared" si="9"/>
        <v>40.488231936409477</v>
      </c>
      <c r="AU17">
        <f t="shared" si="9"/>
        <v>475.48282142172042</v>
      </c>
      <c r="AW17">
        <v>14</v>
      </c>
      <c r="AX17">
        <f>(R17*SUMPRODUCT(K18:$K$23, X18:$X$23)-$AZ$3*SUMPRODUCT(K17:$K$22, W18:$W$23))/Z17</f>
        <v>5715.0773706649697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2890.3416133944575</v>
      </c>
      <c r="P18">
        <f t="shared" si="22"/>
        <v>144.51708066972287</v>
      </c>
      <c r="Q18" s="4">
        <f t="shared" si="23"/>
        <v>12.5</v>
      </c>
      <c r="R18">
        <f t="shared" si="0"/>
        <v>500000</v>
      </c>
      <c r="S18">
        <f t="shared" si="1"/>
        <v>5521.1359957090572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4828.3135281435998</v>
      </c>
      <c r="AC18">
        <f t="shared" si="2"/>
        <v>4596.984321847799</v>
      </c>
      <c r="AE18">
        <f t="shared" si="3"/>
        <v>2406.5437062019369</v>
      </c>
      <c r="AF18">
        <f t="shared" si="4"/>
        <v>-120.32718531009684</v>
      </c>
      <c r="AG18">
        <f t="shared" si="4"/>
        <v>-10.407695819801635</v>
      </c>
      <c r="AH18">
        <f t="shared" si="5"/>
        <v>-1886.8899423697412</v>
      </c>
      <c r="AI18">
        <f t="shared" si="6"/>
        <v>388.9188827022972</v>
      </c>
      <c r="AJ18">
        <f t="shared" si="7"/>
        <v>231.32920629580076</v>
      </c>
      <c r="AK18">
        <f t="shared" si="24"/>
        <v>153.67384905916549</v>
      </c>
      <c r="AL18">
        <f t="shared" si="8"/>
        <v>773.92193805726345</v>
      </c>
      <c r="AN18">
        <f t="shared" si="9"/>
        <v>926.61451503286617</v>
      </c>
      <c r="AO18">
        <f t="shared" si="9"/>
        <v>-46.330725751643307</v>
      </c>
      <c r="AP18">
        <f t="shared" si="9"/>
        <v>-4.0073745553931133</v>
      </c>
      <c r="AQ18">
        <f t="shared" si="9"/>
        <v>-726.52726163395846</v>
      </c>
      <c r="AR18">
        <f t="shared" si="9"/>
        <v>149.74915309187134</v>
      </c>
      <c r="AS18">
        <f t="shared" si="9"/>
        <v>89.070894391948585</v>
      </c>
      <c r="AT18">
        <f t="shared" si="9"/>
        <v>59.170510285028584</v>
      </c>
      <c r="AU18">
        <f t="shared" si="9"/>
        <v>297.99055776884853</v>
      </c>
      <c r="AW18">
        <v>15</v>
      </c>
      <c r="AX18">
        <f>(R18*SUMPRODUCT(K19:$K$23, X19:$X$23)-$AZ$3*SUMPRODUCT(K18:$K$22, W19:$W$23))/Z18</f>
        <v>5521.1359957090572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2890.3416133944575</v>
      </c>
      <c r="P19">
        <f t="shared" si="22"/>
        <v>144.51708066972287</v>
      </c>
      <c r="Q19" s="4">
        <f t="shared" si="23"/>
        <v>12.5</v>
      </c>
      <c r="R19">
        <f t="shared" si="0"/>
        <v>500000</v>
      </c>
      <c r="S19">
        <f t="shared" si="1"/>
        <v>5033.9919707561057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4596.984321847799</v>
      </c>
      <c r="AC19">
        <f t="shared" si="2"/>
        <v>4123.3734177711121</v>
      </c>
      <c r="AE19">
        <f t="shared" si="3"/>
        <v>2367.4963818343749</v>
      </c>
      <c r="AF19">
        <f t="shared" si="4"/>
        <v>-118.37481909171873</v>
      </c>
      <c r="AG19">
        <f t="shared" si="4"/>
        <v>-10.238825969839056</v>
      </c>
      <c r="AH19">
        <f t="shared" si="5"/>
        <v>-2591.7156705825146</v>
      </c>
      <c r="AI19">
        <f t="shared" si="6"/>
        <v>-352.83293380969735</v>
      </c>
      <c r="AJ19">
        <f t="shared" si="7"/>
        <v>473.61090407668689</v>
      </c>
      <c r="AK19">
        <f t="shared" si="24"/>
        <v>152.66816122636715</v>
      </c>
      <c r="AL19">
        <f t="shared" si="8"/>
        <v>273.44613149335669</v>
      </c>
      <c r="AN19">
        <f t="shared" si="9"/>
        <v>849.24515621213448</v>
      </c>
      <c r="AO19">
        <f t="shared" si="9"/>
        <v>-42.462257810606722</v>
      </c>
      <c r="AP19">
        <f t="shared" si="9"/>
        <v>-3.6727715517975104</v>
      </c>
      <c r="AQ19">
        <f t="shared" si="9"/>
        <v>-929.67490738714969</v>
      </c>
      <c r="AR19">
        <f t="shared" si="9"/>
        <v>-126.5647805374194</v>
      </c>
      <c r="AS19">
        <f t="shared" si="9"/>
        <v>169.88907324315991</v>
      </c>
      <c r="AT19">
        <f t="shared" si="9"/>
        <v>54.763630231548007</v>
      </c>
      <c r="AU19">
        <f t="shared" si="9"/>
        <v>98.087922937288525</v>
      </c>
      <c r="AW19">
        <v>16</v>
      </c>
      <c r="AX19">
        <f>(R19*SUMPRODUCT(K20:$K$23, X20:$X$23)-$AZ$3*SUMPRODUCT(K19:$K$22, W20:$W$23))/Z19</f>
        <v>5033.9919707561057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2890.3416133944575</v>
      </c>
      <c r="P20">
        <f t="shared" si="22"/>
        <v>144.51708066972287</v>
      </c>
      <c r="Q20" s="4">
        <f t="shared" si="23"/>
        <v>12.5</v>
      </c>
      <c r="R20">
        <f t="shared" si="0"/>
        <v>500000</v>
      </c>
      <c r="S20">
        <f t="shared" si="1"/>
        <v>4240.873328378213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4123.3734177711121</v>
      </c>
      <c r="AC20">
        <f t="shared" si="2"/>
        <v>3410.8042457454976</v>
      </c>
      <c r="AE20">
        <f t="shared" si="3"/>
        <v>2324.6130415290509</v>
      </c>
      <c r="AF20">
        <f t="shared" si="4"/>
        <v>-116.23065207645254</v>
      </c>
      <c r="AG20">
        <f t="shared" si="4"/>
        <v>-10.053366316442924</v>
      </c>
      <c r="AH20">
        <f t="shared" si="5"/>
        <v>-3322.8557479095625</v>
      </c>
      <c r="AI20">
        <f t="shared" si="6"/>
        <v>-1124.5267247734068</v>
      </c>
      <c r="AJ20">
        <f t="shared" si="7"/>
        <v>712.56917202561453</v>
      </c>
      <c r="AK20">
        <f t="shared" si="24"/>
        <v>27.226549971061957</v>
      </c>
      <c r="AL20">
        <f t="shared" si="8"/>
        <v>-384.73100277673035</v>
      </c>
      <c r="AN20">
        <f t="shared" si="9"/>
        <v>790.91573900001038</v>
      </c>
      <c r="AO20">
        <f t="shared" si="9"/>
        <v>-39.545786950000519</v>
      </c>
      <c r="AP20">
        <f t="shared" si="9"/>
        <v>-3.4205115034445179</v>
      </c>
      <c r="AQ20">
        <f t="shared" si="9"/>
        <v>-1130.5532845671598</v>
      </c>
      <c r="AR20">
        <f t="shared" si="9"/>
        <v>-382.60384402059435</v>
      </c>
      <c r="AS20">
        <f t="shared" si="9"/>
        <v>242.4412851571027</v>
      </c>
      <c r="AT20">
        <f t="shared" si="9"/>
        <v>9.263437185493423</v>
      </c>
      <c r="AU20">
        <f t="shared" si="9"/>
        <v>-130.89912167799821</v>
      </c>
      <c r="AW20">
        <v>17</v>
      </c>
      <c r="AX20">
        <f>(R20*SUMPRODUCT(K21:$K$23, X21:$X$23)-$AZ$3*SUMPRODUCT(K20:$K$22, W21:$W$23))/Z20</f>
        <v>4240.873328378213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2890.3416133944575</v>
      </c>
      <c r="P21">
        <f t="shared" si="22"/>
        <v>144.51708066972287</v>
      </c>
      <c r="Q21" s="4">
        <f t="shared" si="23"/>
        <v>12.5</v>
      </c>
      <c r="R21">
        <f t="shared" si="0"/>
        <v>500000</v>
      </c>
      <c r="S21">
        <f t="shared" si="1"/>
        <v>3123.7375335636825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3410.8042457454976</v>
      </c>
      <c r="AC21">
        <f t="shared" si="2"/>
        <v>2461.3600535265496</v>
      </c>
      <c r="AE21">
        <f t="shared" si="3"/>
        <v>2277.4549115650152</v>
      </c>
      <c r="AF21">
        <f t="shared" si="4"/>
        <v>-113.87274557825076</v>
      </c>
      <c r="AG21">
        <f t="shared" si="4"/>
        <v>-9.8494192737062853</v>
      </c>
      <c r="AH21">
        <f t="shared" si="5"/>
        <v>-4136.5351828884041</v>
      </c>
      <c r="AI21">
        <f t="shared" si="6"/>
        <v>-1982.802436175346</v>
      </c>
      <c r="AJ21">
        <f t="shared" si="7"/>
        <v>949.44419221894805</v>
      </c>
      <c r="AK21">
        <f t="shared" si="24"/>
        <v>8.9190182587716187</v>
      </c>
      <c r="AL21">
        <f t="shared" si="8"/>
        <v>-1024.4392256976264</v>
      </c>
      <c r="AN21">
        <f t="shared" si="9"/>
        <v>737.05970887756484</v>
      </c>
      <c r="AO21">
        <f t="shared" si="9"/>
        <v>-36.852985443878239</v>
      </c>
      <c r="AP21">
        <f t="shared" si="9"/>
        <v>-3.1875977283354393</v>
      </c>
      <c r="AQ21">
        <f t="shared" si="9"/>
        <v>-1338.7195514515872</v>
      </c>
      <c r="AR21">
        <f t="shared" si="9"/>
        <v>-641.70042574623619</v>
      </c>
      <c r="AS21">
        <f t="shared" si="9"/>
        <v>307.27153207679004</v>
      </c>
      <c r="AT21">
        <f t="shared" si="9"/>
        <v>2.8864891980524416</v>
      </c>
      <c r="AU21">
        <f t="shared" si="9"/>
        <v>-331.5424044713937</v>
      </c>
      <c r="AW21">
        <v>18</v>
      </c>
      <c r="AX21">
        <f>(R21*SUMPRODUCT(K22:$K$23, X22:$X$23)-$AZ$3*SUMPRODUCT(K21:$K$22, W22:$W$23))/Z21</f>
        <v>3123.7375335636825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2890.3416133944575</v>
      </c>
      <c r="P22">
        <f t="shared" si="22"/>
        <v>144.51708066972287</v>
      </c>
      <c r="Q22" s="4">
        <f t="shared" si="23"/>
        <v>12.5</v>
      </c>
      <c r="R22">
        <f t="shared" si="0"/>
        <v>500000</v>
      </c>
      <c r="S22">
        <f t="shared" si="1"/>
        <v>1692.9771495657828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2461.3600535265496</v>
      </c>
      <c r="AC22">
        <f t="shared" si="2"/>
        <v>1303.6259175238581</v>
      </c>
      <c r="AE22">
        <f t="shared" si="3"/>
        <v>2225.6202564134669</v>
      </c>
      <c r="AF22">
        <f t="shared" si="4"/>
        <v>-111.28101282067334</v>
      </c>
      <c r="AG22">
        <f t="shared" si="4"/>
        <v>-9.625247436580981</v>
      </c>
      <c r="AH22">
        <f t="shared" si="5"/>
        <v>-5027.105775529677</v>
      </c>
      <c r="AI22">
        <f t="shared" si="6"/>
        <v>-2922.3917793734645</v>
      </c>
      <c r="AJ22">
        <f t="shared" si="7"/>
        <v>1157.7341360026915</v>
      </c>
      <c r="AK22">
        <f t="shared" si="24"/>
        <v>96.08968523950621</v>
      </c>
      <c r="AL22">
        <f t="shared" si="8"/>
        <v>-1668.5679581312668</v>
      </c>
      <c r="AN22">
        <f t="shared" si="9"/>
        <v>673.16289781424632</v>
      </c>
      <c r="AO22">
        <f t="shared" si="9"/>
        <v>-33.658144890712315</v>
      </c>
      <c r="AP22">
        <f t="shared" si="9"/>
        <v>-2.911260102848511</v>
      </c>
      <c r="AQ22">
        <f t="shared" si="9"/>
        <v>-1520.5024674459171</v>
      </c>
      <c r="AR22">
        <f t="shared" si="9"/>
        <v>-883.90897462523174</v>
      </c>
      <c r="AS22">
        <f t="shared" si="9"/>
        <v>350.1692005382526</v>
      </c>
      <c r="AT22">
        <f t="shared" si="9"/>
        <v>29.063363698046818</v>
      </c>
      <c r="AU22">
        <f t="shared" si="9"/>
        <v>-504.67641038893225</v>
      </c>
      <c r="AW22">
        <v>19</v>
      </c>
      <c r="AX22">
        <f>(R22*SUMPRODUCT(K23:$K$23, X23:$X$23)-$AZ$3*SUMPRODUCT(K22:$K$22, W23:$W$23))/Z22</f>
        <v>1692.9771495657828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2890.3416133944575</v>
      </c>
      <c r="P23">
        <f t="shared" si="22"/>
        <v>144.51708066972287</v>
      </c>
      <c r="Q23" s="4">
        <f t="shared" si="23"/>
        <v>12.5</v>
      </c>
      <c r="R23">
        <f t="shared" si="0"/>
        <v>500000</v>
      </c>
      <c r="S23">
        <f t="shared" si="1"/>
        <v>1737.2752038066124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1303.6259175238581</v>
      </c>
      <c r="AC23">
        <f t="shared" si="2"/>
        <v>1303.6259175238581</v>
      </c>
      <c r="AE23">
        <f t="shared" si="3"/>
        <v>2168.8700958044474</v>
      </c>
      <c r="AF23">
        <f t="shared" si="4"/>
        <v>-108.44350479022236</v>
      </c>
      <c r="AG23">
        <f t="shared" si="4"/>
        <v>-9.3798172755490317</v>
      </c>
      <c r="AH23">
        <f t="shared" si="5"/>
        <v>-5967.1074666456052</v>
      </c>
      <c r="AI23">
        <f t="shared" si="6"/>
        <v>-3916.0606929069295</v>
      </c>
      <c r="AJ23">
        <f t="shared" si="7"/>
        <v>0</v>
      </c>
      <c r="AK23">
        <f t="shared" si="24"/>
        <v>235.48367559766584</v>
      </c>
      <c r="AL23">
        <f t="shared" si="8"/>
        <v>-3680.5770173092637</v>
      </c>
      <c r="AN23">
        <f t="shared" si="9"/>
        <v>594.25509417970125</v>
      </c>
      <c r="AO23">
        <f t="shared" si="9"/>
        <v>-29.712754708985059</v>
      </c>
      <c r="AP23">
        <f t="shared" si="9"/>
        <v>-2.5700037126485187</v>
      </c>
      <c r="AQ23">
        <f t="shared" si="9"/>
        <v>-1634.9453185008092</v>
      </c>
      <c r="AR23">
        <f t="shared" si="9"/>
        <v>-1072.9729827427416</v>
      </c>
      <c r="AS23">
        <f t="shared" si="9"/>
        <v>0</v>
      </c>
      <c r="AT23">
        <f t="shared" si="9"/>
        <v>64.520864615531295</v>
      </c>
      <c r="AU23">
        <f t="shared" si="9"/>
        <v>-1008.4521181272103</v>
      </c>
      <c r="AW23">
        <v>20</v>
      </c>
      <c r="AX23">
        <f>(R23*SUMPRODUCT(K$23:$K24, X$23:$X24)-$AZ$3*SUMPRODUCT(K$22:$K23, W$23:$W24))/Z23</f>
        <v>1737.2752038066124</v>
      </c>
    </row>
    <row r="25" spans="5:50" x14ac:dyDescent="0.25">
      <c r="AN25" s="8">
        <f t="shared" ref="AN25:AU25" si="25">SUM(AN3:AN23)</f>
        <v>27748.887067295484</v>
      </c>
      <c r="AO25" s="8">
        <f t="shared" si="25"/>
        <v>-3555.2005634106181</v>
      </c>
      <c r="AP25" s="8">
        <f t="shared" si="25"/>
        <v>-207.50695237329921</v>
      </c>
      <c r="AQ25" s="8">
        <f t="shared" si="25"/>
        <v>-14684.527357431356</v>
      </c>
      <c r="AR25" s="8">
        <f t="shared" si="25"/>
        <v>9301.6521940802122</v>
      </c>
      <c r="AS25" s="8">
        <f t="shared" si="25"/>
        <v>-2311.7202410072482</v>
      </c>
      <c r="AT25" s="8">
        <f t="shared" si="25"/>
        <v>912.23312492605282</v>
      </c>
      <c r="AU25" s="9">
        <f t="shared" si="25"/>
        <v>7902.1650779990105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CB1A-24E8-4703-BA0C-C21C547D6D7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11744.988512385064</v>
      </c>
      <c r="K3">
        <v>1</v>
      </c>
      <c r="L3" s="2">
        <v>0</v>
      </c>
      <c r="O3">
        <f>$C$3</f>
        <v>11744.988512385064</v>
      </c>
      <c r="P3">
        <f>O3*B5</f>
        <v>9395.9908099080512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11744.988512385064</v>
      </c>
      <c r="AF3">
        <f t="shared" ref="AF3:AG23" si="4">-$Z3*P3</f>
        <v>-9395.9908099080512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2248.9977024770124</v>
      </c>
      <c r="AJ3">
        <f t="shared" ref="AJ3:AJ23" si="7">AB3-AC3</f>
        <v>0</v>
      </c>
      <c r="AL3">
        <f t="shared" ref="AL3:AL23" si="8">SUM(AI3:AK3)</f>
        <v>2248.9977024770124</v>
      </c>
      <c r="AN3">
        <f t="shared" ref="AN3:AU23" si="9">AE3*$K3</f>
        <v>11744.988512385064</v>
      </c>
      <c r="AO3">
        <f t="shared" si="9"/>
        <v>-9395.9908099080512</v>
      </c>
      <c r="AP3">
        <f t="shared" si="9"/>
        <v>-100</v>
      </c>
      <c r="AQ3">
        <f t="shared" si="9"/>
        <v>0</v>
      </c>
      <c r="AR3">
        <f t="shared" si="9"/>
        <v>2248.9977024770124</v>
      </c>
      <c r="AS3">
        <f t="shared" si="9"/>
        <v>0</v>
      </c>
      <c r="AT3">
        <f t="shared" si="9"/>
        <v>0</v>
      </c>
      <c r="AU3">
        <f t="shared" si="9"/>
        <v>2248.9977024770124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6698.9570914720107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500000</v>
      </c>
      <c r="S4">
        <f t="shared" si="1"/>
        <v>5671.8425615893248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5601.8588646214412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-5601.8588646214412</v>
      </c>
      <c r="AK4">
        <f>H4*SUM(AB4, AE4:AF4)</f>
        <v>0</v>
      </c>
      <c r="AL4">
        <f t="shared" si="8"/>
        <v>-6771.2558646214411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-1097.0982268505486</v>
      </c>
      <c r="AR4">
        <f t="shared" si="9"/>
        <v>-1097.0982268505486</v>
      </c>
      <c r="AS4">
        <f t="shared" si="9"/>
        <v>-5255.5200906477539</v>
      </c>
      <c r="AT4">
        <f t="shared" si="9"/>
        <v>0</v>
      </c>
      <c r="AU4">
        <f t="shared" si="9"/>
        <v>-6352.6183174983025</v>
      </c>
      <c r="AW4">
        <v>1</v>
      </c>
      <c r="AX4">
        <f>(R4*SUMPRODUCT(K5:$K$23, X5:$X$23)-$AZ$3*SUMPRODUCT(K4:$K$22, W5:$W$23))/Z4</f>
        <v>5671.8425615893248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11744.988512385064</v>
      </c>
      <c r="P5">
        <f t="shared" ref="P5:P23" si="22">O5*$C$5</f>
        <v>587.2494256192532</v>
      </c>
      <c r="Q5" s="4">
        <f t="shared" ref="Q5:Q23" si="23">$C$8</f>
        <v>12.5</v>
      </c>
      <c r="R5">
        <f t="shared" si="0"/>
        <v>500000</v>
      </c>
      <c r="S5">
        <f t="shared" si="1"/>
        <v>11019.99990097923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5601.8588646214412</v>
      </c>
      <c r="AC5">
        <f t="shared" si="2"/>
        <v>10748.107236703094</v>
      </c>
      <c r="AE5">
        <f t="shared" si="3"/>
        <v>11455.208453653735</v>
      </c>
      <c r="AF5">
        <f t="shared" si="4"/>
        <v>-572.76042268268679</v>
      </c>
      <c r="AG5">
        <f t="shared" si="4"/>
        <v>-12.191591802723183</v>
      </c>
      <c r="AH5">
        <f t="shared" si="5"/>
        <v>-1228.6248610726439</v>
      </c>
      <c r="AI5">
        <f t="shared" si="6"/>
        <v>9641.6315780956829</v>
      </c>
      <c r="AJ5">
        <f t="shared" si="7"/>
        <v>-5146.2483720816526</v>
      </c>
      <c r="AK5">
        <f>H5*SUM(AB5, AE5:AF5)</f>
        <v>1424.2441157791911</v>
      </c>
      <c r="AL5">
        <f t="shared" si="8"/>
        <v>5919.6273217932212</v>
      </c>
      <c r="AN5">
        <f t="shared" si="9"/>
        <v>9892.2885850902458</v>
      </c>
      <c r="AO5">
        <f t="shared" si="9"/>
        <v>-494.61442925451234</v>
      </c>
      <c r="AP5">
        <f t="shared" si="9"/>
        <v>-10.528201639638526</v>
      </c>
      <c r="AQ5">
        <f t="shared" si="9"/>
        <v>-1060.994371051398</v>
      </c>
      <c r="AR5">
        <f t="shared" si="9"/>
        <v>8326.1515831446977</v>
      </c>
      <c r="AS5">
        <f t="shared" si="9"/>
        <v>-4444.107170388942</v>
      </c>
      <c r="AT5">
        <f t="shared" si="9"/>
        <v>1229.9238259964293</v>
      </c>
      <c r="AU5">
        <f t="shared" si="9"/>
        <v>5111.9682387521852</v>
      </c>
      <c r="AW5">
        <v>2</v>
      </c>
      <c r="AX5">
        <f>(R5*SUMPRODUCT(K6:$K$23, X6:$X$23)-$AZ$3*SUMPRODUCT(K5:$K$22, W6:$W$23))/Z5</f>
        <v>11019.99990097923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11744.988512385064</v>
      </c>
      <c r="P6">
        <f t="shared" si="22"/>
        <v>587.2494256192532</v>
      </c>
      <c r="Q6" s="4">
        <f t="shared" si="23"/>
        <v>12.5</v>
      </c>
      <c r="R6">
        <f t="shared" si="0"/>
        <v>500000</v>
      </c>
      <c r="S6">
        <f t="shared" si="1"/>
        <v>15969.925640185584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10748.107236703094</v>
      </c>
      <c r="AC6">
        <f t="shared" si="2"/>
        <v>15378.656525071106</v>
      </c>
      <c r="AE6">
        <f t="shared" si="3"/>
        <v>11310.143095993575</v>
      </c>
      <c r="AF6">
        <f t="shared" si="4"/>
        <v>-565.5071547996788</v>
      </c>
      <c r="AG6">
        <f t="shared" si="4"/>
        <v>-12.037201105036262</v>
      </c>
      <c r="AH6">
        <f t="shared" si="5"/>
        <v>-1298.9911863875659</v>
      </c>
      <c r="AI6">
        <f t="shared" si="6"/>
        <v>9433.607553701293</v>
      </c>
      <c r="AJ6">
        <f t="shared" si="7"/>
        <v>-4630.5492883680126</v>
      </c>
      <c r="AK6">
        <f>H6*SUM(AB6, AE6:AF6)</f>
        <v>2338.410457755193</v>
      </c>
      <c r="AL6">
        <f t="shared" si="8"/>
        <v>7141.4687230884738</v>
      </c>
      <c r="AN6">
        <f t="shared" si="9"/>
        <v>8808.6359852618807</v>
      </c>
      <c r="AO6">
        <f t="shared" si="9"/>
        <v>-440.43179926309404</v>
      </c>
      <c r="AP6">
        <f t="shared" si="9"/>
        <v>-9.3748878255321344</v>
      </c>
      <c r="AQ6">
        <f t="shared" si="9"/>
        <v>-1011.6883943762647</v>
      </c>
      <c r="AR6">
        <f t="shared" si="9"/>
        <v>7347.1409037969879</v>
      </c>
      <c r="AS6">
        <f t="shared" si="9"/>
        <v>-3606.3931947506489</v>
      </c>
      <c r="AT6">
        <f t="shared" si="9"/>
        <v>1821.2153755854479</v>
      </c>
      <c r="AU6">
        <f t="shared" si="9"/>
        <v>5561.9630846317878</v>
      </c>
      <c r="AW6">
        <v>3</v>
      </c>
      <c r="AX6">
        <f>(R6*SUMPRODUCT(K7:$K$23, X7:$X$23)-$AZ$3*SUMPRODUCT(K6:$K$22, W7:$W$23))/Z6</f>
        <v>15969.925640185584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11744.988512385064</v>
      </c>
      <c r="P7">
        <f t="shared" si="22"/>
        <v>587.2494256192532</v>
      </c>
      <c r="Q7" s="4">
        <f t="shared" si="23"/>
        <v>12.5</v>
      </c>
      <c r="R7">
        <f t="shared" si="0"/>
        <v>500000</v>
      </c>
      <c r="S7">
        <f t="shared" si="1"/>
        <v>20440.247997960108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15378.656525071106</v>
      </c>
      <c r="AC7">
        <f t="shared" si="2"/>
        <v>19430.240094884808</v>
      </c>
      <c r="AE7">
        <f t="shared" si="3"/>
        <v>11164.636883568164</v>
      </c>
      <c r="AF7">
        <f t="shared" si="4"/>
        <v>-558.23184417840821</v>
      </c>
      <c r="AG7">
        <f t="shared" si="4"/>
        <v>-11.882341212802251</v>
      </c>
      <c r="AH7">
        <f t="shared" si="5"/>
        <v>-1379.5152473459293</v>
      </c>
      <c r="AI7">
        <f t="shared" si="6"/>
        <v>9215.0074508310245</v>
      </c>
      <c r="AJ7">
        <f t="shared" si="7"/>
        <v>-4051.5835698137016</v>
      </c>
      <c r="AK7">
        <f>H7*SUM(AB7, AE7:AF7)</f>
        <v>2720.6359457990525</v>
      </c>
      <c r="AL7">
        <f t="shared" si="8"/>
        <v>7884.0598268163758</v>
      </c>
      <c r="AN7">
        <f t="shared" si="9"/>
        <v>7871.1975486365536</v>
      </c>
      <c r="AO7">
        <f t="shared" si="9"/>
        <v>-393.55987743182766</v>
      </c>
      <c r="AP7">
        <f t="shared" si="9"/>
        <v>-8.3771873641430048</v>
      </c>
      <c r="AQ7">
        <f t="shared" si="9"/>
        <v>-972.57413263455135</v>
      </c>
      <c r="AR7">
        <f t="shared" si="9"/>
        <v>6496.6863512060308</v>
      </c>
      <c r="AS7">
        <f t="shared" si="9"/>
        <v>-2856.4130652336626</v>
      </c>
      <c r="AT7">
        <f t="shared" si="9"/>
        <v>1918.0796662382779</v>
      </c>
      <c r="AU7">
        <f t="shared" si="9"/>
        <v>5558.3529522106473</v>
      </c>
      <c r="AW7">
        <v>4</v>
      </c>
      <c r="AX7">
        <f>(R7*SUMPRODUCT(K8:$K$23, X8:$X$23)-$AZ$3*SUMPRODUCT(K7:$K$22, W8:$W$23))/Z7</f>
        <v>20440.247997960108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11744.988512385064</v>
      </c>
      <c r="P8">
        <f t="shared" si="22"/>
        <v>587.2494256192532</v>
      </c>
      <c r="Q8" s="4">
        <f t="shared" si="23"/>
        <v>12.5</v>
      </c>
      <c r="R8">
        <f t="shared" si="0"/>
        <v>500000</v>
      </c>
      <c r="S8">
        <f t="shared" si="1"/>
        <v>24042.757554936008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19430.240094884808</v>
      </c>
      <c r="AC8">
        <f t="shared" si="2"/>
        <v>22524.103388743766</v>
      </c>
      <c r="AE8">
        <f t="shared" si="3"/>
        <v>11003.119544341016</v>
      </c>
      <c r="AF8">
        <f t="shared" si="4"/>
        <v>-550.1559772170508</v>
      </c>
      <c r="AG8">
        <f t="shared" si="4"/>
        <v>-11.710440939063341</v>
      </c>
      <c r="AH8">
        <f t="shared" si="5"/>
        <v>-2123.0744644355514</v>
      </c>
      <c r="AI8">
        <f t="shared" si="6"/>
        <v>8318.1786617493508</v>
      </c>
      <c r="AJ8">
        <f t="shared" si="7"/>
        <v>-3093.8632938589581</v>
      </c>
      <c r="AK8">
        <f t="shared" ref="AK8:AK23" si="24">H8*SUM(AB8:AB8, AE8:AF8)</f>
        <v>2166.5322654956362</v>
      </c>
      <c r="AL8">
        <f t="shared" si="8"/>
        <v>7390.847633386029</v>
      </c>
      <c r="AN8">
        <f t="shared" si="9"/>
        <v>7232.9379625429438</v>
      </c>
      <c r="AO8">
        <f t="shared" si="9"/>
        <v>-361.64689812714715</v>
      </c>
      <c r="AP8">
        <f t="shared" si="9"/>
        <v>-7.6978980810792477</v>
      </c>
      <c r="AQ8">
        <f t="shared" si="9"/>
        <v>-1395.6102021102881</v>
      </c>
      <c r="AR8">
        <f t="shared" si="9"/>
        <v>5467.9829642244285</v>
      </c>
      <c r="AS8">
        <f t="shared" si="9"/>
        <v>-2033.7615327082069</v>
      </c>
      <c r="AT8">
        <f t="shared" si="9"/>
        <v>1424.1773350755741</v>
      </c>
      <c r="AU8">
        <f t="shared" si="9"/>
        <v>4858.3987665917957</v>
      </c>
      <c r="AW8">
        <v>5</v>
      </c>
      <c r="AX8">
        <f>(R8*SUMPRODUCT(K9:$K$23, X9:$X$23)-$AZ$3*SUMPRODUCT(K8:$K$22, W9:$W$23))/Z8</f>
        <v>24042.757554936008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11744.988512385064</v>
      </c>
      <c r="P9">
        <f t="shared" si="22"/>
        <v>587.2494256192532</v>
      </c>
      <c r="Q9" s="4">
        <f t="shared" si="23"/>
        <v>12.5</v>
      </c>
      <c r="R9">
        <f t="shared" si="0"/>
        <v>500000</v>
      </c>
      <c r="S9">
        <f t="shared" si="1"/>
        <v>26938.775576463628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22524.103388743766</v>
      </c>
      <c r="AC9">
        <f t="shared" si="2"/>
        <v>24827.709647506432</v>
      </c>
      <c r="AE9">
        <f t="shared" si="3"/>
        <v>10824.58865923982</v>
      </c>
      <c r="AF9">
        <f t="shared" si="4"/>
        <v>-541.22943296199105</v>
      </c>
      <c r="AG9">
        <f t="shared" si="4"/>
        <v>-11.520433425525828</v>
      </c>
      <c r="AH9">
        <f t="shared" si="5"/>
        <v>-2916.1241658751642</v>
      </c>
      <c r="AI9">
        <f t="shared" si="6"/>
        <v>7355.7146269771401</v>
      </c>
      <c r="AJ9">
        <f t="shared" si="7"/>
        <v>-2303.6062587626657</v>
      </c>
      <c r="AK9">
        <f t="shared" si="24"/>
        <v>1712.5495485041272</v>
      </c>
      <c r="AL9">
        <f t="shared" si="8"/>
        <v>6764.6579167186019</v>
      </c>
      <c r="AN9">
        <f t="shared" si="9"/>
        <v>6762.5737307768486</v>
      </c>
      <c r="AO9">
        <f t="shared" si="9"/>
        <v>-338.12868653884243</v>
      </c>
      <c r="AP9">
        <f t="shared" si="9"/>
        <v>-7.197297089356165</v>
      </c>
      <c r="AQ9">
        <f t="shared" si="9"/>
        <v>-1821.8248564112967</v>
      </c>
      <c r="AR9">
        <f t="shared" si="9"/>
        <v>4595.4228907373536</v>
      </c>
      <c r="AS9">
        <f t="shared" si="9"/>
        <v>-1439.1592754209616</v>
      </c>
      <c r="AT9">
        <f t="shared" si="9"/>
        <v>1069.9014026257771</v>
      </c>
      <c r="AU9">
        <f t="shared" si="9"/>
        <v>4226.1650179421695</v>
      </c>
      <c r="AW9">
        <v>6</v>
      </c>
      <c r="AX9">
        <f>(R9*SUMPRODUCT(K10:$K$23, X10:$X$23)-$AZ$3*SUMPRODUCT(K9:$K$22, W10:$W$23))/Z9</f>
        <v>26938.775576463628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11744.988512385064</v>
      </c>
      <c r="P10">
        <f t="shared" si="22"/>
        <v>587.2494256192532</v>
      </c>
      <c r="Q10" s="4">
        <f t="shared" si="23"/>
        <v>12.5</v>
      </c>
      <c r="R10">
        <f t="shared" si="0"/>
        <v>500000</v>
      </c>
      <c r="S10">
        <f t="shared" si="1"/>
        <v>29245.668984966753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24827.709647506432</v>
      </c>
      <c r="AC10">
        <f t="shared" si="2"/>
        <v>26465.598013441941</v>
      </c>
      <c r="AE10">
        <f t="shared" si="3"/>
        <v>10628.518868932617</v>
      </c>
      <c r="AF10">
        <f t="shared" si="4"/>
        <v>-531.42594344663087</v>
      </c>
      <c r="AG10">
        <f t="shared" si="4"/>
        <v>-11.311759540808477</v>
      </c>
      <c r="AH10">
        <f t="shared" si="5"/>
        <v>-3738.7820184836764</v>
      </c>
      <c r="AI10">
        <f t="shared" si="6"/>
        <v>6346.9991474614999</v>
      </c>
      <c r="AJ10">
        <f t="shared" si="7"/>
        <v>-1637.8883659355088</v>
      </c>
      <c r="AK10">
        <f t="shared" si="24"/>
        <v>1833.5521350821023</v>
      </c>
      <c r="AL10">
        <f t="shared" si="8"/>
        <v>6542.6629166080929</v>
      </c>
      <c r="AN10">
        <f t="shared" si="9"/>
        <v>6308.8652958445919</v>
      </c>
      <c r="AO10">
        <f t="shared" si="9"/>
        <v>-315.44326479222963</v>
      </c>
      <c r="AP10">
        <f t="shared" si="9"/>
        <v>-6.7144225909543334</v>
      </c>
      <c r="AQ10">
        <f t="shared" si="9"/>
        <v>-2219.262384158355</v>
      </c>
      <c r="AR10">
        <f t="shared" si="9"/>
        <v>3767.4452243030528</v>
      </c>
      <c r="AS10">
        <f t="shared" si="9"/>
        <v>-972.21609123001599</v>
      </c>
      <c r="AT10">
        <f t="shared" si="9"/>
        <v>1088.3579900256532</v>
      </c>
      <c r="AU10">
        <f t="shared" si="9"/>
        <v>3883.5871230986895</v>
      </c>
      <c r="AW10">
        <v>7</v>
      </c>
      <c r="AX10">
        <f>(R10*SUMPRODUCT(K11:$K$23, X11:$X$23)-$AZ$3*SUMPRODUCT(K10:$K$22, W11:$W$23))/Z10</f>
        <v>29245.668984966753</v>
      </c>
    </row>
    <row r="11" spans="1:52" x14ac:dyDescent="0.25">
      <c r="A11" t="s">
        <v>33</v>
      </c>
      <c r="C11" s="7">
        <f>AU25</f>
        <v>31176.826347332608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11744.988512385064</v>
      </c>
      <c r="P11">
        <f t="shared" si="22"/>
        <v>587.2494256192532</v>
      </c>
      <c r="Q11" s="4">
        <f t="shared" si="23"/>
        <v>12.5</v>
      </c>
      <c r="R11">
        <f t="shared" si="0"/>
        <v>500000</v>
      </c>
      <c r="S11">
        <f t="shared" si="1"/>
        <v>30946.438343036316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26465.598013441941</v>
      </c>
      <c r="AC11">
        <f t="shared" si="2"/>
        <v>27436.577915351081</v>
      </c>
      <c r="AE11">
        <f t="shared" si="3"/>
        <v>10412.904026723591</v>
      </c>
      <c r="AF11">
        <f t="shared" si="4"/>
        <v>-520.64520133617953</v>
      </c>
      <c r="AG11">
        <f t="shared" si="4"/>
        <v>-11.082284175654159</v>
      </c>
      <c r="AH11">
        <f t="shared" si="5"/>
        <v>-4654.3107898493035</v>
      </c>
      <c r="AI11">
        <f t="shared" si="6"/>
        <v>5226.865751362453</v>
      </c>
      <c r="AJ11">
        <f t="shared" si="7"/>
        <v>-970.97990190914061</v>
      </c>
      <c r="AK11">
        <f t="shared" si="24"/>
        <v>1872.4296271997121</v>
      </c>
      <c r="AL11">
        <f t="shared" si="8"/>
        <v>6128.3154766530242</v>
      </c>
      <c r="AN11">
        <f t="shared" si="9"/>
        <v>5878.155834166203</v>
      </c>
      <c r="AO11">
        <f t="shared" si="9"/>
        <v>-293.90779170831013</v>
      </c>
      <c r="AP11">
        <f t="shared" si="9"/>
        <v>-6.256025525235402</v>
      </c>
      <c r="AQ11">
        <f t="shared" si="9"/>
        <v>-2627.390404555932</v>
      </c>
      <c r="AR11">
        <f t="shared" si="9"/>
        <v>2950.6016123767249</v>
      </c>
      <c r="AS11">
        <f t="shared" si="9"/>
        <v>-548.1248228752977</v>
      </c>
      <c r="AT11">
        <f t="shared" si="9"/>
        <v>1056.9993835478381</v>
      </c>
      <c r="AU11">
        <f t="shared" si="9"/>
        <v>3459.4761730492651</v>
      </c>
      <c r="AW11">
        <v>8</v>
      </c>
      <c r="AX11">
        <f>(R11*SUMPRODUCT(K12:$K$23, X12:$X$23)-$AZ$3*SUMPRODUCT(K11:$K$22, W12:$W$23))/Z11</f>
        <v>30946.438343036316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11744.988512385064</v>
      </c>
      <c r="P12">
        <f t="shared" si="22"/>
        <v>587.2494256192532</v>
      </c>
      <c r="Q12" s="4">
        <f t="shared" si="23"/>
        <v>12.5</v>
      </c>
      <c r="R12">
        <f t="shared" si="0"/>
        <v>500000</v>
      </c>
      <c r="S12">
        <f t="shared" si="1"/>
        <v>32033.290293967486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27436.577915351081</v>
      </c>
      <c r="AC12">
        <f t="shared" si="2"/>
        <v>27753.777126775887</v>
      </c>
      <c r="AE12">
        <f t="shared" si="3"/>
        <v>10175.907330714148</v>
      </c>
      <c r="AF12">
        <f t="shared" si="4"/>
        <v>-508.79536653570744</v>
      </c>
      <c r="AG12">
        <f t="shared" si="4"/>
        <v>-10.830052451715552</v>
      </c>
      <c r="AH12">
        <f t="shared" si="5"/>
        <v>-5656.3552872826494</v>
      </c>
      <c r="AI12">
        <f t="shared" si="6"/>
        <v>3999.9266244440751</v>
      </c>
      <c r="AJ12">
        <f t="shared" si="7"/>
        <v>-317.19921142480598</v>
      </c>
      <c r="AK12">
        <f t="shared" si="24"/>
        <v>1925.6815047475825</v>
      </c>
      <c r="AL12">
        <f t="shared" si="8"/>
        <v>5608.408917766852</v>
      </c>
      <c r="AN12">
        <f t="shared" si="9"/>
        <v>5460.9464508827259</v>
      </c>
      <c r="AO12">
        <f t="shared" si="9"/>
        <v>-273.04732254413636</v>
      </c>
      <c r="AP12">
        <f t="shared" si="9"/>
        <v>-5.8119963730958215</v>
      </c>
      <c r="AQ12">
        <f t="shared" si="9"/>
        <v>-3035.5085131116389</v>
      </c>
      <c r="AR12">
        <f t="shared" si="9"/>
        <v>2146.578618853855</v>
      </c>
      <c r="AS12">
        <f t="shared" si="9"/>
        <v>-170.22638390433602</v>
      </c>
      <c r="AT12">
        <f t="shared" si="9"/>
        <v>1033.42564324864</v>
      </c>
      <c r="AU12">
        <f t="shared" si="9"/>
        <v>3009.7778781981592</v>
      </c>
      <c r="AW12">
        <v>9</v>
      </c>
      <c r="AX12">
        <f>(R12*SUMPRODUCT(K13:$K$23, X13:$X$23)-$AZ$3*SUMPRODUCT(K12:$K$22, W13:$W$23))/Z12</f>
        <v>32033.290293967486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11744.988512385064</v>
      </c>
      <c r="P13">
        <f t="shared" si="22"/>
        <v>587.2494256192532</v>
      </c>
      <c r="Q13" s="4">
        <f t="shared" si="23"/>
        <v>12.5</v>
      </c>
      <c r="R13">
        <f t="shared" si="0"/>
        <v>500000</v>
      </c>
      <c r="S13">
        <f t="shared" si="1"/>
        <v>32502.835160743205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27753.777126775887</v>
      </c>
      <c r="AC13">
        <f t="shared" si="2"/>
        <v>27442.53758572018</v>
      </c>
      <c r="AE13">
        <f t="shared" si="3"/>
        <v>9916.4361232175324</v>
      </c>
      <c r="AF13">
        <f t="shared" si="4"/>
        <v>-495.82180616087663</v>
      </c>
      <c r="AG13">
        <f t="shared" si="4"/>
        <v>-10.553901471211182</v>
      </c>
      <c r="AH13">
        <f t="shared" si="5"/>
        <v>-6714.0182394885815</v>
      </c>
      <c r="AI13">
        <f t="shared" si="6"/>
        <v>2696.0421760968638</v>
      </c>
      <c r="AJ13">
        <f t="shared" si="7"/>
        <v>311.23954105570738</v>
      </c>
      <c r="AK13">
        <f t="shared" si="24"/>
        <v>1921.9160376461427</v>
      </c>
      <c r="AL13">
        <f t="shared" si="8"/>
        <v>4929.1977547987135</v>
      </c>
      <c r="AN13">
        <f t="shared" si="9"/>
        <v>5060.0932395238979</v>
      </c>
      <c r="AO13">
        <f t="shared" si="9"/>
        <v>-253.00466197619491</v>
      </c>
      <c r="AP13">
        <f t="shared" si="9"/>
        <v>-5.385374828366202</v>
      </c>
      <c r="AQ13">
        <f t="shared" si="9"/>
        <v>-3425.9846865885015</v>
      </c>
      <c r="AR13">
        <f t="shared" si="9"/>
        <v>1375.7185161308355</v>
      </c>
      <c r="AS13">
        <f t="shared" si="9"/>
        <v>158.81724825324704</v>
      </c>
      <c r="AT13">
        <f t="shared" si="9"/>
        <v>980.7025657389463</v>
      </c>
      <c r="AU13">
        <f t="shared" si="9"/>
        <v>2515.2383301230288</v>
      </c>
      <c r="AW13">
        <v>10</v>
      </c>
      <c r="AX13">
        <f>(R13*SUMPRODUCT(K14:$K$23, X14:$X$23)-$AZ$3*SUMPRODUCT(K13:$K$22, W14:$W$23))/Z13</f>
        <v>32502.835160743205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11744.988512385064</v>
      </c>
      <c r="P14">
        <f t="shared" si="22"/>
        <v>587.2494256192532</v>
      </c>
      <c r="Q14" s="4">
        <f t="shared" si="23"/>
        <v>12.5</v>
      </c>
      <c r="R14">
        <f t="shared" si="0"/>
        <v>500000</v>
      </c>
      <c r="S14">
        <f t="shared" si="1"/>
        <v>32330.355017799022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27442.53758572018</v>
      </c>
      <c r="AC14">
        <f t="shared" si="2"/>
        <v>26515.974672195131</v>
      </c>
      <c r="AE14">
        <f t="shared" si="3"/>
        <v>9632.7373376559517</v>
      </c>
      <c r="AF14">
        <f t="shared" si="4"/>
        <v>-481.63686688279762</v>
      </c>
      <c r="AG14">
        <f t="shared" si="4"/>
        <v>-10.25196547393198</v>
      </c>
      <c r="AH14">
        <f t="shared" si="5"/>
        <v>-7855.8793026835774</v>
      </c>
      <c r="AI14">
        <f t="shared" si="6"/>
        <v>1284.9692026156445</v>
      </c>
      <c r="AJ14">
        <f t="shared" si="7"/>
        <v>926.56291352504923</v>
      </c>
      <c r="AK14">
        <f t="shared" si="24"/>
        <v>1880.912996103757</v>
      </c>
      <c r="AL14">
        <f t="shared" si="8"/>
        <v>4092.4451122444507</v>
      </c>
      <c r="AN14">
        <f t="shared" si="9"/>
        <v>4675.0326281904054</v>
      </c>
      <c r="AO14">
        <f t="shared" si="9"/>
        <v>-233.75163140952029</v>
      </c>
      <c r="AP14">
        <f t="shared" si="9"/>
        <v>-4.9755610906521897</v>
      </c>
      <c r="AQ14">
        <f t="shared" si="9"/>
        <v>-3812.6745052625411</v>
      </c>
      <c r="AR14">
        <f t="shared" si="9"/>
        <v>623.63093042769162</v>
      </c>
      <c r="AS14">
        <f t="shared" si="9"/>
        <v>449.68649107324842</v>
      </c>
      <c r="AT14">
        <f t="shared" si="9"/>
        <v>912.85886029486835</v>
      </c>
      <c r="AU14">
        <f t="shared" si="9"/>
        <v>1986.1762817958083</v>
      </c>
      <c r="AW14">
        <v>11</v>
      </c>
      <c r="AX14">
        <f>(R14*SUMPRODUCT(K15:$K$23, X15:$X$23)-$AZ$3*SUMPRODUCT(K14:$K$22, W15:$W$23))/Z14</f>
        <v>32330.355017799022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11744.988512385064</v>
      </c>
      <c r="P15">
        <f t="shared" si="22"/>
        <v>587.2494256192532</v>
      </c>
      <c r="Q15" s="4">
        <f t="shared" si="23"/>
        <v>12.5</v>
      </c>
      <c r="R15">
        <f t="shared" si="0"/>
        <v>500000</v>
      </c>
      <c r="S15">
        <f t="shared" si="1"/>
        <v>31487.484671498321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26515.974672195131</v>
      </c>
      <c r="AC15">
        <f t="shared" si="2"/>
        <v>24994.868391306496</v>
      </c>
      <c r="AE15">
        <f t="shared" si="3"/>
        <v>9323.2103226777745</v>
      </c>
      <c r="AF15">
        <f t="shared" si="4"/>
        <v>-466.16051613388873</v>
      </c>
      <c r="AG15">
        <f t="shared" si="4"/>
        <v>-9.9225409127119093</v>
      </c>
      <c r="AH15">
        <f t="shared" si="5"/>
        <v>-9076.1962592300497</v>
      </c>
      <c r="AI15">
        <f t="shared" si="6"/>
        <v>-229.06899359887575</v>
      </c>
      <c r="AJ15">
        <f t="shared" si="7"/>
        <v>1521.1062808886345</v>
      </c>
      <c r="AK15">
        <f t="shared" si="24"/>
        <v>1835.8599704465551</v>
      </c>
      <c r="AL15">
        <f t="shared" si="8"/>
        <v>3127.8972577363138</v>
      </c>
      <c r="AN15">
        <f t="shared" si="9"/>
        <v>4301.5596979319671</v>
      </c>
      <c r="AO15">
        <f t="shared" si="9"/>
        <v>-215.07798489659837</v>
      </c>
      <c r="AP15">
        <f t="shared" si="9"/>
        <v>-4.5780799331944664</v>
      </c>
      <c r="AQ15">
        <f t="shared" si="9"/>
        <v>-4187.5919010707712</v>
      </c>
      <c r="AR15">
        <f t="shared" si="9"/>
        <v>-105.68826796859715</v>
      </c>
      <c r="AS15">
        <f t="shared" si="9"/>
        <v>701.81077629732602</v>
      </c>
      <c r="AT15">
        <f t="shared" si="9"/>
        <v>847.03240478343218</v>
      </c>
      <c r="AU15">
        <f t="shared" si="9"/>
        <v>1443.154913112161</v>
      </c>
      <c r="AW15">
        <v>12</v>
      </c>
      <c r="AX15">
        <f>(R15*SUMPRODUCT(K16:$K$23, X16:$X$23)-$AZ$3*SUMPRODUCT(K15:$K$22, W16:$W$23))/Z15</f>
        <v>31487.484671498321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11744.988512385064</v>
      </c>
      <c r="P16">
        <f t="shared" si="22"/>
        <v>587.2494256192532</v>
      </c>
      <c r="Q16" s="4">
        <f t="shared" si="23"/>
        <v>12.5</v>
      </c>
      <c r="R16">
        <f t="shared" si="0"/>
        <v>500000</v>
      </c>
      <c r="S16">
        <f t="shared" si="1"/>
        <v>30007.920479920042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24994.868391306496</v>
      </c>
      <c r="AC16">
        <f t="shared" si="2"/>
        <v>22967.428964727624</v>
      </c>
      <c r="AE16">
        <f t="shared" si="3"/>
        <v>8989.3663084801901</v>
      </c>
      <c r="AF16">
        <f t="shared" si="4"/>
        <v>-449.46831542400952</v>
      </c>
      <c r="AG16">
        <f t="shared" si="4"/>
        <v>-9.567236165238608</v>
      </c>
      <c r="AH16">
        <f t="shared" si="5"/>
        <v>-10243.173533847281</v>
      </c>
      <c r="AI16">
        <f t="shared" si="6"/>
        <v>-1712.8427769563386</v>
      </c>
      <c r="AJ16">
        <f t="shared" si="7"/>
        <v>2027.4394265788724</v>
      </c>
      <c r="AK16">
        <f t="shared" si="24"/>
        <v>1834.3517212246384</v>
      </c>
      <c r="AL16">
        <f t="shared" si="8"/>
        <v>2148.9483708471721</v>
      </c>
      <c r="AN16">
        <f t="shared" si="9"/>
        <v>3932.4264158713672</v>
      </c>
      <c r="AO16">
        <f t="shared" si="9"/>
        <v>-196.62132079356834</v>
      </c>
      <c r="AP16">
        <f t="shared" si="9"/>
        <v>-4.1852173926400953</v>
      </c>
      <c r="AQ16">
        <f t="shared" si="9"/>
        <v>-4480.908309282775</v>
      </c>
      <c r="AR16">
        <f t="shared" si="9"/>
        <v>-749.28843159761618</v>
      </c>
      <c r="AS16">
        <f t="shared" si="9"/>
        <v>886.90972022540586</v>
      </c>
      <c r="AT16">
        <f t="shared" si="9"/>
        <v>802.44289942195473</v>
      </c>
      <c r="AU16">
        <f t="shared" si="9"/>
        <v>940.06418804974442</v>
      </c>
      <c r="AW16">
        <v>13</v>
      </c>
      <c r="AX16">
        <f>(R16*SUMPRODUCT(K17:$K$23, X17:$X$23)-$AZ$3*SUMPRODUCT(K16:$K$22, W17:$W$23))/Z16</f>
        <v>30007.920479920042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11744.988512385064</v>
      </c>
      <c r="P17">
        <f t="shared" si="22"/>
        <v>587.2494256192532</v>
      </c>
      <c r="Q17" s="4">
        <f t="shared" si="23"/>
        <v>12.5</v>
      </c>
      <c r="R17">
        <f t="shared" si="0"/>
        <v>500000</v>
      </c>
      <c r="S17">
        <f t="shared" si="1"/>
        <v>27920.998235660514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22967.428964727624</v>
      </c>
      <c r="AC17">
        <f t="shared" si="2"/>
        <v>20520.883168496392</v>
      </c>
      <c r="AE17">
        <f t="shared" si="3"/>
        <v>8632.1246484002895</v>
      </c>
      <c r="AF17">
        <f t="shared" si="4"/>
        <v>-431.60623242001446</v>
      </c>
      <c r="AG17">
        <f t="shared" si="4"/>
        <v>-9.1870296842965544</v>
      </c>
      <c r="AH17">
        <f t="shared" si="5"/>
        <v>-11381.364771586646</v>
      </c>
      <c r="AI17">
        <f t="shared" si="6"/>
        <v>-3190.033385290667</v>
      </c>
      <c r="AJ17">
        <f t="shared" si="7"/>
        <v>2446.5457962312321</v>
      </c>
      <c r="AK17">
        <f t="shared" si="24"/>
        <v>1923.0623533896776</v>
      </c>
      <c r="AL17">
        <f t="shared" si="8"/>
        <v>1179.5747643302427</v>
      </c>
      <c r="AN17">
        <f t="shared" si="9"/>
        <v>3556.7014542708584</v>
      </c>
      <c r="AO17">
        <f t="shared" si="9"/>
        <v>-177.83507271354293</v>
      </c>
      <c r="AP17">
        <f t="shared" si="9"/>
        <v>-3.7853394349006009</v>
      </c>
      <c r="AQ17">
        <f t="shared" si="9"/>
        <v>-4689.4731347735051</v>
      </c>
      <c r="AR17">
        <f t="shared" si="9"/>
        <v>-1314.3920926510893</v>
      </c>
      <c r="AS17">
        <f t="shared" si="9"/>
        <v>1008.0522867575215</v>
      </c>
      <c r="AT17">
        <f t="shared" si="9"/>
        <v>792.36097108747776</v>
      </c>
      <c r="AU17">
        <f t="shared" si="9"/>
        <v>486.02116519391001</v>
      </c>
      <c r="AW17">
        <v>14</v>
      </c>
      <c r="AX17">
        <f>(R17*SUMPRODUCT(K18:$K$23, X18:$X$23)-$AZ$3*SUMPRODUCT(K17:$K$22, W18:$W$23))/Z17</f>
        <v>27920.998235660514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11744.988512385064</v>
      </c>
      <c r="P18">
        <f t="shared" si="22"/>
        <v>587.2494256192532</v>
      </c>
      <c r="Q18" s="4">
        <f t="shared" si="23"/>
        <v>12.5</v>
      </c>
      <c r="R18">
        <f t="shared" si="0"/>
        <v>500000</v>
      </c>
      <c r="S18">
        <f t="shared" si="1"/>
        <v>25233.51418484301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20520.883168496392</v>
      </c>
      <c r="AC18">
        <f t="shared" si="2"/>
        <v>17728.313924175854</v>
      </c>
      <c r="AE18">
        <f t="shared" si="3"/>
        <v>8251.6783773412008</v>
      </c>
      <c r="AF18">
        <f t="shared" si="4"/>
        <v>-412.58391886706011</v>
      </c>
      <c r="AG18">
        <f t="shared" si="4"/>
        <v>-8.7821269137894706</v>
      </c>
      <c r="AH18">
        <f t="shared" si="5"/>
        <v>-12521.298946564795</v>
      </c>
      <c r="AI18">
        <f t="shared" si="6"/>
        <v>-4690.9866150044436</v>
      </c>
      <c r="AJ18">
        <f t="shared" si="7"/>
        <v>2792.5692443205371</v>
      </c>
      <c r="AK18">
        <f t="shared" si="24"/>
        <v>1988.0344316506339</v>
      </c>
      <c r="AL18">
        <f t="shared" si="8"/>
        <v>89.617060966727422</v>
      </c>
      <c r="AN18">
        <f t="shared" si="9"/>
        <v>3177.2225611869303</v>
      </c>
      <c r="AO18">
        <f t="shared" si="9"/>
        <v>-158.86112805934653</v>
      </c>
      <c r="AP18">
        <f t="shared" si="9"/>
        <v>-3.3814662290181858</v>
      </c>
      <c r="AQ18">
        <f t="shared" si="9"/>
        <v>-4821.1953604050186</v>
      </c>
      <c r="AR18">
        <f t="shared" si="9"/>
        <v>-1806.215393506453</v>
      </c>
      <c r="AS18">
        <f t="shared" si="9"/>
        <v>1075.2496160170047</v>
      </c>
      <c r="AT18">
        <f t="shared" si="9"/>
        <v>765.47189066426824</v>
      </c>
      <c r="AU18">
        <f t="shared" si="9"/>
        <v>34.506113174820051</v>
      </c>
      <c r="AW18">
        <v>15</v>
      </c>
      <c r="AX18">
        <f>(R18*SUMPRODUCT(K19:$K$23, X19:$X$23)-$AZ$3*SUMPRODUCT(K18:$K$22, W19:$W$23))/Z18</f>
        <v>25233.51418484301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11744.988512385064</v>
      </c>
      <c r="P19">
        <f t="shared" si="22"/>
        <v>587.2494256192532</v>
      </c>
      <c r="Q19" s="4">
        <f t="shared" si="23"/>
        <v>12.5</v>
      </c>
      <c r="R19">
        <f t="shared" si="0"/>
        <v>500000</v>
      </c>
      <c r="S19">
        <f t="shared" si="1"/>
        <v>21848.275491123142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17728.313924175854</v>
      </c>
      <c r="AC19">
        <f t="shared" si="2"/>
        <v>14593.869641710342</v>
      </c>
      <c r="AE19">
        <f t="shared" si="3"/>
        <v>7845.2338887238084</v>
      </c>
      <c r="AF19">
        <f t="shared" si="4"/>
        <v>-392.26169443619045</v>
      </c>
      <c r="AG19">
        <f t="shared" si="4"/>
        <v>-8.3495546637306486</v>
      </c>
      <c r="AH19">
        <f t="shared" si="5"/>
        <v>-13790.039236837092</v>
      </c>
      <c r="AI19">
        <f t="shared" si="6"/>
        <v>-6345.416597213205</v>
      </c>
      <c r="AJ19">
        <f t="shared" si="7"/>
        <v>3134.4442824655125</v>
      </c>
      <c r="AK19">
        <f t="shared" si="24"/>
        <v>1848.3064010952189</v>
      </c>
      <c r="AL19">
        <f t="shared" si="8"/>
        <v>-1362.6659136524736</v>
      </c>
      <c r="AN19">
        <f t="shared" si="9"/>
        <v>2814.1656014645087</v>
      </c>
      <c r="AO19">
        <f t="shared" si="9"/>
        <v>-140.70828007322544</v>
      </c>
      <c r="AP19">
        <f t="shared" si="9"/>
        <v>-2.9950706193720169</v>
      </c>
      <c r="AQ19">
        <f t="shared" si="9"/>
        <v>-4946.6280564218687</v>
      </c>
      <c r="AR19">
        <f t="shared" si="9"/>
        <v>-2276.1658056499573</v>
      </c>
      <c r="AS19">
        <f t="shared" si="9"/>
        <v>1124.3572090438267</v>
      </c>
      <c r="AT19">
        <f t="shared" si="9"/>
        <v>663.00640219344075</v>
      </c>
      <c r="AU19">
        <f t="shared" si="9"/>
        <v>-488.8021944126898</v>
      </c>
      <c r="AW19">
        <v>16</v>
      </c>
      <c r="AX19">
        <f>(R19*SUMPRODUCT(K20:$K$23, X20:$X$23)-$AZ$3*SUMPRODUCT(K19:$K$22, W20:$W$23))/Z19</f>
        <v>21848.275491123142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11744.988512385064</v>
      </c>
      <c r="P20">
        <f t="shared" si="22"/>
        <v>587.2494256192532</v>
      </c>
      <c r="Q20" s="4">
        <f t="shared" si="23"/>
        <v>12.5</v>
      </c>
      <c r="R20">
        <f t="shared" si="0"/>
        <v>500000</v>
      </c>
      <c r="S20">
        <f t="shared" si="1"/>
        <v>17596.926146044862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14593.869641710342</v>
      </c>
      <c r="AC20">
        <f t="shared" si="2"/>
        <v>11110.196550262417</v>
      </c>
      <c r="AE20">
        <f t="shared" si="3"/>
        <v>7415.4502763825813</v>
      </c>
      <c r="AF20">
        <f t="shared" si="4"/>
        <v>-370.77251381912907</v>
      </c>
      <c r="AG20">
        <f t="shared" si="4"/>
        <v>-7.8921429643832832</v>
      </c>
      <c r="AH20">
        <f t="shared" si="5"/>
        <v>-14956.646108402334</v>
      </c>
      <c r="AI20">
        <f t="shared" si="6"/>
        <v>-7919.8604888032651</v>
      </c>
      <c r="AJ20">
        <f t="shared" si="7"/>
        <v>3483.6730914479249</v>
      </c>
      <c r="AK20">
        <f t="shared" si="24"/>
        <v>1174.9731240520669</v>
      </c>
      <c r="AL20">
        <f t="shared" si="8"/>
        <v>-3261.2142733032733</v>
      </c>
      <c r="AN20">
        <f t="shared" si="9"/>
        <v>2522.9989811573828</v>
      </c>
      <c r="AO20">
        <f t="shared" si="9"/>
        <v>-126.14994905786915</v>
      </c>
      <c r="AP20">
        <f t="shared" si="9"/>
        <v>-2.6851867271910121</v>
      </c>
      <c r="AQ20">
        <f t="shared" si="9"/>
        <v>-5088.7810566560602</v>
      </c>
      <c r="AR20">
        <f t="shared" si="9"/>
        <v>-2694.6172112837376</v>
      </c>
      <c r="AS20">
        <f t="shared" si="9"/>
        <v>1185.2690440662113</v>
      </c>
      <c r="AT20">
        <f t="shared" si="9"/>
        <v>399.7674968318712</v>
      </c>
      <c r="AU20">
        <f t="shared" si="9"/>
        <v>-1109.5806703856547</v>
      </c>
      <c r="AW20">
        <v>17</v>
      </c>
      <c r="AX20">
        <f>(R20*SUMPRODUCT(K21:$K$23, X21:$X$23)-$AZ$3*SUMPRODUCT(K20:$K$22, W21:$W$23))/Z20</f>
        <v>17596.926146044862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11744.988512385064</v>
      </c>
      <c r="P21">
        <f t="shared" si="22"/>
        <v>587.2494256192532</v>
      </c>
      <c r="Q21" s="4">
        <f t="shared" si="23"/>
        <v>12.5</v>
      </c>
      <c r="R21">
        <f t="shared" si="0"/>
        <v>500000</v>
      </c>
      <c r="S21">
        <f t="shared" si="1"/>
        <v>12491.875339473634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11110.196550262417</v>
      </c>
      <c r="AC21">
        <f t="shared" si="2"/>
        <v>7411.5234659037651</v>
      </c>
      <c r="AE21">
        <f t="shared" si="3"/>
        <v>6968.3899014941635</v>
      </c>
      <c r="AF21">
        <f t="shared" si="4"/>
        <v>-348.41949507470821</v>
      </c>
      <c r="AG21">
        <f t="shared" si="4"/>
        <v>-7.4163438880187202</v>
      </c>
      <c r="AH21">
        <f t="shared" si="5"/>
        <v>-15875.105868829225</v>
      </c>
      <c r="AI21">
        <f t="shared" si="6"/>
        <v>-9262.5518062977881</v>
      </c>
      <c r="AJ21">
        <f t="shared" si="7"/>
        <v>3698.673084358652</v>
      </c>
      <c r="AK21">
        <f t="shared" si="24"/>
        <v>909.55756487778012</v>
      </c>
      <c r="AL21">
        <f t="shared" si="8"/>
        <v>-4654.3211570613557</v>
      </c>
      <c r="AN21">
        <f t="shared" si="9"/>
        <v>2255.2013680091814</v>
      </c>
      <c r="AO21">
        <f t="shared" si="9"/>
        <v>-112.76006840045908</v>
      </c>
      <c r="AP21">
        <f t="shared" si="9"/>
        <v>-2.4001740887518501</v>
      </c>
      <c r="AQ21">
        <f t="shared" si="9"/>
        <v>-5137.7091378020732</v>
      </c>
      <c r="AR21">
        <f t="shared" si="9"/>
        <v>-2997.6680122821022</v>
      </c>
      <c r="AS21">
        <f t="shared" si="9"/>
        <v>1197.012899332145</v>
      </c>
      <c r="AT21">
        <f t="shared" si="9"/>
        <v>294.36290069756905</v>
      </c>
      <c r="AU21">
        <f t="shared" si="9"/>
        <v>-1506.292212252388</v>
      </c>
      <c r="AW21">
        <v>18</v>
      </c>
      <c r="AX21">
        <f>(R21*SUMPRODUCT(K22:$K$23, X22:$X$23)-$AZ$3*SUMPRODUCT(K21:$K$22, W22:$W$23))/Z21</f>
        <v>12491.875339473634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11744.988512385064</v>
      </c>
      <c r="P22">
        <f t="shared" si="22"/>
        <v>587.2494256192532</v>
      </c>
      <c r="Q22" s="4">
        <f t="shared" si="23"/>
        <v>12.5</v>
      </c>
      <c r="R22">
        <f t="shared" si="0"/>
        <v>500000</v>
      </c>
      <c r="S22">
        <f t="shared" si="1"/>
        <v>6575.1827784574525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7411.5234659037651</v>
      </c>
      <c r="AC22">
        <f t="shared" si="2"/>
        <v>3642.2905413279077</v>
      </c>
      <c r="AE22">
        <f t="shared" si="3"/>
        <v>6506.0792996998607</v>
      </c>
      <c r="AF22">
        <f t="shared" si="4"/>
        <v>-325.30396498499306</v>
      </c>
      <c r="AG22">
        <f t="shared" si="4"/>
        <v>-6.9243142435167302</v>
      </c>
      <c r="AH22">
        <f t="shared" si="5"/>
        <v>-16714.648224872115</v>
      </c>
      <c r="AI22">
        <f t="shared" si="6"/>
        <v>-10540.797204400766</v>
      </c>
      <c r="AJ22">
        <f t="shared" si="7"/>
        <v>3769.2329245758574</v>
      </c>
      <c r="AK22">
        <f t="shared" si="24"/>
        <v>951.46091604330445</v>
      </c>
      <c r="AL22">
        <f t="shared" si="8"/>
        <v>-5820.1033637816035</v>
      </c>
      <c r="AN22">
        <f t="shared" si="9"/>
        <v>1967.8339924228324</v>
      </c>
      <c r="AO22">
        <f t="shared" si="9"/>
        <v>-98.391699621141626</v>
      </c>
      <c r="AP22">
        <f t="shared" si="9"/>
        <v>-2.094333670854335</v>
      </c>
      <c r="AQ22">
        <f t="shared" si="9"/>
        <v>-5055.5259831847825</v>
      </c>
      <c r="AR22">
        <f t="shared" si="9"/>
        <v>-3188.178024053947</v>
      </c>
      <c r="AS22">
        <f t="shared" si="9"/>
        <v>1140.0452304173223</v>
      </c>
      <c r="AT22">
        <f t="shared" si="9"/>
        <v>287.77963606102298</v>
      </c>
      <c r="AU22">
        <f t="shared" si="9"/>
        <v>-1760.3531575756017</v>
      </c>
      <c r="AW22">
        <v>19</v>
      </c>
      <c r="AX22">
        <f>(R22*SUMPRODUCT(K23:$K$23, X23:$X$23)-$AZ$3*SUMPRODUCT(K22:$K$22, W23:$W$23))/Z22</f>
        <v>6575.1827784574525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11744.988512385064</v>
      </c>
      <c r="P23">
        <f t="shared" si="22"/>
        <v>587.2494256192532</v>
      </c>
      <c r="Q23" s="4">
        <f t="shared" si="23"/>
        <v>12.5</v>
      </c>
      <c r="R23">
        <f t="shared" si="0"/>
        <v>500000</v>
      </c>
      <c r="S23">
        <f t="shared" si="1"/>
        <v>7091.3266096549842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3642.2905413279077</v>
      </c>
      <c r="AC23">
        <f t="shared" si="2"/>
        <v>3642.2905413279077</v>
      </c>
      <c r="AE23">
        <f t="shared" si="3"/>
        <v>6032.5328279790474</v>
      </c>
      <c r="AF23">
        <f t="shared" si="4"/>
        <v>-301.62664139895236</v>
      </c>
      <c r="AG23">
        <f t="shared" si="4"/>
        <v>-6.4203264456344025</v>
      </c>
      <c r="AH23">
        <f t="shared" si="5"/>
        <v>-17389.786217886387</v>
      </c>
      <c r="AI23">
        <f t="shared" si="6"/>
        <v>-11665.300357751927</v>
      </c>
      <c r="AJ23">
        <f t="shared" si="7"/>
        <v>0</v>
      </c>
      <c r="AK23">
        <f t="shared" si="24"/>
        <v>973.87514002964167</v>
      </c>
      <c r="AL23">
        <f t="shared" si="8"/>
        <v>-10691.425217722284</v>
      </c>
      <c r="AN23">
        <f t="shared" si="9"/>
        <v>1652.8714056077113</v>
      </c>
      <c r="AO23">
        <f t="shared" si="9"/>
        <v>-82.643570280385561</v>
      </c>
      <c r="AP23">
        <f t="shared" si="9"/>
        <v>-1.7591241190495439</v>
      </c>
      <c r="AQ23">
        <f t="shared" si="9"/>
        <v>-4764.6786530301679</v>
      </c>
      <c r="AR23">
        <f t="shared" si="9"/>
        <v>-3196.2099418218918</v>
      </c>
      <c r="AS23">
        <f t="shared" si="9"/>
        <v>0</v>
      </c>
      <c r="AT23">
        <f t="shared" si="9"/>
        <v>266.8349128779563</v>
      </c>
      <c r="AU23">
        <f t="shared" si="9"/>
        <v>-2929.3750289439354</v>
      </c>
      <c r="AW23">
        <v>20</v>
      </c>
      <c r="AX23">
        <f>(R23*SUMPRODUCT(K$23:$K24, X$23:$X24)-$AZ$3*SUMPRODUCT(K$22:$K23, W$23:$W24))/Z23</f>
        <v>7091.3266096549842</v>
      </c>
    </row>
    <row r="25" spans="5:50" x14ac:dyDescent="0.25">
      <c r="AN25" s="8">
        <f t="shared" ref="AN25:AU25" si="25">SUM(AN3:AN23)</f>
        <v>105876.69725122409</v>
      </c>
      <c r="AO25" s="8">
        <f t="shared" si="25"/>
        <v>-14102.576246850002</v>
      </c>
      <c r="AP25" s="8">
        <f t="shared" si="25"/>
        <v>-200.18284462302509</v>
      </c>
      <c r="AQ25" s="8">
        <f t="shared" si="25"/>
        <v>-65653.102269738331</v>
      </c>
      <c r="AR25" s="8">
        <f t="shared" si="25"/>
        <v>25920.835890012728</v>
      </c>
      <c r="AS25" s="8">
        <f t="shared" si="25"/>
        <v>-12398.711105676575</v>
      </c>
      <c r="AT25" s="8">
        <f t="shared" si="25"/>
        <v>17654.701562996441</v>
      </c>
      <c r="AU25" s="9">
        <f t="shared" si="25"/>
        <v>31176.826347332608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F3F9A-ED4A-416D-BDAE-7B44B57CA9C5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41244.515737672889</v>
      </c>
      <c r="K3">
        <v>1</v>
      </c>
      <c r="L3" s="2">
        <v>0</v>
      </c>
      <c r="O3">
        <f>$C$3</f>
        <v>41244.515737672889</v>
      </c>
      <c r="P3">
        <f>O3*B5</f>
        <v>32995.612590138313</v>
      </c>
      <c r="Q3" s="4">
        <f>B8</f>
        <v>100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41244.515737672889</v>
      </c>
      <c r="AF3">
        <f t="shared" ref="AF3:AG23" si="4">-$Z3*P3</f>
        <v>-32995.612590138313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8148.9031475345764</v>
      </c>
      <c r="AJ3">
        <f t="shared" ref="AJ3:AJ23" si="7">AB3-AC3</f>
        <v>0</v>
      </c>
      <c r="AL3">
        <f t="shared" ref="AL3:AL23" si="8">SUM(AI3:AK3)</f>
        <v>8148.9031475345764</v>
      </c>
      <c r="AN3">
        <f t="shared" ref="AN3:AU23" si="9">AE3*$K3</f>
        <v>41244.515737672889</v>
      </c>
      <c r="AO3">
        <f t="shared" si="9"/>
        <v>-32995.612590138313</v>
      </c>
      <c r="AP3">
        <f t="shared" si="9"/>
        <v>-100</v>
      </c>
      <c r="AQ3">
        <f t="shared" si="9"/>
        <v>0</v>
      </c>
      <c r="AR3">
        <f t="shared" si="9"/>
        <v>8148.9031475345764</v>
      </c>
      <c r="AS3">
        <f t="shared" si="9"/>
        <v>0</v>
      </c>
      <c r="AT3">
        <f t="shared" si="9"/>
        <v>0</v>
      </c>
      <c r="AU3">
        <f t="shared" si="9"/>
        <v>8148.9031475345764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22536.913635471232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500000</v>
      </c>
      <c r="S4">
        <f t="shared" si="1"/>
        <v>14214.353751756989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13807.696072848077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-13807.696072848077</v>
      </c>
      <c r="AK4">
        <f>H4*SUM(AB4, AE4:AF4)</f>
        <v>0</v>
      </c>
      <c r="AL4">
        <f t="shared" si="8"/>
        <v>-23112.169072848075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-8729.2175626231347</v>
      </c>
      <c r="AR4">
        <f t="shared" si="9"/>
        <v>-8729.2175626231347</v>
      </c>
      <c r="AS4">
        <f t="shared" si="9"/>
        <v>-12954.025774320364</v>
      </c>
      <c r="AT4">
        <f t="shared" si="9"/>
        <v>0</v>
      </c>
      <c r="AU4">
        <f t="shared" si="9"/>
        <v>-21683.243336943495</v>
      </c>
      <c r="AW4">
        <v>1</v>
      </c>
      <c r="AX4">
        <f>(R4*SUMPRODUCT(K5:$K$23, X5:$X$23)-$AZ$3*SUMPRODUCT(K4:$K$22, W5:$W$23))/Z4</f>
        <v>14214.353751756989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41244.515737672889</v>
      </c>
      <c r="P5">
        <f t="shared" ref="P5:P23" si="22">O5*$C$5</f>
        <v>2062.2257868836446</v>
      </c>
      <c r="Q5" s="4">
        <f t="shared" ref="Q5:Q23" si="23">$C$8</f>
        <v>12.5</v>
      </c>
      <c r="R5">
        <f t="shared" si="0"/>
        <v>500000</v>
      </c>
      <c r="S5">
        <f t="shared" si="1"/>
        <v>26657.966021930526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13807.696072848077</v>
      </c>
      <c r="AC5">
        <f t="shared" si="2"/>
        <v>25063.220385734137</v>
      </c>
      <c r="AE5">
        <f t="shared" si="3"/>
        <v>38777.166524474218</v>
      </c>
      <c r="AF5">
        <f t="shared" si="4"/>
        <v>-1938.8583262237109</v>
      </c>
      <c r="AG5">
        <f t="shared" si="4"/>
        <v>-11.752219001402596</v>
      </c>
      <c r="AH5">
        <f t="shared" si="5"/>
        <v>-10749.81167389614</v>
      </c>
      <c r="AI5">
        <f t="shared" si="6"/>
        <v>26076.744305352964</v>
      </c>
      <c r="AJ5">
        <f t="shared" si="7"/>
        <v>-11255.52431288606</v>
      </c>
      <c r="AK5">
        <f>H5*SUM(AB5, AE5:AF5)</f>
        <v>4375.814769022918</v>
      </c>
      <c r="AL5">
        <f t="shared" si="8"/>
        <v>19197.03476148982</v>
      </c>
      <c r="AN5">
        <f t="shared" si="9"/>
        <v>33486.507323212354</v>
      </c>
      <c r="AO5">
        <f t="shared" si="9"/>
        <v>-1674.3253661606179</v>
      </c>
      <c r="AP5">
        <f t="shared" si="9"/>
        <v>-10.148775759726542</v>
      </c>
      <c r="AQ5">
        <f t="shared" si="9"/>
        <v>-9283.1343701680562</v>
      </c>
      <c r="AR5">
        <f t="shared" si="9"/>
        <v>22518.898811123956</v>
      </c>
      <c r="AS5">
        <f t="shared" si="9"/>
        <v>-9719.8488469282074</v>
      </c>
      <c r="AT5">
        <f t="shared" si="9"/>
        <v>3778.7895929792553</v>
      </c>
      <c r="AU5">
        <f t="shared" si="9"/>
        <v>16577.839557175004</v>
      </c>
      <c r="AW5">
        <v>2</v>
      </c>
      <c r="AX5">
        <f>(R5*SUMPRODUCT(K6:$K$23, X6:$X$23)-$AZ$3*SUMPRODUCT(K5:$K$22, W6:$W$23))/Z5</f>
        <v>26657.966021930526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41244.515737672889</v>
      </c>
      <c r="P6">
        <f t="shared" si="22"/>
        <v>2062.2257868836446</v>
      </c>
      <c r="Q6" s="4">
        <f t="shared" si="23"/>
        <v>12.5</v>
      </c>
      <c r="R6">
        <f t="shared" si="0"/>
        <v>500000</v>
      </c>
      <c r="S6">
        <f t="shared" si="1"/>
        <v>37409.647569617933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25063.220385734137</v>
      </c>
      <c r="AC6">
        <f t="shared" si="2"/>
        <v>33912.286762689037</v>
      </c>
      <c r="AE6">
        <f t="shared" si="3"/>
        <v>37388.639988689654</v>
      </c>
      <c r="AF6">
        <f t="shared" si="4"/>
        <v>-1869.431999434483</v>
      </c>
      <c r="AG6">
        <f t="shared" si="4"/>
        <v>-11.331397435507631</v>
      </c>
      <c r="AH6">
        <f t="shared" si="5"/>
        <v>-12131.975035237559</v>
      </c>
      <c r="AI6">
        <f t="shared" si="6"/>
        <v>23375.901556582106</v>
      </c>
      <c r="AJ6">
        <f t="shared" si="7"/>
        <v>-8849.0663769548992</v>
      </c>
      <c r="AK6">
        <f>H6*SUM(AB6, AE6:AF6)</f>
        <v>6591.3682071988369</v>
      </c>
      <c r="AL6">
        <f t="shared" si="8"/>
        <v>21118.203386826044</v>
      </c>
      <c r="AN6">
        <f t="shared" si="9"/>
        <v>29119.253120770605</v>
      </c>
      <c r="AO6">
        <f t="shared" si="9"/>
        <v>-1455.9626560385304</v>
      </c>
      <c r="AP6">
        <f t="shared" si="9"/>
        <v>-8.8251894221456979</v>
      </c>
      <c r="AQ6">
        <f t="shared" si="9"/>
        <v>-9448.7002472628174</v>
      </c>
      <c r="AR6">
        <f t="shared" si="9"/>
        <v>18205.765028047113</v>
      </c>
      <c r="AS6">
        <f t="shared" si="9"/>
        <v>-6891.884909186314</v>
      </c>
      <c r="AT6">
        <f t="shared" si="9"/>
        <v>5133.530379700489</v>
      </c>
      <c r="AU6">
        <f t="shared" si="9"/>
        <v>16447.41049856129</v>
      </c>
      <c r="AW6">
        <v>3</v>
      </c>
      <c r="AX6">
        <f>(R6*SUMPRODUCT(K7:$K$23, X7:$X$23)-$AZ$3*SUMPRODUCT(K6:$K$22, W7:$W$23))/Z6</f>
        <v>37409.647569617933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41244.515737672889</v>
      </c>
      <c r="P7">
        <f t="shared" si="22"/>
        <v>2062.2257868836446</v>
      </c>
      <c r="Q7" s="4">
        <f t="shared" si="23"/>
        <v>12.5</v>
      </c>
      <c r="R7">
        <f t="shared" si="0"/>
        <v>500000</v>
      </c>
      <c r="S7">
        <f t="shared" si="1"/>
        <v>46319.039717436797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33912.286762689037</v>
      </c>
      <c r="AC7">
        <f t="shared" si="2"/>
        <v>40320.102854188197</v>
      </c>
      <c r="AE7">
        <f t="shared" si="3"/>
        <v>35902.797788101052</v>
      </c>
      <c r="AF7">
        <f t="shared" si="4"/>
        <v>-1795.1398894050528</v>
      </c>
      <c r="AG7">
        <f t="shared" si="4"/>
        <v>-10.881082353000968</v>
      </c>
      <c r="AH7">
        <f t="shared" si="5"/>
        <v>-13480.04432606346</v>
      </c>
      <c r="AI7">
        <f t="shared" si="6"/>
        <v>20616.732490279541</v>
      </c>
      <c r="AJ7">
        <f t="shared" si="7"/>
        <v>-6407.8160914991604</v>
      </c>
      <c r="AK7">
        <f>H7*SUM(AB7, AE7:AF7)</f>
        <v>7121.6882060470125</v>
      </c>
      <c r="AL7">
        <f t="shared" si="8"/>
        <v>21330.604604827393</v>
      </c>
      <c r="AN7">
        <f t="shared" si="9"/>
        <v>25311.885812857527</v>
      </c>
      <c r="AO7">
        <f t="shared" si="9"/>
        <v>-1265.5942906428763</v>
      </c>
      <c r="AP7">
        <f t="shared" si="9"/>
        <v>-7.6712883398390703</v>
      </c>
      <c r="AQ7">
        <f t="shared" si="9"/>
        <v>-9503.5864543865428</v>
      </c>
      <c r="AR7">
        <f t="shared" si="9"/>
        <v>14535.033779488269</v>
      </c>
      <c r="AS7">
        <f t="shared" si="9"/>
        <v>-4517.5841218583873</v>
      </c>
      <c r="AT7">
        <f t="shared" si="9"/>
        <v>5020.8721818882659</v>
      </c>
      <c r="AU7">
        <f t="shared" si="9"/>
        <v>15038.321839518147</v>
      </c>
      <c r="AW7">
        <v>4</v>
      </c>
      <c r="AX7">
        <f>(R7*SUMPRODUCT(K8:$K$23, X8:$X$23)-$AZ$3*SUMPRODUCT(K7:$K$22, W8:$W$23))/Z7</f>
        <v>46319.039717436797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41244.515737672889</v>
      </c>
      <c r="P8">
        <f t="shared" si="22"/>
        <v>2062.2257868836446</v>
      </c>
      <c r="Q8" s="4">
        <f t="shared" si="23"/>
        <v>12.5</v>
      </c>
      <c r="R8">
        <f t="shared" si="0"/>
        <v>500000</v>
      </c>
      <c r="S8">
        <f t="shared" si="1"/>
        <v>53360.495091589524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40320.102854188197</v>
      </c>
      <c r="AC8">
        <f t="shared" si="2"/>
        <v>44402.408091005214</v>
      </c>
      <c r="AE8">
        <f t="shared" si="3"/>
        <v>34320.44279492995</v>
      </c>
      <c r="AF8">
        <f t="shared" si="4"/>
        <v>-1716.0221397464975</v>
      </c>
      <c r="AG8">
        <f t="shared" si="4"/>
        <v>-10.401517080845956</v>
      </c>
      <c r="AH8">
        <f t="shared" si="5"/>
        <v>-14830.177945000078</v>
      </c>
      <c r="AI8">
        <f t="shared" si="6"/>
        <v>17763.841193102526</v>
      </c>
      <c r="AJ8">
        <f t="shared" si="7"/>
        <v>-4082.3052368170174</v>
      </c>
      <c r="AK8">
        <f t="shared" ref="AK8:AK23" si="24">H8*SUM(AB8:AB8, AE8:AF8)</f>
        <v>5287.0279544294453</v>
      </c>
      <c r="AL8">
        <f t="shared" si="8"/>
        <v>18968.563910714955</v>
      </c>
      <c r="AN8">
        <f t="shared" si="9"/>
        <v>22560.659509548153</v>
      </c>
      <c r="AO8">
        <f t="shared" si="9"/>
        <v>-1128.0329754774075</v>
      </c>
      <c r="AP8">
        <f t="shared" si="9"/>
        <v>-6.8374725421194498</v>
      </c>
      <c r="AQ8">
        <f t="shared" si="9"/>
        <v>-9748.6677862030228</v>
      </c>
      <c r="AR8">
        <f t="shared" si="9"/>
        <v>11677.121275325599</v>
      </c>
      <c r="AS8">
        <f t="shared" si="9"/>
        <v>-2683.5171973795054</v>
      </c>
      <c r="AT8">
        <f t="shared" si="9"/>
        <v>3475.4457630414449</v>
      </c>
      <c r="AU8">
        <f t="shared" si="9"/>
        <v>12469.049840987538</v>
      </c>
      <c r="AW8">
        <v>5</v>
      </c>
      <c r="AX8">
        <f>(R8*SUMPRODUCT(K9:$K$23, X9:$X$23)-$AZ$3*SUMPRODUCT(K8:$K$22, W9:$W$23))/Z8</f>
        <v>53360.495091589524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41244.515737672889</v>
      </c>
      <c r="P9">
        <f t="shared" si="22"/>
        <v>2062.2257868836446</v>
      </c>
      <c r="Q9" s="4">
        <f t="shared" si="23"/>
        <v>12.5</v>
      </c>
      <c r="R9">
        <f t="shared" si="0"/>
        <v>500000</v>
      </c>
      <c r="S9">
        <f t="shared" si="1"/>
        <v>58809.504913129145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44402.408091005214</v>
      </c>
      <c r="AC9">
        <f t="shared" si="2"/>
        <v>46526.22325104539</v>
      </c>
      <c r="AE9">
        <f t="shared" si="3"/>
        <v>32629.955819672621</v>
      </c>
      <c r="AF9">
        <f t="shared" si="4"/>
        <v>-1631.4977909836311</v>
      </c>
      <c r="AG9">
        <f t="shared" si="4"/>
        <v>-9.8891801843451823</v>
      </c>
      <c r="AH9">
        <f t="shared" si="5"/>
        <v>-16332.869027692523</v>
      </c>
      <c r="AI9">
        <f t="shared" si="6"/>
        <v>14655.699820812122</v>
      </c>
      <c r="AJ9">
        <f t="shared" si="7"/>
        <v>-2123.8151600401761</v>
      </c>
      <c r="AK9">
        <f t="shared" si="24"/>
        <v>3935.9252114480382</v>
      </c>
      <c r="AL9">
        <f t="shared" si="8"/>
        <v>16467.809872219983</v>
      </c>
      <c r="AN9">
        <f t="shared" si="9"/>
        <v>20385.299525831932</v>
      </c>
      <c r="AO9">
        <f t="shared" si="9"/>
        <v>-1019.2649762915967</v>
      </c>
      <c r="AP9">
        <f t="shared" si="9"/>
        <v>-6.1781848935651116</v>
      </c>
      <c r="AQ9">
        <f t="shared" si="9"/>
        <v>-10203.827093291968</v>
      </c>
      <c r="AR9">
        <f t="shared" si="9"/>
        <v>9156.0292713548024</v>
      </c>
      <c r="AS9">
        <f t="shared" si="9"/>
        <v>-1326.8362486969511</v>
      </c>
      <c r="AT9">
        <f t="shared" si="9"/>
        <v>2458.9372658073871</v>
      </c>
      <c r="AU9">
        <f t="shared" si="9"/>
        <v>10288.130288465238</v>
      </c>
      <c r="AW9">
        <v>6</v>
      </c>
      <c r="AX9">
        <f>(R9*SUMPRODUCT(K10:$K$23, X10:$X$23)-$AZ$3*SUMPRODUCT(K9:$K$22, W10:$W$23))/Z9</f>
        <v>58809.504913129145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41244.515737672889</v>
      </c>
      <c r="P10">
        <f t="shared" si="22"/>
        <v>2062.2257868836446</v>
      </c>
      <c r="Q10" s="4">
        <f t="shared" si="23"/>
        <v>12.5</v>
      </c>
      <c r="R10">
        <f t="shared" si="0"/>
        <v>500000</v>
      </c>
      <c r="S10">
        <f t="shared" si="1"/>
        <v>63052.388583039174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46526.22325104539</v>
      </c>
      <c r="AC10">
        <f t="shared" si="2"/>
        <v>47150.190505434563</v>
      </c>
      <c r="AE10">
        <f t="shared" si="3"/>
        <v>30842.396585413153</v>
      </c>
      <c r="AF10">
        <f t="shared" si="4"/>
        <v>-1542.1198292706579</v>
      </c>
      <c r="AG10">
        <f t="shared" si="4"/>
        <v>-9.3474235403743631</v>
      </c>
      <c r="AH10">
        <f t="shared" si="5"/>
        <v>-17714.593685094685</v>
      </c>
      <c r="AI10">
        <f t="shared" si="6"/>
        <v>11576.335647507436</v>
      </c>
      <c r="AJ10">
        <f t="shared" si="7"/>
        <v>-623.96725438917201</v>
      </c>
      <c r="AK10">
        <f t="shared" si="24"/>
        <v>3980.8912503773645</v>
      </c>
      <c r="AL10">
        <f t="shared" si="8"/>
        <v>14933.259643495629</v>
      </c>
      <c r="AN10">
        <f t="shared" si="9"/>
        <v>18307.39803521935</v>
      </c>
      <c r="AO10">
        <f t="shared" si="9"/>
        <v>-915.36990176096765</v>
      </c>
      <c r="AP10">
        <f t="shared" si="9"/>
        <v>-5.5484340486804742</v>
      </c>
      <c r="AQ10">
        <f t="shared" si="9"/>
        <v>-10515.010295230832</v>
      </c>
      <c r="AR10">
        <f t="shared" si="9"/>
        <v>6871.4694041788707</v>
      </c>
      <c r="AS10">
        <f t="shared" si="9"/>
        <v>-370.37384093712507</v>
      </c>
      <c r="AT10">
        <f t="shared" si="9"/>
        <v>2362.9733329493856</v>
      </c>
      <c r="AU10">
        <f t="shared" si="9"/>
        <v>8864.068896191131</v>
      </c>
      <c r="AW10">
        <v>7</v>
      </c>
      <c r="AX10">
        <f>(R10*SUMPRODUCT(K11:$K$23, X11:$X$23)-$AZ$3*SUMPRODUCT(K10:$K$22, W11:$W$23))/Z10</f>
        <v>63052.388583039174</v>
      </c>
    </row>
    <row r="11" spans="1:52" x14ac:dyDescent="0.25">
      <c r="A11" t="s">
        <v>33</v>
      </c>
      <c r="C11" s="7">
        <f>AU25</f>
        <v>83175.361723027745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41244.515737672889</v>
      </c>
      <c r="P11">
        <f t="shared" si="22"/>
        <v>2062.2257868836446</v>
      </c>
      <c r="Q11" s="4">
        <f t="shared" si="23"/>
        <v>12.5</v>
      </c>
      <c r="R11">
        <f t="shared" si="0"/>
        <v>500000</v>
      </c>
      <c r="S11">
        <f t="shared" si="1"/>
        <v>66228.730363578754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47150.190505434563</v>
      </c>
      <c r="AC11">
        <f t="shared" si="2"/>
        <v>46539.665069167924</v>
      </c>
      <c r="AE11">
        <f t="shared" si="3"/>
        <v>28982.97971037231</v>
      </c>
      <c r="AF11">
        <f t="shared" si="4"/>
        <v>-1449.1489855186157</v>
      </c>
      <c r="AG11">
        <f t="shared" si="4"/>
        <v>-8.7838889583261466</v>
      </c>
      <c r="AH11">
        <f t="shared" si="5"/>
        <v>-18802.413865778879</v>
      </c>
      <c r="AI11">
        <f t="shared" si="6"/>
        <v>8722.6329701164905</v>
      </c>
      <c r="AJ11">
        <f t="shared" si="7"/>
        <v>610.52543626663828</v>
      </c>
      <c r="AK11">
        <f t="shared" si="24"/>
        <v>3846.2270933598447</v>
      </c>
      <c r="AL11">
        <f t="shared" si="8"/>
        <v>13179.385499742973</v>
      </c>
      <c r="AN11">
        <f t="shared" si="9"/>
        <v>16361.091088405172</v>
      </c>
      <c r="AO11">
        <f t="shared" si="9"/>
        <v>-818.0545544202588</v>
      </c>
      <c r="AP11">
        <f t="shared" si="9"/>
        <v>-4.9585656407225356</v>
      </c>
      <c r="AQ11">
        <f t="shared" si="9"/>
        <v>-10614.091753644227</v>
      </c>
      <c r="AR11">
        <f t="shared" si="9"/>
        <v>4923.9862146999658</v>
      </c>
      <c r="AS11">
        <f t="shared" si="9"/>
        <v>344.64580158305819</v>
      </c>
      <c r="AT11">
        <f t="shared" si="9"/>
        <v>2171.2216083369681</v>
      </c>
      <c r="AU11">
        <f t="shared" si="9"/>
        <v>7439.8536246199919</v>
      </c>
      <c r="AW11">
        <v>8</v>
      </c>
      <c r="AX11">
        <f>(R11*SUMPRODUCT(K12:$K$23, X12:$X$23)-$AZ$3*SUMPRODUCT(K11:$K$22, W12:$W$23))/Z11</f>
        <v>66228.730363578754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41244.515737672889</v>
      </c>
      <c r="P12">
        <f t="shared" si="22"/>
        <v>2062.2257868836446</v>
      </c>
      <c r="Q12" s="4">
        <f t="shared" si="23"/>
        <v>12.5</v>
      </c>
      <c r="R12">
        <f t="shared" si="0"/>
        <v>500000</v>
      </c>
      <c r="S12">
        <f t="shared" si="1"/>
        <v>68368.167435838608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46539.665069167924</v>
      </c>
      <c r="AC12">
        <f t="shared" si="2"/>
        <v>44855.703539630013</v>
      </c>
      <c r="AE12">
        <f t="shared" si="3"/>
        <v>27060.13397683762</v>
      </c>
      <c r="AF12">
        <f t="shared" si="4"/>
        <v>-1353.006698841881</v>
      </c>
      <c r="AG12">
        <f t="shared" si="4"/>
        <v>-8.2011309542788489</v>
      </c>
      <c r="AH12">
        <f t="shared" si="5"/>
        <v>-19796.764578561477</v>
      </c>
      <c r="AI12">
        <f t="shared" si="6"/>
        <v>5902.1615684799835</v>
      </c>
      <c r="AJ12">
        <f t="shared" si="7"/>
        <v>1683.9615295379117</v>
      </c>
      <c r="AK12">
        <f t="shared" si="24"/>
        <v>3749.608522817794</v>
      </c>
      <c r="AL12">
        <f t="shared" si="8"/>
        <v>11335.73162083569</v>
      </c>
      <c r="AN12">
        <f t="shared" si="9"/>
        <v>14521.942643403736</v>
      </c>
      <c r="AO12">
        <f t="shared" si="9"/>
        <v>-726.0971321701868</v>
      </c>
      <c r="AP12">
        <f t="shared" si="9"/>
        <v>-4.4011738238628846</v>
      </c>
      <c r="AQ12">
        <f t="shared" si="9"/>
        <v>-10624.022777600221</v>
      </c>
      <c r="AR12">
        <f t="shared" si="9"/>
        <v>3167.4215598094665</v>
      </c>
      <c r="AS12">
        <f t="shared" si="9"/>
        <v>903.70553104356213</v>
      </c>
      <c r="AT12">
        <f t="shared" si="9"/>
        <v>2012.2442834239544</v>
      </c>
      <c r="AU12">
        <f t="shared" si="9"/>
        <v>6083.3713742769833</v>
      </c>
      <c r="AW12">
        <v>9</v>
      </c>
      <c r="AX12">
        <f>(R12*SUMPRODUCT(K13:$K$23, X13:$X$23)-$AZ$3*SUMPRODUCT(K12:$K$22, W13:$W$23))/Z12</f>
        <v>68368.167435838608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41244.515737672889</v>
      </c>
      <c r="P13">
        <f t="shared" si="22"/>
        <v>2062.2257868836446</v>
      </c>
      <c r="Q13" s="4">
        <f t="shared" si="23"/>
        <v>12.5</v>
      </c>
      <c r="R13">
        <f t="shared" si="0"/>
        <v>500000</v>
      </c>
      <c r="S13">
        <f t="shared" si="1"/>
        <v>69502.655133795401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44855.703539630013</v>
      </c>
      <c r="AC13">
        <f t="shared" si="2"/>
        <v>42281.021479548093</v>
      </c>
      <c r="AE13">
        <f t="shared" si="3"/>
        <v>25090.555928562811</v>
      </c>
      <c r="AF13">
        <f t="shared" si="4"/>
        <v>-1254.5277964281406</v>
      </c>
      <c r="AG13">
        <f t="shared" si="4"/>
        <v>-7.6042097597126741</v>
      </c>
      <c r="AH13">
        <f t="shared" si="5"/>
        <v>-20596.395400935442</v>
      </c>
      <c r="AI13">
        <f t="shared" si="6"/>
        <v>3232.0285214395153</v>
      </c>
      <c r="AJ13">
        <f t="shared" si="7"/>
        <v>2574.6820600819192</v>
      </c>
      <c r="AK13">
        <f t="shared" si="24"/>
        <v>3551.362527430234</v>
      </c>
      <c r="AL13">
        <f t="shared" si="8"/>
        <v>9358.0731089516685</v>
      </c>
      <c r="AN13">
        <f t="shared" si="9"/>
        <v>12803.042428999455</v>
      </c>
      <c r="AO13">
        <f t="shared" si="9"/>
        <v>-640.15212144997281</v>
      </c>
      <c r="AP13">
        <f t="shared" si="9"/>
        <v>-3.8802257100163717</v>
      </c>
      <c r="AQ13">
        <f t="shared" si="9"/>
        <v>-10509.792009129478</v>
      </c>
      <c r="AR13">
        <f t="shared" si="9"/>
        <v>1649.2180727099867</v>
      </c>
      <c r="AS13">
        <f t="shared" si="9"/>
        <v>1313.7916812312219</v>
      </c>
      <c r="AT13">
        <f t="shared" si="9"/>
        <v>1812.1657108317588</v>
      </c>
      <c r="AU13">
        <f t="shared" si="9"/>
        <v>4775.1754647729676</v>
      </c>
      <c r="AW13">
        <v>10</v>
      </c>
      <c r="AX13">
        <f>(R13*SUMPRODUCT(K14:$K$23, X14:$X$23)-$AZ$3*SUMPRODUCT(K13:$K$22, W14:$W$23))/Z13</f>
        <v>69502.655133795401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41244.515737672889</v>
      </c>
      <c r="P14">
        <f t="shared" si="22"/>
        <v>2062.2257868836446</v>
      </c>
      <c r="Q14" s="4">
        <f t="shared" si="23"/>
        <v>12.5</v>
      </c>
      <c r="R14">
        <f t="shared" si="0"/>
        <v>500000</v>
      </c>
      <c r="S14">
        <f t="shared" si="1"/>
        <v>69590.975520721608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42281.021479548093</v>
      </c>
      <c r="AC14">
        <f t="shared" si="2"/>
        <v>38949.809251069732</v>
      </c>
      <c r="AE14">
        <f t="shared" si="3"/>
        <v>23084.401513480105</v>
      </c>
      <c r="AF14">
        <f t="shared" si="4"/>
        <v>-1154.2200756740053</v>
      </c>
      <c r="AG14">
        <f t="shared" si="4"/>
        <v>-6.9962033438286708</v>
      </c>
      <c r="AH14">
        <f t="shared" si="5"/>
        <v>-21278.572731475058</v>
      </c>
      <c r="AI14">
        <f t="shared" si="6"/>
        <v>644.61250298721279</v>
      </c>
      <c r="AJ14">
        <f t="shared" si="7"/>
        <v>3331.2122284783618</v>
      </c>
      <c r="AK14">
        <f t="shared" si="24"/>
        <v>3300.4558299520058</v>
      </c>
      <c r="AL14">
        <f t="shared" si="8"/>
        <v>7276.2805614175804</v>
      </c>
      <c r="AN14">
        <f t="shared" si="9"/>
        <v>11203.495589554714</v>
      </c>
      <c r="AO14">
        <f t="shared" si="9"/>
        <v>-560.17477947773568</v>
      </c>
      <c r="AP14">
        <f t="shared" si="9"/>
        <v>-3.3954500947508399</v>
      </c>
      <c r="AQ14">
        <f t="shared" si="9"/>
        <v>-10327.077165500259</v>
      </c>
      <c r="AR14">
        <f t="shared" si="9"/>
        <v>312.84819448196811</v>
      </c>
      <c r="AS14">
        <f t="shared" si="9"/>
        <v>1616.7290058542076</v>
      </c>
      <c r="AT14">
        <f t="shared" si="9"/>
        <v>1601.8020788970846</v>
      </c>
      <c r="AU14">
        <f t="shared" si="9"/>
        <v>3531.3792792332601</v>
      </c>
      <c r="AW14">
        <v>11</v>
      </c>
      <c r="AX14">
        <f>(R14*SUMPRODUCT(K15:$K$23, X15:$X$23)-$AZ$3*SUMPRODUCT(K14:$K$22, W15:$W$23))/Z14</f>
        <v>69590.975520721608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41244.515737672889</v>
      </c>
      <c r="P15">
        <f t="shared" si="22"/>
        <v>2062.2257868836446</v>
      </c>
      <c r="Q15" s="4">
        <f t="shared" si="23"/>
        <v>12.5</v>
      </c>
      <c r="R15">
        <f t="shared" si="0"/>
        <v>500000</v>
      </c>
      <c r="S15">
        <f t="shared" si="1"/>
        <v>68528.443844276189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38949.809251069732</v>
      </c>
      <c r="AC15">
        <f t="shared" si="2"/>
        <v>34971.12972799741</v>
      </c>
      <c r="AE15">
        <f t="shared" si="3"/>
        <v>21047.717261874794</v>
      </c>
      <c r="AF15">
        <f t="shared" si="4"/>
        <v>-1052.3858630937398</v>
      </c>
      <c r="AG15">
        <f t="shared" si="4"/>
        <v>-6.3789442321690704</v>
      </c>
      <c r="AH15">
        <f t="shared" si="5"/>
        <v>-21891.883128852518</v>
      </c>
      <c r="AI15">
        <f t="shared" si="6"/>
        <v>-1902.9306743036323</v>
      </c>
      <c r="AJ15">
        <f t="shared" si="7"/>
        <v>3978.6795230723219</v>
      </c>
      <c r="AK15">
        <f t="shared" si="24"/>
        <v>3059.2527997272559</v>
      </c>
      <c r="AL15">
        <f t="shared" si="8"/>
        <v>5135.0016484959451</v>
      </c>
      <c r="AN15">
        <f t="shared" si="9"/>
        <v>9711.0339865360493</v>
      </c>
      <c r="AO15">
        <f t="shared" si="9"/>
        <v>-485.55169932680246</v>
      </c>
      <c r="AP15">
        <f t="shared" si="9"/>
        <v>-2.943128865999133</v>
      </c>
      <c r="AQ15">
        <f t="shared" si="9"/>
        <v>-10100.516766188523</v>
      </c>
      <c r="AR15">
        <f t="shared" si="9"/>
        <v>-877.97760784527509</v>
      </c>
      <c r="AS15">
        <f t="shared" si="9"/>
        <v>1835.6903786462597</v>
      </c>
      <c r="AT15">
        <f t="shared" si="9"/>
        <v>1411.4836085037139</v>
      </c>
      <c r="AU15">
        <f t="shared" si="9"/>
        <v>2369.1963793046984</v>
      </c>
      <c r="AW15">
        <v>12</v>
      </c>
      <c r="AX15">
        <f>(R15*SUMPRODUCT(K16:$K$23, X16:$X$23)-$AZ$3*SUMPRODUCT(K15:$K$22, W16:$W$23))/Z15</f>
        <v>68528.443844276189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41244.515737672889</v>
      </c>
      <c r="P16">
        <f t="shared" si="22"/>
        <v>2062.2257868836446</v>
      </c>
      <c r="Q16" s="4">
        <f t="shared" si="23"/>
        <v>12.5</v>
      </c>
      <c r="R16">
        <f t="shared" si="0"/>
        <v>500000</v>
      </c>
      <c r="S16">
        <f t="shared" si="1"/>
        <v>66319.341175601628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34971.12972799741</v>
      </c>
      <c r="AC16">
        <f t="shared" si="2"/>
        <v>30558.502241779628</v>
      </c>
      <c r="AE16">
        <f t="shared" si="3"/>
        <v>19004.57097867662</v>
      </c>
      <c r="AF16">
        <f t="shared" si="4"/>
        <v>-950.22854893383101</v>
      </c>
      <c r="AG16">
        <f t="shared" si="4"/>
        <v>-5.7597266687379776</v>
      </c>
      <c r="AH16">
        <f t="shared" si="5"/>
        <v>-22217.124844376096</v>
      </c>
      <c r="AI16">
        <f t="shared" si="6"/>
        <v>-4168.5421413020449</v>
      </c>
      <c r="AJ16">
        <f t="shared" si="7"/>
        <v>4412.6274862177816</v>
      </c>
      <c r="AK16">
        <f t="shared" si="24"/>
        <v>2900.4933270283891</v>
      </c>
      <c r="AL16">
        <f t="shared" si="8"/>
        <v>3144.5786719441257</v>
      </c>
      <c r="AN16">
        <f t="shared" si="9"/>
        <v>8313.6090325242749</v>
      </c>
      <c r="AO16">
        <f t="shared" si="9"/>
        <v>-415.68045162621371</v>
      </c>
      <c r="AP16">
        <f t="shared" si="9"/>
        <v>-2.5196104511813293</v>
      </c>
      <c r="AQ16">
        <f t="shared" si="9"/>
        <v>-9718.9507719045832</v>
      </c>
      <c r="AR16">
        <f t="shared" si="9"/>
        <v>-1823.5418014577037</v>
      </c>
      <c r="AS16">
        <f t="shared" si="9"/>
        <v>1930.3176992390897</v>
      </c>
      <c r="AT16">
        <f t="shared" si="9"/>
        <v>1268.8298804227331</v>
      </c>
      <c r="AU16">
        <f t="shared" si="9"/>
        <v>1375.6057782041191</v>
      </c>
      <c r="AW16">
        <v>13</v>
      </c>
      <c r="AX16">
        <f>(R16*SUMPRODUCT(K17:$K$23, X17:$X$23)-$AZ$3*SUMPRODUCT(K16:$K$22, W17:$W$23))/Z16</f>
        <v>66319.341175601628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41244.515737672889</v>
      </c>
      <c r="P17">
        <f t="shared" si="22"/>
        <v>2062.2257868836446</v>
      </c>
      <c r="Q17" s="4">
        <f t="shared" si="23"/>
        <v>12.5</v>
      </c>
      <c r="R17">
        <f t="shared" si="0"/>
        <v>500000</v>
      </c>
      <c r="S17">
        <f t="shared" si="1"/>
        <v>63013.354510307705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30558.502241779628</v>
      </c>
      <c r="AC17">
        <f t="shared" si="2"/>
        <v>25943.891058640111</v>
      </c>
      <c r="AE17">
        <f t="shared" si="3"/>
        <v>16981.213448801805</v>
      </c>
      <c r="AF17">
        <f t="shared" si="4"/>
        <v>-849.06067244009023</v>
      </c>
      <c r="AG17">
        <f t="shared" si="4"/>
        <v>-5.1465064945868377</v>
      </c>
      <c r="AH17">
        <f t="shared" si="5"/>
        <v>-22224.916298550383</v>
      </c>
      <c r="AI17">
        <f t="shared" si="6"/>
        <v>-6097.9100286832527</v>
      </c>
      <c r="AJ17">
        <f t="shared" si="7"/>
        <v>4614.6111831395174</v>
      </c>
      <c r="AK17">
        <f t="shared" si="24"/>
        <v>2880.8134146193211</v>
      </c>
      <c r="AL17">
        <f t="shared" si="8"/>
        <v>1397.5145690755858</v>
      </c>
      <c r="AN17">
        <f t="shared" si="9"/>
        <v>6996.7834141308504</v>
      </c>
      <c r="AO17">
        <f t="shared" si="9"/>
        <v>-349.83917070654246</v>
      </c>
      <c r="AP17">
        <f t="shared" si="9"/>
        <v>-2.1205193251123453</v>
      </c>
      <c r="AQ17">
        <f t="shared" si="9"/>
        <v>-9157.3506338038533</v>
      </c>
      <c r="AR17">
        <f t="shared" si="9"/>
        <v>-2512.5269097046571</v>
      </c>
      <c r="AS17">
        <f t="shared" si="9"/>
        <v>1901.3620602673429</v>
      </c>
      <c r="AT17">
        <f t="shared" si="9"/>
        <v>1186.9839325314153</v>
      </c>
      <c r="AU17">
        <f t="shared" si="9"/>
        <v>575.81908309410153</v>
      </c>
      <c r="AW17">
        <v>14</v>
      </c>
      <c r="AX17">
        <f>(R17*SUMPRODUCT(K18:$K$23, X18:$X$23)-$AZ$3*SUMPRODUCT(K17:$K$22, W18:$W$23))/Z17</f>
        <v>63013.354510307705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41244.515737672889</v>
      </c>
      <c r="P18">
        <f t="shared" si="22"/>
        <v>2062.2257868836446</v>
      </c>
      <c r="Q18" s="4">
        <f t="shared" si="23"/>
        <v>12.5</v>
      </c>
      <c r="R18">
        <f t="shared" si="0"/>
        <v>500000</v>
      </c>
      <c r="S18">
        <f t="shared" si="1"/>
        <v>58542.704818797829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25943.891058640111</v>
      </c>
      <c r="AC18">
        <f t="shared" si="2"/>
        <v>21281.997237070907</v>
      </c>
      <c r="AE18">
        <f t="shared" si="3"/>
        <v>14993.596088365821</v>
      </c>
      <c r="AF18">
        <f t="shared" si="4"/>
        <v>-749.67980441829104</v>
      </c>
      <c r="AG18">
        <f t="shared" si="4"/>
        <v>-4.5441181149178265</v>
      </c>
      <c r="AH18">
        <f t="shared" si="5"/>
        <v>-22036.932588925683</v>
      </c>
      <c r="AI18">
        <f t="shared" si="6"/>
        <v>-7797.5604230930712</v>
      </c>
      <c r="AJ18">
        <f t="shared" si="7"/>
        <v>4661.8938215692033</v>
      </c>
      <c r="AK18">
        <f t="shared" si="24"/>
        <v>2817.165294715393</v>
      </c>
      <c r="AL18">
        <f t="shared" si="8"/>
        <v>-318.50130680847496</v>
      </c>
      <c r="AN18">
        <f t="shared" si="9"/>
        <v>5773.1275489471482</v>
      </c>
      <c r="AO18">
        <f t="shared" si="9"/>
        <v>-288.65637744735744</v>
      </c>
      <c r="AP18">
        <f t="shared" si="9"/>
        <v>-1.7496652117538238</v>
      </c>
      <c r="AQ18">
        <f t="shared" si="9"/>
        <v>-8485.0906929615867</v>
      </c>
      <c r="AR18">
        <f t="shared" si="9"/>
        <v>-3002.3691866735489</v>
      </c>
      <c r="AS18">
        <f t="shared" si="9"/>
        <v>1795.0135173009749</v>
      </c>
      <c r="AT18">
        <f t="shared" si="9"/>
        <v>1084.7200682882924</v>
      </c>
      <c r="AU18">
        <f t="shared" si="9"/>
        <v>-122.63560108428153</v>
      </c>
      <c r="AW18">
        <v>15</v>
      </c>
      <c r="AX18">
        <f>(R18*SUMPRODUCT(K19:$K$23, X19:$X$23)-$AZ$3*SUMPRODUCT(K18:$K$22, W19:$W$23))/Z18</f>
        <v>58542.704818797829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41244.515737672889</v>
      </c>
      <c r="P19">
        <f t="shared" si="22"/>
        <v>2062.2257868836446</v>
      </c>
      <c r="Q19" s="4">
        <f t="shared" si="23"/>
        <v>12.5</v>
      </c>
      <c r="R19">
        <f t="shared" si="0"/>
        <v>500000</v>
      </c>
      <c r="S19">
        <f t="shared" si="1"/>
        <v>52674.6152597252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21281.997237070907</v>
      </c>
      <c r="AC19">
        <f t="shared" si="2"/>
        <v>16678.966013589401</v>
      </c>
      <c r="AE19">
        <f t="shared" si="3"/>
        <v>13059.722844555394</v>
      </c>
      <c r="AF19">
        <f t="shared" si="4"/>
        <v>-652.98614222776973</v>
      </c>
      <c r="AG19">
        <f t="shared" si="4"/>
        <v>-3.958017996749867</v>
      </c>
      <c r="AH19">
        <f t="shared" si="5"/>
        <v>-21626.357480751241</v>
      </c>
      <c r="AI19">
        <f t="shared" si="6"/>
        <v>-9223.5787964203682</v>
      </c>
      <c r="AJ19">
        <f t="shared" si="7"/>
        <v>4603.0312234815065</v>
      </c>
      <c r="AK19">
        <f t="shared" si="24"/>
        <v>2472.7530711518525</v>
      </c>
      <c r="AL19">
        <f t="shared" si="8"/>
        <v>-2147.7945017870093</v>
      </c>
      <c r="AN19">
        <f t="shared" si="9"/>
        <v>4684.6561001365544</v>
      </c>
      <c r="AO19">
        <f t="shared" si="9"/>
        <v>-234.23280500682776</v>
      </c>
      <c r="AP19">
        <f t="shared" si="9"/>
        <v>-1.4197815201457114</v>
      </c>
      <c r="AQ19">
        <f t="shared" si="9"/>
        <v>-7757.5955249442504</v>
      </c>
      <c r="AR19">
        <f t="shared" si="9"/>
        <v>-3308.5920113346692</v>
      </c>
      <c r="AS19">
        <f t="shared" si="9"/>
        <v>1651.1543588531479</v>
      </c>
      <c r="AT19">
        <f t="shared" si="9"/>
        <v>887.00180675980437</v>
      </c>
      <c r="AU19">
        <f t="shared" si="9"/>
        <v>-770.43584572171721</v>
      </c>
      <c r="AW19">
        <v>16</v>
      </c>
      <c r="AX19">
        <f>(R19*SUMPRODUCT(K20:$K$23, X20:$X$23)-$AZ$3*SUMPRODUCT(K19:$K$22, W20:$W$23))/Z19</f>
        <v>52674.6152597252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41244.515737672889</v>
      </c>
      <c r="P20">
        <f t="shared" si="22"/>
        <v>2062.2257868836446</v>
      </c>
      <c r="Q20" s="4">
        <f t="shared" si="23"/>
        <v>12.5</v>
      </c>
      <c r="R20">
        <f t="shared" si="0"/>
        <v>500000</v>
      </c>
      <c r="S20">
        <f t="shared" si="1"/>
        <v>44549.420324657738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16678.966013589401</v>
      </c>
      <c r="AC20">
        <f t="shared" si="2"/>
        <v>12094.137938392374</v>
      </c>
      <c r="AE20">
        <f t="shared" si="3"/>
        <v>11196.932729953391</v>
      </c>
      <c r="AF20">
        <f t="shared" si="4"/>
        <v>-559.84663649766958</v>
      </c>
      <c r="AG20">
        <f t="shared" si="4"/>
        <v>-3.393461084974648</v>
      </c>
      <c r="AH20">
        <f t="shared" si="5"/>
        <v>-20999.069272308821</v>
      </c>
      <c r="AI20">
        <f t="shared" si="6"/>
        <v>-10365.376639938075</v>
      </c>
      <c r="AJ20">
        <f t="shared" si="7"/>
        <v>4584.8280751970269</v>
      </c>
      <c r="AK20">
        <f t="shared" si="24"/>
        <v>1483.2616294125501</v>
      </c>
      <c r="AL20">
        <f t="shared" si="8"/>
        <v>-4297.2869353284977</v>
      </c>
      <c r="AN20">
        <f t="shared" si="9"/>
        <v>3809.5933243235304</v>
      </c>
      <c r="AO20">
        <f t="shared" si="9"/>
        <v>-190.47966621617653</v>
      </c>
      <c r="AP20">
        <f t="shared" si="9"/>
        <v>-1.1545757224286652</v>
      </c>
      <c r="AQ20">
        <f t="shared" si="9"/>
        <v>-7144.6275552579891</v>
      </c>
      <c r="AR20">
        <f t="shared" si="9"/>
        <v>-3526.6684728730643</v>
      </c>
      <c r="AS20">
        <f t="shared" si="9"/>
        <v>1559.9209935160877</v>
      </c>
      <c r="AT20">
        <f t="shared" si="9"/>
        <v>504.65817183299401</v>
      </c>
      <c r="AU20">
        <f t="shared" si="9"/>
        <v>-1462.0893075239824</v>
      </c>
      <c r="AW20">
        <v>17</v>
      </c>
      <c r="AX20">
        <f>(R20*SUMPRODUCT(K21:$K$23, X21:$X$23)-$AZ$3*SUMPRODUCT(K20:$K$22, W21:$W$23))/Z20</f>
        <v>44549.420324657738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41244.515737672889</v>
      </c>
      <c r="P21">
        <f t="shared" si="22"/>
        <v>2062.2257868836446</v>
      </c>
      <c r="Q21" s="4">
        <f t="shared" si="23"/>
        <v>12.5</v>
      </c>
      <c r="R21">
        <f t="shared" si="0"/>
        <v>500000</v>
      </c>
      <c r="S21">
        <f t="shared" si="1"/>
        <v>33513.009615878778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12094.137938392374</v>
      </c>
      <c r="AC21">
        <f t="shared" si="2"/>
        <v>7656.9430555133004</v>
      </c>
      <c r="AE21">
        <f t="shared" si="3"/>
        <v>9423.4123397246658</v>
      </c>
      <c r="AF21">
        <f t="shared" si="4"/>
        <v>-471.17061698623326</v>
      </c>
      <c r="AG21">
        <f t="shared" si="4"/>
        <v>-2.8559592018428304</v>
      </c>
      <c r="AH21">
        <f t="shared" si="5"/>
        <v>-20142.69089128284</v>
      </c>
      <c r="AI21">
        <f t="shared" si="6"/>
        <v>-11193.305127746251</v>
      </c>
      <c r="AJ21">
        <f t="shared" si="7"/>
        <v>4437.1948828790737</v>
      </c>
      <c r="AK21">
        <f t="shared" si="24"/>
        <v>1079.6792766160104</v>
      </c>
      <c r="AL21">
        <f t="shared" si="8"/>
        <v>-5676.4309682511666</v>
      </c>
      <c r="AN21">
        <f t="shared" si="9"/>
        <v>3049.7277994310957</v>
      </c>
      <c r="AO21">
        <f t="shared" si="9"/>
        <v>-152.48638997155479</v>
      </c>
      <c r="AP21">
        <f t="shared" si="9"/>
        <v>-0.92428282429967512</v>
      </c>
      <c r="AQ21">
        <f t="shared" si="9"/>
        <v>-6518.8407502380023</v>
      </c>
      <c r="AR21">
        <f t="shared" si="9"/>
        <v>-3622.5236236027617</v>
      </c>
      <c r="AS21">
        <f t="shared" si="9"/>
        <v>1436.0229710806757</v>
      </c>
      <c r="AT21">
        <f t="shared" si="9"/>
        <v>349.4199113504684</v>
      </c>
      <c r="AU21">
        <f t="shared" si="9"/>
        <v>-1837.0807411716173</v>
      </c>
      <c r="AW21">
        <v>18</v>
      </c>
      <c r="AX21">
        <f>(R21*SUMPRODUCT(K22:$K$23, X22:$X$23)-$AZ$3*SUMPRODUCT(K21:$K$22, W22:$W$23))/Z21</f>
        <v>33513.009615878778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41244.515737672889</v>
      </c>
      <c r="P22">
        <f t="shared" si="22"/>
        <v>2062.2257868836446</v>
      </c>
      <c r="Q22" s="4">
        <f t="shared" si="23"/>
        <v>12.5</v>
      </c>
      <c r="R22">
        <f t="shared" si="0"/>
        <v>500000</v>
      </c>
      <c r="S22">
        <f t="shared" si="1"/>
        <v>18966.433972454968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7656.9430555133004</v>
      </c>
      <c r="AC22">
        <f t="shared" si="2"/>
        <v>3568.2843508155543</v>
      </c>
      <c r="AE22">
        <f t="shared" si="3"/>
        <v>7759.6115472968067</v>
      </c>
      <c r="AF22">
        <f t="shared" si="4"/>
        <v>-387.98057736484031</v>
      </c>
      <c r="AG22">
        <f t="shared" si="4"/>
        <v>-2.3517101026989238</v>
      </c>
      <c r="AH22">
        <f t="shared" si="5"/>
        <v>-19027.580285019136</v>
      </c>
      <c r="AI22">
        <f t="shared" si="6"/>
        <v>-11658.301025189869</v>
      </c>
      <c r="AJ22">
        <f t="shared" si="7"/>
        <v>4088.6587046977461</v>
      </c>
      <c r="AK22">
        <f t="shared" si="24"/>
        <v>1052.0001817811687</v>
      </c>
      <c r="AL22">
        <f t="shared" si="8"/>
        <v>-6517.642138710954</v>
      </c>
      <c r="AN22">
        <f t="shared" si="9"/>
        <v>2346.9783670592219</v>
      </c>
      <c r="AO22">
        <f t="shared" si="9"/>
        <v>-117.34891835296109</v>
      </c>
      <c r="AP22">
        <f t="shared" si="9"/>
        <v>-0.71130013441868456</v>
      </c>
      <c r="AQ22">
        <f t="shared" si="9"/>
        <v>-5755.0972795770431</v>
      </c>
      <c r="AR22">
        <f t="shared" si="9"/>
        <v>-3526.1791310052004</v>
      </c>
      <c r="AS22">
        <f t="shared" si="9"/>
        <v>1236.6590095037577</v>
      </c>
      <c r="AT22">
        <f t="shared" si="9"/>
        <v>318.18882346538317</v>
      </c>
      <c r="AU22">
        <f t="shared" si="9"/>
        <v>-1971.3312980360595</v>
      </c>
      <c r="AW22">
        <v>19</v>
      </c>
      <c r="AX22">
        <f>(R22*SUMPRODUCT(K23:$K$23, X23:$X$23)-$AZ$3*SUMPRODUCT(K22:$K$22, W23:$W$23))/Z22</f>
        <v>18966.433972454968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41244.515737672889</v>
      </c>
      <c r="P23">
        <f t="shared" si="22"/>
        <v>2062.2257868836446</v>
      </c>
      <c r="Q23" s="4">
        <f t="shared" si="23"/>
        <v>12.5</v>
      </c>
      <c r="R23">
        <f t="shared" si="0"/>
        <v>500000</v>
      </c>
      <c r="S23">
        <f t="shared" si="1"/>
        <v>23654.868951769302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3568.2843508155543</v>
      </c>
      <c r="AC23">
        <f t="shared" si="2"/>
        <v>3568.2843508155538</v>
      </c>
      <c r="AE23">
        <f t="shared" si="3"/>
        <v>6221.6434326386761</v>
      </c>
      <c r="AF23">
        <f t="shared" si="4"/>
        <v>-311.08217163193382</v>
      </c>
      <c r="AG23">
        <f t="shared" si="4"/>
        <v>-1.8855971883056335</v>
      </c>
      <c r="AH23">
        <f t="shared" si="5"/>
        <v>-17703.832534652036</v>
      </c>
      <c r="AI23">
        <f t="shared" si="6"/>
        <v>-11795.1568708336</v>
      </c>
      <c r="AJ23">
        <f t="shared" si="7"/>
        <v>0</v>
      </c>
      <c r="AK23">
        <f t="shared" si="24"/>
        <v>984.85205906833664</v>
      </c>
      <c r="AL23">
        <f t="shared" si="8"/>
        <v>-10810.304811765263</v>
      </c>
      <c r="AN23">
        <f t="shared" si="9"/>
        <v>1704.6863761768477</v>
      </c>
      <c r="AO23">
        <f t="shared" si="9"/>
        <v>-85.234318808842389</v>
      </c>
      <c r="AP23">
        <f t="shared" si="9"/>
        <v>-0.51664031741187988</v>
      </c>
      <c r="AQ23">
        <f t="shared" si="9"/>
        <v>-4850.7251266789917</v>
      </c>
      <c r="AR23">
        <f t="shared" si="9"/>
        <v>-3231.7897096283982</v>
      </c>
      <c r="AS23">
        <f t="shared" si="9"/>
        <v>0</v>
      </c>
      <c r="AT23">
        <f t="shared" si="9"/>
        <v>269.84251119828042</v>
      </c>
      <c r="AU23">
        <f t="shared" si="9"/>
        <v>-2961.9471984301176</v>
      </c>
      <c r="AW23">
        <v>20</v>
      </c>
      <c r="AX23">
        <f>(R23*SUMPRODUCT(K$23:$K24, X$23:$X24)-$AZ$3*SUMPRODUCT(K$22:$K23, W$23:$W24))/Z23</f>
        <v>23654.868951769302</v>
      </c>
    </row>
    <row r="25" spans="5:50" x14ac:dyDescent="0.25">
      <c r="AN25" s="8">
        <f t="shared" ref="AN25:AU25" si="25">SUM(AN3:AN23)</f>
        <v>291695.28676474147</v>
      </c>
      <c r="AO25" s="8">
        <f t="shared" si="25"/>
        <v>-45518.15114149174</v>
      </c>
      <c r="AP25" s="8">
        <f t="shared" si="25"/>
        <v>-175.9042646481802</v>
      </c>
      <c r="AQ25" s="8">
        <f t="shared" si="25"/>
        <v>-178995.9226165954</v>
      </c>
      <c r="AR25" s="8">
        <f t="shared" si="25"/>
        <v>67005.308742006164</v>
      </c>
      <c r="AS25" s="8">
        <f t="shared" si="25"/>
        <v>-20939.057931187468</v>
      </c>
      <c r="AT25" s="8">
        <f t="shared" si="25"/>
        <v>37109.110912209078</v>
      </c>
      <c r="AU25" s="9">
        <f t="shared" si="25"/>
        <v>83175.361723027745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53CB-EDB0-4F64-9E9F-CE39B951DE6F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2398.7447070432186</v>
      </c>
      <c r="K3">
        <v>1</v>
      </c>
      <c r="L3" s="2">
        <v>0</v>
      </c>
      <c r="O3">
        <f>$C$3</f>
        <v>2398.7447070432186</v>
      </c>
      <c r="P3">
        <f>O3*B5</f>
        <v>1918.995765634575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2398.7447070432186</v>
      </c>
      <c r="AF3">
        <f t="shared" ref="AF3:AG23" si="4">-$Z3*P3</f>
        <v>-1918.995765634575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379.74894140864353</v>
      </c>
      <c r="AJ3">
        <f t="shared" ref="AJ3:AJ23" si="7">AB3-AC3</f>
        <v>0</v>
      </c>
      <c r="AL3">
        <f t="shared" ref="AL3:AL23" si="8">SUM(AI3:AK3)</f>
        <v>379.74894140864353</v>
      </c>
      <c r="AN3">
        <f t="shared" ref="AN3:AU23" si="9">AE3*$K3</f>
        <v>2398.7447070432186</v>
      </c>
      <c r="AO3">
        <f t="shared" si="9"/>
        <v>-1918.995765634575</v>
      </c>
      <c r="AP3">
        <f t="shared" si="9"/>
        <v>-100</v>
      </c>
      <c r="AQ3">
        <f t="shared" si="9"/>
        <v>0</v>
      </c>
      <c r="AR3">
        <f t="shared" si="9"/>
        <v>379.74894140864353</v>
      </c>
      <c r="AS3">
        <f t="shared" si="9"/>
        <v>0</v>
      </c>
      <c r="AT3">
        <f t="shared" si="9"/>
        <v>0</v>
      </c>
      <c r="AU3">
        <f t="shared" si="9"/>
        <v>379.74894140864353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1285.4605069902427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1000000</v>
      </c>
      <c r="S4">
        <f t="shared" si="1"/>
        <v>253.64775804914521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250.83155493095182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-250.83155493095182</v>
      </c>
      <c r="AK4">
        <f>G4*MAX(0, SUM(AB4, AE4:AF4))</f>
        <v>0</v>
      </c>
      <c r="AL4">
        <f t="shared" si="8"/>
        <v>-1353.6425549309517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-1034.6289520592925</v>
      </c>
      <c r="AR4">
        <f t="shared" si="9"/>
        <v>-1034.6289520592925</v>
      </c>
      <c r="AS4">
        <f t="shared" si="9"/>
        <v>-235.32372167271959</v>
      </c>
      <c r="AT4">
        <f t="shared" si="9"/>
        <v>0</v>
      </c>
      <c r="AU4">
        <f t="shared" si="9"/>
        <v>-1269.952673732012</v>
      </c>
      <c r="AW4">
        <v>1</v>
      </c>
      <c r="AX4">
        <f>(R4*SUMPRODUCT(K5:$K$23, X5:$X$23)-$AZ$3*SUMPRODUCT(K4:$K$22, W5:$W$23))/Z4</f>
        <v>253.64775804914521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2398.7447070432186</v>
      </c>
      <c r="P5">
        <f t="shared" ref="P5:P23" si="22">O5*$C$5</f>
        <v>119.93723535216094</v>
      </c>
      <c r="Q5" s="4">
        <f t="shared" ref="Q5:Q23" si="23">$C$8</f>
        <v>12.5</v>
      </c>
      <c r="R5">
        <f t="shared" si="0"/>
        <v>1000000</v>
      </c>
      <c r="S5">
        <f t="shared" si="1"/>
        <v>503.0328865898075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250.83155493095182</v>
      </c>
      <c r="AC5">
        <f t="shared" si="2"/>
        <v>491.91906713146818</v>
      </c>
      <c r="AE5">
        <f t="shared" si="3"/>
        <v>2345.7477434024213</v>
      </c>
      <c r="AF5">
        <f t="shared" si="4"/>
        <v>-117.28738717012108</v>
      </c>
      <c r="AG5">
        <f t="shared" si="4"/>
        <v>-12.223829699940623</v>
      </c>
      <c r="AH5">
        <f t="shared" si="5"/>
        <v>-1101.8411147500681</v>
      </c>
      <c r="AI5">
        <f t="shared" si="6"/>
        <v>1114.3954117822911</v>
      </c>
      <c r="AJ5">
        <f t="shared" si="7"/>
        <v>-241.08751220051636</v>
      </c>
      <c r="AK5">
        <f>G5*SUM(AB5, AE5:AF5)</f>
        <v>101.65096835769333</v>
      </c>
      <c r="AL5">
        <f t="shared" si="8"/>
        <v>974.95886793946806</v>
      </c>
      <c r="AN5">
        <f t="shared" si="9"/>
        <v>2025.6998132722417</v>
      </c>
      <c r="AO5">
        <f t="shared" si="9"/>
        <v>-101.28499066361209</v>
      </c>
      <c r="AP5">
        <f t="shared" si="9"/>
        <v>-10.556041079133813</v>
      </c>
      <c r="AQ5">
        <f t="shared" si="9"/>
        <v>-951.50868062541883</v>
      </c>
      <c r="AR5">
        <f t="shared" si="9"/>
        <v>962.3501009040765</v>
      </c>
      <c r="AS5">
        <f t="shared" si="9"/>
        <v>-208.19413759234448</v>
      </c>
      <c r="AT5">
        <f t="shared" si="9"/>
        <v>87.78196555885873</v>
      </c>
      <c r="AU5">
        <f t="shared" si="9"/>
        <v>841.93792887059078</v>
      </c>
      <c r="AW5">
        <v>2</v>
      </c>
      <c r="AX5">
        <f>(R5*SUMPRODUCT(K6:$K$23, X6:$X$23)-$AZ$3*SUMPRODUCT(K5:$K$22, W6:$W$23))/Z5</f>
        <v>503.0328865898075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2398.7447070432186</v>
      </c>
      <c r="P6">
        <f t="shared" si="22"/>
        <v>119.93723535216094</v>
      </c>
      <c r="Q6" s="4">
        <f t="shared" si="23"/>
        <v>12.5</v>
      </c>
      <c r="R6">
        <f t="shared" si="0"/>
        <v>1000000</v>
      </c>
      <c r="S6">
        <f t="shared" si="1"/>
        <v>742.49543007579757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491.91906713146818</v>
      </c>
      <c r="AC6">
        <f t="shared" si="2"/>
        <v>718.01073894705769</v>
      </c>
      <c r="AE6">
        <f t="shared" si="3"/>
        <v>2319.6431787783818</v>
      </c>
      <c r="AF6">
        <f t="shared" si="4"/>
        <v>-115.9821589389191</v>
      </c>
      <c r="AG6">
        <f t="shared" si="4"/>
        <v>-12.087797275630363</v>
      </c>
      <c r="AH6">
        <f t="shared" si="5"/>
        <v>-1103.5301848683516</v>
      </c>
      <c r="AI6">
        <f t="shared" si="6"/>
        <v>1088.043037695481</v>
      </c>
      <c r="AJ6">
        <f t="shared" si="7"/>
        <v>-226.09167181558951</v>
      </c>
      <c r="AK6">
        <f>G6*SUM(AB6, AE6:AF6)</f>
        <v>157.69143508779948</v>
      </c>
      <c r="AL6">
        <f t="shared" si="8"/>
        <v>1019.642800967691</v>
      </c>
      <c r="AN6">
        <f t="shared" si="9"/>
        <v>1806.5989266565966</v>
      </c>
      <c r="AO6">
        <f t="shared" si="9"/>
        <v>-90.329946332829849</v>
      </c>
      <c r="AP6">
        <f t="shared" si="9"/>
        <v>-9.4142934497783486</v>
      </c>
      <c r="AQ6">
        <f t="shared" si="9"/>
        <v>-859.45824157586583</v>
      </c>
      <c r="AR6">
        <f t="shared" si="9"/>
        <v>847.3964452981229</v>
      </c>
      <c r="AS6">
        <f t="shared" si="9"/>
        <v>-176.08612193671507</v>
      </c>
      <c r="AT6">
        <f t="shared" si="9"/>
        <v>122.8142241784743</v>
      </c>
      <c r="AU6">
        <f t="shared" si="9"/>
        <v>794.12454753988209</v>
      </c>
      <c r="AW6">
        <v>3</v>
      </c>
      <c r="AX6">
        <f>(R6*SUMPRODUCT(K7:$K$23, X7:$X$23)-$AZ$3*SUMPRODUCT(K6:$K$22, W7:$W$23))/Z6</f>
        <v>742.49543007579757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2398.7447070432186</v>
      </c>
      <c r="P7">
        <f t="shared" si="22"/>
        <v>119.93723535216094</v>
      </c>
      <c r="Q7" s="4">
        <f t="shared" si="23"/>
        <v>12.5</v>
      </c>
      <c r="R7">
        <f t="shared" si="0"/>
        <v>1000000</v>
      </c>
      <c r="S7">
        <f t="shared" si="1"/>
        <v>947.91413356027783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718.01073894705769</v>
      </c>
      <c r="AC7">
        <f t="shared" si="2"/>
        <v>906.44061131512717</v>
      </c>
      <c r="AE7">
        <f t="shared" si="3"/>
        <v>2293.7938592334699</v>
      </c>
      <c r="AF7">
        <f t="shared" si="4"/>
        <v>-114.68969296167352</v>
      </c>
      <c r="AG7">
        <f t="shared" si="4"/>
        <v>-11.953094948466218</v>
      </c>
      <c r="AH7">
        <f t="shared" si="5"/>
        <v>-1105.9483526273577</v>
      </c>
      <c r="AI7">
        <f t="shared" si="6"/>
        <v>1061.2027186959724</v>
      </c>
      <c r="AJ7">
        <f t="shared" si="7"/>
        <v>-188.42987236806948</v>
      </c>
      <c r="AK7">
        <f>G7*SUM(AB7, AE7:AF7)</f>
        <v>142.24834184624572</v>
      </c>
      <c r="AL7">
        <f t="shared" si="8"/>
        <v>1015.0211881741486</v>
      </c>
      <c r="AN7">
        <f t="shared" si="9"/>
        <v>1617.1510806991698</v>
      </c>
      <c r="AO7">
        <f t="shared" si="9"/>
        <v>-80.857554034958497</v>
      </c>
      <c r="AP7">
        <f t="shared" si="9"/>
        <v>-8.4270695624198471</v>
      </c>
      <c r="AQ7">
        <f t="shared" si="9"/>
        <v>-779.70632210449219</v>
      </c>
      <c r="AR7">
        <f t="shared" si="9"/>
        <v>748.16013499729922</v>
      </c>
      <c r="AS7">
        <f t="shared" si="9"/>
        <v>-132.84522953508127</v>
      </c>
      <c r="AT7">
        <f t="shared" si="9"/>
        <v>100.28671879921851</v>
      </c>
      <c r="AU7">
        <f t="shared" si="9"/>
        <v>715.60162426143643</v>
      </c>
      <c r="AW7">
        <v>4</v>
      </c>
      <c r="AX7">
        <f>(R7*SUMPRODUCT(K8:$K$23, X8:$X$23)-$AZ$3*SUMPRODUCT(K7:$K$22, W8:$W$23))/Z7</f>
        <v>947.91413356027783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2398.7447070432186</v>
      </c>
      <c r="P8">
        <f t="shared" si="22"/>
        <v>119.93723535216094</v>
      </c>
      <c r="Q8" s="4">
        <f t="shared" si="23"/>
        <v>12.5</v>
      </c>
      <c r="R8">
        <f t="shared" si="0"/>
        <v>1000000</v>
      </c>
      <c r="S8">
        <f t="shared" si="1"/>
        <v>1102.2016290799634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906.44061131512717</v>
      </c>
      <c r="AC8">
        <f t="shared" si="2"/>
        <v>1042.2124605741983</v>
      </c>
      <c r="AE8">
        <f t="shared" si="3"/>
        <v>2268.1890113913773</v>
      </c>
      <c r="AF8">
        <f t="shared" si="4"/>
        <v>-113.40945056956886</v>
      </c>
      <c r="AG8">
        <f t="shared" si="4"/>
        <v>-11.819666577749487</v>
      </c>
      <c r="AH8">
        <f t="shared" si="5"/>
        <v>-1111.7936985654862</v>
      </c>
      <c r="AI8">
        <f t="shared" si="6"/>
        <v>1031.1661956785726</v>
      </c>
      <c r="AJ8">
        <f t="shared" si="7"/>
        <v>-135.77184925907113</v>
      </c>
      <c r="AK8">
        <f t="shared" ref="AK8:AK23" si="24">G8*SUM(AB8:AB8, AE8:AF8)</f>
        <v>65.203989666516733</v>
      </c>
      <c r="AL8">
        <f t="shared" si="8"/>
        <v>960.59833608601821</v>
      </c>
      <c r="AN8">
        <f t="shared" si="9"/>
        <v>1491.0017418790108</v>
      </c>
      <c r="AO8">
        <f t="shared" si="9"/>
        <v>-74.550087093950538</v>
      </c>
      <c r="AP8">
        <f t="shared" si="9"/>
        <v>-7.7696979252372929</v>
      </c>
      <c r="AQ8">
        <f t="shared" si="9"/>
        <v>-730.84135971295075</v>
      </c>
      <c r="AR8">
        <f t="shared" si="9"/>
        <v>677.84059714687203</v>
      </c>
      <c r="AS8">
        <f t="shared" si="9"/>
        <v>-89.250085740971372</v>
      </c>
      <c r="AT8">
        <f t="shared" si="9"/>
        <v>42.8620638235965</v>
      </c>
      <c r="AU8">
        <f t="shared" si="9"/>
        <v>631.45257522949714</v>
      </c>
      <c r="AW8">
        <v>5</v>
      </c>
      <c r="AX8">
        <f>(R8*SUMPRODUCT(K9:$K$23, X9:$X$23)-$AZ$3*SUMPRODUCT(K8:$K$22, W9:$W$23))/Z8</f>
        <v>1102.2016290799634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2398.7447070432186</v>
      </c>
      <c r="P9">
        <f t="shared" si="22"/>
        <v>119.93723535216094</v>
      </c>
      <c r="Q9" s="4">
        <f t="shared" si="23"/>
        <v>12.5</v>
      </c>
      <c r="R9">
        <f t="shared" si="0"/>
        <v>1000000</v>
      </c>
      <c r="S9">
        <f t="shared" si="1"/>
        <v>1216.0500995612065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1042.2124605741983</v>
      </c>
      <c r="AC9">
        <f t="shared" si="2"/>
        <v>1136.9951225040322</v>
      </c>
      <c r="AE9">
        <f t="shared" si="3"/>
        <v>2242.8031814023375</v>
      </c>
      <c r="AF9">
        <f t="shared" si="4"/>
        <v>-112.14015907011688</v>
      </c>
      <c r="AG9">
        <f t="shared" si="4"/>
        <v>-11.687379521969325</v>
      </c>
      <c r="AH9">
        <f t="shared" si="5"/>
        <v>-1127.2312002133801</v>
      </c>
      <c r="AI9">
        <f t="shared" si="6"/>
        <v>991.74444259687084</v>
      </c>
      <c r="AJ9">
        <f t="shared" si="7"/>
        <v>-94.782661929833921</v>
      </c>
      <c r="AK9">
        <f t="shared" si="24"/>
        <v>18.71996534914787</v>
      </c>
      <c r="AL9">
        <f t="shared" si="8"/>
        <v>915.68174601618477</v>
      </c>
      <c r="AN9">
        <f t="shared" si="9"/>
        <v>1401.173047338626</v>
      </c>
      <c r="AO9">
        <f t="shared" si="9"/>
        <v>-70.058652366931298</v>
      </c>
      <c r="AP9">
        <f t="shared" si="9"/>
        <v>-7.3015953053720528</v>
      </c>
      <c r="AQ9">
        <f t="shared" si="9"/>
        <v>-704.22852480108963</v>
      </c>
      <c r="AR9">
        <f t="shared" si="9"/>
        <v>619.58427486523283</v>
      </c>
      <c r="AS9">
        <f t="shared" si="9"/>
        <v>-59.214697193381532</v>
      </c>
      <c r="AT9">
        <f t="shared" si="9"/>
        <v>11.695146106373215</v>
      </c>
      <c r="AU9">
        <f t="shared" si="9"/>
        <v>572.06472377822456</v>
      </c>
      <c r="AW9">
        <v>6</v>
      </c>
      <c r="AX9">
        <f>(R9*SUMPRODUCT(K10:$K$23, X10:$X$23)-$AZ$3*SUMPRODUCT(K9:$K$22, W10:$W$23))/Z9</f>
        <v>1216.0500995612065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2398.7447070432186</v>
      </c>
      <c r="P10">
        <f t="shared" si="22"/>
        <v>119.93723535216094</v>
      </c>
      <c r="Q10" s="4">
        <f t="shared" si="23"/>
        <v>12.5</v>
      </c>
      <c r="R10">
        <f t="shared" si="0"/>
        <v>1000000</v>
      </c>
      <c r="S10">
        <f t="shared" si="1"/>
        <v>1305.3074332676038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1136.9951225040322</v>
      </c>
      <c r="AC10">
        <f t="shared" si="2"/>
        <v>1206.747555134566</v>
      </c>
      <c r="AE10">
        <f t="shared" si="3"/>
        <v>2217.6226357418905</v>
      </c>
      <c r="AF10">
        <f t="shared" si="4"/>
        <v>-110.88113178709453</v>
      </c>
      <c r="AG10">
        <f t="shared" si="4"/>
        <v>-11.556162214920601</v>
      </c>
      <c r="AH10">
        <f t="shared" si="5"/>
        <v>-1147.4809463223746</v>
      </c>
      <c r="AI10">
        <f t="shared" si="6"/>
        <v>947.70439541750056</v>
      </c>
      <c r="AJ10">
        <f t="shared" si="7"/>
        <v>-69.752432630533804</v>
      </c>
      <c r="AK10">
        <f t="shared" si="24"/>
        <v>13.299320168481197</v>
      </c>
      <c r="AL10">
        <f t="shared" si="8"/>
        <v>891.251282955448</v>
      </c>
      <c r="AN10">
        <f t="shared" si="9"/>
        <v>1316.3341626843683</v>
      </c>
      <c r="AO10">
        <f t="shared" si="9"/>
        <v>-65.816708134218416</v>
      </c>
      <c r="AP10">
        <f t="shared" si="9"/>
        <v>-6.8594948788179426</v>
      </c>
      <c r="AQ10">
        <f t="shared" si="9"/>
        <v>-681.12055961595684</v>
      </c>
      <c r="AR10">
        <f t="shared" si="9"/>
        <v>562.53740005537509</v>
      </c>
      <c r="AS10">
        <f t="shared" si="9"/>
        <v>-41.403577201129444</v>
      </c>
      <c r="AT10">
        <f t="shared" si="9"/>
        <v>7.8941967835715205</v>
      </c>
      <c r="AU10">
        <f t="shared" si="9"/>
        <v>529.02801963781712</v>
      </c>
      <c r="AW10">
        <v>7</v>
      </c>
      <c r="AX10">
        <f>(R10*SUMPRODUCT(K11:$K$23, X11:$X$23)-$AZ$3*SUMPRODUCT(K10:$K$22, W11:$W$23))/Z10</f>
        <v>1305.3074332676038</v>
      </c>
    </row>
    <row r="11" spans="1:52" x14ac:dyDescent="0.25">
      <c r="A11" t="s">
        <v>33</v>
      </c>
      <c r="C11" s="7">
        <f>AU25</f>
        <v>6617.7400482575822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2398.7447070432186</v>
      </c>
      <c r="P11">
        <f t="shared" si="22"/>
        <v>119.93723535216094</v>
      </c>
      <c r="Q11" s="4">
        <f t="shared" si="23"/>
        <v>12.5</v>
      </c>
      <c r="R11">
        <f t="shared" si="0"/>
        <v>1000000</v>
      </c>
      <c r="S11">
        <f t="shared" si="1"/>
        <v>1371.6705597526802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1206.747555134566</v>
      </c>
      <c r="AC11">
        <f t="shared" si="2"/>
        <v>1253.8191367377922</v>
      </c>
      <c r="AE11">
        <f t="shared" si="3"/>
        <v>2192.6489538286528</v>
      </c>
      <c r="AF11">
        <f t="shared" si="4"/>
        <v>-109.63244769143265</v>
      </c>
      <c r="AG11">
        <f t="shared" si="4"/>
        <v>-11.426022887046788</v>
      </c>
      <c r="AH11">
        <f t="shared" si="5"/>
        <v>-1166.2164579685625</v>
      </c>
      <c r="AI11">
        <f t="shared" si="6"/>
        <v>905.37402528161078</v>
      </c>
      <c r="AJ11">
        <f t="shared" si="7"/>
        <v>-47.07158160322615</v>
      </c>
      <c r="AK11">
        <f t="shared" si="24"/>
        <v>7.8954337470522855</v>
      </c>
      <c r="AL11">
        <f t="shared" si="8"/>
        <v>866.1978774254369</v>
      </c>
      <c r="AN11">
        <f t="shared" si="9"/>
        <v>1237.7653925503184</v>
      </c>
      <c r="AO11">
        <f t="shared" si="9"/>
        <v>-61.888269627515925</v>
      </c>
      <c r="AP11">
        <f t="shared" si="9"/>
        <v>-6.450068388457403</v>
      </c>
      <c r="AQ11">
        <f t="shared" si="9"/>
        <v>-658.33719956655852</v>
      </c>
      <c r="AR11">
        <f t="shared" si="9"/>
        <v>511.08985496778644</v>
      </c>
      <c r="AS11">
        <f t="shared" si="9"/>
        <v>-26.572231081197796</v>
      </c>
      <c r="AT11">
        <f t="shared" si="9"/>
        <v>4.45702657245283</v>
      </c>
      <c r="AU11">
        <f t="shared" si="9"/>
        <v>488.97465045904147</v>
      </c>
      <c r="AW11">
        <v>8</v>
      </c>
      <c r="AX11">
        <f>(R11*SUMPRODUCT(K12:$K$23, X12:$X$23)-$AZ$3*SUMPRODUCT(K11:$K$22, W12:$W$23))/Z11</f>
        <v>1371.6705597526802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2398.7447070432186</v>
      </c>
      <c r="P12">
        <f t="shared" si="22"/>
        <v>119.93723535216094</v>
      </c>
      <c r="Q12" s="4">
        <f t="shared" si="23"/>
        <v>12.5</v>
      </c>
      <c r="R12">
        <f t="shared" si="0"/>
        <v>1000000</v>
      </c>
      <c r="S12">
        <f t="shared" si="1"/>
        <v>1412.8708421721842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1253.8191367377922</v>
      </c>
      <c r="AC12">
        <f t="shared" si="2"/>
        <v>1276.8791741536097</v>
      </c>
      <c r="AE12">
        <f t="shared" si="3"/>
        <v>2167.8606912332443</v>
      </c>
      <c r="AF12">
        <f t="shared" si="4"/>
        <v>-108.39303456166223</v>
      </c>
      <c r="AG12">
        <f t="shared" si="4"/>
        <v>-11.296849790162902</v>
      </c>
      <c r="AH12">
        <f t="shared" si="5"/>
        <v>-1193.0294410734557</v>
      </c>
      <c r="AI12">
        <f t="shared" si="6"/>
        <v>855.14136580796344</v>
      </c>
      <c r="AJ12">
        <f t="shared" si="7"/>
        <v>-23.060037415817533</v>
      </c>
      <c r="AK12">
        <f t="shared" si="24"/>
        <v>7.6205596248415608</v>
      </c>
      <c r="AL12">
        <f t="shared" si="8"/>
        <v>839.70188801698748</v>
      </c>
      <c r="AN12">
        <f t="shared" si="9"/>
        <v>1163.39219325099</v>
      </c>
      <c r="AO12">
        <f t="shared" si="9"/>
        <v>-58.169609662549504</v>
      </c>
      <c r="AP12">
        <f t="shared" si="9"/>
        <v>-6.0625052649153641</v>
      </c>
      <c r="AQ12">
        <f t="shared" si="9"/>
        <v>-640.24461704403723</v>
      </c>
      <c r="AR12">
        <f t="shared" si="9"/>
        <v>458.91546127948783</v>
      </c>
      <c r="AS12">
        <f t="shared" si="9"/>
        <v>-12.375272827321812</v>
      </c>
      <c r="AT12">
        <f t="shared" si="9"/>
        <v>4.0896076079043988</v>
      </c>
      <c r="AU12">
        <f t="shared" si="9"/>
        <v>450.62979606007042</v>
      </c>
      <c r="AW12">
        <v>9</v>
      </c>
      <c r="AX12">
        <f>(R12*SUMPRODUCT(K13:$K$23, X13:$X$23)-$AZ$3*SUMPRODUCT(K12:$K$22, W13:$W$23))/Z12</f>
        <v>1412.8708421721842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2398.7447070432186</v>
      </c>
      <c r="P13">
        <f t="shared" si="22"/>
        <v>119.93723535216094</v>
      </c>
      <c r="Q13" s="4">
        <f t="shared" si="23"/>
        <v>12.5</v>
      </c>
      <c r="R13">
        <f t="shared" si="0"/>
        <v>1000000</v>
      </c>
      <c r="S13">
        <f t="shared" si="1"/>
        <v>1429.6861078417264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1276.8791741536097</v>
      </c>
      <c r="AC13">
        <f t="shared" si="2"/>
        <v>1277.409882395038</v>
      </c>
      <c r="AE13">
        <f t="shared" si="3"/>
        <v>2143.2538074707363</v>
      </c>
      <c r="AF13">
        <f t="shared" si="4"/>
        <v>-107.16269037353683</v>
      </c>
      <c r="AG13">
        <f t="shared" si="4"/>
        <v>-11.168621869063914</v>
      </c>
      <c r="AH13">
        <f t="shared" si="5"/>
        <v>-1220.7538557887012</v>
      </c>
      <c r="AI13">
        <f t="shared" si="6"/>
        <v>804.1686394394344</v>
      </c>
      <c r="AJ13">
        <f t="shared" si="7"/>
        <v>-0.53070824142832862</v>
      </c>
      <c r="AK13">
        <f t="shared" si="24"/>
        <v>6.6259405825016184</v>
      </c>
      <c r="AL13">
        <f t="shared" si="8"/>
        <v>810.26387178050766</v>
      </c>
      <c r="AN13">
        <f t="shared" si="9"/>
        <v>1093.6453345748662</v>
      </c>
      <c r="AO13">
        <f t="shared" si="9"/>
        <v>-54.682266728743315</v>
      </c>
      <c r="AP13">
        <f t="shared" si="9"/>
        <v>-5.6990502749401255</v>
      </c>
      <c r="AQ13">
        <f t="shared" si="9"/>
        <v>-622.9181790761013</v>
      </c>
      <c r="AR13">
        <f t="shared" si="9"/>
        <v>410.34583849508141</v>
      </c>
      <c r="AS13">
        <f t="shared" si="9"/>
        <v>-0.27080628072858237</v>
      </c>
      <c r="AT13">
        <f t="shared" si="9"/>
        <v>3.3810410040865437</v>
      </c>
      <c r="AU13">
        <f t="shared" si="9"/>
        <v>413.45607321843937</v>
      </c>
      <c r="AW13">
        <v>10</v>
      </c>
      <c r="AX13">
        <f>(R13*SUMPRODUCT(K14:$K$23, X14:$X$23)-$AZ$3*SUMPRODUCT(K13:$K$22, W14:$W$23))/Z13</f>
        <v>1429.6861078417264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2398.7447070432186</v>
      </c>
      <c r="P14">
        <f t="shared" si="22"/>
        <v>119.93723535216094</v>
      </c>
      <c r="Q14" s="4">
        <f t="shared" si="23"/>
        <v>12.5</v>
      </c>
      <c r="R14">
        <f t="shared" si="0"/>
        <v>1000000</v>
      </c>
      <c r="S14">
        <f t="shared" si="1"/>
        <v>1420.4361693991561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1277.409882395038</v>
      </c>
      <c r="AC14">
        <f t="shared" si="2"/>
        <v>1254.6718651835076</v>
      </c>
      <c r="AE14">
        <f t="shared" si="3"/>
        <v>2118.812207491208</v>
      </c>
      <c r="AF14">
        <f t="shared" si="4"/>
        <v>-105.94061037456041</v>
      </c>
      <c r="AG14">
        <f t="shared" si="4"/>
        <v>-11.041255251496388</v>
      </c>
      <c r="AH14">
        <f t="shared" si="5"/>
        <v>-1254.4319101510237</v>
      </c>
      <c r="AI14">
        <f t="shared" si="6"/>
        <v>747.39843171412758</v>
      </c>
      <c r="AJ14">
        <f t="shared" si="7"/>
        <v>22.738017211530405</v>
      </c>
      <c r="AK14">
        <f t="shared" si="24"/>
        <v>5.9225066631210339</v>
      </c>
      <c r="AL14">
        <f t="shared" si="8"/>
        <v>776.05895558877899</v>
      </c>
      <c r="AN14">
        <f t="shared" si="9"/>
        <v>1028.317897167947</v>
      </c>
      <c r="AO14">
        <f t="shared" si="9"/>
        <v>-51.415894858397351</v>
      </c>
      <c r="AP14">
        <f t="shared" si="9"/>
        <v>-5.3586251495865191</v>
      </c>
      <c r="AQ14">
        <f t="shared" si="9"/>
        <v>-608.81034167452253</v>
      </c>
      <c r="AR14">
        <f t="shared" si="9"/>
        <v>362.73303548544061</v>
      </c>
      <c r="AS14">
        <f t="shared" si="9"/>
        <v>11.035385751536245</v>
      </c>
      <c r="AT14">
        <f t="shared" si="9"/>
        <v>2.8743555357343049</v>
      </c>
      <c r="AU14">
        <f t="shared" si="9"/>
        <v>376.64277677271116</v>
      </c>
      <c r="AW14">
        <v>11</v>
      </c>
      <c r="AX14">
        <f>(R14*SUMPRODUCT(K15:$K$23, X15:$X$23)-$AZ$3*SUMPRODUCT(K14:$K$22, W15:$W$23))/Z14</f>
        <v>1420.4361693991561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2398.7447070432186</v>
      </c>
      <c r="P15">
        <f t="shared" si="22"/>
        <v>119.93723535216094</v>
      </c>
      <c r="Q15" s="4">
        <f t="shared" si="23"/>
        <v>12.5</v>
      </c>
      <c r="R15">
        <f t="shared" si="0"/>
        <v>1000000</v>
      </c>
      <c r="S15">
        <f t="shared" si="1"/>
        <v>1378.6112640768472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1254.6718651835076</v>
      </c>
      <c r="AC15">
        <f t="shared" si="2"/>
        <v>1203.7518981871494</v>
      </c>
      <c r="AE15">
        <f t="shared" si="3"/>
        <v>2094.4943434095544</v>
      </c>
      <c r="AF15">
        <f t="shared" si="4"/>
        <v>-104.72471717047773</v>
      </c>
      <c r="AG15">
        <f t="shared" si="4"/>
        <v>-10.914533428983079</v>
      </c>
      <c r="AH15">
        <f t="shared" si="5"/>
        <v>-1304.7415998676477</v>
      </c>
      <c r="AI15">
        <f t="shared" si="6"/>
        <v>674.11349294244587</v>
      </c>
      <c r="AJ15">
        <f t="shared" si="7"/>
        <v>50.919966996358198</v>
      </c>
      <c r="AK15">
        <f t="shared" si="24"/>
        <v>13.302210114832597</v>
      </c>
      <c r="AL15">
        <f t="shared" si="8"/>
        <v>738.3356700536367</v>
      </c>
      <c r="AN15">
        <f t="shared" si="9"/>
        <v>966.36160113669075</v>
      </c>
      <c r="AO15">
        <f t="shared" si="9"/>
        <v>-48.318080056834539</v>
      </c>
      <c r="AP15">
        <f t="shared" si="9"/>
        <v>-5.0357672405657112</v>
      </c>
      <c r="AQ15">
        <f t="shared" si="9"/>
        <v>-601.98404712101069</v>
      </c>
      <c r="AR15">
        <f t="shared" si="9"/>
        <v>311.02370671827981</v>
      </c>
      <c r="AS15">
        <f t="shared" si="9"/>
        <v>23.493546779565722</v>
      </c>
      <c r="AT15">
        <f t="shared" si="9"/>
        <v>6.1373978429087179</v>
      </c>
      <c r="AU15">
        <f t="shared" si="9"/>
        <v>340.65465134075424</v>
      </c>
      <c r="AW15">
        <v>12</v>
      </c>
      <c r="AX15">
        <f>(R15*SUMPRODUCT(K16:$K$23, X16:$X$23)-$AZ$3*SUMPRODUCT(K15:$K$22, W16:$W$23))/Z15</f>
        <v>1378.6112640768472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2398.7447070432186</v>
      </c>
      <c r="P16">
        <f t="shared" si="22"/>
        <v>119.93723535216094</v>
      </c>
      <c r="Q16" s="4">
        <f t="shared" si="23"/>
        <v>12.5</v>
      </c>
      <c r="R16">
        <f t="shared" si="0"/>
        <v>1000000</v>
      </c>
      <c r="S16">
        <f t="shared" si="1"/>
        <v>1303.6121268389327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1203.7518981871494</v>
      </c>
      <c r="AC16">
        <f t="shared" si="2"/>
        <v>1125.1051968756128</v>
      </c>
      <c r="AE16">
        <f t="shared" si="3"/>
        <v>2070.2784826162092</v>
      </c>
      <c r="AF16">
        <f t="shared" si="4"/>
        <v>-103.51392413081047</v>
      </c>
      <c r="AG16">
        <f t="shared" si="4"/>
        <v>-10.788343151615074</v>
      </c>
      <c r="AH16">
        <f t="shared" si="5"/>
        <v>-1363.5954462538975</v>
      </c>
      <c r="AI16">
        <f t="shared" si="6"/>
        <v>592.38076907988625</v>
      </c>
      <c r="AJ16">
        <f t="shared" si="7"/>
        <v>78.646701311536617</v>
      </c>
      <c r="AK16">
        <f t="shared" si="24"/>
        <v>22.510666842375091</v>
      </c>
      <c r="AL16">
        <f t="shared" si="8"/>
        <v>693.53813723379801</v>
      </c>
      <c r="AN16">
        <f t="shared" si="9"/>
        <v>905.64979931566359</v>
      </c>
      <c r="AO16">
        <f t="shared" si="9"/>
        <v>-45.282489965783185</v>
      </c>
      <c r="AP16">
        <f t="shared" si="9"/>
        <v>-4.7193944641987402</v>
      </c>
      <c r="AQ16">
        <f t="shared" si="9"/>
        <v>-596.50909412293288</v>
      </c>
      <c r="AR16">
        <f t="shared" si="9"/>
        <v>259.13882076274882</v>
      </c>
      <c r="AS16">
        <f t="shared" si="9"/>
        <v>34.404245543634964</v>
      </c>
      <c r="AT16">
        <f t="shared" si="9"/>
        <v>9.8473616373078485</v>
      </c>
      <c r="AU16">
        <f t="shared" si="9"/>
        <v>303.39042794369163</v>
      </c>
      <c r="AW16">
        <v>13</v>
      </c>
      <c r="AX16">
        <f>(R16*SUMPRODUCT(K17:$K$23, X17:$X$23)-$AZ$3*SUMPRODUCT(K16:$K$22, W17:$W$23))/Z16</f>
        <v>1303.6121268389327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2398.7447070432186</v>
      </c>
      <c r="P17">
        <f t="shared" si="22"/>
        <v>119.93723535216094</v>
      </c>
      <c r="Q17" s="4">
        <f t="shared" si="23"/>
        <v>12.5</v>
      </c>
      <c r="R17">
        <f t="shared" si="0"/>
        <v>1000000</v>
      </c>
      <c r="S17">
        <f t="shared" si="1"/>
        <v>1200.8497787212871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1125.1051968756128</v>
      </c>
      <c r="AC17">
        <f t="shared" si="2"/>
        <v>1024.3420738700984</v>
      </c>
      <c r="AE17">
        <f t="shared" si="3"/>
        <v>2046.1636179956065</v>
      </c>
      <c r="AF17">
        <f t="shared" si="4"/>
        <v>-102.30818089978034</v>
      </c>
      <c r="AG17">
        <f t="shared" si="4"/>
        <v>-10.662679171253824</v>
      </c>
      <c r="AH17">
        <f t="shared" si="5"/>
        <v>-1422.4439076078997</v>
      </c>
      <c r="AI17">
        <f t="shared" si="6"/>
        <v>510.74885031667259</v>
      </c>
      <c r="AJ17">
        <f t="shared" si="7"/>
        <v>100.76312300551444</v>
      </c>
      <c r="AK17">
        <f t="shared" si="24"/>
        <v>42.351656748805858</v>
      </c>
      <c r="AL17">
        <f t="shared" si="8"/>
        <v>653.86363007099294</v>
      </c>
      <c r="AN17">
        <f t="shared" si="9"/>
        <v>843.08248689965137</v>
      </c>
      <c r="AO17">
        <f t="shared" si="9"/>
        <v>-42.154124344982577</v>
      </c>
      <c r="AP17">
        <f t="shared" si="9"/>
        <v>-4.3933525127965058</v>
      </c>
      <c r="AQ17">
        <f t="shared" si="9"/>
        <v>-586.09073905638229</v>
      </c>
      <c r="AR17">
        <f t="shared" si="9"/>
        <v>210.44427098549002</v>
      </c>
      <c r="AS17">
        <f t="shared" si="9"/>
        <v>41.517512863649692</v>
      </c>
      <c r="AT17">
        <f t="shared" si="9"/>
        <v>17.450188138464064</v>
      </c>
      <c r="AU17">
        <f t="shared" si="9"/>
        <v>269.41197198760381</v>
      </c>
      <c r="AW17">
        <v>14</v>
      </c>
      <c r="AX17">
        <f>(R17*SUMPRODUCT(K18:$K$23, X18:$X$23)-$AZ$3*SUMPRODUCT(K17:$K$22, W18:$W$23))/Z17</f>
        <v>1200.8497787212871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2398.7447070432186</v>
      </c>
      <c r="P18">
        <f t="shared" si="22"/>
        <v>119.93723535216094</v>
      </c>
      <c r="Q18" s="4">
        <f t="shared" si="23"/>
        <v>12.5</v>
      </c>
      <c r="R18">
        <f t="shared" si="0"/>
        <v>1000000</v>
      </c>
      <c r="S18">
        <f t="shared" si="1"/>
        <v>1073.3899333145728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1024.3420738700984</v>
      </c>
      <c r="AC18">
        <f t="shared" si="2"/>
        <v>904.86827049604528</v>
      </c>
      <c r="AE18">
        <f t="shared" si="3"/>
        <v>2022.1430321422893</v>
      </c>
      <c r="AF18">
        <f t="shared" si="4"/>
        <v>-101.10715160711447</v>
      </c>
      <c r="AG18">
        <f t="shared" si="4"/>
        <v>-10.537506483103707</v>
      </c>
      <c r="AH18">
        <f t="shared" si="5"/>
        <v>-1483.6717150062857</v>
      </c>
      <c r="AI18">
        <f t="shared" si="6"/>
        <v>426.82665904578539</v>
      </c>
      <c r="AJ18">
        <f t="shared" si="7"/>
        <v>119.47380337405309</v>
      </c>
      <c r="AK18">
        <f t="shared" si="24"/>
        <v>63.620163815153902</v>
      </c>
      <c r="AL18">
        <f t="shared" si="8"/>
        <v>609.92062623499237</v>
      </c>
      <c r="AN18">
        <f t="shared" si="9"/>
        <v>778.60505098110525</v>
      </c>
      <c r="AO18">
        <f t="shared" si="9"/>
        <v>-38.930252549055261</v>
      </c>
      <c r="AP18">
        <f t="shared" si="9"/>
        <v>-4.0573567952800333</v>
      </c>
      <c r="AQ18">
        <f t="shared" si="9"/>
        <v>-571.27229525295365</v>
      </c>
      <c r="AR18">
        <f t="shared" si="9"/>
        <v>164.34514638381623</v>
      </c>
      <c r="AS18">
        <f t="shared" si="9"/>
        <v>46.002139951698304</v>
      </c>
      <c r="AT18">
        <f t="shared" si="9"/>
        <v>24.496279493269103</v>
      </c>
      <c r="AU18">
        <f t="shared" si="9"/>
        <v>234.84356582878362</v>
      </c>
      <c r="AW18">
        <v>15</v>
      </c>
      <c r="AX18">
        <f>(R18*SUMPRODUCT(K19:$K$23, X19:$X$23)-$AZ$3*SUMPRODUCT(K18:$K$22, W19:$W$23))/Z18</f>
        <v>1073.3899333145728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2398.7447070432186</v>
      </c>
      <c r="P19">
        <f t="shared" si="22"/>
        <v>119.93723535216094</v>
      </c>
      <c r="Q19" s="4">
        <f t="shared" si="23"/>
        <v>12.5</v>
      </c>
      <c r="R19">
        <f t="shared" si="0"/>
        <v>1000000</v>
      </c>
      <c r="S19">
        <f t="shared" si="1"/>
        <v>917.468481922725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904.86827049604528</v>
      </c>
      <c r="AC19">
        <f t="shared" si="2"/>
        <v>764.26533970439959</v>
      </c>
      <c r="AE19">
        <f t="shared" si="3"/>
        <v>1998.1911907758879</v>
      </c>
      <c r="AF19">
        <f t="shared" si="4"/>
        <v>-99.909559538794397</v>
      </c>
      <c r="AG19">
        <f t="shared" si="4"/>
        <v>-10.412692026525262</v>
      </c>
      <c r="AH19">
        <f t="shared" si="5"/>
        <v>-1555.151339792523</v>
      </c>
      <c r="AI19">
        <f t="shared" si="6"/>
        <v>332.71759941804521</v>
      </c>
      <c r="AJ19">
        <f t="shared" si="7"/>
        <v>140.60293079164569</v>
      </c>
      <c r="AK19">
        <f t="shared" si="24"/>
        <v>62.510242808648997</v>
      </c>
      <c r="AL19">
        <f t="shared" si="8"/>
        <v>535.83077301833987</v>
      </c>
      <c r="AN19">
        <f t="shared" si="9"/>
        <v>716.77160859580783</v>
      </c>
      <c r="AO19">
        <f t="shared" si="9"/>
        <v>-35.838580429790397</v>
      </c>
      <c r="AP19">
        <f t="shared" si="9"/>
        <v>-3.7351390838467289</v>
      </c>
      <c r="AQ19">
        <f t="shared" si="9"/>
        <v>-557.84868463972384</v>
      </c>
      <c r="AR19">
        <f t="shared" si="9"/>
        <v>119.34920444244692</v>
      </c>
      <c r="AS19">
        <f t="shared" si="9"/>
        <v>50.435708725990565</v>
      </c>
      <c r="AT19">
        <f t="shared" si="9"/>
        <v>22.423063167580121</v>
      </c>
      <c r="AU19">
        <f t="shared" si="9"/>
        <v>192.20797633601759</v>
      </c>
      <c r="AW19">
        <v>16</v>
      </c>
      <c r="AX19">
        <f>(R19*SUMPRODUCT(K20:$K$23, X20:$X$23)-$AZ$3*SUMPRODUCT(K19:$K$22, W20:$W$23))/Z19</f>
        <v>917.468481922725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2398.7447070432186</v>
      </c>
      <c r="P20">
        <f t="shared" si="22"/>
        <v>119.93723535216094</v>
      </c>
      <c r="Q20" s="4">
        <f t="shared" si="23"/>
        <v>12.5</v>
      </c>
      <c r="R20">
        <f t="shared" si="0"/>
        <v>1000000</v>
      </c>
      <c r="S20">
        <f t="shared" si="1"/>
        <v>724.01223777062955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764.26533970439959</v>
      </c>
      <c r="AC20">
        <f t="shared" si="2"/>
        <v>595.90654412510435</v>
      </c>
      <c r="AE20">
        <f t="shared" si="3"/>
        <v>1974.3142367510086</v>
      </c>
      <c r="AF20">
        <f t="shared" si="4"/>
        <v>-98.71571183755043</v>
      </c>
      <c r="AG20">
        <f t="shared" si="4"/>
        <v>-10.288267812295777</v>
      </c>
      <c r="AH20">
        <f t="shared" si="5"/>
        <v>-1623.7835171386614</v>
      </c>
      <c r="AI20">
        <f t="shared" si="6"/>
        <v>241.5267399625011</v>
      </c>
      <c r="AJ20">
        <f t="shared" si="7"/>
        <v>168.35879557929525</v>
      </c>
      <c r="AK20">
        <f t="shared" si="24"/>
        <v>11.351414617856788</v>
      </c>
      <c r="AL20">
        <f t="shared" si="8"/>
        <v>421.23695015965313</v>
      </c>
      <c r="AN20">
        <f t="shared" si="9"/>
        <v>671.73167132842616</v>
      </c>
      <c r="AO20">
        <f t="shared" si="9"/>
        <v>-33.586583566421304</v>
      </c>
      <c r="AP20">
        <f t="shared" si="9"/>
        <v>-3.5004333170391204</v>
      </c>
      <c r="AQ20">
        <f t="shared" si="9"/>
        <v>-552.46869801135063</v>
      </c>
      <c r="AR20">
        <f t="shared" si="9"/>
        <v>82.175956433615156</v>
      </c>
      <c r="AS20">
        <f t="shared" si="9"/>
        <v>57.281628745902353</v>
      </c>
      <c r="AT20">
        <f t="shared" si="9"/>
        <v>3.8621535372925089</v>
      </c>
      <c r="AU20">
        <f t="shared" si="9"/>
        <v>143.31973871681001</v>
      </c>
      <c r="AW20">
        <v>17</v>
      </c>
      <c r="AX20">
        <f>(R20*SUMPRODUCT(K21:$K$23, X21:$X$23)-$AZ$3*SUMPRODUCT(K20:$K$22, W21:$W$23))/Z20</f>
        <v>724.01223777062955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2398.7447070432186</v>
      </c>
      <c r="P21">
        <f t="shared" si="22"/>
        <v>119.93723535216094</v>
      </c>
      <c r="Q21" s="4">
        <f t="shared" si="23"/>
        <v>12.5</v>
      </c>
      <c r="R21">
        <f t="shared" si="0"/>
        <v>1000000</v>
      </c>
      <c r="S21">
        <f t="shared" si="1"/>
        <v>497.78663820013315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595.90654412510435</v>
      </c>
      <c r="AC21">
        <f t="shared" si="2"/>
        <v>404.76420742414257</v>
      </c>
      <c r="AE21">
        <f t="shared" si="3"/>
        <v>1950.4862638937457</v>
      </c>
      <c r="AF21">
        <f t="shared" si="4"/>
        <v>-97.524313194687295</v>
      </c>
      <c r="AG21">
        <f t="shared" si="4"/>
        <v>-10.16409884181666</v>
      </c>
      <c r="AH21">
        <f t="shared" si="5"/>
        <v>-1702.9033884926721</v>
      </c>
      <c r="AI21">
        <f t="shared" si="6"/>
        <v>139.89446336456967</v>
      </c>
      <c r="AJ21">
        <f t="shared" si="7"/>
        <v>191.14233670096178</v>
      </c>
      <c r="AK21">
        <f t="shared" si="24"/>
        <v>3.9181895917186602</v>
      </c>
      <c r="AL21">
        <f t="shared" si="8"/>
        <v>334.95498965725011</v>
      </c>
      <c r="AN21">
        <f t="shared" si="9"/>
        <v>631.24184392625818</v>
      </c>
      <c r="AO21">
        <f t="shared" si="9"/>
        <v>-31.562092196312911</v>
      </c>
      <c r="AP21">
        <f t="shared" si="9"/>
        <v>-3.2894384408269848</v>
      </c>
      <c r="AQ21">
        <f t="shared" si="9"/>
        <v>-551.11583961349334</v>
      </c>
      <c r="AR21">
        <f t="shared" si="9"/>
        <v>45.27447367562489</v>
      </c>
      <c r="AS21">
        <f t="shared" si="9"/>
        <v>61.859979895793664</v>
      </c>
      <c r="AT21">
        <f t="shared" si="9"/>
        <v>1.2680556989884528</v>
      </c>
      <c r="AU21">
        <f t="shared" si="9"/>
        <v>108.40250927040699</v>
      </c>
      <c r="AW21">
        <v>18</v>
      </c>
      <c r="AX21">
        <f>(R21*SUMPRODUCT(K22:$K$23, X22:$X$23)-$AZ$3*SUMPRODUCT(K21:$K$22, W22:$W$23))/Z21</f>
        <v>497.78663820013315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2398.7447070432186</v>
      </c>
      <c r="P22">
        <f t="shared" si="22"/>
        <v>119.93723535216094</v>
      </c>
      <c r="Q22" s="4">
        <f t="shared" si="23"/>
        <v>12.5</v>
      </c>
      <c r="R22">
        <f t="shared" si="0"/>
        <v>1000000</v>
      </c>
      <c r="S22">
        <f t="shared" si="1"/>
        <v>252.01162255442551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404.76420742414257</v>
      </c>
      <c r="AC22">
        <f t="shared" si="2"/>
        <v>202.41805823452347</v>
      </c>
      <c r="AE22">
        <f t="shared" si="3"/>
        <v>1926.6938599038933</v>
      </c>
      <c r="AF22">
        <f t="shared" si="4"/>
        <v>-96.334692995194686</v>
      </c>
      <c r="AG22">
        <f t="shared" si="4"/>
        <v>-10.040115222801301</v>
      </c>
      <c r="AH22">
        <f t="shared" si="5"/>
        <v>-1787.4104477753444</v>
      </c>
      <c r="AI22">
        <f t="shared" si="6"/>
        <v>32.908603910552984</v>
      </c>
      <c r="AJ22">
        <f t="shared" si="7"/>
        <v>202.3461491896191</v>
      </c>
      <c r="AK22">
        <f t="shared" si="24"/>
        <v>46.93759086098968</v>
      </c>
      <c r="AL22">
        <f t="shared" si="8"/>
        <v>282.19234396116178</v>
      </c>
      <c r="AN22">
        <f t="shared" si="9"/>
        <v>582.74937882883501</v>
      </c>
      <c r="AO22">
        <f t="shared" si="9"/>
        <v>-29.137468941441757</v>
      </c>
      <c r="AP22">
        <f t="shared" si="9"/>
        <v>-3.0367413480776024</v>
      </c>
      <c r="AQ22">
        <f t="shared" si="9"/>
        <v>-540.62160565831107</v>
      </c>
      <c r="AR22">
        <f t="shared" si="9"/>
        <v>9.9535628810046273</v>
      </c>
      <c r="AS22">
        <f t="shared" si="9"/>
        <v>61.201779484852459</v>
      </c>
      <c r="AT22">
        <f t="shared" si="9"/>
        <v>14.196781589021176</v>
      </c>
      <c r="AU22">
        <f t="shared" si="9"/>
        <v>85.352123954878266</v>
      </c>
      <c r="AW22">
        <v>19</v>
      </c>
      <c r="AX22">
        <f>(R22*SUMPRODUCT(K23:$K$23, X23:$X$23)-$AZ$3*SUMPRODUCT(K22:$K$22, W23:$W$23))/Z22</f>
        <v>252.01162255442551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2398.7447070432186</v>
      </c>
      <c r="P23">
        <f t="shared" si="22"/>
        <v>119.93723535216094</v>
      </c>
      <c r="Q23" s="4">
        <f t="shared" si="23"/>
        <v>12.5</v>
      </c>
      <c r="R23">
        <f t="shared" si="0"/>
        <v>1000000</v>
      </c>
      <c r="S23">
        <f t="shared" si="1"/>
        <v>255.15998909693482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202.41805823452347</v>
      </c>
      <c r="AC23">
        <f t="shared" si="2"/>
        <v>202.41805823452347</v>
      </c>
      <c r="AE23">
        <f t="shared" si="3"/>
        <v>1902.9207812654745</v>
      </c>
      <c r="AF23">
        <f t="shared" si="4"/>
        <v>-95.146039063273733</v>
      </c>
      <c r="AG23">
        <f t="shared" si="4"/>
        <v>-9.9162323093308924</v>
      </c>
      <c r="AH23">
        <f t="shared" si="5"/>
        <v>-1878.5408993917079</v>
      </c>
      <c r="AI23">
        <f t="shared" si="6"/>
        <v>-80.682389498837892</v>
      </c>
      <c r="AJ23">
        <f t="shared" si="7"/>
        <v>0</v>
      </c>
      <c r="AK23">
        <f t="shared" si="24"/>
        <v>140.7134960305707</v>
      </c>
      <c r="AL23">
        <f t="shared" si="8"/>
        <v>60.031106531732803</v>
      </c>
      <c r="AN23">
        <f t="shared" si="9"/>
        <v>521.38685957952544</v>
      </c>
      <c r="AO23">
        <f t="shared" si="9"/>
        <v>-26.069342978976273</v>
      </c>
      <c r="AP23">
        <f t="shared" si="9"/>
        <v>-2.7169776448522427</v>
      </c>
      <c r="AQ23">
        <f t="shared" si="9"/>
        <v>-514.70694406636892</v>
      </c>
      <c r="AR23">
        <f t="shared" si="9"/>
        <v>-22.106405110672068</v>
      </c>
      <c r="AS23">
        <f t="shared" si="9"/>
        <v>0</v>
      </c>
      <c r="AT23">
        <f t="shared" si="9"/>
        <v>38.554504484966273</v>
      </c>
      <c r="AU23">
        <f t="shared" si="9"/>
        <v>16.448099374294209</v>
      </c>
      <c r="AW23">
        <v>20</v>
      </c>
      <c r="AX23">
        <f>(R23*SUMPRODUCT(K$23:$K24, X$23:$X24)-$AZ$3*SUMPRODUCT(K$22:$K23, W$23:$W24))/Z23</f>
        <v>255.15998909693482</v>
      </c>
    </row>
    <row r="25" spans="5:50" x14ac:dyDescent="0.25">
      <c r="AN25" s="8">
        <f t="shared" ref="AN25:AU25" si="25">SUM(AN3:AN23)</f>
        <v>23197.404597709316</v>
      </c>
      <c r="AO25" s="8">
        <f t="shared" si="25"/>
        <v>-2958.9287601678793</v>
      </c>
      <c r="AP25" s="8">
        <f t="shared" si="25"/>
        <v>-208.38304212614239</v>
      </c>
      <c r="AQ25" s="8">
        <f t="shared" si="25"/>
        <v>-13344.420925398812</v>
      </c>
      <c r="AR25" s="8">
        <f t="shared" si="25"/>
        <v>6685.6718700164802</v>
      </c>
      <c r="AS25" s="8">
        <f t="shared" si="25"/>
        <v>-594.30395331896693</v>
      </c>
      <c r="AT25" s="8">
        <f t="shared" si="25"/>
        <v>526.37213156006919</v>
      </c>
      <c r="AU25" s="9">
        <f t="shared" si="25"/>
        <v>6617.7400482575822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10A4-E613-43A2-A6F9-BC22BB71D317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5746.6486414688852</v>
      </c>
      <c r="K3">
        <v>1</v>
      </c>
      <c r="L3" s="2">
        <v>0</v>
      </c>
      <c r="O3">
        <f>$C$3</f>
        <v>5746.6486414688852</v>
      </c>
      <c r="P3">
        <f>O3*B5</f>
        <v>4597.3189131751087</v>
      </c>
      <c r="Q3" s="4">
        <f>B8</f>
        <v>100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5746.6486414688852</v>
      </c>
      <c r="AF3">
        <f t="shared" ref="AF3:AG23" si="4">-$Z3*P3</f>
        <v>-4597.3189131751087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1049.3297282937765</v>
      </c>
      <c r="AJ3">
        <f t="shared" ref="AJ3:AJ23" si="7">AB3-AC3</f>
        <v>3.637978807091713E-12</v>
      </c>
      <c r="AL3">
        <f t="shared" ref="AL3:AL23" si="8">SUM(AI3:AK3)</f>
        <v>1049.3297282937801</v>
      </c>
      <c r="AN3">
        <f t="shared" ref="AN3:AU23" si="9">AE3*$K3</f>
        <v>5746.6486414688852</v>
      </c>
      <c r="AO3">
        <f t="shared" si="9"/>
        <v>-4597.3189131751087</v>
      </c>
      <c r="AP3">
        <f t="shared" si="9"/>
        <v>-100</v>
      </c>
      <c r="AQ3">
        <f t="shared" si="9"/>
        <v>0</v>
      </c>
      <c r="AR3">
        <f t="shared" si="9"/>
        <v>1049.3297282937765</v>
      </c>
      <c r="AS3">
        <f t="shared" si="9"/>
        <v>3.637978807091713E-12</v>
      </c>
      <c r="AT3">
        <f t="shared" si="9"/>
        <v>0</v>
      </c>
      <c r="AU3">
        <f t="shared" si="9"/>
        <v>1049.3297282937801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2845.1545831715016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1000000</v>
      </c>
      <c r="S4">
        <f t="shared" si="1"/>
        <v>1596.0147360296496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-3.637978807091713E-12</v>
      </c>
      <c r="AC4">
        <f t="shared" si="2"/>
        <v>1577.8987430363959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-1577.8987430363995</v>
      </c>
      <c r="AK4">
        <f>G4*MAX(0, SUM(AB4, AE4:AF4))</f>
        <v>0</v>
      </c>
      <c r="AL4">
        <f t="shared" si="8"/>
        <v>-2928.6667430363996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-1267.2558401350971</v>
      </c>
      <c r="AR4">
        <f t="shared" si="9"/>
        <v>-1267.2558401350971</v>
      </c>
      <c r="AS4">
        <f t="shared" si="9"/>
        <v>-1480.3440688961434</v>
      </c>
      <c r="AT4">
        <f t="shared" si="9"/>
        <v>0</v>
      </c>
      <c r="AU4">
        <f t="shared" si="9"/>
        <v>-2747.5999090312407</v>
      </c>
      <c r="AW4">
        <v>1</v>
      </c>
      <c r="AX4">
        <f>(R4*SUMPRODUCT(K5:$K$23, X5:$X$23)-$AZ$3*SUMPRODUCT(K4:$K$22, W5:$W$23))/Z4</f>
        <v>1596.0147360296496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5746.6486414688852</v>
      </c>
      <c r="P5">
        <f t="shared" ref="P5:P23" si="22">O5*$C$5</f>
        <v>287.33243207344429</v>
      </c>
      <c r="Q5" s="4">
        <f t="shared" ref="Q5:Q23" si="23">$C$8</f>
        <v>12.5</v>
      </c>
      <c r="R5">
        <f t="shared" si="0"/>
        <v>1000000</v>
      </c>
      <c r="S5">
        <f t="shared" si="1"/>
        <v>3088.0669050375113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1577.8987430363959</v>
      </c>
      <c r="AC5">
        <f t="shared" si="2"/>
        <v>3018.1984859095792</v>
      </c>
      <c r="AE5">
        <f t="shared" si="3"/>
        <v>5616.6290310750383</v>
      </c>
      <c r="AF5">
        <f t="shared" si="4"/>
        <v>-280.83145155375195</v>
      </c>
      <c r="AG5">
        <f t="shared" si="4"/>
        <v>-12.217183835079977</v>
      </c>
      <c r="AH5">
        <f t="shared" si="5"/>
        <v>-1388.0328736018078</v>
      </c>
      <c r="AI5">
        <f t="shared" si="6"/>
        <v>3935.5475220843987</v>
      </c>
      <c r="AJ5">
        <f t="shared" si="7"/>
        <v>-1440.2997428731833</v>
      </c>
      <c r="AK5">
        <f>G5*SUM(AB5, AE5:AF5)</f>
        <v>283.461549224865</v>
      </c>
      <c r="AL5">
        <f t="shared" si="8"/>
        <v>2778.7093284360803</v>
      </c>
      <c r="AN5">
        <f t="shared" si="9"/>
        <v>4850.3102737574663</v>
      </c>
      <c r="AO5">
        <f t="shared" si="9"/>
        <v>-242.51551368787332</v>
      </c>
      <c r="AP5">
        <f t="shared" si="9"/>
        <v>-10.550301959381867</v>
      </c>
      <c r="AQ5">
        <f t="shared" si="9"/>
        <v>-1198.6531547474035</v>
      </c>
      <c r="AR5">
        <f t="shared" si="9"/>
        <v>3398.5913033628076</v>
      </c>
      <c r="AS5">
        <f t="shared" si="9"/>
        <v>-1243.7888636577654</v>
      </c>
      <c r="AT5">
        <f t="shared" si="9"/>
        <v>244.7867674389411</v>
      </c>
      <c r="AU5">
        <f t="shared" si="9"/>
        <v>2399.589207143983</v>
      </c>
      <c r="AW5">
        <v>2</v>
      </c>
      <c r="AX5">
        <f>(R5*SUMPRODUCT(K6:$K$23, X6:$X$23)-$AZ$3*SUMPRODUCT(K5:$K$22, W6:$W$23))/Z5</f>
        <v>3088.0669050375113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5746.6486414688852</v>
      </c>
      <c r="P6">
        <f t="shared" si="22"/>
        <v>287.33243207344429</v>
      </c>
      <c r="Q6" s="4">
        <f t="shared" si="23"/>
        <v>12.5</v>
      </c>
      <c r="R6">
        <f t="shared" si="0"/>
        <v>1000000</v>
      </c>
      <c r="S6">
        <f t="shared" si="1"/>
        <v>4445.638308417776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3018.1984859095792</v>
      </c>
      <c r="AC6">
        <f t="shared" si="2"/>
        <v>4295.1857227176515</v>
      </c>
      <c r="AE6">
        <f t="shared" si="3"/>
        <v>5552.1663000732769</v>
      </c>
      <c r="AF6">
        <f t="shared" si="4"/>
        <v>-277.6083150036639</v>
      </c>
      <c r="AG6">
        <f t="shared" si="4"/>
        <v>-12.076965737925519</v>
      </c>
      <c r="AH6">
        <f t="shared" si="5"/>
        <v>-1443.7007042925736</v>
      </c>
      <c r="AI6">
        <f t="shared" si="6"/>
        <v>3818.7803150391146</v>
      </c>
      <c r="AJ6">
        <f t="shared" si="7"/>
        <v>-1276.9872368080723</v>
      </c>
      <c r="AK6">
        <f>G6*SUM(AB6, AE6:AF6)</f>
        <v>485.12625355228272</v>
      </c>
      <c r="AL6">
        <f t="shared" si="8"/>
        <v>3026.9193317833251</v>
      </c>
      <c r="AN6">
        <f t="shared" si="9"/>
        <v>4324.172687462129</v>
      </c>
      <c r="AO6">
        <f t="shared" si="9"/>
        <v>-216.20863437310646</v>
      </c>
      <c r="AP6">
        <f t="shared" si="9"/>
        <v>-9.4058575642203319</v>
      </c>
      <c r="AQ6">
        <f t="shared" si="9"/>
        <v>-1124.3919610782179</v>
      </c>
      <c r="AR6">
        <f t="shared" si="9"/>
        <v>2974.1662344465844</v>
      </c>
      <c r="AS6">
        <f t="shared" si="9"/>
        <v>-994.55114151936016</v>
      </c>
      <c r="AT6">
        <f t="shared" si="9"/>
        <v>377.82904585439422</v>
      </c>
      <c r="AU6">
        <f t="shared" si="9"/>
        <v>2357.4441387816187</v>
      </c>
      <c r="AW6">
        <v>3</v>
      </c>
      <c r="AX6">
        <f>(R6*SUMPRODUCT(K7:$K$23, X7:$X$23)-$AZ$3*SUMPRODUCT(K6:$K$22, W7:$W$23))/Z6</f>
        <v>4445.638308417776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5746.6486414688852</v>
      </c>
      <c r="P7">
        <f t="shared" si="22"/>
        <v>287.33243207344429</v>
      </c>
      <c r="Q7" s="4">
        <f t="shared" si="23"/>
        <v>12.5</v>
      </c>
      <c r="R7">
        <f t="shared" si="0"/>
        <v>1000000</v>
      </c>
      <c r="S7">
        <f t="shared" si="1"/>
        <v>5625.5620592956475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4295.1857227176515</v>
      </c>
      <c r="AC7">
        <f t="shared" si="2"/>
        <v>5372.3378679635098</v>
      </c>
      <c r="AE7">
        <f t="shared" si="3"/>
        <v>5487.9739633180434</v>
      </c>
      <c r="AF7">
        <f t="shared" si="4"/>
        <v>-274.3986981659022</v>
      </c>
      <c r="AG7">
        <f t="shared" si="4"/>
        <v>-11.937335797154455</v>
      </c>
      <c r="AH7">
        <f t="shared" si="5"/>
        <v>-1508.822671344728</v>
      </c>
      <c r="AI7">
        <f t="shared" si="6"/>
        <v>3692.8152580102592</v>
      </c>
      <c r="AJ7">
        <f t="shared" si="7"/>
        <v>-1077.1521452458583</v>
      </c>
      <c r="AK7">
        <f>G7*SUM(AB7, AE7:AF7)</f>
        <v>466.88016450440682</v>
      </c>
      <c r="AL7">
        <f t="shared" si="8"/>
        <v>3082.5432772688077</v>
      </c>
      <c r="AN7">
        <f t="shared" si="9"/>
        <v>3869.0848307504189</v>
      </c>
      <c r="AO7">
        <f t="shared" si="9"/>
        <v>-193.45424153752097</v>
      </c>
      <c r="AP7">
        <f t="shared" si="9"/>
        <v>-8.4159591792997031</v>
      </c>
      <c r="AQ7">
        <f t="shared" si="9"/>
        <v>-1063.7373553541213</v>
      </c>
      <c r="AR7">
        <f t="shared" si="9"/>
        <v>2603.477274679477</v>
      </c>
      <c r="AS7">
        <f t="shared" si="9"/>
        <v>-759.40466435108306</v>
      </c>
      <c r="AT7">
        <f t="shared" si="9"/>
        <v>329.15589147039373</v>
      </c>
      <c r="AU7">
        <f t="shared" si="9"/>
        <v>2173.2285017987874</v>
      </c>
      <c r="AW7">
        <v>4</v>
      </c>
      <c r="AX7">
        <f>(R7*SUMPRODUCT(K8:$K$23, X8:$X$23)-$AZ$3*SUMPRODUCT(K7:$K$22, W8:$W$23))/Z7</f>
        <v>5625.5620592956475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5746.6486414688852</v>
      </c>
      <c r="P8">
        <f t="shared" si="22"/>
        <v>287.33243207344429</v>
      </c>
      <c r="Q8" s="4">
        <f t="shared" si="23"/>
        <v>12.5</v>
      </c>
      <c r="R8">
        <f t="shared" si="0"/>
        <v>1000000</v>
      </c>
      <c r="S8">
        <f t="shared" si="1"/>
        <v>6625.1987304679124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5372.3378679635098</v>
      </c>
      <c r="AC8">
        <f t="shared" si="2"/>
        <v>6253.2803233598461</v>
      </c>
      <c r="AE8">
        <f t="shared" si="3"/>
        <v>5424.0493511085951</v>
      </c>
      <c r="AF8">
        <f t="shared" si="4"/>
        <v>-271.20246755542979</v>
      </c>
      <c r="AG8">
        <f t="shared" si="4"/>
        <v>-11.798288205684889</v>
      </c>
      <c r="AH8">
        <f t="shared" si="5"/>
        <v>-1573.9386798416785</v>
      </c>
      <c r="AI8">
        <f t="shared" si="6"/>
        <v>3567.1099155058023</v>
      </c>
      <c r="AJ8">
        <f t="shared" si="7"/>
        <v>-880.9424553963363</v>
      </c>
      <c r="AK8">
        <f t="shared" ref="AK8:AK23" si="24">G8*SUM(AB8:AB8, AE8:AF8)</f>
        <v>224.18643520730518</v>
      </c>
      <c r="AL8">
        <f t="shared" si="8"/>
        <v>2910.3538953167713</v>
      </c>
      <c r="AN8">
        <f t="shared" si="9"/>
        <v>3565.5172430183202</v>
      </c>
      <c r="AO8">
        <f t="shared" si="9"/>
        <v>-178.27586215091603</v>
      </c>
      <c r="AP8">
        <f t="shared" si="9"/>
        <v>-7.7556447798306412</v>
      </c>
      <c r="AQ8">
        <f t="shared" si="9"/>
        <v>-1034.6339310651747</v>
      </c>
      <c r="AR8">
        <f t="shared" si="9"/>
        <v>2344.8518050223988</v>
      </c>
      <c r="AS8">
        <f t="shared" si="9"/>
        <v>-579.09051181117252</v>
      </c>
      <c r="AT8">
        <f t="shared" si="9"/>
        <v>147.36971377649482</v>
      </c>
      <c r="AU8">
        <f t="shared" si="9"/>
        <v>1913.1310069877213</v>
      </c>
      <c r="AW8">
        <v>5</v>
      </c>
      <c r="AX8">
        <f>(R8*SUMPRODUCT(K9:$K$23, X9:$X$23)-$AZ$3*SUMPRODUCT(K8:$K$22, W9:$W$23))/Z8</f>
        <v>6625.1987304679124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5746.6486414688852</v>
      </c>
      <c r="P9">
        <f t="shared" si="22"/>
        <v>287.33243207344429</v>
      </c>
      <c r="Q9" s="4">
        <f t="shared" si="23"/>
        <v>12.5</v>
      </c>
      <c r="R9">
        <f t="shared" si="0"/>
        <v>1000000</v>
      </c>
      <c r="S9">
        <f t="shared" si="1"/>
        <v>7496.847679882314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6253.2803233598461</v>
      </c>
      <c r="AC9">
        <f t="shared" si="2"/>
        <v>6992.9301085680545</v>
      </c>
      <c r="AE9">
        <f t="shared" si="3"/>
        <v>5360.3746566877444</v>
      </c>
      <c r="AF9">
        <f t="shared" si="4"/>
        <v>-268.01873283438727</v>
      </c>
      <c r="AG9">
        <f t="shared" si="4"/>
        <v>-11.659784230599824</v>
      </c>
      <c r="AH9">
        <f t="shared" si="5"/>
        <v>-1641.687442257399</v>
      </c>
      <c r="AI9">
        <f t="shared" si="6"/>
        <v>3439.0086973653579</v>
      </c>
      <c r="AJ9">
        <f t="shared" si="7"/>
        <v>-739.64978520820841</v>
      </c>
      <c r="AK9">
        <f t="shared" si="24"/>
        <v>66.939253858557905</v>
      </c>
      <c r="AL9">
        <f t="shared" si="8"/>
        <v>2766.2981660157075</v>
      </c>
      <c r="AN9">
        <f t="shared" si="9"/>
        <v>3348.8504719757393</v>
      </c>
      <c r="AO9">
        <f t="shared" si="9"/>
        <v>-167.44252359878701</v>
      </c>
      <c r="AP9">
        <f t="shared" si="9"/>
        <v>-7.2843553715156082</v>
      </c>
      <c r="AQ9">
        <f t="shared" si="9"/>
        <v>-1025.630878054611</v>
      </c>
      <c r="AR9">
        <f t="shared" si="9"/>
        <v>2148.4927149508258</v>
      </c>
      <c r="AS9">
        <f t="shared" si="9"/>
        <v>-462.09018789403495</v>
      </c>
      <c r="AT9">
        <f t="shared" si="9"/>
        <v>41.819754445382962</v>
      </c>
      <c r="AU9">
        <f t="shared" si="9"/>
        <v>1728.2222815021737</v>
      </c>
      <c r="AW9">
        <v>6</v>
      </c>
      <c r="AX9">
        <f>(R9*SUMPRODUCT(K10:$K$23, X10:$X$23)-$AZ$3*SUMPRODUCT(K9:$K$22, W10:$W$23))/Z9</f>
        <v>7496.847679882314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5746.6486414688852</v>
      </c>
      <c r="P10">
        <f t="shared" si="22"/>
        <v>287.33243207344429</v>
      </c>
      <c r="Q10" s="4">
        <f t="shared" si="23"/>
        <v>12.5</v>
      </c>
      <c r="R10">
        <f t="shared" si="0"/>
        <v>1000000</v>
      </c>
      <c r="S10">
        <f t="shared" si="1"/>
        <v>8277.3551171907984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6992.9301085680545</v>
      </c>
      <c r="AC10">
        <f t="shared" si="2"/>
        <v>7629.5207274990107</v>
      </c>
      <c r="AE10">
        <f t="shared" si="3"/>
        <v>5296.8821928013276</v>
      </c>
      <c r="AF10">
        <f t="shared" si="4"/>
        <v>-264.84410964006645</v>
      </c>
      <c r="AG10">
        <f t="shared" si="4"/>
        <v>-11.521676639881115</v>
      </c>
      <c r="AH10">
        <f t="shared" si="5"/>
        <v>-1720.7798730168138</v>
      </c>
      <c r="AI10">
        <f t="shared" si="6"/>
        <v>3299.7365335045665</v>
      </c>
      <c r="AJ10">
        <f t="shared" si="7"/>
        <v>-636.59061893095623</v>
      </c>
      <c r="AK10">
        <f t="shared" si="24"/>
        <v>49.302369586090201</v>
      </c>
      <c r="AL10">
        <f t="shared" si="8"/>
        <v>2712.4482841597005</v>
      </c>
      <c r="AN10">
        <f t="shared" si="9"/>
        <v>3144.1178826921046</v>
      </c>
      <c r="AO10">
        <f t="shared" si="9"/>
        <v>-157.20589413460527</v>
      </c>
      <c r="AP10">
        <f t="shared" si="9"/>
        <v>-6.8390249666639722</v>
      </c>
      <c r="AQ10">
        <f t="shared" si="9"/>
        <v>-1021.4187467264558</v>
      </c>
      <c r="AR10">
        <f t="shared" si="9"/>
        <v>1958.6542168643796</v>
      </c>
      <c r="AS10">
        <f t="shared" si="9"/>
        <v>-377.86680467520944</v>
      </c>
      <c r="AT10">
        <f t="shared" si="9"/>
        <v>29.264849817764418</v>
      </c>
      <c r="AU10">
        <f t="shared" si="9"/>
        <v>1610.0522620069346</v>
      </c>
      <c r="AW10">
        <v>7</v>
      </c>
      <c r="AX10">
        <f>(R10*SUMPRODUCT(K11:$K$23, X11:$X$23)-$AZ$3*SUMPRODUCT(K10:$K$22, W11:$W$23))/Z10</f>
        <v>8277.3551171907984</v>
      </c>
    </row>
    <row r="11" spans="1:52" x14ac:dyDescent="0.25">
      <c r="A11" t="s">
        <v>33</v>
      </c>
      <c r="C11" s="7">
        <f>AU25</f>
        <v>15721.192979974689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5746.6486414688852</v>
      </c>
      <c r="P11">
        <f t="shared" si="22"/>
        <v>287.33243207344429</v>
      </c>
      <c r="Q11" s="4">
        <f t="shared" si="23"/>
        <v>12.5</v>
      </c>
      <c r="R11">
        <f t="shared" si="0"/>
        <v>1000000</v>
      </c>
      <c r="S11">
        <f t="shared" si="1"/>
        <v>8973.015958874661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7629.5207274990107</v>
      </c>
      <c r="AC11">
        <f t="shared" si="2"/>
        <v>8171.9057067833492</v>
      </c>
      <c r="AE11">
        <f t="shared" si="3"/>
        <v>5233.5882431650025</v>
      </c>
      <c r="AF11">
        <f t="shared" si="4"/>
        <v>-261.67941215825016</v>
      </c>
      <c r="AG11">
        <f t="shared" si="4"/>
        <v>-11.38400085355501</v>
      </c>
      <c r="AH11">
        <f t="shared" si="5"/>
        <v>-1796.7215941835213</v>
      </c>
      <c r="AI11">
        <f t="shared" si="6"/>
        <v>3163.8032359696763</v>
      </c>
      <c r="AJ11">
        <f t="shared" si="7"/>
        <v>-542.38497928433844</v>
      </c>
      <c r="AK11">
        <f t="shared" si="24"/>
        <v>30.243430940413827</v>
      </c>
      <c r="AL11">
        <f t="shared" si="8"/>
        <v>2651.6616876257517</v>
      </c>
      <c r="AN11">
        <f t="shared" si="9"/>
        <v>2954.3965051662749</v>
      </c>
      <c r="AO11">
        <f t="shared" si="9"/>
        <v>-147.71982525831376</v>
      </c>
      <c r="AP11">
        <f t="shared" si="9"/>
        <v>-6.4263466619631142</v>
      </c>
      <c r="AQ11">
        <f t="shared" si="9"/>
        <v>-1014.2616789819202</v>
      </c>
      <c r="AR11">
        <f t="shared" si="9"/>
        <v>1785.9886542640779</v>
      </c>
      <c r="AS11">
        <f t="shared" si="9"/>
        <v>-306.18004565893614</v>
      </c>
      <c r="AT11">
        <f t="shared" si="9"/>
        <v>17.072624463968396</v>
      </c>
      <c r="AU11">
        <f t="shared" si="9"/>
        <v>1496.8812330691103</v>
      </c>
      <c r="AW11">
        <v>8</v>
      </c>
      <c r="AX11">
        <f>(R11*SUMPRODUCT(K12:$K$23, X12:$X$23)-$AZ$3*SUMPRODUCT(K11:$K$22, W12:$W$23))/Z11</f>
        <v>8973.015958874661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5746.6486414688852</v>
      </c>
      <c r="P12">
        <f t="shared" si="22"/>
        <v>287.33243207344429</v>
      </c>
      <c r="Q12" s="4">
        <f t="shared" si="23"/>
        <v>12.5</v>
      </c>
      <c r="R12">
        <f t="shared" si="0"/>
        <v>1000000</v>
      </c>
      <c r="S12">
        <f t="shared" si="1"/>
        <v>9584.4689089508483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8171.9057067833492</v>
      </c>
      <c r="AC12">
        <f t="shared" si="2"/>
        <v>8623.4207895482996</v>
      </c>
      <c r="AE12">
        <f t="shared" si="3"/>
        <v>5170.4241346948911</v>
      </c>
      <c r="AF12">
        <f t="shared" si="4"/>
        <v>-258.52120673474457</v>
      </c>
      <c r="AG12">
        <f t="shared" si="4"/>
        <v>-11.246607495245465</v>
      </c>
      <c r="AH12">
        <f t="shared" si="5"/>
        <v>-1884.2679819195375</v>
      </c>
      <c r="AI12">
        <f t="shared" si="6"/>
        <v>3016.3883385453637</v>
      </c>
      <c r="AJ12">
        <f t="shared" si="7"/>
        <v>-451.51508276495042</v>
      </c>
      <c r="AK12">
        <f t="shared" si="24"/>
        <v>30.092759859910043</v>
      </c>
      <c r="AL12">
        <f t="shared" si="8"/>
        <v>2594.9660156403233</v>
      </c>
      <c r="AN12">
        <f t="shared" si="9"/>
        <v>2774.7313738497742</v>
      </c>
      <c r="AO12">
        <f t="shared" si="9"/>
        <v>-138.7365686924887</v>
      </c>
      <c r="AP12">
        <f t="shared" si="9"/>
        <v>-6.0355425113056249</v>
      </c>
      <c r="AQ12">
        <f t="shared" si="9"/>
        <v>-1011.2008899017075</v>
      </c>
      <c r="AR12">
        <f t="shared" si="9"/>
        <v>1618.7583727442725</v>
      </c>
      <c r="AS12">
        <f t="shared" si="9"/>
        <v>-242.30760055204166</v>
      </c>
      <c r="AT12">
        <f t="shared" si="9"/>
        <v>16.149414967471884</v>
      </c>
      <c r="AU12">
        <f t="shared" si="9"/>
        <v>1392.6001871597027</v>
      </c>
      <c r="AW12">
        <v>9</v>
      </c>
      <c r="AX12">
        <f>(R12*SUMPRODUCT(K13:$K$23, X13:$X$23)-$AZ$3*SUMPRODUCT(K12:$K$22, W13:$W$23))/Z12</f>
        <v>9584.4689089508483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5746.6486414688852</v>
      </c>
      <c r="P13">
        <f t="shared" si="22"/>
        <v>287.33243207344429</v>
      </c>
      <c r="Q13" s="4">
        <f t="shared" si="23"/>
        <v>12.5</v>
      </c>
      <c r="R13">
        <f t="shared" si="0"/>
        <v>1000000</v>
      </c>
      <c r="S13">
        <f t="shared" si="1"/>
        <v>10113.016097704913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8623.4207895482996</v>
      </c>
      <c r="AC13">
        <f t="shared" si="2"/>
        <v>8987.978839854748</v>
      </c>
      <c r="AE13">
        <f t="shared" si="3"/>
        <v>5107.3543135488726</v>
      </c>
      <c r="AF13">
        <f t="shared" si="4"/>
        <v>-255.36771567744367</v>
      </c>
      <c r="AG13">
        <f t="shared" si="4"/>
        <v>-11.10941922891643</v>
      </c>
      <c r="AH13">
        <f t="shared" si="5"/>
        <v>-1977.7753101264898</v>
      </c>
      <c r="AI13">
        <f t="shared" si="6"/>
        <v>2863.1018685160225</v>
      </c>
      <c r="AJ13">
        <f t="shared" si="7"/>
        <v>-364.55805030644842</v>
      </c>
      <c r="AK13">
        <f t="shared" si="24"/>
        <v>26.950814774839458</v>
      </c>
      <c r="AL13">
        <f t="shared" si="8"/>
        <v>2525.4946329844133</v>
      </c>
      <c r="AN13">
        <f t="shared" si="9"/>
        <v>2606.1468770351448</v>
      </c>
      <c r="AO13">
        <f t="shared" si="9"/>
        <v>-130.30734385175725</v>
      </c>
      <c r="AP13">
        <f t="shared" si="9"/>
        <v>-5.6688407444747542</v>
      </c>
      <c r="AQ13">
        <f t="shared" si="9"/>
        <v>-1009.2060647309629</v>
      </c>
      <c r="AR13">
        <f t="shared" si="9"/>
        <v>1460.9646277079496</v>
      </c>
      <c r="AS13">
        <f t="shared" si="9"/>
        <v>-186.0242634398308</v>
      </c>
      <c r="AT13">
        <f t="shared" si="9"/>
        <v>13.752282972158904</v>
      </c>
      <c r="AU13">
        <f t="shared" si="9"/>
        <v>1288.6926472402777</v>
      </c>
      <c r="AW13">
        <v>10</v>
      </c>
      <c r="AX13">
        <f>(R13*SUMPRODUCT(K14:$K$23, X14:$X$23)-$AZ$3*SUMPRODUCT(K13:$K$22, W14:$W$23))/Z13</f>
        <v>10113.016097704913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5746.6486414688852</v>
      </c>
      <c r="P14">
        <f t="shared" si="22"/>
        <v>287.33243207344429</v>
      </c>
      <c r="Q14" s="4">
        <f t="shared" si="23"/>
        <v>12.5</v>
      </c>
      <c r="R14">
        <f t="shared" si="0"/>
        <v>1000000</v>
      </c>
      <c r="S14">
        <f t="shared" si="1"/>
        <v>10560.039741333312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8987.978839854748</v>
      </c>
      <c r="AC14">
        <f t="shared" si="2"/>
        <v>9269.4697385471409</v>
      </c>
      <c r="AE14">
        <f t="shared" si="3"/>
        <v>5044.3357207889821</v>
      </c>
      <c r="AF14">
        <f t="shared" si="4"/>
        <v>-252.21678603944915</v>
      </c>
      <c r="AG14">
        <f t="shared" si="4"/>
        <v>-10.972342393591191</v>
      </c>
      <c r="AH14">
        <f t="shared" si="5"/>
        <v>-2078.6114428859501</v>
      </c>
      <c r="AI14">
        <f t="shared" si="6"/>
        <v>2702.5351494699917</v>
      </c>
      <c r="AJ14">
        <f t="shared" si="7"/>
        <v>-281.49089869239288</v>
      </c>
      <c r="AK14">
        <f t="shared" si="24"/>
        <v>24.804175994287704</v>
      </c>
      <c r="AL14">
        <f t="shared" si="8"/>
        <v>2445.8484267718864</v>
      </c>
      <c r="AN14">
        <f t="shared" si="9"/>
        <v>2448.155000557033</v>
      </c>
      <c r="AO14">
        <f t="shared" si="9"/>
        <v>-122.40775002785166</v>
      </c>
      <c r="AP14">
        <f t="shared" si="9"/>
        <v>-5.3251798424099981</v>
      </c>
      <c r="AQ14">
        <f t="shared" si="9"/>
        <v>-1008.807359340543</v>
      </c>
      <c r="AR14">
        <f t="shared" si="9"/>
        <v>1311.6147113462282</v>
      </c>
      <c r="AS14">
        <f t="shared" si="9"/>
        <v>-136.61528284189771</v>
      </c>
      <c r="AT14">
        <f t="shared" si="9"/>
        <v>12.038149492083027</v>
      </c>
      <c r="AU14">
        <f t="shared" si="9"/>
        <v>1187.0375779964133</v>
      </c>
      <c r="AW14">
        <v>11</v>
      </c>
      <c r="AX14">
        <f>(R14*SUMPRODUCT(K15:$K$23, X15:$X$23)-$AZ$3*SUMPRODUCT(K14:$K$22, W15:$W$23))/Z14</f>
        <v>10560.039741333312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5746.6486414688852</v>
      </c>
      <c r="P15">
        <f t="shared" si="22"/>
        <v>287.33243207344429</v>
      </c>
      <c r="Q15" s="4">
        <f t="shared" si="23"/>
        <v>12.5</v>
      </c>
      <c r="R15">
        <f t="shared" si="0"/>
        <v>1000000</v>
      </c>
      <c r="S15">
        <f t="shared" si="1"/>
        <v>10929.464207762372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9269.4697385471409</v>
      </c>
      <c r="AC15">
        <f t="shared" si="2"/>
        <v>9473.9396776447356</v>
      </c>
      <c r="AE15">
        <f t="shared" si="3"/>
        <v>4981.3423186132268</v>
      </c>
      <c r="AF15">
        <f t="shared" si="4"/>
        <v>-249.06711593066137</v>
      </c>
      <c r="AG15">
        <f t="shared" si="4"/>
        <v>-10.83532035234183</v>
      </c>
      <c r="AH15">
        <f t="shared" si="5"/>
        <v>-2183.8893850760332</v>
      </c>
      <c r="AI15">
        <f t="shared" si="6"/>
        <v>2537.5504972541903</v>
      </c>
      <c r="AJ15">
        <f t="shared" si="7"/>
        <v>-204.46993909759476</v>
      </c>
      <c r="AK15">
        <f t="shared" si="24"/>
        <v>57.407154259041803</v>
      </c>
      <c r="AL15">
        <f t="shared" si="8"/>
        <v>2390.4877124156374</v>
      </c>
      <c r="AN15">
        <f t="shared" si="9"/>
        <v>2298.3007588308174</v>
      </c>
      <c r="AO15">
        <f t="shared" si="9"/>
        <v>-114.91503794154087</v>
      </c>
      <c r="AP15">
        <f t="shared" si="9"/>
        <v>-4.9992197675133898</v>
      </c>
      <c r="AQ15">
        <f t="shared" si="9"/>
        <v>-1007.6068476900291</v>
      </c>
      <c r="AR15">
        <f t="shared" si="9"/>
        <v>1170.7796534317338</v>
      </c>
      <c r="AS15">
        <f t="shared" si="9"/>
        <v>-94.338711561770239</v>
      </c>
      <c r="AT15">
        <f t="shared" si="9"/>
        <v>26.486617011417213</v>
      </c>
      <c r="AU15">
        <f t="shared" si="9"/>
        <v>1102.9275588813807</v>
      </c>
      <c r="AW15">
        <v>12</v>
      </c>
      <c r="AX15">
        <f>(R15*SUMPRODUCT(K16:$K$23, X16:$X$23)-$AZ$3*SUMPRODUCT(K15:$K$22, W16:$W$23))/Z15</f>
        <v>10929.464207762372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5746.6486414688852</v>
      </c>
      <c r="P16">
        <f t="shared" si="22"/>
        <v>287.33243207344429</v>
      </c>
      <c r="Q16" s="4">
        <f t="shared" si="23"/>
        <v>12.5</v>
      </c>
      <c r="R16">
        <f t="shared" si="0"/>
        <v>1000000</v>
      </c>
      <c r="S16">
        <f t="shared" si="1"/>
        <v>11218.995609900441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9473.9396776447356</v>
      </c>
      <c r="AC16">
        <f t="shared" si="2"/>
        <v>9601.759508298961</v>
      </c>
      <c r="AE16">
        <f t="shared" si="3"/>
        <v>4918.260078948977</v>
      </c>
      <c r="AF16">
        <f t="shared" si="4"/>
        <v>-245.91300394744889</v>
      </c>
      <c r="AG16">
        <f t="shared" si="4"/>
        <v>-10.698105073489916</v>
      </c>
      <c r="AH16">
        <f t="shared" si="5"/>
        <v>-2308.9660262795187</v>
      </c>
      <c r="AI16">
        <f t="shared" si="6"/>
        <v>2352.6829436485195</v>
      </c>
      <c r="AJ16">
        <f t="shared" si="7"/>
        <v>-127.81983065422537</v>
      </c>
      <c r="AK16">
        <f t="shared" si="24"/>
        <v>100.43863594378847</v>
      </c>
      <c r="AL16">
        <f t="shared" si="8"/>
        <v>2325.3017489380827</v>
      </c>
      <c r="AN16">
        <f t="shared" si="9"/>
        <v>2151.5082588568398</v>
      </c>
      <c r="AO16">
        <f t="shared" si="9"/>
        <v>-107.57541294284201</v>
      </c>
      <c r="AP16">
        <f t="shared" si="9"/>
        <v>-4.6799195346030826</v>
      </c>
      <c r="AQ16">
        <f t="shared" si="9"/>
        <v>-1010.0644120515572</v>
      </c>
      <c r="AR16">
        <f t="shared" si="9"/>
        <v>1029.1885143278375</v>
      </c>
      <c r="AS16">
        <f t="shared" si="9"/>
        <v>-55.915184818167788</v>
      </c>
      <c r="AT16">
        <f t="shared" si="9"/>
        <v>43.937195526991196</v>
      </c>
      <c r="AU16">
        <f t="shared" si="9"/>
        <v>1017.2105250366611</v>
      </c>
      <c r="AW16">
        <v>13</v>
      </c>
      <c r="AX16">
        <f>(R16*SUMPRODUCT(K17:$K$23, X17:$X$23)-$AZ$3*SUMPRODUCT(K16:$K$22, W17:$W$23))/Z16</f>
        <v>11218.995609900441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5746.6486414688852</v>
      </c>
      <c r="P17">
        <f t="shared" si="22"/>
        <v>287.33243207344429</v>
      </c>
      <c r="Q17" s="4">
        <f t="shared" si="23"/>
        <v>12.5</v>
      </c>
      <c r="R17">
        <f t="shared" si="0"/>
        <v>1000000</v>
      </c>
      <c r="S17">
        <f t="shared" si="1"/>
        <v>11430.154741329939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9601.759508298961</v>
      </c>
      <c r="AC17">
        <f t="shared" si="2"/>
        <v>9656.6270562871996</v>
      </c>
      <c r="AE17">
        <f t="shared" si="3"/>
        <v>4854.9861318612102</v>
      </c>
      <c r="AF17">
        <f t="shared" si="4"/>
        <v>-242.74930659306054</v>
      </c>
      <c r="AG17">
        <f t="shared" si="4"/>
        <v>-10.56047279632412</v>
      </c>
      <c r="AH17">
        <f t="shared" si="5"/>
        <v>-2452.0981144717234</v>
      </c>
      <c r="AI17">
        <f t="shared" si="6"/>
        <v>2149.5782380001028</v>
      </c>
      <c r="AJ17">
        <f t="shared" si="7"/>
        <v>-54.867547988238584</v>
      </c>
      <c r="AK17">
        <f t="shared" si="24"/>
        <v>196.15314940322611</v>
      </c>
      <c r="AL17">
        <f t="shared" si="8"/>
        <v>2290.8638394150903</v>
      </c>
      <c r="AN17">
        <f t="shared" si="9"/>
        <v>2000.4039490851981</v>
      </c>
      <c r="AO17">
        <f t="shared" si="9"/>
        <v>-100.02019745425991</v>
      </c>
      <c r="AP17">
        <f t="shared" si="9"/>
        <v>-4.3512403356495275</v>
      </c>
      <c r="AQ17">
        <f t="shared" si="9"/>
        <v>-1010.3400130317465</v>
      </c>
      <c r="AR17">
        <f t="shared" si="9"/>
        <v>885.69249826354246</v>
      </c>
      <c r="AS17">
        <f t="shared" si="9"/>
        <v>-22.607121151593791</v>
      </c>
      <c r="AT17">
        <f t="shared" si="9"/>
        <v>80.821144290537291</v>
      </c>
      <c r="AU17">
        <f t="shared" si="9"/>
        <v>943.90652140248596</v>
      </c>
      <c r="AW17">
        <v>14</v>
      </c>
      <c r="AX17">
        <f>(R17*SUMPRODUCT(K18:$K$23, X18:$X$23)-$AZ$3*SUMPRODUCT(K17:$K$22, W18:$W$23))/Z17</f>
        <v>11430.154741329939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5746.6486414688852</v>
      </c>
      <c r="P18">
        <f t="shared" si="22"/>
        <v>287.33243207344429</v>
      </c>
      <c r="Q18" s="4">
        <f t="shared" si="23"/>
        <v>12.5</v>
      </c>
      <c r="R18">
        <f t="shared" si="0"/>
        <v>1000000</v>
      </c>
      <c r="S18">
        <f t="shared" si="1"/>
        <v>11042.271991418114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9656.6270562871996</v>
      </c>
      <c r="AC18">
        <f t="shared" si="2"/>
        <v>9193.9686436955981</v>
      </c>
      <c r="AE18">
        <f t="shared" si="3"/>
        <v>4784.7496834947569</v>
      </c>
      <c r="AF18">
        <f t="shared" si="4"/>
        <v>-239.23748417473789</v>
      </c>
      <c r="AG18">
        <f t="shared" si="4"/>
        <v>-10.407695819801635</v>
      </c>
      <c r="AH18">
        <f t="shared" si="5"/>
        <v>-3773.7798847394824</v>
      </c>
      <c r="AI18">
        <f t="shared" si="6"/>
        <v>761.32461876073467</v>
      </c>
      <c r="AJ18">
        <f t="shared" si="7"/>
        <v>462.65841259160152</v>
      </c>
      <c r="AK18">
        <f t="shared" si="24"/>
        <v>306.76620792111595</v>
      </c>
      <c r="AL18">
        <f t="shared" si="8"/>
        <v>1530.7492392734521</v>
      </c>
      <c r="AN18">
        <f t="shared" si="9"/>
        <v>1842.3178835685449</v>
      </c>
      <c r="AO18">
        <f t="shared" si="9"/>
        <v>-92.115894178427254</v>
      </c>
      <c r="AP18">
        <f t="shared" si="9"/>
        <v>-4.0073745553931133</v>
      </c>
      <c r="AQ18">
        <f t="shared" si="9"/>
        <v>-1453.0545232679169</v>
      </c>
      <c r="AR18">
        <f t="shared" si="9"/>
        <v>293.14009156680743</v>
      </c>
      <c r="AS18">
        <f t="shared" si="9"/>
        <v>178.14178878389717</v>
      </c>
      <c r="AT18">
        <f t="shared" si="9"/>
        <v>118.11712384393489</v>
      </c>
      <c r="AU18">
        <f t="shared" si="9"/>
        <v>589.39900419463947</v>
      </c>
      <c r="AW18">
        <v>15</v>
      </c>
      <c r="AX18">
        <f>(R18*SUMPRODUCT(K19:$K$23, X19:$X$23)-$AZ$3*SUMPRODUCT(K18:$K$22, W19:$W$23))/Z18</f>
        <v>11042.271991418114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5746.6486414688852</v>
      </c>
      <c r="P19">
        <f t="shared" si="22"/>
        <v>287.33243207344429</v>
      </c>
      <c r="Q19" s="4">
        <f t="shared" si="23"/>
        <v>12.5</v>
      </c>
      <c r="R19">
        <f t="shared" si="0"/>
        <v>1000000</v>
      </c>
      <c r="S19">
        <f t="shared" si="1"/>
        <v>10067.983941512211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9193.9686436955981</v>
      </c>
      <c r="AC19">
        <f t="shared" si="2"/>
        <v>8246.7468355422243</v>
      </c>
      <c r="AE19">
        <f t="shared" si="3"/>
        <v>4707.1148279849558</v>
      </c>
      <c r="AF19">
        <f t="shared" si="4"/>
        <v>-235.35574139924782</v>
      </c>
      <c r="AG19">
        <f t="shared" si="4"/>
        <v>-10.238825969839056</v>
      </c>
      <c r="AH19">
        <f t="shared" si="5"/>
        <v>-5183.4313411650292</v>
      </c>
      <c r="AI19">
        <f t="shared" si="6"/>
        <v>-721.91108054916003</v>
      </c>
      <c r="AJ19">
        <f t="shared" si="7"/>
        <v>947.22180815337379</v>
      </c>
      <c r="AK19">
        <f t="shared" si="24"/>
        <v>304.74572838527314</v>
      </c>
      <c r="AL19">
        <f t="shared" si="8"/>
        <v>530.05645598948695</v>
      </c>
      <c r="AN19">
        <f t="shared" si="9"/>
        <v>1688.4902118850184</v>
      </c>
      <c r="AO19">
        <f t="shared" si="9"/>
        <v>-84.424510594250933</v>
      </c>
      <c r="AP19">
        <f t="shared" si="9"/>
        <v>-3.6727715517975104</v>
      </c>
      <c r="AQ19">
        <f t="shared" si="9"/>
        <v>-1859.3498147742994</v>
      </c>
      <c r="AR19">
        <f t="shared" si="9"/>
        <v>-258.95688503532926</v>
      </c>
      <c r="AS19">
        <f t="shared" si="9"/>
        <v>339.77814648631983</v>
      </c>
      <c r="AT19">
        <f t="shared" si="9"/>
        <v>109.315408333172</v>
      </c>
      <c r="AU19">
        <f t="shared" si="9"/>
        <v>190.13666978416259</v>
      </c>
      <c r="AW19">
        <v>16</v>
      </c>
      <c r="AX19">
        <f>(R19*SUMPRODUCT(K20:$K$23, X20:$X$23)-$AZ$3*SUMPRODUCT(K19:$K$22, W20:$W$23))/Z19</f>
        <v>10067.983941512211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5746.6486414688852</v>
      </c>
      <c r="P20">
        <f t="shared" si="22"/>
        <v>287.33243207344429</v>
      </c>
      <c r="Q20" s="4">
        <f t="shared" si="23"/>
        <v>12.5</v>
      </c>
      <c r="R20">
        <f t="shared" si="0"/>
        <v>1000000</v>
      </c>
      <c r="S20">
        <f t="shared" si="1"/>
        <v>8481.7466567564261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8246.7468355422243</v>
      </c>
      <c r="AC20">
        <f t="shared" si="2"/>
        <v>6821.6084914909952</v>
      </c>
      <c r="AE20">
        <f t="shared" si="3"/>
        <v>4621.8531107660629</v>
      </c>
      <c r="AF20">
        <f t="shared" si="4"/>
        <v>-231.09265553830315</v>
      </c>
      <c r="AG20">
        <f t="shared" si="4"/>
        <v>-10.053366316442924</v>
      </c>
      <c r="AH20">
        <f t="shared" si="5"/>
        <v>-6645.711495819125</v>
      </c>
      <c r="AI20">
        <f t="shared" si="6"/>
        <v>-2265.0044069078085</v>
      </c>
      <c r="AJ20">
        <f t="shared" si="7"/>
        <v>1425.1383440512291</v>
      </c>
      <c r="AK20">
        <f t="shared" si="24"/>
        <v>54.341281350310936</v>
      </c>
      <c r="AL20">
        <f t="shared" si="8"/>
        <v>-785.52478150626848</v>
      </c>
      <c r="AN20">
        <f t="shared" si="9"/>
        <v>1572.5182227518508</v>
      </c>
      <c r="AO20">
        <f t="shared" si="9"/>
        <v>-78.625911137592539</v>
      </c>
      <c r="AP20">
        <f t="shared" si="9"/>
        <v>-3.4205115034445179</v>
      </c>
      <c r="AQ20">
        <f t="shared" si="9"/>
        <v>-2261.1065691343197</v>
      </c>
      <c r="AR20">
        <f t="shared" si="9"/>
        <v>-770.6347690235059</v>
      </c>
      <c r="AS20">
        <f t="shared" si="9"/>
        <v>484.8825703142054</v>
      </c>
      <c r="AT20">
        <f t="shared" si="9"/>
        <v>18.488829723298075</v>
      </c>
      <c r="AU20">
        <f t="shared" si="9"/>
        <v>-267.26336898600238</v>
      </c>
      <c r="AW20">
        <v>17</v>
      </c>
      <c r="AX20">
        <f>(R20*SUMPRODUCT(K21:$K$23, X21:$X$23)-$AZ$3*SUMPRODUCT(K20:$K$22, W21:$W$23))/Z20</f>
        <v>8481.7466567564261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5746.6486414688852</v>
      </c>
      <c r="P21">
        <f t="shared" si="22"/>
        <v>287.33243207344429</v>
      </c>
      <c r="Q21" s="4">
        <f t="shared" si="23"/>
        <v>12.5</v>
      </c>
      <c r="R21">
        <f t="shared" si="0"/>
        <v>1000000</v>
      </c>
      <c r="S21">
        <f t="shared" si="1"/>
        <v>6247.475067127365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6821.6084914909952</v>
      </c>
      <c r="AC21">
        <f t="shared" si="2"/>
        <v>4922.7201070530991</v>
      </c>
      <c r="AE21">
        <f t="shared" si="3"/>
        <v>4528.0921510801345</v>
      </c>
      <c r="AF21">
        <f t="shared" si="4"/>
        <v>-226.40460755400673</v>
      </c>
      <c r="AG21">
        <f t="shared" si="4"/>
        <v>-9.8494192737062853</v>
      </c>
      <c r="AH21">
        <f t="shared" si="5"/>
        <v>-8273.0703657768081</v>
      </c>
      <c r="AI21">
        <f t="shared" si="6"/>
        <v>-3981.2322415243862</v>
      </c>
      <c r="AJ21">
        <f t="shared" si="7"/>
        <v>1898.8883844378961</v>
      </c>
      <c r="AK21">
        <f t="shared" si="24"/>
        <v>17.797273656027397</v>
      </c>
      <c r="AL21">
        <f t="shared" si="8"/>
        <v>-2064.5465834304628</v>
      </c>
      <c r="AN21">
        <f t="shared" si="9"/>
        <v>1465.4403324070527</v>
      </c>
      <c r="AO21">
        <f t="shared" si="9"/>
        <v>-73.27201662035263</v>
      </c>
      <c r="AP21">
        <f t="shared" si="9"/>
        <v>-3.1875977283354393</v>
      </c>
      <c r="AQ21">
        <f t="shared" si="9"/>
        <v>-2677.4391029031744</v>
      </c>
      <c r="AR21">
        <f t="shared" si="9"/>
        <v>-1288.4583848448101</v>
      </c>
      <c r="AS21">
        <f t="shared" si="9"/>
        <v>614.54306415358008</v>
      </c>
      <c r="AT21">
        <f t="shared" si="9"/>
        <v>5.7597861863758064</v>
      </c>
      <c r="AU21">
        <f t="shared" si="9"/>
        <v>-668.15553450485413</v>
      </c>
      <c r="AW21">
        <v>18</v>
      </c>
      <c r="AX21">
        <f>(R21*SUMPRODUCT(K22:$K$23, X22:$X$23)-$AZ$3*SUMPRODUCT(K21:$K$22, W22:$W$23))/Z21</f>
        <v>6247.475067127365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5746.6486414688852</v>
      </c>
      <c r="P22">
        <f t="shared" si="22"/>
        <v>287.33243207344429</v>
      </c>
      <c r="Q22" s="4">
        <f t="shared" si="23"/>
        <v>12.5</v>
      </c>
      <c r="R22">
        <f t="shared" si="0"/>
        <v>1000000</v>
      </c>
      <c r="S22">
        <f t="shared" si="1"/>
        <v>3385.9542991315657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4922.7201070530991</v>
      </c>
      <c r="AC22">
        <f t="shared" si="2"/>
        <v>2607.2518350477162</v>
      </c>
      <c r="AE22">
        <f t="shared" si="3"/>
        <v>4425.0332084183965</v>
      </c>
      <c r="AF22">
        <f t="shared" si="4"/>
        <v>-221.25166042091988</v>
      </c>
      <c r="AG22">
        <f t="shared" si="4"/>
        <v>-9.625247436580981</v>
      </c>
      <c r="AH22">
        <f t="shared" si="5"/>
        <v>-10054.211551059354</v>
      </c>
      <c r="AI22">
        <f t="shared" si="6"/>
        <v>-5860.055250498458</v>
      </c>
      <c r="AJ22">
        <f t="shared" si="7"/>
        <v>2315.4682720053829</v>
      </c>
      <c r="AK22">
        <f t="shared" si="24"/>
        <v>191.65653475606209</v>
      </c>
      <c r="AL22">
        <f t="shared" si="8"/>
        <v>-3352.9304437370129</v>
      </c>
      <c r="AN22">
        <f t="shared" si="9"/>
        <v>1338.3991131997568</v>
      </c>
      <c r="AO22">
        <f t="shared" si="9"/>
        <v>-66.919955659987849</v>
      </c>
      <c r="AP22">
        <f t="shared" si="9"/>
        <v>-2.911260102848511</v>
      </c>
      <c r="AQ22">
        <f t="shared" si="9"/>
        <v>-3041.0049348918342</v>
      </c>
      <c r="AR22">
        <f t="shared" si="9"/>
        <v>-1772.4370374549137</v>
      </c>
      <c r="AS22">
        <f t="shared" si="9"/>
        <v>700.33840107650519</v>
      </c>
      <c r="AT22">
        <f t="shared" si="9"/>
        <v>57.968590081640357</v>
      </c>
      <c r="AU22">
        <f t="shared" si="9"/>
        <v>-1014.1300462967681</v>
      </c>
      <c r="AW22">
        <v>19</v>
      </c>
      <c r="AX22">
        <f>(R22*SUMPRODUCT(K23:$K$23, X23:$X$23)-$AZ$3*SUMPRODUCT(K22:$K$22, W23:$W$23))/Z22</f>
        <v>3385.9542991315657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5746.6486414688852</v>
      </c>
      <c r="P23">
        <f t="shared" si="22"/>
        <v>287.33243207344429</v>
      </c>
      <c r="Q23" s="4">
        <f t="shared" si="23"/>
        <v>12.5</v>
      </c>
      <c r="R23">
        <f t="shared" si="0"/>
        <v>1000000</v>
      </c>
      <c r="S23">
        <f t="shared" si="1"/>
        <v>3474.5504076132247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2607.2518350477162</v>
      </c>
      <c r="AC23">
        <f t="shared" si="2"/>
        <v>2607.2518350477162</v>
      </c>
      <c r="AE23">
        <f t="shared" si="3"/>
        <v>4312.2011363008178</v>
      </c>
      <c r="AF23">
        <f t="shared" si="4"/>
        <v>-215.61005681504091</v>
      </c>
      <c r="AG23">
        <f t="shared" si="4"/>
        <v>-9.3798172755490317</v>
      </c>
      <c r="AH23">
        <f t="shared" si="5"/>
        <v>-11934.21493329121</v>
      </c>
      <c r="AI23">
        <f t="shared" si="6"/>
        <v>-7847.0036710809818</v>
      </c>
      <c r="AJ23">
        <f t="shared" si="7"/>
        <v>0</v>
      </c>
      <c r="AK23">
        <f t="shared" si="24"/>
        <v>469.26900401734457</v>
      </c>
      <c r="AL23">
        <f t="shared" si="8"/>
        <v>-7377.7346670636371</v>
      </c>
      <c r="AN23">
        <f t="shared" si="9"/>
        <v>1181.5126675089282</v>
      </c>
      <c r="AO23">
        <f t="shared" si="9"/>
        <v>-59.075633375446408</v>
      </c>
      <c r="AP23">
        <f t="shared" si="9"/>
        <v>-2.5700037126485187</v>
      </c>
      <c r="AQ23">
        <f t="shared" si="9"/>
        <v>-3269.8906370016184</v>
      </c>
      <c r="AR23">
        <f t="shared" si="9"/>
        <v>-2150.0236065807849</v>
      </c>
      <c r="AS23">
        <f t="shared" si="9"/>
        <v>0</v>
      </c>
      <c r="AT23">
        <f t="shared" si="9"/>
        <v>128.57639409450604</v>
      </c>
      <c r="AU23">
        <f t="shared" si="9"/>
        <v>-2021.4472124862787</v>
      </c>
      <c r="AW23">
        <v>20</v>
      </c>
      <c r="AX23">
        <f>(R23*SUMPRODUCT(K$23:$K24, X$23:$X24)-$AZ$3*SUMPRODUCT(K$22:$K23, W$23:$W24))/Z23</f>
        <v>3474.5504076132247</v>
      </c>
    </row>
    <row r="25" spans="5:50" x14ac:dyDescent="0.25">
      <c r="AN25" s="8">
        <f t="shared" ref="AN25:AU25" si="25">SUM(AN3:AN23)</f>
        <v>55171.023185827289</v>
      </c>
      <c r="AO25" s="8">
        <f t="shared" si="25"/>
        <v>-7068.5376403930277</v>
      </c>
      <c r="AP25" s="8">
        <f t="shared" si="25"/>
        <v>-207.50695237329921</v>
      </c>
      <c r="AQ25" s="8">
        <f t="shared" si="25"/>
        <v>-29369.054714862712</v>
      </c>
      <c r="AR25" s="8">
        <f t="shared" si="25"/>
        <v>18525.923878198264</v>
      </c>
      <c r="AS25" s="8">
        <f t="shared" si="25"/>
        <v>-4623.4404820144964</v>
      </c>
      <c r="AT25" s="8">
        <f t="shared" si="25"/>
        <v>1818.709583790926</v>
      </c>
      <c r="AU25" s="9">
        <f t="shared" si="25"/>
        <v>15721.192979974689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D3A5-A7CC-44F0-A140-2103CDCD9DBA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23456.32915466425</v>
      </c>
      <c r="K3">
        <v>1</v>
      </c>
      <c r="L3" s="2">
        <v>0</v>
      </c>
      <c r="O3">
        <f>$C$3</f>
        <v>23456.32915466425</v>
      </c>
      <c r="P3">
        <f>O3*B5</f>
        <v>18765.0633237314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23456.32915466425</v>
      </c>
      <c r="AF3">
        <f t="shared" ref="AF3:AG23" si="4">-$Z3*P3</f>
        <v>-18765.0633237314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4591.2658309328508</v>
      </c>
      <c r="AJ3">
        <f t="shared" ref="AJ3:AJ23" si="7">AB3-AC3</f>
        <v>0</v>
      </c>
      <c r="AL3">
        <f t="shared" ref="AL3:AL23" si="8">SUM(AI3:AK3)</f>
        <v>4591.2658309328508</v>
      </c>
      <c r="AN3">
        <f t="shared" ref="AN3:AU23" si="9">AE3*$K3</f>
        <v>23456.32915466425</v>
      </c>
      <c r="AO3">
        <f t="shared" si="9"/>
        <v>-18765.0633237314</v>
      </c>
      <c r="AP3">
        <f t="shared" si="9"/>
        <v>-100</v>
      </c>
      <c r="AQ3">
        <f t="shared" si="9"/>
        <v>0</v>
      </c>
      <c r="AR3">
        <f t="shared" si="9"/>
        <v>4591.2658309328508</v>
      </c>
      <c r="AS3">
        <f t="shared" si="9"/>
        <v>0</v>
      </c>
      <c r="AT3">
        <f t="shared" si="9"/>
        <v>0</v>
      </c>
      <c r="AU3">
        <f t="shared" si="9"/>
        <v>4591.2658309328508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13397.914182944021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1000000</v>
      </c>
      <c r="S4">
        <f t="shared" si="1"/>
        <v>11343.68512317865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11203.717729242882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-11203.717729242882</v>
      </c>
      <c r="AK4">
        <f>H4*SUM(AB4, AE4:AF4)</f>
        <v>0</v>
      </c>
      <c r="AL4">
        <f t="shared" si="8"/>
        <v>-13542.511729242882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-2194.1964537010972</v>
      </c>
      <c r="AR4">
        <f t="shared" si="9"/>
        <v>-2194.1964537010972</v>
      </c>
      <c r="AS4">
        <f t="shared" si="9"/>
        <v>-10511.040181295508</v>
      </c>
      <c r="AT4">
        <f t="shared" si="9"/>
        <v>0</v>
      </c>
      <c r="AU4">
        <f t="shared" si="9"/>
        <v>-12705.236634996605</v>
      </c>
      <c r="AW4">
        <v>1</v>
      </c>
      <c r="AX4">
        <f>(R4*SUMPRODUCT(K5:$K$23, X5:$X$23)-$AZ$3*SUMPRODUCT(K4:$K$22, W5:$W$23))/Z4</f>
        <v>11343.68512317865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23456.32915466425</v>
      </c>
      <c r="P5">
        <f t="shared" ref="P5:P23" si="22">O5*$C$5</f>
        <v>1172.8164577332125</v>
      </c>
      <c r="Q5" s="4">
        <f t="shared" ref="Q5:Q23" si="23">$C$8</f>
        <v>12.5</v>
      </c>
      <c r="R5">
        <f t="shared" si="0"/>
        <v>1000000</v>
      </c>
      <c r="S5">
        <f t="shared" si="1"/>
        <v>22039.99980195846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11203.717729242882</v>
      </c>
      <c r="AC5">
        <f t="shared" si="2"/>
        <v>21496.214473406188</v>
      </c>
      <c r="AE5">
        <f t="shared" si="3"/>
        <v>22877.599219518517</v>
      </c>
      <c r="AF5">
        <f t="shared" si="4"/>
        <v>-1143.8799609759258</v>
      </c>
      <c r="AG5">
        <f t="shared" si="4"/>
        <v>-12.191591802723183</v>
      </c>
      <c r="AH5">
        <f t="shared" si="5"/>
        <v>-2457.2497221452877</v>
      </c>
      <c r="AI5">
        <f t="shared" si="6"/>
        <v>19264.277944594582</v>
      </c>
      <c r="AJ5">
        <f t="shared" si="7"/>
        <v>-10292.496744163305</v>
      </c>
      <c r="AK5">
        <f>H5*SUM(AB5, AE5:AF5)</f>
        <v>2845.7945557446656</v>
      </c>
      <c r="AL5">
        <f t="shared" si="8"/>
        <v>11817.575756175942</v>
      </c>
      <c r="AN5">
        <f t="shared" si="9"/>
        <v>19756.237045282967</v>
      </c>
      <c r="AO5">
        <f t="shared" si="9"/>
        <v>-987.81185226414834</v>
      </c>
      <c r="AP5">
        <f t="shared" si="9"/>
        <v>-10.528201639638526</v>
      </c>
      <c r="AQ5">
        <f t="shared" si="9"/>
        <v>-2121.9887421027961</v>
      </c>
      <c r="AR5">
        <f t="shared" si="9"/>
        <v>16635.908249276385</v>
      </c>
      <c r="AS5">
        <f t="shared" si="9"/>
        <v>-8888.214340777884</v>
      </c>
      <c r="AT5">
        <f t="shared" si="9"/>
        <v>2457.5214945412704</v>
      </c>
      <c r="AU5">
        <f t="shared" si="9"/>
        <v>10205.215403039772</v>
      </c>
      <c r="AW5">
        <v>2</v>
      </c>
      <c r="AX5">
        <f>(R5*SUMPRODUCT(K6:$K$23, X6:$X$23)-$AZ$3*SUMPRODUCT(K5:$K$22, W6:$W$23))/Z5</f>
        <v>22039.99980195846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23456.32915466425</v>
      </c>
      <c r="P6">
        <f t="shared" si="22"/>
        <v>1172.8164577332125</v>
      </c>
      <c r="Q6" s="4">
        <f t="shared" si="23"/>
        <v>12.5</v>
      </c>
      <c r="R6">
        <f t="shared" si="0"/>
        <v>1000000</v>
      </c>
      <c r="S6">
        <f t="shared" si="1"/>
        <v>31939.851280371167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21496.214473406188</v>
      </c>
      <c r="AC6">
        <f t="shared" si="2"/>
        <v>30757.313050142213</v>
      </c>
      <c r="AE6">
        <f t="shared" si="3"/>
        <v>22587.884097649505</v>
      </c>
      <c r="AF6">
        <f t="shared" si="4"/>
        <v>-1129.3942048824752</v>
      </c>
      <c r="AG6">
        <f t="shared" si="4"/>
        <v>-12.037201105036262</v>
      </c>
      <c r="AH6">
        <f t="shared" si="5"/>
        <v>-2597.9823727751318</v>
      </c>
      <c r="AI6">
        <f t="shared" si="6"/>
        <v>18848.470318886863</v>
      </c>
      <c r="AJ6">
        <f t="shared" si="7"/>
        <v>-9261.0985767360253</v>
      </c>
      <c r="AK6">
        <f>H6*SUM(AB6, AE6:AF6)</f>
        <v>4673.4718350396461</v>
      </c>
      <c r="AL6">
        <f t="shared" si="8"/>
        <v>14260.843577190484</v>
      </c>
      <c r="AN6">
        <f t="shared" si="9"/>
        <v>17592.036369898906</v>
      </c>
      <c r="AO6">
        <f t="shared" si="9"/>
        <v>-879.60181849494529</v>
      </c>
      <c r="AP6">
        <f t="shared" si="9"/>
        <v>-9.3748878255321344</v>
      </c>
      <c r="AQ6">
        <f t="shared" si="9"/>
        <v>-2023.3767887525294</v>
      </c>
      <c r="AR6">
        <f t="shared" si="9"/>
        <v>14679.682874825901</v>
      </c>
      <c r="AS6">
        <f t="shared" si="9"/>
        <v>-7212.7863895012979</v>
      </c>
      <c r="AT6">
        <f t="shared" si="9"/>
        <v>3639.8223994903101</v>
      </c>
      <c r="AU6">
        <f t="shared" si="9"/>
        <v>11106.718884814914</v>
      </c>
      <c r="AW6">
        <v>3</v>
      </c>
      <c r="AX6">
        <f>(R6*SUMPRODUCT(K7:$K$23, X7:$X$23)-$AZ$3*SUMPRODUCT(K6:$K$22, W7:$W$23))/Z6</f>
        <v>31939.851280371167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23456.32915466425</v>
      </c>
      <c r="P7">
        <f t="shared" si="22"/>
        <v>1172.8164577332125</v>
      </c>
      <c r="Q7" s="4">
        <f t="shared" si="23"/>
        <v>12.5</v>
      </c>
      <c r="R7">
        <f t="shared" si="0"/>
        <v>1000000</v>
      </c>
      <c r="S7">
        <f t="shared" si="1"/>
        <v>40880.495995920217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30757.313050142213</v>
      </c>
      <c r="AC7">
        <f t="shared" si="2"/>
        <v>38860.480189769616</v>
      </c>
      <c r="AE7">
        <f t="shared" si="3"/>
        <v>22297.28852924176</v>
      </c>
      <c r="AF7">
        <f t="shared" si="4"/>
        <v>-1114.864426462088</v>
      </c>
      <c r="AG7">
        <f t="shared" si="4"/>
        <v>-11.882341212802251</v>
      </c>
      <c r="AH7">
        <f t="shared" si="5"/>
        <v>-2759.0304946918586</v>
      </c>
      <c r="AI7">
        <f t="shared" si="6"/>
        <v>18411.511266875008</v>
      </c>
      <c r="AJ7">
        <f t="shared" si="7"/>
        <v>-8103.1671396274032</v>
      </c>
      <c r="AK7">
        <f>H7*SUM(AB7, AE7:AF7)</f>
        <v>5438.0904799109221</v>
      </c>
      <c r="AL7">
        <f t="shared" si="8"/>
        <v>15746.434607158528</v>
      </c>
      <c r="AN7">
        <f t="shared" si="9"/>
        <v>15719.845136290602</v>
      </c>
      <c r="AO7">
        <f t="shared" si="9"/>
        <v>-785.99225681453015</v>
      </c>
      <c r="AP7">
        <f t="shared" si="9"/>
        <v>-8.3771873641430048</v>
      </c>
      <c r="AQ7">
        <f t="shared" si="9"/>
        <v>-1945.1482652691027</v>
      </c>
      <c r="AR7">
        <f t="shared" si="9"/>
        <v>12980.327426842825</v>
      </c>
      <c r="AS7">
        <f t="shared" si="9"/>
        <v>-5712.8261304673251</v>
      </c>
      <c r="AT7">
        <f t="shared" si="9"/>
        <v>3833.9164006074316</v>
      </c>
      <c r="AU7">
        <f t="shared" si="9"/>
        <v>11101.417696982931</v>
      </c>
      <c r="AW7">
        <v>4</v>
      </c>
      <c r="AX7">
        <f>(R7*SUMPRODUCT(K8:$K$23, X8:$X$23)-$AZ$3*SUMPRODUCT(K7:$K$22, W8:$W$23))/Z7</f>
        <v>40880.495995920217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23456.32915466425</v>
      </c>
      <c r="P8">
        <f t="shared" si="22"/>
        <v>1172.8164577332125</v>
      </c>
      <c r="Q8" s="4">
        <f t="shared" si="23"/>
        <v>12.5</v>
      </c>
      <c r="R8">
        <f t="shared" si="0"/>
        <v>1000000</v>
      </c>
      <c r="S8">
        <f t="shared" si="1"/>
        <v>48085.515109872016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38860.480189769616</v>
      </c>
      <c r="AC8">
        <f t="shared" si="2"/>
        <v>45048.206777487532</v>
      </c>
      <c r="AE8">
        <f t="shared" si="3"/>
        <v>21974.716577034018</v>
      </c>
      <c r="AF8">
        <f t="shared" si="4"/>
        <v>-1098.7358288517009</v>
      </c>
      <c r="AG8">
        <f t="shared" si="4"/>
        <v>-11.710440939063341</v>
      </c>
      <c r="AH8">
        <f t="shared" si="5"/>
        <v>-4246.1489288711027</v>
      </c>
      <c r="AI8">
        <f t="shared" si="6"/>
        <v>16618.121378372151</v>
      </c>
      <c r="AJ8">
        <f t="shared" si="7"/>
        <v>-6187.7265877179161</v>
      </c>
      <c r="AK8">
        <f t="shared" ref="AK8:AK23" si="24">H8*SUM(AB8:AB8, AE8:AF8)</f>
        <v>4330.8934180015158</v>
      </c>
      <c r="AL8">
        <f t="shared" si="8"/>
        <v>14761.288208655751</v>
      </c>
      <c r="AN8">
        <f t="shared" si="9"/>
        <v>14445.154495108251</v>
      </c>
      <c r="AO8">
        <f t="shared" si="9"/>
        <v>-722.2577247554126</v>
      </c>
      <c r="AP8">
        <f t="shared" si="9"/>
        <v>-7.6978980810792477</v>
      </c>
      <c r="AQ8">
        <f t="shared" si="9"/>
        <v>-2791.2204042205763</v>
      </c>
      <c r="AR8">
        <f t="shared" si="9"/>
        <v>10923.978468051182</v>
      </c>
      <c r="AS8">
        <f t="shared" si="9"/>
        <v>-4067.5230654164138</v>
      </c>
      <c r="AT8">
        <f t="shared" si="9"/>
        <v>2846.9274816614388</v>
      </c>
      <c r="AU8">
        <f t="shared" si="9"/>
        <v>9703.3828842962084</v>
      </c>
      <c r="AW8">
        <v>5</v>
      </c>
      <c r="AX8">
        <f>(R8*SUMPRODUCT(K9:$K$23, X9:$X$23)-$AZ$3*SUMPRODUCT(K8:$K$22, W9:$W$23))/Z8</f>
        <v>48085.515109872016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23456.32915466425</v>
      </c>
      <c r="P9">
        <f t="shared" si="22"/>
        <v>1172.8164577332125</v>
      </c>
      <c r="Q9" s="4">
        <f t="shared" si="23"/>
        <v>12.5</v>
      </c>
      <c r="R9">
        <f t="shared" si="0"/>
        <v>1000000</v>
      </c>
      <c r="S9">
        <f t="shared" si="1"/>
        <v>53877.551152927255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45048.206777487532</v>
      </c>
      <c r="AC9">
        <f t="shared" si="2"/>
        <v>49655.419295012864</v>
      </c>
      <c r="AE9">
        <f t="shared" si="3"/>
        <v>21618.1662746824</v>
      </c>
      <c r="AF9">
        <f t="shared" si="4"/>
        <v>-1080.9083137341199</v>
      </c>
      <c r="AG9">
        <f t="shared" si="4"/>
        <v>-11.520433425525828</v>
      </c>
      <c r="AH9">
        <f t="shared" si="5"/>
        <v>-5832.2483317503284</v>
      </c>
      <c r="AI9">
        <f t="shared" si="6"/>
        <v>14693.489195772429</v>
      </c>
      <c r="AJ9">
        <f t="shared" si="7"/>
        <v>-4607.2125175253314</v>
      </c>
      <c r="AK9">
        <f t="shared" si="24"/>
        <v>3423.5612593463497</v>
      </c>
      <c r="AL9">
        <f t="shared" si="8"/>
        <v>13509.837937593447</v>
      </c>
      <c r="AN9">
        <f t="shared" si="9"/>
        <v>13505.773564147612</v>
      </c>
      <c r="AO9">
        <f t="shared" si="9"/>
        <v>-675.28867820738049</v>
      </c>
      <c r="AP9">
        <f t="shared" si="9"/>
        <v>-7.197297089356165</v>
      </c>
      <c r="AQ9">
        <f t="shared" si="9"/>
        <v>-3643.6497128225933</v>
      </c>
      <c r="AR9">
        <f t="shared" si="9"/>
        <v>9179.6378760282842</v>
      </c>
      <c r="AS9">
        <f t="shared" si="9"/>
        <v>-2878.3185508419233</v>
      </c>
      <c r="AT9">
        <f t="shared" si="9"/>
        <v>2138.8420536791864</v>
      </c>
      <c r="AU9">
        <f t="shared" si="9"/>
        <v>8440.1613788655468</v>
      </c>
      <c r="AW9">
        <v>6</v>
      </c>
      <c r="AX9">
        <f>(R9*SUMPRODUCT(K10:$K$23, X10:$X$23)-$AZ$3*SUMPRODUCT(K9:$K$22, W10:$W$23))/Z9</f>
        <v>53877.551152927255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23456.32915466425</v>
      </c>
      <c r="P10">
        <f t="shared" si="22"/>
        <v>1172.8164577332125</v>
      </c>
      <c r="Q10" s="4">
        <f t="shared" si="23"/>
        <v>12.5</v>
      </c>
      <c r="R10">
        <f t="shared" si="0"/>
        <v>1000000</v>
      </c>
      <c r="S10">
        <f t="shared" si="1"/>
        <v>58491.337969933506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49655.419295012864</v>
      </c>
      <c r="AC10">
        <f t="shared" si="2"/>
        <v>52931.196026883881</v>
      </c>
      <c r="AE10">
        <f t="shared" si="3"/>
        <v>21226.58840860939</v>
      </c>
      <c r="AF10">
        <f t="shared" si="4"/>
        <v>-1061.3294204304696</v>
      </c>
      <c r="AG10">
        <f t="shared" si="4"/>
        <v>-11.311759540808477</v>
      </c>
      <c r="AH10">
        <f t="shared" si="5"/>
        <v>-7477.5640369673529</v>
      </c>
      <c r="AI10">
        <f t="shared" si="6"/>
        <v>12676.38319167076</v>
      </c>
      <c r="AJ10">
        <f t="shared" si="7"/>
        <v>-3275.7767318710175</v>
      </c>
      <c r="AK10">
        <f t="shared" si="24"/>
        <v>3665.585609867569</v>
      </c>
      <c r="AL10">
        <f t="shared" si="8"/>
        <v>13066.192069667311</v>
      </c>
      <c r="AN10">
        <f t="shared" si="9"/>
        <v>12599.656510155071</v>
      </c>
      <c r="AO10">
        <f t="shared" si="9"/>
        <v>-629.98282550775366</v>
      </c>
      <c r="AP10">
        <f t="shared" si="9"/>
        <v>-6.7144225909543334</v>
      </c>
      <c r="AQ10">
        <f t="shared" si="9"/>
        <v>-4438.5247683167099</v>
      </c>
      <c r="AR10">
        <f t="shared" si="9"/>
        <v>7524.4344937396554</v>
      </c>
      <c r="AS10">
        <f t="shared" si="9"/>
        <v>-1944.432182460032</v>
      </c>
      <c r="AT10">
        <f t="shared" si="9"/>
        <v>2175.8145352347919</v>
      </c>
      <c r="AU10">
        <f t="shared" si="9"/>
        <v>7755.8168465144154</v>
      </c>
      <c r="AW10">
        <v>7</v>
      </c>
      <c r="AX10">
        <f>(R10*SUMPRODUCT(K11:$K$23, X11:$X$23)-$AZ$3*SUMPRODUCT(K10:$K$22, W11:$W$23))/Z10</f>
        <v>58491.337969933506</v>
      </c>
    </row>
    <row r="11" spans="1:52" x14ac:dyDescent="0.25">
      <c r="A11" t="s">
        <v>33</v>
      </c>
      <c r="C11" s="7">
        <f>AU25</f>
        <v>62272.997812156893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23456.32915466425</v>
      </c>
      <c r="P11">
        <f t="shared" si="22"/>
        <v>1172.8164577332125</v>
      </c>
      <c r="Q11" s="4">
        <f t="shared" si="23"/>
        <v>12.5</v>
      </c>
      <c r="R11">
        <f t="shared" si="0"/>
        <v>1000000</v>
      </c>
      <c r="S11">
        <f t="shared" si="1"/>
        <v>61892.876686072632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52931.196026883881</v>
      </c>
      <c r="AC11">
        <f t="shared" si="2"/>
        <v>54873.155830702162</v>
      </c>
      <c r="AE11">
        <f t="shared" si="3"/>
        <v>20795.976432773674</v>
      </c>
      <c r="AF11">
        <f t="shared" si="4"/>
        <v>-1039.7988216386836</v>
      </c>
      <c r="AG11">
        <f t="shared" si="4"/>
        <v>-11.082284175654159</v>
      </c>
      <c r="AH11">
        <f t="shared" si="5"/>
        <v>-9308.6215796986071</v>
      </c>
      <c r="AI11">
        <f t="shared" si="6"/>
        <v>10436.47374726073</v>
      </c>
      <c r="AJ11">
        <f t="shared" si="7"/>
        <v>-1941.9598038182812</v>
      </c>
      <c r="AK11">
        <f t="shared" si="24"/>
        <v>3743.3997423579717</v>
      </c>
      <c r="AL11">
        <f t="shared" si="8"/>
        <v>12237.91368580042</v>
      </c>
      <c r="AN11">
        <f t="shared" si="9"/>
        <v>11739.471513592231</v>
      </c>
      <c r="AO11">
        <f t="shared" si="9"/>
        <v>-586.97357567961149</v>
      </c>
      <c r="AP11">
        <f t="shared" si="9"/>
        <v>-6.256025525235402</v>
      </c>
      <c r="AQ11">
        <f t="shared" si="9"/>
        <v>-5254.7808091118641</v>
      </c>
      <c r="AR11">
        <f t="shared" si="9"/>
        <v>5891.4611032755201</v>
      </c>
      <c r="AS11">
        <f t="shared" si="9"/>
        <v>-1096.2496457505954</v>
      </c>
      <c r="AT11">
        <f t="shared" si="9"/>
        <v>2113.1748625250125</v>
      </c>
      <c r="AU11">
        <f t="shared" si="9"/>
        <v>6908.3863200499372</v>
      </c>
      <c r="AW11">
        <v>8</v>
      </c>
      <c r="AX11">
        <f>(R11*SUMPRODUCT(K12:$K$23, X12:$X$23)-$AZ$3*SUMPRODUCT(K11:$K$22, W12:$W$23))/Z11</f>
        <v>61892.876686072632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23456.32915466425</v>
      </c>
      <c r="P12">
        <f t="shared" si="22"/>
        <v>1172.8164577332125</v>
      </c>
      <c r="Q12" s="4">
        <f t="shared" si="23"/>
        <v>12.5</v>
      </c>
      <c r="R12">
        <f t="shared" si="0"/>
        <v>1000000</v>
      </c>
      <c r="S12">
        <f t="shared" si="1"/>
        <v>64066.580587934972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54873.155830702162</v>
      </c>
      <c r="AC12">
        <f t="shared" si="2"/>
        <v>55507.554253551774</v>
      </c>
      <c r="AE12">
        <f t="shared" si="3"/>
        <v>20322.662005577484</v>
      </c>
      <c r="AF12">
        <f t="shared" si="4"/>
        <v>-1016.1331002788742</v>
      </c>
      <c r="AG12">
        <f t="shared" si="4"/>
        <v>-10.830052451715552</v>
      </c>
      <c r="AH12">
        <f t="shared" si="5"/>
        <v>-11312.710574565299</v>
      </c>
      <c r="AI12">
        <f t="shared" si="6"/>
        <v>7982.9882782815948</v>
      </c>
      <c r="AJ12">
        <f t="shared" si="7"/>
        <v>-634.39842284961196</v>
      </c>
      <c r="AK12">
        <f t="shared" si="24"/>
        <v>3849.9256377984398</v>
      </c>
      <c r="AL12">
        <f t="shared" si="8"/>
        <v>11198.515493230423</v>
      </c>
      <c r="AN12">
        <f t="shared" si="9"/>
        <v>10906.247997844031</v>
      </c>
      <c r="AO12">
        <f t="shared" si="9"/>
        <v>-545.3123998922016</v>
      </c>
      <c r="AP12">
        <f t="shared" si="9"/>
        <v>-5.8119963730958215</v>
      </c>
      <c r="AQ12">
        <f t="shared" si="9"/>
        <v>-6071.0170262232778</v>
      </c>
      <c r="AR12">
        <f t="shared" si="9"/>
        <v>4284.1065753554576</v>
      </c>
      <c r="AS12">
        <f t="shared" si="9"/>
        <v>-340.45276780867204</v>
      </c>
      <c r="AT12">
        <f t="shared" si="9"/>
        <v>2066.0799145094338</v>
      </c>
      <c r="AU12">
        <f t="shared" si="9"/>
        <v>6009.7337220562194</v>
      </c>
      <c r="AW12">
        <v>9</v>
      </c>
      <c r="AX12">
        <f>(R12*SUMPRODUCT(K13:$K$23, X13:$X$23)-$AZ$3*SUMPRODUCT(K12:$K$22, W13:$W$23))/Z12</f>
        <v>64066.580587934972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23456.32915466425</v>
      </c>
      <c r="P13">
        <f t="shared" si="22"/>
        <v>1172.8164577332125</v>
      </c>
      <c r="Q13" s="4">
        <f t="shared" si="23"/>
        <v>12.5</v>
      </c>
      <c r="R13">
        <f t="shared" si="0"/>
        <v>1000000</v>
      </c>
      <c r="S13">
        <f t="shared" si="1"/>
        <v>65005.67032148641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55507.554253551774</v>
      </c>
      <c r="AC13">
        <f t="shared" si="2"/>
        <v>54885.07517144036</v>
      </c>
      <c r="AE13">
        <f t="shared" si="3"/>
        <v>19804.462941969981</v>
      </c>
      <c r="AF13">
        <f t="shared" si="4"/>
        <v>-990.223147098499</v>
      </c>
      <c r="AG13">
        <f t="shared" si="4"/>
        <v>-10.553901471211182</v>
      </c>
      <c r="AH13">
        <f t="shared" si="5"/>
        <v>-13428.036478977163</v>
      </c>
      <c r="AI13">
        <f t="shared" si="6"/>
        <v>5375.6494144231074</v>
      </c>
      <c r="AJ13">
        <f t="shared" si="7"/>
        <v>622.47908211141475</v>
      </c>
      <c r="AK13">
        <f t="shared" si="24"/>
        <v>3842.4367523034825</v>
      </c>
      <c r="AL13">
        <f t="shared" si="8"/>
        <v>9840.5652488380038</v>
      </c>
      <c r="AN13">
        <f t="shared" si="9"/>
        <v>10105.68996763209</v>
      </c>
      <c r="AO13">
        <f t="shared" si="9"/>
        <v>-505.28449838160446</v>
      </c>
      <c r="AP13">
        <f t="shared" si="9"/>
        <v>-5.385374828366202</v>
      </c>
      <c r="AQ13">
        <f t="shared" si="9"/>
        <v>-6851.969373177003</v>
      </c>
      <c r="AR13">
        <f t="shared" si="9"/>
        <v>2743.0507212451153</v>
      </c>
      <c r="AS13">
        <f t="shared" si="9"/>
        <v>317.63449650649409</v>
      </c>
      <c r="AT13">
        <f t="shared" si="9"/>
        <v>1960.6931353197101</v>
      </c>
      <c r="AU13">
        <f t="shared" si="9"/>
        <v>5021.378353071319</v>
      </c>
      <c r="AW13">
        <v>10</v>
      </c>
      <c r="AX13">
        <f>(R13*SUMPRODUCT(K14:$K$23, X14:$X$23)-$AZ$3*SUMPRODUCT(K13:$K$22, W14:$W$23))/Z13</f>
        <v>65005.67032148641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23456.32915466425</v>
      </c>
      <c r="P14">
        <f t="shared" si="22"/>
        <v>1172.8164577332125</v>
      </c>
      <c r="Q14" s="4">
        <f t="shared" si="23"/>
        <v>12.5</v>
      </c>
      <c r="R14">
        <f t="shared" si="0"/>
        <v>1000000</v>
      </c>
      <c r="S14">
        <f t="shared" si="1"/>
        <v>64660.710035598044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54885.07517144036</v>
      </c>
      <c r="AC14">
        <f t="shared" si="2"/>
        <v>53031.949344390261</v>
      </c>
      <c r="AE14">
        <f t="shared" si="3"/>
        <v>19237.87813110416</v>
      </c>
      <c r="AF14">
        <f t="shared" si="4"/>
        <v>-961.89390655520799</v>
      </c>
      <c r="AG14">
        <f t="shared" si="4"/>
        <v>-10.25196547393198</v>
      </c>
      <c r="AH14">
        <f t="shared" si="5"/>
        <v>-15711.758605367155</v>
      </c>
      <c r="AI14">
        <f t="shared" si="6"/>
        <v>2553.9736537078643</v>
      </c>
      <c r="AJ14">
        <f t="shared" si="7"/>
        <v>1853.1258270500985</v>
      </c>
      <c r="AK14">
        <f t="shared" si="24"/>
        <v>3760.4784529538501</v>
      </c>
      <c r="AL14">
        <f t="shared" si="8"/>
        <v>8167.5779337118129</v>
      </c>
      <c r="AN14">
        <f t="shared" si="9"/>
        <v>9336.6718937182413</v>
      </c>
      <c r="AO14">
        <f t="shared" si="9"/>
        <v>-466.83359468591203</v>
      </c>
      <c r="AP14">
        <f t="shared" si="9"/>
        <v>-4.9755610906521897</v>
      </c>
      <c r="AQ14">
        <f t="shared" si="9"/>
        <v>-7625.3490105250821</v>
      </c>
      <c r="AR14">
        <f t="shared" si="9"/>
        <v>1239.5137274165943</v>
      </c>
      <c r="AS14">
        <f t="shared" si="9"/>
        <v>899.37298214649684</v>
      </c>
      <c r="AT14">
        <f t="shared" si="9"/>
        <v>1825.0637226909237</v>
      </c>
      <c r="AU14">
        <f t="shared" si="9"/>
        <v>3963.9504322540147</v>
      </c>
      <c r="AW14">
        <v>11</v>
      </c>
      <c r="AX14">
        <f>(R14*SUMPRODUCT(K15:$K$23, X15:$X$23)-$AZ$3*SUMPRODUCT(K14:$K$22, W15:$W$23))/Z14</f>
        <v>64660.710035598044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23456.32915466425</v>
      </c>
      <c r="P15">
        <f t="shared" si="22"/>
        <v>1172.8164577332125</v>
      </c>
      <c r="Q15" s="4">
        <f t="shared" si="23"/>
        <v>12.5</v>
      </c>
      <c r="R15">
        <f t="shared" si="0"/>
        <v>1000000</v>
      </c>
      <c r="S15">
        <f t="shared" si="1"/>
        <v>62974.969342996643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53031.949344390261</v>
      </c>
      <c r="AC15">
        <f t="shared" si="2"/>
        <v>49989.736782612992</v>
      </c>
      <c r="AE15">
        <f t="shared" si="3"/>
        <v>18619.710855935453</v>
      </c>
      <c r="AF15">
        <f t="shared" si="4"/>
        <v>-930.98554279677273</v>
      </c>
      <c r="AG15">
        <f t="shared" si="4"/>
        <v>-9.9225409127119093</v>
      </c>
      <c r="AH15">
        <f t="shared" si="5"/>
        <v>-18152.392518460099</v>
      </c>
      <c r="AI15">
        <f t="shared" si="6"/>
        <v>-473.58974623413087</v>
      </c>
      <c r="AJ15">
        <f t="shared" si="7"/>
        <v>3042.212561777269</v>
      </c>
      <c r="AK15">
        <f t="shared" si="24"/>
        <v>3670.4030147257522</v>
      </c>
      <c r="AL15">
        <f t="shared" si="8"/>
        <v>6239.0258302688908</v>
      </c>
      <c r="AN15">
        <f t="shared" si="9"/>
        <v>8590.7959847498187</v>
      </c>
      <c r="AO15">
        <f t="shared" si="9"/>
        <v>-429.53979923749091</v>
      </c>
      <c r="AP15">
        <f t="shared" si="9"/>
        <v>-4.5780799331944664</v>
      </c>
      <c r="AQ15">
        <f t="shared" si="9"/>
        <v>-8375.1838021415424</v>
      </c>
      <c r="AR15">
        <f t="shared" si="9"/>
        <v>-218.50569656241072</v>
      </c>
      <c r="AS15">
        <f t="shared" si="9"/>
        <v>1403.621552594652</v>
      </c>
      <c r="AT15">
        <f t="shared" si="9"/>
        <v>1693.4572037818828</v>
      </c>
      <c r="AU15">
        <f t="shared" si="9"/>
        <v>2878.5730598141245</v>
      </c>
      <c r="AW15">
        <v>12</v>
      </c>
      <c r="AX15">
        <f>(R15*SUMPRODUCT(K16:$K$23, X16:$X$23)-$AZ$3*SUMPRODUCT(K15:$K$22, W16:$W$23))/Z15</f>
        <v>62974.969342996643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23456.32915466425</v>
      </c>
      <c r="P16">
        <f t="shared" si="22"/>
        <v>1172.8164577332125</v>
      </c>
      <c r="Q16" s="4">
        <f t="shared" si="23"/>
        <v>12.5</v>
      </c>
      <c r="R16">
        <f t="shared" si="0"/>
        <v>1000000</v>
      </c>
      <c r="S16">
        <f t="shared" si="1"/>
        <v>60015.840959840083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49989.736782612992</v>
      </c>
      <c r="AC16">
        <f t="shared" si="2"/>
        <v>45934.857929455247</v>
      </c>
      <c r="AE16">
        <f t="shared" si="3"/>
        <v>17952.979247379564</v>
      </c>
      <c r="AF16">
        <f t="shared" si="4"/>
        <v>-897.64896236897812</v>
      </c>
      <c r="AG16">
        <f t="shared" si="4"/>
        <v>-9.567236165238608</v>
      </c>
      <c r="AH16">
        <f t="shared" si="5"/>
        <v>-20486.347067694562</v>
      </c>
      <c r="AI16">
        <f t="shared" si="6"/>
        <v>-3440.5840188492148</v>
      </c>
      <c r="AJ16">
        <f t="shared" si="7"/>
        <v>4054.8788531577447</v>
      </c>
      <c r="AK16">
        <f t="shared" si="24"/>
        <v>3667.3651685990098</v>
      </c>
      <c r="AL16">
        <f t="shared" si="8"/>
        <v>4281.6600029075398</v>
      </c>
      <c r="AN16">
        <f t="shared" si="9"/>
        <v>7853.5869396473408</v>
      </c>
      <c r="AO16">
        <f t="shared" si="9"/>
        <v>-392.67934698236701</v>
      </c>
      <c r="AP16">
        <f t="shared" si="9"/>
        <v>-4.1852173926400953</v>
      </c>
      <c r="AQ16">
        <f t="shared" si="9"/>
        <v>-8961.81661856555</v>
      </c>
      <c r="AR16">
        <f t="shared" si="9"/>
        <v>-1505.0942432932159</v>
      </c>
      <c r="AS16">
        <f t="shared" si="9"/>
        <v>1773.8194404508117</v>
      </c>
      <c r="AT16">
        <f t="shared" si="9"/>
        <v>1604.3003667611724</v>
      </c>
      <c r="AU16">
        <f t="shared" si="9"/>
        <v>1873.0255639187683</v>
      </c>
      <c r="AW16">
        <v>13</v>
      </c>
      <c r="AX16">
        <f>(R16*SUMPRODUCT(K17:$K$23, X17:$X$23)-$AZ$3*SUMPRODUCT(K16:$K$22, W17:$W$23))/Z16</f>
        <v>60015.840959840083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23456.32915466425</v>
      </c>
      <c r="P17">
        <f t="shared" si="22"/>
        <v>1172.8164577332125</v>
      </c>
      <c r="Q17" s="4">
        <f t="shared" si="23"/>
        <v>12.5</v>
      </c>
      <c r="R17">
        <f t="shared" si="0"/>
        <v>1000000</v>
      </c>
      <c r="S17">
        <f t="shared" si="1"/>
        <v>55841.996471321028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45934.857929455247</v>
      </c>
      <c r="AC17">
        <f t="shared" si="2"/>
        <v>41041.766336992783</v>
      </c>
      <c r="AE17">
        <f t="shared" si="3"/>
        <v>17239.519378282494</v>
      </c>
      <c r="AF17">
        <f t="shared" si="4"/>
        <v>-861.97596891412468</v>
      </c>
      <c r="AG17">
        <f t="shared" si="4"/>
        <v>-9.1870296842965544</v>
      </c>
      <c r="AH17">
        <f t="shared" si="5"/>
        <v>-22762.729543173293</v>
      </c>
      <c r="AI17">
        <f t="shared" si="6"/>
        <v>-6394.373163489221</v>
      </c>
      <c r="AJ17">
        <f t="shared" si="7"/>
        <v>4893.0915924624642</v>
      </c>
      <c r="AK17">
        <f t="shared" si="24"/>
        <v>3844.6751626054174</v>
      </c>
      <c r="AL17">
        <f t="shared" si="8"/>
        <v>2343.3935915786606</v>
      </c>
      <c r="AN17">
        <f t="shared" si="9"/>
        <v>7103.213419772741</v>
      </c>
      <c r="AO17">
        <f t="shared" si="9"/>
        <v>-355.16067098863704</v>
      </c>
      <c r="AP17">
        <f t="shared" si="9"/>
        <v>-3.7853394349006009</v>
      </c>
      <c r="AQ17">
        <f t="shared" si="9"/>
        <v>-9378.9462695470102</v>
      </c>
      <c r="AR17">
        <f t="shared" si="9"/>
        <v>-2634.678860197806</v>
      </c>
      <c r="AS17">
        <f t="shared" si="9"/>
        <v>2016.1045735150431</v>
      </c>
      <c r="AT17">
        <f t="shared" si="9"/>
        <v>1584.1246852907618</v>
      </c>
      <c r="AU17">
        <f t="shared" si="9"/>
        <v>965.55039860799889</v>
      </c>
      <c r="AW17">
        <v>14</v>
      </c>
      <c r="AX17">
        <f>(R17*SUMPRODUCT(K18:$K$23, X18:$X$23)-$AZ$3*SUMPRODUCT(K17:$K$22, W18:$W$23))/Z17</f>
        <v>55841.996471321028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23456.32915466425</v>
      </c>
      <c r="P18">
        <f t="shared" si="22"/>
        <v>1172.8164577332125</v>
      </c>
      <c r="Q18" s="4">
        <f t="shared" si="23"/>
        <v>12.5</v>
      </c>
      <c r="R18">
        <f t="shared" si="0"/>
        <v>1000000</v>
      </c>
      <c r="S18">
        <f t="shared" si="1"/>
        <v>50467.028369686021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41041.766336992783</v>
      </c>
      <c r="AC18">
        <f t="shared" si="2"/>
        <v>35456.627848351709</v>
      </c>
      <c r="AE18">
        <f t="shared" si="3"/>
        <v>16479.716765430523</v>
      </c>
      <c r="AF18">
        <f t="shared" si="4"/>
        <v>-823.98583827152606</v>
      </c>
      <c r="AG18">
        <f t="shared" si="4"/>
        <v>-8.7821269137894706</v>
      </c>
      <c r="AH18">
        <f t="shared" si="5"/>
        <v>-25042.59789312959</v>
      </c>
      <c r="AI18">
        <f t="shared" si="6"/>
        <v>-9395.6490928843832</v>
      </c>
      <c r="AJ18">
        <f t="shared" si="7"/>
        <v>5585.1384886410742</v>
      </c>
      <c r="AK18">
        <f t="shared" si="24"/>
        <v>3974.4945582170399</v>
      </c>
      <c r="AL18">
        <f t="shared" si="8"/>
        <v>163.98395397373088</v>
      </c>
      <c r="AN18">
        <f t="shared" si="9"/>
        <v>6345.3427914585482</v>
      </c>
      <c r="AO18">
        <f t="shared" si="9"/>
        <v>-317.26713957292736</v>
      </c>
      <c r="AP18">
        <f t="shared" si="9"/>
        <v>-3.3814662290181858</v>
      </c>
      <c r="AQ18">
        <f t="shared" si="9"/>
        <v>-9642.3907208100372</v>
      </c>
      <c r="AR18">
        <f t="shared" si="9"/>
        <v>-3617.6965351534345</v>
      </c>
      <c r="AS18">
        <f t="shared" si="9"/>
        <v>2150.4992320340093</v>
      </c>
      <c r="AT18">
        <f t="shared" si="9"/>
        <v>1530.3376116012316</v>
      </c>
      <c r="AU18">
        <f t="shared" si="9"/>
        <v>63.14030848180662</v>
      </c>
      <c r="AW18">
        <v>15</v>
      </c>
      <c r="AX18">
        <f>(R18*SUMPRODUCT(K19:$K$23, X19:$X$23)-$AZ$3*SUMPRODUCT(K18:$K$22, W19:$W$23))/Z18</f>
        <v>50467.028369686021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23456.32915466425</v>
      </c>
      <c r="P19">
        <f t="shared" si="22"/>
        <v>1172.8164577332125</v>
      </c>
      <c r="Q19" s="4">
        <f t="shared" si="23"/>
        <v>12.5</v>
      </c>
      <c r="R19">
        <f t="shared" si="0"/>
        <v>1000000</v>
      </c>
      <c r="S19">
        <f t="shared" si="1"/>
        <v>43696.550982246285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35456.627848351709</v>
      </c>
      <c r="AC19">
        <f t="shared" si="2"/>
        <v>29187.739283420684</v>
      </c>
      <c r="AE19">
        <f t="shared" si="3"/>
        <v>15667.992198986247</v>
      </c>
      <c r="AF19">
        <f t="shared" si="4"/>
        <v>-783.39960994931232</v>
      </c>
      <c r="AG19">
        <f t="shared" si="4"/>
        <v>-8.3495546637306486</v>
      </c>
      <c r="AH19">
        <f t="shared" si="5"/>
        <v>-27580.078473674184</v>
      </c>
      <c r="AI19">
        <f t="shared" si="6"/>
        <v>-12703.835439300981</v>
      </c>
      <c r="AJ19">
        <f t="shared" si="7"/>
        <v>6268.888564931025</v>
      </c>
      <c r="AK19">
        <f t="shared" si="24"/>
        <v>3695.0455801043272</v>
      </c>
      <c r="AL19">
        <f t="shared" si="8"/>
        <v>-2739.9012942656291</v>
      </c>
      <c r="AN19">
        <f t="shared" si="9"/>
        <v>5620.268983156333</v>
      </c>
      <c r="AO19">
        <f t="shared" si="9"/>
        <v>-281.01344915781664</v>
      </c>
      <c r="AP19">
        <f t="shared" si="9"/>
        <v>-2.9950706193720169</v>
      </c>
      <c r="AQ19">
        <f t="shared" si="9"/>
        <v>-9893.2561128437374</v>
      </c>
      <c r="AR19">
        <f t="shared" si="9"/>
        <v>-4556.995649464593</v>
      </c>
      <c r="AS19">
        <f t="shared" si="9"/>
        <v>2248.7144180876535</v>
      </c>
      <c r="AT19">
        <f t="shared" si="9"/>
        <v>1325.4506258021324</v>
      </c>
      <c r="AU19">
        <f t="shared" si="9"/>
        <v>-982.83060557480712</v>
      </c>
      <c r="AW19">
        <v>16</v>
      </c>
      <c r="AX19">
        <f>(R19*SUMPRODUCT(K20:$K$23, X20:$X$23)-$AZ$3*SUMPRODUCT(K19:$K$22, W20:$W$23))/Z19</f>
        <v>43696.550982246285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23456.32915466425</v>
      </c>
      <c r="P20">
        <f t="shared" si="22"/>
        <v>1172.8164577332125</v>
      </c>
      <c r="Q20" s="4">
        <f t="shared" si="23"/>
        <v>12.5</v>
      </c>
      <c r="R20">
        <f t="shared" si="0"/>
        <v>1000000</v>
      </c>
      <c r="S20">
        <f t="shared" si="1"/>
        <v>35193.852292089723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29187.739283420684</v>
      </c>
      <c r="AC20">
        <f t="shared" si="2"/>
        <v>22220.393100524834</v>
      </c>
      <c r="AE20">
        <f t="shared" si="3"/>
        <v>14809.656248659356</v>
      </c>
      <c r="AF20">
        <f t="shared" si="4"/>
        <v>-740.48281243296776</v>
      </c>
      <c r="AG20">
        <f t="shared" si="4"/>
        <v>-7.8921429643832832</v>
      </c>
      <c r="AH20">
        <f t="shared" si="5"/>
        <v>-29913.292216804668</v>
      </c>
      <c r="AI20">
        <f t="shared" si="6"/>
        <v>-15852.010923542663</v>
      </c>
      <c r="AJ20">
        <f t="shared" si="7"/>
        <v>6967.3461828958498</v>
      </c>
      <c r="AK20">
        <f t="shared" si="24"/>
        <v>2348.8503606768363</v>
      </c>
      <c r="AL20">
        <f t="shared" si="8"/>
        <v>-6535.8143799699765</v>
      </c>
      <c r="AN20">
        <f t="shared" si="9"/>
        <v>5038.769897178242</v>
      </c>
      <c r="AO20">
        <f t="shared" si="9"/>
        <v>-251.93849485891209</v>
      </c>
      <c r="AP20">
        <f t="shared" si="9"/>
        <v>-2.6851867271910121</v>
      </c>
      <c r="AQ20">
        <f t="shared" si="9"/>
        <v>-10177.56211331212</v>
      </c>
      <c r="AR20">
        <f t="shared" si="9"/>
        <v>-5393.4158977199813</v>
      </c>
      <c r="AS20">
        <f t="shared" si="9"/>
        <v>2370.5380881324227</v>
      </c>
      <c r="AT20">
        <f t="shared" si="9"/>
        <v>799.16213392367501</v>
      </c>
      <c r="AU20">
        <f t="shared" si="9"/>
        <v>-2223.7156756638833</v>
      </c>
      <c r="AW20">
        <v>17</v>
      </c>
      <c r="AX20">
        <f>(R20*SUMPRODUCT(K21:$K$23, X21:$X$23)-$AZ$3*SUMPRODUCT(K20:$K$22, W21:$W$23))/Z20</f>
        <v>35193.852292089723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23456.32915466425</v>
      </c>
      <c r="P21">
        <f t="shared" si="22"/>
        <v>1172.8164577332125</v>
      </c>
      <c r="Q21" s="4">
        <f t="shared" si="23"/>
        <v>12.5</v>
      </c>
      <c r="R21">
        <f t="shared" si="0"/>
        <v>1000000</v>
      </c>
      <c r="S21">
        <f t="shared" si="1"/>
        <v>24983.750678947268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22220.393100524834</v>
      </c>
      <c r="AC21">
        <f t="shared" si="2"/>
        <v>14823.04693180753</v>
      </c>
      <c r="AE21">
        <f t="shared" si="3"/>
        <v>13916.816268923962</v>
      </c>
      <c r="AF21">
        <f t="shared" si="4"/>
        <v>-695.84081344619801</v>
      </c>
      <c r="AG21">
        <f t="shared" si="4"/>
        <v>-7.4163438880187202</v>
      </c>
      <c r="AH21">
        <f t="shared" si="5"/>
        <v>-31750.21173765845</v>
      </c>
      <c r="AI21">
        <f t="shared" si="6"/>
        <v>-18536.652626068706</v>
      </c>
      <c r="AJ21">
        <f t="shared" si="7"/>
        <v>7397.346168717304</v>
      </c>
      <c r="AK21">
        <f t="shared" si="24"/>
        <v>1818.1422069229336</v>
      </c>
      <c r="AL21">
        <f t="shared" si="8"/>
        <v>-9321.1642504284682</v>
      </c>
      <c r="AN21">
        <f t="shared" si="9"/>
        <v>4503.9418763407775</v>
      </c>
      <c r="AO21">
        <f t="shared" si="9"/>
        <v>-225.19709381703885</v>
      </c>
      <c r="AP21">
        <f t="shared" si="9"/>
        <v>-2.4001740887518501</v>
      </c>
      <c r="AQ21">
        <f t="shared" si="9"/>
        <v>-10275.418275604146</v>
      </c>
      <c r="AR21">
        <f t="shared" si="9"/>
        <v>-5999.0736671691593</v>
      </c>
      <c r="AS21">
        <f t="shared" si="9"/>
        <v>2394.0257986642901</v>
      </c>
      <c r="AT21">
        <f t="shared" si="9"/>
        <v>588.41093139875102</v>
      </c>
      <c r="AU21">
        <f t="shared" si="9"/>
        <v>-3016.6369371061178</v>
      </c>
      <c r="AW21">
        <v>18</v>
      </c>
      <c r="AX21">
        <f>(R21*SUMPRODUCT(K22:$K$23, X22:$X$23)-$AZ$3*SUMPRODUCT(K21:$K$22, W22:$W$23))/Z21</f>
        <v>24983.750678947268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23456.32915466425</v>
      </c>
      <c r="P22">
        <f t="shared" si="22"/>
        <v>1172.8164577332125</v>
      </c>
      <c r="Q22" s="4">
        <f t="shared" si="23"/>
        <v>12.5</v>
      </c>
      <c r="R22">
        <f t="shared" si="0"/>
        <v>1000000</v>
      </c>
      <c r="S22">
        <f t="shared" si="1"/>
        <v>13150.365556914905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14823.04693180753</v>
      </c>
      <c r="AC22">
        <f t="shared" si="2"/>
        <v>7284.5810826558154</v>
      </c>
      <c r="AE22">
        <f t="shared" si="3"/>
        <v>12993.519525300673</v>
      </c>
      <c r="AF22">
        <f t="shared" si="4"/>
        <v>-649.67597626503357</v>
      </c>
      <c r="AG22">
        <f t="shared" si="4"/>
        <v>-6.9243142435167302</v>
      </c>
      <c r="AH22">
        <f t="shared" si="5"/>
        <v>-33429.29644974423</v>
      </c>
      <c r="AI22">
        <f t="shared" si="6"/>
        <v>-21092.37721495211</v>
      </c>
      <c r="AJ22">
        <f t="shared" si="7"/>
        <v>7538.4658491517148</v>
      </c>
      <c r="AK22">
        <f t="shared" si="24"/>
        <v>1901.6823336590221</v>
      </c>
      <c r="AL22">
        <f t="shared" si="8"/>
        <v>-11652.229032141373</v>
      </c>
      <c r="AN22">
        <f t="shared" si="9"/>
        <v>3930.0303954604433</v>
      </c>
      <c r="AO22">
        <f t="shared" si="9"/>
        <v>-196.50151977302215</v>
      </c>
      <c r="AP22">
        <f t="shared" si="9"/>
        <v>-2.094333670854335</v>
      </c>
      <c r="AQ22">
        <f t="shared" si="9"/>
        <v>-10111.051966369565</v>
      </c>
      <c r="AR22">
        <f t="shared" si="9"/>
        <v>-6379.6174243529995</v>
      </c>
      <c r="AS22">
        <f t="shared" si="9"/>
        <v>2280.0904608346445</v>
      </c>
      <c r="AT22">
        <f t="shared" si="9"/>
        <v>575.18437242792868</v>
      </c>
      <c r="AU22">
        <f t="shared" si="9"/>
        <v>-3524.3425910904261</v>
      </c>
      <c r="AW22">
        <v>19</v>
      </c>
      <c r="AX22">
        <f>(R22*SUMPRODUCT(K23:$K$23, X23:$X$23)-$AZ$3*SUMPRODUCT(K22:$K$22, W23:$W$23))/Z22</f>
        <v>13150.365556914905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23456.32915466425</v>
      </c>
      <c r="P23">
        <f t="shared" si="22"/>
        <v>1172.8164577332125</v>
      </c>
      <c r="Q23" s="4">
        <f t="shared" si="23"/>
        <v>12.5</v>
      </c>
      <c r="R23">
        <f t="shared" si="0"/>
        <v>1000000</v>
      </c>
      <c r="S23">
        <f t="shared" si="1"/>
        <v>14182.653219309968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7284.5810826558154</v>
      </c>
      <c r="AC23">
        <f t="shared" si="2"/>
        <v>7284.5810826558154</v>
      </c>
      <c r="AE23">
        <f t="shared" si="3"/>
        <v>12047.783231135691</v>
      </c>
      <c r="AF23">
        <f t="shared" si="4"/>
        <v>-602.38916155678453</v>
      </c>
      <c r="AG23">
        <f t="shared" si="4"/>
        <v>-6.4203264456344025</v>
      </c>
      <c r="AH23">
        <f t="shared" si="5"/>
        <v>-34779.572435772774</v>
      </c>
      <c r="AI23">
        <f t="shared" si="6"/>
        <v>-23340.598692639502</v>
      </c>
      <c r="AJ23">
        <f t="shared" si="7"/>
        <v>0</v>
      </c>
      <c r="AK23">
        <f t="shared" si="24"/>
        <v>1946.0444183171876</v>
      </c>
      <c r="AL23">
        <f t="shared" si="8"/>
        <v>-21394.554274322312</v>
      </c>
      <c r="AN23">
        <f t="shared" si="9"/>
        <v>3301.0075488267903</v>
      </c>
      <c r="AO23">
        <f t="shared" si="9"/>
        <v>-165.05037744133952</v>
      </c>
      <c r="AP23">
        <f t="shared" si="9"/>
        <v>-1.7591241190495439</v>
      </c>
      <c r="AQ23">
        <f t="shared" si="9"/>
        <v>-9529.3573060603358</v>
      </c>
      <c r="AR23">
        <f t="shared" si="9"/>
        <v>-6395.159258793934</v>
      </c>
      <c r="AS23">
        <f t="shared" si="9"/>
        <v>0</v>
      </c>
      <c r="AT23">
        <f t="shared" si="9"/>
        <v>533.20243168184254</v>
      </c>
      <c r="AU23">
        <f t="shared" si="9"/>
        <v>-5861.9568271120907</v>
      </c>
      <c r="AW23">
        <v>20</v>
      </c>
      <c r="AX23">
        <f>(R23*SUMPRODUCT(K$23:$K24, X$23:$X24)-$AZ$3*SUMPRODUCT(K$22:$K23, W$23:$W24))/Z23</f>
        <v>14182.653219309968</v>
      </c>
    </row>
    <row r="25" spans="5:50" x14ac:dyDescent="0.25">
      <c r="AN25" s="8">
        <f t="shared" ref="AN25:AU25" si="25">SUM(AN3:AN23)</f>
        <v>211450.07148492528</v>
      </c>
      <c r="AO25" s="8">
        <f t="shared" si="25"/>
        <v>-28164.750440244443</v>
      </c>
      <c r="AP25" s="8">
        <f t="shared" si="25"/>
        <v>-200.18284462302509</v>
      </c>
      <c r="AQ25" s="8">
        <f t="shared" si="25"/>
        <v>-131306.20453947666</v>
      </c>
      <c r="AR25" s="8">
        <f t="shared" si="25"/>
        <v>51778.93366058114</v>
      </c>
      <c r="AS25" s="8">
        <f t="shared" si="25"/>
        <v>-24797.42221135315</v>
      </c>
      <c r="AT25" s="8">
        <f t="shared" si="25"/>
        <v>35291.486362928896</v>
      </c>
      <c r="AU25" s="9">
        <f t="shared" si="25"/>
        <v>62272.997812156893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1A6B-D553-4A5D-ADA5-97F5C3113B06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82450.126579602569</v>
      </c>
      <c r="K3">
        <v>1</v>
      </c>
      <c r="L3" s="2">
        <v>0</v>
      </c>
      <c r="O3">
        <f>$C$3</f>
        <v>82450.126579602569</v>
      </c>
      <c r="P3">
        <f>O3*B5</f>
        <v>65960.101263682052</v>
      </c>
      <c r="Q3" s="4">
        <f>B8</f>
        <v>100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82450.126579602569</v>
      </c>
      <c r="AF3">
        <f t="shared" ref="AF3:AG23" si="4">-$Z3*P3</f>
        <v>-65960.101263682052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16390.025315920517</v>
      </c>
      <c r="AJ3">
        <f t="shared" ref="AJ3:AJ23" si="7">AB3-AC3</f>
        <v>0</v>
      </c>
      <c r="AL3">
        <f t="shared" ref="AL3:AL23" si="8">SUM(AI3:AK3)</f>
        <v>16390.025315920517</v>
      </c>
      <c r="AN3">
        <f t="shared" ref="AN3:AU23" si="9">AE3*$K3</f>
        <v>82450.126579602569</v>
      </c>
      <c r="AO3">
        <f t="shared" si="9"/>
        <v>-65960.101263682052</v>
      </c>
      <c r="AP3">
        <f t="shared" si="9"/>
        <v>-100</v>
      </c>
      <c r="AQ3">
        <f t="shared" si="9"/>
        <v>0</v>
      </c>
      <c r="AR3">
        <f t="shared" si="9"/>
        <v>16390.025315920517</v>
      </c>
      <c r="AS3">
        <f t="shared" si="9"/>
        <v>0</v>
      </c>
      <c r="AT3">
        <f t="shared" si="9"/>
        <v>0</v>
      </c>
      <c r="AU3">
        <f t="shared" si="9"/>
        <v>16390.025315920517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45073.827270942464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1000000</v>
      </c>
      <c r="S4">
        <f t="shared" si="1"/>
        <v>28428.707503513979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27615.392145696154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-27615.392145696154</v>
      </c>
      <c r="AK4">
        <f>H4*SUM(AB4, AE4:AF4)</f>
        <v>0</v>
      </c>
      <c r="AL4">
        <f t="shared" si="8"/>
        <v>-46224.338145696151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-17458.435125246269</v>
      </c>
      <c r="AR4">
        <f t="shared" si="9"/>
        <v>-17458.435125246269</v>
      </c>
      <c r="AS4">
        <f t="shared" si="9"/>
        <v>-25908.051548640728</v>
      </c>
      <c r="AT4">
        <f t="shared" si="9"/>
        <v>0</v>
      </c>
      <c r="AU4">
        <f t="shared" si="9"/>
        <v>-43366.48667388699</v>
      </c>
      <c r="AW4">
        <v>1</v>
      </c>
      <c r="AX4">
        <f>(R4*SUMPRODUCT(K5:$K$23, X5:$X$23)-$AZ$3*SUMPRODUCT(K4:$K$22, W5:$W$23))/Z4</f>
        <v>28428.707503513979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82450.126579602569</v>
      </c>
      <c r="P5">
        <f t="shared" ref="P5:P23" si="22">O5*$C$5</f>
        <v>4122.5063289801283</v>
      </c>
      <c r="Q5" s="4">
        <f t="shared" ref="Q5:Q23" si="23">$C$8</f>
        <v>12.5</v>
      </c>
      <c r="R5">
        <f t="shared" si="0"/>
        <v>1000000</v>
      </c>
      <c r="S5">
        <f t="shared" si="1"/>
        <v>53315.932043861052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27615.392145696154</v>
      </c>
      <c r="AC5">
        <f t="shared" si="2"/>
        <v>50126.440771468275</v>
      </c>
      <c r="AE5">
        <f t="shared" si="3"/>
        <v>77517.755540548358</v>
      </c>
      <c r="AF5">
        <f t="shared" si="4"/>
        <v>-3875.887777027418</v>
      </c>
      <c r="AG5">
        <f t="shared" si="4"/>
        <v>-11.752219001402596</v>
      </c>
      <c r="AH5">
        <f t="shared" si="5"/>
        <v>-21499.62334779228</v>
      </c>
      <c r="AI5">
        <f t="shared" si="6"/>
        <v>52130.492196727268</v>
      </c>
      <c r="AJ5">
        <f t="shared" si="7"/>
        <v>-22511.04862577212</v>
      </c>
      <c r="AK5">
        <f>H5*SUM(AB5, AE5:AF5)</f>
        <v>8748.6272561563583</v>
      </c>
      <c r="AL5">
        <f t="shared" si="8"/>
        <v>38368.070827111507</v>
      </c>
      <c r="AN5">
        <f t="shared" si="9"/>
        <v>66941.427681396439</v>
      </c>
      <c r="AO5">
        <f t="shared" si="9"/>
        <v>-3347.0713840698222</v>
      </c>
      <c r="AP5">
        <f t="shared" si="9"/>
        <v>-10.148775759726542</v>
      </c>
      <c r="AQ5">
        <f t="shared" si="9"/>
        <v>-18566.268740336112</v>
      </c>
      <c r="AR5">
        <f t="shared" si="9"/>
        <v>45017.93878123079</v>
      </c>
      <c r="AS5">
        <f t="shared" si="9"/>
        <v>-19439.697693856415</v>
      </c>
      <c r="AT5">
        <f t="shared" si="9"/>
        <v>7554.9865278689904</v>
      </c>
      <c r="AU5">
        <f t="shared" si="9"/>
        <v>33133.22761524337</v>
      </c>
      <c r="AW5">
        <v>2</v>
      </c>
      <c r="AX5">
        <f>(R5*SUMPRODUCT(K6:$K$23, X6:$X$23)-$AZ$3*SUMPRODUCT(K5:$K$22, W6:$W$23))/Z5</f>
        <v>53315.932043861052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82450.126579602569</v>
      </c>
      <c r="P6">
        <f t="shared" si="22"/>
        <v>4122.5063289801283</v>
      </c>
      <c r="Q6" s="4">
        <f t="shared" si="23"/>
        <v>12.5</v>
      </c>
      <c r="R6">
        <f t="shared" si="0"/>
        <v>1000000</v>
      </c>
      <c r="S6">
        <f t="shared" si="1"/>
        <v>74819.295139235866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50126.440771468275</v>
      </c>
      <c r="AC6">
        <f t="shared" si="2"/>
        <v>67824.573525378073</v>
      </c>
      <c r="AE6">
        <f t="shared" si="3"/>
        <v>74742.012230511056</v>
      </c>
      <c r="AF6">
        <f t="shared" si="4"/>
        <v>-3737.1006115255523</v>
      </c>
      <c r="AG6">
        <f t="shared" si="4"/>
        <v>-11.331397435507631</v>
      </c>
      <c r="AH6">
        <f t="shared" si="5"/>
        <v>-24263.950070475119</v>
      </c>
      <c r="AI6">
        <f t="shared" si="6"/>
        <v>46729.630151074867</v>
      </c>
      <c r="AJ6">
        <f t="shared" si="7"/>
        <v>-17698.132753909798</v>
      </c>
      <c r="AK6">
        <f>H6*SUM(AB6, AE6:AF6)</f>
        <v>13179.091140081371</v>
      </c>
      <c r="AL6">
        <f t="shared" si="8"/>
        <v>42210.58853724644</v>
      </c>
      <c r="AN6">
        <f t="shared" si="9"/>
        <v>58211.038795590604</v>
      </c>
      <c r="AO6">
        <f t="shared" si="9"/>
        <v>-2910.5519397795297</v>
      </c>
      <c r="AP6">
        <f t="shared" si="9"/>
        <v>-8.8251894221456979</v>
      </c>
      <c r="AQ6">
        <f t="shared" si="9"/>
        <v>-18897.400494525635</v>
      </c>
      <c r="AR6">
        <f t="shared" si="9"/>
        <v>36394.261171863291</v>
      </c>
      <c r="AS6">
        <f t="shared" si="9"/>
        <v>-13783.769818372628</v>
      </c>
      <c r="AT6">
        <f t="shared" si="9"/>
        <v>10264.221724187522</v>
      </c>
      <c r="AU6">
        <f t="shared" si="9"/>
        <v>32874.713077678185</v>
      </c>
      <c r="AW6">
        <v>3</v>
      </c>
      <c r="AX6">
        <f>(R6*SUMPRODUCT(K7:$K$23, X7:$X$23)-$AZ$3*SUMPRODUCT(K6:$K$22, W7:$W$23))/Z6</f>
        <v>74819.295139235866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82450.126579602569</v>
      </c>
      <c r="P7">
        <f t="shared" si="22"/>
        <v>4122.5063289801283</v>
      </c>
      <c r="Q7" s="4">
        <f t="shared" si="23"/>
        <v>12.5</v>
      </c>
      <c r="R7">
        <f t="shared" si="0"/>
        <v>1000000</v>
      </c>
      <c r="S7">
        <f t="shared" si="1"/>
        <v>92638.079434873594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67824.573525378073</v>
      </c>
      <c r="AC7">
        <f t="shared" si="2"/>
        <v>80640.205708376394</v>
      </c>
      <c r="AE7">
        <f t="shared" si="3"/>
        <v>71771.729386240768</v>
      </c>
      <c r="AF7">
        <f t="shared" si="4"/>
        <v>-3588.5864693120379</v>
      </c>
      <c r="AG7">
        <f t="shared" si="4"/>
        <v>-10.881082353000968</v>
      </c>
      <c r="AH7">
        <f t="shared" si="5"/>
        <v>-26960.08865212692</v>
      </c>
      <c r="AI7">
        <f t="shared" si="6"/>
        <v>41212.173182448802</v>
      </c>
      <c r="AJ7">
        <f t="shared" si="7"/>
        <v>-12815.632182998321</v>
      </c>
      <c r="AK7">
        <f>H7*SUM(AB7, AE7:AF7)</f>
        <v>14240.007911509523</v>
      </c>
      <c r="AL7">
        <f t="shared" si="8"/>
        <v>42636.548910960002</v>
      </c>
      <c r="AN7">
        <f t="shared" si="9"/>
        <v>50599.895571868852</v>
      </c>
      <c r="AO7">
        <f t="shared" si="9"/>
        <v>-2529.9947785934423</v>
      </c>
      <c r="AP7">
        <f t="shared" si="9"/>
        <v>-7.6712883398390703</v>
      </c>
      <c r="AQ7">
        <f t="shared" si="9"/>
        <v>-19007.172908773086</v>
      </c>
      <c r="AR7">
        <f t="shared" si="9"/>
        <v>29055.056596162482</v>
      </c>
      <c r="AS7">
        <f t="shared" si="9"/>
        <v>-9035.1682437167747</v>
      </c>
      <c r="AT7">
        <f t="shared" si="9"/>
        <v>10039.369532080722</v>
      </c>
      <c r="AU7">
        <f t="shared" si="9"/>
        <v>30059.257884526425</v>
      </c>
      <c r="AW7">
        <v>4</v>
      </c>
      <c r="AX7">
        <f>(R7*SUMPRODUCT(K8:$K$23, X8:$X$23)-$AZ$3*SUMPRODUCT(K7:$K$22, W8:$W$23))/Z7</f>
        <v>92638.079434873594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82450.126579602569</v>
      </c>
      <c r="P8">
        <f t="shared" si="22"/>
        <v>4122.5063289801283</v>
      </c>
      <c r="Q8" s="4">
        <f t="shared" si="23"/>
        <v>12.5</v>
      </c>
      <c r="R8">
        <f t="shared" si="0"/>
        <v>1000000</v>
      </c>
      <c r="S8">
        <f t="shared" si="1"/>
        <v>106720.99018317905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80640.205708376394</v>
      </c>
      <c r="AC8">
        <f t="shared" si="2"/>
        <v>88804.816182010429</v>
      </c>
      <c r="AE8">
        <f t="shared" si="3"/>
        <v>68608.511994851782</v>
      </c>
      <c r="AF8">
        <f t="shared" si="4"/>
        <v>-3430.4255997425889</v>
      </c>
      <c r="AG8">
        <f t="shared" si="4"/>
        <v>-10.401517080845956</v>
      </c>
      <c r="AH8">
        <f t="shared" si="5"/>
        <v>-29660.355890000155</v>
      </c>
      <c r="AI8">
        <f t="shared" si="6"/>
        <v>35507.328988028195</v>
      </c>
      <c r="AJ8">
        <f t="shared" si="7"/>
        <v>-8164.6104736340349</v>
      </c>
      <c r="AK8">
        <f t="shared" ref="AK8:AK23" si="24">H8*SUM(AB8:AB8, AE8:AF8)</f>
        <v>10571.826177502706</v>
      </c>
      <c r="AL8">
        <f t="shared" si="8"/>
        <v>37914.544691896866</v>
      </c>
      <c r="AN8">
        <f t="shared" si="9"/>
        <v>45100.038126584448</v>
      </c>
      <c r="AO8">
        <f t="shared" si="9"/>
        <v>-2255.0019063292225</v>
      </c>
      <c r="AP8">
        <f t="shared" si="9"/>
        <v>-6.8374725421194498</v>
      </c>
      <c r="AQ8">
        <f t="shared" si="9"/>
        <v>-19497.335572406046</v>
      </c>
      <c r="AR8">
        <f t="shared" si="9"/>
        <v>23340.863175307062</v>
      </c>
      <c r="AS8">
        <f t="shared" si="9"/>
        <v>-5367.0343947590109</v>
      </c>
      <c r="AT8">
        <f t="shared" si="9"/>
        <v>6949.4258046111354</v>
      </c>
      <c r="AU8">
        <f t="shared" si="9"/>
        <v>24923.254585159186</v>
      </c>
      <c r="AW8">
        <v>5</v>
      </c>
      <c r="AX8">
        <f>(R8*SUMPRODUCT(K9:$K$23, X9:$X$23)-$AZ$3*SUMPRODUCT(K8:$K$22, W9:$W$23))/Z8</f>
        <v>106720.99018317905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82450.126579602569</v>
      </c>
      <c r="P9">
        <f t="shared" si="22"/>
        <v>4122.5063289801283</v>
      </c>
      <c r="Q9" s="4">
        <f t="shared" si="23"/>
        <v>12.5</v>
      </c>
      <c r="R9">
        <f t="shared" si="0"/>
        <v>1000000</v>
      </c>
      <c r="S9">
        <f t="shared" si="1"/>
        <v>117619.00982625829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88804.816182010429</v>
      </c>
      <c r="AC9">
        <f t="shared" si="2"/>
        <v>93052.446502090781</v>
      </c>
      <c r="AE9">
        <f t="shared" si="3"/>
        <v>65229.132637420618</v>
      </c>
      <c r="AF9">
        <f t="shared" si="4"/>
        <v>-3261.4566318710308</v>
      </c>
      <c r="AG9">
        <f t="shared" si="4"/>
        <v>-9.8891801843451823</v>
      </c>
      <c r="AH9">
        <f t="shared" si="5"/>
        <v>-32665.738055385045</v>
      </c>
      <c r="AI9">
        <f t="shared" si="6"/>
        <v>29292.048769980203</v>
      </c>
      <c r="AJ9">
        <f t="shared" si="7"/>
        <v>-4247.6303200803522</v>
      </c>
      <c r="AK9">
        <f t="shared" si="24"/>
        <v>7870.3240921906336</v>
      </c>
      <c r="AL9">
        <f t="shared" si="8"/>
        <v>32914.742542090484</v>
      </c>
      <c r="AN9">
        <f t="shared" si="9"/>
        <v>40751.370120530548</v>
      </c>
      <c r="AO9">
        <f t="shared" si="9"/>
        <v>-2037.5685060265273</v>
      </c>
      <c r="AP9">
        <f t="shared" si="9"/>
        <v>-6.1781848935651116</v>
      </c>
      <c r="AQ9">
        <f t="shared" si="9"/>
        <v>-20407.654186583935</v>
      </c>
      <c r="AR9">
        <f t="shared" si="9"/>
        <v>18299.969243026524</v>
      </c>
      <c r="AS9">
        <f t="shared" si="9"/>
        <v>-2653.6724973939022</v>
      </c>
      <c r="AT9">
        <f t="shared" si="9"/>
        <v>4916.9209689198733</v>
      </c>
      <c r="AU9">
        <f t="shared" si="9"/>
        <v>20563.217714552495</v>
      </c>
      <c r="AW9">
        <v>6</v>
      </c>
      <c r="AX9">
        <f>(R9*SUMPRODUCT(K10:$K$23, X10:$X$23)-$AZ$3*SUMPRODUCT(K9:$K$22, W10:$W$23))/Z9</f>
        <v>117619.00982625829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82450.126579602569</v>
      </c>
      <c r="P10">
        <f t="shared" si="22"/>
        <v>4122.5063289801283</v>
      </c>
      <c r="Q10" s="4">
        <f t="shared" si="23"/>
        <v>12.5</v>
      </c>
      <c r="R10">
        <f t="shared" si="0"/>
        <v>1000000</v>
      </c>
      <c r="S10">
        <f t="shared" si="1"/>
        <v>126104.77716607835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93052.446502090781</v>
      </c>
      <c r="AC10">
        <f t="shared" si="2"/>
        <v>94300.381010869125</v>
      </c>
      <c r="AE10">
        <f t="shared" si="3"/>
        <v>61655.700327761835</v>
      </c>
      <c r="AF10">
        <f t="shared" si="4"/>
        <v>-3082.7850163880917</v>
      </c>
      <c r="AG10">
        <f t="shared" si="4"/>
        <v>-9.3474235403743631</v>
      </c>
      <c r="AH10">
        <f t="shared" si="5"/>
        <v>-35429.187370189371</v>
      </c>
      <c r="AI10">
        <f t="shared" si="6"/>
        <v>23134.380517643993</v>
      </c>
      <c r="AJ10">
        <f t="shared" si="7"/>
        <v>-1247.934508778344</v>
      </c>
      <c r="AK10">
        <f t="shared" si="24"/>
        <v>7960.3314952068886</v>
      </c>
      <c r="AL10">
        <f t="shared" si="8"/>
        <v>29846.777504072539</v>
      </c>
      <c r="AN10">
        <f t="shared" si="9"/>
        <v>36597.527170582543</v>
      </c>
      <c r="AO10">
        <f t="shared" si="9"/>
        <v>-1829.8763585291272</v>
      </c>
      <c r="AP10">
        <f t="shared" si="9"/>
        <v>-5.5484340486804742</v>
      </c>
      <c r="AQ10">
        <f t="shared" si="9"/>
        <v>-21030.020590461663</v>
      </c>
      <c r="AR10">
        <f t="shared" si="9"/>
        <v>13732.081787543068</v>
      </c>
      <c r="AS10">
        <f t="shared" si="9"/>
        <v>-740.74768187425013</v>
      </c>
      <c r="AT10">
        <f t="shared" si="9"/>
        <v>4725.0853795184457</v>
      </c>
      <c r="AU10">
        <f t="shared" si="9"/>
        <v>17716.419485187263</v>
      </c>
      <c r="AW10">
        <v>7</v>
      </c>
      <c r="AX10">
        <f>(R10*SUMPRODUCT(K11:$K$23, X11:$X$23)-$AZ$3*SUMPRODUCT(K10:$K$22, W11:$W$23))/Z10</f>
        <v>126104.77716607835</v>
      </c>
    </row>
    <row r="11" spans="1:52" x14ac:dyDescent="0.25">
      <c r="A11" t="s">
        <v>33</v>
      </c>
      <c r="C11" s="7">
        <f>AU25</f>
        <v>166278.24009940427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82450.126579602569</v>
      </c>
      <c r="P11">
        <f t="shared" si="22"/>
        <v>4122.5063289801283</v>
      </c>
      <c r="Q11" s="4">
        <f t="shared" si="23"/>
        <v>12.5</v>
      </c>
      <c r="R11">
        <f t="shared" si="0"/>
        <v>1000000</v>
      </c>
      <c r="S11">
        <f t="shared" si="1"/>
        <v>132457.46072715751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94300.381010869125</v>
      </c>
      <c r="AC11">
        <f t="shared" si="2"/>
        <v>93079.330138335848</v>
      </c>
      <c r="AE11">
        <f t="shared" si="3"/>
        <v>57938.620518013136</v>
      </c>
      <c r="AF11">
        <f t="shared" si="4"/>
        <v>-2896.9310259006566</v>
      </c>
      <c r="AG11">
        <f t="shared" si="4"/>
        <v>-8.7838889583261466</v>
      </c>
      <c r="AH11">
        <f t="shared" si="5"/>
        <v>-37604.827731557758</v>
      </c>
      <c r="AI11">
        <f t="shared" si="6"/>
        <v>17428.07787159639</v>
      </c>
      <c r="AJ11">
        <f t="shared" si="7"/>
        <v>1221.0508725332766</v>
      </c>
      <c r="AK11">
        <f t="shared" si="24"/>
        <v>7691.1166309035534</v>
      </c>
      <c r="AL11">
        <f t="shared" si="8"/>
        <v>26340.245375033221</v>
      </c>
      <c r="AN11">
        <f t="shared" si="9"/>
        <v>32706.749178467293</v>
      </c>
      <c r="AO11">
        <f t="shared" si="9"/>
        <v>-1635.3374589233645</v>
      </c>
      <c r="AP11">
        <f t="shared" si="9"/>
        <v>-4.9585656407225356</v>
      </c>
      <c r="AQ11">
        <f t="shared" si="9"/>
        <v>-21228.183507288453</v>
      </c>
      <c r="AR11">
        <f t="shared" si="9"/>
        <v>9838.2696466147499</v>
      </c>
      <c r="AS11">
        <f t="shared" si="9"/>
        <v>689.29160316611637</v>
      </c>
      <c r="AT11">
        <f t="shared" si="9"/>
        <v>4341.6881572300035</v>
      </c>
      <c r="AU11">
        <f t="shared" si="9"/>
        <v>14869.249407010871</v>
      </c>
      <c r="AW11">
        <v>8</v>
      </c>
      <c r="AX11">
        <f>(R11*SUMPRODUCT(K12:$K$23, X12:$X$23)-$AZ$3*SUMPRODUCT(K11:$K$22, W12:$W$23))/Z11</f>
        <v>132457.46072715751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82450.126579602569</v>
      </c>
      <c r="P12">
        <f t="shared" si="22"/>
        <v>4122.5063289801283</v>
      </c>
      <c r="Q12" s="4">
        <f t="shared" si="23"/>
        <v>12.5</v>
      </c>
      <c r="R12">
        <f t="shared" si="0"/>
        <v>1000000</v>
      </c>
      <c r="S12">
        <f t="shared" si="1"/>
        <v>136736.33487167722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93079.330138335848</v>
      </c>
      <c r="AC12">
        <f t="shared" si="2"/>
        <v>89711.407079260025</v>
      </c>
      <c r="AE12">
        <f t="shared" si="3"/>
        <v>54094.742822095031</v>
      </c>
      <c r="AF12">
        <f t="shared" si="4"/>
        <v>-2704.7371411047516</v>
      </c>
      <c r="AG12">
        <f t="shared" si="4"/>
        <v>-8.2011309542788489</v>
      </c>
      <c r="AH12">
        <f t="shared" si="5"/>
        <v>-39593.529157122954</v>
      </c>
      <c r="AI12">
        <f t="shared" si="6"/>
        <v>11788.275392913049</v>
      </c>
      <c r="AJ12">
        <f t="shared" si="7"/>
        <v>3367.9230590758234</v>
      </c>
      <c r="AK12">
        <f t="shared" si="24"/>
        <v>7497.9585290230252</v>
      </c>
      <c r="AL12">
        <f t="shared" si="8"/>
        <v>22654.156981011896</v>
      </c>
      <c r="AN12">
        <f t="shared" si="9"/>
        <v>29030.187110106264</v>
      </c>
      <c r="AO12">
        <f t="shared" si="9"/>
        <v>-1451.5093555053131</v>
      </c>
      <c r="AP12">
        <f t="shared" si="9"/>
        <v>-4.4011738238628846</v>
      </c>
      <c r="AQ12">
        <f t="shared" si="9"/>
        <v>-21248.045555200442</v>
      </c>
      <c r="AR12">
        <f t="shared" si="9"/>
        <v>6326.231025576647</v>
      </c>
      <c r="AS12">
        <f t="shared" si="9"/>
        <v>1807.4110620871243</v>
      </c>
      <c r="AT12">
        <f t="shared" si="9"/>
        <v>4023.8131782456553</v>
      </c>
      <c r="AU12">
        <f t="shared" si="9"/>
        <v>12157.455265909426</v>
      </c>
      <c r="AW12">
        <v>9</v>
      </c>
      <c r="AX12">
        <f>(R12*SUMPRODUCT(K13:$K$23, X13:$X$23)-$AZ$3*SUMPRODUCT(K12:$K$22, W13:$W$23))/Z12</f>
        <v>136736.33487167722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82450.126579602569</v>
      </c>
      <c r="P13">
        <f t="shared" si="22"/>
        <v>4122.5063289801283</v>
      </c>
      <c r="Q13" s="4">
        <f t="shared" si="23"/>
        <v>12.5</v>
      </c>
      <c r="R13">
        <f t="shared" si="0"/>
        <v>1000000</v>
      </c>
      <c r="S13">
        <f t="shared" si="1"/>
        <v>139005.3102675908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89711.407079260025</v>
      </c>
      <c r="AC13">
        <f t="shared" si="2"/>
        <v>84562.042959096187</v>
      </c>
      <c r="AE13">
        <f t="shared" si="3"/>
        <v>50157.444578092734</v>
      </c>
      <c r="AF13">
        <f t="shared" si="4"/>
        <v>-2507.8722289046368</v>
      </c>
      <c r="AG13">
        <f t="shared" si="4"/>
        <v>-7.6042097597126741</v>
      </c>
      <c r="AH13">
        <f t="shared" si="5"/>
        <v>-41192.790801870884</v>
      </c>
      <c r="AI13">
        <f t="shared" si="6"/>
        <v>6449.1773375575067</v>
      </c>
      <c r="AJ13">
        <f t="shared" si="7"/>
        <v>5149.3641201638384</v>
      </c>
      <c r="AK13">
        <f t="shared" si="24"/>
        <v>7101.5626364507689</v>
      </c>
      <c r="AL13">
        <f t="shared" si="8"/>
        <v>18700.104094172115</v>
      </c>
      <c r="AN13">
        <f t="shared" si="9"/>
        <v>25594.008075862246</v>
      </c>
      <c r="AO13">
        <f t="shared" si="9"/>
        <v>-1279.7004037931124</v>
      </c>
      <c r="AP13">
        <f t="shared" si="9"/>
        <v>-3.8802257100163717</v>
      </c>
      <c r="AQ13">
        <f t="shared" si="9"/>
        <v>-21019.584018258956</v>
      </c>
      <c r="AR13">
        <f t="shared" si="9"/>
        <v>3290.8434281001628</v>
      </c>
      <c r="AS13">
        <f t="shared" si="9"/>
        <v>2627.5833624624438</v>
      </c>
      <c r="AT13">
        <f t="shared" si="9"/>
        <v>3623.7382705088762</v>
      </c>
      <c r="AU13">
        <f t="shared" si="9"/>
        <v>9542.1650610714823</v>
      </c>
      <c r="AW13">
        <v>10</v>
      </c>
      <c r="AX13">
        <f>(R13*SUMPRODUCT(K14:$K$23, X14:$X$23)-$AZ$3*SUMPRODUCT(K13:$K$22, W14:$W$23))/Z13</f>
        <v>139005.3102675908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82450.126579602569</v>
      </c>
      <c r="P14">
        <f t="shared" si="22"/>
        <v>4122.5063289801283</v>
      </c>
      <c r="Q14" s="4">
        <f t="shared" si="23"/>
        <v>12.5</v>
      </c>
      <c r="R14">
        <f t="shared" si="0"/>
        <v>1000000</v>
      </c>
      <c r="S14">
        <f t="shared" si="1"/>
        <v>139181.95104144322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84562.042959096187</v>
      </c>
      <c r="AC14">
        <f t="shared" si="2"/>
        <v>77899.618502139463</v>
      </c>
      <c r="AE14">
        <f t="shared" si="3"/>
        <v>46147.028102025011</v>
      </c>
      <c r="AF14">
        <f t="shared" si="4"/>
        <v>-2307.3514051012503</v>
      </c>
      <c r="AG14">
        <f t="shared" si="4"/>
        <v>-6.9962033438286708</v>
      </c>
      <c r="AH14">
        <f t="shared" si="5"/>
        <v>-42557.145462950117</v>
      </c>
      <c r="AI14">
        <f t="shared" si="6"/>
        <v>1275.5350306298133</v>
      </c>
      <c r="AJ14">
        <f t="shared" si="7"/>
        <v>6662.4244569567236</v>
      </c>
      <c r="AK14">
        <f t="shared" si="24"/>
        <v>6599.8483903194256</v>
      </c>
      <c r="AL14">
        <f t="shared" si="8"/>
        <v>14537.807877905962</v>
      </c>
      <c r="AN14">
        <f t="shared" si="9"/>
        <v>22396.423208554421</v>
      </c>
      <c r="AO14">
        <f t="shared" si="9"/>
        <v>-1119.821160427721</v>
      </c>
      <c r="AP14">
        <f t="shared" si="9"/>
        <v>-3.3954500947508399</v>
      </c>
      <c r="AQ14">
        <f t="shared" si="9"/>
        <v>-20654.154331000518</v>
      </c>
      <c r="AR14">
        <f t="shared" si="9"/>
        <v>619.05226703143069</v>
      </c>
      <c r="AS14">
        <f t="shared" si="9"/>
        <v>3233.4580117084151</v>
      </c>
      <c r="AT14">
        <f t="shared" si="9"/>
        <v>3203.088123791968</v>
      </c>
      <c r="AU14">
        <f t="shared" si="9"/>
        <v>7055.598402531813</v>
      </c>
      <c r="AW14">
        <v>11</v>
      </c>
      <c r="AX14">
        <f>(R14*SUMPRODUCT(K15:$K$23, X15:$X$23)-$AZ$3*SUMPRODUCT(K14:$K$22, W15:$W$23))/Z14</f>
        <v>139181.95104144322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82450.126579602569</v>
      </c>
      <c r="P15">
        <f t="shared" si="22"/>
        <v>4122.5063289801283</v>
      </c>
      <c r="Q15" s="4">
        <f t="shared" si="23"/>
        <v>12.5</v>
      </c>
      <c r="R15">
        <f t="shared" si="0"/>
        <v>1000000</v>
      </c>
      <c r="S15">
        <f t="shared" si="1"/>
        <v>137056.88768855238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77899.618502139463</v>
      </c>
      <c r="AC15">
        <f t="shared" si="2"/>
        <v>69942.259455994819</v>
      </c>
      <c r="AE15">
        <f t="shared" si="3"/>
        <v>42075.580750925248</v>
      </c>
      <c r="AF15">
        <f t="shared" si="4"/>
        <v>-2103.7790375462623</v>
      </c>
      <c r="AG15">
        <f t="shared" si="4"/>
        <v>-6.3789442321690704</v>
      </c>
      <c r="AH15">
        <f t="shared" si="5"/>
        <v>-43783.766257705036</v>
      </c>
      <c r="AI15">
        <f t="shared" si="6"/>
        <v>-3818.3434885582246</v>
      </c>
      <c r="AJ15">
        <f t="shared" si="7"/>
        <v>7957.3590461446438</v>
      </c>
      <c r="AK15">
        <f t="shared" si="24"/>
        <v>6117.5267091854075</v>
      </c>
      <c r="AL15">
        <f t="shared" si="8"/>
        <v>10256.542266771827</v>
      </c>
      <c r="AN15">
        <f t="shared" si="9"/>
        <v>19412.907803336857</v>
      </c>
      <c r="AO15">
        <f t="shared" si="9"/>
        <v>-970.64539016684284</v>
      </c>
      <c r="AP15">
        <f t="shared" si="9"/>
        <v>-2.943128865999133</v>
      </c>
      <c r="AQ15">
        <f t="shared" si="9"/>
        <v>-20201.033532377045</v>
      </c>
      <c r="AR15">
        <f t="shared" si="9"/>
        <v>-1761.7142480730326</v>
      </c>
      <c r="AS15">
        <f t="shared" si="9"/>
        <v>3671.3807572925193</v>
      </c>
      <c r="AT15">
        <f t="shared" si="9"/>
        <v>2822.5155748386319</v>
      </c>
      <c r="AU15">
        <f t="shared" si="9"/>
        <v>4732.1820840581186</v>
      </c>
      <c r="AW15">
        <v>12</v>
      </c>
      <c r="AX15">
        <f>(R15*SUMPRODUCT(K16:$K$23, X16:$X$23)-$AZ$3*SUMPRODUCT(K15:$K$22, W16:$W$23))/Z15</f>
        <v>137056.88768855238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82450.126579602569</v>
      </c>
      <c r="P16">
        <f t="shared" si="22"/>
        <v>4122.5063289801283</v>
      </c>
      <c r="Q16" s="4">
        <f t="shared" si="23"/>
        <v>12.5</v>
      </c>
      <c r="R16">
        <f t="shared" si="0"/>
        <v>1000000</v>
      </c>
      <c r="S16">
        <f t="shared" si="1"/>
        <v>132638.68235120326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69942.259455994819</v>
      </c>
      <c r="AC16">
        <f t="shared" si="2"/>
        <v>61117.004483559256</v>
      </c>
      <c r="AE16">
        <f t="shared" si="3"/>
        <v>37991.215432108707</v>
      </c>
      <c r="AF16">
        <f t="shared" si="4"/>
        <v>-1899.5607716054353</v>
      </c>
      <c r="AG16">
        <f t="shared" si="4"/>
        <v>-5.7597266687379776</v>
      </c>
      <c r="AH16">
        <f t="shared" si="5"/>
        <v>-44434.249688752192</v>
      </c>
      <c r="AI16">
        <f t="shared" si="6"/>
        <v>-8348.3547549176583</v>
      </c>
      <c r="AJ16">
        <f t="shared" si="7"/>
        <v>8825.2549724355631</v>
      </c>
      <c r="AK16">
        <f t="shared" si="24"/>
        <v>5800.0551021724459</v>
      </c>
      <c r="AL16">
        <f t="shared" si="8"/>
        <v>6276.9553196903507</v>
      </c>
      <c r="AN16">
        <f t="shared" si="9"/>
        <v>16619.376050495212</v>
      </c>
      <c r="AO16">
        <f t="shared" si="9"/>
        <v>-830.96880252476046</v>
      </c>
      <c r="AP16">
        <f t="shared" si="9"/>
        <v>-2.5196104511813293</v>
      </c>
      <c r="AQ16">
        <f t="shared" si="9"/>
        <v>-19437.901543809166</v>
      </c>
      <c r="AR16">
        <f t="shared" si="9"/>
        <v>-3652.013906289897</v>
      </c>
      <c r="AS16">
        <f t="shared" si="9"/>
        <v>3860.6353984781795</v>
      </c>
      <c r="AT16">
        <f t="shared" si="9"/>
        <v>2537.2522505592019</v>
      </c>
      <c r="AU16">
        <f t="shared" si="9"/>
        <v>2745.8737427474844</v>
      </c>
      <c r="AW16">
        <v>13</v>
      </c>
      <c r="AX16">
        <f>(R16*SUMPRODUCT(K17:$K$23, X17:$X$23)-$AZ$3*SUMPRODUCT(K16:$K$22, W17:$W$23))/Z16</f>
        <v>132638.68235120326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82450.126579602569</v>
      </c>
      <c r="P17">
        <f t="shared" si="22"/>
        <v>4122.5063289801283</v>
      </c>
      <c r="Q17" s="4">
        <f t="shared" si="23"/>
        <v>12.5</v>
      </c>
      <c r="R17">
        <f t="shared" si="0"/>
        <v>1000000</v>
      </c>
      <c r="S17">
        <f t="shared" si="1"/>
        <v>126026.70902061541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61117.004483559256</v>
      </c>
      <c r="AC17">
        <f t="shared" si="2"/>
        <v>51887.782117280221</v>
      </c>
      <c r="AE17">
        <f t="shared" si="3"/>
        <v>33946.408953714519</v>
      </c>
      <c r="AF17">
        <f t="shared" si="4"/>
        <v>-1697.3204476857256</v>
      </c>
      <c r="AG17">
        <f t="shared" si="4"/>
        <v>-5.1465064945868377</v>
      </c>
      <c r="AH17">
        <f t="shared" si="5"/>
        <v>-44449.832597100765</v>
      </c>
      <c r="AI17">
        <f t="shared" si="6"/>
        <v>-12205.890597566558</v>
      </c>
      <c r="AJ17">
        <f t="shared" si="7"/>
        <v>9229.2223662790348</v>
      </c>
      <c r="AK17">
        <f t="shared" si="24"/>
        <v>5760.6879374575838</v>
      </c>
      <c r="AL17">
        <f t="shared" si="8"/>
        <v>2784.0197061700601</v>
      </c>
      <c r="AN17">
        <f t="shared" si="9"/>
        <v>13986.966941600504</v>
      </c>
      <c r="AO17">
        <f t="shared" si="9"/>
        <v>-699.34834708002506</v>
      </c>
      <c r="AP17">
        <f t="shared" si="9"/>
        <v>-2.1205193251123453</v>
      </c>
      <c r="AQ17">
        <f t="shared" si="9"/>
        <v>-18314.701267607707</v>
      </c>
      <c r="AR17">
        <f t="shared" si="9"/>
        <v>-5029.2031924123394</v>
      </c>
      <c r="AS17">
        <f t="shared" si="9"/>
        <v>3802.7241205346859</v>
      </c>
      <c r="AT17">
        <f t="shared" si="9"/>
        <v>2373.581012706185</v>
      </c>
      <c r="AU17">
        <f t="shared" si="9"/>
        <v>1147.101940828532</v>
      </c>
      <c r="AW17">
        <v>14</v>
      </c>
      <c r="AX17">
        <f>(R17*SUMPRODUCT(K18:$K$23, X18:$X$23)-$AZ$3*SUMPRODUCT(K17:$K$22, W18:$W$23))/Z17</f>
        <v>126026.70902061541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82450.126579602569</v>
      </c>
      <c r="P18">
        <f t="shared" si="22"/>
        <v>4122.5063289801283</v>
      </c>
      <c r="Q18" s="4">
        <f t="shared" si="23"/>
        <v>12.5</v>
      </c>
      <c r="R18">
        <f t="shared" si="0"/>
        <v>1000000</v>
      </c>
      <c r="S18">
        <f t="shared" si="1"/>
        <v>117085.40963759566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51887.782117280221</v>
      </c>
      <c r="AC18">
        <f t="shared" si="2"/>
        <v>42563.994474141815</v>
      </c>
      <c r="AE18">
        <f t="shared" si="3"/>
        <v>29973.049101411183</v>
      </c>
      <c r="AF18">
        <f t="shared" si="4"/>
        <v>-1498.6524550705592</v>
      </c>
      <c r="AG18">
        <f t="shared" si="4"/>
        <v>-4.5441181149178265</v>
      </c>
      <c r="AH18">
        <f t="shared" si="5"/>
        <v>-44073.865177851367</v>
      </c>
      <c r="AI18">
        <f t="shared" si="6"/>
        <v>-15604.01264962566</v>
      </c>
      <c r="AJ18">
        <f t="shared" si="7"/>
        <v>9323.7876431384066</v>
      </c>
      <c r="AK18">
        <f t="shared" si="24"/>
        <v>5633.3887313298201</v>
      </c>
      <c r="AL18">
        <f t="shared" si="8"/>
        <v>-646.83627515743319</v>
      </c>
      <c r="AN18">
        <f t="shared" si="9"/>
        <v>11540.809454482393</v>
      </c>
      <c r="AO18">
        <f t="shared" si="9"/>
        <v>-577.04047272411958</v>
      </c>
      <c r="AP18">
        <f t="shared" si="9"/>
        <v>-1.7496652117538238</v>
      </c>
      <c r="AQ18">
        <f t="shared" si="9"/>
        <v>-16970.181385923173</v>
      </c>
      <c r="AR18">
        <f t="shared" si="9"/>
        <v>-6008.1620693766536</v>
      </c>
      <c r="AS18">
        <f t="shared" si="9"/>
        <v>3590.0270346019497</v>
      </c>
      <c r="AT18">
        <f t="shared" si="9"/>
        <v>2169.0774839535693</v>
      </c>
      <c r="AU18">
        <f t="shared" si="9"/>
        <v>-249.05755082113461</v>
      </c>
      <c r="AW18">
        <v>15</v>
      </c>
      <c r="AX18">
        <f>(R18*SUMPRODUCT(K19:$K$23, X19:$X$23)-$AZ$3*SUMPRODUCT(K18:$K$22, W19:$W$23))/Z18</f>
        <v>117085.40963759566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82450.126579602569</v>
      </c>
      <c r="P19">
        <f t="shared" si="22"/>
        <v>4122.5063289801283</v>
      </c>
      <c r="Q19" s="4">
        <f t="shared" si="23"/>
        <v>12.5</v>
      </c>
      <c r="R19">
        <f t="shared" si="0"/>
        <v>1000000</v>
      </c>
      <c r="S19">
        <f t="shared" si="1"/>
        <v>105349.2305194504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42563.994474141815</v>
      </c>
      <c r="AC19">
        <f t="shared" si="2"/>
        <v>33357.932027178802</v>
      </c>
      <c r="AE19">
        <f t="shared" si="3"/>
        <v>26107.126786909725</v>
      </c>
      <c r="AF19">
        <f t="shared" si="4"/>
        <v>-1305.356339345486</v>
      </c>
      <c r="AG19">
        <f t="shared" si="4"/>
        <v>-3.958017996749867</v>
      </c>
      <c r="AH19">
        <f t="shared" si="5"/>
        <v>-43252.714961502483</v>
      </c>
      <c r="AI19">
        <f t="shared" si="6"/>
        <v>-18454.902531934993</v>
      </c>
      <c r="AJ19">
        <f t="shared" si="7"/>
        <v>9206.0624469630129</v>
      </c>
      <c r="AK19">
        <f t="shared" si="24"/>
        <v>4944.6471452532251</v>
      </c>
      <c r="AL19">
        <f t="shared" si="8"/>
        <v>-4304.192939718755</v>
      </c>
      <c r="AN19">
        <f t="shared" si="9"/>
        <v>9364.8932841115584</v>
      </c>
      <c r="AO19">
        <f t="shared" si="9"/>
        <v>-468.24466420557781</v>
      </c>
      <c r="AP19">
        <f t="shared" si="9"/>
        <v>-1.4197815201457114</v>
      </c>
      <c r="AQ19">
        <f t="shared" si="9"/>
        <v>-15515.191049888501</v>
      </c>
      <c r="AR19">
        <f t="shared" si="9"/>
        <v>-6619.9622115026659</v>
      </c>
      <c r="AS19">
        <f t="shared" si="9"/>
        <v>3302.3087177062957</v>
      </c>
      <c r="AT19">
        <f t="shared" si="9"/>
        <v>1773.6954824956638</v>
      </c>
      <c r="AU19">
        <f t="shared" si="9"/>
        <v>-1543.9580113007069</v>
      </c>
      <c r="AW19">
        <v>16</v>
      </c>
      <c r="AX19">
        <f>(R19*SUMPRODUCT(K20:$K$23, X20:$X$23)-$AZ$3*SUMPRODUCT(K19:$K$22, W20:$W$23))/Z19</f>
        <v>105349.2305194504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82450.126579602569</v>
      </c>
      <c r="P20">
        <f t="shared" si="22"/>
        <v>4122.5063289801283</v>
      </c>
      <c r="Q20" s="4">
        <f t="shared" si="23"/>
        <v>12.5</v>
      </c>
      <c r="R20">
        <f t="shared" si="0"/>
        <v>1000000</v>
      </c>
      <c r="S20">
        <f t="shared" si="1"/>
        <v>89098.840649315476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33357.932027178802</v>
      </c>
      <c r="AC20">
        <f t="shared" si="2"/>
        <v>24188.275876784748</v>
      </c>
      <c r="AE20">
        <f t="shared" si="3"/>
        <v>22383.303679929213</v>
      </c>
      <c r="AF20">
        <f t="shared" si="4"/>
        <v>-1119.1651839964607</v>
      </c>
      <c r="AG20">
        <f t="shared" si="4"/>
        <v>-3.393461084974648</v>
      </c>
      <c r="AH20">
        <f t="shared" si="5"/>
        <v>-41998.138544617643</v>
      </c>
      <c r="AI20">
        <f t="shared" si="6"/>
        <v>-20737.393509769867</v>
      </c>
      <c r="AJ20">
        <f t="shared" si="7"/>
        <v>9169.6561503940538</v>
      </c>
      <c r="AK20">
        <f t="shared" si="24"/>
        <v>2965.9784294049578</v>
      </c>
      <c r="AL20">
        <f t="shared" si="8"/>
        <v>-8601.7589299708561</v>
      </c>
      <c r="AN20">
        <f t="shared" si="9"/>
        <v>7615.5931567983616</v>
      </c>
      <c r="AO20">
        <f t="shared" si="9"/>
        <v>-380.77965783991806</v>
      </c>
      <c r="AP20">
        <f t="shared" si="9"/>
        <v>-1.1545757224286652</v>
      </c>
      <c r="AQ20">
        <f t="shared" si="9"/>
        <v>-14289.255110515978</v>
      </c>
      <c r="AR20">
        <f t="shared" si="9"/>
        <v>-7055.5961872799644</v>
      </c>
      <c r="AS20">
        <f t="shared" si="9"/>
        <v>3119.8419870321754</v>
      </c>
      <c r="AT20">
        <f t="shared" si="9"/>
        <v>1009.130973388973</v>
      </c>
      <c r="AU20">
        <f t="shared" si="9"/>
        <v>-2926.623226858816</v>
      </c>
      <c r="AW20">
        <v>17</v>
      </c>
      <c r="AX20">
        <f>(R20*SUMPRODUCT(K21:$K$23, X21:$X$23)-$AZ$3*SUMPRODUCT(K20:$K$22, W21:$W$23))/Z20</f>
        <v>89098.840649315476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82450.126579602569</v>
      </c>
      <c r="P21">
        <f t="shared" si="22"/>
        <v>4122.5063289801283</v>
      </c>
      <c r="Q21" s="4">
        <f t="shared" si="23"/>
        <v>12.5</v>
      </c>
      <c r="R21">
        <f t="shared" si="0"/>
        <v>1000000</v>
      </c>
      <c r="S21">
        <f t="shared" si="1"/>
        <v>67026.019231757557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24188.275876784748</v>
      </c>
      <c r="AC21">
        <f t="shared" si="2"/>
        <v>15313.886111026601</v>
      </c>
      <c r="AE21">
        <f t="shared" si="3"/>
        <v>18837.935815849767</v>
      </c>
      <c r="AF21">
        <f t="shared" si="4"/>
        <v>-941.89679079248822</v>
      </c>
      <c r="AG21">
        <f t="shared" si="4"/>
        <v>-2.8559592018428304</v>
      </c>
      <c r="AH21">
        <f t="shared" si="5"/>
        <v>-40285.381782565681</v>
      </c>
      <c r="AI21">
        <f t="shared" si="6"/>
        <v>-22392.198716710245</v>
      </c>
      <c r="AJ21">
        <f t="shared" si="7"/>
        <v>8874.3897657581474</v>
      </c>
      <c r="AK21">
        <f t="shared" si="24"/>
        <v>2158.9253544644962</v>
      </c>
      <c r="AL21">
        <f t="shared" si="8"/>
        <v>-11358.883596487602</v>
      </c>
      <c r="AN21">
        <f t="shared" si="9"/>
        <v>6096.5788687088616</v>
      </c>
      <c r="AO21">
        <f t="shared" si="9"/>
        <v>-304.82894343544308</v>
      </c>
      <c r="AP21">
        <f t="shared" si="9"/>
        <v>-0.92428282429967512</v>
      </c>
      <c r="AQ21">
        <f t="shared" si="9"/>
        <v>-13037.681500476005</v>
      </c>
      <c r="AR21">
        <f t="shared" si="9"/>
        <v>-7246.8558580268864</v>
      </c>
      <c r="AS21">
        <f t="shared" si="9"/>
        <v>2872.0459421613514</v>
      </c>
      <c r="AT21">
        <f t="shared" si="9"/>
        <v>698.69962525691437</v>
      </c>
      <c r="AU21">
        <f t="shared" si="9"/>
        <v>-3676.1102906086207</v>
      </c>
      <c r="AW21">
        <v>18</v>
      </c>
      <c r="AX21">
        <f>(R21*SUMPRODUCT(K22:$K$23, X22:$X$23)-$AZ$3*SUMPRODUCT(K21:$K$22, W22:$W$23))/Z21</f>
        <v>67026.019231757557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82450.126579602569</v>
      </c>
      <c r="P22">
        <f t="shared" si="22"/>
        <v>4122.5063289801283</v>
      </c>
      <c r="Q22" s="4">
        <f t="shared" si="23"/>
        <v>12.5</v>
      </c>
      <c r="R22">
        <f t="shared" si="0"/>
        <v>1000000</v>
      </c>
      <c r="S22">
        <f t="shared" si="1"/>
        <v>37932.867944909936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15313.886111026601</v>
      </c>
      <c r="AC22">
        <f t="shared" si="2"/>
        <v>7136.5687016311085</v>
      </c>
      <c r="AE22">
        <f t="shared" si="3"/>
        <v>15511.903651684512</v>
      </c>
      <c r="AF22">
        <f t="shared" si="4"/>
        <v>-775.59518258422554</v>
      </c>
      <c r="AG22">
        <f t="shared" si="4"/>
        <v>-2.3517101026989238</v>
      </c>
      <c r="AH22">
        <f t="shared" si="5"/>
        <v>-38055.160570038272</v>
      </c>
      <c r="AI22">
        <f t="shared" si="6"/>
        <v>-23321.203811040687</v>
      </c>
      <c r="AJ22">
        <f t="shared" si="7"/>
        <v>8177.3174093954922</v>
      </c>
      <c r="AK22">
        <f t="shared" si="24"/>
        <v>2103.5136206088823</v>
      </c>
      <c r="AL22">
        <f t="shared" si="8"/>
        <v>-13040.372781036313</v>
      </c>
      <c r="AN22">
        <f t="shared" si="9"/>
        <v>4691.7428895127086</v>
      </c>
      <c r="AO22">
        <f t="shared" si="9"/>
        <v>-234.58714447563543</v>
      </c>
      <c r="AP22">
        <f t="shared" si="9"/>
        <v>-0.71130013441868456</v>
      </c>
      <c r="AQ22">
        <f t="shared" si="9"/>
        <v>-11510.194559154086</v>
      </c>
      <c r="AR22">
        <f t="shared" si="9"/>
        <v>-7053.7501142514311</v>
      </c>
      <c r="AS22">
        <f t="shared" si="9"/>
        <v>2473.3180190075154</v>
      </c>
      <c r="AT22">
        <f t="shared" si="9"/>
        <v>636.23042626448489</v>
      </c>
      <c r="AU22">
        <f t="shared" si="9"/>
        <v>-3944.2016689794314</v>
      </c>
      <c r="AW22">
        <v>19</v>
      </c>
      <c r="AX22">
        <f>(R22*SUMPRODUCT(K23:$K$23, X23:$X$23)-$AZ$3*SUMPRODUCT(K22:$K$22, W23:$W$23))/Z22</f>
        <v>37932.867944909936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82450.126579602569</v>
      </c>
      <c r="P23">
        <f t="shared" si="22"/>
        <v>4122.5063289801283</v>
      </c>
      <c r="Q23" s="4">
        <f t="shared" si="23"/>
        <v>12.5</v>
      </c>
      <c r="R23">
        <f t="shared" si="0"/>
        <v>1000000</v>
      </c>
      <c r="S23">
        <f t="shared" si="1"/>
        <v>47309.737903538604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7136.5687016311085</v>
      </c>
      <c r="AC23">
        <f t="shared" si="2"/>
        <v>7136.5687016311076</v>
      </c>
      <c r="AE23">
        <f t="shared" si="3"/>
        <v>12437.418148315375</v>
      </c>
      <c r="AF23">
        <f t="shared" si="4"/>
        <v>-621.87090741576867</v>
      </c>
      <c r="AG23">
        <f t="shared" si="4"/>
        <v>-1.8855971883056335</v>
      </c>
      <c r="AH23">
        <f t="shared" si="5"/>
        <v>-35407.665069304072</v>
      </c>
      <c r="AI23">
        <f t="shared" si="6"/>
        <v>-23594.003425592771</v>
      </c>
      <c r="AJ23">
        <f t="shared" si="7"/>
        <v>0</v>
      </c>
      <c r="AK23">
        <f t="shared" si="24"/>
        <v>1969.1248464289411</v>
      </c>
      <c r="AL23">
        <f t="shared" si="8"/>
        <v>-21624.878579163829</v>
      </c>
      <c r="AN23">
        <f t="shared" si="9"/>
        <v>3407.764765338844</v>
      </c>
      <c r="AO23">
        <f t="shared" si="9"/>
        <v>-170.38823826694218</v>
      </c>
      <c r="AP23">
        <f t="shared" si="9"/>
        <v>-0.51664031741187988</v>
      </c>
      <c r="AQ23">
        <f t="shared" si="9"/>
        <v>-9701.4502533579835</v>
      </c>
      <c r="AR23">
        <f t="shared" si="9"/>
        <v>-6464.5903666034928</v>
      </c>
      <c r="AS23">
        <f t="shared" si="9"/>
        <v>0</v>
      </c>
      <c r="AT23">
        <f t="shared" si="9"/>
        <v>539.5263060382598</v>
      </c>
      <c r="AU23">
        <f t="shared" si="9"/>
        <v>-5925.0640605652334</v>
      </c>
      <c r="AW23">
        <v>20</v>
      </c>
      <c r="AX23">
        <f>(R23*SUMPRODUCT(K$23:$K24, X$23:$X24)-$AZ$3*SUMPRODUCT(K$22:$K23, W$23:$W24))/Z23</f>
        <v>47309.737903538604</v>
      </c>
    </row>
    <row r="25" spans="5:50" x14ac:dyDescent="0.25">
      <c r="AN25" s="8">
        <f t="shared" ref="AN25:AU25" si="25">SUM(AN3:AN23)</f>
        <v>583115.42483353149</v>
      </c>
      <c r="AO25" s="8">
        <f t="shared" si="25"/>
        <v>-90993.366176378491</v>
      </c>
      <c r="AP25" s="8">
        <f t="shared" si="25"/>
        <v>-175.9042646481802</v>
      </c>
      <c r="AQ25" s="8">
        <f t="shared" si="25"/>
        <v>-357991.8452331908</v>
      </c>
      <c r="AR25" s="8">
        <f t="shared" si="25"/>
        <v>133954.30915931414</v>
      </c>
      <c r="AS25" s="8">
        <f t="shared" si="25"/>
        <v>-41878.115862374936</v>
      </c>
      <c r="AT25" s="8">
        <f t="shared" si="25"/>
        <v>74202.046802465076</v>
      </c>
      <c r="AU25" s="9">
        <f t="shared" si="25"/>
        <v>166278.24009940427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B76A-8363-4EB2-B766-502969BDCBDE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4763.5877215008122</v>
      </c>
      <c r="K3">
        <v>1</v>
      </c>
      <c r="L3" s="2">
        <v>0</v>
      </c>
      <c r="O3">
        <f>$C$3</f>
        <v>4763.5877215008122</v>
      </c>
      <c r="P3">
        <f>O3*B5</f>
        <v>3810.8701772006498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4763.5877215008122</v>
      </c>
      <c r="AF3">
        <f t="shared" ref="AF3:AG23" si="4">-$Z3*P3</f>
        <v>-3810.8701772006498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852.71754430016244</v>
      </c>
      <c r="AJ3">
        <f t="shared" ref="AJ3:AJ23" si="7">AB3-AC3</f>
        <v>0</v>
      </c>
      <c r="AL3">
        <f t="shared" ref="AL3:AL23" si="8">SUM(AI3:AK3)</f>
        <v>852.71754430016244</v>
      </c>
      <c r="AN3">
        <f t="shared" ref="AN3:AU23" si="9">AE3*$K3</f>
        <v>4763.5877215008122</v>
      </c>
      <c r="AO3">
        <f t="shared" si="9"/>
        <v>-3810.8701772006498</v>
      </c>
      <c r="AP3">
        <f t="shared" si="9"/>
        <v>-100</v>
      </c>
      <c r="AQ3">
        <f t="shared" si="9"/>
        <v>0</v>
      </c>
      <c r="AR3">
        <f t="shared" si="9"/>
        <v>852.71754430016244</v>
      </c>
      <c r="AS3">
        <f t="shared" si="9"/>
        <v>0</v>
      </c>
      <c r="AT3">
        <f t="shared" si="9"/>
        <v>0</v>
      </c>
      <c r="AU3">
        <f t="shared" si="9"/>
        <v>852.71754430016244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2570.9210139804854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2000000</v>
      </c>
      <c r="S4">
        <f t="shared" si="1"/>
        <v>507.29551609829042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501.66310986190365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-501.66310986190365</v>
      </c>
      <c r="AK4">
        <f>G4*MAX(0, SUM(AB4, AE4:AF4))</f>
        <v>0</v>
      </c>
      <c r="AL4">
        <f t="shared" si="8"/>
        <v>-2707.2851098619035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-2069.257904118585</v>
      </c>
      <c r="AR4">
        <f t="shared" si="9"/>
        <v>-2069.257904118585</v>
      </c>
      <c r="AS4">
        <f t="shared" si="9"/>
        <v>-470.64744334543917</v>
      </c>
      <c r="AT4">
        <f t="shared" si="9"/>
        <v>0</v>
      </c>
      <c r="AU4">
        <f t="shared" si="9"/>
        <v>-2539.9053474640241</v>
      </c>
      <c r="AW4">
        <v>1</v>
      </c>
      <c r="AX4">
        <f>(R4*SUMPRODUCT(K5:$K$23, X5:$X$23)-$AZ$3*SUMPRODUCT(K4:$K$22, W5:$W$23))/Z4</f>
        <v>507.29551609829042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4763.5877215008122</v>
      </c>
      <c r="P5">
        <f t="shared" ref="P5:P23" si="22">O5*$C$5</f>
        <v>238.17938607504061</v>
      </c>
      <c r="Q5" s="4">
        <f t="shared" ref="Q5:Q23" si="23">$C$8</f>
        <v>12.5</v>
      </c>
      <c r="R5">
        <f t="shared" si="0"/>
        <v>2000000</v>
      </c>
      <c r="S5">
        <f t="shared" si="1"/>
        <v>1006.065773179615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501.66310986190365</v>
      </c>
      <c r="AC5">
        <f t="shared" si="2"/>
        <v>983.83813426293636</v>
      </c>
      <c r="AE5">
        <f t="shared" si="3"/>
        <v>4658.3428054683291</v>
      </c>
      <c r="AF5">
        <f t="shared" si="4"/>
        <v>-232.91714027341644</v>
      </c>
      <c r="AG5">
        <f t="shared" si="4"/>
        <v>-12.223829699940623</v>
      </c>
      <c r="AH5">
        <f t="shared" si="5"/>
        <v>-2203.6822295001361</v>
      </c>
      <c r="AI5">
        <f t="shared" si="6"/>
        <v>2209.5196059948362</v>
      </c>
      <c r="AJ5">
        <f t="shared" si="7"/>
        <v>-482.17502440103272</v>
      </c>
      <c r="AK5">
        <f>G5*SUM(AB5, AE5:AF5)</f>
        <v>202.01063977732949</v>
      </c>
      <c r="AL5">
        <f t="shared" si="8"/>
        <v>1929.355221371133</v>
      </c>
      <c r="AN5">
        <f t="shared" si="9"/>
        <v>4022.7702137776014</v>
      </c>
      <c r="AO5">
        <f t="shared" si="9"/>
        <v>-201.13851068888005</v>
      </c>
      <c r="AP5">
        <f t="shared" si="9"/>
        <v>-10.556041079133813</v>
      </c>
      <c r="AQ5">
        <f t="shared" si="9"/>
        <v>-1903.0173612508377</v>
      </c>
      <c r="AR5">
        <f t="shared" si="9"/>
        <v>1908.0583007587502</v>
      </c>
      <c r="AS5">
        <f t="shared" si="9"/>
        <v>-416.38827518468895</v>
      </c>
      <c r="AT5">
        <f t="shared" si="9"/>
        <v>174.44881549044743</v>
      </c>
      <c r="AU5">
        <f t="shared" si="9"/>
        <v>1666.1188410645086</v>
      </c>
      <c r="AW5">
        <v>2</v>
      </c>
      <c r="AX5">
        <f>(R5*SUMPRODUCT(K6:$K$23, X6:$X$23)-$AZ$3*SUMPRODUCT(K5:$K$22, W6:$W$23))/Z5</f>
        <v>1006.065773179615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4763.5877215008122</v>
      </c>
      <c r="P6">
        <f t="shared" si="22"/>
        <v>238.17938607504061</v>
      </c>
      <c r="Q6" s="4">
        <f t="shared" si="23"/>
        <v>12.5</v>
      </c>
      <c r="R6">
        <f t="shared" si="0"/>
        <v>2000000</v>
      </c>
      <c r="S6">
        <f t="shared" si="1"/>
        <v>1484.9908601515951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983.83813426293636</v>
      </c>
      <c r="AC6">
        <f t="shared" si="2"/>
        <v>1436.0214778941154</v>
      </c>
      <c r="AE6">
        <f t="shared" si="3"/>
        <v>4606.5026145747015</v>
      </c>
      <c r="AF6">
        <f t="shared" si="4"/>
        <v>-230.32513072873508</v>
      </c>
      <c r="AG6">
        <f t="shared" si="4"/>
        <v>-12.087797275630363</v>
      </c>
      <c r="AH6">
        <f t="shared" si="5"/>
        <v>-2207.0603697367033</v>
      </c>
      <c r="AI6">
        <f t="shared" si="6"/>
        <v>2157.029316833632</v>
      </c>
      <c r="AJ6">
        <f t="shared" si="7"/>
        <v>-452.18334363117901</v>
      </c>
      <c r="AK6">
        <f>G6*SUM(AB6, AE6:AF6)</f>
        <v>313.56091365937078</v>
      </c>
      <c r="AL6">
        <f t="shared" si="8"/>
        <v>2018.4068868618238</v>
      </c>
      <c r="AN6">
        <f t="shared" si="9"/>
        <v>3587.6650147175737</v>
      </c>
      <c r="AO6">
        <f t="shared" si="9"/>
        <v>-179.38325073587868</v>
      </c>
      <c r="AP6">
        <f t="shared" si="9"/>
        <v>-9.4142934497783486</v>
      </c>
      <c r="AQ6">
        <f t="shared" si="9"/>
        <v>-1718.9164831517317</v>
      </c>
      <c r="AR6">
        <f t="shared" si="9"/>
        <v>1679.9509873801842</v>
      </c>
      <c r="AS6">
        <f t="shared" si="9"/>
        <v>-352.17224387343015</v>
      </c>
      <c r="AT6">
        <f t="shared" si="9"/>
        <v>244.20946085199697</v>
      </c>
      <c r="AU6">
        <f t="shared" si="9"/>
        <v>1571.9882043587511</v>
      </c>
      <c r="AW6">
        <v>3</v>
      </c>
      <c r="AX6">
        <f>(R6*SUMPRODUCT(K7:$K$23, X7:$X$23)-$AZ$3*SUMPRODUCT(K6:$K$22, W7:$W$23))/Z6</f>
        <v>1484.9908601515951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4763.5877215008122</v>
      </c>
      <c r="P7">
        <f t="shared" si="22"/>
        <v>238.17938607504061</v>
      </c>
      <c r="Q7" s="4">
        <f t="shared" si="23"/>
        <v>12.5</v>
      </c>
      <c r="R7">
        <f t="shared" si="0"/>
        <v>2000000</v>
      </c>
      <c r="S7">
        <f t="shared" si="1"/>
        <v>1895.8282671205557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1436.0214778941154</v>
      </c>
      <c r="AC7">
        <f t="shared" si="2"/>
        <v>1812.8812226302543</v>
      </c>
      <c r="AE7">
        <f t="shared" si="3"/>
        <v>4555.1693064357651</v>
      </c>
      <c r="AF7">
        <f t="shared" si="4"/>
        <v>-227.75846532178824</v>
      </c>
      <c r="AG7">
        <f t="shared" si="4"/>
        <v>-11.953094948466218</v>
      </c>
      <c r="AH7">
        <f t="shared" si="5"/>
        <v>-2211.8967052547155</v>
      </c>
      <c r="AI7">
        <f t="shared" si="6"/>
        <v>2103.5610409107953</v>
      </c>
      <c r="AJ7">
        <f t="shared" si="7"/>
        <v>-376.85974473613896</v>
      </c>
      <c r="AK7">
        <f>G7*SUM(AB7, AE7:AF7)</f>
        <v>282.98452686329733</v>
      </c>
      <c r="AL7">
        <f t="shared" si="8"/>
        <v>2009.6858230379537</v>
      </c>
      <c r="AN7">
        <f t="shared" si="9"/>
        <v>3211.4468076621129</v>
      </c>
      <c r="AO7">
        <f t="shared" si="9"/>
        <v>-160.57234038310563</v>
      </c>
      <c r="AP7">
        <f t="shared" si="9"/>
        <v>-8.4270695624198471</v>
      </c>
      <c r="AQ7">
        <f t="shared" si="9"/>
        <v>-1559.4126442089844</v>
      </c>
      <c r="AR7">
        <f t="shared" si="9"/>
        <v>1483.0347535076032</v>
      </c>
      <c r="AS7">
        <f t="shared" si="9"/>
        <v>-265.69045907016255</v>
      </c>
      <c r="AT7">
        <f t="shared" si="9"/>
        <v>199.50734962341076</v>
      </c>
      <c r="AU7">
        <f t="shared" si="9"/>
        <v>1416.8516440608514</v>
      </c>
      <c r="AW7">
        <v>4</v>
      </c>
      <c r="AX7">
        <f>(R7*SUMPRODUCT(K8:$K$23, X8:$X$23)-$AZ$3*SUMPRODUCT(K7:$K$22, W8:$W$23))/Z7</f>
        <v>1895.8282671205557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4763.5877215008122</v>
      </c>
      <c r="P8">
        <f t="shared" si="22"/>
        <v>238.17938607504061</v>
      </c>
      <c r="Q8" s="4">
        <f t="shared" si="23"/>
        <v>12.5</v>
      </c>
      <c r="R8">
        <f t="shared" si="0"/>
        <v>2000000</v>
      </c>
      <c r="S8">
        <f t="shared" si="1"/>
        <v>2204.4032581599267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1812.8812226302543</v>
      </c>
      <c r="AC8">
        <f t="shared" si="2"/>
        <v>2084.4249211483966</v>
      </c>
      <c r="AE8">
        <f t="shared" si="3"/>
        <v>4504.3214865600785</v>
      </c>
      <c r="AF8">
        <f t="shared" si="4"/>
        <v>-225.21607432800391</v>
      </c>
      <c r="AG8">
        <f t="shared" si="4"/>
        <v>-11.819666577749487</v>
      </c>
      <c r="AH8">
        <f t="shared" si="5"/>
        <v>-2223.5873971309725</v>
      </c>
      <c r="AI8">
        <f t="shared" si="6"/>
        <v>2043.6983485233527</v>
      </c>
      <c r="AJ8">
        <f t="shared" si="7"/>
        <v>-271.54369851814226</v>
      </c>
      <c r="AK8">
        <f t="shared" ref="AK8:AK23" si="24">G8*SUM(AB8:AB8, AE8:AF8)</f>
        <v>129.7593153225676</v>
      </c>
      <c r="AL8">
        <f t="shared" si="8"/>
        <v>1901.913965327778</v>
      </c>
      <c r="AN8">
        <f t="shared" si="9"/>
        <v>2960.9310109144562</v>
      </c>
      <c r="AO8">
        <f t="shared" si="9"/>
        <v>-148.04655054572279</v>
      </c>
      <c r="AP8">
        <f t="shared" si="9"/>
        <v>-7.7696979252372929</v>
      </c>
      <c r="AQ8">
        <f t="shared" si="9"/>
        <v>-1461.6827194259015</v>
      </c>
      <c r="AR8">
        <f t="shared" si="9"/>
        <v>1343.4320430175947</v>
      </c>
      <c r="AS8">
        <f t="shared" si="9"/>
        <v>-178.50017148194274</v>
      </c>
      <c r="AT8">
        <f t="shared" si="9"/>
        <v>85.297726159203449</v>
      </c>
      <c r="AU8">
        <f t="shared" si="9"/>
        <v>1250.2295976948553</v>
      </c>
      <c r="AW8">
        <v>5</v>
      </c>
      <c r="AX8">
        <f>(R8*SUMPRODUCT(K9:$K$23, X9:$X$23)-$AZ$3*SUMPRODUCT(K8:$K$22, W9:$W$23))/Z8</f>
        <v>2204.4032581599267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4763.5877215008122</v>
      </c>
      <c r="P9">
        <f t="shared" si="22"/>
        <v>238.17938607504061</v>
      </c>
      <c r="Q9" s="4">
        <f t="shared" si="23"/>
        <v>12.5</v>
      </c>
      <c r="R9">
        <f t="shared" si="0"/>
        <v>2000000</v>
      </c>
      <c r="S9">
        <f t="shared" si="1"/>
        <v>2432.100199122413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2084.4249211483966</v>
      </c>
      <c r="AC9">
        <f t="shared" si="2"/>
        <v>2273.9902450080644</v>
      </c>
      <c r="AE9">
        <f t="shared" si="3"/>
        <v>4453.9086069898485</v>
      </c>
      <c r="AF9">
        <f t="shared" si="4"/>
        <v>-222.69543034949243</v>
      </c>
      <c r="AG9">
        <f t="shared" si="4"/>
        <v>-11.687379521969325</v>
      </c>
      <c r="AH9">
        <f t="shared" si="5"/>
        <v>-2254.4624004267603</v>
      </c>
      <c r="AI9">
        <f t="shared" si="6"/>
        <v>1965.0633966916271</v>
      </c>
      <c r="AJ9">
        <f t="shared" si="7"/>
        <v>-189.56532385966784</v>
      </c>
      <c r="AK9">
        <f t="shared" si="24"/>
        <v>37.262264776953643</v>
      </c>
      <c r="AL9">
        <f t="shared" si="8"/>
        <v>1812.7603376089128</v>
      </c>
      <c r="AN9">
        <f t="shared" si="9"/>
        <v>2782.5431795230629</v>
      </c>
      <c r="AO9">
        <f t="shared" si="9"/>
        <v>-139.12715897615314</v>
      </c>
      <c r="AP9">
        <f t="shared" si="9"/>
        <v>-7.3015953053720528</v>
      </c>
      <c r="AQ9">
        <f t="shared" si="9"/>
        <v>-1408.4570496021793</v>
      </c>
      <c r="AR9">
        <f t="shared" si="9"/>
        <v>1227.6573756393589</v>
      </c>
      <c r="AS9">
        <f t="shared" si="9"/>
        <v>-118.42939438676306</v>
      </c>
      <c r="AT9">
        <f t="shared" si="9"/>
        <v>23.279296873307203</v>
      </c>
      <c r="AU9">
        <f t="shared" si="9"/>
        <v>1132.5072781259028</v>
      </c>
      <c r="AW9">
        <v>6</v>
      </c>
      <c r="AX9">
        <f>(R9*SUMPRODUCT(K10:$K$23, X10:$X$23)-$AZ$3*SUMPRODUCT(K9:$K$22, W10:$W$23))/Z9</f>
        <v>2432.100199122413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4763.5877215008122</v>
      </c>
      <c r="P10">
        <f t="shared" si="22"/>
        <v>238.17938607504061</v>
      </c>
      <c r="Q10" s="4">
        <f t="shared" si="23"/>
        <v>12.5</v>
      </c>
      <c r="R10">
        <f t="shared" si="0"/>
        <v>2000000</v>
      </c>
      <c r="S10">
        <f t="shared" si="1"/>
        <v>2610.6148665352075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2273.9902450080644</v>
      </c>
      <c r="AC10">
        <f t="shared" si="2"/>
        <v>2413.4951102691321</v>
      </c>
      <c r="AE10">
        <f t="shared" si="3"/>
        <v>4403.9033947733924</v>
      </c>
      <c r="AF10">
        <f t="shared" si="4"/>
        <v>-220.19516973866962</v>
      </c>
      <c r="AG10">
        <f t="shared" si="4"/>
        <v>-11.556162214920601</v>
      </c>
      <c r="AH10">
        <f t="shared" si="5"/>
        <v>-2294.9618926447492</v>
      </c>
      <c r="AI10">
        <f t="shared" si="6"/>
        <v>1877.190170175053</v>
      </c>
      <c r="AJ10">
        <f t="shared" si="7"/>
        <v>-139.50486526106761</v>
      </c>
      <c r="AK10">
        <f t="shared" si="24"/>
        <v>26.476563727175431</v>
      </c>
      <c r="AL10">
        <f t="shared" si="8"/>
        <v>1764.1618686411609</v>
      </c>
      <c r="AN10">
        <f t="shared" si="9"/>
        <v>2614.0644464347884</v>
      </c>
      <c r="AO10">
        <f t="shared" si="9"/>
        <v>-130.70322232173942</v>
      </c>
      <c r="AP10">
        <f t="shared" si="9"/>
        <v>-6.8594948788179426</v>
      </c>
      <c r="AQ10">
        <f t="shared" si="9"/>
        <v>-1362.2411192319137</v>
      </c>
      <c r="AR10">
        <f t="shared" si="9"/>
        <v>1114.2606100023172</v>
      </c>
      <c r="AS10">
        <f t="shared" si="9"/>
        <v>-82.807154402258888</v>
      </c>
      <c r="AT10">
        <f t="shared" si="9"/>
        <v>15.715931458695312</v>
      </c>
      <c r="AU10">
        <f t="shared" si="9"/>
        <v>1047.1693870587537</v>
      </c>
      <c r="AW10">
        <v>7</v>
      </c>
      <c r="AX10">
        <f>(R10*SUMPRODUCT(K11:$K$23, X11:$X$23)-$AZ$3*SUMPRODUCT(K10:$K$22, W11:$W$23))/Z10</f>
        <v>2610.6148665352075</v>
      </c>
    </row>
    <row r="11" spans="1:52" x14ac:dyDescent="0.25">
      <c r="A11" t="s">
        <v>33</v>
      </c>
      <c r="C11" s="7">
        <f>AU25</f>
        <v>13152.04787674123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4763.5877215008122</v>
      </c>
      <c r="P11">
        <f t="shared" si="22"/>
        <v>238.17938607504061</v>
      </c>
      <c r="Q11" s="4">
        <f t="shared" si="23"/>
        <v>12.5</v>
      </c>
      <c r="R11">
        <f t="shared" si="0"/>
        <v>2000000</v>
      </c>
      <c r="S11">
        <f t="shared" si="1"/>
        <v>2743.3411195053604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2413.4951102691321</v>
      </c>
      <c r="AC11">
        <f t="shared" si="2"/>
        <v>2507.6382734755844</v>
      </c>
      <c r="AE11">
        <f t="shared" si="3"/>
        <v>4354.3089864258673</v>
      </c>
      <c r="AF11">
        <f t="shared" si="4"/>
        <v>-217.71544932129336</v>
      </c>
      <c r="AG11">
        <f t="shared" si="4"/>
        <v>-11.426022887046788</v>
      </c>
      <c r="AH11">
        <f t="shared" si="5"/>
        <v>-2332.432915937125</v>
      </c>
      <c r="AI11">
        <f t="shared" si="6"/>
        <v>1792.7345982804022</v>
      </c>
      <c r="AJ11">
        <f t="shared" si="7"/>
        <v>-94.1431632064523</v>
      </c>
      <c r="AK11">
        <f t="shared" si="24"/>
        <v>15.720212753696893</v>
      </c>
      <c r="AL11">
        <f t="shared" si="8"/>
        <v>1714.3116478276468</v>
      </c>
      <c r="AN11">
        <f t="shared" si="9"/>
        <v>2458.0373262476974</v>
      </c>
      <c r="AO11">
        <f t="shared" si="9"/>
        <v>-122.90186631238487</v>
      </c>
      <c r="AP11">
        <f t="shared" si="9"/>
        <v>-6.450068388457403</v>
      </c>
      <c r="AQ11">
        <f t="shared" si="9"/>
        <v>-1316.674399133117</v>
      </c>
      <c r="AR11">
        <f t="shared" si="9"/>
        <v>1012.010992413738</v>
      </c>
      <c r="AS11">
        <f t="shared" si="9"/>
        <v>-53.144462162395591</v>
      </c>
      <c r="AT11">
        <f t="shared" si="9"/>
        <v>8.8741680587209579</v>
      </c>
      <c r="AU11">
        <f t="shared" si="9"/>
        <v>967.74069831006341</v>
      </c>
      <c r="AW11">
        <v>8</v>
      </c>
      <c r="AX11">
        <f>(R11*SUMPRODUCT(K12:$K$23, X12:$X$23)-$AZ$3*SUMPRODUCT(K11:$K$22, W12:$W$23))/Z11</f>
        <v>2743.3411195053604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4763.5877215008122</v>
      </c>
      <c r="P12">
        <f t="shared" si="22"/>
        <v>238.17938607504061</v>
      </c>
      <c r="Q12" s="4">
        <f t="shared" si="23"/>
        <v>12.5</v>
      </c>
      <c r="R12">
        <f t="shared" si="0"/>
        <v>2000000</v>
      </c>
      <c r="S12">
        <f t="shared" si="1"/>
        <v>2825.7416843443684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2507.6382734755844</v>
      </c>
      <c r="AC12">
        <f t="shared" si="2"/>
        <v>2553.7583483072194</v>
      </c>
      <c r="AE12">
        <f t="shared" si="3"/>
        <v>4305.0827961647219</v>
      </c>
      <c r="AF12">
        <f t="shared" si="4"/>
        <v>-215.25413980823612</v>
      </c>
      <c r="AG12">
        <f t="shared" si="4"/>
        <v>-11.296849790162902</v>
      </c>
      <c r="AH12">
        <f t="shared" si="5"/>
        <v>-2386.0588821469114</v>
      </c>
      <c r="AI12">
        <f t="shared" si="6"/>
        <v>1692.4729244194114</v>
      </c>
      <c r="AJ12">
        <f t="shared" si="7"/>
        <v>-46.120074831635065</v>
      </c>
      <c r="AK12">
        <f t="shared" si="24"/>
        <v>15.174173938613762</v>
      </c>
      <c r="AL12">
        <f t="shared" si="8"/>
        <v>1661.5270235263902</v>
      </c>
      <c r="AN12">
        <f t="shared" si="9"/>
        <v>2310.3420513187884</v>
      </c>
      <c r="AO12">
        <f t="shared" si="9"/>
        <v>-115.51710256593944</v>
      </c>
      <c r="AP12">
        <f t="shared" si="9"/>
        <v>-6.0625052649153641</v>
      </c>
      <c r="AQ12">
        <f t="shared" si="9"/>
        <v>-1280.4892340880745</v>
      </c>
      <c r="AR12">
        <f t="shared" si="9"/>
        <v>908.27320939985918</v>
      </c>
      <c r="AS12">
        <f t="shared" si="9"/>
        <v>-24.750545654643624</v>
      </c>
      <c r="AT12">
        <f t="shared" si="9"/>
        <v>8.1432887134335239</v>
      </c>
      <c r="AU12">
        <f t="shared" si="9"/>
        <v>891.66595245864914</v>
      </c>
      <c r="AW12">
        <v>9</v>
      </c>
      <c r="AX12">
        <f>(R12*SUMPRODUCT(K13:$K$23, X13:$X$23)-$AZ$3*SUMPRODUCT(K12:$K$22, W13:$W$23))/Z12</f>
        <v>2825.7416843443684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4763.5877215008122</v>
      </c>
      <c r="P13">
        <f t="shared" si="22"/>
        <v>238.17938607504061</v>
      </c>
      <c r="Q13" s="4">
        <f t="shared" si="23"/>
        <v>12.5</v>
      </c>
      <c r="R13">
        <f t="shared" si="0"/>
        <v>2000000</v>
      </c>
      <c r="S13">
        <f t="shared" si="1"/>
        <v>2859.3722156834529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2553.7583483072194</v>
      </c>
      <c r="AC13">
        <f t="shared" si="2"/>
        <v>2554.8197647900761</v>
      </c>
      <c r="AE13">
        <f t="shared" si="3"/>
        <v>4256.2168001246655</v>
      </c>
      <c r="AF13">
        <f t="shared" si="4"/>
        <v>-212.81084000623326</v>
      </c>
      <c r="AG13">
        <f t="shared" si="4"/>
        <v>-11.168621869063914</v>
      </c>
      <c r="AH13">
        <f t="shared" si="5"/>
        <v>-2441.5077115774025</v>
      </c>
      <c r="AI13">
        <f t="shared" si="6"/>
        <v>1590.7296266719659</v>
      </c>
      <c r="AJ13">
        <f t="shared" si="7"/>
        <v>-1.0614164828566572</v>
      </c>
      <c r="AK13">
        <f t="shared" si="24"/>
        <v>13.194328616851305</v>
      </c>
      <c r="AL13">
        <f t="shared" si="8"/>
        <v>1602.8625388059606</v>
      </c>
      <c r="AN13">
        <f t="shared" si="9"/>
        <v>2171.8340731136491</v>
      </c>
      <c r="AO13">
        <f t="shared" si="9"/>
        <v>-108.59170365568245</v>
      </c>
      <c r="AP13">
        <f t="shared" si="9"/>
        <v>-5.6990502749401255</v>
      </c>
      <c r="AQ13">
        <f t="shared" si="9"/>
        <v>-1245.8363581522026</v>
      </c>
      <c r="AR13">
        <f t="shared" si="9"/>
        <v>811.706961030824</v>
      </c>
      <c r="AS13">
        <f t="shared" si="9"/>
        <v>-0.54161256145716474</v>
      </c>
      <c r="AT13">
        <f t="shared" si="9"/>
        <v>6.7327144757045296</v>
      </c>
      <c r="AU13">
        <f t="shared" si="9"/>
        <v>817.89806294507139</v>
      </c>
      <c r="AW13">
        <v>10</v>
      </c>
      <c r="AX13">
        <f>(R13*SUMPRODUCT(K14:$K$23, X14:$X$23)-$AZ$3*SUMPRODUCT(K13:$K$22, W14:$W$23))/Z13</f>
        <v>2859.3722156834529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4763.5877215008122</v>
      </c>
      <c r="P14">
        <f t="shared" si="22"/>
        <v>238.17938607504061</v>
      </c>
      <c r="Q14" s="4">
        <f t="shared" si="23"/>
        <v>12.5</v>
      </c>
      <c r="R14">
        <f t="shared" si="0"/>
        <v>2000000</v>
      </c>
      <c r="S14">
        <f t="shared" si="1"/>
        <v>2840.8723387983123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2554.8197647900761</v>
      </c>
      <c r="AC14">
        <f t="shared" si="2"/>
        <v>2509.3437303670153</v>
      </c>
      <c r="AE14">
        <f t="shared" si="3"/>
        <v>4207.6790356787642</v>
      </c>
      <c r="AF14">
        <f t="shared" si="4"/>
        <v>-210.38395178393822</v>
      </c>
      <c r="AG14">
        <f t="shared" si="4"/>
        <v>-11.041255251496388</v>
      </c>
      <c r="AH14">
        <f t="shared" si="5"/>
        <v>-2508.8638203020473</v>
      </c>
      <c r="AI14">
        <f t="shared" si="6"/>
        <v>1477.3900083412823</v>
      </c>
      <c r="AJ14">
        <f t="shared" si="7"/>
        <v>45.47603442306081</v>
      </c>
      <c r="AK14">
        <f t="shared" si="24"/>
        <v>11.793806727632823</v>
      </c>
      <c r="AL14">
        <f t="shared" si="8"/>
        <v>1534.6598494919758</v>
      </c>
      <c r="AN14">
        <f t="shared" si="9"/>
        <v>2042.1024773356635</v>
      </c>
      <c r="AO14">
        <f t="shared" si="9"/>
        <v>-102.10512386678317</v>
      </c>
      <c r="AP14">
        <f t="shared" si="9"/>
        <v>-5.3586251495865191</v>
      </c>
      <c r="AQ14">
        <f t="shared" si="9"/>
        <v>-1217.6206833490451</v>
      </c>
      <c r="AR14">
        <f t="shared" si="9"/>
        <v>717.01804497024875</v>
      </c>
      <c r="AS14">
        <f t="shared" si="9"/>
        <v>22.070771503072489</v>
      </c>
      <c r="AT14">
        <f t="shared" si="9"/>
        <v>5.7238590993982159</v>
      </c>
      <c r="AU14">
        <f t="shared" si="9"/>
        <v>744.8126755727194</v>
      </c>
      <c r="AW14">
        <v>11</v>
      </c>
      <c r="AX14">
        <f>(R14*SUMPRODUCT(K15:$K$23, X15:$X$23)-$AZ$3*SUMPRODUCT(K14:$K$22, W15:$W$23))/Z14</f>
        <v>2840.8723387983123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4763.5877215008122</v>
      </c>
      <c r="P15">
        <f t="shared" si="22"/>
        <v>238.17938607504061</v>
      </c>
      <c r="Q15" s="4">
        <f t="shared" si="23"/>
        <v>12.5</v>
      </c>
      <c r="R15">
        <f t="shared" si="0"/>
        <v>2000000</v>
      </c>
      <c r="S15">
        <f t="shared" si="1"/>
        <v>2757.2225281536944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2509.3437303670153</v>
      </c>
      <c r="AC15">
        <f t="shared" si="2"/>
        <v>2407.5037963742989</v>
      </c>
      <c r="AE15">
        <f t="shared" si="3"/>
        <v>4159.3869942571155</v>
      </c>
      <c r="AF15">
        <f t="shared" si="4"/>
        <v>-207.9693497128558</v>
      </c>
      <c r="AG15">
        <f t="shared" si="4"/>
        <v>-10.914533428983079</v>
      </c>
      <c r="AH15">
        <f t="shared" si="5"/>
        <v>-2609.4831997352953</v>
      </c>
      <c r="AI15">
        <f t="shared" si="6"/>
        <v>1331.0199113799808</v>
      </c>
      <c r="AJ15">
        <f t="shared" si="7"/>
        <v>101.8399339927164</v>
      </c>
      <c r="AK15">
        <f t="shared" si="24"/>
        <v>26.489121637136229</v>
      </c>
      <c r="AL15">
        <f t="shared" si="8"/>
        <v>1459.3489670098334</v>
      </c>
      <c r="AN15">
        <f t="shared" si="9"/>
        <v>1919.0655196395876</v>
      </c>
      <c r="AO15">
        <f t="shared" si="9"/>
        <v>-95.953275981979402</v>
      </c>
      <c r="AP15">
        <f t="shared" si="9"/>
        <v>-5.0357672405657112</v>
      </c>
      <c r="AQ15">
        <f t="shared" si="9"/>
        <v>-1203.9680942420214</v>
      </c>
      <c r="AR15">
        <f t="shared" si="9"/>
        <v>614.10838217502112</v>
      </c>
      <c r="AS15">
        <f t="shared" si="9"/>
        <v>46.987093559131445</v>
      </c>
      <c r="AT15">
        <f t="shared" si="9"/>
        <v>12.221599011958808</v>
      </c>
      <c r="AU15">
        <f t="shared" si="9"/>
        <v>673.3170747461113</v>
      </c>
      <c r="AW15">
        <v>12</v>
      </c>
      <c r="AX15">
        <f>(R15*SUMPRODUCT(K16:$K$23, X16:$X$23)-$AZ$3*SUMPRODUCT(K15:$K$22, W16:$W$23))/Z15</f>
        <v>2757.2225281536944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4763.5877215008122</v>
      </c>
      <c r="P16">
        <f t="shared" si="22"/>
        <v>238.17938607504061</v>
      </c>
      <c r="Q16" s="4">
        <f t="shared" si="23"/>
        <v>12.5</v>
      </c>
      <c r="R16">
        <f t="shared" si="0"/>
        <v>2000000</v>
      </c>
      <c r="S16">
        <f t="shared" si="1"/>
        <v>2607.2242536778654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2407.5037963742989</v>
      </c>
      <c r="AC16">
        <f t="shared" si="2"/>
        <v>2250.2103937512256</v>
      </c>
      <c r="AE16">
        <f t="shared" si="3"/>
        <v>4111.2975177896751</v>
      </c>
      <c r="AF16">
        <f t="shared" si="4"/>
        <v>-205.56487588948374</v>
      </c>
      <c r="AG16">
        <f t="shared" si="4"/>
        <v>-10.788343151615074</v>
      </c>
      <c r="AH16">
        <f t="shared" si="5"/>
        <v>-2727.1908925077951</v>
      </c>
      <c r="AI16">
        <f t="shared" si="6"/>
        <v>1167.7534062407813</v>
      </c>
      <c r="AJ16">
        <f t="shared" si="7"/>
        <v>157.29340262307323</v>
      </c>
      <c r="AK16">
        <f t="shared" si="24"/>
        <v>44.823978711748879</v>
      </c>
      <c r="AL16">
        <f t="shared" si="8"/>
        <v>1369.8707875756033</v>
      </c>
      <c r="AN16">
        <f t="shared" si="9"/>
        <v>1798.4999618060817</v>
      </c>
      <c r="AO16">
        <f t="shared" si="9"/>
        <v>-89.924998090304086</v>
      </c>
      <c r="AP16">
        <f t="shared" si="9"/>
        <v>-4.7193944641987402</v>
      </c>
      <c r="AQ16">
        <f t="shared" si="9"/>
        <v>-1193.0181882458658</v>
      </c>
      <c r="AR16">
        <f t="shared" si="9"/>
        <v>510.83738100571315</v>
      </c>
      <c r="AS16">
        <f t="shared" si="9"/>
        <v>68.808491087269928</v>
      </c>
      <c r="AT16">
        <f t="shared" si="9"/>
        <v>19.608389724229419</v>
      </c>
      <c r="AU16">
        <f t="shared" si="9"/>
        <v>599.25426181721252</v>
      </c>
      <c r="AW16">
        <v>13</v>
      </c>
      <c r="AX16">
        <f>(R16*SUMPRODUCT(K17:$K$23, X17:$X$23)-$AZ$3*SUMPRODUCT(K16:$K$22, W17:$W$23))/Z16</f>
        <v>2607.2242536778654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4763.5877215008122</v>
      </c>
      <c r="P17">
        <f t="shared" si="22"/>
        <v>238.17938607504061</v>
      </c>
      <c r="Q17" s="4">
        <f t="shared" si="23"/>
        <v>12.5</v>
      </c>
      <c r="R17">
        <f t="shared" si="0"/>
        <v>2000000</v>
      </c>
      <c r="S17">
        <f t="shared" si="1"/>
        <v>2401.6995574425741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2250.2103937512256</v>
      </c>
      <c r="AC17">
        <f t="shared" si="2"/>
        <v>2048.6841477401967</v>
      </c>
      <c r="AE17">
        <f t="shared" si="3"/>
        <v>4063.4086062789738</v>
      </c>
      <c r="AF17">
        <f t="shared" si="4"/>
        <v>-203.17043031394869</v>
      </c>
      <c r="AG17">
        <f t="shared" si="4"/>
        <v>-10.662679171253824</v>
      </c>
      <c r="AH17">
        <f t="shared" si="5"/>
        <v>-2844.8878152157995</v>
      </c>
      <c r="AI17">
        <f t="shared" si="6"/>
        <v>1004.6876815779719</v>
      </c>
      <c r="AJ17">
        <f t="shared" si="7"/>
        <v>201.52624601102889</v>
      </c>
      <c r="AK17">
        <f t="shared" si="24"/>
        <v>84.324190262084258</v>
      </c>
      <c r="AL17">
        <f t="shared" si="8"/>
        <v>1290.5381178510852</v>
      </c>
      <c r="AN17">
        <f t="shared" si="9"/>
        <v>1674.2496068945741</v>
      </c>
      <c r="AO17">
        <f t="shared" si="9"/>
        <v>-83.712480344728704</v>
      </c>
      <c r="AP17">
        <f t="shared" si="9"/>
        <v>-4.3933525127965058</v>
      </c>
      <c r="AQ17">
        <f t="shared" si="9"/>
        <v>-1172.1814781127646</v>
      </c>
      <c r="AR17">
        <f t="shared" si="9"/>
        <v>413.96229592428438</v>
      </c>
      <c r="AS17">
        <f t="shared" si="9"/>
        <v>83.035025727299384</v>
      </c>
      <c r="AT17">
        <f t="shared" si="9"/>
        <v>34.744165816807133</v>
      </c>
      <c r="AU17">
        <f t="shared" si="9"/>
        <v>531.74148746839091</v>
      </c>
      <c r="AW17">
        <v>14</v>
      </c>
      <c r="AX17">
        <f>(R17*SUMPRODUCT(K18:$K$23, X18:$X$23)-$AZ$3*SUMPRODUCT(K17:$K$22, W18:$W$23))/Z17</f>
        <v>2401.6995574425741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4763.5877215008122</v>
      </c>
      <c r="P18">
        <f t="shared" si="22"/>
        <v>238.17938607504061</v>
      </c>
      <c r="Q18" s="4">
        <f t="shared" si="23"/>
        <v>12.5</v>
      </c>
      <c r="R18">
        <f t="shared" si="0"/>
        <v>2000000</v>
      </c>
      <c r="S18">
        <f t="shared" si="1"/>
        <v>2146.7798666291455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2048.6841477401967</v>
      </c>
      <c r="AC18">
        <f t="shared" si="2"/>
        <v>1809.7365409920906</v>
      </c>
      <c r="AE18">
        <f t="shared" si="3"/>
        <v>4015.7069198518416</v>
      </c>
      <c r="AF18">
        <f t="shared" si="4"/>
        <v>-200.78534599259208</v>
      </c>
      <c r="AG18">
        <f t="shared" si="4"/>
        <v>-10.537506483103707</v>
      </c>
      <c r="AH18">
        <f t="shared" si="5"/>
        <v>-2967.3434300125714</v>
      </c>
      <c r="AI18">
        <f t="shared" si="6"/>
        <v>837.04063736357421</v>
      </c>
      <c r="AJ18">
        <f t="shared" si="7"/>
        <v>238.94760674810618</v>
      </c>
      <c r="AK18">
        <f t="shared" si="24"/>
        <v>126.65388358654805</v>
      </c>
      <c r="AL18">
        <f t="shared" si="8"/>
        <v>1202.6421276982285</v>
      </c>
      <c r="AN18">
        <f t="shared" si="9"/>
        <v>1546.2060009395079</v>
      </c>
      <c r="AO18">
        <f t="shared" si="9"/>
        <v>-77.310300046975399</v>
      </c>
      <c r="AP18">
        <f t="shared" si="9"/>
        <v>-4.0573567952800333</v>
      </c>
      <c r="AQ18">
        <f t="shared" si="9"/>
        <v>-1142.5445905059073</v>
      </c>
      <c r="AR18">
        <f t="shared" si="9"/>
        <v>322.29375359134514</v>
      </c>
      <c r="AS18">
        <f t="shared" si="9"/>
        <v>92.004279903396608</v>
      </c>
      <c r="AT18">
        <f t="shared" si="9"/>
        <v>48.766754833552355</v>
      </c>
      <c r="AU18">
        <f t="shared" si="9"/>
        <v>463.06478832829413</v>
      </c>
      <c r="AW18">
        <v>15</v>
      </c>
      <c r="AX18">
        <f>(R18*SUMPRODUCT(K19:$K$23, X19:$X$23)-$AZ$3*SUMPRODUCT(K18:$K$22, W19:$W$23))/Z18</f>
        <v>2146.7798666291455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4763.5877215008122</v>
      </c>
      <c r="P19">
        <f t="shared" si="22"/>
        <v>238.17938607504061</v>
      </c>
      <c r="Q19" s="4">
        <f t="shared" si="23"/>
        <v>12.5</v>
      </c>
      <c r="R19">
        <f t="shared" si="0"/>
        <v>2000000</v>
      </c>
      <c r="S19">
        <f t="shared" si="1"/>
        <v>1834.93696384545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1809.7365409920906</v>
      </c>
      <c r="AC19">
        <f t="shared" si="2"/>
        <v>1528.5306794087992</v>
      </c>
      <c r="AE19">
        <f t="shared" si="3"/>
        <v>3968.141750826012</v>
      </c>
      <c r="AF19">
        <f t="shared" si="4"/>
        <v>-198.4070875413006</v>
      </c>
      <c r="AG19">
        <f t="shared" si="4"/>
        <v>-10.412692026525262</v>
      </c>
      <c r="AH19">
        <f t="shared" si="5"/>
        <v>-3110.302679585046</v>
      </c>
      <c r="AI19">
        <f t="shared" si="6"/>
        <v>649.01929167313983</v>
      </c>
      <c r="AJ19">
        <f t="shared" si="7"/>
        <v>281.20586158329138</v>
      </c>
      <c r="AK19">
        <f t="shared" si="24"/>
        <v>124.42220785537268</v>
      </c>
      <c r="AL19">
        <f t="shared" si="8"/>
        <v>1054.647361111804</v>
      </c>
      <c r="AN19">
        <f t="shared" si="9"/>
        <v>1423.4130142328058</v>
      </c>
      <c r="AO19">
        <f t="shared" si="9"/>
        <v>-71.170650711640292</v>
      </c>
      <c r="AP19">
        <f t="shared" si="9"/>
        <v>-3.7351390838467289</v>
      </c>
      <c r="AQ19">
        <f t="shared" si="9"/>
        <v>-1115.6973692794477</v>
      </c>
      <c r="AR19">
        <f t="shared" si="9"/>
        <v>232.809855157871</v>
      </c>
      <c r="AS19">
        <f t="shared" si="9"/>
        <v>100.87141745198113</v>
      </c>
      <c r="AT19">
        <f t="shared" si="9"/>
        <v>44.631517985477849</v>
      </c>
      <c r="AU19">
        <f t="shared" si="9"/>
        <v>378.31279059533006</v>
      </c>
      <c r="AW19">
        <v>16</v>
      </c>
      <c r="AX19">
        <f>(R19*SUMPRODUCT(K20:$K$23, X20:$X$23)-$AZ$3*SUMPRODUCT(K19:$K$22, W20:$W$23))/Z19</f>
        <v>1834.93696384545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4763.5877215008122</v>
      </c>
      <c r="P20">
        <f t="shared" si="22"/>
        <v>238.17938607504061</v>
      </c>
      <c r="Q20" s="4">
        <f t="shared" si="23"/>
        <v>12.5</v>
      </c>
      <c r="R20">
        <f t="shared" si="0"/>
        <v>2000000</v>
      </c>
      <c r="S20">
        <f t="shared" si="1"/>
        <v>1448.0244755412591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1528.5306794087992</v>
      </c>
      <c r="AC20">
        <f t="shared" si="2"/>
        <v>1191.8130882502087</v>
      </c>
      <c r="AE20">
        <f t="shared" si="3"/>
        <v>3920.7252980931344</v>
      </c>
      <c r="AF20">
        <f t="shared" si="4"/>
        <v>-196.03626490465672</v>
      </c>
      <c r="AG20">
        <f t="shared" si="4"/>
        <v>-10.288267812295777</v>
      </c>
      <c r="AH20">
        <f t="shared" si="5"/>
        <v>-3247.5670342773228</v>
      </c>
      <c r="AI20">
        <f t="shared" si="6"/>
        <v>466.83373109885906</v>
      </c>
      <c r="AJ20">
        <f t="shared" si="7"/>
        <v>336.71759115859049</v>
      </c>
      <c r="AK20">
        <f t="shared" si="24"/>
        <v>22.588844764168293</v>
      </c>
      <c r="AL20">
        <f t="shared" si="8"/>
        <v>826.1401670216178</v>
      </c>
      <c r="AN20">
        <f t="shared" si="9"/>
        <v>1333.9696935183929</v>
      </c>
      <c r="AO20">
        <f t="shared" si="9"/>
        <v>-66.698484675919644</v>
      </c>
      <c r="AP20">
        <f t="shared" si="9"/>
        <v>-3.5004333170391204</v>
      </c>
      <c r="AQ20">
        <f t="shared" si="9"/>
        <v>-1104.9373960227013</v>
      </c>
      <c r="AR20">
        <f t="shared" si="9"/>
        <v>158.83337950273304</v>
      </c>
      <c r="AS20">
        <f t="shared" si="9"/>
        <v>114.56325749180471</v>
      </c>
      <c r="AT20">
        <f t="shared" si="9"/>
        <v>7.6855255178544128</v>
      </c>
      <c r="AU20">
        <f t="shared" si="9"/>
        <v>281.08216251239213</v>
      </c>
      <c r="AW20">
        <v>17</v>
      </c>
      <c r="AX20">
        <f>(R20*SUMPRODUCT(K21:$K$23, X21:$X$23)-$AZ$3*SUMPRODUCT(K20:$K$22, W21:$W$23))/Z20</f>
        <v>1448.0244755412591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4763.5877215008122</v>
      </c>
      <c r="P21">
        <f t="shared" si="22"/>
        <v>238.17938607504061</v>
      </c>
      <c r="Q21" s="4">
        <f t="shared" si="23"/>
        <v>12.5</v>
      </c>
      <c r="R21">
        <f t="shared" si="0"/>
        <v>2000000</v>
      </c>
      <c r="S21">
        <f t="shared" si="1"/>
        <v>995.57327640026631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1191.8130882502087</v>
      </c>
      <c r="AC21">
        <f t="shared" si="2"/>
        <v>809.52841484828514</v>
      </c>
      <c r="AE21">
        <f t="shared" si="3"/>
        <v>3873.4061154398773</v>
      </c>
      <c r="AF21">
        <f t="shared" si="4"/>
        <v>-193.67030577199387</v>
      </c>
      <c r="AG21">
        <f t="shared" si="4"/>
        <v>-10.16409884181666</v>
      </c>
      <c r="AH21">
        <f t="shared" si="5"/>
        <v>-3405.8067769853442</v>
      </c>
      <c r="AI21">
        <f t="shared" si="6"/>
        <v>263.76493384072273</v>
      </c>
      <c r="AJ21">
        <f t="shared" si="7"/>
        <v>382.28467340192356</v>
      </c>
      <c r="AK21">
        <f t="shared" si="24"/>
        <v>7.7944782366689473</v>
      </c>
      <c r="AL21">
        <f t="shared" si="8"/>
        <v>653.84408547931525</v>
      </c>
      <c r="AN21">
        <f t="shared" si="9"/>
        <v>1253.5622853884959</v>
      </c>
      <c r="AO21">
        <f t="shared" si="9"/>
        <v>-62.678114269424796</v>
      </c>
      <c r="AP21">
        <f t="shared" si="9"/>
        <v>-3.2894384408269848</v>
      </c>
      <c r="AQ21">
        <f t="shared" si="9"/>
        <v>-1102.2316792269867</v>
      </c>
      <c r="AR21">
        <f t="shared" si="9"/>
        <v>85.363053451257471</v>
      </c>
      <c r="AS21">
        <f t="shared" si="9"/>
        <v>123.71995979158733</v>
      </c>
      <c r="AT21">
        <f t="shared" si="9"/>
        <v>2.5225508662315947</v>
      </c>
      <c r="AU21">
        <f t="shared" si="9"/>
        <v>211.6055641090764</v>
      </c>
      <c r="AW21">
        <v>18</v>
      </c>
      <c r="AX21">
        <f>(R21*SUMPRODUCT(K22:$K$23, X22:$X$23)-$AZ$3*SUMPRODUCT(K21:$K$22, W22:$W$23))/Z21</f>
        <v>995.57327640026631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4763.5877215008122</v>
      </c>
      <c r="P22">
        <f t="shared" si="22"/>
        <v>238.17938607504061</v>
      </c>
      <c r="Q22" s="4">
        <f t="shared" si="23"/>
        <v>12.5</v>
      </c>
      <c r="R22">
        <f t="shared" si="0"/>
        <v>2000000</v>
      </c>
      <c r="S22">
        <f t="shared" si="1"/>
        <v>504.02324510885103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809.52841484828514</v>
      </c>
      <c r="AC22">
        <f t="shared" si="2"/>
        <v>404.83611646904694</v>
      </c>
      <c r="AE22">
        <f t="shared" si="3"/>
        <v>3826.1575678231738</v>
      </c>
      <c r="AF22">
        <f t="shared" si="4"/>
        <v>-191.30787839115868</v>
      </c>
      <c r="AG22">
        <f t="shared" si="4"/>
        <v>-10.040115222801301</v>
      </c>
      <c r="AH22">
        <f t="shared" si="5"/>
        <v>-3574.8208955506889</v>
      </c>
      <c r="AI22">
        <f t="shared" si="6"/>
        <v>49.988678658524805</v>
      </c>
      <c r="AJ22">
        <f t="shared" si="7"/>
        <v>404.6922983792382</v>
      </c>
      <c r="AK22">
        <f t="shared" si="24"/>
        <v>93.331940189886311</v>
      </c>
      <c r="AL22">
        <f t="shared" si="8"/>
        <v>548.01291722764927</v>
      </c>
      <c r="AN22">
        <f t="shared" si="9"/>
        <v>1157.2627039261033</v>
      </c>
      <c r="AO22">
        <f t="shared" si="9"/>
        <v>-57.863135196305166</v>
      </c>
      <c r="AP22">
        <f t="shared" si="9"/>
        <v>-3.0367413480776024</v>
      </c>
      <c r="AQ22">
        <f t="shared" si="9"/>
        <v>-1081.2432113166221</v>
      </c>
      <c r="AR22">
        <f t="shared" si="9"/>
        <v>15.119616065098514</v>
      </c>
      <c r="AS22">
        <f t="shared" si="9"/>
        <v>122.40355896970492</v>
      </c>
      <c r="AT22">
        <f t="shared" si="9"/>
        <v>28.22925390609759</v>
      </c>
      <c r="AU22">
        <f t="shared" si="9"/>
        <v>165.75242894090101</v>
      </c>
      <c r="AW22">
        <v>19</v>
      </c>
      <c r="AX22">
        <f>(R22*SUMPRODUCT(K23:$K$23, X23:$X$23)-$AZ$3*SUMPRODUCT(K22:$K$22, W23:$W$23))/Z22</f>
        <v>504.02324510885103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4763.5877215008122</v>
      </c>
      <c r="P23">
        <f t="shared" si="22"/>
        <v>238.17938607504061</v>
      </c>
      <c r="Q23" s="4">
        <f t="shared" si="23"/>
        <v>12.5</v>
      </c>
      <c r="R23">
        <f t="shared" si="0"/>
        <v>2000000</v>
      </c>
      <c r="S23">
        <f t="shared" si="1"/>
        <v>510.31997819386964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404.83611646904694</v>
      </c>
      <c r="AC23">
        <f t="shared" si="2"/>
        <v>404.83611646904694</v>
      </c>
      <c r="AE23">
        <f t="shared" si="3"/>
        <v>3778.9473977822627</v>
      </c>
      <c r="AF23">
        <f t="shared" si="4"/>
        <v>-188.94736988911313</v>
      </c>
      <c r="AG23">
        <f t="shared" si="4"/>
        <v>-9.9162323093308924</v>
      </c>
      <c r="AH23">
        <f t="shared" si="5"/>
        <v>-3757.0817987834157</v>
      </c>
      <c r="AI23">
        <f t="shared" si="6"/>
        <v>-176.99800319959741</v>
      </c>
      <c r="AJ23">
        <f t="shared" si="7"/>
        <v>0</v>
      </c>
      <c r="AK23">
        <f t="shared" si="24"/>
        <v>279.63853010535377</v>
      </c>
      <c r="AL23">
        <f t="shared" si="8"/>
        <v>102.64052690575636</v>
      </c>
      <c r="AN23">
        <f t="shared" si="9"/>
        <v>1035.404907888827</v>
      </c>
      <c r="AO23">
        <f t="shared" si="9"/>
        <v>-51.770245394441353</v>
      </c>
      <c r="AP23">
        <f t="shared" si="9"/>
        <v>-2.7169776448522427</v>
      </c>
      <c r="AQ23">
        <f t="shared" si="9"/>
        <v>-1029.4138881327378</v>
      </c>
      <c r="AR23">
        <f t="shared" si="9"/>
        <v>-48.496203283204551</v>
      </c>
      <c r="AS23">
        <f t="shared" si="9"/>
        <v>0</v>
      </c>
      <c r="AT23">
        <f t="shared" si="9"/>
        <v>76.618983020462679</v>
      </c>
      <c r="AU23">
        <f t="shared" si="9"/>
        <v>28.122779737258128</v>
      </c>
      <c r="AW23">
        <v>20</v>
      </c>
      <c r="AX23">
        <f>(R23*SUMPRODUCT(K$23:$K24, X$23:$X24)-$AZ$3*SUMPRODUCT(K$22:$K23, W$23:$W24))/Z23</f>
        <v>510.31997819386964</v>
      </c>
    </row>
    <row r="25" spans="5:50" x14ac:dyDescent="0.25">
      <c r="AN25" s="8">
        <f t="shared" ref="AN25:AU25" si="25">SUM(AN3:AN23)</f>
        <v>46066.958016780591</v>
      </c>
      <c r="AO25" s="8">
        <f t="shared" si="25"/>
        <v>-5876.0386919646371</v>
      </c>
      <c r="AP25" s="8">
        <f t="shared" si="25"/>
        <v>-208.38304212614239</v>
      </c>
      <c r="AQ25" s="8">
        <f t="shared" si="25"/>
        <v>-26688.841850797624</v>
      </c>
      <c r="AR25" s="8">
        <f t="shared" si="25"/>
        <v>13293.694431892176</v>
      </c>
      <c r="AS25" s="8">
        <f t="shared" si="25"/>
        <v>-1188.6079066379339</v>
      </c>
      <c r="AT25" s="8">
        <f t="shared" si="25"/>
        <v>1046.9613514869902</v>
      </c>
      <c r="AU25" s="9">
        <f t="shared" si="25"/>
        <v>13152.04787674123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48A7-421B-475E-B04C-2B814E3C7FAB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11459.26269761774</v>
      </c>
      <c r="K3">
        <v>1</v>
      </c>
      <c r="L3" s="2">
        <v>0</v>
      </c>
      <c r="O3">
        <f>$C$3</f>
        <v>11459.26269761774</v>
      </c>
      <c r="P3">
        <f>O3*B5</f>
        <v>9167.4101580941915</v>
      </c>
      <c r="Q3" s="4">
        <f>B8</f>
        <v>100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11459.26269761774</v>
      </c>
      <c r="AF3">
        <f t="shared" ref="AF3:AG23" si="4">-$Z3*P3</f>
        <v>-9167.4101580941915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2191.8525395235483</v>
      </c>
      <c r="AJ3">
        <f t="shared" ref="AJ3:AJ23" si="7">AB3-AC3</f>
        <v>7.2759576141834259E-12</v>
      </c>
      <c r="AL3">
        <f t="shared" ref="AL3:AL23" si="8">SUM(AI3:AK3)</f>
        <v>2191.8525395235556</v>
      </c>
      <c r="AN3">
        <f t="shared" ref="AN3:AU23" si="9">AE3*$K3</f>
        <v>11459.26269761774</v>
      </c>
      <c r="AO3">
        <f t="shared" si="9"/>
        <v>-9167.4101580941915</v>
      </c>
      <c r="AP3">
        <f t="shared" si="9"/>
        <v>-100</v>
      </c>
      <c r="AQ3">
        <f t="shared" si="9"/>
        <v>0</v>
      </c>
      <c r="AR3">
        <f t="shared" si="9"/>
        <v>2191.8525395235483</v>
      </c>
      <c r="AS3">
        <f t="shared" si="9"/>
        <v>7.2759576141834259E-12</v>
      </c>
      <c r="AT3">
        <f t="shared" si="9"/>
        <v>0</v>
      </c>
      <c r="AU3">
        <f t="shared" si="9"/>
        <v>2191.8525395235556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5690.3091663430032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2000000</v>
      </c>
      <c r="S4">
        <f t="shared" si="1"/>
        <v>3192.0294720592992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-7.2759576141834259E-12</v>
      </c>
      <c r="AC4">
        <f t="shared" si="2"/>
        <v>3155.7974860727918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-3155.7974860727991</v>
      </c>
      <c r="AK4">
        <f>G4*MAX(0, SUM(AB4, AE4:AF4))</f>
        <v>0</v>
      </c>
      <c r="AL4">
        <f t="shared" si="8"/>
        <v>-5857.3334860727991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-2534.5116802701941</v>
      </c>
      <c r="AR4">
        <f t="shared" si="9"/>
        <v>-2534.5116802701941</v>
      </c>
      <c r="AS4">
        <f t="shared" si="9"/>
        <v>-2960.6881377922869</v>
      </c>
      <c r="AT4">
        <f t="shared" si="9"/>
        <v>0</v>
      </c>
      <c r="AU4">
        <f t="shared" si="9"/>
        <v>-5495.1998180624814</v>
      </c>
      <c r="AW4">
        <v>1</v>
      </c>
      <c r="AX4">
        <f>(R4*SUMPRODUCT(K5:$K$23, X5:$X$23)-$AZ$3*SUMPRODUCT(K4:$K$22, W5:$W$23))/Z4</f>
        <v>3192.0294720592992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11459.26269761774</v>
      </c>
      <c r="P5">
        <f t="shared" ref="P5:P23" si="22">O5*$C$5</f>
        <v>572.96313488088697</v>
      </c>
      <c r="Q5" s="4">
        <f t="shared" ref="Q5:Q23" si="23">$C$8</f>
        <v>12.5</v>
      </c>
      <c r="R5">
        <f t="shared" si="0"/>
        <v>2000000</v>
      </c>
      <c r="S5">
        <f t="shared" si="1"/>
        <v>6176.1338100750227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3155.7974860727918</v>
      </c>
      <c r="AC5">
        <f t="shared" si="2"/>
        <v>6036.3969718191584</v>
      </c>
      <c r="AE5">
        <f t="shared" si="3"/>
        <v>11199.993519301634</v>
      </c>
      <c r="AF5">
        <f t="shared" si="4"/>
        <v>-559.99967596508168</v>
      </c>
      <c r="AG5">
        <f t="shared" si="4"/>
        <v>-12.217183835079977</v>
      </c>
      <c r="AH5">
        <f t="shared" si="5"/>
        <v>-2776.0657472036155</v>
      </c>
      <c r="AI5">
        <f t="shared" si="6"/>
        <v>7851.7109122978554</v>
      </c>
      <c r="AJ5">
        <f t="shared" si="7"/>
        <v>-2880.5994857463666</v>
      </c>
      <c r="AK5">
        <f>G5*SUM(AB5, AE5:AF5)</f>
        <v>565.62744450578305</v>
      </c>
      <c r="AL5">
        <f t="shared" si="8"/>
        <v>5536.7388710572723</v>
      </c>
      <c r="AN5">
        <f t="shared" si="9"/>
        <v>9671.8945353398376</v>
      </c>
      <c r="AO5">
        <f t="shared" si="9"/>
        <v>-483.59472676699193</v>
      </c>
      <c r="AP5">
        <f t="shared" si="9"/>
        <v>-10.550301959381867</v>
      </c>
      <c r="AQ5">
        <f t="shared" si="9"/>
        <v>-2397.306309494807</v>
      </c>
      <c r="AR5">
        <f t="shared" si="9"/>
        <v>6780.4431971186568</v>
      </c>
      <c r="AS5">
        <f t="shared" si="9"/>
        <v>-2487.5777273155309</v>
      </c>
      <c r="AT5">
        <f t="shared" si="9"/>
        <v>488.45465670366218</v>
      </c>
      <c r="AU5">
        <f t="shared" si="9"/>
        <v>4781.3201265067883</v>
      </c>
      <c r="AW5">
        <v>2</v>
      </c>
      <c r="AX5">
        <f>(R5*SUMPRODUCT(K6:$K$23, X6:$X$23)-$AZ$3*SUMPRODUCT(K5:$K$22, W6:$W$23))/Z5</f>
        <v>6176.1338100750227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11459.26269761774</v>
      </c>
      <c r="P6">
        <f t="shared" si="22"/>
        <v>572.96313488088697</v>
      </c>
      <c r="Q6" s="4">
        <f t="shared" si="23"/>
        <v>12.5</v>
      </c>
      <c r="R6">
        <f t="shared" si="0"/>
        <v>2000000</v>
      </c>
      <c r="S6">
        <f t="shared" si="1"/>
        <v>8891.276616835552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6036.3969718191584</v>
      </c>
      <c r="AC6">
        <f t="shared" si="2"/>
        <v>8590.371445435303</v>
      </c>
      <c r="AE6">
        <f t="shared" si="3"/>
        <v>11071.449838481392</v>
      </c>
      <c r="AF6">
        <f t="shared" si="4"/>
        <v>-553.5724919240696</v>
      </c>
      <c r="AG6">
        <f t="shared" si="4"/>
        <v>-12.076965737925519</v>
      </c>
      <c r="AH6">
        <f t="shared" si="5"/>
        <v>-2887.4014085851472</v>
      </c>
      <c r="AI6">
        <f t="shared" si="6"/>
        <v>7618.3989722342503</v>
      </c>
      <c r="AJ6">
        <f t="shared" si="7"/>
        <v>-2553.9744736161447</v>
      </c>
      <c r="AK6">
        <f>G6*SUM(AB6, AE6:AF6)</f>
        <v>968.42504762502415</v>
      </c>
      <c r="AL6">
        <f t="shared" si="8"/>
        <v>6032.8495462431301</v>
      </c>
      <c r="AN6">
        <f t="shared" si="9"/>
        <v>8622.7354179820559</v>
      </c>
      <c r="AO6">
        <f t="shared" si="9"/>
        <v>-431.13677089910277</v>
      </c>
      <c r="AP6">
        <f t="shared" si="9"/>
        <v>-9.4058575642203319</v>
      </c>
      <c r="AQ6">
        <f t="shared" si="9"/>
        <v>-2248.7839221564359</v>
      </c>
      <c r="AR6">
        <f t="shared" si="9"/>
        <v>5933.4088673622973</v>
      </c>
      <c r="AS6">
        <f t="shared" si="9"/>
        <v>-1989.1022830387203</v>
      </c>
      <c r="AT6">
        <f t="shared" si="9"/>
        <v>754.23481835172561</v>
      </c>
      <c r="AU6">
        <f t="shared" si="9"/>
        <v>4698.5414026753024</v>
      </c>
      <c r="AW6">
        <v>3</v>
      </c>
      <c r="AX6">
        <f>(R6*SUMPRODUCT(K7:$K$23, X7:$X$23)-$AZ$3*SUMPRODUCT(K6:$K$22, W7:$W$23))/Z6</f>
        <v>8891.276616835552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11459.26269761774</v>
      </c>
      <c r="P7">
        <f t="shared" si="22"/>
        <v>572.96313488088697</v>
      </c>
      <c r="Q7" s="4">
        <f t="shared" si="23"/>
        <v>12.5</v>
      </c>
      <c r="R7">
        <f t="shared" si="0"/>
        <v>2000000</v>
      </c>
      <c r="S7">
        <f t="shared" si="1"/>
        <v>11251.124118591295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8590.371445435303</v>
      </c>
      <c r="AC7">
        <f t="shared" si="2"/>
        <v>10744.67573592702</v>
      </c>
      <c r="AE7">
        <f t="shared" si="3"/>
        <v>10943.445344741518</v>
      </c>
      <c r="AF7">
        <f t="shared" si="4"/>
        <v>-547.17226723707586</v>
      </c>
      <c r="AG7">
        <f t="shared" si="4"/>
        <v>-11.937335797154455</v>
      </c>
      <c r="AH7">
        <f t="shared" si="5"/>
        <v>-3017.6453426894559</v>
      </c>
      <c r="AI7">
        <f t="shared" si="6"/>
        <v>7366.6903990178316</v>
      </c>
      <c r="AJ7">
        <f t="shared" si="7"/>
        <v>-2154.3042904917165</v>
      </c>
      <c r="AK7">
        <f>G7*SUM(AB7, AE7:AF7)</f>
        <v>932.24424607634148</v>
      </c>
      <c r="AL7">
        <f t="shared" si="8"/>
        <v>6144.6303546024565</v>
      </c>
      <c r="AN7">
        <f t="shared" si="9"/>
        <v>7715.2549670418157</v>
      </c>
      <c r="AO7">
        <f t="shared" si="9"/>
        <v>-385.76274835209074</v>
      </c>
      <c r="AP7">
        <f t="shared" si="9"/>
        <v>-8.4159591792997031</v>
      </c>
      <c r="AQ7">
        <f t="shared" si="9"/>
        <v>-2127.4747107082426</v>
      </c>
      <c r="AR7">
        <f t="shared" si="9"/>
        <v>5193.6015488021822</v>
      </c>
      <c r="AS7">
        <f t="shared" si="9"/>
        <v>-1518.8093287021661</v>
      </c>
      <c r="AT7">
        <f t="shared" si="9"/>
        <v>657.24292701774641</v>
      </c>
      <c r="AU7">
        <f t="shared" si="9"/>
        <v>4332.0351471177628</v>
      </c>
      <c r="AW7">
        <v>4</v>
      </c>
      <c r="AX7">
        <f>(R7*SUMPRODUCT(K8:$K$23, X8:$X$23)-$AZ$3*SUMPRODUCT(K7:$K$22, W8:$W$23))/Z7</f>
        <v>11251.124118591295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11459.26269761774</v>
      </c>
      <c r="P8">
        <f t="shared" si="22"/>
        <v>572.96313488088697</v>
      </c>
      <c r="Q8" s="4">
        <f t="shared" si="23"/>
        <v>12.5</v>
      </c>
      <c r="R8">
        <f t="shared" si="0"/>
        <v>2000000</v>
      </c>
      <c r="S8">
        <f t="shared" si="1"/>
        <v>13250.397460935825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10744.67573592702</v>
      </c>
      <c r="AC8">
        <f t="shared" si="2"/>
        <v>12506.560646719692</v>
      </c>
      <c r="AE8">
        <f t="shared" si="3"/>
        <v>10815.974714491855</v>
      </c>
      <c r="AF8">
        <f t="shared" si="4"/>
        <v>-540.7987357245928</v>
      </c>
      <c r="AG8">
        <f t="shared" si="4"/>
        <v>-11.798288205684889</v>
      </c>
      <c r="AH8">
        <f t="shared" si="5"/>
        <v>-3147.8773596833571</v>
      </c>
      <c r="AI8">
        <f t="shared" si="6"/>
        <v>7115.5003308782207</v>
      </c>
      <c r="AJ8">
        <f t="shared" si="7"/>
        <v>-1761.8849107926726</v>
      </c>
      <c r="AK8">
        <f t="shared" ref="AK8:AK23" si="24">G8*SUM(AB8:AB8, AE8:AF8)</f>
        <v>447.72284152298823</v>
      </c>
      <c r="AL8">
        <f t="shared" si="8"/>
        <v>5801.3382616085364</v>
      </c>
      <c r="AN8">
        <f t="shared" si="9"/>
        <v>7109.9176737189609</v>
      </c>
      <c r="AO8">
        <f t="shared" si="9"/>
        <v>-355.49588368594806</v>
      </c>
      <c r="AP8">
        <f t="shared" si="9"/>
        <v>-7.7556447798306412</v>
      </c>
      <c r="AQ8">
        <f t="shared" si="9"/>
        <v>-2069.2678621303494</v>
      </c>
      <c r="AR8">
        <f t="shared" si="9"/>
        <v>4677.3982831228332</v>
      </c>
      <c r="AS8">
        <f t="shared" si="9"/>
        <v>-1158.181023622345</v>
      </c>
      <c r="AT8">
        <f t="shared" si="9"/>
        <v>294.31212885574138</v>
      </c>
      <c r="AU8">
        <f t="shared" si="9"/>
        <v>3813.5293883562294</v>
      </c>
      <c r="AW8">
        <v>5</v>
      </c>
      <c r="AX8">
        <f>(R8*SUMPRODUCT(K9:$K$23, X9:$X$23)-$AZ$3*SUMPRODUCT(K8:$K$22, W9:$W$23))/Z8</f>
        <v>13250.397460935825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11459.26269761774</v>
      </c>
      <c r="P9">
        <f t="shared" si="22"/>
        <v>572.96313488088697</v>
      </c>
      <c r="Q9" s="4">
        <f t="shared" si="23"/>
        <v>12.5</v>
      </c>
      <c r="R9">
        <f t="shared" si="0"/>
        <v>2000000</v>
      </c>
      <c r="S9">
        <f t="shared" si="1"/>
        <v>14993.695359764628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12506.560646719692</v>
      </c>
      <c r="AC9">
        <f t="shared" si="2"/>
        <v>13985.860217136109</v>
      </c>
      <c r="AE9">
        <f t="shared" si="3"/>
        <v>10689.002439678728</v>
      </c>
      <c r="AF9">
        <f t="shared" si="4"/>
        <v>-534.45012198393647</v>
      </c>
      <c r="AG9">
        <f t="shared" si="4"/>
        <v>-11.659784230599824</v>
      </c>
      <c r="AH9">
        <f t="shared" si="5"/>
        <v>-3283.3748845147979</v>
      </c>
      <c r="AI9">
        <f t="shared" si="6"/>
        <v>6859.5176489493933</v>
      </c>
      <c r="AJ9">
        <f t="shared" si="7"/>
        <v>-1479.2995704164168</v>
      </c>
      <c r="AK9">
        <f t="shared" si="24"/>
        <v>133.70056649004545</v>
      </c>
      <c r="AL9">
        <f t="shared" si="8"/>
        <v>5513.9186450230218</v>
      </c>
      <c r="AN9">
        <f t="shared" si="9"/>
        <v>6677.8673428000166</v>
      </c>
      <c r="AO9">
        <f t="shared" si="9"/>
        <v>-333.89336714000086</v>
      </c>
      <c r="AP9">
        <f t="shared" si="9"/>
        <v>-7.2843553715156082</v>
      </c>
      <c r="AQ9">
        <f t="shared" si="9"/>
        <v>-2051.261756109222</v>
      </c>
      <c r="AR9">
        <f t="shared" si="9"/>
        <v>4285.427864179278</v>
      </c>
      <c r="AS9">
        <f t="shared" si="9"/>
        <v>-924.18037578806991</v>
      </c>
      <c r="AT9">
        <f t="shared" si="9"/>
        <v>83.528341556311972</v>
      </c>
      <c r="AU9">
        <f t="shared" si="9"/>
        <v>3444.7758299475199</v>
      </c>
      <c r="AW9">
        <v>6</v>
      </c>
      <c r="AX9">
        <f>(R9*SUMPRODUCT(K10:$K$23, X10:$X$23)-$AZ$3*SUMPRODUCT(K9:$K$22, W10:$W$23))/Z9</f>
        <v>14993.695359764628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11459.26269761774</v>
      </c>
      <c r="P10">
        <f t="shared" si="22"/>
        <v>572.96313488088697</v>
      </c>
      <c r="Q10" s="4">
        <f t="shared" si="23"/>
        <v>12.5</v>
      </c>
      <c r="R10">
        <f t="shared" si="0"/>
        <v>2000000</v>
      </c>
      <c r="S10">
        <f t="shared" si="1"/>
        <v>16554.710234381597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13985.860217136109</v>
      </c>
      <c r="AC10">
        <f t="shared" si="2"/>
        <v>15259.041454998021</v>
      </c>
      <c r="AE10">
        <f t="shared" si="3"/>
        <v>10562.393546672269</v>
      </c>
      <c r="AF10">
        <f t="shared" si="4"/>
        <v>-528.11967733361337</v>
      </c>
      <c r="AG10">
        <f t="shared" si="4"/>
        <v>-11.521676639881115</v>
      </c>
      <c r="AH10">
        <f t="shared" si="5"/>
        <v>-3441.5597460336276</v>
      </c>
      <c r="AI10">
        <f t="shared" si="6"/>
        <v>6581.1924466651462</v>
      </c>
      <c r="AJ10">
        <f t="shared" si="7"/>
        <v>-1273.1812378619125</v>
      </c>
      <c r="AK10">
        <f t="shared" si="24"/>
        <v>98.48254975454654</v>
      </c>
      <c r="AL10">
        <f t="shared" si="8"/>
        <v>5406.49375855778</v>
      </c>
      <c r="AN10">
        <f t="shared" si="9"/>
        <v>6269.6146950855091</v>
      </c>
      <c r="AO10">
        <f t="shared" si="9"/>
        <v>-313.48073475427543</v>
      </c>
      <c r="AP10">
        <f t="shared" si="9"/>
        <v>-6.8390249666639722</v>
      </c>
      <c r="AQ10">
        <f t="shared" si="9"/>
        <v>-2042.8374934529115</v>
      </c>
      <c r="AR10">
        <f t="shared" si="9"/>
        <v>3906.4574419116584</v>
      </c>
      <c r="AS10">
        <f t="shared" si="9"/>
        <v>-755.73360935041887</v>
      </c>
      <c r="AT10">
        <f t="shared" si="9"/>
        <v>58.457170566715398</v>
      </c>
      <c r="AU10">
        <f t="shared" si="9"/>
        <v>3209.1810031279547</v>
      </c>
      <c r="AW10">
        <v>7</v>
      </c>
      <c r="AX10">
        <f>(R10*SUMPRODUCT(K11:$K$23, X11:$X$23)-$AZ$3*SUMPRODUCT(K10:$K$22, W11:$W$23))/Z10</f>
        <v>16554.710234381597</v>
      </c>
    </row>
    <row r="11" spans="1:52" x14ac:dyDescent="0.25">
      <c r="A11" t="s">
        <v>33</v>
      </c>
      <c r="C11" s="7">
        <f>AU25</f>
        <v>31359.248783926025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11459.26269761774</v>
      </c>
      <c r="P11">
        <f t="shared" si="22"/>
        <v>572.96313488088697</v>
      </c>
      <c r="Q11" s="4">
        <f t="shared" si="23"/>
        <v>12.5</v>
      </c>
      <c r="R11">
        <f t="shared" si="0"/>
        <v>2000000</v>
      </c>
      <c r="S11">
        <f t="shared" si="1"/>
        <v>17946.031917749322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15259.041454998021</v>
      </c>
      <c r="AC11">
        <f t="shared" si="2"/>
        <v>16343.811413566698</v>
      </c>
      <c r="AE11">
        <f t="shared" si="3"/>
        <v>10436.180506463315</v>
      </c>
      <c r="AF11">
        <f t="shared" si="4"/>
        <v>-521.80902532316566</v>
      </c>
      <c r="AG11">
        <f t="shared" si="4"/>
        <v>-11.38400085355501</v>
      </c>
      <c r="AH11">
        <f t="shared" si="5"/>
        <v>-3593.4431883670427</v>
      </c>
      <c r="AI11">
        <f t="shared" si="6"/>
        <v>6309.5442919195521</v>
      </c>
      <c r="AJ11">
        <f t="shared" si="7"/>
        <v>-1084.7699585686769</v>
      </c>
      <c r="AK11">
        <f t="shared" si="24"/>
        <v>60.416191046731605</v>
      </c>
      <c r="AL11">
        <f t="shared" si="8"/>
        <v>5285.1905243976071</v>
      </c>
      <c r="AN11">
        <f t="shared" si="9"/>
        <v>5891.2955668315353</v>
      </c>
      <c r="AO11">
        <f t="shared" si="9"/>
        <v>-294.5647783415767</v>
      </c>
      <c r="AP11">
        <f t="shared" si="9"/>
        <v>-6.4263466619631142</v>
      </c>
      <c r="AQ11">
        <f t="shared" si="9"/>
        <v>-2028.5233579638405</v>
      </c>
      <c r="AR11">
        <f t="shared" si="9"/>
        <v>3561.7810838641553</v>
      </c>
      <c r="AS11">
        <f t="shared" si="9"/>
        <v>-612.36009131787227</v>
      </c>
      <c r="AT11">
        <f t="shared" si="9"/>
        <v>34.10535475675448</v>
      </c>
      <c r="AU11">
        <f t="shared" si="9"/>
        <v>2983.5263473030377</v>
      </c>
      <c r="AW11">
        <v>8</v>
      </c>
      <c r="AX11">
        <f>(R11*SUMPRODUCT(K12:$K$23, X12:$X$23)-$AZ$3*SUMPRODUCT(K11:$K$22, W12:$W$23))/Z11</f>
        <v>17946.031917749322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11459.26269761774</v>
      </c>
      <c r="P12">
        <f t="shared" si="22"/>
        <v>572.96313488088697</v>
      </c>
      <c r="Q12" s="4">
        <f t="shared" si="23"/>
        <v>12.5</v>
      </c>
      <c r="R12">
        <f t="shared" si="0"/>
        <v>2000000</v>
      </c>
      <c r="S12">
        <f t="shared" si="1"/>
        <v>19168.937817901697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16343.811413566698</v>
      </c>
      <c r="AC12">
        <f t="shared" si="2"/>
        <v>17246.841579096599</v>
      </c>
      <c r="AE12">
        <f t="shared" si="3"/>
        <v>10310.226379601156</v>
      </c>
      <c r="AF12">
        <f t="shared" si="4"/>
        <v>-515.51131898005781</v>
      </c>
      <c r="AG12">
        <f t="shared" si="4"/>
        <v>-11.246607495245465</v>
      </c>
      <c r="AH12">
        <f t="shared" si="5"/>
        <v>-3768.5359638390751</v>
      </c>
      <c r="AI12">
        <f t="shared" si="6"/>
        <v>6014.9324892867771</v>
      </c>
      <c r="AJ12">
        <f t="shared" si="7"/>
        <v>-903.03016552990084</v>
      </c>
      <c r="AK12">
        <f t="shared" si="24"/>
        <v>60.118610890631928</v>
      </c>
      <c r="AL12">
        <f t="shared" si="8"/>
        <v>5172.0209346475085</v>
      </c>
      <c r="AN12">
        <f t="shared" si="9"/>
        <v>5533.0293727752523</v>
      </c>
      <c r="AO12">
        <f t="shared" si="9"/>
        <v>-276.65146863876259</v>
      </c>
      <c r="AP12">
        <f t="shared" si="9"/>
        <v>-6.0355425113056249</v>
      </c>
      <c r="AQ12">
        <f t="shared" si="9"/>
        <v>-2022.4017798034149</v>
      </c>
      <c r="AR12">
        <f t="shared" si="9"/>
        <v>3227.9405818217688</v>
      </c>
      <c r="AS12">
        <f t="shared" si="9"/>
        <v>-484.61520110408333</v>
      </c>
      <c r="AT12">
        <f t="shared" si="9"/>
        <v>32.26292301073417</v>
      </c>
      <c r="AU12">
        <f t="shared" si="9"/>
        <v>2775.5883037284198</v>
      </c>
      <c r="AW12">
        <v>9</v>
      </c>
      <c r="AX12">
        <f>(R12*SUMPRODUCT(K13:$K$23, X13:$X$23)-$AZ$3*SUMPRODUCT(K12:$K$22, W13:$W$23))/Z12</f>
        <v>19168.937817901697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11459.26269761774</v>
      </c>
      <c r="P13">
        <f t="shared" si="22"/>
        <v>572.96313488088697</v>
      </c>
      <c r="Q13" s="4">
        <f t="shared" si="23"/>
        <v>12.5</v>
      </c>
      <c r="R13">
        <f t="shared" si="0"/>
        <v>2000000</v>
      </c>
      <c r="S13">
        <f t="shared" si="1"/>
        <v>20226.032195409825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17246.841579096599</v>
      </c>
      <c r="AC13">
        <f t="shared" si="2"/>
        <v>17975.957679709496</v>
      </c>
      <c r="AE13">
        <f t="shared" si="3"/>
        <v>10184.460268969542</v>
      </c>
      <c r="AF13">
        <f t="shared" si="4"/>
        <v>-509.2230134484771</v>
      </c>
      <c r="AG13">
        <f t="shared" si="4"/>
        <v>-11.10941922891643</v>
      </c>
      <c r="AH13">
        <f t="shared" si="5"/>
        <v>-3955.5506202529796</v>
      </c>
      <c r="AI13">
        <f t="shared" si="6"/>
        <v>5708.577216039168</v>
      </c>
      <c r="AJ13">
        <f t="shared" si="7"/>
        <v>-729.11610061289684</v>
      </c>
      <c r="AK13">
        <f t="shared" si="24"/>
        <v>53.844157669235329</v>
      </c>
      <c r="AL13">
        <f t="shared" si="8"/>
        <v>5033.3052730955069</v>
      </c>
      <c r="AN13">
        <f t="shared" si="9"/>
        <v>5196.8588225516105</v>
      </c>
      <c r="AO13">
        <f t="shared" si="9"/>
        <v>-259.8429411275805</v>
      </c>
      <c r="AP13">
        <f t="shared" si="9"/>
        <v>-5.6688407444747542</v>
      </c>
      <c r="AQ13">
        <f t="shared" si="9"/>
        <v>-2018.4121294619258</v>
      </c>
      <c r="AR13">
        <f t="shared" si="9"/>
        <v>2912.9349112176287</v>
      </c>
      <c r="AS13">
        <f t="shared" si="9"/>
        <v>-372.04852687966161</v>
      </c>
      <c r="AT13">
        <f t="shared" si="9"/>
        <v>27.475239574432315</v>
      </c>
      <c r="AU13">
        <f t="shared" si="9"/>
        <v>2568.3616239123994</v>
      </c>
      <c r="AW13">
        <v>10</v>
      </c>
      <c r="AX13">
        <f>(R13*SUMPRODUCT(K14:$K$23, X14:$X$23)-$AZ$3*SUMPRODUCT(K13:$K$22, W14:$W$23))/Z13</f>
        <v>20226.032195409825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11459.26269761774</v>
      </c>
      <c r="P14">
        <f t="shared" si="22"/>
        <v>572.96313488088697</v>
      </c>
      <c r="Q14" s="4">
        <f t="shared" si="23"/>
        <v>12.5</v>
      </c>
      <c r="R14">
        <f t="shared" si="0"/>
        <v>2000000</v>
      </c>
      <c r="S14">
        <f t="shared" si="1"/>
        <v>21120.079482666624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17975.957679709496</v>
      </c>
      <c r="AC14">
        <f t="shared" si="2"/>
        <v>18538.939477094282</v>
      </c>
      <c r="AE14">
        <f t="shared" si="3"/>
        <v>10058.796311709542</v>
      </c>
      <c r="AF14">
        <f t="shared" si="4"/>
        <v>-502.93981558547716</v>
      </c>
      <c r="AG14">
        <f t="shared" si="4"/>
        <v>-10.972342393591191</v>
      </c>
      <c r="AH14">
        <f t="shared" si="5"/>
        <v>-4157.2228857719001</v>
      </c>
      <c r="AI14">
        <f t="shared" si="6"/>
        <v>5387.6612679585724</v>
      </c>
      <c r="AJ14">
        <f t="shared" si="7"/>
        <v>-562.98179738478575</v>
      </c>
      <c r="AK14">
        <f t="shared" si="24"/>
        <v>49.557265516500408</v>
      </c>
      <c r="AL14">
        <f t="shared" si="8"/>
        <v>4874.2367360902872</v>
      </c>
      <c r="AN14">
        <f t="shared" si="9"/>
        <v>4881.8107780987848</v>
      </c>
      <c r="AO14">
        <f t="shared" si="9"/>
        <v>-244.09053890493925</v>
      </c>
      <c r="AP14">
        <f t="shared" si="9"/>
        <v>-5.3251798424099981</v>
      </c>
      <c r="AQ14">
        <f t="shared" si="9"/>
        <v>-2017.6147186810861</v>
      </c>
      <c r="AR14">
        <f t="shared" si="9"/>
        <v>2614.7803406703488</v>
      </c>
      <c r="AS14">
        <f t="shared" si="9"/>
        <v>-273.23056568379542</v>
      </c>
      <c r="AT14">
        <f t="shared" si="9"/>
        <v>24.051505312809923</v>
      </c>
      <c r="AU14">
        <f t="shared" si="9"/>
        <v>2365.6012802993632</v>
      </c>
      <c r="AW14">
        <v>11</v>
      </c>
      <c r="AX14">
        <f>(R14*SUMPRODUCT(K15:$K$23, X15:$X$23)-$AZ$3*SUMPRODUCT(K14:$K$22, W15:$W$23))/Z14</f>
        <v>21120.079482666624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11459.26269761774</v>
      </c>
      <c r="P15">
        <f t="shared" si="22"/>
        <v>572.96313488088697</v>
      </c>
      <c r="Q15" s="4">
        <f t="shared" si="23"/>
        <v>12.5</v>
      </c>
      <c r="R15">
        <f t="shared" si="0"/>
        <v>2000000</v>
      </c>
      <c r="S15">
        <f t="shared" si="1"/>
        <v>21858.928415524744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18538.939477094282</v>
      </c>
      <c r="AC15">
        <f t="shared" si="2"/>
        <v>18947.879355289471</v>
      </c>
      <c r="AE15">
        <f t="shared" si="3"/>
        <v>9933.1825864263228</v>
      </c>
      <c r="AF15">
        <f t="shared" si="4"/>
        <v>-496.65912932131607</v>
      </c>
      <c r="AG15">
        <f t="shared" si="4"/>
        <v>-10.83532035234183</v>
      </c>
      <c r="AH15">
        <f t="shared" si="5"/>
        <v>-4367.7787701520665</v>
      </c>
      <c r="AI15">
        <f t="shared" si="6"/>
        <v>5057.9093666005974</v>
      </c>
      <c r="AJ15">
        <f t="shared" si="7"/>
        <v>-408.93987819518952</v>
      </c>
      <c r="AK15">
        <f t="shared" si="24"/>
        <v>114.69939803021708</v>
      </c>
      <c r="AL15">
        <f t="shared" si="8"/>
        <v>4763.6688864356247</v>
      </c>
      <c r="AN15">
        <f t="shared" si="9"/>
        <v>4582.9898079247532</v>
      </c>
      <c r="AO15">
        <f t="shared" si="9"/>
        <v>-229.14949039623764</v>
      </c>
      <c r="AP15">
        <f t="shared" si="9"/>
        <v>-4.9992197675133898</v>
      </c>
      <c r="AQ15">
        <f t="shared" si="9"/>
        <v>-2015.2136953800582</v>
      </c>
      <c r="AR15">
        <f t="shared" si="9"/>
        <v>2333.6274023809437</v>
      </c>
      <c r="AS15">
        <f t="shared" si="9"/>
        <v>-188.67742312354048</v>
      </c>
      <c r="AT15">
        <f t="shared" si="9"/>
        <v>52.920216413409271</v>
      </c>
      <c r="AU15">
        <f t="shared" si="9"/>
        <v>2197.8701956708123</v>
      </c>
      <c r="AW15">
        <v>12</v>
      </c>
      <c r="AX15">
        <f>(R15*SUMPRODUCT(K16:$K$23, X16:$X$23)-$AZ$3*SUMPRODUCT(K15:$K$22, W16:$W$23))/Z15</f>
        <v>21858.928415524744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11459.26269761774</v>
      </c>
      <c r="P16">
        <f t="shared" si="22"/>
        <v>572.96313488088697</v>
      </c>
      <c r="Q16" s="4">
        <f t="shared" si="23"/>
        <v>12.5</v>
      </c>
      <c r="R16">
        <f t="shared" si="0"/>
        <v>2000000</v>
      </c>
      <c r="S16">
        <f t="shared" si="1"/>
        <v>22437.991219800882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18947.879355289471</v>
      </c>
      <c r="AC16">
        <f t="shared" si="2"/>
        <v>19203.519016597922</v>
      </c>
      <c r="AE16">
        <f t="shared" si="3"/>
        <v>9807.3917123070478</v>
      </c>
      <c r="AF16">
        <f t="shared" si="4"/>
        <v>-490.36958561535232</v>
      </c>
      <c r="AG16">
        <f t="shared" si="4"/>
        <v>-10.698105073489916</v>
      </c>
      <c r="AH16">
        <f t="shared" si="5"/>
        <v>-4617.9320525590374</v>
      </c>
      <c r="AI16">
        <f t="shared" si="6"/>
        <v>4688.3919690591683</v>
      </c>
      <c r="AJ16">
        <f t="shared" si="7"/>
        <v>-255.63966130845074</v>
      </c>
      <c r="AK16">
        <f t="shared" si="24"/>
        <v>200.68080052206631</v>
      </c>
      <c r="AL16">
        <f t="shared" si="8"/>
        <v>4633.433108272784</v>
      </c>
      <c r="AN16">
        <f t="shared" si="9"/>
        <v>4290.2741880583744</v>
      </c>
      <c r="AO16">
        <f t="shared" si="9"/>
        <v>-214.51370940291869</v>
      </c>
      <c r="AP16">
        <f t="shared" si="9"/>
        <v>-4.6799195346030826</v>
      </c>
      <c r="AQ16">
        <f t="shared" si="9"/>
        <v>-2020.1288241031143</v>
      </c>
      <c r="AR16">
        <f t="shared" si="9"/>
        <v>2050.9517350177384</v>
      </c>
      <c r="AS16">
        <f t="shared" si="9"/>
        <v>-111.83036963633558</v>
      </c>
      <c r="AT16">
        <f t="shared" si="9"/>
        <v>87.788444040457364</v>
      </c>
      <c r="AU16">
        <f t="shared" si="9"/>
        <v>2026.90980942186</v>
      </c>
      <c r="AW16">
        <v>13</v>
      </c>
      <c r="AX16">
        <f>(R16*SUMPRODUCT(K17:$K$23, X17:$X$23)-$AZ$3*SUMPRODUCT(K16:$K$22, W17:$W$23))/Z16</f>
        <v>22437.991219800882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11459.26269761774</v>
      </c>
      <c r="P17">
        <f t="shared" si="22"/>
        <v>572.96313488088697</v>
      </c>
      <c r="Q17" s="4">
        <f t="shared" si="23"/>
        <v>12.5</v>
      </c>
      <c r="R17">
        <f t="shared" si="0"/>
        <v>2000000</v>
      </c>
      <c r="S17">
        <f t="shared" si="1"/>
        <v>22860.309482659879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19203.519016597922</v>
      </c>
      <c r="AC17">
        <f t="shared" si="2"/>
        <v>19313.254112574399</v>
      </c>
      <c r="AE17">
        <f t="shared" si="3"/>
        <v>9681.2185587299118</v>
      </c>
      <c r="AF17">
        <f t="shared" si="4"/>
        <v>-484.06092793649555</v>
      </c>
      <c r="AG17">
        <f t="shared" si="4"/>
        <v>-10.56047279632412</v>
      </c>
      <c r="AH17">
        <f t="shared" si="5"/>
        <v>-4904.1962289434468</v>
      </c>
      <c r="AI17">
        <f t="shared" si="6"/>
        <v>4282.4009290536451</v>
      </c>
      <c r="AJ17">
        <f t="shared" si="7"/>
        <v>-109.73509597647717</v>
      </c>
      <c r="AK17">
        <f t="shared" si="24"/>
        <v>391.92933773400046</v>
      </c>
      <c r="AL17">
        <f t="shared" si="8"/>
        <v>4564.5951708111679</v>
      </c>
      <c r="AN17">
        <f t="shared" si="9"/>
        <v>3988.9604853342662</v>
      </c>
      <c r="AO17">
        <f t="shared" si="9"/>
        <v>-199.4480242667133</v>
      </c>
      <c r="AP17">
        <f t="shared" si="9"/>
        <v>-4.3512403356495275</v>
      </c>
      <c r="AQ17">
        <f t="shared" si="9"/>
        <v>-2020.680026063493</v>
      </c>
      <c r="AR17">
        <f t="shared" si="9"/>
        <v>1764.4811946684104</v>
      </c>
      <c r="AS17">
        <f t="shared" si="9"/>
        <v>-45.214242303187582</v>
      </c>
      <c r="AT17">
        <f t="shared" si="9"/>
        <v>161.48696899879292</v>
      </c>
      <c r="AU17">
        <f t="shared" si="9"/>
        <v>1880.7539213640155</v>
      </c>
      <c r="AW17">
        <v>14</v>
      </c>
      <c r="AX17">
        <f>(R17*SUMPRODUCT(K18:$K$23, X18:$X$23)-$AZ$3*SUMPRODUCT(K17:$K$22, W18:$W$23))/Z17</f>
        <v>22860.309482659879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11459.26269761774</v>
      </c>
      <c r="P18">
        <f t="shared" si="22"/>
        <v>572.96313488088697</v>
      </c>
      <c r="Q18" s="4">
        <f t="shared" si="23"/>
        <v>12.5</v>
      </c>
      <c r="R18">
        <f t="shared" si="0"/>
        <v>2000000</v>
      </c>
      <c r="S18">
        <f t="shared" si="1"/>
        <v>22084.543982836229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19313.254112574399</v>
      </c>
      <c r="AC18">
        <f t="shared" si="2"/>
        <v>18387.937287391196</v>
      </c>
      <c r="AE18">
        <f t="shared" si="3"/>
        <v>9541.1616380803971</v>
      </c>
      <c r="AF18">
        <f t="shared" si="4"/>
        <v>-477.05808190401984</v>
      </c>
      <c r="AG18">
        <f t="shared" si="4"/>
        <v>-10.407695819801635</v>
      </c>
      <c r="AH18">
        <f t="shared" si="5"/>
        <v>-7547.5597694789649</v>
      </c>
      <c r="AI18">
        <f t="shared" si="6"/>
        <v>1506.1360908776096</v>
      </c>
      <c r="AJ18">
        <f t="shared" si="7"/>
        <v>925.31682518320304</v>
      </c>
      <c r="AK18">
        <f t="shared" si="24"/>
        <v>612.95092564501681</v>
      </c>
      <c r="AL18">
        <f t="shared" si="8"/>
        <v>3044.4038417058296</v>
      </c>
      <c r="AN18">
        <f t="shared" si="9"/>
        <v>3673.7246206399022</v>
      </c>
      <c r="AO18">
        <f t="shared" si="9"/>
        <v>-183.68623103199511</v>
      </c>
      <c r="AP18">
        <f t="shared" si="9"/>
        <v>-4.0073745553931133</v>
      </c>
      <c r="AQ18">
        <f t="shared" si="9"/>
        <v>-2906.1090465358338</v>
      </c>
      <c r="AR18">
        <f t="shared" si="9"/>
        <v>579.92196851667961</v>
      </c>
      <c r="AS18">
        <f t="shared" si="9"/>
        <v>356.28357756779434</v>
      </c>
      <c r="AT18">
        <f t="shared" si="9"/>
        <v>236.01035096174749</v>
      </c>
      <c r="AU18">
        <f t="shared" si="9"/>
        <v>1172.2158970462215</v>
      </c>
      <c r="AW18">
        <v>15</v>
      </c>
      <c r="AX18">
        <f>(R18*SUMPRODUCT(K19:$K$23, X19:$X$23)-$AZ$3*SUMPRODUCT(K18:$K$22, W19:$W$23))/Z18</f>
        <v>22084.543982836229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11459.26269761774</v>
      </c>
      <c r="P19">
        <f t="shared" si="22"/>
        <v>572.96313488088697</v>
      </c>
      <c r="Q19" s="4">
        <f t="shared" si="23"/>
        <v>12.5</v>
      </c>
      <c r="R19">
        <f t="shared" si="0"/>
        <v>2000000</v>
      </c>
      <c r="S19">
        <f t="shared" si="1"/>
        <v>20135.967883024423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18387.937287391196</v>
      </c>
      <c r="AC19">
        <f t="shared" si="2"/>
        <v>16493.493671084449</v>
      </c>
      <c r="AE19">
        <f t="shared" si="3"/>
        <v>9386.3517202861167</v>
      </c>
      <c r="AF19">
        <f t="shared" si="4"/>
        <v>-469.31758601430585</v>
      </c>
      <c r="AG19">
        <f t="shared" si="4"/>
        <v>-10.238825969839056</v>
      </c>
      <c r="AH19">
        <f t="shared" si="5"/>
        <v>-10366.862682330058</v>
      </c>
      <c r="AI19">
        <f t="shared" si="6"/>
        <v>-1460.0673740280854</v>
      </c>
      <c r="AJ19">
        <f t="shared" si="7"/>
        <v>1894.4436163067476</v>
      </c>
      <c r="AK19">
        <f t="shared" si="24"/>
        <v>608.90086270308507</v>
      </c>
      <c r="AL19">
        <f t="shared" si="8"/>
        <v>1043.2771049817472</v>
      </c>
      <c r="AN19">
        <f t="shared" si="9"/>
        <v>3366.9803232307863</v>
      </c>
      <c r="AO19">
        <f t="shared" si="9"/>
        <v>-168.34901616153931</v>
      </c>
      <c r="AP19">
        <f t="shared" si="9"/>
        <v>-3.6727715517975104</v>
      </c>
      <c r="AQ19">
        <f t="shared" si="9"/>
        <v>-3718.6996295485988</v>
      </c>
      <c r="AR19">
        <f t="shared" si="9"/>
        <v>-523.74109403114903</v>
      </c>
      <c r="AS19">
        <f t="shared" si="9"/>
        <v>679.55629297263965</v>
      </c>
      <c r="AT19">
        <f t="shared" si="9"/>
        <v>218.41896453641996</v>
      </c>
      <c r="AU19">
        <f t="shared" si="9"/>
        <v>374.23416347791061</v>
      </c>
      <c r="AW19">
        <v>16</v>
      </c>
      <c r="AX19">
        <f>(R19*SUMPRODUCT(K20:$K$23, X20:$X$23)-$AZ$3*SUMPRODUCT(K19:$K$22, W20:$W$23))/Z19</f>
        <v>20135.967883024423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11459.26269761774</v>
      </c>
      <c r="P20">
        <f t="shared" si="22"/>
        <v>572.96313488088697</v>
      </c>
      <c r="Q20" s="4">
        <f t="shared" si="23"/>
        <v>12.5</v>
      </c>
      <c r="R20">
        <f t="shared" si="0"/>
        <v>2000000</v>
      </c>
      <c r="S20">
        <f t="shared" si="1"/>
        <v>16963.493313512852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16493.493671084449</v>
      </c>
      <c r="AC20">
        <f t="shared" si="2"/>
        <v>13643.21698298199</v>
      </c>
      <c r="AE20">
        <f t="shared" si="3"/>
        <v>9216.3332492400859</v>
      </c>
      <c r="AF20">
        <f t="shared" si="4"/>
        <v>-460.81666246200422</v>
      </c>
      <c r="AG20">
        <f t="shared" si="4"/>
        <v>-10.053366316442924</v>
      </c>
      <c r="AH20">
        <f t="shared" si="5"/>
        <v>-13291.42299163825</v>
      </c>
      <c r="AI20">
        <f t="shared" si="6"/>
        <v>-4545.959771176611</v>
      </c>
      <c r="AJ20">
        <f t="shared" si="7"/>
        <v>2850.2766881024581</v>
      </c>
      <c r="AK20">
        <f t="shared" si="24"/>
        <v>108.5707441088089</v>
      </c>
      <c r="AL20">
        <f t="shared" si="8"/>
        <v>-1587.112338965344</v>
      </c>
      <c r="AN20">
        <f t="shared" si="9"/>
        <v>3135.7231902555313</v>
      </c>
      <c r="AO20">
        <f t="shared" si="9"/>
        <v>-156.78615951277655</v>
      </c>
      <c r="AP20">
        <f t="shared" si="9"/>
        <v>-3.4205115034445179</v>
      </c>
      <c r="AQ20">
        <f t="shared" si="9"/>
        <v>-4522.2131382686393</v>
      </c>
      <c r="AR20">
        <f t="shared" si="9"/>
        <v>-1546.6966190293285</v>
      </c>
      <c r="AS20">
        <f t="shared" si="9"/>
        <v>969.76514062841079</v>
      </c>
      <c r="AT20">
        <f t="shared" si="9"/>
        <v>36.939614798907371</v>
      </c>
      <c r="AU20">
        <f t="shared" si="9"/>
        <v>-539.99186360201054</v>
      </c>
      <c r="AW20">
        <v>17</v>
      </c>
      <c r="AX20">
        <f>(R20*SUMPRODUCT(K21:$K$23, X21:$X$23)-$AZ$3*SUMPRODUCT(K20:$K$22, W21:$W$23))/Z20</f>
        <v>16963.493313512852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11459.26269761774</v>
      </c>
      <c r="P21">
        <f t="shared" si="22"/>
        <v>572.96313488088697</v>
      </c>
      <c r="Q21" s="4">
        <f t="shared" si="23"/>
        <v>12.5</v>
      </c>
      <c r="R21">
        <f t="shared" si="0"/>
        <v>2000000</v>
      </c>
      <c r="S21">
        <f t="shared" si="1"/>
        <v>12494.95013425473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13643.21698298199</v>
      </c>
      <c r="AC21">
        <f t="shared" si="2"/>
        <v>9845.4402141061983</v>
      </c>
      <c r="AE21">
        <f t="shared" si="3"/>
        <v>9029.3666301103713</v>
      </c>
      <c r="AF21">
        <f t="shared" si="4"/>
        <v>-451.46833150551856</v>
      </c>
      <c r="AG21">
        <f t="shared" si="4"/>
        <v>-9.8494192737062853</v>
      </c>
      <c r="AH21">
        <f t="shared" si="5"/>
        <v>-16546.140731553616</v>
      </c>
      <c r="AI21">
        <f t="shared" si="6"/>
        <v>-7978.0918522224711</v>
      </c>
      <c r="AJ21">
        <f t="shared" si="7"/>
        <v>3797.7767688757922</v>
      </c>
      <c r="AK21">
        <f t="shared" si="24"/>
        <v>35.553784450538956</v>
      </c>
      <c r="AL21">
        <f t="shared" si="8"/>
        <v>-4144.76129889614</v>
      </c>
      <c r="AN21">
        <f t="shared" si="9"/>
        <v>2922.2015794660274</v>
      </c>
      <c r="AO21">
        <f t="shared" si="9"/>
        <v>-146.11007897330137</v>
      </c>
      <c r="AP21">
        <f t="shared" si="9"/>
        <v>-3.1875977283354393</v>
      </c>
      <c r="AQ21">
        <f t="shared" si="9"/>
        <v>-5354.8782058063489</v>
      </c>
      <c r="AR21">
        <f t="shared" si="9"/>
        <v>-2581.974303041959</v>
      </c>
      <c r="AS21">
        <f t="shared" si="9"/>
        <v>1229.0861283071602</v>
      </c>
      <c r="AT21">
        <f t="shared" si="9"/>
        <v>11.506380163022536</v>
      </c>
      <c r="AU21">
        <f t="shared" si="9"/>
        <v>-1341.3817945717765</v>
      </c>
      <c r="AW21">
        <v>18</v>
      </c>
      <c r="AX21">
        <f>(R21*SUMPRODUCT(K22:$K$23, X22:$X$23)-$AZ$3*SUMPRODUCT(K21:$K$22, W22:$W$23))/Z21</f>
        <v>12494.95013425473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11459.26269761774</v>
      </c>
      <c r="P22">
        <f t="shared" si="22"/>
        <v>572.96313488088697</v>
      </c>
      <c r="Q22" s="4">
        <f t="shared" si="23"/>
        <v>12.5</v>
      </c>
      <c r="R22">
        <f t="shared" si="0"/>
        <v>2000000</v>
      </c>
      <c r="S22">
        <f t="shared" si="1"/>
        <v>6771.9085982631314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9845.4402141061983</v>
      </c>
      <c r="AC22">
        <f t="shared" si="2"/>
        <v>5214.5036700954324</v>
      </c>
      <c r="AE22">
        <f t="shared" si="3"/>
        <v>8823.8591124282557</v>
      </c>
      <c r="AF22">
        <f t="shared" si="4"/>
        <v>-441.19295562141281</v>
      </c>
      <c r="AG22">
        <f t="shared" si="4"/>
        <v>-9.625247436580981</v>
      </c>
      <c r="AH22">
        <f t="shared" si="5"/>
        <v>-20108.423102118708</v>
      </c>
      <c r="AI22">
        <f t="shared" si="6"/>
        <v>-11735.382192748446</v>
      </c>
      <c r="AJ22">
        <f t="shared" si="7"/>
        <v>4630.9365440107658</v>
      </c>
      <c r="AK22">
        <f t="shared" si="24"/>
        <v>382.79023378917395</v>
      </c>
      <c r="AL22">
        <f t="shared" si="8"/>
        <v>-6721.6554149485064</v>
      </c>
      <c r="AN22">
        <f t="shared" si="9"/>
        <v>2668.8715439707776</v>
      </c>
      <c r="AO22">
        <f t="shared" si="9"/>
        <v>-133.44357719853889</v>
      </c>
      <c r="AP22">
        <f t="shared" si="9"/>
        <v>-2.911260102848511</v>
      </c>
      <c r="AQ22">
        <f t="shared" si="9"/>
        <v>-6082.0098697836684</v>
      </c>
      <c r="AR22">
        <f t="shared" si="9"/>
        <v>-3549.4931631142781</v>
      </c>
      <c r="AS22">
        <f t="shared" si="9"/>
        <v>1400.6768021530104</v>
      </c>
      <c r="AT22">
        <f t="shared" si="9"/>
        <v>115.77904284882746</v>
      </c>
      <c r="AU22">
        <f t="shared" si="9"/>
        <v>-2033.0373181124403</v>
      </c>
      <c r="AW22">
        <v>19</v>
      </c>
      <c r="AX22">
        <f>(R22*SUMPRODUCT(K23:$K$23, X23:$X$23)-$AZ$3*SUMPRODUCT(K22:$K$22, W23:$W$23))/Z22</f>
        <v>6771.9085982631314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11459.26269761774</v>
      </c>
      <c r="P23">
        <f t="shared" si="22"/>
        <v>572.96313488088697</v>
      </c>
      <c r="Q23" s="4">
        <f t="shared" si="23"/>
        <v>12.5</v>
      </c>
      <c r="R23">
        <f t="shared" si="0"/>
        <v>2000000</v>
      </c>
      <c r="S23">
        <f t="shared" si="1"/>
        <v>6949.1008152264494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5214.5036700954324</v>
      </c>
      <c r="AC23">
        <f t="shared" si="2"/>
        <v>5214.5036700954324</v>
      </c>
      <c r="AE23">
        <f t="shared" si="3"/>
        <v>8598.8632172935577</v>
      </c>
      <c r="AF23">
        <f t="shared" si="4"/>
        <v>-429.94316086467785</v>
      </c>
      <c r="AG23">
        <f t="shared" si="4"/>
        <v>-9.3798172755490317</v>
      </c>
      <c r="AH23">
        <f t="shared" si="5"/>
        <v>-23868.429866582421</v>
      </c>
      <c r="AI23">
        <f t="shared" si="6"/>
        <v>-15708.889627429089</v>
      </c>
      <c r="AJ23">
        <f t="shared" si="7"/>
        <v>0</v>
      </c>
      <c r="AK23">
        <f t="shared" si="24"/>
        <v>936.83966085670204</v>
      </c>
      <c r="AL23">
        <f t="shared" si="8"/>
        <v>-14772.049966572387</v>
      </c>
      <c r="AN23">
        <f t="shared" si="9"/>
        <v>2356.0278141673816</v>
      </c>
      <c r="AO23">
        <f t="shared" si="9"/>
        <v>-117.80139070836907</v>
      </c>
      <c r="AP23">
        <f t="shared" si="9"/>
        <v>-2.5700037126485187</v>
      </c>
      <c r="AQ23">
        <f t="shared" si="9"/>
        <v>-6539.7812740032368</v>
      </c>
      <c r="AR23">
        <f t="shared" si="9"/>
        <v>-4304.1248542568719</v>
      </c>
      <c r="AS23">
        <f t="shared" si="9"/>
        <v>0</v>
      </c>
      <c r="AT23">
        <f t="shared" si="9"/>
        <v>256.68745305245557</v>
      </c>
      <c r="AU23">
        <f t="shared" si="9"/>
        <v>-4047.4374012044168</v>
      </c>
      <c r="AW23">
        <v>20</v>
      </c>
      <c r="AX23">
        <f>(R23*SUMPRODUCT(K$23:$K24, X$23:$X24)-$AZ$3*SUMPRODUCT(K$22:$K23, W$23:$W24))/Z23</f>
        <v>6949.1008152264494</v>
      </c>
    </row>
    <row r="25" spans="5:50" x14ac:dyDescent="0.25">
      <c r="AN25" s="8">
        <f t="shared" ref="AN25:AU25" si="25">SUM(AN3:AN23)</f>
        <v>110015.29542289091</v>
      </c>
      <c r="AO25" s="8">
        <f t="shared" si="25"/>
        <v>-14095.211794357849</v>
      </c>
      <c r="AP25" s="8">
        <f t="shared" si="25"/>
        <v>-207.50695237329921</v>
      </c>
      <c r="AQ25" s="8">
        <f t="shared" si="25"/>
        <v>-58738.109429725424</v>
      </c>
      <c r="AR25" s="8">
        <f t="shared" si="25"/>
        <v>36974.46724643436</v>
      </c>
      <c r="AS25" s="8">
        <f t="shared" si="25"/>
        <v>-9246.8809640289928</v>
      </c>
      <c r="AT25" s="8">
        <f t="shared" si="25"/>
        <v>3631.6625015206741</v>
      </c>
      <c r="AU25" s="9">
        <f t="shared" si="25"/>
        <v>31359.248783926025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BCA4-D7BB-47BE-AAD9-5A49A13CE802}">
  <dimension ref="A1:AZ29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46879.010439222628</v>
      </c>
      <c r="K3">
        <v>1</v>
      </c>
      <c r="L3" s="2">
        <v>0</v>
      </c>
      <c r="O3">
        <f>$C$3</f>
        <v>46879.010439222628</v>
      </c>
      <c r="P3">
        <f>O3*B5</f>
        <v>37503.208351378104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46879.010439222628</v>
      </c>
      <c r="AF3">
        <f t="shared" ref="AF3:AG23" si="4">-$Z3*P3</f>
        <v>-37503.208351378104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9275.8020878445241</v>
      </c>
      <c r="AJ3">
        <f t="shared" ref="AJ3:AJ23" si="7">AB3-AC3</f>
        <v>0</v>
      </c>
      <c r="AL3">
        <f t="shared" ref="AL3:AL23" si="8">SUM(AI3:AK3)</f>
        <v>9275.8020878445241</v>
      </c>
      <c r="AN3">
        <f t="shared" ref="AN3:AU23" si="9">AE3*$K3</f>
        <v>46879.010439222628</v>
      </c>
      <c r="AO3">
        <f t="shared" si="9"/>
        <v>-37503.208351378104</v>
      </c>
      <c r="AP3">
        <f t="shared" si="9"/>
        <v>-100</v>
      </c>
      <c r="AQ3">
        <f t="shared" si="9"/>
        <v>0</v>
      </c>
      <c r="AR3">
        <f t="shared" si="9"/>
        <v>9275.8020878445241</v>
      </c>
      <c r="AS3">
        <f t="shared" si="9"/>
        <v>0</v>
      </c>
      <c r="AT3">
        <f t="shared" si="9"/>
        <v>0</v>
      </c>
      <c r="AU3">
        <f t="shared" si="9"/>
        <v>9275.8020878445241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26795.828365888043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2000000</v>
      </c>
      <c r="S4">
        <f t="shared" si="1"/>
        <v>22687.370246357299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22407.435458485765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-22407.435458485765</v>
      </c>
      <c r="AK4">
        <f>H4*SUM(AB4, AE4:AF4)</f>
        <v>0</v>
      </c>
      <c r="AL4">
        <f t="shared" si="8"/>
        <v>-27085.023458485764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-4388.3929074021944</v>
      </c>
      <c r="AR4">
        <f t="shared" si="9"/>
        <v>-4388.3929074021944</v>
      </c>
      <c r="AS4">
        <f t="shared" si="9"/>
        <v>-21022.080362591016</v>
      </c>
      <c r="AT4">
        <f t="shared" si="9"/>
        <v>0</v>
      </c>
      <c r="AU4">
        <f t="shared" si="9"/>
        <v>-25410.47326999321</v>
      </c>
      <c r="AW4">
        <v>1</v>
      </c>
      <c r="AX4">
        <f>(R4*SUMPRODUCT(K5:$K$23, X5:$X$23)-$AZ$3*SUMPRODUCT(K4:$K$22, W5:$W$23))/Z4</f>
        <v>22687.370246357299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46879.010439222628</v>
      </c>
      <c r="P5">
        <f t="shared" ref="P5:P23" si="22">O5*$C$5</f>
        <v>2343.9505219611315</v>
      </c>
      <c r="Q5" s="4">
        <f t="shared" ref="Q5:Q23" si="23">$C$8</f>
        <v>12.5</v>
      </c>
      <c r="R5">
        <f t="shared" si="0"/>
        <v>2000000</v>
      </c>
      <c r="S5">
        <f t="shared" si="1"/>
        <v>44079.99960391692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22407.435458485765</v>
      </c>
      <c r="AC5">
        <f t="shared" si="2"/>
        <v>42992.428946812375</v>
      </c>
      <c r="AE5">
        <f t="shared" si="3"/>
        <v>45722.380751248085</v>
      </c>
      <c r="AF5">
        <f t="shared" si="4"/>
        <v>-2286.1190375624046</v>
      </c>
      <c r="AG5">
        <f t="shared" si="4"/>
        <v>-12.191591802723183</v>
      </c>
      <c r="AH5">
        <f t="shared" si="5"/>
        <v>-4914.4994442905754</v>
      </c>
      <c r="AI5">
        <f t="shared" si="6"/>
        <v>38509.570677592383</v>
      </c>
      <c r="AJ5">
        <f t="shared" si="7"/>
        <v>-20584.993488326611</v>
      </c>
      <c r="AK5">
        <f>H5*SUM(AB5, AE5:AF5)</f>
        <v>5688.895435675614</v>
      </c>
      <c r="AL5">
        <f t="shared" si="8"/>
        <v>23613.472624941387</v>
      </c>
      <c r="AN5">
        <f t="shared" si="9"/>
        <v>39484.133965668414</v>
      </c>
      <c r="AO5">
        <f t="shared" si="9"/>
        <v>-1974.206698283421</v>
      </c>
      <c r="AP5">
        <f t="shared" si="9"/>
        <v>-10.528201639638526</v>
      </c>
      <c r="AQ5">
        <f t="shared" si="9"/>
        <v>-4243.9774842055922</v>
      </c>
      <c r="AR5">
        <f t="shared" si="9"/>
        <v>33255.421581539762</v>
      </c>
      <c r="AS5">
        <f t="shared" si="9"/>
        <v>-17776.428681555768</v>
      </c>
      <c r="AT5">
        <f t="shared" si="9"/>
        <v>4912.7168316309526</v>
      </c>
      <c r="AU5">
        <f t="shared" si="9"/>
        <v>20391.709731614948</v>
      </c>
      <c r="AW5">
        <v>2</v>
      </c>
      <c r="AX5">
        <f>(R5*SUMPRODUCT(K6:$K$23, X6:$X$23)-$AZ$3*SUMPRODUCT(K5:$K$22, W6:$W$23))/Z5</f>
        <v>44079.99960391692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46879.010439222628</v>
      </c>
      <c r="P6">
        <f t="shared" si="22"/>
        <v>2343.9505219611315</v>
      </c>
      <c r="Q6" s="4">
        <f t="shared" si="23"/>
        <v>12.5</v>
      </c>
      <c r="R6">
        <f t="shared" si="0"/>
        <v>2000000</v>
      </c>
      <c r="S6">
        <f t="shared" si="1"/>
        <v>63879.702560742335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42992.428946812375</v>
      </c>
      <c r="AC6">
        <f t="shared" si="2"/>
        <v>61514.626100284426</v>
      </c>
      <c r="AE6">
        <f t="shared" si="3"/>
        <v>45143.366100961364</v>
      </c>
      <c r="AF6">
        <f t="shared" si="4"/>
        <v>-2257.1683050480683</v>
      </c>
      <c r="AG6">
        <f t="shared" si="4"/>
        <v>-12.037201105036262</v>
      </c>
      <c r="AH6">
        <f t="shared" si="5"/>
        <v>-5195.9647455502636</v>
      </c>
      <c r="AI6">
        <f t="shared" si="6"/>
        <v>37678.195849257994</v>
      </c>
      <c r="AJ6">
        <f t="shared" si="7"/>
        <v>-18522.197153472051</v>
      </c>
      <c r="AK6">
        <f>H6*SUM(AB6, AE6:AF6)</f>
        <v>9343.5945896085541</v>
      </c>
      <c r="AL6">
        <f t="shared" si="8"/>
        <v>28499.593285394498</v>
      </c>
      <c r="AN6">
        <f t="shared" si="9"/>
        <v>35158.83713917296</v>
      </c>
      <c r="AO6">
        <f t="shared" si="9"/>
        <v>-1757.941856958648</v>
      </c>
      <c r="AP6">
        <f t="shared" si="9"/>
        <v>-9.3748878255321344</v>
      </c>
      <c r="AQ6">
        <f t="shared" si="9"/>
        <v>-4046.7535775050587</v>
      </c>
      <c r="AR6">
        <f t="shared" si="9"/>
        <v>29344.766816883719</v>
      </c>
      <c r="AS6">
        <f t="shared" si="9"/>
        <v>-14425.572779002596</v>
      </c>
      <c r="AT6">
        <f t="shared" si="9"/>
        <v>7277.0364473000363</v>
      </c>
      <c r="AU6">
        <f t="shared" si="9"/>
        <v>22196.23048518116</v>
      </c>
      <c r="AW6">
        <v>3</v>
      </c>
      <c r="AX6">
        <f>(R6*SUMPRODUCT(K7:$K$23, X7:$X$23)-$AZ$3*SUMPRODUCT(K6:$K$22, W7:$W$23))/Z6</f>
        <v>63879.702560742335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46879.010439222628</v>
      </c>
      <c r="P7">
        <f t="shared" si="22"/>
        <v>2343.9505219611315</v>
      </c>
      <c r="Q7" s="4">
        <f t="shared" si="23"/>
        <v>12.5</v>
      </c>
      <c r="R7">
        <f t="shared" si="0"/>
        <v>2000000</v>
      </c>
      <c r="S7">
        <f t="shared" si="1"/>
        <v>81760.991991840434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61514.626100284426</v>
      </c>
      <c r="AC7">
        <f t="shared" si="2"/>
        <v>77720.960379539232</v>
      </c>
      <c r="AE7">
        <f t="shared" si="3"/>
        <v>44562.591820588961</v>
      </c>
      <c r="AF7">
        <f t="shared" si="4"/>
        <v>-2228.129591029448</v>
      </c>
      <c r="AG7">
        <f t="shared" si="4"/>
        <v>-11.882341212802251</v>
      </c>
      <c r="AH7">
        <f t="shared" si="5"/>
        <v>-5518.0609893837172</v>
      </c>
      <c r="AI7">
        <f t="shared" si="6"/>
        <v>36804.51889896299</v>
      </c>
      <c r="AJ7">
        <f t="shared" si="7"/>
        <v>-16206.334279254806</v>
      </c>
      <c r="AK7">
        <f>H7*SUM(AB7, AE7:AF7)</f>
        <v>10872.999548134661</v>
      </c>
      <c r="AL7">
        <f t="shared" si="8"/>
        <v>31471.184167842846</v>
      </c>
      <c r="AN7">
        <f t="shared" si="9"/>
        <v>31417.140311598709</v>
      </c>
      <c r="AO7">
        <f t="shared" si="9"/>
        <v>-1570.8570155799353</v>
      </c>
      <c r="AP7">
        <f t="shared" si="9"/>
        <v>-8.3771873641430048</v>
      </c>
      <c r="AQ7">
        <f t="shared" si="9"/>
        <v>-3890.2965305382054</v>
      </c>
      <c r="AR7">
        <f t="shared" si="9"/>
        <v>25947.609578116422</v>
      </c>
      <c r="AS7">
        <f t="shared" si="9"/>
        <v>-11425.65226093465</v>
      </c>
      <c r="AT7">
        <f t="shared" si="9"/>
        <v>7665.5898693457384</v>
      </c>
      <c r="AU7">
        <f t="shared" si="9"/>
        <v>22187.547186527514</v>
      </c>
      <c r="AW7">
        <v>4</v>
      </c>
      <c r="AX7">
        <f>(R7*SUMPRODUCT(K8:$K$23, X8:$X$23)-$AZ$3*SUMPRODUCT(K7:$K$22, W8:$W$23))/Z7</f>
        <v>81760.991991840434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46879.010439222628</v>
      </c>
      <c r="P8">
        <f t="shared" si="22"/>
        <v>2343.9505219611315</v>
      </c>
      <c r="Q8" s="4">
        <f t="shared" si="23"/>
        <v>12.5</v>
      </c>
      <c r="R8">
        <f t="shared" si="0"/>
        <v>2000000</v>
      </c>
      <c r="S8">
        <f t="shared" si="1"/>
        <v>96171.030219744032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77720.960379539232</v>
      </c>
      <c r="AC8">
        <f t="shared" si="2"/>
        <v>90096.413554975064</v>
      </c>
      <c r="AE8">
        <f t="shared" si="3"/>
        <v>43917.910642420029</v>
      </c>
      <c r="AF8">
        <f t="shared" si="4"/>
        <v>-2195.8955321210015</v>
      </c>
      <c r="AG8">
        <f t="shared" si="4"/>
        <v>-11.710440939063341</v>
      </c>
      <c r="AH8">
        <f t="shared" si="5"/>
        <v>-8492.2978577422055</v>
      </c>
      <c r="AI8">
        <f t="shared" si="6"/>
        <v>33218.006811617757</v>
      </c>
      <c r="AJ8">
        <f t="shared" si="7"/>
        <v>-12375.453175435832</v>
      </c>
      <c r="AK8">
        <f t="shared" ref="AK8:AK23" si="24">H8*SUM(AB8:AB8, AE8:AF8)</f>
        <v>8659.615723013274</v>
      </c>
      <c r="AL8">
        <f t="shared" si="8"/>
        <v>29502.169359195199</v>
      </c>
      <c r="AN8">
        <f t="shared" si="9"/>
        <v>28869.58756023887</v>
      </c>
      <c r="AO8">
        <f t="shared" si="9"/>
        <v>-1443.4793780119435</v>
      </c>
      <c r="AP8">
        <f t="shared" si="9"/>
        <v>-7.6978980810792477</v>
      </c>
      <c r="AQ8">
        <f t="shared" si="9"/>
        <v>-5582.4408084411525</v>
      </c>
      <c r="AR8">
        <f t="shared" si="9"/>
        <v>21835.969475704693</v>
      </c>
      <c r="AS8">
        <f t="shared" si="9"/>
        <v>-8135.0461308328277</v>
      </c>
      <c r="AT8">
        <f t="shared" si="9"/>
        <v>5692.4277748331679</v>
      </c>
      <c r="AU8">
        <f t="shared" si="9"/>
        <v>19393.351119705032</v>
      </c>
      <c r="AW8">
        <v>5</v>
      </c>
      <c r="AX8">
        <f>(R8*SUMPRODUCT(K9:$K$23, X9:$X$23)-$AZ$3*SUMPRODUCT(K8:$K$22, W9:$W$23))/Z8</f>
        <v>96171.030219744032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46879.010439222628</v>
      </c>
      <c r="P9">
        <f t="shared" si="22"/>
        <v>2343.9505219611315</v>
      </c>
      <c r="Q9" s="4">
        <f t="shared" si="23"/>
        <v>12.5</v>
      </c>
      <c r="R9">
        <f t="shared" si="0"/>
        <v>2000000</v>
      </c>
      <c r="S9">
        <f t="shared" si="1"/>
        <v>107755.10230585451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90096.413554975064</v>
      </c>
      <c r="AC9">
        <f t="shared" si="2"/>
        <v>99310.838590025727</v>
      </c>
      <c r="AE9">
        <f t="shared" si="3"/>
        <v>43205.321505567568</v>
      </c>
      <c r="AF9">
        <f t="shared" si="4"/>
        <v>-2160.2660752783786</v>
      </c>
      <c r="AG9">
        <f t="shared" si="4"/>
        <v>-11.520433425525828</v>
      </c>
      <c r="AH9">
        <f t="shared" si="5"/>
        <v>-11664.496663500657</v>
      </c>
      <c r="AI9">
        <f t="shared" si="6"/>
        <v>29369.038333363009</v>
      </c>
      <c r="AJ9">
        <f t="shared" si="7"/>
        <v>-9214.4250350506627</v>
      </c>
      <c r="AK9">
        <f t="shared" si="24"/>
        <v>6845.5846810307958</v>
      </c>
      <c r="AL9">
        <f t="shared" si="8"/>
        <v>27000.197979343142</v>
      </c>
      <c r="AN9">
        <f t="shared" si="9"/>
        <v>26992.173230889144</v>
      </c>
      <c r="AO9">
        <f t="shared" si="9"/>
        <v>-1349.6086615444572</v>
      </c>
      <c r="AP9">
        <f t="shared" si="9"/>
        <v>-7.197297089356165</v>
      </c>
      <c r="AQ9">
        <f t="shared" si="9"/>
        <v>-7287.2994256451866</v>
      </c>
      <c r="AR9">
        <f t="shared" si="9"/>
        <v>18348.067846610145</v>
      </c>
      <c r="AS9">
        <f t="shared" si="9"/>
        <v>-5756.6371016838466</v>
      </c>
      <c r="AT9">
        <f t="shared" si="9"/>
        <v>4276.7233557860063</v>
      </c>
      <c r="AU9">
        <f t="shared" si="9"/>
        <v>16868.154100712305</v>
      </c>
      <c r="AW9">
        <v>6</v>
      </c>
      <c r="AX9">
        <f>(R9*SUMPRODUCT(K10:$K$23, X10:$X$23)-$AZ$3*SUMPRODUCT(K9:$K$22, W10:$W$23))/Z9</f>
        <v>107755.10230585451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46879.010439222628</v>
      </c>
      <c r="P10">
        <f t="shared" si="22"/>
        <v>2343.9505219611315</v>
      </c>
      <c r="Q10" s="4">
        <f t="shared" si="23"/>
        <v>12.5</v>
      </c>
      <c r="R10">
        <f t="shared" si="0"/>
        <v>2000000</v>
      </c>
      <c r="S10">
        <f t="shared" si="1"/>
        <v>116982.67593986701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99310.838590025727</v>
      </c>
      <c r="AC10">
        <f t="shared" si="2"/>
        <v>105862.39205376776</v>
      </c>
      <c r="AE10">
        <f t="shared" si="3"/>
        <v>42422.72748796294</v>
      </c>
      <c r="AF10">
        <f t="shared" si="4"/>
        <v>-2121.1363743981474</v>
      </c>
      <c r="AG10">
        <f t="shared" si="4"/>
        <v>-11.311759540808477</v>
      </c>
      <c r="AH10">
        <f t="shared" si="5"/>
        <v>-14955.128073934706</v>
      </c>
      <c r="AI10">
        <f t="shared" si="6"/>
        <v>25335.151280089274</v>
      </c>
      <c r="AJ10">
        <f t="shared" si="7"/>
        <v>-6551.5534637420351</v>
      </c>
      <c r="AK10">
        <f t="shared" si="24"/>
        <v>7329.652559438503</v>
      </c>
      <c r="AL10">
        <f t="shared" si="8"/>
        <v>26113.250375785741</v>
      </c>
      <c r="AN10">
        <f t="shared" si="9"/>
        <v>25181.238938776034</v>
      </c>
      <c r="AO10">
        <f t="shared" si="9"/>
        <v>-1259.0619469388018</v>
      </c>
      <c r="AP10">
        <f t="shared" si="9"/>
        <v>-6.7144225909543334</v>
      </c>
      <c r="AQ10">
        <f t="shared" si="9"/>
        <v>-8877.0495366334198</v>
      </c>
      <c r="AR10">
        <f t="shared" si="9"/>
        <v>15038.413032612856</v>
      </c>
      <c r="AS10">
        <f t="shared" si="9"/>
        <v>-3888.864364920064</v>
      </c>
      <c r="AT10">
        <f t="shared" si="9"/>
        <v>4350.7276256530704</v>
      </c>
      <c r="AU10">
        <f t="shared" si="9"/>
        <v>15500.276293345862</v>
      </c>
      <c r="AW10">
        <v>7</v>
      </c>
      <c r="AX10">
        <f>(R10*SUMPRODUCT(K11:$K$23, X11:$X$23)-$AZ$3*SUMPRODUCT(K10:$K$22, W11:$W$23))/Z10</f>
        <v>116982.67593986701</v>
      </c>
    </row>
    <row r="11" spans="1:52" x14ac:dyDescent="0.25">
      <c r="A11" t="s">
        <v>33</v>
      </c>
      <c r="C11" s="7">
        <f>AU25</f>
        <v>124465.34074180546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46879.010439222628</v>
      </c>
      <c r="P11">
        <f t="shared" si="22"/>
        <v>2343.9505219611315</v>
      </c>
      <c r="Q11" s="4">
        <f t="shared" si="23"/>
        <v>12.5</v>
      </c>
      <c r="R11">
        <f t="shared" si="0"/>
        <v>2000000</v>
      </c>
      <c r="S11">
        <f t="shared" si="1"/>
        <v>123785.75337214526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105862.39205376776</v>
      </c>
      <c r="AC11">
        <f t="shared" si="2"/>
        <v>109746.31166140432</v>
      </c>
      <c r="AE11">
        <f t="shared" si="3"/>
        <v>41562.121244873844</v>
      </c>
      <c r="AF11">
        <f t="shared" si="4"/>
        <v>-2078.1060622436926</v>
      </c>
      <c r="AG11">
        <f t="shared" si="4"/>
        <v>-11.082284175654159</v>
      </c>
      <c r="AH11">
        <f t="shared" si="5"/>
        <v>-18617.243159397214</v>
      </c>
      <c r="AI11">
        <f t="shared" si="6"/>
        <v>20855.689739057285</v>
      </c>
      <c r="AJ11">
        <f t="shared" si="7"/>
        <v>-3883.9196076365624</v>
      </c>
      <c r="AK11">
        <f t="shared" si="24"/>
        <v>7485.3399726744929</v>
      </c>
      <c r="AL11">
        <f t="shared" si="8"/>
        <v>24457.110104095216</v>
      </c>
      <c r="AN11">
        <f t="shared" si="9"/>
        <v>23462.102872444291</v>
      </c>
      <c r="AO11">
        <f t="shared" si="9"/>
        <v>-1173.1051436222147</v>
      </c>
      <c r="AP11">
        <f t="shared" si="9"/>
        <v>-6.256025525235402</v>
      </c>
      <c r="AQ11">
        <f t="shared" si="9"/>
        <v>-10509.561618223728</v>
      </c>
      <c r="AR11">
        <f t="shared" si="9"/>
        <v>11773.180085073112</v>
      </c>
      <c r="AS11">
        <f t="shared" si="9"/>
        <v>-2192.4992915011908</v>
      </c>
      <c r="AT11">
        <f t="shared" si="9"/>
        <v>4225.5258204793618</v>
      </c>
      <c r="AU11">
        <f t="shared" si="9"/>
        <v>13806.206614051283</v>
      </c>
      <c r="AW11">
        <v>8</v>
      </c>
      <c r="AX11">
        <f>(R11*SUMPRODUCT(K12:$K$23, X12:$X$23)-$AZ$3*SUMPRODUCT(K11:$K$22, W12:$W$23))/Z11</f>
        <v>123785.75337214526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46879.010439222628</v>
      </c>
      <c r="P12">
        <f t="shared" si="22"/>
        <v>2343.9505219611315</v>
      </c>
      <c r="Q12" s="4">
        <f t="shared" si="23"/>
        <v>12.5</v>
      </c>
      <c r="R12">
        <f t="shared" si="0"/>
        <v>2000000</v>
      </c>
      <c r="S12">
        <f t="shared" si="1"/>
        <v>128133.16117586994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109746.31166140432</v>
      </c>
      <c r="AC12">
        <f t="shared" si="2"/>
        <v>111015.10850710355</v>
      </c>
      <c r="AE12">
        <f t="shared" si="3"/>
        <v>40616.171355304155</v>
      </c>
      <c r="AF12">
        <f t="shared" si="4"/>
        <v>-2030.808567765208</v>
      </c>
      <c r="AG12">
        <f t="shared" si="4"/>
        <v>-10.830052451715552</v>
      </c>
      <c r="AH12">
        <f t="shared" si="5"/>
        <v>-22625.421149130598</v>
      </c>
      <c r="AI12">
        <f t="shared" si="6"/>
        <v>15949.111585956634</v>
      </c>
      <c r="AJ12">
        <f t="shared" si="7"/>
        <v>-1268.7968456992239</v>
      </c>
      <c r="AK12">
        <f t="shared" si="24"/>
        <v>7698.4139039001566</v>
      </c>
      <c r="AL12">
        <f t="shared" si="8"/>
        <v>22378.728644157567</v>
      </c>
      <c r="AN12">
        <f t="shared" si="9"/>
        <v>21796.851091766643</v>
      </c>
      <c r="AO12">
        <f t="shared" si="9"/>
        <v>-1089.8425545883324</v>
      </c>
      <c r="AP12">
        <f t="shared" si="9"/>
        <v>-5.8119963730958215</v>
      </c>
      <c r="AQ12">
        <f t="shared" si="9"/>
        <v>-12142.034052446556</v>
      </c>
      <c r="AR12">
        <f t="shared" si="9"/>
        <v>8559.162488358661</v>
      </c>
      <c r="AS12">
        <f t="shared" si="9"/>
        <v>-680.90553561734407</v>
      </c>
      <c r="AT12">
        <f t="shared" si="9"/>
        <v>4131.388457031022</v>
      </c>
      <c r="AU12">
        <f t="shared" si="9"/>
        <v>12009.64540977234</v>
      </c>
      <c r="AW12">
        <v>9</v>
      </c>
      <c r="AX12">
        <f>(R12*SUMPRODUCT(K13:$K$23, X13:$X$23)-$AZ$3*SUMPRODUCT(K12:$K$22, W13:$W$23))/Z12</f>
        <v>128133.16117586994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46879.010439222628</v>
      </c>
      <c r="P13">
        <f t="shared" si="22"/>
        <v>2343.9505219611315</v>
      </c>
      <c r="Q13" s="4">
        <f t="shared" si="23"/>
        <v>12.5</v>
      </c>
      <c r="R13">
        <f t="shared" si="0"/>
        <v>2000000</v>
      </c>
      <c r="S13">
        <f t="shared" si="1"/>
        <v>130011.34064297282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111015.10850710355</v>
      </c>
      <c r="AC13">
        <f t="shared" si="2"/>
        <v>109770.15034288072</v>
      </c>
      <c r="AE13">
        <f t="shared" si="3"/>
        <v>39580.516579474883</v>
      </c>
      <c r="AF13">
        <f t="shared" si="4"/>
        <v>-1979.0258289737442</v>
      </c>
      <c r="AG13">
        <f t="shared" si="4"/>
        <v>-10.553901471211182</v>
      </c>
      <c r="AH13">
        <f t="shared" si="5"/>
        <v>-26856.072957954326</v>
      </c>
      <c r="AI13">
        <f t="shared" si="6"/>
        <v>10734.863891075598</v>
      </c>
      <c r="AJ13">
        <f t="shared" si="7"/>
        <v>1244.9581642228295</v>
      </c>
      <c r="AK13">
        <f t="shared" si="24"/>
        <v>7683.478181618163</v>
      </c>
      <c r="AL13">
        <f t="shared" si="8"/>
        <v>19663.300236916592</v>
      </c>
      <c r="AN13">
        <f t="shared" si="9"/>
        <v>20196.883423848474</v>
      </c>
      <c r="AO13">
        <f t="shared" si="9"/>
        <v>-1009.8441711924238</v>
      </c>
      <c r="AP13">
        <f t="shared" si="9"/>
        <v>-5.385374828366202</v>
      </c>
      <c r="AQ13">
        <f t="shared" si="9"/>
        <v>-13703.938746354006</v>
      </c>
      <c r="AR13">
        <f t="shared" si="9"/>
        <v>5477.7151314736766</v>
      </c>
      <c r="AS13">
        <f t="shared" si="9"/>
        <v>635.26899301298818</v>
      </c>
      <c r="AT13">
        <f t="shared" si="9"/>
        <v>3920.6742744812382</v>
      </c>
      <c r="AU13">
        <f t="shared" si="9"/>
        <v>10033.658398967902</v>
      </c>
      <c r="AW13">
        <v>10</v>
      </c>
      <c r="AX13">
        <f>(R13*SUMPRODUCT(K14:$K$23, X14:$X$23)-$AZ$3*SUMPRODUCT(K13:$K$22, W14:$W$23))/Z13</f>
        <v>130011.34064297282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46879.010439222628</v>
      </c>
      <c r="P14">
        <f t="shared" si="22"/>
        <v>2343.9505219611315</v>
      </c>
      <c r="Q14" s="4">
        <f t="shared" si="23"/>
        <v>12.5</v>
      </c>
      <c r="R14">
        <f t="shared" si="0"/>
        <v>2000000</v>
      </c>
      <c r="S14">
        <f t="shared" si="1"/>
        <v>129321.42007119609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109770.15034288072</v>
      </c>
      <c r="AC14">
        <f t="shared" si="2"/>
        <v>106063.89868878052</v>
      </c>
      <c r="AE14">
        <f t="shared" si="3"/>
        <v>38448.159718000577</v>
      </c>
      <c r="AF14">
        <f t="shared" si="4"/>
        <v>-1922.4079859000292</v>
      </c>
      <c r="AG14">
        <f t="shared" si="4"/>
        <v>-10.25196547393198</v>
      </c>
      <c r="AH14">
        <f t="shared" si="5"/>
        <v>-31423.51721073431</v>
      </c>
      <c r="AI14">
        <f t="shared" si="6"/>
        <v>5091.9825558923112</v>
      </c>
      <c r="AJ14">
        <f t="shared" si="7"/>
        <v>3706.2516541001969</v>
      </c>
      <c r="AK14">
        <f t="shared" si="24"/>
        <v>7519.6093666540382</v>
      </c>
      <c r="AL14">
        <f t="shared" si="8"/>
        <v>16317.843576646546</v>
      </c>
      <c r="AN14">
        <f t="shared" si="9"/>
        <v>18659.950424773913</v>
      </c>
      <c r="AO14">
        <f t="shared" si="9"/>
        <v>-932.99752123869587</v>
      </c>
      <c r="AP14">
        <f t="shared" si="9"/>
        <v>-4.9755610906521897</v>
      </c>
      <c r="AQ14">
        <f t="shared" si="9"/>
        <v>-15250.698021050164</v>
      </c>
      <c r="AR14">
        <f t="shared" si="9"/>
        <v>2471.2793213944033</v>
      </c>
      <c r="AS14">
        <f t="shared" si="9"/>
        <v>1798.7459642929937</v>
      </c>
      <c r="AT14">
        <f t="shared" si="9"/>
        <v>3649.4734474830348</v>
      </c>
      <c r="AU14">
        <f t="shared" si="9"/>
        <v>7919.4987331704315</v>
      </c>
      <c r="AW14">
        <v>11</v>
      </c>
      <c r="AX14">
        <f>(R14*SUMPRODUCT(K15:$K$23, X15:$X$23)-$AZ$3*SUMPRODUCT(K14:$K$22, W15:$W$23))/Z14</f>
        <v>129321.42007119609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46879.010439222628</v>
      </c>
      <c r="P15">
        <f t="shared" si="22"/>
        <v>2343.9505219611315</v>
      </c>
      <c r="Q15" s="4">
        <f t="shared" si="23"/>
        <v>12.5</v>
      </c>
      <c r="R15">
        <f t="shared" si="0"/>
        <v>2000000</v>
      </c>
      <c r="S15">
        <f t="shared" si="1"/>
        <v>125949.93868599329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106063.89868878052</v>
      </c>
      <c r="AC15">
        <f t="shared" si="2"/>
        <v>99979.473565225984</v>
      </c>
      <c r="AE15">
        <f t="shared" si="3"/>
        <v>37212.711922450821</v>
      </c>
      <c r="AF15">
        <f t="shared" si="4"/>
        <v>-1860.6355961225408</v>
      </c>
      <c r="AG15">
        <f t="shared" si="4"/>
        <v>-9.9225409127119093</v>
      </c>
      <c r="AH15">
        <f t="shared" si="5"/>
        <v>-36304.785036920199</v>
      </c>
      <c r="AI15">
        <f t="shared" si="6"/>
        <v>-962.6312515046302</v>
      </c>
      <c r="AJ15">
        <f t="shared" si="7"/>
        <v>6084.425123554538</v>
      </c>
      <c r="AK15">
        <f t="shared" si="24"/>
        <v>7339.4891032841479</v>
      </c>
      <c r="AL15">
        <f t="shared" si="8"/>
        <v>12461.282975334056</v>
      </c>
      <c r="AN15">
        <f t="shared" si="9"/>
        <v>17169.268558385524</v>
      </c>
      <c r="AO15">
        <f t="shared" si="9"/>
        <v>-858.46342791927611</v>
      </c>
      <c r="AP15">
        <f t="shared" si="9"/>
        <v>-4.5780799331944664</v>
      </c>
      <c r="AQ15">
        <f t="shared" si="9"/>
        <v>-16750.367604283085</v>
      </c>
      <c r="AR15">
        <f t="shared" si="9"/>
        <v>-444.14055375003278</v>
      </c>
      <c r="AS15">
        <f t="shared" si="9"/>
        <v>2807.2431051893041</v>
      </c>
      <c r="AT15">
        <f t="shared" si="9"/>
        <v>3386.3068017787846</v>
      </c>
      <c r="AU15">
        <f t="shared" si="9"/>
        <v>5749.4093532180559</v>
      </c>
      <c r="AW15">
        <v>12</v>
      </c>
      <c r="AX15">
        <f>(R15*SUMPRODUCT(K16:$K$23, X16:$X$23)-$AZ$3*SUMPRODUCT(K15:$K$22, W16:$W$23))/Z15</f>
        <v>125949.93868599329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46879.010439222628</v>
      </c>
      <c r="P16">
        <f t="shared" si="22"/>
        <v>2343.9505219611315</v>
      </c>
      <c r="Q16" s="4">
        <f t="shared" si="23"/>
        <v>12.5</v>
      </c>
      <c r="R16">
        <f t="shared" si="0"/>
        <v>2000000</v>
      </c>
      <c r="S16">
        <f t="shared" si="1"/>
        <v>120031.68191968017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99979.473565225984</v>
      </c>
      <c r="AC16">
        <f t="shared" si="2"/>
        <v>91869.715858910495</v>
      </c>
      <c r="AE16">
        <f t="shared" si="3"/>
        <v>35880.205125178312</v>
      </c>
      <c r="AF16">
        <f t="shared" si="4"/>
        <v>-1794.0102562589159</v>
      </c>
      <c r="AG16">
        <f t="shared" si="4"/>
        <v>-9.567236165238608</v>
      </c>
      <c r="AH16">
        <f t="shared" si="5"/>
        <v>-40972.694135389123</v>
      </c>
      <c r="AI16">
        <f t="shared" si="6"/>
        <v>-6896.066502634967</v>
      </c>
      <c r="AJ16">
        <f t="shared" si="7"/>
        <v>8109.7577063154895</v>
      </c>
      <c r="AK16">
        <f t="shared" si="24"/>
        <v>7333.3920633477519</v>
      </c>
      <c r="AL16">
        <f t="shared" si="8"/>
        <v>8547.0832670282743</v>
      </c>
      <c r="AN16">
        <f t="shared" si="9"/>
        <v>15695.907987199289</v>
      </c>
      <c r="AO16">
        <f t="shared" si="9"/>
        <v>-784.79539935996456</v>
      </c>
      <c r="AP16">
        <f t="shared" si="9"/>
        <v>-4.1852173926400953</v>
      </c>
      <c r="AQ16">
        <f t="shared" si="9"/>
        <v>-17923.6332371311</v>
      </c>
      <c r="AR16">
        <f t="shared" si="9"/>
        <v>-3016.7058666844155</v>
      </c>
      <c r="AS16">
        <f t="shared" si="9"/>
        <v>3547.6388809016235</v>
      </c>
      <c r="AT16">
        <f t="shared" si="9"/>
        <v>3208.0153014396074</v>
      </c>
      <c r="AU16">
        <f t="shared" si="9"/>
        <v>3738.9483156568153</v>
      </c>
      <c r="AW16">
        <v>13</v>
      </c>
      <c r="AX16">
        <f>(R16*SUMPRODUCT(K17:$K$23, X17:$X$23)-$AZ$3*SUMPRODUCT(K16:$K$22, W17:$W$23))/Z16</f>
        <v>120031.68191968017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46879.010439222628</v>
      </c>
      <c r="P17">
        <f t="shared" si="22"/>
        <v>2343.9505219611315</v>
      </c>
      <c r="Q17" s="4">
        <f t="shared" si="23"/>
        <v>12.5</v>
      </c>
      <c r="R17">
        <f t="shared" si="0"/>
        <v>2000000</v>
      </c>
      <c r="S17">
        <f t="shared" si="1"/>
        <v>111683.99294264206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91869.715858910495</v>
      </c>
      <c r="AC17">
        <f t="shared" si="2"/>
        <v>82083.532673985566</v>
      </c>
      <c r="AE17">
        <f t="shared" si="3"/>
        <v>34454.308838046905</v>
      </c>
      <c r="AF17">
        <f t="shared" si="4"/>
        <v>-1722.7154419023454</v>
      </c>
      <c r="AG17">
        <f t="shared" si="4"/>
        <v>-9.1870296842965544</v>
      </c>
      <c r="AH17">
        <f t="shared" si="5"/>
        <v>-45525.459086346586</v>
      </c>
      <c r="AI17">
        <f t="shared" si="6"/>
        <v>-12803.052719886324</v>
      </c>
      <c r="AJ17">
        <f t="shared" si="7"/>
        <v>9786.1831849249284</v>
      </c>
      <c r="AK17">
        <f t="shared" si="24"/>
        <v>7687.9007810368985</v>
      </c>
      <c r="AL17">
        <f t="shared" si="8"/>
        <v>4671.0312460755031</v>
      </c>
      <c r="AN17">
        <f t="shared" si="9"/>
        <v>14196.237350776508</v>
      </c>
      <c r="AO17">
        <f t="shared" si="9"/>
        <v>-709.81186753882548</v>
      </c>
      <c r="AP17">
        <f t="shared" si="9"/>
        <v>-3.7853394349006009</v>
      </c>
      <c r="AQ17">
        <f t="shared" si="9"/>
        <v>-18757.89253909402</v>
      </c>
      <c r="AR17">
        <f t="shared" si="9"/>
        <v>-5275.252395291237</v>
      </c>
      <c r="AS17">
        <f t="shared" si="9"/>
        <v>4032.2091470300861</v>
      </c>
      <c r="AT17">
        <f t="shared" si="9"/>
        <v>3167.6521136973306</v>
      </c>
      <c r="AU17">
        <f t="shared" si="9"/>
        <v>1924.6088654361797</v>
      </c>
      <c r="AW17">
        <v>14</v>
      </c>
      <c r="AX17">
        <f>(R17*SUMPRODUCT(K18:$K$23, X18:$X$23)-$AZ$3*SUMPRODUCT(K17:$K$22, W18:$W$23))/Z17</f>
        <v>111683.99294264206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46879.010439222628</v>
      </c>
      <c r="P18">
        <f t="shared" si="22"/>
        <v>2343.9505219611315</v>
      </c>
      <c r="Q18" s="4">
        <f t="shared" si="23"/>
        <v>12.5</v>
      </c>
      <c r="R18">
        <f t="shared" si="0"/>
        <v>2000000</v>
      </c>
      <c r="S18">
        <f t="shared" si="1"/>
        <v>100934.05673937204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82083.532673985566</v>
      </c>
      <c r="AC18">
        <f t="shared" si="2"/>
        <v>70913.255696703418</v>
      </c>
      <c r="AE18">
        <f t="shared" si="3"/>
        <v>32935.793541609164</v>
      </c>
      <c r="AF18">
        <f t="shared" si="4"/>
        <v>-1646.7896770804584</v>
      </c>
      <c r="AG18">
        <f t="shared" si="4"/>
        <v>-8.7821269137894706</v>
      </c>
      <c r="AH18">
        <f t="shared" si="5"/>
        <v>-50085.195786259181</v>
      </c>
      <c r="AI18">
        <f t="shared" si="6"/>
        <v>-18804.974048644264</v>
      </c>
      <c r="AJ18">
        <f t="shared" si="7"/>
        <v>11170.276977282148</v>
      </c>
      <c r="AK18">
        <f t="shared" si="24"/>
        <v>7947.4148113498495</v>
      </c>
      <c r="AL18">
        <f t="shared" si="8"/>
        <v>312.71773998773369</v>
      </c>
      <c r="AN18">
        <f t="shared" si="9"/>
        <v>12681.583252001783</v>
      </c>
      <c r="AO18">
        <f t="shared" si="9"/>
        <v>-634.07916260008926</v>
      </c>
      <c r="AP18">
        <f t="shared" si="9"/>
        <v>-3.3814662290181858</v>
      </c>
      <c r="AQ18">
        <f t="shared" si="9"/>
        <v>-19284.781441620074</v>
      </c>
      <c r="AR18">
        <f t="shared" si="9"/>
        <v>-7240.6588184473985</v>
      </c>
      <c r="AS18">
        <f t="shared" si="9"/>
        <v>4300.9984640680186</v>
      </c>
      <c r="AT18">
        <f t="shared" si="9"/>
        <v>3060.0690534751575</v>
      </c>
      <c r="AU18">
        <f t="shared" si="9"/>
        <v>120.40869909577818</v>
      </c>
      <c r="AW18">
        <v>15</v>
      </c>
      <c r="AX18">
        <f>(R18*SUMPRODUCT(K19:$K$23, X19:$X$23)-$AZ$3*SUMPRODUCT(K18:$K$22, W19:$W$23))/Z18</f>
        <v>100934.05673937204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46879.010439222628</v>
      </c>
      <c r="P19">
        <f t="shared" si="22"/>
        <v>2343.9505219611315</v>
      </c>
      <c r="Q19" s="4">
        <f t="shared" si="23"/>
        <v>12.5</v>
      </c>
      <c r="R19">
        <f t="shared" si="0"/>
        <v>2000000</v>
      </c>
      <c r="S19">
        <f t="shared" si="1"/>
        <v>87393.101964492569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70913.255696703418</v>
      </c>
      <c r="AC19">
        <f t="shared" si="2"/>
        <v>58375.478566841368</v>
      </c>
      <c r="AE19">
        <f t="shared" si="3"/>
        <v>31313.508819511124</v>
      </c>
      <c r="AF19">
        <f t="shared" si="4"/>
        <v>-1565.6754409755563</v>
      </c>
      <c r="AG19">
        <f t="shared" si="4"/>
        <v>-8.3495546637306486</v>
      </c>
      <c r="AH19">
        <f t="shared" si="5"/>
        <v>-55160.156947348369</v>
      </c>
      <c r="AI19">
        <f t="shared" si="6"/>
        <v>-25420.673123476532</v>
      </c>
      <c r="AJ19">
        <f t="shared" si="7"/>
        <v>12537.77712986205</v>
      </c>
      <c r="AK19">
        <f t="shared" si="24"/>
        <v>7388.5239381225429</v>
      </c>
      <c r="AL19">
        <f t="shared" si="8"/>
        <v>-5494.3720554919391</v>
      </c>
      <c r="AN19">
        <f t="shared" si="9"/>
        <v>11232.475746539982</v>
      </c>
      <c r="AO19">
        <f t="shared" si="9"/>
        <v>-561.62378732699915</v>
      </c>
      <c r="AP19">
        <f t="shared" si="9"/>
        <v>-2.9950706193720169</v>
      </c>
      <c r="AQ19">
        <f t="shared" si="9"/>
        <v>-19786.512225687475</v>
      </c>
      <c r="AR19">
        <f t="shared" si="9"/>
        <v>-9118.6553370938636</v>
      </c>
      <c r="AS19">
        <f t="shared" si="9"/>
        <v>4497.428836175307</v>
      </c>
      <c r="AT19">
        <f t="shared" si="9"/>
        <v>2650.3390730195156</v>
      </c>
      <c r="AU19">
        <f t="shared" si="9"/>
        <v>-1970.8874278990415</v>
      </c>
      <c r="AW19">
        <v>16</v>
      </c>
      <c r="AX19">
        <f>(R19*SUMPRODUCT(K20:$K$23, X20:$X$23)-$AZ$3*SUMPRODUCT(K19:$K$22, W20:$W$23))/Z19</f>
        <v>87393.101964492569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46879.010439222628</v>
      </c>
      <c r="P20">
        <f t="shared" si="22"/>
        <v>2343.9505219611315</v>
      </c>
      <c r="Q20" s="4">
        <f t="shared" si="23"/>
        <v>12.5</v>
      </c>
      <c r="R20">
        <f t="shared" si="0"/>
        <v>2000000</v>
      </c>
      <c r="S20">
        <f t="shared" si="1"/>
        <v>70387.704584179446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58375.478566841368</v>
      </c>
      <c r="AC20">
        <f t="shared" si="2"/>
        <v>44440.786201049668</v>
      </c>
      <c r="AE20">
        <f t="shared" si="3"/>
        <v>29598.068193212908</v>
      </c>
      <c r="AF20">
        <f t="shared" si="4"/>
        <v>-1479.9034096606456</v>
      </c>
      <c r="AG20">
        <f t="shared" si="4"/>
        <v>-7.8921429643832832</v>
      </c>
      <c r="AH20">
        <f t="shared" si="5"/>
        <v>-59826.584433609336</v>
      </c>
      <c r="AI20">
        <f t="shared" si="6"/>
        <v>-31716.311793021454</v>
      </c>
      <c r="AJ20">
        <f t="shared" si="7"/>
        <v>13934.6923657917</v>
      </c>
      <c r="AK20">
        <f t="shared" si="24"/>
        <v>4696.6048339263743</v>
      </c>
      <c r="AL20">
        <f t="shared" si="8"/>
        <v>-13085.01459330338</v>
      </c>
      <c r="AN20">
        <f t="shared" si="9"/>
        <v>10070.31172921996</v>
      </c>
      <c r="AO20">
        <f t="shared" si="9"/>
        <v>-503.51558646099812</v>
      </c>
      <c r="AP20">
        <f t="shared" si="9"/>
        <v>-2.6851867271910121</v>
      </c>
      <c r="AQ20">
        <f t="shared" si="9"/>
        <v>-20355.124226624241</v>
      </c>
      <c r="AR20">
        <f t="shared" si="9"/>
        <v>-10791.013270592468</v>
      </c>
      <c r="AS20">
        <f t="shared" si="9"/>
        <v>4741.0761762648453</v>
      </c>
      <c r="AT20">
        <f t="shared" si="9"/>
        <v>1597.9514081072823</v>
      </c>
      <c r="AU20">
        <f t="shared" si="9"/>
        <v>-4451.9856862203396</v>
      </c>
      <c r="AW20">
        <v>17</v>
      </c>
      <c r="AX20">
        <f>(R20*SUMPRODUCT(K21:$K$23, X21:$X$23)-$AZ$3*SUMPRODUCT(K20:$K$22, W21:$W$23))/Z20</f>
        <v>70387.704584179446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46879.010439222628</v>
      </c>
      <c r="P21">
        <f t="shared" si="22"/>
        <v>2343.9505219611315</v>
      </c>
      <c r="Q21" s="4">
        <f t="shared" si="23"/>
        <v>12.5</v>
      </c>
      <c r="R21">
        <f t="shared" si="0"/>
        <v>2000000</v>
      </c>
      <c r="S21">
        <f t="shared" si="1"/>
        <v>49967.501357894536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44440.786201049668</v>
      </c>
      <c r="AC21">
        <f t="shared" si="2"/>
        <v>29646.09386361506</v>
      </c>
      <c r="AE21">
        <f t="shared" si="3"/>
        <v>27813.669003783561</v>
      </c>
      <c r="AF21">
        <f t="shared" si="4"/>
        <v>-1390.6834501891781</v>
      </c>
      <c r="AG21">
        <f t="shared" si="4"/>
        <v>-7.4163438880187202</v>
      </c>
      <c r="AH21">
        <f t="shared" si="5"/>
        <v>-63500.4234753169</v>
      </c>
      <c r="AI21">
        <f t="shared" si="6"/>
        <v>-37084.854265610542</v>
      </c>
      <c r="AJ21">
        <f t="shared" si="7"/>
        <v>14794.692337434608</v>
      </c>
      <c r="AK21">
        <f t="shared" si="24"/>
        <v>3635.3114910132404</v>
      </c>
      <c r="AL21">
        <f t="shared" si="8"/>
        <v>-18654.850437162695</v>
      </c>
      <c r="AN21">
        <f t="shared" si="9"/>
        <v>9001.4228930039699</v>
      </c>
      <c r="AO21">
        <f t="shared" si="9"/>
        <v>-450.07114465019856</v>
      </c>
      <c r="AP21">
        <f t="shared" si="9"/>
        <v>-2.4001740887518501</v>
      </c>
      <c r="AQ21">
        <f t="shared" si="9"/>
        <v>-20550.836551208293</v>
      </c>
      <c r="AR21">
        <f t="shared" si="9"/>
        <v>-12001.884976943273</v>
      </c>
      <c r="AS21">
        <f t="shared" si="9"/>
        <v>4788.0515973285801</v>
      </c>
      <c r="AT21">
        <f t="shared" si="9"/>
        <v>1176.5069928011148</v>
      </c>
      <c r="AU21">
        <f t="shared" si="9"/>
        <v>-6037.3263868135782</v>
      </c>
      <c r="AW21">
        <v>18</v>
      </c>
      <c r="AX21">
        <f>(R21*SUMPRODUCT(K22:$K$23, X22:$X$23)-$AZ$3*SUMPRODUCT(K21:$K$22, W22:$W$23))/Z21</f>
        <v>49967.501357894536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46879.010439222628</v>
      </c>
      <c r="P22">
        <f t="shared" si="22"/>
        <v>2343.9505219611315</v>
      </c>
      <c r="Q22" s="4">
        <f t="shared" si="23"/>
        <v>12.5</v>
      </c>
      <c r="R22">
        <f t="shared" si="0"/>
        <v>2000000</v>
      </c>
      <c r="S22">
        <f t="shared" si="1"/>
        <v>26300.73111382981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29646.09386361506</v>
      </c>
      <c r="AC22">
        <f t="shared" si="2"/>
        <v>14569.162165311631</v>
      </c>
      <c r="AE22">
        <f t="shared" si="3"/>
        <v>25968.399976502296</v>
      </c>
      <c r="AF22">
        <f t="shared" si="4"/>
        <v>-1298.4199988251148</v>
      </c>
      <c r="AG22">
        <f t="shared" si="4"/>
        <v>-6.9243142435167302</v>
      </c>
      <c r="AH22">
        <f t="shared" si="5"/>
        <v>-66858.59289948846</v>
      </c>
      <c r="AI22">
        <f t="shared" si="6"/>
        <v>-42195.537236054792</v>
      </c>
      <c r="AJ22">
        <f t="shared" si="7"/>
        <v>15076.93169830343</v>
      </c>
      <c r="AK22">
        <f t="shared" si="24"/>
        <v>3802.1251688904576</v>
      </c>
      <c r="AL22">
        <f t="shared" si="8"/>
        <v>-23316.480368860903</v>
      </c>
      <c r="AN22">
        <f t="shared" si="9"/>
        <v>7854.4232015356647</v>
      </c>
      <c r="AO22">
        <f t="shared" si="9"/>
        <v>-392.72116007678324</v>
      </c>
      <c r="AP22">
        <f t="shared" si="9"/>
        <v>-2.094333670854335</v>
      </c>
      <c r="AQ22">
        <f t="shared" si="9"/>
        <v>-20222.10393273913</v>
      </c>
      <c r="AR22">
        <f t="shared" si="9"/>
        <v>-12762.496224951103</v>
      </c>
      <c r="AS22">
        <f t="shared" si="9"/>
        <v>4560.1809216692891</v>
      </c>
      <c r="AT22">
        <f t="shared" si="9"/>
        <v>1149.9938451617402</v>
      </c>
      <c r="AU22">
        <f t="shared" si="9"/>
        <v>-7052.3214581200727</v>
      </c>
      <c r="AW22">
        <v>19</v>
      </c>
      <c r="AX22">
        <f>(R22*SUMPRODUCT(K23:$K$23, X23:$X$23)-$AZ$3*SUMPRODUCT(K22:$K$22, W23:$W$23))/Z22</f>
        <v>26300.73111382981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46879.010439222628</v>
      </c>
      <c r="P23">
        <f t="shared" si="22"/>
        <v>2343.9505219611315</v>
      </c>
      <c r="Q23" s="4">
        <f t="shared" si="23"/>
        <v>12.5</v>
      </c>
      <c r="R23">
        <f t="shared" si="0"/>
        <v>2000000</v>
      </c>
      <c r="S23">
        <f t="shared" si="1"/>
        <v>28365.306438619937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14569.162165311631</v>
      </c>
      <c r="AC23">
        <f t="shared" si="2"/>
        <v>14569.162165311631</v>
      </c>
      <c r="AE23">
        <f t="shared" si="3"/>
        <v>24078.284037448982</v>
      </c>
      <c r="AF23">
        <f t="shared" si="4"/>
        <v>-1203.9142018724492</v>
      </c>
      <c r="AG23">
        <f t="shared" si="4"/>
        <v>-6.4203264456344025</v>
      </c>
      <c r="AH23">
        <f t="shared" si="5"/>
        <v>-69559.144871545548</v>
      </c>
      <c r="AI23">
        <f t="shared" si="6"/>
        <v>-46691.195362414648</v>
      </c>
      <c r="AJ23">
        <f t="shared" si="7"/>
        <v>0</v>
      </c>
      <c r="AK23">
        <f t="shared" si="24"/>
        <v>3890.3829748922803</v>
      </c>
      <c r="AL23">
        <f t="shared" si="8"/>
        <v>-42800.812387522368</v>
      </c>
      <c r="AN23">
        <f t="shared" si="9"/>
        <v>6597.2798352649506</v>
      </c>
      <c r="AO23">
        <f t="shared" si="9"/>
        <v>-329.86399176324755</v>
      </c>
      <c r="AP23">
        <f t="shared" si="9"/>
        <v>-1.7591241190495439</v>
      </c>
      <c r="AQ23">
        <f t="shared" si="9"/>
        <v>-19058.714612120672</v>
      </c>
      <c r="AR23">
        <f t="shared" si="9"/>
        <v>-12793.057892738017</v>
      </c>
      <c r="AS23">
        <f t="shared" si="9"/>
        <v>0</v>
      </c>
      <c r="AT23">
        <f t="shared" si="9"/>
        <v>1065.9374692896154</v>
      </c>
      <c r="AU23">
        <f t="shared" si="9"/>
        <v>-11727.120423448403</v>
      </c>
      <c r="AW23">
        <v>20</v>
      </c>
      <c r="AX23">
        <f>(R23*SUMPRODUCT(K$23:$K24, X$23:$X24)-$AZ$3*SUMPRODUCT(K$22:$K23, W$23:$W24))/Z23</f>
        <v>28365.306438619937</v>
      </c>
    </row>
    <row r="25" spans="5:50" x14ac:dyDescent="0.25">
      <c r="AN25" s="8">
        <f t="shared" ref="AN25:AU25" si="25">SUM(AN3:AN23)</f>
        <v>422596.81995232776</v>
      </c>
      <c r="AO25" s="8">
        <f t="shared" si="25"/>
        <v>-56289.098827033355</v>
      </c>
      <c r="AP25" s="8">
        <f t="shared" si="25"/>
        <v>-200.18284462302509</v>
      </c>
      <c r="AQ25" s="8">
        <f t="shared" si="25"/>
        <v>-262612.40907895332</v>
      </c>
      <c r="AR25" s="8">
        <f t="shared" si="25"/>
        <v>103495.12920171795</v>
      </c>
      <c r="AS25" s="8">
        <f t="shared" si="25"/>
        <v>-49594.844422706301</v>
      </c>
      <c r="AT25" s="8">
        <f t="shared" si="25"/>
        <v>70565.055962793776</v>
      </c>
      <c r="AU25" s="9">
        <f t="shared" si="25"/>
        <v>124465.34074180546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695B-B059-4722-BC38-946DBDE08748}">
  <dimension ref="A1:AZ29"/>
  <sheetViews>
    <sheetView workbookViewId="0">
      <selection activeCell="S53" sqref="S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164861.34826346196</v>
      </c>
      <c r="K3">
        <v>1</v>
      </c>
      <c r="L3" s="2">
        <v>0</v>
      </c>
      <c r="O3">
        <f>$C$3</f>
        <v>164861.34826346196</v>
      </c>
      <c r="P3">
        <f>O3*B5</f>
        <v>131889.07861076956</v>
      </c>
      <c r="Q3" s="4">
        <f>B8</f>
        <v>100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164861.34826346196</v>
      </c>
      <c r="AF3">
        <f t="shared" ref="AF3:AG23" si="4">-$Z3*P3</f>
        <v>-131889.07861076956</v>
      </c>
      <c r="AG3">
        <f t="shared" si="4"/>
        <v>-100</v>
      </c>
      <c r="AH3">
        <f t="shared" ref="AH3:AH23" si="5">-X3*R3</f>
        <v>0</v>
      </c>
      <c r="AI3">
        <f t="shared" ref="AI3:AI23" si="6">SUM(AE3:AH3)</f>
        <v>32872.269652692397</v>
      </c>
      <c r="AJ3">
        <f t="shared" ref="AJ3:AJ23" si="7">AB3-AC3</f>
        <v>0</v>
      </c>
      <c r="AL3">
        <f t="shared" ref="AL3:AL23" si="8">SUM(AI3:AK3)</f>
        <v>32872.269652692397</v>
      </c>
      <c r="AN3">
        <f t="shared" ref="AN3:AU23" si="9">AE3*$K3</f>
        <v>164861.34826346196</v>
      </c>
      <c r="AO3">
        <f t="shared" si="9"/>
        <v>-131889.07861076956</v>
      </c>
      <c r="AP3">
        <f t="shared" si="9"/>
        <v>-100</v>
      </c>
      <c r="AQ3">
        <f t="shared" si="9"/>
        <v>0</v>
      </c>
      <c r="AR3">
        <f t="shared" si="9"/>
        <v>32872.269652692397</v>
      </c>
      <c r="AS3">
        <f t="shared" si="9"/>
        <v>0</v>
      </c>
      <c r="AT3">
        <f t="shared" si="9"/>
        <v>0</v>
      </c>
      <c r="AU3">
        <f t="shared" si="9"/>
        <v>32872.269652692397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90147.654541884927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2000000</v>
      </c>
      <c r="S4">
        <f t="shared" si="1"/>
        <v>56857.415007027957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55230.784291392309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-55230.784291392309</v>
      </c>
      <c r="AK4">
        <f>H4*SUM(AB4, AE4:AF4)</f>
        <v>0</v>
      </c>
      <c r="AL4">
        <f t="shared" si="8"/>
        <v>-92448.676291392301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-34916.870250492539</v>
      </c>
      <c r="AR4">
        <f t="shared" si="9"/>
        <v>-34916.870250492539</v>
      </c>
      <c r="AS4">
        <f t="shared" si="9"/>
        <v>-51816.103097281455</v>
      </c>
      <c r="AT4">
        <f t="shared" si="9"/>
        <v>0</v>
      </c>
      <c r="AU4">
        <f t="shared" si="9"/>
        <v>-86732.973347773979</v>
      </c>
      <c r="AW4">
        <v>1</v>
      </c>
      <c r="AX4">
        <f>(R4*SUMPRODUCT(K5:$K$23, X5:$X$23)-$AZ$3*SUMPRODUCT(K4:$K$22, W5:$W$23))/Z4</f>
        <v>56857.415007027957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164861.34826346196</v>
      </c>
      <c r="P5">
        <f t="shared" ref="P5:P23" si="22">O5*$C$5</f>
        <v>8243.0674131730975</v>
      </c>
      <c r="Q5" s="4">
        <f t="shared" ref="Q5:Q23" si="23">$C$8</f>
        <v>12.5</v>
      </c>
      <c r="R5">
        <f t="shared" si="0"/>
        <v>2000000</v>
      </c>
      <c r="S5">
        <f t="shared" si="1"/>
        <v>106631.8640877221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55230.784291392309</v>
      </c>
      <c r="AC5">
        <f t="shared" si="2"/>
        <v>100252.88154293655</v>
      </c>
      <c r="AE5">
        <f t="shared" si="3"/>
        <v>154998.93357269667</v>
      </c>
      <c r="AF5">
        <f t="shared" si="4"/>
        <v>-7749.9466786348339</v>
      </c>
      <c r="AG5">
        <f t="shared" si="4"/>
        <v>-11.752219001402596</v>
      </c>
      <c r="AH5">
        <f t="shared" si="5"/>
        <v>-42999.246695584559</v>
      </c>
      <c r="AI5">
        <f t="shared" si="6"/>
        <v>104237.98797947587</v>
      </c>
      <c r="AJ5">
        <f t="shared" si="7"/>
        <v>-45022.097251544241</v>
      </c>
      <c r="AK5">
        <f>H5*SUM(AB5, AE5:AF5)</f>
        <v>17494.252230423241</v>
      </c>
      <c r="AL5">
        <f t="shared" si="8"/>
        <v>76710.142958354874</v>
      </c>
      <c r="AN5">
        <f t="shared" si="9"/>
        <v>133851.26839776462</v>
      </c>
      <c r="AO5">
        <f t="shared" si="9"/>
        <v>-6692.5634198882326</v>
      </c>
      <c r="AP5">
        <f t="shared" si="9"/>
        <v>-10.148775759726542</v>
      </c>
      <c r="AQ5">
        <f t="shared" si="9"/>
        <v>-37132.537480672225</v>
      </c>
      <c r="AR5">
        <f t="shared" si="9"/>
        <v>90016.01872144446</v>
      </c>
      <c r="AS5">
        <f t="shared" si="9"/>
        <v>-38879.39538771283</v>
      </c>
      <c r="AT5">
        <f t="shared" si="9"/>
        <v>15107.380397648463</v>
      </c>
      <c r="AU5">
        <f t="shared" si="9"/>
        <v>66244.0037313801</v>
      </c>
      <c r="AW5">
        <v>2</v>
      </c>
      <c r="AX5">
        <f>(R5*SUMPRODUCT(K6:$K$23, X6:$X$23)-$AZ$3*SUMPRODUCT(K5:$K$22, W6:$W$23))/Z5</f>
        <v>106631.8640877221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164861.34826346196</v>
      </c>
      <c r="P6">
        <f t="shared" si="22"/>
        <v>8243.0674131730975</v>
      </c>
      <c r="Q6" s="4">
        <f t="shared" si="23"/>
        <v>12.5</v>
      </c>
      <c r="R6">
        <f t="shared" si="0"/>
        <v>2000000</v>
      </c>
      <c r="S6">
        <f t="shared" si="1"/>
        <v>149638.59027847173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100252.88154293655</v>
      </c>
      <c r="AC6">
        <f t="shared" si="2"/>
        <v>135649.14705075615</v>
      </c>
      <c r="AE6">
        <f t="shared" si="3"/>
        <v>149448.75671415386</v>
      </c>
      <c r="AF6">
        <f t="shared" si="4"/>
        <v>-7472.437835707693</v>
      </c>
      <c r="AG6">
        <f t="shared" si="4"/>
        <v>-11.331397435507631</v>
      </c>
      <c r="AH6">
        <f t="shared" si="5"/>
        <v>-48527.900140950238</v>
      </c>
      <c r="AI6">
        <f t="shared" si="6"/>
        <v>93437.087340060432</v>
      </c>
      <c r="AJ6">
        <f t="shared" si="7"/>
        <v>-35396.265507819597</v>
      </c>
      <c r="AK6">
        <f>H6*SUM(AB6, AE6:AF6)</f>
        <v>26354.537005846443</v>
      </c>
      <c r="AL6">
        <f t="shared" si="8"/>
        <v>84395.358838087282</v>
      </c>
      <c r="AN6">
        <f t="shared" si="9"/>
        <v>116394.6101452306</v>
      </c>
      <c r="AO6">
        <f t="shared" si="9"/>
        <v>-5819.7305072615309</v>
      </c>
      <c r="AP6">
        <f t="shared" si="9"/>
        <v>-8.8251894221456979</v>
      </c>
      <c r="AQ6">
        <f t="shared" si="9"/>
        <v>-37794.800989051269</v>
      </c>
      <c r="AR6">
        <f t="shared" si="9"/>
        <v>72771.253459495667</v>
      </c>
      <c r="AS6">
        <f t="shared" si="9"/>
        <v>-27567.539636745256</v>
      </c>
      <c r="AT6">
        <f t="shared" si="9"/>
        <v>20525.604413161593</v>
      </c>
      <c r="AU6">
        <f t="shared" si="9"/>
        <v>65729.318235912011</v>
      </c>
      <c r="AW6">
        <v>3</v>
      </c>
      <c r="AX6">
        <f>(R6*SUMPRODUCT(K7:$K$23, X7:$X$23)-$AZ$3*SUMPRODUCT(K6:$K$22, W7:$W$23))/Z6</f>
        <v>149638.59027847173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164861.34826346196</v>
      </c>
      <c r="P7">
        <f t="shared" si="22"/>
        <v>8243.0674131730975</v>
      </c>
      <c r="Q7" s="4">
        <f t="shared" si="23"/>
        <v>12.5</v>
      </c>
      <c r="R7">
        <f t="shared" si="0"/>
        <v>2000000</v>
      </c>
      <c r="S7">
        <f t="shared" si="1"/>
        <v>185276.15886974719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135649.14705075615</v>
      </c>
      <c r="AC7">
        <f t="shared" si="2"/>
        <v>161280.41141675279</v>
      </c>
      <c r="AE7">
        <f t="shared" si="3"/>
        <v>143509.59258252021</v>
      </c>
      <c r="AF7">
        <f t="shared" si="4"/>
        <v>-7175.47962912601</v>
      </c>
      <c r="AG7">
        <f t="shared" si="4"/>
        <v>-10.881082353000968</v>
      </c>
      <c r="AH7">
        <f t="shared" si="5"/>
        <v>-53920.177304253841</v>
      </c>
      <c r="AI7">
        <f t="shared" si="6"/>
        <v>82403.054566787367</v>
      </c>
      <c r="AJ7">
        <f t="shared" si="7"/>
        <v>-25631.264365996642</v>
      </c>
      <c r="AK7">
        <f>H7*SUM(AB7, AE7:AF7)</f>
        <v>28476.647322434539</v>
      </c>
      <c r="AL7">
        <f t="shared" si="8"/>
        <v>85248.437523225264</v>
      </c>
      <c r="AN7">
        <f t="shared" si="9"/>
        <v>101175.91508989151</v>
      </c>
      <c r="AO7">
        <f t="shared" si="9"/>
        <v>-5058.7957544945748</v>
      </c>
      <c r="AP7">
        <f t="shared" si="9"/>
        <v>-7.6712883398390703</v>
      </c>
      <c r="AQ7">
        <f t="shared" si="9"/>
        <v>-38014.345817546171</v>
      </c>
      <c r="AR7">
        <f t="shared" si="9"/>
        <v>58095.102229510936</v>
      </c>
      <c r="AS7">
        <f t="shared" si="9"/>
        <v>-18070.336487433549</v>
      </c>
      <c r="AT7">
        <f t="shared" si="9"/>
        <v>20076.364232465628</v>
      </c>
      <c r="AU7">
        <f t="shared" si="9"/>
        <v>60101.129974543008</v>
      </c>
      <c r="AW7">
        <v>4</v>
      </c>
      <c r="AX7">
        <f>(R7*SUMPRODUCT(K8:$K$23, X8:$X$23)-$AZ$3*SUMPRODUCT(K7:$K$22, W8:$W$23))/Z7</f>
        <v>185276.15886974719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164861.34826346196</v>
      </c>
      <c r="P8">
        <f t="shared" si="22"/>
        <v>8243.0674131730975</v>
      </c>
      <c r="Q8" s="4">
        <f t="shared" si="23"/>
        <v>12.5</v>
      </c>
      <c r="R8">
        <f t="shared" si="0"/>
        <v>2000000</v>
      </c>
      <c r="S8">
        <f t="shared" si="1"/>
        <v>213441.9803663581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161280.41141675279</v>
      </c>
      <c r="AC8">
        <f t="shared" si="2"/>
        <v>177609.63236402086</v>
      </c>
      <c r="AE8">
        <f t="shared" si="3"/>
        <v>137184.65039469546</v>
      </c>
      <c r="AF8">
        <f t="shared" si="4"/>
        <v>-6859.2325197347727</v>
      </c>
      <c r="AG8">
        <f t="shared" si="4"/>
        <v>-10.401517080845956</v>
      </c>
      <c r="AH8">
        <f t="shared" si="5"/>
        <v>-59320.711780000311</v>
      </c>
      <c r="AI8">
        <f t="shared" si="6"/>
        <v>70994.304577879549</v>
      </c>
      <c r="AJ8">
        <f t="shared" si="7"/>
        <v>-16329.22094726807</v>
      </c>
      <c r="AK8">
        <f t="shared" ref="AK8:AK23" si="24">H8*SUM(AB8:AB8, AE8:AF8)</f>
        <v>21141.422623649229</v>
      </c>
      <c r="AL8">
        <f t="shared" si="8"/>
        <v>75806.506254260705</v>
      </c>
      <c r="AN8">
        <f t="shared" si="9"/>
        <v>90178.795360657052</v>
      </c>
      <c r="AO8">
        <f t="shared" si="9"/>
        <v>-4508.939768032852</v>
      </c>
      <c r="AP8">
        <f t="shared" si="9"/>
        <v>-6.8374725421194498</v>
      </c>
      <c r="AQ8">
        <f t="shared" si="9"/>
        <v>-38994.671144812091</v>
      </c>
      <c r="AR8">
        <f t="shared" si="9"/>
        <v>46668.346975269997</v>
      </c>
      <c r="AS8">
        <f t="shared" si="9"/>
        <v>-10734.068789518022</v>
      </c>
      <c r="AT8">
        <f t="shared" si="9"/>
        <v>13897.385887750517</v>
      </c>
      <c r="AU8">
        <f t="shared" si="9"/>
        <v>49831.664073502492</v>
      </c>
      <c r="AW8">
        <v>5</v>
      </c>
      <c r="AX8">
        <f>(R8*SUMPRODUCT(K9:$K$23, X9:$X$23)-$AZ$3*SUMPRODUCT(K8:$K$22, W9:$W$23))/Z8</f>
        <v>213441.9803663581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164861.34826346196</v>
      </c>
      <c r="P9">
        <f t="shared" si="22"/>
        <v>8243.0674131730975</v>
      </c>
      <c r="Q9" s="4">
        <f t="shared" si="23"/>
        <v>12.5</v>
      </c>
      <c r="R9">
        <f t="shared" si="0"/>
        <v>2000000</v>
      </c>
      <c r="S9">
        <f t="shared" si="1"/>
        <v>235238.01965251658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177609.63236402086</v>
      </c>
      <c r="AC9">
        <f t="shared" si="2"/>
        <v>186104.89300418156</v>
      </c>
      <c r="AE9">
        <f t="shared" si="3"/>
        <v>130427.48627291665</v>
      </c>
      <c r="AF9">
        <f t="shared" si="4"/>
        <v>-6521.3743136458315</v>
      </c>
      <c r="AG9">
        <f t="shared" si="4"/>
        <v>-9.8891801843451823</v>
      </c>
      <c r="AH9">
        <f t="shared" si="5"/>
        <v>-65331.476110770091</v>
      </c>
      <c r="AI9">
        <f t="shared" si="6"/>
        <v>58564.74666831638</v>
      </c>
      <c r="AJ9">
        <f t="shared" si="7"/>
        <v>-8495.2606401607045</v>
      </c>
      <c r="AK9">
        <f t="shared" si="24"/>
        <v>15739.121853675828</v>
      </c>
      <c r="AL9">
        <f t="shared" si="8"/>
        <v>65808.6078818315</v>
      </c>
      <c r="AN9">
        <f t="shared" si="9"/>
        <v>81483.51130992781</v>
      </c>
      <c r="AO9">
        <f t="shared" si="9"/>
        <v>-4074.1755654963895</v>
      </c>
      <c r="AP9">
        <f t="shared" si="9"/>
        <v>-6.1781848935651116</v>
      </c>
      <c r="AQ9">
        <f t="shared" si="9"/>
        <v>-40815.308373167871</v>
      </c>
      <c r="AR9">
        <f t="shared" si="9"/>
        <v>36587.849186369975</v>
      </c>
      <c r="AS9">
        <f t="shared" si="9"/>
        <v>-5307.3449947878044</v>
      </c>
      <c r="AT9">
        <f t="shared" si="9"/>
        <v>9832.8883751448466</v>
      </c>
      <c r="AU9">
        <f t="shared" si="9"/>
        <v>41113.392566727016</v>
      </c>
      <c r="AW9">
        <v>6</v>
      </c>
      <c r="AX9">
        <f>(R9*SUMPRODUCT(K10:$K$23, X10:$X$23)-$AZ$3*SUMPRODUCT(K9:$K$22, W10:$W$23))/Z9</f>
        <v>235238.01965251658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164861.34826346196</v>
      </c>
      <c r="P10">
        <f t="shared" si="22"/>
        <v>8243.0674131730975</v>
      </c>
      <c r="Q10" s="4">
        <f t="shared" si="23"/>
        <v>12.5</v>
      </c>
      <c r="R10">
        <f t="shared" si="0"/>
        <v>2000000</v>
      </c>
      <c r="S10">
        <f t="shared" si="1"/>
        <v>252209.55433215669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186104.89300418156</v>
      </c>
      <c r="AC10">
        <f t="shared" si="2"/>
        <v>188600.76202173825</v>
      </c>
      <c r="AE10">
        <f t="shared" si="3"/>
        <v>123282.30781245923</v>
      </c>
      <c r="AF10">
        <f t="shared" si="4"/>
        <v>-6164.1153906229611</v>
      </c>
      <c r="AG10">
        <f t="shared" si="4"/>
        <v>-9.3474235403743631</v>
      </c>
      <c r="AH10">
        <f t="shared" si="5"/>
        <v>-70858.374740378742</v>
      </c>
      <c r="AI10">
        <f t="shared" si="6"/>
        <v>46250.470257917157</v>
      </c>
      <c r="AJ10">
        <f t="shared" si="7"/>
        <v>-2495.869017556688</v>
      </c>
      <c r="AK10">
        <f t="shared" si="24"/>
        <v>15919.211984865937</v>
      </c>
      <c r="AL10">
        <f t="shared" si="8"/>
        <v>59673.813225226404</v>
      </c>
      <c r="AN10">
        <f t="shared" si="9"/>
        <v>73177.785441308952</v>
      </c>
      <c r="AO10">
        <f t="shared" si="9"/>
        <v>-3658.8892720654471</v>
      </c>
      <c r="AP10">
        <f t="shared" si="9"/>
        <v>-5.5484340486804742</v>
      </c>
      <c r="AQ10">
        <f t="shared" si="9"/>
        <v>-42060.041180923326</v>
      </c>
      <c r="AR10">
        <f t="shared" si="9"/>
        <v>27453.30655427149</v>
      </c>
      <c r="AS10">
        <f t="shared" si="9"/>
        <v>-1481.4953637485003</v>
      </c>
      <c r="AT10">
        <f t="shared" si="9"/>
        <v>9449.309472656565</v>
      </c>
      <c r="AU10">
        <f t="shared" si="9"/>
        <v>35421.120663179558</v>
      </c>
      <c r="AW10">
        <v>7</v>
      </c>
      <c r="AX10">
        <f>(R10*SUMPRODUCT(K11:$K$23, X11:$X$23)-$AZ$3*SUMPRODUCT(K10:$K$22, W11:$W$23))/Z10</f>
        <v>252209.55433215669</v>
      </c>
    </row>
    <row r="11" spans="1:52" x14ac:dyDescent="0.25">
      <c r="A11" t="s">
        <v>33</v>
      </c>
      <c r="C11" s="7">
        <f>AU25</f>
        <v>332483.99685215735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164861.34826346196</v>
      </c>
      <c r="P11">
        <f t="shared" si="22"/>
        <v>8243.0674131730975</v>
      </c>
      <c r="Q11" s="4">
        <f t="shared" si="23"/>
        <v>12.5</v>
      </c>
      <c r="R11">
        <f t="shared" si="0"/>
        <v>2000000</v>
      </c>
      <c r="S11">
        <f t="shared" si="1"/>
        <v>264914.92145431502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188600.76202173825</v>
      </c>
      <c r="AC11">
        <f t="shared" si="2"/>
        <v>186158.6602766717</v>
      </c>
      <c r="AE11">
        <f t="shared" si="3"/>
        <v>115849.9021332948</v>
      </c>
      <c r="AF11">
        <f t="shared" si="4"/>
        <v>-5792.49510666474</v>
      </c>
      <c r="AG11">
        <f t="shared" si="4"/>
        <v>-8.7838889583261466</v>
      </c>
      <c r="AH11">
        <f t="shared" si="5"/>
        <v>-75209.655463115516</v>
      </c>
      <c r="AI11">
        <f t="shared" si="6"/>
        <v>34838.967674556232</v>
      </c>
      <c r="AJ11">
        <f t="shared" si="7"/>
        <v>2442.1017450665531</v>
      </c>
      <c r="AK11">
        <f t="shared" si="24"/>
        <v>15380.895705990972</v>
      </c>
      <c r="AL11">
        <f t="shared" si="8"/>
        <v>52661.965125613759</v>
      </c>
      <c r="AN11">
        <f t="shared" si="9"/>
        <v>65398.065358591542</v>
      </c>
      <c r="AO11">
        <f t="shared" si="9"/>
        <v>-3269.9032679295769</v>
      </c>
      <c r="AP11">
        <f t="shared" si="9"/>
        <v>-4.9585656407225356</v>
      </c>
      <c r="AQ11">
        <f t="shared" si="9"/>
        <v>-42456.367014576907</v>
      </c>
      <c r="AR11">
        <f t="shared" si="9"/>
        <v>19666.836510444347</v>
      </c>
      <c r="AS11">
        <f t="shared" si="9"/>
        <v>1378.5832063322327</v>
      </c>
      <c r="AT11">
        <f t="shared" si="9"/>
        <v>8682.6212550160744</v>
      </c>
      <c r="AU11">
        <f t="shared" si="9"/>
        <v>29728.040971792656</v>
      </c>
      <c r="AW11">
        <v>8</v>
      </c>
      <c r="AX11">
        <f>(R11*SUMPRODUCT(K12:$K$23, X12:$X$23)-$AZ$3*SUMPRODUCT(K11:$K$22, W12:$W$23))/Z11</f>
        <v>264914.92145431502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164861.34826346196</v>
      </c>
      <c r="P12">
        <f t="shared" si="22"/>
        <v>8243.0674131730975</v>
      </c>
      <c r="Q12" s="4">
        <f t="shared" si="23"/>
        <v>12.5</v>
      </c>
      <c r="R12">
        <f t="shared" si="0"/>
        <v>2000000</v>
      </c>
      <c r="S12">
        <f t="shared" si="1"/>
        <v>273472.66974335443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186158.6602766717</v>
      </c>
      <c r="AC12">
        <f t="shared" si="2"/>
        <v>179422.81415852005</v>
      </c>
      <c r="AE12">
        <f t="shared" si="3"/>
        <v>108163.96051260986</v>
      </c>
      <c r="AF12">
        <f t="shared" si="4"/>
        <v>-5408.1980256304932</v>
      </c>
      <c r="AG12">
        <f t="shared" si="4"/>
        <v>-8.2011309542788489</v>
      </c>
      <c r="AH12">
        <f t="shared" si="5"/>
        <v>-79187.058314245907</v>
      </c>
      <c r="AI12">
        <f t="shared" si="6"/>
        <v>23560.503041779186</v>
      </c>
      <c r="AJ12">
        <f t="shared" si="7"/>
        <v>6735.8461181516468</v>
      </c>
      <c r="AK12">
        <f t="shared" si="24"/>
        <v>14994.658541433491</v>
      </c>
      <c r="AL12">
        <f t="shared" si="8"/>
        <v>45291.007701364324</v>
      </c>
      <c r="AN12">
        <f t="shared" si="9"/>
        <v>58046.676043511325</v>
      </c>
      <c r="AO12">
        <f t="shared" si="9"/>
        <v>-2902.3338021755662</v>
      </c>
      <c r="AP12">
        <f t="shared" si="9"/>
        <v>-4.4011738238628846</v>
      </c>
      <c r="AQ12">
        <f t="shared" si="9"/>
        <v>-42496.091110400885</v>
      </c>
      <c r="AR12">
        <f t="shared" si="9"/>
        <v>12643.849957111013</v>
      </c>
      <c r="AS12">
        <f t="shared" si="9"/>
        <v>3614.8221241742485</v>
      </c>
      <c r="AT12">
        <f t="shared" si="9"/>
        <v>8046.950967889059</v>
      </c>
      <c r="AU12">
        <f t="shared" si="9"/>
        <v>24305.623049174319</v>
      </c>
      <c r="AW12">
        <v>9</v>
      </c>
      <c r="AX12">
        <f>(R12*SUMPRODUCT(K13:$K$23, X13:$X$23)-$AZ$3*SUMPRODUCT(K12:$K$22, W13:$W$23))/Z12</f>
        <v>273472.66974335443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164861.34826346196</v>
      </c>
      <c r="P13">
        <f t="shared" si="22"/>
        <v>8243.0674131730975</v>
      </c>
      <c r="Q13" s="4">
        <f t="shared" si="23"/>
        <v>12.5</v>
      </c>
      <c r="R13">
        <f t="shared" si="0"/>
        <v>2000000</v>
      </c>
      <c r="S13">
        <f t="shared" si="1"/>
        <v>278010.6205351816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179422.81415852005</v>
      </c>
      <c r="AC13">
        <f t="shared" si="2"/>
        <v>169124.08591819237</v>
      </c>
      <c r="AE13">
        <f t="shared" si="3"/>
        <v>100291.22187715259</v>
      </c>
      <c r="AF13">
        <f t="shared" si="4"/>
        <v>-5014.5610938576301</v>
      </c>
      <c r="AG13">
        <f t="shared" si="4"/>
        <v>-7.6042097597126741</v>
      </c>
      <c r="AH13">
        <f t="shared" si="5"/>
        <v>-82385.581603741768</v>
      </c>
      <c r="AI13">
        <f t="shared" si="6"/>
        <v>12883.474969793489</v>
      </c>
      <c r="AJ13">
        <f t="shared" si="7"/>
        <v>10298.728240327677</v>
      </c>
      <c r="AK13">
        <f t="shared" si="24"/>
        <v>14201.962854491838</v>
      </c>
      <c r="AL13">
        <f t="shared" si="8"/>
        <v>37384.166064613004</v>
      </c>
      <c r="AN13">
        <f t="shared" si="9"/>
        <v>51175.939369587839</v>
      </c>
      <c r="AO13">
        <f t="shared" si="9"/>
        <v>-2558.796968479392</v>
      </c>
      <c r="AP13">
        <f t="shared" si="9"/>
        <v>-3.8802257100163717</v>
      </c>
      <c r="AQ13">
        <f t="shared" si="9"/>
        <v>-42039.168036517913</v>
      </c>
      <c r="AR13">
        <f t="shared" si="9"/>
        <v>6574.094138880514</v>
      </c>
      <c r="AS13">
        <f t="shared" si="9"/>
        <v>5255.1667249248876</v>
      </c>
      <c r="AT13">
        <f t="shared" si="9"/>
        <v>7246.8833898631101</v>
      </c>
      <c r="AU13">
        <f t="shared" si="9"/>
        <v>19076.14425366851</v>
      </c>
      <c r="AW13">
        <v>10</v>
      </c>
      <c r="AX13">
        <f>(R13*SUMPRODUCT(K14:$K$23, X14:$X$23)-$AZ$3*SUMPRODUCT(K13:$K$22, W14:$W$23))/Z13</f>
        <v>278010.6205351816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164861.34826346196</v>
      </c>
      <c r="P14">
        <f t="shared" si="22"/>
        <v>8243.0674131730975</v>
      </c>
      <c r="Q14" s="4">
        <f t="shared" si="23"/>
        <v>12.5</v>
      </c>
      <c r="R14">
        <f t="shared" si="0"/>
        <v>2000000</v>
      </c>
      <c r="S14">
        <f t="shared" si="1"/>
        <v>278363.90208288643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169124.08591819237</v>
      </c>
      <c r="AC14">
        <f t="shared" si="2"/>
        <v>155799.23700427893</v>
      </c>
      <c r="AE14">
        <f t="shared" si="3"/>
        <v>92272.281279114846</v>
      </c>
      <c r="AF14">
        <f t="shared" si="4"/>
        <v>-4613.6140639557416</v>
      </c>
      <c r="AG14">
        <f t="shared" si="4"/>
        <v>-6.9962033438286708</v>
      </c>
      <c r="AH14">
        <f t="shared" si="5"/>
        <v>-85114.290925900234</v>
      </c>
      <c r="AI14">
        <f t="shared" si="6"/>
        <v>2537.380085915036</v>
      </c>
      <c r="AJ14">
        <f t="shared" si="7"/>
        <v>13324.848913913447</v>
      </c>
      <c r="AK14">
        <f t="shared" si="24"/>
        <v>13198.633511054268</v>
      </c>
      <c r="AL14">
        <f t="shared" si="8"/>
        <v>29060.862510882751</v>
      </c>
      <c r="AN14">
        <f t="shared" si="9"/>
        <v>44782.27844655385</v>
      </c>
      <c r="AO14">
        <f t="shared" si="9"/>
        <v>-2239.1139223276919</v>
      </c>
      <c r="AP14">
        <f t="shared" si="9"/>
        <v>-3.3954500947508399</v>
      </c>
      <c r="AQ14">
        <f t="shared" si="9"/>
        <v>-41308.308662001036</v>
      </c>
      <c r="AR14">
        <f t="shared" si="9"/>
        <v>1231.4604121303664</v>
      </c>
      <c r="AS14">
        <f t="shared" si="9"/>
        <v>6466.9160234168303</v>
      </c>
      <c r="AT14">
        <f t="shared" si="9"/>
        <v>6405.6602135817366</v>
      </c>
      <c r="AU14">
        <f t="shared" si="9"/>
        <v>14104.036649128933</v>
      </c>
      <c r="AW14">
        <v>11</v>
      </c>
      <c r="AX14">
        <f>(R14*SUMPRODUCT(K15:$K$23, X15:$X$23)-$AZ$3*SUMPRODUCT(K14:$K$22, W15:$W$23))/Z14</f>
        <v>278363.90208288643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164861.34826346196</v>
      </c>
      <c r="P15">
        <f t="shared" si="22"/>
        <v>8243.0674131730975</v>
      </c>
      <c r="Q15" s="4">
        <f t="shared" si="23"/>
        <v>12.5</v>
      </c>
      <c r="R15">
        <f t="shared" si="0"/>
        <v>2000000</v>
      </c>
      <c r="S15">
        <f t="shared" si="1"/>
        <v>274113.77537710476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155799.23700427893</v>
      </c>
      <c r="AC15">
        <f t="shared" si="2"/>
        <v>139884.51891198964</v>
      </c>
      <c r="AE15">
        <f t="shared" si="3"/>
        <v>84131.307729026157</v>
      </c>
      <c r="AF15">
        <f t="shared" si="4"/>
        <v>-4206.5653864513079</v>
      </c>
      <c r="AG15">
        <f t="shared" si="4"/>
        <v>-6.3789442321690704</v>
      </c>
      <c r="AH15">
        <f t="shared" si="5"/>
        <v>-87567.532515410072</v>
      </c>
      <c r="AI15">
        <f t="shared" si="6"/>
        <v>-7649.1691170674021</v>
      </c>
      <c r="AJ15">
        <f t="shared" si="7"/>
        <v>15914.718092289288</v>
      </c>
      <c r="AK15">
        <f t="shared" si="24"/>
        <v>12234.074528101712</v>
      </c>
      <c r="AL15">
        <f t="shared" si="8"/>
        <v>20499.623503323597</v>
      </c>
      <c r="AN15">
        <f t="shared" si="9"/>
        <v>38816.655436938476</v>
      </c>
      <c r="AO15">
        <f t="shared" si="9"/>
        <v>-1940.8327718469236</v>
      </c>
      <c r="AP15">
        <f t="shared" si="9"/>
        <v>-2.943128865999133</v>
      </c>
      <c r="AQ15">
        <f t="shared" si="9"/>
        <v>-40402.06706475409</v>
      </c>
      <c r="AR15">
        <f t="shared" si="9"/>
        <v>-3529.1875285285441</v>
      </c>
      <c r="AS15">
        <f t="shared" si="9"/>
        <v>7342.7615145850386</v>
      </c>
      <c r="AT15">
        <f t="shared" si="9"/>
        <v>5644.5795075084679</v>
      </c>
      <c r="AU15">
        <f t="shared" si="9"/>
        <v>9458.1534935649615</v>
      </c>
      <c r="AW15">
        <v>12</v>
      </c>
      <c r="AX15">
        <f>(R15*SUMPRODUCT(K16:$K$23, X16:$X$23)-$AZ$3*SUMPRODUCT(K15:$K$22, W16:$W$23))/Z15</f>
        <v>274113.77537710476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164861.34826346196</v>
      </c>
      <c r="P16">
        <f t="shared" si="22"/>
        <v>8243.0674131730975</v>
      </c>
      <c r="Q16" s="4">
        <f t="shared" si="23"/>
        <v>12.5</v>
      </c>
      <c r="R16">
        <f t="shared" si="0"/>
        <v>2000000</v>
      </c>
      <c r="S16">
        <f t="shared" si="1"/>
        <v>265277.36470240651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139884.51891198964</v>
      </c>
      <c r="AC16">
        <f t="shared" si="2"/>
        <v>122234.00896711851</v>
      </c>
      <c r="AE16">
        <f t="shared" si="3"/>
        <v>75964.504338972896</v>
      </c>
      <c r="AF16">
        <f t="shared" si="4"/>
        <v>-3798.2252169486446</v>
      </c>
      <c r="AG16">
        <f t="shared" si="4"/>
        <v>-5.7597266687379776</v>
      </c>
      <c r="AH16">
        <f t="shared" si="5"/>
        <v>-88868.499377504384</v>
      </c>
      <c r="AI16">
        <f t="shared" si="6"/>
        <v>-16707.97998214887</v>
      </c>
      <c r="AJ16">
        <f t="shared" si="7"/>
        <v>17650.509944871126</v>
      </c>
      <c r="AK16">
        <f t="shared" si="24"/>
        <v>11599.178652460563</v>
      </c>
      <c r="AL16">
        <f t="shared" si="8"/>
        <v>12541.708615182819</v>
      </c>
      <c r="AN16">
        <f t="shared" si="9"/>
        <v>33230.910086437092</v>
      </c>
      <c r="AO16">
        <f t="shared" si="9"/>
        <v>-1661.5455043218544</v>
      </c>
      <c r="AP16">
        <f t="shared" si="9"/>
        <v>-2.5196104511813293</v>
      </c>
      <c r="AQ16">
        <f t="shared" si="9"/>
        <v>-38875.803087618333</v>
      </c>
      <c r="AR16">
        <f t="shared" si="9"/>
        <v>-7308.9581159542777</v>
      </c>
      <c r="AS16">
        <f t="shared" si="9"/>
        <v>7721.2707969563589</v>
      </c>
      <c r="AT16">
        <f t="shared" si="9"/>
        <v>5074.0969908321413</v>
      </c>
      <c r="AU16">
        <f t="shared" si="9"/>
        <v>5486.4096718342225</v>
      </c>
      <c r="AW16">
        <v>13</v>
      </c>
      <c r="AX16">
        <f>(R16*SUMPRODUCT(K17:$K$23, X17:$X$23)-$AZ$3*SUMPRODUCT(K16:$K$22, W17:$W$23))/Z16</f>
        <v>265277.36470240651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164861.34826346196</v>
      </c>
      <c r="P17">
        <f t="shared" si="22"/>
        <v>8243.0674131730975</v>
      </c>
      <c r="Q17" s="4">
        <f t="shared" si="23"/>
        <v>12.5</v>
      </c>
      <c r="R17">
        <f t="shared" si="0"/>
        <v>2000000</v>
      </c>
      <c r="S17">
        <f t="shared" si="1"/>
        <v>252053.41804123082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122234.00896711851</v>
      </c>
      <c r="AC17">
        <f t="shared" si="2"/>
        <v>103775.56423456044</v>
      </c>
      <c r="AE17">
        <f t="shared" si="3"/>
        <v>67876.799963539946</v>
      </c>
      <c r="AF17">
        <f t="shared" si="4"/>
        <v>-3393.8399981769976</v>
      </c>
      <c r="AG17">
        <f t="shared" si="4"/>
        <v>-5.1465064945868377</v>
      </c>
      <c r="AH17">
        <f t="shared" si="5"/>
        <v>-88899.665194201531</v>
      </c>
      <c r="AI17">
        <f t="shared" si="6"/>
        <v>-24421.85173533317</v>
      </c>
      <c r="AJ17">
        <f t="shared" si="7"/>
        <v>18458.44473255807</v>
      </c>
      <c r="AK17">
        <f t="shared" si="24"/>
        <v>11520.436983134106</v>
      </c>
      <c r="AL17">
        <f t="shared" si="8"/>
        <v>5557.029980359006</v>
      </c>
      <c r="AN17">
        <f t="shared" si="9"/>
        <v>27967.333996539812</v>
      </c>
      <c r="AO17">
        <f t="shared" si="9"/>
        <v>-1398.3666998269907</v>
      </c>
      <c r="AP17">
        <f t="shared" si="9"/>
        <v>-2.1205193251123453</v>
      </c>
      <c r="AQ17">
        <f t="shared" si="9"/>
        <v>-36629.402535215413</v>
      </c>
      <c r="AR17">
        <f t="shared" si="9"/>
        <v>-10062.555757827704</v>
      </c>
      <c r="AS17">
        <f t="shared" si="9"/>
        <v>7605.4482410693718</v>
      </c>
      <c r="AT17">
        <f t="shared" si="9"/>
        <v>4746.7751730557229</v>
      </c>
      <c r="AU17">
        <f t="shared" si="9"/>
        <v>2289.6676562973917</v>
      </c>
      <c r="AW17">
        <v>14</v>
      </c>
      <c r="AX17">
        <f>(R17*SUMPRODUCT(K18:$K$23, X18:$X$23)-$AZ$3*SUMPRODUCT(K17:$K$22, W18:$W$23))/Z17</f>
        <v>252053.41804123082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164861.34826346196</v>
      </c>
      <c r="P18">
        <f t="shared" si="22"/>
        <v>8243.0674131730975</v>
      </c>
      <c r="Q18" s="4">
        <f t="shared" si="23"/>
        <v>12.5</v>
      </c>
      <c r="R18">
        <f t="shared" si="0"/>
        <v>2000000</v>
      </c>
      <c r="S18">
        <f t="shared" si="1"/>
        <v>234170.81927519132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103775.56423456044</v>
      </c>
      <c r="AC18">
        <f t="shared" si="2"/>
        <v>85127.98894828363</v>
      </c>
      <c r="AE18">
        <f t="shared" si="3"/>
        <v>59931.955127501918</v>
      </c>
      <c r="AF18">
        <f t="shared" si="4"/>
        <v>-2996.5977563750962</v>
      </c>
      <c r="AG18">
        <f t="shared" si="4"/>
        <v>-4.5441181149178265</v>
      </c>
      <c r="AH18">
        <f t="shared" si="5"/>
        <v>-88147.730355702734</v>
      </c>
      <c r="AI18">
        <f t="shared" si="6"/>
        <v>-31216.917102690823</v>
      </c>
      <c r="AJ18">
        <f t="shared" si="7"/>
        <v>18647.575286276813</v>
      </c>
      <c r="AK18">
        <f t="shared" si="24"/>
        <v>11265.835604558677</v>
      </c>
      <c r="AL18">
        <f t="shared" si="8"/>
        <v>-1303.5062118553324</v>
      </c>
      <c r="AN18">
        <f t="shared" si="9"/>
        <v>23076.173265552883</v>
      </c>
      <c r="AO18">
        <f t="shared" si="9"/>
        <v>-1153.8086632776442</v>
      </c>
      <c r="AP18">
        <f t="shared" si="9"/>
        <v>-1.7496652117538238</v>
      </c>
      <c r="AQ18">
        <f t="shared" si="9"/>
        <v>-33940.362771846347</v>
      </c>
      <c r="AR18">
        <f t="shared" si="9"/>
        <v>-12019.747834782856</v>
      </c>
      <c r="AS18">
        <f t="shared" si="9"/>
        <v>7180.0540692038994</v>
      </c>
      <c r="AT18">
        <f t="shared" si="9"/>
        <v>4337.792315284124</v>
      </c>
      <c r="AU18">
        <f t="shared" si="9"/>
        <v>-501.90145029483415</v>
      </c>
      <c r="AW18">
        <v>15</v>
      </c>
      <c r="AX18">
        <f>(R18*SUMPRODUCT(K19:$K$23, X19:$X$23)-$AZ$3*SUMPRODUCT(K18:$K$22, W19:$W$23))/Z18</f>
        <v>234170.81927519132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164861.34826346196</v>
      </c>
      <c r="P19">
        <f t="shared" si="22"/>
        <v>8243.0674131730975</v>
      </c>
      <c r="Q19" s="4">
        <f t="shared" si="23"/>
        <v>12.5</v>
      </c>
      <c r="R19">
        <f t="shared" si="0"/>
        <v>2000000</v>
      </c>
      <c r="S19">
        <f t="shared" si="1"/>
        <v>210698.4610389008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85127.98894828363</v>
      </c>
      <c r="AC19">
        <f t="shared" si="2"/>
        <v>66715.864054357604</v>
      </c>
      <c r="AE19">
        <f t="shared" si="3"/>
        <v>52201.934671618394</v>
      </c>
      <c r="AF19">
        <f t="shared" si="4"/>
        <v>-2610.0967335809196</v>
      </c>
      <c r="AG19">
        <f t="shared" si="4"/>
        <v>-3.958017996749867</v>
      </c>
      <c r="AH19">
        <f t="shared" si="5"/>
        <v>-86505.429923004966</v>
      </c>
      <c r="AI19">
        <f t="shared" si="6"/>
        <v>-36917.550002964243</v>
      </c>
      <c r="AJ19">
        <f t="shared" si="7"/>
        <v>18412.124893926026</v>
      </c>
      <c r="AK19">
        <f t="shared" si="24"/>
        <v>9888.4352934559702</v>
      </c>
      <c r="AL19">
        <f t="shared" si="8"/>
        <v>-8616.9898155822466</v>
      </c>
      <c r="AN19">
        <f t="shared" si="9"/>
        <v>18725.367652061566</v>
      </c>
      <c r="AO19">
        <f t="shared" si="9"/>
        <v>-936.26838260307829</v>
      </c>
      <c r="AP19">
        <f t="shared" si="9"/>
        <v>-1.4197815201457114</v>
      </c>
      <c r="AQ19">
        <f t="shared" si="9"/>
        <v>-31030.382099777002</v>
      </c>
      <c r="AR19">
        <f t="shared" si="9"/>
        <v>-13242.70261183866</v>
      </c>
      <c r="AS19">
        <f t="shared" si="9"/>
        <v>6604.6174354125915</v>
      </c>
      <c r="AT19">
        <f t="shared" si="9"/>
        <v>3547.0828339673826</v>
      </c>
      <c r="AU19">
        <f t="shared" si="9"/>
        <v>-3091.0023424586861</v>
      </c>
      <c r="AW19">
        <v>16</v>
      </c>
      <c r="AX19">
        <f>(R19*SUMPRODUCT(K20:$K$23, X20:$X$23)-$AZ$3*SUMPRODUCT(K19:$K$22, W20:$W$23))/Z19</f>
        <v>210698.4610389008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164861.34826346196</v>
      </c>
      <c r="P20">
        <f t="shared" si="22"/>
        <v>8243.0674131730975</v>
      </c>
      <c r="Q20" s="4">
        <f t="shared" si="23"/>
        <v>12.5</v>
      </c>
      <c r="R20">
        <f t="shared" si="0"/>
        <v>2000000</v>
      </c>
      <c r="S20">
        <f t="shared" si="1"/>
        <v>178197.68129863095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66715.864054357604</v>
      </c>
      <c r="AC20">
        <f t="shared" si="2"/>
        <v>48376.551753569496</v>
      </c>
      <c r="AE20">
        <f t="shared" si="3"/>
        <v>44756.045579880869</v>
      </c>
      <c r="AF20">
        <f t="shared" si="4"/>
        <v>-2237.8022789940433</v>
      </c>
      <c r="AG20">
        <f t="shared" si="4"/>
        <v>-3.393461084974648</v>
      </c>
      <c r="AH20">
        <f t="shared" si="5"/>
        <v>-83996.277089235286</v>
      </c>
      <c r="AI20">
        <f t="shared" si="6"/>
        <v>-41481.427249433436</v>
      </c>
      <c r="AJ20">
        <f t="shared" si="7"/>
        <v>18339.312300788108</v>
      </c>
      <c r="AK20">
        <f t="shared" si="24"/>
        <v>5931.4120293897722</v>
      </c>
      <c r="AL20">
        <f t="shared" si="8"/>
        <v>-17210.702919255556</v>
      </c>
      <c r="AN20">
        <f t="shared" si="9"/>
        <v>15227.592821748029</v>
      </c>
      <c r="AO20">
        <f t="shared" si="9"/>
        <v>-761.3796410874013</v>
      </c>
      <c r="AP20">
        <f t="shared" si="9"/>
        <v>-1.1545757224286652</v>
      </c>
      <c r="AQ20">
        <f t="shared" si="9"/>
        <v>-28578.510221031956</v>
      </c>
      <c r="AR20">
        <f t="shared" si="9"/>
        <v>-14113.45161609376</v>
      </c>
      <c r="AS20">
        <f t="shared" si="9"/>
        <v>6239.6839740643509</v>
      </c>
      <c r="AT20">
        <f t="shared" si="9"/>
        <v>2018.0765765009307</v>
      </c>
      <c r="AU20">
        <f t="shared" si="9"/>
        <v>-5855.6910655284782</v>
      </c>
      <c r="AW20">
        <v>17</v>
      </c>
      <c r="AX20">
        <f>(R20*SUMPRODUCT(K21:$K$23, X21:$X$23)-$AZ$3*SUMPRODUCT(K20:$K$22, W21:$W$23))/Z20</f>
        <v>178197.68129863095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164861.34826346196</v>
      </c>
      <c r="P21">
        <f t="shared" si="22"/>
        <v>8243.0674131730975</v>
      </c>
      <c r="Q21" s="4">
        <f t="shared" si="23"/>
        <v>12.5</v>
      </c>
      <c r="R21">
        <f t="shared" si="0"/>
        <v>2000000</v>
      </c>
      <c r="S21">
        <f t="shared" si="1"/>
        <v>134052.03846351511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48376.551753569496</v>
      </c>
      <c r="AC21">
        <f t="shared" si="2"/>
        <v>30627.772222053201</v>
      </c>
      <c r="AE21">
        <f t="shared" si="3"/>
        <v>37666.982768099973</v>
      </c>
      <c r="AF21">
        <f t="shared" si="4"/>
        <v>-1883.3491384049987</v>
      </c>
      <c r="AG21">
        <f t="shared" si="4"/>
        <v>-2.8559592018428304</v>
      </c>
      <c r="AH21">
        <f t="shared" si="5"/>
        <v>-80570.763565131361</v>
      </c>
      <c r="AI21">
        <f t="shared" si="6"/>
        <v>-44789.98589463823</v>
      </c>
      <c r="AJ21">
        <f t="shared" si="7"/>
        <v>17748.779531516295</v>
      </c>
      <c r="AK21">
        <f t="shared" si="24"/>
        <v>4317.4175101614674</v>
      </c>
      <c r="AL21">
        <f t="shared" si="8"/>
        <v>-22723.788852960468</v>
      </c>
      <c r="AN21">
        <f t="shared" si="9"/>
        <v>12190.281007264395</v>
      </c>
      <c r="AO21">
        <f t="shared" si="9"/>
        <v>-609.51405036321978</v>
      </c>
      <c r="AP21">
        <f t="shared" si="9"/>
        <v>-0.92428282429967512</v>
      </c>
      <c r="AQ21">
        <f t="shared" si="9"/>
        <v>-26075.363000952009</v>
      </c>
      <c r="AR21">
        <f t="shared" si="9"/>
        <v>-14495.520326875136</v>
      </c>
      <c r="AS21">
        <f t="shared" si="9"/>
        <v>5744.0918843227028</v>
      </c>
      <c r="AT21">
        <f t="shared" si="9"/>
        <v>1397.259053069806</v>
      </c>
      <c r="AU21">
        <f t="shared" si="9"/>
        <v>-7354.1693894826258</v>
      </c>
      <c r="AW21">
        <v>18</v>
      </c>
      <c r="AX21">
        <f>(R21*SUMPRODUCT(K22:$K$23, X22:$X$23)-$AZ$3*SUMPRODUCT(K21:$K$22, W22:$W$23))/Z21</f>
        <v>134052.03846351511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164861.34826346196</v>
      </c>
      <c r="P22">
        <f t="shared" si="22"/>
        <v>8243.0674131730975</v>
      </c>
      <c r="Q22" s="4">
        <f t="shared" si="23"/>
        <v>12.5</v>
      </c>
      <c r="R22">
        <f t="shared" si="0"/>
        <v>2000000</v>
      </c>
      <c r="S22">
        <f t="shared" si="1"/>
        <v>75865.735889819873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30627.772222053201</v>
      </c>
      <c r="AC22">
        <f t="shared" si="2"/>
        <v>14273.137403262217</v>
      </c>
      <c r="AE22">
        <f t="shared" si="3"/>
        <v>31016.487860459929</v>
      </c>
      <c r="AF22">
        <f t="shared" si="4"/>
        <v>-1550.8243930229964</v>
      </c>
      <c r="AG22">
        <f t="shared" si="4"/>
        <v>-2.3517101026989238</v>
      </c>
      <c r="AH22">
        <f t="shared" si="5"/>
        <v>-76110.321140076543</v>
      </c>
      <c r="AI22">
        <f t="shared" si="6"/>
        <v>-46647.009382742312</v>
      </c>
      <c r="AJ22">
        <f t="shared" si="7"/>
        <v>16354.634818790984</v>
      </c>
      <c r="AK22">
        <f t="shared" si="24"/>
        <v>4206.5404982643095</v>
      </c>
      <c r="AL22">
        <f t="shared" si="8"/>
        <v>-26085.83406568702</v>
      </c>
      <c r="AN22">
        <f t="shared" si="9"/>
        <v>9381.271934419683</v>
      </c>
      <c r="AO22">
        <f t="shared" si="9"/>
        <v>-469.06359672098421</v>
      </c>
      <c r="AP22">
        <f t="shared" si="9"/>
        <v>-0.71130013441868456</v>
      </c>
      <c r="AQ22">
        <f t="shared" si="9"/>
        <v>-23020.389118308172</v>
      </c>
      <c r="AR22">
        <f t="shared" si="9"/>
        <v>-14108.89208074389</v>
      </c>
      <c r="AS22">
        <f t="shared" si="9"/>
        <v>4946.6360380150309</v>
      </c>
      <c r="AT22">
        <f t="shared" si="9"/>
        <v>1272.3136318626885</v>
      </c>
      <c r="AU22">
        <f t="shared" si="9"/>
        <v>-7889.9424108661715</v>
      </c>
      <c r="AW22">
        <v>19</v>
      </c>
      <c r="AX22">
        <f>(R22*SUMPRODUCT(K23:$K$23, X23:$X$23)-$AZ$3*SUMPRODUCT(K22:$K$22, W23:$W$23))/Z22</f>
        <v>75865.735889819873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164861.34826346196</v>
      </c>
      <c r="P23">
        <f t="shared" si="22"/>
        <v>8243.0674131730975</v>
      </c>
      <c r="Q23" s="4">
        <f t="shared" si="23"/>
        <v>12.5</v>
      </c>
      <c r="R23">
        <f t="shared" si="0"/>
        <v>2000000</v>
      </c>
      <c r="S23">
        <f t="shared" si="1"/>
        <v>94619.475807077208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14273.137403262217</v>
      </c>
      <c r="AC23">
        <f t="shared" si="2"/>
        <v>14273.137403262215</v>
      </c>
      <c r="AE23">
        <f t="shared" si="3"/>
        <v>24868.967579668777</v>
      </c>
      <c r="AF23">
        <f t="shared" si="4"/>
        <v>-1243.4483789834387</v>
      </c>
      <c r="AG23">
        <f t="shared" si="4"/>
        <v>-1.8855971883056335</v>
      </c>
      <c r="AH23">
        <f t="shared" si="5"/>
        <v>-70815.330138608144</v>
      </c>
      <c r="AI23">
        <f t="shared" si="6"/>
        <v>-47191.696535111114</v>
      </c>
      <c r="AJ23">
        <f t="shared" si="7"/>
        <v>0</v>
      </c>
      <c r="AK23">
        <f t="shared" si="24"/>
        <v>3937.670421150151</v>
      </c>
      <c r="AL23">
        <f t="shared" si="8"/>
        <v>-43254.026113960965</v>
      </c>
      <c r="AN23">
        <f t="shared" si="9"/>
        <v>6813.9215436628374</v>
      </c>
      <c r="AO23">
        <f t="shared" si="9"/>
        <v>-340.69607718314182</v>
      </c>
      <c r="AP23">
        <f t="shared" si="9"/>
        <v>-0.51664031741187988</v>
      </c>
      <c r="AQ23">
        <f t="shared" si="9"/>
        <v>-19402.900506715967</v>
      </c>
      <c r="AR23">
        <f t="shared" si="9"/>
        <v>-12930.191680553684</v>
      </c>
      <c r="AS23">
        <f t="shared" si="9"/>
        <v>0</v>
      </c>
      <c r="AT23">
        <f t="shared" si="9"/>
        <v>1078.8938957182188</v>
      </c>
      <c r="AU23">
        <f t="shared" si="9"/>
        <v>-11851.297784835464</v>
      </c>
      <c r="AW23">
        <v>20</v>
      </c>
      <c r="AX23">
        <f>(R23*SUMPRODUCT(K$23:$K24, X$23:$X24)-$AZ$3*SUMPRODUCT(K$22:$K23, W$23:$W24))/Z23</f>
        <v>94619.475807077208</v>
      </c>
    </row>
    <row r="25" spans="5:50" x14ac:dyDescent="0.25">
      <c r="AN25" s="8">
        <f t="shared" ref="AN25:AU25" si="25">SUM(AN3:AN23)</f>
        <v>1165955.7009711119</v>
      </c>
      <c r="AO25" s="8">
        <f t="shared" si="25"/>
        <v>-181943.79624615205</v>
      </c>
      <c r="AP25" s="8">
        <f t="shared" si="25"/>
        <v>-175.9042646481802</v>
      </c>
      <c r="AQ25" s="8">
        <f t="shared" si="25"/>
        <v>-715983.69046638161</v>
      </c>
      <c r="AR25" s="8">
        <f t="shared" si="25"/>
        <v>267852.30999392999</v>
      </c>
      <c r="AS25" s="8">
        <f t="shared" si="25"/>
        <v>-83756.231724749872</v>
      </c>
      <c r="AT25" s="8">
        <f t="shared" si="25"/>
        <v>148387.91858297703</v>
      </c>
      <c r="AU25" s="9">
        <f t="shared" si="25"/>
        <v>332483.99685215735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B1CB-0100-4859-BB81-7014DBBA34A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3671.9243635464031</v>
      </c>
      <c r="K3">
        <v>1</v>
      </c>
      <c r="L3" s="2">
        <v>0</v>
      </c>
      <c r="O3">
        <f>$C$3</f>
        <v>3671.9243635464031</v>
      </c>
      <c r="P3">
        <f>O3*C5</f>
        <v>367.19243635464034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3671.9243635464031</v>
      </c>
      <c r="AF3">
        <f t="shared" ref="AF3:AG34" si="3">-$Z3*P3</f>
        <v>-367.19243635464034</v>
      </c>
      <c r="AG3">
        <f t="shared" si="3"/>
        <v>-100</v>
      </c>
      <c r="AH3">
        <f t="shared" ref="AH3:AH66" si="4">-X3*R3</f>
        <v>0</v>
      </c>
      <c r="AI3">
        <f t="shared" ref="AI3:AI34" si="5">SUM(AE3:AH3)</f>
        <v>3204.7319271917627</v>
      </c>
      <c r="AJ3">
        <f t="shared" ref="AJ3:AJ66" si="6">AB3-AC3</f>
        <v>0</v>
      </c>
      <c r="AL3">
        <f t="shared" ref="AL3:AL23" si="7">SUM(AI3:AK3)</f>
        <v>3204.7319271917627</v>
      </c>
      <c r="AN3">
        <f t="shared" ref="AN3:AU34" si="8">AE3*$K3</f>
        <v>3671.9243635464031</v>
      </c>
      <c r="AO3">
        <f t="shared" si="8"/>
        <v>-367.19243635464034</v>
      </c>
      <c r="AP3">
        <f t="shared" si="8"/>
        <v>-100</v>
      </c>
      <c r="AQ3">
        <f t="shared" si="8"/>
        <v>0</v>
      </c>
      <c r="AR3">
        <f t="shared" si="8"/>
        <v>3204.7319271917627</v>
      </c>
      <c r="AS3">
        <f t="shared" si="8"/>
        <v>0</v>
      </c>
      <c r="AT3">
        <f t="shared" si="8"/>
        <v>0</v>
      </c>
      <c r="AU3">
        <f t="shared" si="8"/>
        <v>3204.7319271917627</v>
      </c>
      <c r="AW3">
        <v>0</v>
      </c>
      <c r="AX3">
        <f>IF(Z3&gt;0, (R3*SUMPRODUCT(K3:$K$98, X3:$X$98)-K3*$AZ$3)/Z3, 0)</f>
        <v>0</v>
      </c>
      <c r="AZ3">
        <f>C6*SUMPRODUCT(X4:X98, K4:K98)/1</f>
        <v>1779.6487385382545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</v>
      </c>
      <c r="S4">
        <f t="shared" si="1"/>
        <v>120.7140353413855</v>
      </c>
      <c r="U4">
        <f t="shared" ref="U4:U67" si="12">M4</f>
        <v>1.102811E-3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1.102811E-3</v>
      </c>
      <c r="Y4">
        <f t="shared" ref="Y4:Y67" si="16">V4*W4</f>
        <v>0.01</v>
      </c>
      <c r="Z4">
        <f t="shared" ref="Z4:Z67" si="17">MAX(0, W4-X4-Y4)</f>
        <v>0.98889718900000001</v>
      </c>
      <c r="AB4">
        <f t="shared" ref="AB4:AB67" si="18">AC3</f>
        <v>0</v>
      </c>
      <c r="AC4">
        <f t="shared" ref="AC4:AC67" si="19">S4*Z4</f>
        <v>119.37377022194278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-55.140549999999998</v>
      </c>
      <c r="AI4">
        <f t="shared" si="5"/>
        <v>-55.140549999999998</v>
      </c>
      <c r="AJ4">
        <f t="shared" si="6"/>
        <v>-119.37377022194278</v>
      </c>
      <c r="AK4">
        <f t="shared" ref="AK4:AK67" si="20">G4*SUM(AB4:AB4, AE4:AF4)</f>
        <v>0</v>
      </c>
      <c r="AL4">
        <f t="shared" si="7"/>
        <v>-174.51432022194277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-51.44187890661442</v>
      </c>
      <c r="AR4">
        <f t="shared" si="8"/>
        <v>-51.44187890661442</v>
      </c>
      <c r="AS4">
        <f t="shared" si="8"/>
        <v>-111.36651760606658</v>
      </c>
      <c r="AT4">
        <f t="shared" si="8"/>
        <v>0</v>
      </c>
      <c r="AU4">
        <f t="shared" si="8"/>
        <v>-162.80839651268099</v>
      </c>
      <c r="AW4">
        <v>1</v>
      </c>
      <c r="AX4">
        <f>IF(Z4&gt;0, (R4*SUMPRODUCT(K4:$K$98, X4:$X$98)-K4*$AZ$3)/Z4, 0)</f>
        <v>120.7140353413855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1.1142120000000001E-3</v>
      </c>
      <c r="Q5" s="4">
        <f t="shared" ref="Q5:Q68" si="22">$C$8</f>
        <v>12.5</v>
      </c>
      <c r="R5">
        <f t="shared" si="0"/>
        <v>50000</v>
      </c>
      <c r="S5">
        <f t="shared" si="1"/>
        <v>211.07844240919837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119.37377022194278</v>
      </c>
      <c r="AC5">
        <f t="shared" si="19"/>
        <v>206.41495466710126</v>
      </c>
      <c r="AE5">
        <f t="shared" si="2"/>
        <v>0</v>
      </c>
      <c r="AF5">
        <f t="shared" si="3"/>
        <v>0</v>
      </c>
      <c r="AG5">
        <f t="shared" si="3"/>
        <v>-12.223829699940623</v>
      </c>
      <c r="AH5">
        <f t="shared" si="4"/>
        <v>-55.092055737503401</v>
      </c>
      <c r="AI5">
        <f t="shared" si="5"/>
        <v>-67.315885437444024</v>
      </c>
      <c r="AJ5">
        <f t="shared" si="6"/>
        <v>-87.041184445158478</v>
      </c>
      <c r="AK5">
        <f t="shared" si="20"/>
        <v>4.8943245790996537</v>
      </c>
      <c r="AL5">
        <f t="shared" si="7"/>
        <v>-149.46274530350286</v>
      </c>
      <c r="AN5">
        <f t="shared" si="8"/>
        <v>0</v>
      </c>
      <c r="AO5">
        <f t="shared" si="8"/>
        <v>0</v>
      </c>
      <c r="AP5">
        <f t="shared" si="8"/>
        <v>-10.452694783080579</v>
      </c>
      <c r="AQ5">
        <f t="shared" si="8"/>
        <v>-47.109658571190955</v>
      </c>
      <c r="AR5">
        <f t="shared" si="8"/>
        <v>-57.562353354271536</v>
      </c>
      <c r="AS5">
        <f t="shared" si="8"/>
        <v>-74.429614686752544</v>
      </c>
      <c r="AT5">
        <f t="shared" si="8"/>
        <v>4.1851761886789465</v>
      </c>
      <c r="AU5">
        <f t="shared" si="8"/>
        <v>-127.80679185234514</v>
      </c>
      <c r="AW5">
        <v>2</v>
      </c>
      <c r="AX5">
        <f>IF(Z5&gt;0, (R5*SUMPRODUCT(K5:$K$98, X5:$X$98)-K5*$AZ$3)/Z5, 0)</f>
        <v>211.07844240919837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1.128462E-3</v>
      </c>
      <c r="Q6" s="4">
        <f t="shared" si="22"/>
        <v>12.5</v>
      </c>
      <c r="R6">
        <f t="shared" si="0"/>
        <v>50000</v>
      </c>
      <c r="S6">
        <f t="shared" si="1"/>
        <v>318.77014912394588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206.41495466710126</v>
      </c>
      <c r="AC6">
        <f t="shared" si="19"/>
        <v>308.25831521061741</v>
      </c>
      <c r="AE6">
        <f t="shared" si="2"/>
        <v>0</v>
      </c>
      <c r="AF6">
        <f t="shared" si="3"/>
        <v>0</v>
      </c>
      <c r="AG6">
        <f t="shared" si="3"/>
        <v>-12.087797275630363</v>
      </c>
      <c r="AH6">
        <f t="shared" si="4"/>
        <v>-55.176509243417584</v>
      </c>
      <c r="AI6">
        <f t="shared" si="5"/>
        <v>-67.264306519047949</v>
      </c>
      <c r="AJ6">
        <f t="shared" si="6"/>
        <v>-101.84336054351616</v>
      </c>
      <c r="AK6">
        <f t="shared" si="20"/>
        <v>12.075274848025424</v>
      </c>
      <c r="AL6">
        <f t="shared" si="7"/>
        <v>-157.03239221453867</v>
      </c>
      <c r="AN6">
        <f t="shared" si="8"/>
        <v>0</v>
      </c>
      <c r="AO6">
        <f t="shared" si="8"/>
        <v>0</v>
      </c>
      <c r="AP6">
        <f t="shared" si="8"/>
        <v>-9.3246480526743074</v>
      </c>
      <c r="AQ6">
        <f t="shared" si="8"/>
        <v>-42.563712621757965</v>
      </c>
      <c r="AR6">
        <f t="shared" si="8"/>
        <v>-51.888360674432278</v>
      </c>
      <c r="AS6">
        <f t="shared" si="8"/>
        <v>-78.562989758643354</v>
      </c>
      <c r="AT6">
        <f t="shared" si="8"/>
        <v>9.3149881264264902</v>
      </c>
      <c r="AU6">
        <f t="shared" si="8"/>
        <v>-121.13636230664913</v>
      </c>
      <c r="AW6">
        <v>3</v>
      </c>
      <c r="AX6">
        <f>IF(Z6&gt;0, (R6*SUMPRODUCT(K6:$K$98, X6:$X$98)-K6*$AZ$3)/Z6, 0)</f>
        <v>318.77014912394588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1.1436619999999999E-3</v>
      </c>
      <c r="Q7" s="4">
        <f t="shared" si="22"/>
        <v>12.5</v>
      </c>
      <c r="R7">
        <f t="shared" si="0"/>
        <v>50000</v>
      </c>
      <c r="S7">
        <f t="shared" si="1"/>
        <v>407.29637738910731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308.25831521061741</v>
      </c>
      <c r="AC7">
        <f t="shared" si="19"/>
        <v>389.4761816878663</v>
      </c>
      <c r="AE7">
        <f t="shared" si="2"/>
        <v>0</v>
      </c>
      <c r="AF7">
        <f t="shared" si="3"/>
        <v>0</v>
      </c>
      <c r="AG7">
        <f t="shared" si="3"/>
        <v>-11.953094948466218</v>
      </c>
      <c r="AH7">
        <f t="shared" si="4"/>
        <v>-55.297417631367885</v>
      </c>
      <c r="AI7">
        <f t="shared" si="5"/>
        <v>-67.250512579834108</v>
      </c>
      <c r="AJ7">
        <f t="shared" si="6"/>
        <v>-81.21786647724889</v>
      </c>
      <c r="AK7">
        <f t="shared" si="20"/>
        <v>15.135483276841315</v>
      </c>
      <c r="AL7">
        <f t="shared" si="7"/>
        <v>-133.33289578024167</v>
      </c>
      <c r="AN7">
        <f t="shared" si="8"/>
        <v>0</v>
      </c>
      <c r="AO7">
        <f t="shared" si="8"/>
        <v>0</v>
      </c>
      <c r="AP7">
        <f t="shared" si="8"/>
        <v>-8.3893524943193043</v>
      </c>
      <c r="AQ7">
        <f t="shared" si="8"/>
        <v>-38.810829373915396</v>
      </c>
      <c r="AR7">
        <f t="shared" si="8"/>
        <v>-47.200181868234708</v>
      </c>
      <c r="AS7">
        <f t="shared" si="8"/>
        <v>-57.003254274461426</v>
      </c>
      <c r="AT7">
        <f t="shared" si="8"/>
        <v>10.62293112610053</v>
      </c>
      <c r="AU7">
        <f t="shared" si="8"/>
        <v>-93.580505016595595</v>
      </c>
      <c r="AW7">
        <v>4</v>
      </c>
      <c r="AX7">
        <f>IF(Z7&gt;0, (R7*SUMPRODUCT(K7:$K$98, X7:$X$98)-K7*$AZ$3)/Z7, 0)</f>
        <v>407.29637738910731</v>
      </c>
    </row>
    <row r="8" spans="1:52" x14ac:dyDescent="0.25">
      <c r="B8" s="2">
        <f>'T.26.04.A'!B8</f>
        <v>100</v>
      </c>
      <c r="C8" s="2">
        <f>'T.26.04.A'!C8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1.162663E-3</v>
      </c>
      <c r="Q8" s="4">
        <f t="shared" si="22"/>
        <v>12.5</v>
      </c>
      <c r="R8">
        <f t="shared" si="0"/>
        <v>50000</v>
      </c>
      <c r="S8">
        <f t="shared" si="1"/>
        <v>458.76498013868661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389.4761816878663</v>
      </c>
      <c r="AC8">
        <f t="shared" si="19"/>
        <v>433.79592822297127</v>
      </c>
      <c r="AE8">
        <f t="shared" si="2"/>
        <v>0</v>
      </c>
      <c r="AF8">
        <f t="shared" si="3"/>
        <v>0</v>
      </c>
      <c r="AG8">
        <f t="shared" si="3"/>
        <v>-11.819666577749487</v>
      </c>
      <c r="AH8">
        <f t="shared" si="4"/>
        <v>-55.589684928274316</v>
      </c>
      <c r="AI8">
        <f t="shared" si="5"/>
        <v>-67.409351506023796</v>
      </c>
      <c r="AJ8">
        <f t="shared" si="6"/>
        <v>-44.319746535104969</v>
      </c>
      <c r="AK8">
        <f t="shared" si="20"/>
        <v>8.2958426699515524</v>
      </c>
      <c r="AL8">
        <f t="shared" si="7"/>
        <v>-103.43325537117721</v>
      </c>
      <c r="AN8">
        <f t="shared" si="8"/>
        <v>0</v>
      </c>
      <c r="AO8">
        <f t="shared" si="8"/>
        <v>0</v>
      </c>
      <c r="AP8">
        <f t="shared" si="8"/>
        <v>-7.7435872114599169</v>
      </c>
      <c r="AQ8">
        <f t="shared" si="8"/>
        <v>-36.4192653378242</v>
      </c>
      <c r="AR8">
        <f t="shared" si="8"/>
        <v>-44.162852549284111</v>
      </c>
      <c r="AS8">
        <f t="shared" si="8"/>
        <v>-29.03582941421088</v>
      </c>
      <c r="AT8">
        <f t="shared" si="8"/>
        <v>5.4349740565652924</v>
      </c>
      <c r="AU8">
        <f t="shared" si="8"/>
        <v>-67.763707906929696</v>
      </c>
      <c r="AW8">
        <v>5</v>
      </c>
      <c r="AX8">
        <f>IF(Z8&gt;0, (R8*SUMPRODUCT(K8:$K$98, X8:$X$98)-K8*$AZ$3)/Z8, 0)</f>
        <v>458.76498013868661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1.192114E-3</v>
      </c>
      <c r="Q9" s="4">
        <f t="shared" si="22"/>
        <v>12.5</v>
      </c>
      <c r="R9">
        <f t="shared" si="0"/>
        <v>50000</v>
      </c>
      <c r="S9">
        <f t="shared" si="1"/>
        <v>491.02275803242105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433.79592822297127</v>
      </c>
      <c r="AC9">
        <f t="shared" si="19"/>
        <v>459.10154616392128</v>
      </c>
      <c r="AE9">
        <f t="shared" si="2"/>
        <v>0</v>
      </c>
      <c r="AF9">
        <f t="shared" si="3"/>
        <v>0</v>
      </c>
      <c r="AG9">
        <f t="shared" si="3"/>
        <v>-11.687379521969325</v>
      </c>
      <c r="AH9">
        <f t="shared" si="4"/>
        <v>-56.36156001066901</v>
      </c>
      <c r="AI9">
        <f t="shared" si="5"/>
        <v>-68.048939532638329</v>
      </c>
      <c r="AJ9">
        <f t="shared" si="6"/>
        <v>-25.305617940950015</v>
      </c>
      <c r="AK9">
        <f t="shared" si="20"/>
        <v>2.5593959765155305</v>
      </c>
      <c r="AL9">
        <f t="shared" si="7"/>
        <v>-90.795161497072812</v>
      </c>
      <c r="AN9">
        <f t="shared" si="8"/>
        <v>0</v>
      </c>
      <c r="AO9">
        <f t="shared" si="8"/>
        <v>0</v>
      </c>
      <c r="AP9">
        <f t="shared" si="8"/>
        <v>-7.2515580079745376</v>
      </c>
      <c r="AQ9">
        <f t="shared" si="8"/>
        <v>-34.970124917141121</v>
      </c>
      <c r="AR9">
        <f t="shared" si="8"/>
        <v>-42.221682925115651</v>
      </c>
      <c r="AS9">
        <f t="shared" si="8"/>
        <v>-15.701137802661137</v>
      </c>
      <c r="AT9">
        <f t="shared" si="8"/>
        <v>1.5880042531511556</v>
      </c>
      <c r="AU9">
        <f t="shared" si="8"/>
        <v>-56.334816474625633</v>
      </c>
      <c r="AW9">
        <v>6</v>
      </c>
      <c r="AX9">
        <f>IF(Z9&gt;0, (R9*SUMPRODUCT(K9:$K$98, X9:$X$98)-K9*$AZ$3)/Z9, 0)</f>
        <v>491.02275803242105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1.227265E-3</v>
      </c>
      <c r="Q10" s="4">
        <f t="shared" si="22"/>
        <v>12.5</v>
      </c>
      <c r="R10">
        <f t="shared" si="0"/>
        <v>50000</v>
      </c>
      <c r="S10">
        <f t="shared" si="1"/>
        <v>520.07189936961379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459.10154616392128</v>
      </c>
      <c r="AC10">
        <f t="shared" si="19"/>
        <v>480.80281860296958</v>
      </c>
      <c r="AE10">
        <f t="shared" si="2"/>
        <v>0</v>
      </c>
      <c r="AF10">
        <f t="shared" si="3"/>
        <v>0</v>
      </c>
      <c r="AG10">
        <f t="shared" si="3"/>
        <v>-11.556162214920601</v>
      </c>
      <c r="AH10">
        <f t="shared" si="4"/>
        <v>-57.374047316118734</v>
      </c>
      <c r="AI10">
        <f t="shared" si="5"/>
        <v>-68.930209531039338</v>
      </c>
      <c r="AJ10">
        <f t="shared" si="6"/>
        <v>-21.701272439048296</v>
      </c>
      <c r="AK10">
        <f t="shared" si="20"/>
        <v>1.8823163392720774</v>
      </c>
      <c r="AL10">
        <f t="shared" si="7"/>
        <v>-88.749165630815554</v>
      </c>
      <c r="AN10">
        <f t="shared" si="8"/>
        <v>0</v>
      </c>
      <c r="AO10">
        <f t="shared" si="8"/>
        <v>0</v>
      </c>
      <c r="AP10">
        <f t="shared" si="8"/>
        <v>-6.8021467076711275</v>
      </c>
      <c r="AQ10">
        <f t="shared" si="8"/>
        <v>-33.771305715423097</v>
      </c>
      <c r="AR10">
        <f t="shared" si="8"/>
        <v>-40.573452423094224</v>
      </c>
      <c r="AS10">
        <f t="shared" si="8"/>
        <v>-12.773725059254955</v>
      </c>
      <c r="AT10">
        <f t="shared" si="8"/>
        <v>1.1079622846972212</v>
      </c>
      <c r="AU10">
        <f t="shared" si="8"/>
        <v>-52.239215197651959</v>
      </c>
      <c r="AW10">
        <v>7</v>
      </c>
      <c r="AX10">
        <f>IF(Z10&gt;0, (R10*SUMPRODUCT(K10:$K$98, X10:$X$98)-K10*$AZ$3)/Z10, 0)</f>
        <v>520.07189936961379</v>
      </c>
    </row>
    <row r="11" spans="1:52" x14ac:dyDescent="0.25">
      <c r="A11" t="s">
        <v>33</v>
      </c>
      <c r="C11" s="12">
        <f>AU100</f>
        <v>1020.7197551804744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1.2614659999999999E-3</v>
      </c>
      <c r="Q11" s="4">
        <f t="shared" si="22"/>
        <v>12.5</v>
      </c>
      <c r="R11">
        <f t="shared" si="0"/>
        <v>50000</v>
      </c>
      <c r="S11">
        <f t="shared" si="1"/>
        <v>546.10980816830954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480.80281860296958</v>
      </c>
      <c r="AC11">
        <f t="shared" si="19"/>
        <v>499.1890533577469</v>
      </c>
      <c r="AE11">
        <f t="shared" si="2"/>
        <v>0</v>
      </c>
      <c r="AF11">
        <f t="shared" si="3"/>
        <v>0</v>
      </c>
      <c r="AG11">
        <f t="shared" si="3"/>
        <v>-11.426022887046788</v>
      </c>
      <c r="AH11">
        <f t="shared" si="4"/>
        <v>-58.310822898428121</v>
      </c>
      <c r="AI11">
        <f t="shared" si="5"/>
        <v>-69.736845785474912</v>
      </c>
      <c r="AJ11">
        <f t="shared" si="6"/>
        <v>-18.38623475477732</v>
      </c>
      <c r="AK11">
        <f t="shared" si="20"/>
        <v>1.153926764647127</v>
      </c>
      <c r="AL11">
        <f t="shared" si="7"/>
        <v>-86.969153775605108</v>
      </c>
      <c r="AN11">
        <f t="shared" si="8"/>
        <v>0</v>
      </c>
      <c r="AO11">
        <f t="shared" si="8"/>
        <v>0</v>
      </c>
      <c r="AP11">
        <f t="shared" si="8"/>
        <v>-6.3906732837283133</v>
      </c>
      <c r="AQ11">
        <f t="shared" si="8"/>
        <v>-32.613746859517548</v>
      </c>
      <c r="AR11">
        <f t="shared" si="8"/>
        <v>-39.004420143245859</v>
      </c>
      <c r="AS11">
        <f t="shared" si="8"/>
        <v>-10.283579894533364</v>
      </c>
      <c r="AT11">
        <f t="shared" si="8"/>
        <v>0.64540120557341629</v>
      </c>
      <c r="AU11">
        <f t="shared" si="8"/>
        <v>-48.642598832205813</v>
      </c>
      <c r="AW11">
        <v>8</v>
      </c>
      <c r="AX11">
        <f>IF(Z11&gt;0, (R11*SUMPRODUCT(K11:$K$98, X11:$X$98)-K11*$AZ$3)/Z11, 0)</f>
        <v>546.10980816830954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1.3051670000000001E-3</v>
      </c>
      <c r="Q12" s="4">
        <f t="shared" si="22"/>
        <v>12.5</v>
      </c>
      <c r="R12">
        <f t="shared" si="0"/>
        <v>50000</v>
      </c>
      <c r="S12">
        <f t="shared" si="1"/>
        <v>571.00652213907267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499.1890533577469</v>
      </c>
      <c r="AC12">
        <f t="shared" si="19"/>
        <v>516.04599278467458</v>
      </c>
      <c r="AE12">
        <f t="shared" si="2"/>
        <v>0</v>
      </c>
      <c r="AF12">
        <f t="shared" si="3"/>
        <v>0</v>
      </c>
      <c r="AG12">
        <f t="shared" si="3"/>
        <v>-11.296849790162902</v>
      </c>
      <c r="AH12">
        <f t="shared" si="4"/>
        <v>-59.651472053672784</v>
      </c>
      <c r="AI12">
        <f t="shared" si="5"/>
        <v>-70.948321843835686</v>
      </c>
      <c r="AJ12">
        <f t="shared" si="6"/>
        <v>-16.856939426927681</v>
      </c>
      <c r="AK12">
        <f t="shared" si="20"/>
        <v>1.1481348227228179</v>
      </c>
      <c r="AL12">
        <f t="shared" si="7"/>
        <v>-86.657126448040543</v>
      </c>
      <c r="AN12">
        <f t="shared" si="8"/>
        <v>0</v>
      </c>
      <c r="AO12">
        <f t="shared" si="8"/>
        <v>0</v>
      </c>
      <c r="AP12">
        <f t="shared" si="8"/>
        <v>-6.0043957569260922</v>
      </c>
      <c r="AQ12">
        <f t="shared" si="8"/>
        <v>-31.705391533607646</v>
      </c>
      <c r="AR12">
        <f t="shared" si="8"/>
        <v>-37.70978729053374</v>
      </c>
      <c r="AS12">
        <f t="shared" si="8"/>
        <v>-8.9596425065279348</v>
      </c>
      <c r="AT12">
        <f t="shared" si="8"/>
        <v>0.61024586375743672</v>
      </c>
      <c r="AU12">
        <f t="shared" si="8"/>
        <v>-46.059183933304233</v>
      </c>
      <c r="AW12">
        <v>9</v>
      </c>
      <c r="AX12">
        <f>IF(Z12&gt;0, (R12*SUMPRODUCT(K12:$K$98, X12:$X$98)-K12*$AZ$3)/Z12, 0)</f>
        <v>571.00652213907267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1.350768E-3</v>
      </c>
      <c r="Q13" s="4">
        <f t="shared" si="22"/>
        <v>12.5</v>
      </c>
      <c r="R13">
        <f t="shared" si="0"/>
        <v>50000</v>
      </c>
      <c r="S13">
        <f t="shared" si="1"/>
        <v>594.40662273485498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516.04599278467458</v>
      </c>
      <c r="AC13">
        <f t="shared" si="19"/>
        <v>531.09622446343405</v>
      </c>
      <c r="AE13">
        <f t="shared" si="2"/>
        <v>0</v>
      </c>
      <c r="AF13">
        <f t="shared" si="3"/>
        <v>0</v>
      </c>
      <c r="AG13">
        <f t="shared" si="3"/>
        <v>-11.168621869063914</v>
      </c>
      <c r="AH13">
        <f t="shared" si="4"/>
        <v>-61.037692789435056</v>
      </c>
      <c r="AI13">
        <f t="shared" si="5"/>
        <v>-72.206314658498968</v>
      </c>
      <c r="AJ13">
        <f t="shared" si="6"/>
        <v>-15.050231678759474</v>
      </c>
      <c r="AK13">
        <f t="shared" si="20"/>
        <v>1.0320919855693491</v>
      </c>
      <c r="AL13">
        <f t="shared" si="7"/>
        <v>-86.22445435168909</v>
      </c>
      <c r="AN13">
        <f t="shared" si="8"/>
        <v>0</v>
      </c>
      <c r="AO13">
        <f t="shared" si="8"/>
        <v>0</v>
      </c>
      <c r="AP13">
        <f t="shared" si="8"/>
        <v>-5.6428148799515574</v>
      </c>
      <c r="AQ13">
        <f t="shared" si="8"/>
        <v>-30.838576607572406</v>
      </c>
      <c r="AR13">
        <f t="shared" si="8"/>
        <v>-36.481391487523965</v>
      </c>
      <c r="AS13">
        <f t="shared" si="8"/>
        <v>-7.6039525967710304</v>
      </c>
      <c r="AT13">
        <f t="shared" si="8"/>
        <v>0.52145234048805666</v>
      </c>
      <c r="AU13">
        <f t="shared" si="8"/>
        <v>-43.563891743806934</v>
      </c>
      <c r="AW13">
        <v>10</v>
      </c>
      <c r="AX13">
        <f>IF(Z13&gt;0, (R13*SUMPRODUCT(K13:$K$98, X13:$X$98)-K13*$AZ$3)/Z13, 0)</f>
        <v>594.40662273485498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1.4039689999999999E-3</v>
      </c>
      <c r="Q14" s="4">
        <f t="shared" si="22"/>
        <v>12.5</v>
      </c>
      <c r="R14">
        <f t="shared" si="0"/>
        <v>50000</v>
      </c>
      <c r="S14">
        <f t="shared" si="1"/>
        <v>616.48293425408986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531.09622446343405</v>
      </c>
      <c r="AC14">
        <f t="shared" si="19"/>
        <v>544.53963482326969</v>
      </c>
      <c r="AE14">
        <f t="shared" si="2"/>
        <v>0</v>
      </c>
      <c r="AF14">
        <f t="shared" si="3"/>
        <v>0</v>
      </c>
      <c r="AG14">
        <f t="shared" si="3"/>
        <v>-11.041255251496388</v>
      </c>
      <c r="AH14">
        <f t="shared" si="4"/>
        <v>-62.721595507551179</v>
      </c>
      <c r="AI14">
        <f t="shared" si="5"/>
        <v>-73.762850759047566</v>
      </c>
      <c r="AJ14">
        <f t="shared" si="6"/>
        <v>-13.443410359835639</v>
      </c>
      <c r="AK14">
        <f t="shared" si="20"/>
        <v>0.95597320403418129</v>
      </c>
      <c r="AL14">
        <f t="shared" si="7"/>
        <v>-86.250287914849025</v>
      </c>
      <c r="AN14">
        <f t="shared" si="8"/>
        <v>0</v>
      </c>
      <c r="AO14">
        <f t="shared" si="8"/>
        <v>0</v>
      </c>
      <c r="AP14">
        <f t="shared" si="8"/>
        <v>-5.3037311218747396</v>
      </c>
      <c r="AQ14">
        <f t="shared" si="8"/>
        <v>-30.128682883402579</v>
      </c>
      <c r="AR14">
        <f t="shared" si="8"/>
        <v>-35.432414005277316</v>
      </c>
      <c r="AS14">
        <f t="shared" si="8"/>
        <v>-6.4576202873247102</v>
      </c>
      <c r="AT14">
        <f t="shared" si="8"/>
        <v>0.45920728381197834</v>
      </c>
      <c r="AU14">
        <f t="shared" si="8"/>
        <v>-41.430827008790054</v>
      </c>
      <c r="AW14">
        <v>11</v>
      </c>
      <c r="AX14">
        <f>IF(Z14&gt;0, (R14*SUMPRODUCT(K14:$K$98, X14:$X$98)-K14*$AZ$3)/Z14, 0)</f>
        <v>616.48293425408986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1.4771210000000001E-3</v>
      </c>
      <c r="Q15" s="4">
        <f t="shared" si="22"/>
        <v>12.5</v>
      </c>
      <c r="R15">
        <f t="shared" si="0"/>
        <v>50000</v>
      </c>
      <c r="S15">
        <f t="shared" si="1"/>
        <v>639.38316438097388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544.53963482326969</v>
      </c>
      <c r="AC15">
        <f t="shared" si="19"/>
        <v>558.28551372520974</v>
      </c>
      <c r="AE15">
        <f t="shared" si="2"/>
        <v>0</v>
      </c>
      <c r="AF15">
        <f t="shared" si="3"/>
        <v>0</v>
      </c>
      <c r="AG15">
        <f t="shared" si="3"/>
        <v>-10.914533428983079</v>
      </c>
      <c r="AH15">
        <f t="shared" si="4"/>
        <v>-65.23707999338238</v>
      </c>
      <c r="AI15">
        <f t="shared" si="5"/>
        <v>-76.151613422365457</v>
      </c>
      <c r="AJ15">
        <f t="shared" si="6"/>
        <v>-13.745878901940046</v>
      </c>
      <c r="AK15">
        <f t="shared" si="20"/>
        <v>2.2326125027754058</v>
      </c>
      <c r="AL15">
        <f t="shared" si="7"/>
        <v>-87.664879821530093</v>
      </c>
      <c r="AN15">
        <f t="shared" si="8"/>
        <v>0</v>
      </c>
      <c r="AO15">
        <f t="shared" si="8"/>
        <v>0</v>
      </c>
      <c r="AP15">
        <f t="shared" si="8"/>
        <v>-4.973778159602996</v>
      </c>
      <c r="AQ15">
        <f t="shared" si="8"/>
        <v>-29.728688429844368</v>
      </c>
      <c r="AR15">
        <f t="shared" si="8"/>
        <v>-34.702466589447361</v>
      </c>
      <c r="AS15">
        <f t="shared" si="8"/>
        <v>-6.2640288484953617</v>
      </c>
      <c r="AT15">
        <f t="shared" si="8"/>
        <v>1.0174066878271972</v>
      </c>
      <c r="AU15">
        <f t="shared" si="8"/>
        <v>-39.949088750115529</v>
      </c>
      <c r="AW15">
        <v>12</v>
      </c>
      <c r="AX15">
        <f>IF(Z15&gt;0, (R15*SUMPRODUCT(K15:$K$98, X15:$X$98)-K15*$AZ$3)/Z15, 0)</f>
        <v>639.38316438097388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1.5616740000000001E-3</v>
      </c>
      <c r="Q16" s="4">
        <f t="shared" si="22"/>
        <v>12.5</v>
      </c>
      <c r="R16">
        <f t="shared" si="0"/>
        <v>50000</v>
      </c>
      <c r="S16">
        <f t="shared" si="1"/>
        <v>663.17299061098299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558.28551372520974</v>
      </c>
      <c r="AC16">
        <f t="shared" si="19"/>
        <v>572.36302332752689</v>
      </c>
      <c r="AE16">
        <f t="shared" si="2"/>
        <v>0</v>
      </c>
      <c r="AF16">
        <f t="shared" si="3"/>
        <v>0</v>
      </c>
      <c r="AG16">
        <f t="shared" si="3"/>
        <v>-10.788343151615074</v>
      </c>
      <c r="AH16">
        <f t="shared" si="4"/>
        <v>-68.17977231269488</v>
      </c>
      <c r="AI16">
        <f t="shared" si="5"/>
        <v>-78.96811546430996</v>
      </c>
      <c r="AJ16">
        <f t="shared" si="6"/>
        <v>-14.07750960231715</v>
      </c>
      <c r="AK16">
        <f t="shared" si="20"/>
        <v>3.9638271474489892</v>
      </c>
      <c r="AL16">
        <f t="shared" si="7"/>
        <v>-89.081797919178115</v>
      </c>
      <c r="AN16">
        <f t="shared" si="8"/>
        <v>0</v>
      </c>
      <c r="AO16">
        <f t="shared" si="8"/>
        <v>0</v>
      </c>
      <c r="AP16">
        <f t="shared" si="8"/>
        <v>-4.6507170163403142</v>
      </c>
      <c r="AQ16">
        <f t="shared" si="8"/>
        <v>-29.391429509487651</v>
      </c>
      <c r="AR16">
        <f t="shared" si="8"/>
        <v>-34.042146525827967</v>
      </c>
      <c r="AS16">
        <f t="shared" si="8"/>
        <v>-6.0686346860768188</v>
      </c>
      <c r="AT16">
        <f t="shared" si="8"/>
        <v>1.7087552838651536</v>
      </c>
      <c r="AU16">
        <f t="shared" si="8"/>
        <v>-38.402025928039627</v>
      </c>
      <c r="AW16">
        <v>13</v>
      </c>
      <c r="AX16">
        <f>IF(Z16&gt;0, (R16*SUMPRODUCT(K16:$K$98, X16:$X$98)-K16*$AZ$3)/Z16, 0)</f>
        <v>663.17299061098299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1.648126E-3</v>
      </c>
      <c r="Q17" s="4">
        <f t="shared" si="22"/>
        <v>12.5</v>
      </c>
      <c r="R17">
        <f t="shared" si="0"/>
        <v>50000</v>
      </c>
      <c r="S17">
        <f t="shared" si="1"/>
        <v>690.47190523262907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572.36302332752689</v>
      </c>
      <c r="AC17">
        <f t="shared" si="19"/>
        <v>588.98243218079187</v>
      </c>
      <c r="AE17">
        <f t="shared" si="2"/>
        <v>0</v>
      </c>
      <c r="AF17">
        <f t="shared" si="3"/>
        <v>0</v>
      </c>
      <c r="AG17">
        <f t="shared" si="3"/>
        <v>-10.662679171253824</v>
      </c>
      <c r="AH17">
        <f t="shared" si="4"/>
        <v>-71.122195380394984</v>
      </c>
      <c r="AI17">
        <f t="shared" si="5"/>
        <v>-81.784874551648812</v>
      </c>
      <c r="AJ17">
        <f t="shared" si="6"/>
        <v>-16.619408853264986</v>
      </c>
      <c r="AK17">
        <f t="shared" si="20"/>
        <v>7.898609721919871</v>
      </c>
      <c r="AL17">
        <f t="shared" si="7"/>
        <v>-90.50567368299393</v>
      </c>
      <c r="AN17">
        <f t="shared" si="8"/>
        <v>0</v>
      </c>
      <c r="AO17">
        <f t="shared" si="8"/>
        <v>0</v>
      </c>
      <c r="AP17">
        <f t="shared" si="8"/>
        <v>-4.3208731702797873</v>
      </c>
      <c r="AQ17">
        <f t="shared" si="8"/>
        <v>-28.821085291494249</v>
      </c>
      <c r="AR17">
        <f t="shared" si="8"/>
        <v>-33.141958461774038</v>
      </c>
      <c r="AS17">
        <f t="shared" si="8"/>
        <v>-6.7347386774593216</v>
      </c>
      <c r="AT17">
        <f t="shared" si="8"/>
        <v>3.2007800555384662</v>
      </c>
      <c r="AU17">
        <f t="shared" si="8"/>
        <v>-36.675917083694898</v>
      </c>
      <c r="AW17">
        <v>14</v>
      </c>
      <c r="AX17">
        <f>IF(Z17&gt;0, (R17*SUMPRODUCT(K17:$K$98, X17:$X$98)-K17*$AZ$3)/Z17, 0)</f>
        <v>690.47190523262907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1.7393280000000001E-3</v>
      </c>
      <c r="Q18" s="4">
        <f t="shared" si="22"/>
        <v>12.5</v>
      </c>
      <c r="R18">
        <f t="shared" si="0"/>
        <v>50000</v>
      </c>
      <c r="S18">
        <f t="shared" si="1"/>
        <v>721.64513826461382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588.98243218079187</v>
      </c>
      <c r="AC18">
        <f t="shared" si="19"/>
        <v>608.34722583709106</v>
      </c>
      <c r="AE18">
        <f t="shared" si="2"/>
        <v>0</v>
      </c>
      <c r="AF18">
        <f t="shared" si="3"/>
        <v>0</v>
      </c>
      <c r="AG18">
        <f t="shared" si="3"/>
        <v>-10.537506483103707</v>
      </c>
      <c r="AH18">
        <f t="shared" si="4"/>
        <v>-74.183585750314293</v>
      </c>
      <c r="AI18">
        <f t="shared" si="5"/>
        <v>-84.721092233418005</v>
      </c>
      <c r="AJ18">
        <f t="shared" si="6"/>
        <v>-19.364793656299184</v>
      </c>
      <c r="AK18">
        <f t="shared" si="20"/>
        <v>12.722020535105106</v>
      </c>
      <c r="AL18">
        <f t="shared" si="7"/>
        <v>-91.363865354612088</v>
      </c>
      <c r="AN18">
        <f t="shared" si="8"/>
        <v>0</v>
      </c>
      <c r="AO18">
        <f t="shared" si="8"/>
        <v>0</v>
      </c>
      <c r="AP18">
        <f t="shared" si="8"/>
        <v>-3.9848348477859954</v>
      </c>
      <c r="AQ18">
        <f t="shared" si="8"/>
        <v>-28.053063417381122</v>
      </c>
      <c r="AR18">
        <f t="shared" si="8"/>
        <v>-32.037898265167115</v>
      </c>
      <c r="AS18">
        <f t="shared" si="8"/>
        <v>-7.3229378036954635</v>
      </c>
      <c r="AT18">
        <f t="shared" si="8"/>
        <v>4.8109247518682583</v>
      </c>
      <c r="AU18">
        <f t="shared" si="8"/>
        <v>-34.549911316994326</v>
      </c>
      <c r="AW18">
        <v>15</v>
      </c>
      <c r="AX18">
        <f>IF(Z18&gt;0, (R18*SUMPRODUCT(K18:$K$98, X18:$X$98)-K18*$AZ$3)/Z18, 0)</f>
        <v>721.64513826461382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1.844781E-3</v>
      </c>
      <c r="Q19" s="4">
        <f t="shared" si="22"/>
        <v>12.5</v>
      </c>
      <c r="R19">
        <f t="shared" si="0"/>
        <v>50000</v>
      </c>
      <c r="S19">
        <f t="shared" si="1"/>
        <v>751.09110442231633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608.34722583709106</v>
      </c>
      <c r="AC19">
        <f t="shared" si="19"/>
        <v>625.67042833698451</v>
      </c>
      <c r="AE19">
        <f t="shared" si="2"/>
        <v>0</v>
      </c>
      <c r="AF19">
        <f t="shared" si="3"/>
        <v>0</v>
      </c>
      <c r="AG19">
        <f t="shared" si="3"/>
        <v>-10.412692026525262</v>
      </c>
      <c r="AH19">
        <f t="shared" si="4"/>
        <v>-77.757566989626142</v>
      </c>
      <c r="AI19">
        <f t="shared" si="5"/>
        <v>-88.170259016151405</v>
      </c>
      <c r="AJ19">
        <f t="shared" si="6"/>
        <v>-17.323202499893455</v>
      </c>
      <c r="AK19">
        <f t="shared" si="20"/>
        <v>13.566143136167131</v>
      </c>
      <c r="AL19">
        <f t="shared" si="7"/>
        <v>-91.927318379877732</v>
      </c>
      <c r="AN19">
        <f t="shared" si="8"/>
        <v>0</v>
      </c>
      <c r="AO19">
        <f t="shared" si="8"/>
        <v>0</v>
      </c>
      <c r="AP19">
        <f t="shared" si="8"/>
        <v>-3.6721396546608238</v>
      </c>
      <c r="AQ19">
        <f t="shared" si="8"/>
        <v>-27.421981219186776</v>
      </c>
      <c r="AR19">
        <f t="shared" si="8"/>
        <v>-31.094120873847601</v>
      </c>
      <c r="AS19">
        <f t="shared" si="8"/>
        <v>-6.1092000688707726</v>
      </c>
      <c r="AT19">
        <f t="shared" si="8"/>
        <v>4.7842356274651134</v>
      </c>
      <c r="AU19">
        <f t="shared" si="8"/>
        <v>-32.419085315253263</v>
      </c>
      <c r="AW19">
        <v>16</v>
      </c>
      <c r="AX19">
        <f>IF(Z19&gt;0, (R19*SUMPRODUCT(K19:$K$98, X19:$X$98)-K19*$AZ$3)/Z19, 0)</f>
        <v>751.09110442231633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1.9492839999999999E-3</v>
      </c>
      <c r="Q20" s="4">
        <f t="shared" si="22"/>
        <v>12.5</v>
      </c>
      <c r="R20">
        <f t="shared" si="0"/>
        <v>50000</v>
      </c>
      <c r="S20">
        <f t="shared" si="1"/>
        <v>766.13057186471463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625.67042833698451</v>
      </c>
      <c r="AC20">
        <f t="shared" si="19"/>
        <v>630.57252020251997</v>
      </c>
      <c r="AE20">
        <f t="shared" si="2"/>
        <v>0</v>
      </c>
      <c r="AF20">
        <f t="shared" si="3"/>
        <v>0</v>
      </c>
      <c r="AG20">
        <f t="shared" si="3"/>
        <v>-10.288267812295777</v>
      </c>
      <c r="AH20">
        <f t="shared" si="4"/>
        <v>-81.189175856933076</v>
      </c>
      <c r="AI20">
        <f t="shared" si="5"/>
        <v>-91.477443669228848</v>
      </c>
      <c r="AJ20">
        <f t="shared" si="6"/>
        <v>-4.9020918655354535</v>
      </c>
      <c r="AK20">
        <f t="shared" si="20"/>
        <v>2.6903828418490332</v>
      </c>
      <c r="AL20">
        <f t="shared" si="7"/>
        <v>-93.689152692915272</v>
      </c>
      <c r="AN20">
        <f t="shared" si="8"/>
        <v>0</v>
      </c>
      <c r="AO20">
        <f t="shared" si="8"/>
        <v>0</v>
      </c>
      <c r="AP20">
        <f t="shared" si="8"/>
        <v>-3.4413925970213604</v>
      </c>
      <c r="AQ20">
        <f t="shared" si="8"/>
        <v>-27.157519015824224</v>
      </c>
      <c r="AR20">
        <f t="shared" si="8"/>
        <v>-30.59891161284558</v>
      </c>
      <c r="AS20">
        <f t="shared" si="8"/>
        <v>-1.6397340119597719</v>
      </c>
      <c r="AT20">
        <f t="shared" si="8"/>
        <v>0.89992443470681061</v>
      </c>
      <c r="AU20">
        <f t="shared" si="8"/>
        <v>-31.338721190098543</v>
      </c>
      <c r="AW20">
        <v>17</v>
      </c>
      <c r="AX20">
        <f>IF(Z20&gt;0, (R20*SUMPRODUCT(K20:$K$98, X20:$X$98)-K20*$AZ$3)/Z20, 0)</f>
        <v>766.13057186471463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2.068987E-3</v>
      </c>
      <c r="Q21" s="4">
        <f t="shared" si="22"/>
        <v>12.5</v>
      </c>
      <c r="R21">
        <f t="shared" si="0"/>
        <v>50000</v>
      </c>
      <c r="S21">
        <f t="shared" si="1"/>
        <v>778.01361834989632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630.57252020251997</v>
      </c>
      <c r="AC21">
        <f t="shared" si="19"/>
        <v>632.62458537502164</v>
      </c>
      <c r="AE21">
        <f t="shared" si="2"/>
        <v>0</v>
      </c>
      <c r="AF21">
        <f t="shared" si="3"/>
        <v>0</v>
      </c>
      <c r="AG21">
        <f t="shared" si="3"/>
        <v>-10.16409884181666</v>
      </c>
      <c r="AH21">
        <f t="shared" si="4"/>
        <v>-85.145169424633607</v>
      </c>
      <c r="AI21">
        <f t="shared" si="5"/>
        <v>-95.30926826645026</v>
      </c>
      <c r="AJ21">
        <f t="shared" si="6"/>
        <v>-2.0520651725016705</v>
      </c>
      <c r="AK21">
        <f t="shared" si="20"/>
        <v>1.008916032324032</v>
      </c>
      <c r="AL21">
        <f t="shared" si="7"/>
        <v>-96.352417406627893</v>
      </c>
      <c r="AN21">
        <f t="shared" si="8"/>
        <v>0</v>
      </c>
      <c r="AO21">
        <f t="shared" si="8"/>
        <v>0</v>
      </c>
      <c r="AP21">
        <f t="shared" si="8"/>
        <v>-3.233033924026258</v>
      </c>
      <c r="AQ21">
        <f t="shared" si="8"/>
        <v>-27.083288494231393</v>
      </c>
      <c r="AR21">
        <f t="shared" si="8"/>
        <v>-30.316322418257649</v>
      </c>
      <c r="AS21">
        <f t="shared" si="8"/>
        <v>-0.65272843370194056</v>
      </c>
      <c r="AT21">
        <f t="shared" si="8"/>
        <v>0.32091972045546996</v>
      </c>
      <c r="AU21">
        <f t="shared" si="8"/>
        <v>-30.648131131504119</v>
      </c>
      <c r="AW21">
        <v>18</v>
      </c>
      <c r="AX21">
        <f>IF(Z21&gt;0, (R21*SUMPRODUCT(K21:$K$98, X21:$X$98)-K21*$AZ$3)/Z21, 0)</f>
        <v>778.01361834989632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2.1981909999999999E-3</v>
      </c>
      <c r="Q22" s="4">
        <f t="shared" si="22"/>
        <v>12.5</v>
      </c>
      <c r="R22">
        <f t="shared" si="0"/>
        <v>50000</v>
      </c>
      <c r="S22">
        <f t="shared" si="1"/>
        <v>800.62372718464792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632.62458537502164</v>
      </c>
      <c r="AC22">
        <f t="shared" si="19"/>
        <v>643.0683576834</v>
      </c>
      <c r="AE22">
        <f t="shared" si="2"/>
        <v>0</v>
      </c>
      <c r="AF22">
        <f t="shared" si="3"/>
        <v>0</v>
      </c>
      <c r="AG22">
        <f t="shared" si="3"/>
        <v>-10.040115222801301</v>
      </c>
      <c r="AH22">
        <f t="shared" si="4"/>
        <v>-89.370522388767228</v>
      </c>
      <c r="AI22">
        <f t="shared" si="5"/>
        <v>-99.410637611568532</v>
      </c>
      <c r="AJ22">
        <f t="shared" si="6"/>
        <v>-10.443772308378357</v>
      </c>
      <c r="AK22">
        <f t="shared" si="20"/>
        <v>13.285116292875456</v>
      </c>
      <c r="AL22">
        <f t="shared" si="7"/>
        <v>-96.569293627071431</v>
      </c>
      <c r="AN22">
        <f t="shared" si="8"/>
        <v>0</v>
      </c>
      <c r="AO22">
        <f t="shared" si="8"/>
        <v>0</v>
      </c>
      <c r="AP22">
        <f t="shared" si="8"/>
        <v>-2.9818830613552811</v>
      </c>
      <c r="AQ22">
        <f t="shared" si="8"/>
        <v>-26.542767785207111</v>
      </c>
      <c r="AR22">
        <f t="shared" si="8"/>
        <v>-29.524650846562395</v>
      </c>
      <c r="AS22">
        <f t="shared" si="8"/>
        <v>-3.1017679630090718</v>
      </c>
      <c r="AT22">
        <f t="shared" si="8"/>
        <v>3.9456383082033462</v>
      </c>
      <c r="AU22">
        <f t="shared" si="8"/>
        <v>-28.680780501368119</v>
      </c>
      <c r="AW22">
        <v>19</v>
      </c>
      <c r="AX22">
        <f>IF(Z22&gt;0, (R22*SUMPRODUCT(K22:$K$98, X22:$X$98)-K22*$AZ$3)/Z22, 0)</f>
        <v>800.62372718464792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2.3387939999999999E-3</v>
      </c>
      <c r="Q23" s="4">
        <f t="shared" si="22"/>
        <v>12.5</v>
      </c>
      <c r="R23">
        <f t="shared" si="0"/>
        <v>50000</v>
      </c>
      <c r="S23">
        <f t="shared" si="1"/>
        <v>848.55308743290902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643.0683576834</v>
      </c>
      <c r="AC23">
        <f t="shared" si="19"/>
        <v>673.15596334277552</v>
      </c>
      <c r="AE23">
        <f t="shared" si="2"/>
        <v>0</v>
      </c>
      <c r="AF23">
        <f t="shared" si="3"/>
        <v>0</v>
      </c>
      <c r="AG23">
        <f t="shared" si="3"/>
        <v>-9.9162323093308924</v>
      </c>
      <c r="AH23">
        <f t="shared" si="4"/>
        <v>-93.927044969585381</v>
      </c>
      <c r="AI23">
        <f t="shared" si="5"/>
        <v>-103.84327727891628</v>
      </c>
      <c r="AJ23">
        <f t="shared" si="6"/>
        <v>-30.087605659375527</v>
      </c>
      <c r="AK23">
        <f t="shared" si="20"/>
        <v>45.014785037838003</v>
      </c>
      <c r="AL23">
        <f t="shared" si="7"/>
        <v>-88.916097900453792</v>
      </c>
      <c r="AN23">
        <f t="shared" si="8"/>
        <v>0</v>
      </c>
      <c r="AO23">
        <f t="shared" si="8"/>
        <v>0</v>
      </c>
      <c r="AP23">
        <f t="shared" si="8"/>
        <v>-2.6295448397581511</v>
      </c>
      <c r="AQ23">
        <f t="shared" si="8"/>
        <v>-24.907179330712012</v>
      </c>
      <c r="AR23">
        <f t="shared" si="8"/>
        <v>-27.536724170470162</v>
      </c>
      <c r="AS23">
        <f t="shared" si="8"/>
        <v>-7.9785049133875665</v>
      </c>
      <c r="AT23">
        <f t="shared" si="8"/>
        <v>11.936831653055169</v>
      </c>
      <c r="AU23">
        <f t="shared" si="8"/>
        <v>-23.578397430802561</v>
      </c>
      <c r="AW23">
        <v>20</v>
      </c>
      <c r="AX23">
        <f>IF(Z23&gt;0, (R23*SUMPRODUCT(K23:$K$98, X23:$X$98)-K23*$AZ$3)/Z23, 0)</f>
        <v>848.55308743290902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2.4879479999999998E-3</v>
      </c>
      <c r="Q24" s="4">
        <f t="shared" si="22"/>
        <v>12.5</v>
      </c>
      <c r="R24">
        <f t="shared" si="0"/>
        <v>50000</v>
      </c>
      <c r="S24">
        <f t="shared" si="1"/>
        <v>892.03322833175025</v>
      </c>
      <c r="U24">
        <f t="shared" si="12"/>
        <v>2.4879479999999998E-3</v>
      </c>
      <c r="V24">
        <f t="shared" si="13"/>
        <v>0.01</v>
      </c>
      <c r="W24">
        <f t="shared" si="14"/>
        <v>0.79329858474647141</v>
      </c>
      <c r="X24">
        <f t="shared" si="15"/>
        <v>1.9736856273228141E-3</v>
      </c>
      <c r="Y24">
        <f t="shared" si="16"/>
        <v>7.9329858474647148E-3</v>
      </c>
      <c r="Z24">
        <f t="shared" si="17"/>
        <v>0.78339191327168389</v>
      </c>
      <c r="AB24">
        <f t="shared" si="18"/>
        <v>673.15596334277552</v>
      </c>
      <c r="AC24">
        <f t="shared" si="19"/>
        <v>698.81161744472672</v>
      </c>
      <c r="AE24">
        <f t="shared" si="2"/>
        <v>0</v>
      </c>
      <c r="AF24">
        <f t="shared" si="3"/>
        <v>0</v>
      </c>
      <c r="AG24">
        <f t="shared" si="3"/>
        <v>-9.7923989158960492</v>
      </c>
      <c r="AH24">
        <f t="shared" si="4"/>
        <v>-98.684281366140709</v>
      </c>
      <c r="AI24">
        <f t="shared" si="5"/>
        <v>-108.47668028203675</v>
      </c>
      <c r="AJ24">
        <f t="shared" si="6"/>
        <v>-25.6556541019512</v>
      </c>
      <c r="AK24">
        <f t="shared" si="20"/>
        <v>47.120917433994293</v>
      </c>
      <c r="AL24">
        <f t="shared" ref="AL24:AL87" si="23">SUM(AI24:AK24)</f>
        <v>-87.011416949993645</v>
      </c>
      <c r="AN24">
        <f t="shared" si="8"/>
        <v>0</v>
      </c>
      <c r="AO24">
        <f t="shared" si="8"/>
        <v>0</v>
      </c>
      <c r="AP24">
        <f t="shared" si="8"/>
        <v>-2.3184885897639131</v>
      </c>
      <c r="AQ24">
        <f t="shared" si="8"/>
        <v>-23.364895803523616</v>
      </c>
      <c r="AR24">
        <f t="shared" si="8"/>
        <v>-25.683384393287529</v>
      </c>
      <c r="AS24">
        <f t="shared" si="8"/>
        <v>-6.0743380461906655</v>
      </c>
      <c r="AT24">
        <f t="shared" si="8"/>
        <v>11.156541961600267</v>
      </c>
      <c r="AU24">
        <f t="shared" si="8"/>
        <v>-20.601180477877925</v>
      </c>
      <c r="AW24">
        <v>21</v>
      </c>
      <c r="AX24">
        <f>IF(Z24&gt;0, (R24*SUMPRODUCT(K24:$K$98, X24:$X$98)-K24*$AZ$3)/Z24, 0)</f>
        <v>892.03322833175025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2.6637029999999999E-3</v>
      </c>
      <c r="Q25" s="4">
        <f t="shared" si="22"/>
        <v>12.5</v>
      </c>
      <c r="R25">
        <f t="shared" si="0"/>
        <v>50000</v>
      </c>
      <c r="S25">
        <f t="shared" si="1"/>
        <v>931.63396739542395</v>
      </c>
      <c r="U25">
        <f t="shared" si="12"/>
        <v>2.6637029999999999E-3</v>
      </c>
      <c r="V25">
        <f t="shared" si="13"/>
        <v>0.01</v>
      </c>
      <c r="W25">
        <f t="shared" si="14"/>
        <v>0.78339191327168389</v>
      </c>
      <c r="X25">
        <f t="shared" si="15"/>
        <v>2.0867233895575242E-3</v>
      </c>
      <c r="Y25">
        <f t="shared" si="16"/>
        <v>7.8339191327168392E-3</v>
      </c>
      <c r="Z25">
        <f t="shared" si="17"/>
        <v>0.77347127074940958</v>
      </c>
      <c r="AB25">
        <f t="shared" si="18"/>
        <v>698.81161744472672</v>
      </c>
      <c r="AC25">
        <f t="shared" si="19"/>
        <v>720.59210863465262</v>
      </c>
      <c r="AE25">
        <f t="shared" si="2"/>
        <v>0</v>
      </c>
      <c r="AF25">
        <f t="shared" si="3"/>
        <v>0</v>
      </c>
      <c r="AG25">
        <f t="shared" si="3"/>
        <v>-9.6683908843676196</v>
      </c>
      <c r="AH25">
        <f t="shared" si="4"/>
        <v>-104.33616947787621</v>
      </c>
      <c r="AI25">
        <f t="shared" si="5"/>
        <v>-114.00456036224384</v>
      </c>
      <c r="AJ25">
        <f t="shared" si="6"/>
        <v>-21.780491189925897</v>
      </c>
      <c r="AK25">
        <f t="shared" si="20"/>
        <v>48.916813221130873</v>
      </c>
      <c r="AL25">
        <f t="shared" si="23"/>
        <v>-86.868238331038867</v>
      </c>
      <c r="AN25">
        <f t="shared" si="8"/>
        <v>0</v>
      </c>
      <c r="AO25">
        <f t="shared" si="8"/>
        <v>0</v>
      </c>
      <c r="AP25">
        <f t="shared" si="8"/>
        <v>-2.04386423111987</v>
      </c>
      <c r="AQ25">
        <f t="shared" si="8"/>
        <v>-22.056303614356803</v>
      </c>
      <c r="AR25">
        <f t="shared" si="8"/>
        <v>-24.100167845476673</v>
      </c>
      <c r="AS25">
        <f t="shared" si="8"/>
        <v>-4.604320140933428</v>
      </c>
      <c r="AT25">
        <f t="shared" si="8"/>
        <v>10.340844307887153</v>
      </c>
      <c r="AU25">
        <f t="shared" si="8"/>
        <v>-18.363643678522951</v>
      </c>
      <c r="AW25">
        <v>22</v>
      </c>
      <c r="AX25">
        <f>IF(Z25&gt;0, (R25*SUMPRODUCT(K25:$K$98, X25:$X$98)-K25*$AZ$3)/Z25, 0)</f>
        <v>931.63396739542395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2.8651079999999999E-3</v>
      </c>
      <c r="Q26" s="4">
        <f t="shared" si="22"/>
        <v>12.5</v>
      </c>
      <c r="R26">
        <f t="shared" si="0"/>
        <v>50000</v>
      </c>
      <c r="S26">
        <f t="shared" si="1"/>
        <v>967.68090218880491</v>
      </c>
      <c r="U26">
        <f t="shared" si="12"/>
        <v>2.8651079999999999E-3</v>
      </c>
      <c r="V26">
        <f t="shared" si="13"/>
        <v>0.01</v>
      </c>
      <c r="W26">
        <f t="shared" si="14"/>
        <v>0.77347127074940958</v>
      </c>
      <c r="X26">
        <f t="shared" si="15"/>
        <v>2.2160787255942993E-3</v>
      </c>
      <c r="Y26">
        <f t="shared" si="16"/>
        <v>7.7347127074940958E-3</v>
      </c>
      <c r="Z26">
        <f t="shared" si="17"/>
        <v>0.76352047931632128</v>
      </c>
      <c r="AB26">
        <f t="shared" si="18"/>
        <v>720.59210863465262</v>
      </c>
      <c r="AC26">
        <f t="shared" si="19"/>
        <v>738.84418626444653</v>
      </c>
      <c r="AE26">
        <f t="shared" si="2"/>
        <v>0</v>
      </c>
      <c r="AF26">
        <f t="shared" si="3"/>
        <v>0</v>
      </c>
      <c r="AG26">
        <f t="shared" si="3"/>
        <v>-9.5440059914540161</v>
      </c>
      <c r="AH26">
        <f t="shared" si="4"/>
        <v>-110.80393627971496</v>
      </c>
      <c r="AI26">
        <f t="shared" si="5"/>
        <v>-120.34794227116898</v>
      </c>
      <c r="AJ26">
        <f t="shared" si="6"/>
        <v>-18.252077629793916</v>
      </c>
      <c r="AK26">
        <f t="shared" si="20"/>
        <v>50.44144760442569</v>
      </c>
      <c r="AL26">
        <f t="shared" si="23"/>
        <v>-88.158572296537187</v>
      </c>
      <c r="AN26">
        <f t="shared" si="8"/>
        <v>0</v>
      </c>
      <c r="AO26">
        <f t="shared" si="8"/>
        <v>0</v>
      </c>
      <c r="AP26">
        <f t="shared" si="8"/>
        <v>-1.8014015152224785</v>
      </c>
      <c r="AQ26">
        <f t="shared" si="8"/>
        <v>-20.913899141054955</v>
      </c>
      <c r="AR26">
        <f t="shared" si="8"/>
        <v>-22.715300656277435</v>
      </c>
      <c r="AS26">
        <f t="shared" si="8"/>
        <v>-3.4450230152527332</v>
      </c>
      <c r="AT26">
        <f t="shared" si="8"/>
        <v>9.520666712279013</v>
      </c>
      <c r="AU26">
        <f t="shared" si="8"/>
        <v>-16.639656959251152</v>
      </c>
      <c r="AW26">
        <v>23</v>
      </c>
      <c r="AX26">
        <f>IF(Z26&gt;0, (R26*SUMPRODUCT(K26:$K$98, X26:$X$98)-K26*$AZ$3)/Z26, 0)</f>
        <v>967.68090218880491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4.466869E-3</v>
      </c>
      <c r="Q27" s="4">
        <f t="shared" si="22"/>
        <v>12.5</v>
      </c>
      <c r="R27">
        <f t="shared" si="0"/>
        <v>50000</v>
      </c>
      <c r="S27">
        <f t="shared" si="1"/>
        <v>1001.9205756899838</v>
      </c>
      <c r="U27">
        <f t="shared" si="12"/>
        <v>4.466869E-3</v>
      </c>
      <c r="V27">
        <f t="shared" si="13"/>
        <v>0.01</v>
      </c>
      <c r="W27">
        <f t="shared" si="14"/>
        <v>0.76352047931632128</v>
      </c>
      <c r="X27">
        <f t="shared" si="15"/>
        <v>3.4105459599232169E-3</v>
      </c>
      <c r="Y27">
        <f t="shared" si="16"/>
        <v>7.6352047931632127E-3</v>
      </c>
      <c r="Z27">
        <f t="shared" si="17"/>
        <v>0.75247472856323483</v>
      </c>
      <c r="AB27">
        <f t="shared" si="18"/>
        <v>738.84418626444653</v>
      </c>
      <c r="AC27">
        <f t="shared" si="19"/>
        <v>753.91991323424054</v>
      </c>
      <c r="AE27">
        <f t="shared" si="2"/>
        <v>0</v>
      </c>
      <c r="AF27">
        <f t="shared" si="3"/>
        <v>0</v>
      </c>
      <c r="AG27">
        <f t="shared" si="3"/>
        <v>-9.4059341070404354</v>
      </c>
      <c r="AH27">
        <f t="shared" si="4"/>
        <v>-170.52729799616085</v>
      </c>
      <c r="AI27">
        <f t="shared" si="5"/>
        <v>-179.93323210320128</v>
      </c>
      <c r="AJ27">
        <f t="shared" si="6"/>
        <v>-15.075726969794005</v>
      </c>
      <c r="AK27">
        <f t="shared" si="20"/>
        <v>51.719093038511261</v>
      </c>
      <c r="AL27">
        <f t="shared" si="23"/>
        <v>-143.28986603448402</v>
      </c>
      <c r="AN27">
        <f t="shared" si="8"/>
        <v>0</v>
      </c>
      <c r="AO27">
        <f t="shared" si="8"/>
        <v>0</v>
      </c>
      <c r="AP27">
        <f t="shared" si="8"/>
        <v>-1.5851257816833511</v>
      </c>
      <c r="AQ27">
        <f t="shared" si="8"/>
        <v>-28.737944946072563</v>
      </c>
      <c r="AR27">
        <f t="shared" si="8"/>
        <v>-30.323070727755912</v>
      </c>
      <c r="AS27">
        <f t="shared" si="8"/>
        <v>-2.5406220398197785</v>
      </c>
      <c r="AT27">
        <f t="shared" si="8"/>
        <v>8.7159092172738415</v>
      </c>
      <c r="AU27">
        <f t="shared" si="8"/>
        <v>-24.147783550301849</v>
      </c>
      <c r="AW27">
        <v>24</v>
      </c>
      <c r="AX27">
        <f>IF(Z27&gt;0, (R27*SUMPRODUCT(K27:$K$98, X27:$X$98)-K27*$AZ$3)/Z27, 0)</f>
        <v>1001.9205756899838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6.2254789999999999E-3</v>
      </c>
      <c r="Q28" s="4">
        <f t="shared" si="22"/>
        <v>12.5</v>
      </c>
      <c r="R28">
        <f t="shared" si="0"/>
        <v>50000</v>
      </c>
      <c r="S28">
        <f t="shared" si="1"/>
        <v>1023.0324095396865</v>
      </c>
      <c r="U28">
        <f t="shared" si="12"/>
        <v>6.2254789999999999E-3</v>
      </c>
      <c r="V28">
        <f t="shared" si="13"/>
        <v>0.01</v>
      </c>
      <c r="W28">
        <f t="shared" si="14"/>
        <v>0.75247472856323483</v>
      </c>
      <c r="X28">
        <f t="shared" si="15"/>
        <v>4.6845156207011183E-3</v>
      </c>
      <c r="Y28">
        <f t="shared" si="16"/>
        <v>7.5247472856323485E-3</v>
      </c>
      <c r="Z28">
        <f t="shared" si="17"/>
        <v>0.74026546565690132</v>
      </c>
      <c r="AB28">
        <f t="shared" si="18"/>
        <v>753.91991323424054</v>
      </c>
      <c r="AC28">
        <f t="shared" si="19"/>
        <v>757.31556302999775</v>
      </c>
      <c r="AE28">
        <f t="shared" si="2"/>
        <v>0</v>
      </c>
      <c r="AF28">
        <f t="shared" si="3"/>
        <v>0</v>
      </c>
      <c r="AG28">
        <f t="shared" si="3"/>
        <v>-9.2533183207112657</v>
      </c>
      <c r="AH28">
        <f t="shared" si="4"/>
        <v>-234.22578103505592</v>
      </c>
      <c r="AI28">
        <f t="shared" si="5"/>
        <v>-243.47909935576718</v>
      </c>
      <c r="AJ28">
        <f t="shared" si="6"/>
        <v>-3.3956497957572083</v>
      </c>
      <c r="AK28">
        <f t="shared" si="20"/>
        <v>52.77439392639684</v>
      </c>
      <c r="AL28">
        <f t="shared" si="23"/>
        <v>-194.10035522512754</v>
      </c>
      <c r="AN28">
        <f t="shared" si="8"/>
        <v>0</v>
      </c>
      <c r="AO28">
        <f t="shared" si="8"/>
        <v>0</v>
      </c>
      <c r="AP28">
        <f t="shared" si="8"/>
        <v>-1.392327104107401</v>
      </c>
      <c r="AQ28">
        <f t="shared" si="8"/>
        <v>-35.24345452224388</v>
      </c>
      <c r="AR28">
        <f t="shared" si="8"/>
        <v>-36.635781626351282</v>
      </c>
      <c r="AS28">
        <f t="shared" si="8"/>
        <v>-0.51093619421990333</v>
      </c>
      <c r="AT28">
        <f t="shared" si="8"/>
        <v>7.9408506786260942</v>
      </c>
      <c r="AU28">
        <f t="shared" si="8"/>
        <v>-29.205867141945092</v>
      </c>
      <c r="AW28">
        <v>25</v>
      </c>
      <c r="AX28">
        <f>IF(Z28&gt;0, (R28*SUMPRODUCT(K28:$K$98, X28:$X$98)-K28*$AZ$3)/Z28, 0)</f>
        <v>1023.0324095396865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8.1133709999999994E-3</v>
      </c>
      <c r="Q29" s="4">
        <f t="shared" si="22"/>
        <v>12.5</v>
      </c>
      <c r="R29">
        <f t="shared" si="0"/>
        <v>50000</v>
      </c>
      <c r="S29">
        <f t="shared" si="1"/>
        <v>1032.8896375303825</v>
      </c>
      <c r="U29">
        <f t="shared" si="12"/>
        <v>8.1133709999999994E-3</v>
      </c>
      <c r="V29">
        <f t="shared" si="13"/>
        <v>0.01</v>
      </c>
      <c r="W29">
        <f t="shared" si="14"/>
        <v>0.74026546565690132</v>
      </c>
      <c r="X29">
        <f t="shared" si="15"/>
        <v>6.0060483613621988E-3</v>
      </c>
      <c r="Y29">
        <f t="shared" si="16"/>
        <v>7.4026546565690134E-3</v>
      </c>
      <c r="Z29">
        <f t="shared" si="17"/>
        <v>0.72685676263897014</v>
      </c>
      <c r="AB29">
        <f t="shared" si="18"/>
        <v>757.31556302999775</v>
      </c>
      <c r="AC29">
        <f t="shared" si="19"/>
        <v>750.76281809867316</v>
      </c>
      <c r="AE29">
        <f t="shared" si="2"/>
        <v>0</v>
      </c>
      <c r="AF29">
        <f t="shared" si="3"/>
        <v>0</v>
      </c>
      <c r="AG29">
        <f t="shared" si="3"/>
        <v>-9.085709532987126</v>
      </c>
      <c r="AH29">
        <f t="shared" si="4"/>
        <v>-300.30241806810994</v>
      </c>
      <c r="AI29">
        <f t="shared" si="5"/>
        <v>-309.3881276010971</v>
      </c>
      <c r="AJ29">
        <f t="shared" si="6"/>
        <v>6.5527449313245825</v>
      </c>
      <c r="AK29">
        <f t="shared" si="20"/>
        <v>53.012089412099847</v>
      </c>
      <c r="AL29">
        <f t="shared" si="23"/>
        <v>-249.82329325767267</v>
      </c>
      <c r="AN29">
        <f t="shared" si="8"/>
        <v>0</v>
      </c>
      <c r="AO29">
        <f t="shared" si="8"/>
        <v>0</v>
      </c>
      <c r="AP29">
        <f t="shared" si="8"/>
        <v>-1.2206315774262035</v>
      </c>
      <c r="AQ29">
        <f t="shared" si="8"/>
        <v>-40.344522674924889</v>
      </c>
      <c r="AR29">
        <f t="shared" si="8"/>
        <v>-41.565154252351093</v>
      </c>
      <c r="AS29">
        <f t="shared" si="8"/>
        <v>0.88033712204363279</v>
      </c>
      <c r="AT29">
        <f t="shared" si="8"/>
        <v>7.1219787609120422</v>
      </c>
      <c r="AU29">
        <f t="shared" si="8"/>
        <v>-33.562838369395422</v>
      </c>
      <c r="AW29">
        <v>26</v>
      </c>
      <c r="AX29">
        <f>IF(Z29&gt;0, (R29*SUMPRODUCT(K29:$K$98, X29:$X$98)-K29*$AZ$3)/Z29, 0)</f>
        <v>1032.8896375303825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1.0286442999999999E-2</v>
      </c>
      <c r="Q30" s="4">
        <f t="shared" si="22"/>
        <v>12.5</v>
      </c>
      <c r="R30">
        <f t="shared" si="0"/>
        <v>50000</v>
      </c>
      <c r="S30">
        <f t="shared" si="1"/>
        <v>1033.5952706878631</v>
      </c>
      <c r="U30">
        <f t="shared" si="12"/>
        <v>1.0286442999999999E-2</v>
      </c>
      <c r="V30">
        <f t="shared" si="13"/>
        <v>0.01</v>
      </c>
      <c r="W30">
        <f t="shared" si="14"/>
        <v>0.72685676263897014</v>
      </c>
      <c r="X30">
        <f t="shared" si="15"/>
        <v>7.4767706580502954E-3</v>
      </c>
      <c r="Y30">
        <f t="shared" si="16"/>
        <v>7.2685676263897015E-3</v>
      </c>
      <c r="Z30">
        <f t="shared" si="17"/>
        <v>0.71211142435453012</v>
      </c>
      <c r="AB30">
        <f t="shared" si="18"/>
        <v>750.76281809867316</v>
      </c>
      <c r="AC30">
        <f t="shared" si="19"/>
        <v>736.0350004156403</v>
      </c>
      <c r="AE30">
        <f t="shared" si="2"/>
        <v>0</v>
      </c>
      <c r="AF30">
        <f t="shared" si="3"/>
        <v>0</v>
      </c>
      <c r="AG30">
        <f t="shared" si="3"/>
        <v>-8.9013928044316266</v>
      </c>
      <c r="AH30">
        <f t="shared" si="4"/>
        <v>-373.83853290251477</v>
      </c>
      <c r="AI30">
        <f t="shared" si="5"/>
        <v>-382.73992570694639</v>
      </c>
      <c r="AJ30">
        <f t="shared" si="6"/>
        <v>14.727817683032868</v>
      </c>
      <c r="AK30">
        <f t="shared" si="20"/>
        <v>52.553397266907126</v>
      </c>
      <c r="AL30">
        <f t="shared" si="23"/>
        <v>-315.45871075700643</v>
      </c>
      <c r="AN30">
        <f t="shared" si="8"/>
        <v>0</v>
      </c>
      <c r="AO30">
        <f t="shared" si="8"/>
        <v>0</v>
      </c>
      <c r="AP30">
        <f t="shared" si="8"/>
        <v>-1.0677404504524526</v>
      </c>
      <c r="AQ30">
        <f t="shared" si="8"/>
        <v>-44.842704089981176</v>
      </c>
      <c r="AR30">
        <f t="shared" si="8"/>
        <v>-45.91044454043363</v>
      </c>
      <c r="AS30">
        <f t="shared" si="8"/>
        <v>1.7666321476380704</v>
      </c>
      <c r="AT30">
        <f t="shared" si="8"/>
        <v>6.3038885378294536</v>
      </c>
      <c r="AU30">
        <f t="shared" si="8"/>
        <v>-37.839923854966109</v>
      </c>
      <c r="AW30">
        <v>27</v>
      </c>
      <c r="AX30">
        <f>IF(Z30&gt;0, (R30*SUMPRODUCT(K30:$K$98, X30:$X$98)-K30*$AZ$3)/Z30, 0)</f>
        <v>1033.5952706878631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1.2759904000000001E-2</v>
      </c>
      <c r="Q31" s="4">
        <f t="shared" si="22"/>
        <v>12.5</v>
      </c>
      <c r="R31">
        <f t="shared" si="0"/>
        <v>50000</v>
      </c>
      <c r="S31">
        <f t="shared" si="1"/>
        <v>1026.0963033935302</v>
      </c>
      <c r="U31">
        <f t="shared" si="12"/>
        <v>1.2759904000000001E-2</v>
      </c>
      <c r="V31">
        <f t="shared" si="13"/>
        <v>0.01</v>
      </c>
      <c r="W31">
        <f t="shared" si="14"/>
        <v>0.71211142435453012</v>
      </c>
      <c r="X31">
        <f t="shared" si="15"/>
        <v>9.0864734120670674E-3</v>
      </c>
      <c r="Y31">
        <f t="shared" si="16"/>
        <v>7.1211142435453016E-3</v>
      </c>
      <c r="Z31">
        <f t="shared" si="17"/>
        <v>0.69590383669891775</v>
      </c>
      <c r="AB31">
        <f t="shared" si="18"/>
        <v>736.0350004156403</v>
      </c>
      <c r="AC31">
        <f t="shared" si="19"/>
        <v>714.06435435413437</v>
      </c>
      <c r="AE31">
        <f t="shared" si="2"/>
        <v>0</v>
      </c>
      <c r="AF31">
        <f t="shared" si="3"/>
        <v>0</v>
      </c>
      <c r="AG31">
        <f t="shared" si="3"/>
        <v>-8.6987979587364723</v>
      </c>
      <c r="AH31">
        <f t="shared" si="4"/>
        <v>-454.32367060335338</v>
      </c>
      <c r="AI31">
        <f t="shared" si="5"/>
        <v>-463.02246856208984</v>
      </c>
      <c r="AJ31">
        <f t="shared" si="6"/>
        <v>21.970646061505931</v>
      </c>
      <c r="AK31">
        <f t="shared" si="20"/>
        <v>51.522450029094827</v>
      </c>
      <c r="AL31">
        <f t="shared" si="23"/>
        <v>-389.52937247148907</v>
      </c>
      <c r="AN31">
        <f t="shared" si="8"/>
        <v>0</v>
      </c>
      <c r="AO31">
        <f t="shared" si="8"/>
        <v>0</v>
      </c>
      <c r="AP31">
        <f t="shared" si="8"/>
        <v>-0.93164176812789101</v>
      </c>
      <c r="AQ31">
        <f t="shared" si="8"/>
        <v>-48.658091588178756</v>
      </c>
      <c r="AR31">
        <f t="shared" si="8"/>
        <v>-49.589733356306645</v>
      </c>
      <c r="AS31">
        <f t="shared" si="8"/>
        <v>2.3530574730840885</v>
      </c>
      <c r="AT31">
        <f t="shared" si="8"/>
        <v>5.5180573995489182</v>
      </c>
      <c r="AU31">
        <f t="shared" si="8"/>
        <v>-41.718618483673637</v>
      </c>
      <c r="AW31">
        <v>28</v>
      </c>
      <c r="AX31">
        <f>IF(Z31&gt;0, (R31*SUMPRODUCT(K31:$K$98, X31:$X$98)-K31*$AZ$3)/Z31, 0)</f>
        <v>1026.0963033935302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1.5498582E-2</v>
      </c>
      <c r="Q32" s="4">
        <f t="shared" si="22"/>
        <v>12.5</v>
      </c>
      <c r="R32">
        <f t="shared" si="0"/>
        <v>50000</v>
      </c>
      <c r="S32">
        <f t="shared" si="1"/>
        <v>1011.3077676131223</v>
      </c>
      <c r="U32">
        <f t="shared" si="12"/>
        <v>1.5498582E-2</v>
      </c>
      <c r="V32">
        <f t="shared" si="13"/>
        <v>0.01</v>
      </c>
      <c r="W32">
        <f t="shared" si="14"/>
        <v>0.69590383669891775</v>
      </c>
      <c r="X32">
        <f t="shared" si="15"/>
        <v>1.0785522677192787E-2</v>
      </c>
      <c r="Y32">
        <f t="shared" si="16"/>
        <v>6.9590383669891776E-3</v>
      </c>
      <c r="Z32">
        <f t="shared" si="17"/>
        <v>0.67815927565473577</v>
      </c>
      <c r="AB32">
        <f t="shared" si="18"/>
        <v>714.06435435413437</v>
      </c>
      <c r="AC32">
        <f t="shared" si="19"/>
        <v>685.82774314852293</v>
      </c>
      <c r="AE32">
        <f t="shared" si="2"/>
        <v>0</v>
      </c>
      <c r="AF32">
        <f t="shared" si="3"/>
        <v>0</v>
      </c>
      <c r="AG32">
        <f t="shared" si="3"/>
        <v>-8.4769909456841965</v>
      </c>
      <c r="AH32">
        <f t="shared" si="4"/>
        <v>-539.27613385963934</v>
      </c>
      <c r="AI32">
        <f t="shared" si="5"/>
        <v>-547.75312480532352</v>
      </c>
      <c r="AJ32">
        <f t="shared" si="6"/>
        <v>28.236611205611439</v>
      </c>
      <c r="AK32">
        <f t="shared" si="20"/>
        <v>49.98450480478941</v>
      </c>
      <c r="AL32">
        <f t="shared" si="23"/>
        <v>-469.53200879492266</v>
      </c>
      <c r="AN32">
        <f t="shared" si="8"/>
        <v>0</v>
      </c>
      <c r="AO32">
        <f t="shared" si="8"/>
        <v>0</v>
      </c>
      <c r="AP32">
        <f t="shared" si="8"/>
        <v>-0.81061270009701492</v>
      </c>
      <c r="AQ32">
        <f t="shared" si="8"/>
        <v>-51.568308349839654</v>
      </c>
      <c r="AR32">
        <f t="shared" si="8"/>
        <v>-52.378921049936672</v>
      </c>
      <c r="AS32">
        <f t="shared" si="8"/>
        <v>2.7001274152148924</v>
      </c>
      <c r="AT32">
        <f t="shared" si="8"/>
        <v>4.7797708718152059</v>
      </c>
      <c r="AU32">
        <f t="shared" si="8"/>
        <v>-44.899022762906569</v>
      </c>
      <c r="AW32">
        <v>29</v>
      </c>
      <c r="AX32">
        <f>IF(Z32&gt;0, (R32*SUMPRODUCT(K32:$K$98, X32:$X$98)-K32*$AZ$3)/Z32, 0)</f>
        <v>1011.3077676131223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1.8608946000000001E-2</v>
      </c>
      <c r="Q33" s="4">
        <f t="shared" si="22"/>
        <v>12.5</v>
      </c>
      <c r="R33">
        <f t="shared" si="0"/>
        <v>50000</v>
      </c>
      <c r="S33">
        <f t="shared" si="1"/>
        <v>990.48974657635347</v>
      </c>
      <c r="U33">
        <f t="shared" si="12"/>
        <v>1.8608946000000001E-2</v>
      </c>
      <c r="V33">
        <f t="shared" si="13"/>
        <v>0.01</v>
      </c>
      <c r="W33">
        <f t="shared" si="14"/>
        <v>0.67815927565473577</v>
      </c>
      <c r="X33">
        <f t="shared" si="15"/>
        <v>1.2619829340058094E-2</v>
      </c>
      <c r="Y33">
        <f t="shared" si="16"/>
        <v>6.7815927565473581E-3</v>
      </c>
      <c r="Z33">
        <f t="shared" si="17"/>
        <v>0.65875785355813032</v>
      </c>
      <c r="AB33">
        <f t="shared" si="18"/>
        <v>685.82774314852293</v>
      </c>
      <c r="AC33">
        <f t="shared" si="19"/>
        <v>652.49289942597511</v>
      </c>
      <c r="AE33">
        <f t="shared" si="2"/>
        <v>0</v>
      </c>
      <c r="AF33">
        <f t="shared" si="3"/>
        <v>0</v>
      </c>
      <c r="AG33">
        <f t="shared" si="3"/>
        <v>-8.2344731694766296</v>
      </c>
      <c r="AH33">
        <f t="shared" si="4"/>
        <v>-630.99146700290464</v>
      </c>
      <c r="AI33">
        <f t="shared" si="5"/>
        <v>-639.22594017238123</v>
      </c>
      <c r="AJ33">
        <f t="shared" si="6"/>
        <v>33.334843722547816</v>
      </c>
      <c r="AK33">
        <f t="shared" si="20"/>
        <v>48.007942020396612</v>
      </c>
      <c r="AL33">
        <f t="shared" si="23"/>
        <v>-557.88315442943679</v>
      </c>
      <c r="AN33">
        <f t="shared" si="8"/>
        <v>0</v>
      </c>
      <c r="AO33">
        <f t="shared" si="8"/>
        <v>0</v>
      </c>
      <c r="AP33">
        <f t="shared" si="8"/>
        <v>-0.70305529029734404</v>
      </c>
      <c r="AQ33">
        <f t="shared" si="8"/>
        <v>-53.873742725069803</v>
      </c>
      <c r="AR33">
        <f t="shared" si="8"/>
        <v>-54.576798015367146</v>
      </c>
      <c r="AS33">
        <f t="shared" si="8"/>
        <v>2.8461126471630753</v>
      </c>
      <c r="AT33">
        <f t="shared" si="8"/>
        <v>4.0988946006697891</v>
      </c>
      <c r="AU33">
        <f t="shared" si="8"/>
        <v>-47.631790767534284</v>
      </c>
      <c r="AW33">
        <v>30</v>
      </c>
      <c r="AX33">
        <f>IF(Z33&gt;0, (R33*SUMPRODUCT(K33:$K$98, X33:$X$98)-K33*$AZ$3)/Z33, 0)</f>
        <v>990.48974657635347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2.2132820000000001E-2</v>
      </c>
      <c r="Q34" s="4">
        <f t="shared" si="22"/>
        <v>12.5</v>
      </c>
      <c r="R34">
        <f t="shared" si="0"/>
        <v>50000</v>
      </c>
      <c r="S34">
        <f t="shared" si="1"/>
        <v>964.41119462287634</v>
      </c>
      <c r="U34">
        <f t="shared" si="12"/>
        <v>2.2132820000000001E-2</v>
      </c>
      <c r="V34">
        <f t="shared" si="13"/>
        <v>0.01</v>
      </c>
      <c r="W34">
        <f t="shared" si="14"/>
        <v>0.65875785355813032</v>
      </c>
      <c r="X34">
        <f t="shared" si="15"/>
        <v>1.4580168996388459E-2</v>
      </c>
      <c r="Y34">
        <f t="shared" si="16"/>
        <v>6.5875785355813034E-3</v>
      </c>
      <c r="Z34">
        <f t="shared" si="17"/>
        <v>0.63759010602616051</v>
      </c>
      <c r="AB34">
        <f t="shared" si="18"/>
        <v>652.49289942597511</v>
      </c>
      <c r="AC34">
        <f t="shared" si="19"/>
        <v>614.89903583241585</v>
      </c>
      <c r="AE34">
        <f t="shared" si="2"/>
        <v>0</v>
      </c>
      <c r="AF34">
        <f t="shared" si="3"/>
        <v>0</v>
      </c>
      <c r="AG34">
        <f t="shared" si="3"/>
        <v>-7.9698763253270064</v>
      </c>
      <c r="AH34">
        <f t="shared" si="4"/>
        <v>-729.00844981942294</v>
      </c>
      <c r="AI34">
        <f t="shared" si="5"/>
        <v>-736.97832614474999</v>
      </c>
      <c r="AJ34">
        <f t="shared" si="6"/>
        <v>37.593863593559263</v>
      </c>
      <c r="AK34">
        <f t="shared" si="20"/>
        <v>45.674502959818263</v>
      </c>
      <c r="AL34">
        <f t="shared" si="23"/>
        <v>-653.70995959137247</v>
      </c>
      <c r="AN34">
        <f t="shared" si="8"/>
        <v>0</v>
      </c>
      <c r="AO34">
        <f t="shared" si="8"/>
        <v>0</v>
      </c>
      <c r="AP34">
        <f t="shared" si="8"/>
        <v>-0.60755726893229611</v>
      </c>
      <c r="AQ34">
        <f t="shared" si="8"/>
        <v>-55.573557822138788</v>
      </c>
      <c r="AR34">
        <f t="shared" si="8"/>
        <v>-56.181115091071085</v>
      </c>
      <c r="AS34">
        <f t="shared" si="8"/>
        <v>2.8658443570740091</v>
      </c>
      <c r="AT34">
        <f t="shared" si="8"/>
        <v>3.4818452815789045</v>
      </c>
      <c r="AU34">
        <f t="shared" ref="AU34:AU97" si="24">AL34*$K34</f>
        <v>-49.833425452418176</v>
      </c>
      <c r="AW34">
        <v>31</v>
      </c>
      <c r="AX34">
        <f>IF(Z34&gt;0, (R34*SUMPRODUCT(K34:$K$98, X34:$X$98)-K34*$AZ$3)/Z34, 0)</f>
        <v>964.41119462287634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2.5807838999999999E-2</v>
      </c>
      <c r="Q35" s="4">
        <f t="shared" si="22"/>
        <v>12.5</v>
      </c>
      <c r="R35">
        <f t="shared" si="0"/>
        <v>50000</v>
      </c>
      <c r="S35">
        <f t="shared" si="1"/>
        <v>933.47267407277138</v>
      </c>
      <c r="U35">
        <f t="shared" si="12"/>
        <v>2.5807838999999999E-2</v>
      </c>
      <c r="V35">
        <f t="shared" si="13"/>
        <v>0.01</v>
      </c>
      <c r="W35">
        <f t="shared" si="14"/>
        <v>0.63759010602616051</v>
      </c>
      <c r="X35">
        <f t="shared" si="15"/>
        <v>1.645482280431608E-2</v>
      </c>
      <c r="Y35">
        <f t="shared" si="16"/>
        <v>6.3759010602616054E-3</v>
      </c>
      <c r="Z35">
        <f t="shared" si="17"/>
        <v>0.61475938216158277</v>
      </c>
      <c r="AB35">
        <f t="shared" si="18"/>
        <v>614.89903583241585</v>
      </c>
      <c r="AC35">
        <f t="shared" si="19"/>
        <v>573.86108437769747</v>
      </c>
      <c r="AE35">
        <f t="shared" si="2"/>
        <v>0</v>
      </c>
      <c r="AF35">
        <f t="shared" ref="AF35:AG66" si="25">-$Z35*P35</f>
        <v>0</v>
      </c>
      <c r="AG35">
        <f t="shared" si="25"/>
        <v>-7.6844922770197845</v>
      </c>
      <c r="AH35">
        <f t="shared" si="4"/>
        <v>-822.74114021580397</v>
      </c>
      <c r="AI35">
        <f t="shared" ref="AI35:AI66" si="26">SUM(AE35:AH35)</f>
        <v>-830.42563249282375</v>
      </c>
      <c r="AJ35">
        <f t="shared" si="6"/>
        <v>41.037951454718382</v>
      </c>
      <c r="AK35">
        <f t="shared" si="20"/>
        <v>43.042932508269111</v>
      </c>
      <c r="AL35">
        <f t="shared" si="23"/>
        <v>-746.34474852983624</v>
      </c>
      <c r="AN35">
        <f t="shared" ref="AN35:AT66" si="27">AE35*$K35</f>
        <v>0</v>
      </c>
      <c r="AO35">
        <f t="shared" si="27"/>
        <v>0</v>
      </c>
      <c r="AP35">
        <f t="shared" si="27"/>
        <v>-0.52303746077061486</v>
      </c>
      <c r="AQ35">
        <f t="shared" si="27"/>
        <v>-55.999072071015704</v>
      </c>
      <c r="AR35">
        <f t="shared" si="27"/>
        <v>-56.52210953178632</v>
      </c>
      <c r="AS35">
        <f t="shared" si="27"/>
        <v>2.7932080806811643</v>
      </c>
      <c r="AT35">
        <f t="shared" si="27"/>
        <v>2.9296751576640392</v>
      </c>
      <c r="AU35">
        <f t="shared" si="24"/>
        <v>-50.799226293441116</v>
      </c>
      <c r="AW35">
        <v>32</v>
      </c>
      <c r="AX35">
        <f>IF(Z35&gt;0, (R35*SUMPRODUCT(K35:$K$98, X35:$X$98)-K35*$AZ$3)/Z35, 0)</f>
        <v>933.47267407277138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2.9740472E-2</v>
      </c>
      <c r="Q36" s="4">
        <f t="shared" si="22"/>
        <v>12.5</v>
      </c>
      <c r="R36">
        <f t="shared" si="0"/>
        <v>50000</v>
      </c>
      <c r="S36">
        <f t="shared" si="1"/>
        <v>899.22845260922134</v>
      </c>
      <c r="U36">
        <f t="shared" si="12"/>
        <v>2.9740472E-2</v>
      </c>
      <c r="V36">
        <f t="shared" si="13"/>
        <v>0.01</v>
      </c>
      <c r="W36">
        <f t="shared" si="14"/>
        <v>0.61475938216158277</v>
      </c>
      <c r="X36">
        <f t="shared" si="15"/>
        <v>1.8283234191913852E-2</v>
      </c>
      <c r="Y36">
        <f t="shared" si="16"/>
        <v>6.1475938216158281E-3</v>
      </c>
      <c r="Z36">
        <f t="shared" si="17"/>
        <v>0.59032855414805319</v>
      </c>
      <c r="AB36">
        <f t="shared" si="18"/>
        <v>573.86108437769747</v>
      </c>
      <c r="AC36">
        <f t="shared" si="19"/>
        <v>530.8402322775928</v>
      </c>
      <c r="AE36">
        <f t="shared" si="2"/>
        <v>0</v>
      </c>
      <c r="AF36">
        <f t="shared" si="25"/>
        <v>0</v>
      </c>
      <c r="AG36">
        <f t="shared" si="25"/>
        <v>-7.3791069268506648</v>
      </c>
      <c r="AH36">
        <f t="shared" si="4"/>
        <v>-914.16170959569263</v>
      </c>
      <c r="AI36">
        <f t="shared" si="26"/>
        <v>-921.54081652254331</v>
      </c>
      <c r="AJ36">
        <f t="shared" si="6"/>
        <v>43.020852100104662</v>
      </c>
      <c r="AK36">
        <f t="shared" si="20"/>
        <v>40.170275906438825</v>
      </c>
      <c r="AL36">
        <f t="shared" si="23"/>
        <v>-838.34968851599979</v>
      </c>
      <c r="AN36">
        <f t="shared" si="27"/>
        <v>0</v>
      </c>
      <c r="AO36">
        <f t="shared" si="27"/>
        <v>0</v>
      </c>
      <c r="AP36">
        <f t="shared" si="27"/>
        <v>-0.44843902250527606</v>
      </c>
      <c r="AQ36">
        <f t="shared" si="27"/>
        <v>-55.554931989284171</v>
      </c>
      <c r="AR36">
        <f t="shared" si="27"/>
        <v>-56.003371011789447</v>
      </c>
      <c r="AS36">
        <f t="shared" si="27"/>
        <v>2.6144395323661116</v>
      </c>
      <c r="AT36">
        <f t="shared" si="27"/>
        <v>2.4412058857288903</v>
      </c>
      <c r="AU36">
        <f t="shared" si="24"/>
        <v>-50.947725593694443</v>
      </c>
      <c r="AW36">
        <v>33</v>
      </c>
      <c r="AX36">
        <f>IF(Z36&gt;0, (R36*SUMPRODUCT(K36:$K$98, X36:$X$98)-K36*$AZ$3)/Z36, 0)</f>
        <v>899.22845260922134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3.4073305999999998E-2</v>
      </c>
      <c r="Q37" s="4">
        <f t="shared" si="22"/>
        <v>12.5</v>
      </c>
      <c r="R37">
        <f t="shared" si="0"/>
        <v>50000</v>
      </c>
      <c r="S37">
        <f t="shared" si="1"/>
        <v>862.77451490531871</v>
      </c>
      <c r="U37">
        <f t="shared" si="12"/>
        <v>3.4073305999999998E-2</v>
      </c>
      <c r="V37">
        <f t="shared" si="13"/>
        <v>0.01</v>
      </c>
      <c r="W37">
        <f t="shared" si="14"/>
        <v>0.59032855414805319</v>
      </c>
      <c r="X37">
        <f t="shared" si="15"/>
        <v>2.0114445466024183E-2</v>
      </c>
      <c r="Y37">
        <f t="shared" si="16"/>
        <v>5.9032855414805317E-3</v>
      </c>
      <c r="Z37">
        <f t="shared" si="17"/>
        <v>0.56431082314054848</v>
      </c>
      <c r="AB37">
        <f t="shared" si="18"/>
        <v>530.8402322775928</v>
      </c>
      <c r="AC37">
        <f t="shared" si="19"/>
        <v>486.87299669090783</v>
      </c>
      <c r="AE37">
        <f t="shared" si="2"/>
        <v>0</v>
      </c>
      <c r="AF37">
        <f t="shared" si="25"/>
        <v>0</v>
      </c>
      <c r="AG37">
        <f t="shared" si="25"/>
        <v>-7.053885289256856</v>
      </c>
      <c r="AH37">
        <f t="shared" si="4"/>
        <v>-1005.7222733012092</v>
      </c>
      <c r="AI37">
        <f t="shared" si="26"/>
        <v>-1012.776158590466</v>
      </c>
      <c r="AJ37">
        <f t="shared" si="6"/>
        <v>43.967235586684978</v>
      </c>
      <c r="AK37">
        <f t="shared" si="20"/>
        <v>37.158816259431497</v>
      </c>
      <c r="AL37">
        <f t="shared" si="23"/>
        <v>-931.6501067443495</v>
      </c>
      <c r="AN37">
        <f t="shared" si="27"/>
        <v>0</v>
      </c>
      <c r="AO37">
        <f t="shared" si="27"/>
        <v>0</v>
      </c>
      <c r="AP37">
        <f t="shared" si="27"/>
        <v>-0.38274538593219654</v>
      </c>
      <c r="AQ37">
        <f t="shared" si="27"/>
        <v>-54.570714414868412</v>
      </c>
      <c r="AR37">
        <f t="shared" si="27"/>
        <v>-54.953459800800609</v>
      </c>
      <c r="AS37">
        <f t="shared" si="27"/>
        <v>2.3856719896802354</v>
      </c>
      <c r="AT37">
        <f t="shared" si="27"/>
        <v>2.0162456414850558</v>
      </c>
      <c r="AU37">
        <f t="shared" si="24"/>
        <v>-50.551542169635312</v>
      </c>
      <c r="AW37">
        <v>34</v>
      </c>
      <c r="AX37">
        <f>IF(Z37&gt;0, (R37*SUMPRODUCT(K37:$K$98, X37:$X$98)-K37*$AZ$3)/Z37, 0)</f>
        <v>862.77451490531871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3.9255977999999997E-2</v>
      </c>
      <c r="Q38" s="4">
        <f t="shared" si="22"/>
        <v>12.5</v>
      </c>
      <c r="R38">
        <f t="shared" si="0"/>
        <v>50000</v>
      </c>
      <c r="S38">
        <f t="shared" si="1"/>
        <v>825.04370410944591</v>
      </c>
      <c r="U38">
        <f t="shared" si="12"/>
        <v>3.9255977999999997E-2</v>
      </c>
      <c r="V38">
        <f t="shared" si="13"/>
        <v>0.01</v>
      </c>
      <c r="W38">
        <f t="shared" si="14"/>
        <v>0.56431082314054848</v>
      </c>
      <c r="X38">
        <f t="shared" si="15"/>
        <v>2.215257325836726E-2</v>
      </c>
      <c r="Y38">
        <f t="shared" si="16"/>
        <v>5.643108231405485E-3</v>
      </c>
      <c r="Z38">
        <f t="shared" si="17"/>
        <v>0.53651514165077574</v>
      </c>
      <c r="AB38">
        <f t="shared" si="18"/>
        <v>486.87299669090783</v>
      </c>
      <c r="AC38">
        <f t="shared" si="19"/>
        <v>442.64843977836006</v>
      </c>
      <c r="AE38">
        <f t="shared" si="2"/>
        <v>0</v>
      </c>
      <c r="AF38">
        <f t="shared" si="25"/>
        <v>0</v>
      </c>
      <c r="AG38">
        <f t="shared" si="25"/>
        <v>-6.7064392706346965</v>
      </c>
      <c r="AH38">
        <f t="shared" si="4"/>
        <v>-1107.628662918363</v>
      </c>
      <c r="AI38">
        <f t="shared" si="26"/>
        <v>-1114.3351021889978</v>
      </c>
      <c r="AJ38">
        <f t="shared" si="6"/>
        <v>44.224556912547769</v>
      </c>
      <c r="AK38">
        <f t="shared" si="20"/>
        <v>34.081109768363554</v>
      </c>
      <c r="AL38">
        <f t="shared" si="23"/>
        <v>-1036.0294355080864</v>
      </c>
      <c r="AN38">
        <f t="shared" si="27"/>
        <v>0</v>
      </c>
      <c r="AO38">
        <f t="shared" si="27"/>
        <v>0</v>
      </c>
      <c r="AP38">
        <f t="shared" si="27"/>
        <v>-0.32490436394921313</v>
      </c>
      <c r="AQ38">
        <f t="shared" si="27"/>
        <v>-53.660873034842197</v>
      </c>
      <c r="AR38">
        <f t="shared" si="27"/>
        <v>-53.985777398791413</v>
      </c>
      <c r="AS38">
        <f t="shared" si="27"/>
        <v>2.1425306268742599</v>
      </c>
      <c r="AT38">
        <f t="shared" si="27"/>
        <v>1.6511148233994997</v>
      </c>
      <c r="AU38">
        <f t="shared" si="24"/>
        <v>-50.192131948517648</v>
      </c>
      <c r="AW38">
        <v>35</v>
      </c>
      <c r="AX38">
        <f>IF(Z38&gt;0, (R38*SUMPRODUCT(K38:$K$98, X38:$X$98)-K38*$AZ$3)/Z38, 0)</f>
        <v>825.04370410944591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4.4782766000000002E-2</v>
      </c>
      <c r="Q39" s="4">
        <f t="shared" si="22"/>
        <v>12.5</v>
      </c>
      <c r="R39">
        <f t="shared" si="0"/>
        <v>50000</v>
      </c>
      <c r="S39">
        <f t="shared" si="1"/>
        <v>785.26299555932144</v>
      </c>
      <c r="U39">
        <f t="shared" si="12"/>
        <v>4.4782766000000002E-2</v>
      </c>
      <c r="V39">
        <f t="shared" si="13"/>
        <v>0.01</v>
      </c>
      <c r="W39">
        <f t="shared" si="14"/>
        <v>0.53651514165077574</v>
      </c>
      <c r="X39">
        <f t="shared" si="15"/>
        <v>2.4026632044003543E-2</v>
      </c>
      <c r="Y39">
        <f t="shared" si="16"/>
        <v>5.3651514165077574E-3</v>
      </c>
      <c r="Z39">
        <f t="shared" si="17"/>
        <v>0.50712335819026444</v>
      </c>
      <c r="AB39">
        <f t="shared" si="18"/>
        <v>442.64843977836006</v>
      </c>
      <c r="AC39">
        <f t="shared" si="19"/>
        <v>398.22520737058983</v>
      </c>
      <c r="AE39">
        <f t="shared" si="2"/>
        <v>0</v>
      </c>
      <c r="AF39">
        <f t="shared" si="25"/>
        <v>0</v>
      </c>
      <c r="AG39">
        <f t="shared" si="25"/>
        <v>-6.3390419773783053</v>
      </c>
      <c r="AH39">
        <f t="shared" si="4"/>
        <v>-1201.3316022001773</v>
      </c>
      <c r="AI39">
        <f t="shared" si="26"/>
        <v>-1207.6706441775555</v>
      </c>
      <c r="AJ39">
        <f t="shared" si="6"/>
        <v>44.423232407770229</v>
      </c>
      <c r="AK39">
        <f t="shared" si="20"/>
        <v>30.985390784485208</v>
      </c>
      <c r="AL39">
        <f t="shared" si="23"/>
        <v>-1132.2620209853001</v>
      </c>
      <c r="AN39">
        <f t="shared" si="27"/>
        <v>0</v>
      </c>
      <c r="AO39">
        <f t="shared" si="27"/>
        <v>0</v>
      </c>
      <c r="AP39">
        <f t="shared" si="27"/>
        <v>-0.27420107518446835</v>
      </c>
      <c r="AQ39">
        <f t="shared" si="27"/>
        <v>-51.964700368273029</v>
      </c>
      <c r="AR39">
        <f t="shared" si="27"/>
        <v>-52.238901443457493</v>
      </c>
      <c r="AS39">
        <f t="shared" si="27"/>
        <v>1.921567664774777</v>
      </c>
      <c r="AT39">
        <f t="shared" si="27"/>
        <v>1.3403014995699118</v>
      </c>
      <c r="AU39">
        <f t="shared" si="24"/>
        <v>-48.977032279112805</v>
      </c>
      <c r="AW39">
        <v>36</v>
      </c>
      <c r="AX39">
        <f>IF(Z39&gt;0, (R39*SUMPRODUCT(K39:$K$98, X39:$X$98)-K39*$AZ$3)/Z39, 0)</f>
        <v>785.26299555932144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5.0287691000000002E-2</v>
      </c>
      <c r="Q40" s="4">
        <f t="shared" si="22"/>
        <v>12.5</v>
      </c>
      <c r="R40">
        <f t="shared" si="0"/>
        <v>50000</v>
      </c>
      <c r="S40">
        <f t="shared" si="1"/>
        <v>743.90589527184784</v>
      </c>
      <c r="U40">
        <f t="shared" si="12"/>
        <v>5.0287691000000002E-2</v>
      </c>
      <c r="V40">
        <f t="shared" si="13"/>
        <v>0.01</v>
      </c>
      <c r="W40">
        <f t="shared" si="14"/>
        <v>0.50712335819026444</v>
      </c>
      <c r="X40">
        <f t="shared" si="15"/>
        <v>2.5502062735554339E-2</v>
      </c>
      <c r="Y40">
        <f t="shared" si="16"/>
        <v>5.0712335819026446E-3</v>
      </c>
      <c r="Z40">
        <f t="shared" si="17"/>
        <v>0.47655006187280746</v>
      </c>
      <c r="AB40">
        <f t="shared" si="18"/>
        <v>398.22520737058983</v>
      </c>
      <c r="AC40">
        <f t="shared" si="19"/>
        <v>354.50840041934532</v>
      </c>
      <c r="AE40">
        <f t="shared" si="2"/>
        <v>0</v>
      </c>
      <c r="AF40">
        <f t="shared" si="25"/>
        <v>0</v>
      </c>
      <c r="AG40">
        <f t="shared" si="25"/>
        <v>-5.9568757734100934</v>
      </c>
      <c r="AH40">
        <f t="shared" si="4"/>
        <v>-1275.1031367777168</v>
      </c>
      <c r="AI40">
        <f t="shared" si="26"/>
        <v>-1281.0600125511269</v>
      </c>
      <c r="AJ40">
        <f t="shared" si="6"/>
        <v>43.716806951244507</v>
      </c>
      <c r="AK40">
        <f t="shared" si="20"/>
        <v>27.875764515941292</v>
      </c>
      <c r="AL40">
        <f t="shared" si="23"/>
        <v>-1209.4674410839411</v>
      </c>
      <c r="AN40">
        <f t="shared" si="27"/>
        <v>0</v>
      </c>
      <c r="AO40">
        <f t="shared" si="27"/>
        <v>0</v>
      </c>
      <c r="AP40">
        <f t="shared" si="27"/>
        <v>-0.23006261204632084</v>
      </c>
      <c r="AQ40">
        <f t="shared" si="27"/>
        <v>-49.246210502658251</v>
      </c>
      <c r="AR40">
        <f t="shared" si="27"/>
        <v>-49.476273114704568</v>
      </c>
      <c r="AS40">
        <f t="shared" si="27"/>
        <v>1.6884023068640321</v>
      </c>
      <c r="AT40">
        <f t="shared" si="27"/>
        <v>1.0765997884247118</v>
      </c>
      <c r="AU40">
        <f t="shared" si="24"/>
        <v>-46.711271019415832</v>
      </c>
      <c r="AW40">
        <v>37</v>
      </c>
      <c r="AX40">
        <f>IF(Z40&gt;0, (R40*SUMPRODUCT(K40:$K$98, X40:$X$98)-K40*$AZ$3)/Z40, 0)</f>
        <v>743.90589527184784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5.6343962999999997E-2</v>
      </c>
      <c r="Q41" s="4">
        <f t="shared" si="22"/>
        <v>12.5</v>
      </c>
      <c r="R41">
        <f t="shared" si="0"/>
        <v>50000</v>
      </c>
      <c r="S41">
        <f t="shared" si="1"/>
        <v>702.63565235140891</v>
      </c>
      <c r="U41">
        <f t="shared" si="12"/>
        <v>5.6343962999999997E-2</v>
      </c>
      <c r="V41">
        <f t="shared" si="13"/>
        <v>0.01</v>
      </c>
      <c r="W41">
        <f t="shared" si="14"/>
        <v>0.47655006187280746</v>
      </c>
      <c r="X41">
        <f t="shared" si="15"/>
        <v>2.6850719053809174E-2</v>
      </c>
      <c r="Y41">
        <f t="shared" si="16"/>
        <v>4.7655006187280746E-3</v>
      </c>
      <c r="Z41">
        <f t="shared" si="17"/>
        <v>0.44493384220027021</v>
      </c>
      <c r="AB41">
        <f t="shared" si="18"/>
        <v>354.50840041934532</v>
      </c>
      <c r="AC41">
        <f t="shared" si="19"/>
        <v>312.62638046760571</v>
      </c>
      <c r="AE41">
        <f t="shared" si="2"/>
        <v>0</v>
      </c>
      <c r="AF41">
        <f t="shared" si="25"/>
        <v>0</v>
      </c>
      <c r="AG41">
        <f t="shared" si="25"/>
        <v>-5.5616730275033781</v>
      </c>
      <c r="AH41">
        <f t="shared" si="4"/>
        <v>-1342.5359526904588</v>
      </c>
      <c r="AI41">
        <f t="shared" si="26"/>
        <v>-1348.097625717962</v>
      </c>
      <c r="AJ41">
        <f t="shared" si="6"/>
        <v>41.882019951739608</v>
      </c>
      <c r="AK41">
        <f t="shared" si="20"/>
        <v>24.815588029354174</v>
      </c>
      <c r="AL41">
        <f t="shared" si="23"/>
        <v>-1281.4000177368682</v>
      </c>
      <c r="AN41">
        <f t="shared" si="27"/>
        <v>0</v>
      </c>
      <c r="AO41">
        <f t="shared" si="27"/>
        <v>0</v>
      </c>
      <c r="AP41">
        <f t="shared" si="27"/>
        <v>-0.19178513091521104</v>
      </c>
      <c r="AQ41">
        <f t="shared" si="27"/>
        <v>-46.295140360075905</v>
      </c>
      <c r="AR41">
        <f t="shared" si="27"/>
        <v>-46.486925490991112</v>
      </c>
      <c r="AS41">
        <f t="shared" si="27"/>
        <v>1.4442324530256616</v>
      </c>
      <c r="AT41">
        <f t="shared" si="27"/>
        <v>0.85572466691449045</v>
      </c>
      <c r="AU41">
        <f t="shared" si="24"/>
        <v>-44.186968371050959</v>
      </c>
      <c r="AW41">
        <v>38</v>
      </c>
      <c r="AX41">
        <f>IF(Z41&gt;0, (R41*SUMPRODUCT(K41:$K$98, X41:$X$98)-K41*$AZ$3)/Z41, 0)</f>
        <v>702.63565235140891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6.2785228999999998E-2</v>
      </c>
      <c r="Q42" s="4">
        <f t="shared" si="22"/>
        <v>12.5</v>
      </c>
      <c r="R42">
        <f t="shared" si="0"/>
        <v>50000</v>
      </c>
      <c r="S42">
        <f t="shared" si="1"/>
        <v>661.51234809354833</v>
      </c>
      <c r="U42">
        <f t="shared" si="12"/>
        <v>6.2785228999999998E-2</v>
      </c>
      <c r="V42">
        <f t="shared" si="13"/>
        <v>0.01</v>
      </c>
      <c r="W42">
        <f t="shared" si="14"/>
        <v>0.44493384220027021</v>
      </c>
      <c r="X42">
        <f t="shared" si="15"/>
        <v>2.7935273172393828E-2</v>
      </c>
      <c r="Y42">
        <f t="shared" si="16"/>
        <v>4.4493384220027025E-3</v>
      </c>
      <c r="Z42">
        <f t="shared" si="17"/>
        <v>0.41254923060587373</v>
      </c>
      <c r="AB42">
        <f t="shared" si="18"/>
        <v>312.62638046760571</v>
      </c>
      <c r="AC42">
        <f t="shared" si="19"/>
        <v>272.9064102422783</v>
      </c>
      <c r="AE42">
        <f t="shared" si="2"/>
        <v>0</v>
      </c>
      <c r="AF42">
        <f t="shared" si="25"/>
        <v>0</v>
      </c>
      <c r="AG42">
        <f t="shared" si="25"/>
        <v>-5.1568653825734216</v>
      </c>
      <c r="AH42">
        <f t="shared" si="4"/>
        <v>-1396.7636586196913</v>
      </c>
      <c r="AI42">
        <f t="shared" si="26"/>
        <v>-1401.9205240022648</v>
      </c>
      <c r="AJ42">
        <f t="shared" si="6"/>
        <v>39.719970225327415</v>
      </c>
      <c r="AK42">
        <f t="shared" si="20"/>
        <v>21.883846632732403</v>
      </c>
      <c r="AL42">
        <f t="shared" si="23"/>
        <v>-1340.3167071442049</v>
      </c>
      <c r="AN42">
        <f t="shared" si="27"/>
        <v>0</v>
      </c>
      <c r="AO42">
        <f t="shared" si="27"/>
        <v>0</v>
      </c>
      <c r="AP42">
        <f t="shared" si="27"/>
        <v>-0.15877321985960036</v>
      </c>
      <c r="AQ42">
        <f t="shared" si="27"/>
        <v>-43.00454772609465</v>
      </c>
      <c r="AR42">
        <f t="shared" si="27"/>
        <v>-43.163320945954247</v>
      </c>
      <c r="AS42">
        <f t="shared" si="27"/>
        <v>1.2229265450120368</v>
      </c>
      <c r="AT42">
        <f t="shared" si="27"/>
        <v>0.67377535285954837</v>
      </c>
      <c r="AU42">
        <f t="shared" si="24"/>
        <v>-41.26661904808266</v>
      </c>
      <c r="AW42">
        <v>39</v>
      </c>
      <c r="AX42">
        <f>IF(Z42&gt;0, (R42*SUMPRODUCT(K42:$K$98, X42:$X$98)-K42*$AZ$3)/Z42, 0)</f>
        <v>661.51234809354833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6.9956555000000004E-2</v>
      </c>
      <c r="Q43" s="4">
        <f t="shared" si="22"/>
        <v>12.5</v>
      </c>
      <c r="R43">
        <f t="shared" si="0"/>
        <v>50000</v>
      </c>
      <c r="S43">
        <f t="shared" si="1"/>
        <v>621.16807055094864</v>
      </c>
      <c r="U43">
        <f t="shared" si="12"/>
        <v>6.9956555000000004E-2</v>
      </c>
      <c r="V43">
        <f t="shared" si="13"/>
        <v>0.01</v>
      </c>
      <c r="W43">
        <f t="shared" si="14"/>
        <v>0.41254923060587373</v>
      </c>
      <c r="X43">
        <f t="shared" si="15"/>
        <v>2.8860522941087489E-2</v>
      </c>
      <c r="Y43">
        <f t="shared" si="16"/>
        <v>4.1254923060587371E-3</v>
      </c>
      <c r="Z43">
        <f t="shared" si="17"/>
        <v>0.3795632153587275</v>
      </c>
      <c r="AB43">
        <f t="shared" si="18"/>
        <v>272.9064102422783</v>
      </c>
      <c r="AC43">
        <f t="shared" si="19"/>
        <v>235.77255013649497</v>
      </c>
      <c r="AE43">
        <f t="shared" si="2"/>
        <v>0</v>
      </c>
      <c r="AF43">
        <f t="shared" si="25"/>
        <v>0</v>
      </c>
      <c r="AG43">
        <f t="shared" si="25"/>
        <v>-4.7445401919840942</v>
      </c>
      <c r="AH43">
        <f t="shared" si="4"/>
        <v>-1443.0261470543744</v>
      </c>
      <c r="AI43">
        <f t="shared" si="26"/>
        <v>-1447.7706872463584</v>
      </c>
      <c r="AJ43">
        <f t="shared" si="6"/>
        <v>37.133860105783327</v>
      </c>
      <c r="AK43">
        <f t="shared" si="20"/>
        <v>19.103448716959484</v>
      </c>
      <c r="AL43">
        <f t="shared" si="23"/>
        <v>-1391.5333784236157</v>
      </c>
      <c r="AN43">
        <f t="shared" si="27"/>
        <v>0</v>
      </c>
      <c r="AO43">
        <f t="shared" si="27"/>
        <v>0</v>
      </c>
      <c r="AP43">
        <f t="shared" si="27"/>
        <v>-0.13042701801193674</v>
      </c>
      <c r="AQ43">
        <f t="shared" si="27"/>
        <v>-39.668669598697235</v>
      </c>
      <c r="AR43">
        <f t="shared" si="27"/>
        <v>-39.799096616709164</v>
      </c>
      <c r="AS43">
        <f t="shared" si="27"/>
        <v>1.0208067473118747</v>
      </c>
      <c r="AT43">
        <f t="shared" si="27"/>
        <v>0.52515222741848733</v>
      </c>
      <c r="AU43">
        <f t="shared" si="24"/>
        <v>-38.253137641978803</v>
      </c>
      <c r="AW43">
        <v>40</v>
      </c>
      <c r="AX43">
        <f>IF(Z43&gt;0, (R43*SUMPRODUCT(K43:$K$98, X43:$X$98)-K43*$AZ$3)/Z43, 0)</f>
        <v>621.16807055094864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7.8227725999999997E-2</v>
      </c>
      <c r="Q44" s="4">
        <f t="shared" si="22"/>
        <v>12.5</v>
      </c>
      <c r="R44">
        <f t="shared" si="0"/>
        <v>50000</v>
      </c>
      <c r="S44">
        <f t="shared" si="1"/>
        <v>581.79712561776182</v>
      </c>
      <c r="U44">
        <f t="shared" si="12"/>
        <v>7.8227725999999997E-2</v>
      </c>
      <c r="V44">
        <f t="shared" si="13"/>
        <v>0.01</v>
      </c>
      <c r="W44">
        <f t="shared" si="14"/>
        <v>0.3795632153587275</v>
      </c>
      <c r="X44">
        <f t="shared" si="15"/>
        <v>2.9692367210761527E-2</v>
      </c>
      <c r="Y44">
        <f t="shared" si="16"/>
        <v>3.795632153587275E-3</v>
      </c>
      <c r="Z44">
        <f t="shared" si="17"/>
        <v>0.34607521599437874</v>
      </c>
      <c r="AB44">
        <f t="shared" si="18"/>
        <v>235.77255013649497</v>
      </c>
      <c r="AC44">
        <f t="shared" si="19"/>
        <v>201.34556591307563</v>
      </c>
      <c r="AE44">
        <f t="shared" si="2"/>
        <v>0</v>
      </c>
      <c r="AF44">
        <f t="shared" si="25"/>
        <v>0</v>
      </c>
      <c r="AG44">
        <f t="shared" si="25"/>
        <v>-4.3259401999297342</v>
      </c>
      <c r="AH44">
        <f t="shared" si="4"/>
        <v>-1484.6183605380763</v>
      </c>
      <c r="AI44">
        <f t="shared" si="26"/>
        <v>-1488.9443007380062</v>
      </c>
      <c r="AJ44">
        <f t="shared" si="6"/>
        <v>34.426984223419339</v>
      </c>
      <c r="AK44">
        <f t="shared" si="20"/>
        <v>16.504078509554649</v>
      </c>
      <c r="AL44">
        <f t="shared" si="23"/>
        <v>-1438.0132380050322</v>
      </c>
      <c r="AN44">
        <f t="shared" si="27"/>
        <v>0</v>
      </c>
      <c r="AO44">
        <f t="shared" si="27"/>
        <v>0</v>
      </c>
      <c r="AP44">
        <f t="shared" si="27"/>
        <v>-0.10617833821766295</v>
      </c>
      <c r="AQ44">
        <f t="shared" si="27"/>
        <v>-36.43931795726732</v>
      </c>
      <c r="AR44">
        <f t="shared" si="27"/>
        <v>-36.545496295484988</v>
      </c>
      <c r="AS44">
        <f t="shared" si="27"/>
        <v>0.8449954936380627</v>
      </c>
      <c r="AT44">
        <f t="shared" si="27"/>
        <v>0.40508549563094282</v>
      </c>
      <c r="AU44">
        <f t="shared" si="24"/>
        <v>-35.295415306215986</v>
      </c>
      <c r="AW44">
        <v>41</v>
      </c>
      <c r="AX44">
        <f>IF(Z44&gt;0, (R44*SUMPRODUCT(K44:$K$98, X44:$X$98)-K44*$AZ$3)/Z44, 0)</f>
        <v>581.79712561776182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8.7072107999999995E-2</v>
      </c>
      <c r="Q45" s="4">
        <f t="shared" si="22"/>
        <v>12.5</v>
      </c>
      <c r="R45">
        <f t="shared" si="0"/>
        <v>50000</v>
      </c>
      <c r="S45">
        <f t="shared" si="1"/>
        <v>542.7092944601593</v>
      </c>
      <c r="U45">
        <f t="shared" si="12"/>
        <v>8.7072107999999995E-2</v>
      </c>
      <c r="V45">
        <f t="shared" si="13"/>
        <v>0.01</v>
      </c>
      <c r="W45">
        <f t="shared" si="14"/>
        <v>0.34607521599437874</v>
      </c>
      <c r="X45">
        <f t="shared" si="15"/>
        <v>3.0133498583185873E-2</v>
      </c>
      <c r="Y45">
        <f t="shared" si="16"/>
        <v>3.4607521599437875E-3</v>
      </c>
      <c r="Z45">
        <f t="shared" si="17"/>
        <v>0.31248096525124908</v>
      </c>
      <c r="AB45">
        <f t="shared" si="18"/>
        <v>201.34556591307563</v>
      </c>
      <c r="AC45">
        <f t="shared" si="19"/>
        <v>169.58632418373494</v>
      </c>
      <c r="AE45">
        <f t="shared" si="2"/>
        <v>0</v>
      </c>
      <c r="AF45">
        <f t="shared" si="25"/>
        <v>0</v>
      </c>
      <c r="AG45">
        <f t="shared" si="25"/>
        <v>-3.9060120656406134</v>
      </c>
      <c r="AH45">
        <f t="shared" si="4"/>
        <v>-1506.6749291592937</v>
      </c>
      <c r="AI45">
        <f t="shared" si="26"/>
        <v>-1510.5809412249343</v>
      </c>
      <c r="AJ45">
        <f t="shared" si="6"/>
        <v>31.759241729340687</v>
      </c>
      <c r="AK45">
        <f t="shared" si="20"/>
        <v>14.094189613915296</v>
      </c>
      <c r="AL45">
        <f t="shared" si="23"/>
        <v>-1464.7275098816785</v>
      </c>
      <c r="AN45">
        <f t="shared" si="27"/>
        <v>0</v>
      </c>
      <c r="AO45">
        <f t="shared" si="27"/>
        <v>0</v>
      </c>
      <c r="AP45">
        <f t="shared" si="27"/>
        <v>-8.5599449199051283E-2</v>
      </c>
      <c r="AQ45">
        <f t="shared" si="27"/>
        <v>-33.018470473388845</v>
      </c>
      <c r="AR45">
        <f t="shared" si="27"/>
        <v>-33.104069922587897</v>
      </c>
      <c r="AS45">
        <f t="shared" si="27"/>
        <v>0.69599723537085967</v>
      </c>
      <c r="AT45">
        <f t="shared" si="27"/>
        <v>0.30887125988953429</v>
      </c>
      <c r="AU45">
        <f t="shared" si="24"/>
        <v>-32.099201427327507</v>
      </c>
      <c r="AW45">
        <v>42</v>
      </c>
      <c r="AX45">
        <f>IF(Z45&gt;0, (R45*SUMPRODUCT(K45:$K$98, X45:$X$98)-K45*$AZ$3)/Z45, 0)</f>
        <v>542.7092944601593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9.6466888000000001E-2</v>
      </c>
      <c r="Q46" s="4">
        <f t="shared" si="22"/>
        <v>12.5</v>
      </c>
      <c r="R46">
        <f t="shared" si="0"/>
        <v>50000</v>
      </c>
      <c r="S46">
        <f t="shared" si="1"/>
        <v>504.08452421054011</v>
      </c>
      <c r="U46">
        <f t="shared" si="12"/>
        <v>9.6466888000000001E-2</v>
      </c>
      <c r="V46">
        <f t="shared" si="13"/>
        <v>0.01</v>
      </c>
      <c r="W46">
        <f t="shared" si="14"/>
        <v>0.31248096525124908</v>
      </c>
      <c r="X46">
        <f t="shared" si="15"/>
        <v>3.0144066277024137E-2</v>
      </c>
      <c r="Y46">
        <f t="shared" si="16"/>
        <v>3.1248096525124907E-3</v>
      </c>
      <c r="Z46">
        <f t="shared" si="17"/>
        <v>0.27921208932171243</v>
      </c>
      <c r="AB46">
        <f t="shared" si="18"/>
        <v>169.58632418373494</v>
      </c>
      <c r="AC46">
        <f t="shared" si="19"/>
        <v>140.74649319956623</v>
      </c>
      <c r="AE46">
        <f t="shared" si="2"/>
        <v>0</v>
      </c>
      <c r="AF46">
        <f t="shared" si="25"/>
        <v>0</v>
      </c>
      <c r="AG46">
        <f t="shared" si="25"/>
        <v>-3.4901511165214054</v>
      </c>
      <c r="AH46">
        <f t="shared" si="4"/>
        <v>-1507.2033138512068</v>
      </c>
      <c r="AI46">
        <f t="shared" si="26"/>
        <v>-1510.6934649677282</v>
      </c>
      <c r="AJ46">
        <f t="shared" si="6"/>
        <v>28.839830984168714</v>
      </c>
      <c r="AK46">
        <f t="shared" si="20"/>
        <v>11.871042692861447</v>
      </c>
      <c r="AL46">
        <f t="shared" si="23"/>
        <v>-1469.9825912906981</v>
      </c>
      <c r="AN46">
        <f t="shared" si="27"/>
        <v>0</v>
      </c>
      <c r="AO46">
        <f t="shared" si="27"/>
        <v>0</v>
      </c>
      <c r="AP46">
        <f t="shared" si="27"/>
        <v>-6.82910198467091E-2</v>
      </c>
      <c r="AQ46">
        <f t="shared" si="27"/>
        <v>-29.491115995523462</v>
      </c>
      <c r="AR46">
        <f t="shared" si="27"/>
        <v>-29.559407015370169</v>
      </c>
      <c r="AS46">
        <f t="shared" si="27"/>
        <v>0.56430263457433949</v>
      </c>
      <c r="AT46">
        <f t="shared" si="27"/>
        <v>0.23227808340497685</v>
      </c>
      <c r="AU46">
        <f t="shared" si="24"/>
        <v>-28.762826297390856</v>
      </c>
      <c r="AW46">
        <v>43</v>
      </c>
      <c r="AX46">
        <f>IF(Z46&gt;0, (R46*SUMPRODUCT(K46:$K$98, X46:$X$98)-K46*$AZ$3)/Z46, 0)</f>
        <v>504.08452421054011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0.107048017</v>
      </c>
      <c r="Q47" s="4">
        <f t="shared" si="22"/>
        <v>12.5</v>
      </c>
      <c r="R47">
        <f t="shared" si="0"/>
        <v>50000</v>
      </c>
      <c r="S47">
        <f t="shared" si="1"/>
        <v>466.41747655491901</v>
      </c>
      <c r="U47">
        <f t="shared" si="12"/>
        <v>0.107048017</v>
      </c>
      <c r="V47">
        <f t="shared" si="13"/>
        <v>0.01</v>
      </c>
      <c r="W47">
        <f t="shared" si="14"/>
        <v>0.27921208932171243</v>
      </c>
      <c r="X47">
        <f t="shared" si="15"/>
        <v>2.988910048431619E-2</v>
      </c>
      <c r="Y47">
        <f t="shared" si="16"/>
        <v>2.7921208932171243E-3</v>
      </c>
      <c r="Z47">
        <f t="shared" si="17"/>
        <v>0.24653086794417911</v>
      </c>
      <c r="AB47">
        <f t="shared" si="18"/>
        <v>140.74649319956623</v>
      </c>
      <c r="AC47">
        <f t="shared" si="19"/>
        <v>114.98630531941799</v>
      </c>
      <c r="AE47">
        <f t="shared" si="2"/>
        <v>0</v>
      </c>
      <c r="AF47">
        <f t="shared" si="25"/>
        <v>0</v>
      </c>
      <c r="AG47">
        <f t="shared" si="25"/>
        <v>-3.0816358493022387</v>
      </c>
      <c r="AH47">
        <f t="shared" si="4"/>
        <v>-1494.4550242158095</v>
      </c>
      <c r="AI47">
        <f t="shared" si="26"/>
        <v>-1497.5366600651118</v>
      </c>
      <c r="AJ47">
        <f t="shared" si="6"/>
        <v>25.760187880148237</v>
      </c>
      <c r="AK47">
        <f t="shared" si="20"/>
        <v>9.8522545239696377</v>
      </c>
      <c r="AL47">
        <f t="shared" si="23"/>
        <v>-1461.9242176609939</v>
      </c>
      <c r="AN47">
        <f t="shared" si="27"/>
        <v>0</v>
      </c>
      <c r="AO47">
        <f t="shared" si="27"/>
        <v>0</v>
      </c>
      <c r="AP47">
        <f t="shared" si="27"/>
        <v>-5.3837224459592985E-2</v>
      </c>
      <c r="AQ47">
        <f t="shared" si="27"/>
        <v>-26.108636619635188</v>
      </c>
      <c r="AR47">
        <f t="shared" si="27"/>
        <v>-26.16247384409478</v>
      </c>
      <c r="AS47">
        <f t="shared" si="27"/>
        <v>0.45003922748979164</v>
      </c>
      <c r="AT47">
        <f t="shared" si="27"/>
        <v>0.17212223123640455</v>
      </c>
      <c r="AU47">
        <f t="shared" si="24"/>
        <v>-25.540312385368583</v>
      </c>
      <c r="AW47">
        <v>44</v>
      </c>
      <c r="AX47">
        <f>IF(Z47&gt;0, (R47*SUMPRODUCT(K47:$K$98, X47:$X$98)-K47*$AZ$3)/Z47, 0)</f>
        <v>466.41747655491901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0.118979948</v>
      </c>
      <c r="Q48" s="4">
        <f t="shared" si="22"/>
        <v>12.5</v>
      </c>
      <c r="R48">
        <f t="shared" si="0"/>
        <v>50000</v>
      </c>
      <c r="S48">
        <f t="shared" si="1"/>
        <v>429.41100372126868</v>
      </c>
      <c r="U48">
        <f t="shared" si="12"/>
        <v>0.118979948</v>
      </c>
      <c r="V48">
        <f t="shared" si="13"/>
        <v>0.01</v>
      </c>
      <c r="W48">
        <f t="shared" si="14"/>
        <v>0.24653086794417911</v>
      </c>
      <c r="X48">
        <f t="shared" si="15"/>
        <v>2.9332229848393298E-2</v>
      </c>
      <c r="Y48">
        <f t="shared" si="16"/>
        <v>2.4653086794417913E-3</v>
      </c>
      <c r="Z48">
        <f t="shared" si="17"/>
        <v>0.21473332941634404</v>
      </c>
      <c r="AB48">
        <f t="shared" si="18"/>
        <v>114.98630531941799</v>
      </c>
      <c r="AC48">
        <f t="shared" si="19"/>
        <v>92.208854517082131</v>
      </c>
      <c r="AE48">
        <f t="shared" si="2"/>
        <v>0</v>
      </c>
      <c r="AF48">
        <f t="shared" si="25"/>
        <v>0</v>
      </c>
      <c r="AG48">
        <f t="shared" si="25"/>
        <v>-2.6841666177043004</v>
      </c>
      <c r="AH48">
        <f t="shared" si="4"/>
        <v>-1466.611492419665</v>
      </c>
      <c r="AI48">
        <f t="shared" si="26"/>
        <v>-1469.2956590373692</v>
      </c>
      <c r="AJ48">
        <f t="shared" si="6"/>
        <v>22.777450802335864</v>
      </c>
      <c r="AK48">
        <f t="shared" si="20"/>
        <v>8.0490413723592606</v>
      </c>
      <c r="AL48">
        <f t="shared" si="23"/>
        <v>-1438.4691668626742</v>
      </c>
      <c r="AN48">
        <f t="shared" si="27"/>
        <v>0</v>
      </c>
      <c r="AO48">
        <f t="shared" si="27"/>
        <v>0</v>
      </c>
      <c r="AP48">
        <f t="shared" si="27"/>
        <v>-4.186901968600925E-2</v>
      </c>
      <c r="AQ48">
        <f t="shared" si="27"/>
        <v>-22.876964880952507</v>
      </c>
      <c r="AR48">
        <f t="shared" si="27"/>
        <v>-22.918833900638518</v>
      </c>
      <c r="AS48">
        <f t="shared" si="27"/>
        <v>0.35529446262756847</v>
      </c>
      <c r="AT48">
        <f t="shared" si="27"/>
        <v>0.12555311188582063</v>
      </c>
      <c r="AU48">
        <f t="shared" si="24"/>
        <v>-22.437986326125131</v>
      </c>
      <c r="AW48">
        <v>45</v>
      </c>
      <c r="AX48">
        <f>IF(Z48&gt;0, (R48*SUMPRODUCT(K48:$K$98, X48:$X$98)-K48*$AZ$3)/Z48, 0)</f>
        <v>429.41100372126868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0.132636267</v>
      </c>
      <c r="Q49" s="4">
        <f t="shared" si="22"/>
        <v>12.5</v>
      </c>
      <c r="R49">
        <f t="shared" si="0"/>
        <v>50000</v>
      </c>
      <c r="S49">
        <f t="shared" si="1"/>
        <v>392.74507480287156</v>
      </c>
      <c r="U49">
        <f t="shared" si="12"/>
        <v>0.132636267</v>
      </c>
      <c r="V49">
        <f t="shared" si="13"/>
        <v>0.01</v>
      </c>
      <c r="W49">
        <f t="shared" si="14"/>
        <v>0.21473332941634404</v>
      </c>
      <c r="X49">
        <f t="shared" si="15"/>
        <v>2.8481427214265165E-2</v>
      </c>
      <c r="Y49">
        <f t="shared" si="16"/>
        <v>2.1473332941634405E-3</v>
      </c>
      <c r="Z49">
        <f t="shared" si="17"/>
        <v>0.18410456890791543</v>
      </c>
      <c r="AB49">
        <f t="shared" si="18"/>
        <v>92.208854517082131</v>
      </c>
      <c r="AC49">
        <f t="shared" si="19"/>
        <v>72.306162687289671</v>
      </c>
      <c r="AE49">
        <f t="shared" si="2"/>
        <v>0</v>
      </c>
      <c r="AF49">
        <f t="shared" si="25"/>
        <v>0</v>
      </c>
      <c r="AG49">
        <f t="shared" si="25"/>
        <v>-2.3013071113489429</v>
      </c>
      <c r="AH49">
        <f t="shared" si="4"/>
        <v>-1424.0713607132582</v>
      </c>
      <c r="AI49">
        <f t="shared" si="26"/>
        <v>-1426.3726678246071</v>
      </c>
      <c r="AJ49">
        <f t="shared" si="6"/>
        <v>19.90269182979246</v>
      </c>
      <c r="AK49">
        <f t="shared" si="20"/>
        <v>6.4546198161957493</v>
      </c>
      <c r="AL49">
        <f t="shared" si="23"/>
        <v>-1400.015356178619</v>
      </c>
      <c r="AN49">
        <f t="shared" si="27"/>
        <v>0</v>
      </c>
      <c r="AO49">
        <f t="shared" si="27"/>
        <v>0</v>
      </c>
      <c r="AP49">
        <f t="shared" si="27"/>
        <v>-3.2050874120578013E-2</v>
      </c>
      <c r="AQ49">
        <f t="shared" si="27"/>
        <v>-19.833394550363497</v>
      </c>
      <c r="AR49">
        <f t="shared" si="27"/>
        <v>-19.865445424484072</v>
      </c>
      <c r="AS49">
        <f t="shared" si="27"/>
        <v>0.27718971855234981</v>
      </c>
      <c r="AT49">
        <f t="shared" si="27"/>
        <v>8.9895088840973955E-2</v>
      </c>
      <c r="AU49">
        <f t="shared" si="24"/>
        <v>-19.49836061709075</v>
      </c>
      <c r="AW49">
        <v>46</v>
      </c>
      <c r="AX49">
        <f>IF(Z49&gt;0, (R49*SUMPRODUCT(K49:$K$98, X49:$X$98)-K49*$AZ$3)/Z49, 0)</f>
        <v>392.74507480287156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0.148393413</v>
      </c>
      <c r="Q50" s="4">
        <f t="shared" si="22"/>
        <v>12.5</v>
      </c>
      <c r="R50">
        <f t="shared" si="0"/>
        <v>50000</v>
      </c>
      <c r="S50">
        <f t="shared" si="1"/>
        <v>355.79632014728969</v>
      </c>
      <c r="U50">
        <f t="shared" si="12"/>
        <v>0.148393413</v>
      </c>
      <c r="V50">
        <f t="shared" si="13"/>
        <v>0.01</v>
      </c>
      <c r="W50">
        <f t="shared" si="14"/>
        <v>0.18410456890791543</v>
      </c>
      <c r="X50">
        <f t="shared" si="15"/>
        <v>2.7319905329139253E-2</v>
      </c>
      <c r="Y50">
        <f t="shared" si="16"/>
        <v>1.8410456890791543E-3</v>
      </c>
      <c r="Z50">
        <f t="shared" si="17"/>
        <v>0.15494361788969702</v>
      </c>
      <c r="AB50">
        <f t="shared" si="18"/>
        <v>72.306162687289671</v>
      </c>
      <c r="AC50">
        <f t="shared" si="19"/>
        <v>55.128369075461961</v>
      </c>
      <c r="AE50">
        <f t="shared" si="2"/>
        <v>0</v>
      </c>
      <c r="AF50">
        <f t="shared" si="25"/>
        <v>0</v>
      </c>
      <c r="AG50">
        <f t="shared" si="25"/>
        <v>-1.9367952236212127</v>
      </c>
      <c r="AH50">
        <f t="shared" si="4"/>
        <v>-1365.9952664569626</v>
      </c>
      <c r="AI50">
        <f t="shared" si="26"/>
        <v>-1367.9320616805837</v>
      </c>
      <c r="AJ50">
        <f t="shared" si="6"/>
        <v>17.17779361182771</v>
      </c>
      <c r="AK50">
        <f t="shared" si="20"/>
        <v>5.061431388110277</v>
      </c>
      <c r="AL50">
        <f t="shared" si="23"/>
        <v>-1345.6928366806458</v>
      </c>
      <c r="AN50">
        <f t="shared" si="27"/>
        <v>0</v>
      </c>
      <c r="AO50">
        <f t="shared" si="27"/>
        <v>0</v>
      </c>
      <c r="AP50">
        <f t="shared" si="27"/>
        <v>-2.4084131052666324E-2</v>
      </c>
      <c r="AQ50">
        <f t="shared" si="27"/>
        <v>-16.986209287092656</v>
      </c>
      <c r="AR50">
        <f t="shared" si="27"/>
        <v>-17.010293418145324</v>
      </c>
      <c r="AS50">
        <f t="shared" si="27"/>
        <v>0.21360659480014518</v>
      </c>
      <c r="AT50">
        <f t="shared" si="27"/>
        <v>6.2939114769919161E-2</v>
      </c>
      <c r="AU50">
        <f t="shared" si="24"/>
        <v>-16.733747708575258</v>
      </c>
      <c r="AW50">
        <v>47</v>
      </c>
      <c r="AX50">
        <f>IF(Z50&gt;0, (R50*SUMPRODUCT(K50:$K$98, X50:$X$98)-K50*$AZ$3)/Z50, 0)</f>
        <v>355.79632014728969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0.16656033000000001</v>
      </c>
      <c r="Q51" s="4">
        <f t="shared" si="22"/>
        <v>12.5</v>
      </c>
      <c r="R51">
        <f t="shared" si="0"/>
        <v>50000</v>
      </c>
      <c r="S51">
        <f t="shared" si="1"/>
        <v>317.53486218659515</v>
      </c>
      <c r="U51">
        <f t="shared" si="12"/>
        <v>0.16656033000000001</v>
      </c>
      <c r="V51">
        <f t="shared" si="13"/>
        <v>0.01</v>
      </c>
      <c r="W51">
        <f t="shared" si="14"/>
        <v>0.15494361788969702</v>
      </c>
      <c r="X51">
        <f t="shared" si="15"/>
        <v>2.580746012710184E-2</v>
      </c>
      <c r="Y51">
        <f t="shared" si="16"/>
        <v>1.5494361788969701E-3</v>
      </c>
      <c r="Z51">
        <f t="shared" si="17"/>
        <v>0.12758672158369821</v>
      </c>
      <c r="AB51">
        <f t="shared" si="18"/>
        <v>55.128369075461961</v>
      </c>
      <c r="AC51">
        <f t="shared" si="19"/>
        <v>40.513232054919101</v>
      </c>
      <c r="AE51">
        <f t="shared" si="2"/>
        <v>0</v>
      </c>
      <c r="AF51">
        <f t="shared" si="25"/>
        <v>0</v>
      </c>
      <c r="AG51">
        <f t="shared" si="25"/>
        <v>-1.5948340197962276</v>
      </c>
      <c r="AH51">
        <f t="shared" si="4"/>
        <v>-1290.373006355092</v>
      </c>
      <c r="AI51">
        <f t="shared" si="26"/>
        <v>-1291.9678403748883</v>
      </c>
      <c r="AJ51">
        <f t="shared" si="6"/>
        <v>14.615137020542861</v>
      </c>
      <c r="AK51">
        <f t="shared" si="20"/>
        <v>3.8589858352823376</v>
      </c>
      <c r="AL51">
        <f t="shared" si="23"/>
        <v>-1273.4937175190632</v>
      </c>
      <c r="AN51">
        <f t="shared" si="27"/>
        <v>0</v>
      </c>
      <c r="AO51">
        <f t="shared" si="27"/>
        <v>0</v>
      </c>
      <c r="AP51">
        <f t="shared" si="27"/>
        <v>-1.7706990112718132E-2</v>
      </c>
      <c r="AQ51">
        <f t="shared" si="27"/>
        <v>-14.326645771054823</v>
      </c>
      <c r="AR51">
        <f t="shared" si="27"/>
        <v>-14.34435276116754</v>
      </c>
      <c r="AS51">
        <f t="shared" si="27"/>
        <v>0.16226772410575921</v>
      </c>
      <c r="AT51">
        <f t="shared" si="27"/>
        <v>4.284522601241874E-2</v>
      </c>
      <c r="AU51">
        <f t="shared" si="24"/>
        <v>-14.139239811049364</v>
      </c>
      <c r="AW51">
        <v>48</v>
      </c>
      <c r="AX51">
        <f>IF(Z51&gt;0, (R51*SUMPRODUCT(K51:$K$98, X51:$X$98)-K51*$AZ$3)/Z51, 0)</f>
        <v>317.53486218659515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0.18820168900000001</v>
      </c>
      <c r="Q52" s="4">
        <f t="shared" si="22"/>
        <v>12.5</v>
      </c>
      <c r="R52">
        <f t="shared" si="0"/>
        <v>50000</v>
      </c>
      <c r="S52">
        <f t="shared" si="1"/>
        <v>276.67587643821548</v>
      </c>
      <c r="U52">
        <f t="shared" si="12"/>
        <v>0.18820168900000001</v>
      </c>
      <c r="V52">
        <f t="shared" si="13"/>
        <v>0.01</v>
      </c>
      <c r="W52">
        <f t="shared" si="14"/>
        <v>0.12758672158369821</v>
      </c>
      <c r="X52">
        <f t="shared" si="15"/>
        <v>2.401203649602476E-2</v>
      </c>
      <c r="Y52">
        <f t="shared" si="16"/>
        <v>1.2758672158369822E-3</v>
      </c>
      <c r="Z52">
        <f t="shared" si="17"/>
        <v>0.10229881787183646</v>
      </c>
      <c r="AB52">
        <f t="shared" si="18"/>
        <v>40.513232054919101</v>
      </c>
      <c r="AC52">
        <f t="shared" si="19"/>
        <v>28.303615093283735</v>
      </c>
      <c r="AE52">
        <f t="shared" si="2"/>
        <v>0</v>
      </c>
      <c r="AF52">
        <f t="shared" si="25"/>
        <v>0</v>
      </c>
      <c r="AG52">
        <f t="shared" si="25"/>
        <v>-1.2787352233979559</v>
      </c>
      <c r="AH52">
        <f t="shared" si="4"/>
        <v>-1200.6018248012381</v>
      </c>
      <c r="AI52">
        <f t="shared" si="26"/>
        <v>-1201.880560024636</v>
      </c>
      <c r="AJ52">
        <f t="shared" si="6"/>
        <v>12.209616961635366</v>
      </c>
      <c r="AK52">
        <f t="shared" si="20"/>
        <v>2.8359262438443373</v>
      </c>
      <c r="AL52">
        <f t="shared" si="23"/>
        <v>-1186.8350168191562</v>
      </c>
      <c r="AN52">
        <f t="shared" si="27"/>
        <v>0</v>
      </c>
      <c r="AO52">
        <f t="shared" si="27"/>
        <v>0</v>
      </c>
      <c r="AP52">
        <f t="shared" si="27"/>
        <v>-1.2676281040420623E-2</v>
      </c>
      <c r="AQ52">
        <f t="shared" si="27"/>
        <v>-11.901733736856619</v>
      </c>
      <c r="AR52">
        <f t="shared" si="27"/>
        <v>-11.914410017897039</v>
      </c>
      <c r="AS52">
        <f t="shared" si="27"/>
        <v>0.12103563988039891</v>
      </c>
      <c r="AT52">
        <f t="shared" si="27"/>
        <v>2.811293332590678E-2</v>
      </c>
      <c r="AU52">
        <f t="shared" si="24"/>
        <v>-11.765261444690733</v>
      </c>
      <c r="AW52">
        <v>49</v>
      </c>
      <c r="AX52">
        <f>IF(Z52&gt;0, (R52*SUMPRODUCT(K52:$K$98, X52:$X$98)-K52*$AZ$3)/Z52, 0)</f>
        <v>276.67587643821548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0.21316064300000001</v>
      </c>
      <c r="Q53" s="4">
        <f t="shared" si="22"/>
        <v>12.5</v>
      </c>
      <c r="R53">
        <f t="shared" si="0"/>
        <v>50000</v>
      </c>
      <c r="S53">
        <f t="shared" si="1"/>
        <v>230.17671673205422</v>
      </c>
      <c r="U53">
        <f t="shared" si="12"/>
        <v>0.21316064300000001</v>
      </c>
      <c r="V53">
        <f t="shared" si="13"/>
        <v>0.01</v>
      </c>
      <c r="W53">
        <f t="shared" si="14"/>
        <v>0.10229881787183646</v>
      </c>
      <c r="X53">
        <f t="shared" si="15"/>
        <v>2.1806081795700552E-2</v>
      </c>
      <c r="Y53">
        <f t="shared" si="16"/>
        <v>1.0229881787183646E-3</v>
      </c>
      <c r="Z53">
        <f t="shared" si="17"/>
        <v>7.946974789741755E-2</v>
      </c>
      <c r="AB53">
        <f t="shared" si="18"/>
        <v>28.303615093283735</v>
      </c>
      <c r="AC53">
        <f t="shared" si="19"/>
        <v>18.292085650551641</v>
      </c>
      <c r="AE53">
        <f t="shared" si="2"/>
        <v>0</v>
      </c>
      <c r="AF53">
        <f t="shared" si="25"/>
        <v>0</v>
      </c>
      <c r="AG53">
        <f t="shared" si="25"/>
        <v>-0.99337184871771933</v>
      </c>
      <c r="AH53">
        <f t="shared" si="4"/>
        <v>-1090.3040897850276</v>
      </c>
      <c r="AI53">
        <f t="shared" si="26"/>
        <v>-1091.2974616337453</v>
      </c>
      <c r="AJ53">
        <f t="shared" si="6"/>
        <v>10.011529442732094</v>
      </c>
      <c r="AK53">
        <f t="shared" si="20"/>
        <v>1.9812530565298616</v>
      </c>
      <c r="AL53">
        <f t="shared" si="23"/>
        <v>-1079.3046791344834</v>
      </c>
      <c r="AN53">
        <f t="shared" si="27"/>
        <v>0</v>
      </c>
      <c r="AO53">
        <f t="shared" si="27"/>
        <v>0</v>
      </c>
      <c r="AP53">
        <f t="shared" si="27"/>
        <v>-8.7923517969568273E-3</v>
      </c>
      <c r="AQ53">
        <f t="shared" si="27"/>
        <v>-9.6503007765170299</v>
      </c>
      <c r="AR53">
        <f t="shared" si="27"/>
        <v>-9.6590931283139874</v>
      </c>
      <c r="AS53">
        <f t="shared" si="27"/>
        <v>8.8612224112971844E-2</v>
      </c>
      <c r="AT53">
        <f t="shared" si="27"/>
        <v>1.7536105834177546E-2</v>
      </c>
      <c r="AU53">
        <f t="shared" si="24"/>
        <v>-9.5529447983668376</v>
      </c>
      <c r="AW53">
        <v>50</v>
      </c>
      <c r="AX53">
        <f>IF(Z53&gt;0, (R53*SUMPRODUCT(K53:$K$98, X53:$X$98)-K53*$AZ$3)/Z53, 0)</f>
        <v>230.17671673205422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0.241823134</v>
      </c>
      <c r="Q54" s="4">
        <f t="shared" si="22"/>
        <v>12.5</v>
      </c>
      <c r="R54">
        <f t="shared" si="0"/>
        <v>50000</v>
      </c>
      <c r="S54">
        <f t="shared" si="1"/>
        <v>173.7287974597094</v>
      </c>
      <c r="U54">
        <f t="shared" si="12"/>
        <v>0.241823134</v>
      </c>
      <c r="V54">
        <f t="shared" si="13"/>
        <v>0.01</v>
      </c>
      <c r="W54">
        <f t="shared" si="14"/>
        <v>7.946974789741755E-2</v>
      </c>
      <c r="X54">
        <f t="shared" si="15"/>
        <v>1.9217623494743423E-2</v>
      </c>
      <c r="Y54">
        <f t="shared" si="16"/>
        <v>7.9469747897417556E-4</v>
      </c>
      <c r="Z54">
        <f t="shared" si="17"/>
        <v>5.9457426923699951E-2</v>
      </c>
      <c r="AB54">
        <f t="shared" si="18"/>
        <v>18.292085650551641</v>
      </c>
      <c r="AC54">
        <f t="shared" si="19"/>
        <v>10.329467279502941</v>
      </c>
      <c r="AE54">
        <f t="shared" si="2"/>
        <v>0</v>
      </c>
      <c r="AF54">
        <f t="shared" si="25"/>
        <v>0</v>
      </c>
      <c r="AG54">
        <f t="shared" si="25"/>
        <v>-0.7432178365462494</v>
      </c>
      <c r="AH54">
        <f t="shared" si="4"/>
        <v>-960.88117473717114</v>
      </c>
      <c r="AI54">
        <f t="shared" si="26"/>
        <v>-961.62439257371739</v>
      </c>
      <c r="AJ54">
        <f t="shared" si="6"/>
        <v>7.9626183710487002</v>
      </c>
      <c r="AK54">
        <f t="shared" si="20"/>
        <v>1.2804459955386149</v>
      </c>
      <c r="AL54">
        <f t="shared" si="23"/>
        <v>-952.38132820713008</v>
      </c>
      <c r="AN54">
        <f t="shared" si="27"/>
        <v>0</v>
      </c>
      <c r="AO54">
        <f t="shared" si="27"/>
        <v>0</v>
      </c>
      <c r="AP54">
        <f t="shared" si="27"/>
        <v>-5.8734234037648454E-3</v>
      </c>
      <c r="AQ54">
        <f t="shared" si="27"/>
        <v>-7.5935502384665412</v>
      </c>
      <c r="AR54">
        <f t="shared" si="27"/>
        <v>-7.5994236618703059</v>
      </c>
      <c r="AS54">
        <f t="shared" si="27"/>
        <v>6.2926139277141871E-2</v>
      </c>
      <c r="AT54">
        <f t="shared" si="27"/>
        <v>1.0118973344883498E-2</v>
      </c>
      <c r="AU54">
        <f t="shared" si="24"/>
        <v>-7.5263785492482809</v>
      </c>
      <c r="AW54">
        <v>51</v>
      </c>
      <c r="AX54">
        <f>IF(Z54&gt;0, (R54*SUMPRODUCT(K54:$K$98, X54:$X$98)-K54*$AZ$3)/Z54, 0)</f>
        <v>173.7287974597094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0.27493253200000001</v>
      </c>
      <c r="Q55" s="4">
        <f t="shared" si="22"/>
        <v>12.5</v>
      </c>
      <c r="R55">
        <f t="shared" si="0"/>
        <v>50000</v>
      </c>
      <c r="S55">
        <f t="shared" si="1"/>
        <v>99.79229405678177</v>
      </c>
      <c r="U55">
        <f t="shared" si="12"/>
        <v>0.27493253200000001</v>
      </c>
      <c r="V55">
        <f t="shared" si="13"/>
        <v>0.01</v>
      </c>
      <c r="W55">
        <f t="shared" si="14"/>
        <v>5.9457426923699951E-2</v>
      </c>
      <c r="X55">
        <f t="shared" si="15"/>
        <v>1.6346780930337798E-2</v>
      </c>
      <c r="Y55">
        <f t="shared" si="16"/>
        <v>5.9457426923699951E-4</v>
      </c>
      <c r="Z55">
        <f t="shared" si="17"/>
        <v>4.2516071724125151E-2</v>
      </c>
      <c r="AB55">
        <f t="shared" si="18"/>
        <v>10.329467279502941</v>
      </c>
      <c r="AC55">
        <f t="shared" si="19"/>
        <v>4.242776331633122</v>
      </c>
      <c r="AE55">
        <f t="shared" si="2"/>
        <v>0</v>
      </c>
      <c r="AF55">
        <f t="shared" si="25"/>
        <v>0</v>
      </c>
      <c r="AG55">
        <f t="shared" si="25"/>
        <v>-0.53145089655156441</v>
      </c>
      <c r="AH55">
        <f t="shared" si="4"/>
        <v>-817.33904651688988</v>
      </c>
      <c r="AI55">
        <f t="shared" si="26"/>
        <v>-817.8704974134414</v>
      </c>
      <c r="AJ55">
        <f t="shared" si="6"/>
        <v>6.086690947869819</v>
      </c>
      <c r="AK55">
        <f t="shared" si="20"/>
        <v>0.72306270956520591</v>
      </c>
      <c r="AL55">
        <f t="shared" si="23"/>
        <v>-811.06074375600645</v>
      </c>
      <c r="AN55">
        <f t="shared" si="27"/>
        <v>0</v>
      </c>
      <c r="AO55">
        <f t="shared" si="27"/>
        <v>0</v>
      </c>
      <c r="AP55">
        <f t="shared" si="27"/>
        <v>-3.7499053587697049E-3</v>
      </c>
      <c r="AQ55">
        <f t="shared" si="27"/>
        <v>-5.7671255996611679</v>
      </c>
      <c r="AR55">
        <f t="shared" si="27"/>
        <v>-5.7708755050199372</v>
      </c>
      <c r="AS55">
        <f t="shared" si="27"/>
        <v>4.2947551976474131E-2</v>
      </c>
      <c r="AT55">
        <f t="shared" si="27"/>
        <v>5.101913924538899E-3</v>
      </c>
      <c r="AU55">
        <f t="shared" si="24"/>
        <v>-5.7228260391189254</v>
      </c>
      <c r="AW55">
        <v>52</v>
      </c>
      <c r="AX55">
        <f>IF(Z55&gt;0, (R55*SUMPRODUCT(K55:$K$98, X55:$X$98)-K55*$AZ$3)/Z55, 0)</f>
        <v>99.79229405678177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0.31195269799999997</v>
      </c>
      <c r="Q56" s="4">
        <f t="shared" si="22"/>
        <v>12.5</v>
      </c>
      <c r="R56">
        <f t="shared" si="0"/>
        <v>50000</v>
      </c>
      <c r="S56">
        <f t="shared" si="1"/>
        <v>-6.2071513774139682</v>
      </c>
      <c r="U56">
        <f t="shared" si="12"/>
        <v>0.31195269799999997</v>
      </c>
      <c r="V56">
        <f t="shared" si="13"/>
        <v>0.01</v>
      </c>
      <c r="W56">
        <f t="shared" si="14"/>
        <v>4.2516071724125151E-2</v>
      </c>
      <c r="X56">
        <f t="shared" si="15"/>
        <v>1.3263003282702352E-2</v>
      </c>
      <c r="Y56">
        <f t="shared" si="16"/>
        <v>4.2516071724125153E-4</v>
      </c>
      <c r="Z56">
        <f t="shared" si="17"/>
        <v>2.8827907724181551E-2</v>
      </c>
      <c r="AB56">
        <f t="shared" si="18"/>
        <v>4.242776331633122</v>
      </c>
      <c r="AC56">
        <f t="shared" si="19"/>
        <v>-0.1789391871381163</v>
      </c>
      <c r="AE56">
        <f t="shared" si="2"/>
        <v>0</v>
      </c>
      <c r="AF56">
        <f t="shared" si="25"/>
        <v>0</v>
      </c>
      <c r="AG56">
        <f t="shared" si="25"/>
        <v>-0.3603488465522694</v>
      </c>
      <c r="AH56">
        <f t="shared" si="4"/>
        <v>-663.15016413511762</v>
      </c>
      <c r="AI56">
        <f t="shared" si="26"/>
        <v>-663.51051298166988</v>
      </c>
      <c r="AJ56">
        <f t="shared" si="6"/>
        <v>4.4217155187712383</v>
      </c>
      <c r="AK56">
        <f t="shared" si="20"/>
        <v>0.29699434321431856</v>
      </c>
      <c r="AL56">
        <f t="shared" si="23"/>
        <v>-658.79180311968423</v>
      </c>
      <c r="AN56">
        <f t="shared" si="27"/>
        <v>0</v>
      </c>
      <c r="AO56">
        <f t="shared" si="27"/>
        <v>0</v>
      </c>
      <c r="AP56">
        <f t="shared" si="27"/>
        <v>-2.2701903672045897E-3</v>
      </c>
      <c r="AQ56">
        <f t="shared" si="27"/>
        <v>-4.1778324782602398</v>
      </c>
      <c r="AR56">
        <f t="shared" si="27"/>
        <v>-4.1801026686274447</v>
      </c>
      <c r="AS56">
        <f t="shared" si="27"/>
        <v>2.7856717381714878E-2</v>
      </c>
      <c r="AT56">
        <f t="shared" si="27"/>
        <v>1.8710582912372406E-3</v>
      </c>
      <c r="AU56">
        <f t="shared" si="24"/>
        <v>-4.1503748929544919</v>
      </c>
      <c r="AW56">
        <v>53</v>
      </c>
      <c r="AX56">
        <f>IF(Z56&gt;0, (R56*SUMPRODUCT(K56:$K$98, X56:$X$98)-K56*$AZ$3)/Z56, 0)</f>
        <v>-6.2071513774139682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0.35315455400000001</v>
      </c>
      <c r="Q57" s="4">
        <f t="shared" si="22"/>
        <v>12.5</v>
      </c>
      <c r="R57">
        <f t="shared" si="0"/>
        <v>50000</v>
      </c>
      <c r="S57">
        <f t="shared" si="1"/>
        <v>-171.87897564219642</v>
      </c>
      <c r="U57">
        <f t="shared" si="12"/>
        <v>0.35315455400000001</v>
      </c>
      <c r="V57">
        <f t="shared" si="13"/>
        <v>0.01</v>
      </c>
      <c r="W57">
        <f t="shared" si="14"/>
        <v>2.8827907724181551E-2</v>
      </c>
      <c r="X57">
        <f t="shared" si="15"/>
        <v>1.018070689508649E-2</v>
      </c>
      <c r="Y57">
        <f t="shared" si="16"/>
        <v>2.8827907724181555E-4</v>
      </c>
      <c r="Z57">
        <f t="shared" si="17"/>
        <v>1.8358921751853243E-2</v>
      </c>
      <c r="AB57">
        <f t="shared" si="18"/>
        <v>-0.1789391871381163</v>
      </c>
      <c r="AC57">
        <f t="shared" si="19"/>
        <v>-3.1555126646037737</v>
      </c>
      <c r="AE57">
        <f t="shared" si="2"/>
        <v>0</v>
      </c>
      <c r="AF57">
        <f t="shared" si="25"/>
        <v>0</v>
      </c>
      <c r="AG57">
        <f t="shared" si="25"/>
        <v>-0.22948652189816554</v>
      </c>
      <c r="AH57">
        <f t="shared" si="4"/>
        <v>-509.03534475432451</v>
      </c>
      <c r="AI57">
        <f t="shared" si="26"/>
        <v>-509.26483127622265</v>
      </c>
      <c r="AJ57">
        <f t="shared" si="6"/>
        <v>2.9765734774656574</v>
      </c>
      <c r="AK57">
        <f t="shared" si="20"/>
        <v>-1.2525743099668142E-2</v>
      </c>
      <c r="AL57">
        <f t="shared" si="23"/>
        <v>-506.30078354185667</v>
      </c>
      <c r="AN57">
        <f t="shared" si="27"/>
        <v>0</v>
      </c>
      <c r="AO57">
        <f t="shared" si="27"/>
        <v>0</v>
      </c>
      <c r="AP57">
        <f t="shared" si="27"/>
        <v>-1.29085749723867E-3</v>
      </c>
      <c r="AQ57">
        <f t="shared" si="27"/>
        <v>-2.863314523661546</v>
      </c>
      <c r="AR57">
        <f t="shared" si="27"/>
        <v>-2.8646053811587846</v>
      </c>
      <c r="AS57">
        <f t="shared" si="27"/>
        <v>1.6743171484264137E-2</v>
      </c>
      <c r="AT57">
        <f t="shared" si="27"/>
        <v>-7.0457076323929456E-5</v>
      </c>
      <c r="AU57">
        <f t="shared" si="24"/>
        <v>-2.8479326667508444</v>
      </c>
      <c r="AW57">
        <v>54</v>
      </c>
      <c r="AX57">
        <f>IF(Z57&gt;0, (R57*SUMPRODUCT(K57:$K$98, X57:$X$98)-K57*$AZ$3)/Z57, 0)</f>
        <v>-171.87897564219642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0.39812553899999997</v>
      </c>
      <c r="Q58" s="4">
        <f t="shared" si="22"/>
        <v>12.5</v>
      </c>
      <c r="R58">
        <f t="shared" si="0"/>
        <v>50000</v>
      </c>
      <c r="S58">
        <f t="shared" si="1"/>
        <v>-455.1991511853987</v>
      </c>
      <c r="U58">
        <f t="shared" si="12"/>
        <v>0.39812553899999997</v>
      </c>
      <c r="V58">
        <f t="shared" si="13"/>
        <v>0.01</v>
      </c>
      <c r="W58">
        <f t="shared" si="14"/>
        <v>1.8358921751853243E-2</v>
      </c>
      <c r="X58">
        <f t="shared" si="15"/>
        <v>7.3091556179153963E-3</v>
      </c>
      <c r="Y58">
        <f t="shared" si="16"/>
        <v>1.8358921751853244E-4</v>
      </c>
      <c r="Z58">
        <f t="shared" si="17"/>
        <v>1.0866176916419314E-2</v>
      </c>
      <c r="AB58">
        <f t="shared" si="18"/>
        <v>-3.1555126646037737</v>
      </c>
      <c r="AC58">
        <f t="shared" si="19"/>
        <v>-4.9462745089844447</v>
      </c>
      <c r="AE58">
        <f t="shared" si="2"/>
        <v>0</v>
      </c>
      <c r="AF58">
        <f t="shared" si="25"/>
        <v>0</v>
      </c>
      <c r="AG58">
        <f t="shared" si="25"/>
        <v>-0.13582721145524143</v>
      </c>
      <c r="AH58">
        <f t="shared" si="4"/>
        <v>-365.45778089576982</v>
      </c>
      <c r="AI58">
        <f t="shared" si="26"/>
        <v>-365.59360810722507</v>
      </c>
      <c r="AJ58">
        <f t="shared" si="6"/>
        <v>1.790761844380671</v>
      </c>
      <c r="AK58">
        <f t="shared" si="20"/>
        <v>-0.22088588652226418</v>
      </c>
      <c r="AL58">
        <f t="shared" si="23"/>
        <v>-364.02373214936665</v>
      </c>
      <c r="AN58">
        <f t="shared" si="27"/>
        <v>0</v>
      </c>
      <c r="AO58">
        <f t="shared" si="27"/>
        <v>0</v>
      </c>
      <c r="AP58">
        <f t="shared" si="27"/>
        <v>-6.8216570125530967E-4</v>
      </c>
      <c r="AQ58">
        <f t="shared" si="27"/>
        <v>-1.835440488786916</v>
      </c>
      <c r="AR58">
        <f t="shared" si="27"/>
        <v>-1.8361226544881712</v>
      </c>
      <c r="AS58">
        <f t="shared" si="27"/>
        <v>8.9937524025201655E-3</v>
      </c>
      <c r="AT58">
        <f t="shared" si="27"/>
        <v>-1.1093563216271602E-3</v>
      </c>
      <c r="AU58">
        <f t="shared" si="24"/>
        <v>-1.8282382584072783</v>
      </c>
      <c r="AW58">
        <v>55</v>
      </c>
      <c r="AX58">
        <f>IF(Z58&gt;0, (R58*SUMPRODUCT(K58:$K$98, X58:$X$98)-K58*$AZ$3)/Z58, 0)</f>
        <v>-455.1991511853987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0.44755673899999998</v>
      </c>
      <c r="Q59" s="4">
        <f t="shared" si="22"/>
        <v>12.5</v>
      </c>
      <c r="R59">
        <f t="shared" si="0"/>
        <v>50000</v>
      </c>
      <c r="S59">
        <f t="shared" si="1"/>
        <v>-988.08917946502936</v>
      </c>
      <c r="U59">
        <f t="shared" si="12"/>
        <v>0.44755673899999998</v>
      </c>
      <c r="V59">
        <f t="shared" si="13"/>
        <v>0.01</v>
      </c>
      <c r="W59">
        <f t="shared" si="14"/>
        <v>1.0866176916419314E-2</v>
      </c>
      <c r="X59">
        <f t="shared" si="15"/>
        <v>4.8632307061097033E-3</v>
      </c>
      <c r="Y59">
        <f t="shared" si="16"/>
        <v>1.0866176916419313E-4</v>
      </c>
      <c r="Z59">
        <f t="shared" si="17"/>
        <v>5.8942844411454176E-3</v>
      </c>
      <c r="AB59">
        <f t="shared" si="18"/>
        <v>-4.9462745089844447</v>
      </c>
      <c r="AC59">
        <f t="shared" si="19"/>
        <v>-5.8240786769848647</v>
      </c>
      <c r="AE59">
        <f t="shared" si="2"/>
        <v>0</v>
      </c>
      <c r="AF59">
        <f t="shared" si="25"/>
        <v>0</v>
      </c>
      <c r="AG59">
        <f t="shared" si="25"/>
        <v>-7.367855551431772E-2</v>
      </c>
      <c r="AH59">
        <f t="shared" si="4"/>
        <v>-243.16153530548516</v>
      </c>
      <c r="AI59">
        <f t="shared" si="26"/>
        <v>-243.23521386099947</v>
      </c>
      <c r="AJ59">
        <f t="shared" si="6"/>
        <v>0.87780416800042005</v>
      </c>
      <c r="AK59">
        <f t="shared" si="20"/>
        <v>-0.34623921562891113</v>
      </c>
      <c r="AL59">
        <f t="shared" si="23"/>
        <v>-242.70364890862797</v>
      </c>
      <c r="AN59">
        <f t="shared" si="27"/>
        <v>0</v>
      </c>
      <c r="AO59">
        <f t="shared" si="27"/>
        <v>0</v>
      </c>
      <c r="AP59">
        <f t="shared" si="27"/>
        <v>-3.3038945315293032E-4</v>
      </c>
      <c r="AQ59">
        <f t="shared" si="27"/>
        <v>-1.0903852025409804</v>
      </c>
      <c r="AR59">
        <f t="shared" si="27"/>
        <v>-1.0907155919941334</v>
      </c>
      <c r="AS59">
        <f t="shared" si="27"/>
        <v>3.9362503379244945E-3</v>
      </c>
      <c r="AT59">
        <f t="shared" si="27"/>
        <v>-1.5526062408960459E-3</v>
      </c>
      <c r="AU59">
        <f t="shared" si="24"/>
        <v>-1.088331947897105</v>
      </c>
      <c r="AW59">
        <v>56</v>
      </c>
      <c r="AX59">
        <f>IF(Z59&gt;0, (R59*SUMPRODUCT(K59:$K$98, X59:$X$98)-K59*$AZ$3)/Z59, 0)</f>
        <v>-988.08917946502936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0.50316588799999995</v>
      </c>
      <c r="Q60" s="4">
        <f t="shared" si="22"/>
        <v>12.5</v>
      </c>
      <c r="R60">
        <f t="shared" si="0"/>
        <v>50000</v>
      </c>
      <c r="S60">
        <f t="shared" si="1"/>
        <v>-2111.639540928074</v>
      </c>
      <c r="U60">
        <f t="shared" si="12"/>
        <v>0.50316588799999995</v>
      </c>
      <c r="V60">
        <f t="shared" si="13"/>
        <v>0.01</v>
      </c>
      <c r="W60">
        <f t="shared" si="14"/>
        <v>5.8942844411454176E-3</v>
      </c>
      <c r="X60">
        <f t="shared" si="15"/>
        <v>2.9658028649535177E-3</v>
      </c>
      <c r="Y60">
        <f t="shared" si="16"/>
        <v>5.8942844411454177E-5</v>
      </c>
      <c r="Z60">
        <f t="shared" si="17"/>
        <v>2.8695387317804457E-3</v>
      </c>
      <c r="AB60">
        <f t="shared" si="18"/>
        <v>-5.8240786769848647</v>
      </c>
      <c r="AC60">
        <f t="shared" si="19"/>
        <v>-6.0594314502521884</v>
      </c>
      <c r="AE60">
        <f t="shared" si="2"/>
        <v>0</v>
      </c>
      <c r="AF60">
        <f t="shared" si="25"/>
        <v>0</v>
      </c>
      <c r="AG60">
        <f t="shared" si="25"/>
        <v>-3.5869234147255569E-2</v>
      </c>
      <c r="AH60">
        <f t="shared" si="4"/>
        <v>-148.29014324767587</v>
      </c>
      <c r="AI60">
        <f t="shared" si="26"/>
        <v>-148.32601248182311</v>
      </c>
      <c r="AJ60">
        <f t="shared" si="6"/>
        <v>0.23535277326732373</v>
      </c>
      <c r="AK60">
        <f t="shared" si="20"/>
        <v>-0.40768550738894055</v>
      </c>
      <c r="AL60">
        <f t="shared" si="23"/>
        <v>-148.49834521594474</v>
      </c>
      <c r="AN60">
        <f t="shared" si="27"/>
        <v>0</v>
      </c>
      <c r="AO60">
        <f t="shared" si="27"/>
        <v>0</v>
      </c>
      <c r="AP60">
        <f t="shared" si="27"/>
        <v>-1.4361147860702893E-4</v>
      </c>
      <c r="AQ60">
        <f t="shared" si="27"/>
        <v>-0.59371679493403051</v>
      </c>
      <c r="AR60">
        <f t="shared" si="27"/>
        <v>-0.59386040641263749</v>
      </c>
      <c r="AS60">
        <f t="shared" si="27"/>
        <v>9.4229387849283802E-4</v>
      </c>
      <c r="AT60">
        <f t="shared" si="27"/>
        <v>-1.6322712183488932E-3</v>
      </c>
      <c r="AU60">
        <f t="shared" si="24"/>
        <v>-0.59455038375249358</v>
      </c>
      <c r="AW60">
        <v>57</v>
      </c>
      <c r="AX60">
        <f>IF(Z60&gt;0, (R60*SUMPRODUCT(K60:$K$98, X60:$X$98)-K60*$AZ$3)/Z60, 0)</f>
        <v>-2111.639540928074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0.56565928300000001</v>
      </c>
      <c r="Q61" s="4">
        <f t="shared" si="22"/>
        <v>12.5</v>
      </c>
      <c r="R61">
        <f t="shared" si="0"/>
        <v>50000</v>
      </c>
      <c r="S61">
        <f t="shared" si="1"/>
        <v>-4836.913559644322</v>
      </c>
      <c r="U61">
        <f t="shared" si="12"/>
        <v>0.56565928300000001</v>
      </c>
      <c r="V61">
        <f t="shared" si="13"/>
        <v>0.01</v>
      </c>
      <c r="W61">
        <f t="shared" si="14"/>
        <v>2.8695387317804457E-3</v>
      </c>
      <c r="X61">
        <f t="shared" si="15"/>
        <v>1.6231812215596563E-3</v>
      </c>
      <c r="Y61">
        <f t="shared" si="16"/>
        <v>2.8695387317804459E-5</v>
      </c>
      <c r="Z61">
        <f t="shared" si="17"/>
        <v>1.2176621229029851E-3</v>
      </c>
      <c r="AB61">
        <f t="shared" si="18"/>
        <v>-6.0594314502521884</v>
      </c>
      <c r="AC61">
        <f t="shared" si="19"/>
        <v>-5.8897264333347392</v>
      </c>
      <c r="AE61">
        <f t="shared" si="2"/>
        <v>0</v>
      </c>
      <c r="AF61">
        <f t="shared" si="25"/>
        <v>0</v>
      </c>
      <c r="AG61">
        <f t="shared" si="25"/>
        <v>-1.5220776536287313E-2</v>
      </c>
      <c r="AH61">
        <f t="shared" si="4"/>
        <v>-81.159061077982813</v>
      </c>
      <c r="AI61">
        <f t="shared" si="26"/>
        <v>-81.174281854519094</v>
      </c>
      <c r="AJ61">
        <f t="shared" si="6"/>
        <v>-0.16970501691744921</v>
      </c>
      <c r="AK61">
        <f t="shared" si="20"/>
        <v>-0.42416020151765321</v>
      </c>
      <c r="AL61">
        <f t="shared" si="23"/>
        <v>-81.768147072954193</v>
      </c>
      <c r="AN61">
        <f t="shared" si="27"/>
        <v>0</v>
      </c>
      <c r="AO61">
        <f t="shared" si="27"/>
        <v>0</v>
      </c>
      <c r="AP61">
        <f t="shared" si="27"/>
        <v>-5.4410890894229308E-5</v>
      </c>
      <c r="AQ61">
        <f t="shared" si="27"/>
        <v>-0.29012559292650653</v>
      </c>
      <c r="AR61">
        <f t="shared" si="27"/>
        <v>-0.29018000381740072</v>
      </c>
      <c r="AS61">
        <f t="shared" si="27"/>
        <v>-6.0665769172056963E-4</v>
      </c>
      <c r="AT61">
        <f t="shared" si="27"/>
        <v>-1.5162783837887428E-3</v>
      </c>
      <c r="AU61">
        <f t="shared" si="24"/>
        <v>-0.29230293989291006</v>
      </c>
      <c r="AW61">
        <v>58</v>
      </c>
      <c r="AX61">
        <f>IF(Z61&gt;0, (R61*SUMPRODUCT(K61:$K$98, X61:$X$98)-K61*$AZ$3)/Z61, 0)</f>
        <v>-4836.913559644322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0.63613866799999996</v>
      </c>
      <c r="Q62" s="4">
        <f t="shared" si="22"/>
        <v>12.5</v>
      </c>
      <c r="R62">
        <f t="shared" si="0"/>
        <v>50000</v>
      </c>
      <c r="S62">
        <f t="shared" si="1"/>
        <v>-12760.351437745829</v>
      </c>
      <c r="U62">
        <f t="shared" si="12"/>
        <v>0.63613866799999996</v>
      </c>
      <c r="V62">
        <f t="shared" si="13"/>
        <v>0.01</v>
      </c>
      <c r="W62">
        <f t="shared" si="14"/>
        <v>1.2176621229029851E-3</v>
      </c>
      <c r="X62">
        <f t="shared" si="15"/>
        <v>7.7460196093755715E-4</v>
      </c>
      <c r="Y62">
        <f t="shared" si="16"/>
        <v>1.2176621229029851E-5</v>
      </c>
      <c r="Z62">
        <f t="shared" si="17"/>
        <v>4.3088354073639811E-4</v>
      </c>
      <c r="AB62">
        <f t="shared" si="18"/>
        <v>-5.8897264333347392</v>
      </c>
      <c r="AC62">
        <f t="shared" si="19"/>
        <v>-5.4982254085367108</v>
      </c>
      <c r="AE62">
        <f t="shared" si="2"/>
        <v>0</v>
      </c>
      <c r="AF62">
        <f t="shared" si="25"/>
        <v>0</v>
      </c>
      <c r="AG62">
        <f t="shared" si="25"/>
        <v>-5.3860442592049765E-3</v>
      </c>
      <c r="AH62">
        <f t="shared" si="4"/>
        <v>-38.730098046877856</v>
      </c>
      <c r="AI62">
        <f t="shared" si="26"/>
        <v>-38.73548409113706</v>
      </c>
      <c r="AJ62">
        <f t="shared" si="6"/>
        <v>-0.3915010247980284</v>
      </c>
      <c r="AK62">
        <f t="shared" si="20"/>
        <v>-0.41228085033343176</v>
      </c>
      <c r="AL62">
        <f t="shared" si="23"/>
        <v>-39.539265966268516</v>
      </c>
      <c r="AN62">
        <f t="shared" si="27"/>
        <v>0</v>
      </c>
      <c r="AO62">
        <f t="shared" si="27"/>
        <v>0</v>
      </c>
      <c r="AP62">
        <f t="shared" si="27"/>
        <v>-1.7190991363516658E-5</v>
      </c>
      <c r="AQ62">
        <f t="shared" si="27"/>
        <v>-0.12361739877910126</v>
      </c>
      <c r="AR62">
        <f t="shared" si="27"/>
        <v>-0.12363458977046478</v>
      </c>
      <c r="AS62">
        <f t="shared" si="27"/>
        <v>-1.2495795452494615E-3</v>
      </c>
      <c r="AT62">
        <f t="shared" si="27"/>
        <v>-1.3159038797931275E-3</v>
      </c>
      <c r="AU62">
        <f t="shared" si="24"/>
        <v>-0.12620007319550736</v>
      </c>
      <c r="AW62">
        <v>59</v>
      </c>
      <c r="AX62">
        <f>IF(Z62&gt;0, (R62*SUMPRODUCT(K62:$K$98, X62:$X$98)-K62*$AZ$3)/Z62, 0)</f>
        <v>-12760.351437745829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0.71227412300000004</v>
      </c>
      <c r="Q63" s="4">
        <f t="shared" si="22"/>
        <v>12.5</v>
      </c>
      <c r="R63">
        <f t="shared" si="0"/>
        <v>50000</v>
      </c>
      <c r="S63">
        <f t="shared" si="1"/>
        <v>-41893.139122976951</v>
      </c>
      <c r="U63">
        <f t="shared" si="12"/>
        <v>0.71227412300000004</v>
      </c>
      <c r="V63">
        <f t="shared" si="13"/>
        <v>0.01</v>
      </c>
      <c r="W63">
        <f t="shared" si="14"/>
        <v>4.3088354073639811E-4</v>
      </c>
      <c r="X63">
        <f t="shared" si="15"/>
        <v>3.0690719609315276E-4</v>
      </c>
      <c r="Y63">
        <f t="shared" si="16"/>
        <v>4.3088354073639814E-6</v>
      </c>
      <c r="Z63">
        <f t="shared" si="17"/>
        <v>1.1966750923588136E-4</v>
      </c>
      <c r="AB63">
        <f t="shared" si="18"/>
        <v>-5.4982254085367108</v>
      </c>
      <c r="AC63">
        <f t="shared" si="19"/>
        <v>-5.0132476129189065</v>
      </c>
      <c r="AE63">
        <f t="shared" si="2"/>
        <v>0</v>
      </c>
      <c r="AF63">
        <f t="shared" si="25"/>
        <v>0</v>
      </c>
      <c r="AG63">
        <f t="shared" si="25"/>
        <v>-1.4958438654485171E-3</v>
      </c>
      <c r="AH63">
        <f t="shared" si="4"/>
        <v>-15.345359804657638</v>
      </c>
      <c r="AI63">
        <f t="shared" si="26"/>
        <v>-15.346855648523087</v>
      </c>
      <c r="AJ63">
        <f t="shared" si="6"/>
        <v>-0.4849777956178043</v>
      </c>
      <c r="AK63">
        <f t="shared" si="20"/>
        <v>-0.38487577859756977</v>
      </c>
      <c r="AL63">
        <f t="shared" si="23"/>
        <v>-16.216709222738462</v>
      </c>
      <c r="AN63">
        <f t="shared" si="27"/>
        <v>0</v>
      </c>
      <c r="AO63">
        <f t="shared" si="27"/>
        <v>0</v>
      </c>
      <c r="AP63">
        <f t="shared" si="27"/>
        <v>-4.2628421008322216E-6</v>
      </c>
      <c r="AQ63">
        <f t="shared" si="27"/>
        <v>-4.3731065346247863E-2</v>
      </c>
      <c r="AR63">
        <f t="shared" si="27"/>
        <v>-4.3735328188348702E-2</v>
      </c>
      <c r="AS63">
        <f t="shared" si="27"/>
        <v>-1.3820852649674717E-3</v>
      </c>
      <c r="AT63">
        <f t="shared" si="27"/>
        <v>-1.0968154568086295E-3</v>
      </c>
      <c r="AU63">
        <f t="shared" si="24"/>
        <v>-4.6214228910124805E-2</v>
      </c>
      <c r="AW63">
        <v>60</v>
      </c>
      <c r="AX63">
        <f>IF(Z63&gt;0, (R63*SUMPRODUCT(K63:$K$98, X63:$X$98)-K63*$AZ$3)/Z63, 0)</f>
        <v>-41893.139122976951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0.79182603500000004</v>
      </c>
      <c r="Q64" s="4">
        <f t="shared" si="22"/>
        <v>12.5</v>
      </c>
      <c r="R64">
        <f t="shared" si="0"/>
        <v>50000</v>
      </c>
      <c r="S64">
        <f t="shared" si="1"/>
        <v>-190326.50252102839</v>
      </c>
      <c r="U64">
        <f t="shared" si="12"/>
        <v>0.79182603500000004</v>
      </c>
      <c r="V64">
        <f t="shared" si="13"/>
        <v>0.01</v>
      </c>
      <c r="W64">
        <f t="shared" si="14"/>
        <v>1.1966750923588136E-4</v>
      </c>
      <c r="X64">
        <f t="shared" si="15"/>
        <v>9.4755849356573826E-5</v>
      </c>
      <c r="Y64">
        <f t="shared" si="16"/>
        <v>1.1966750923588137E-6</v>
      </c>
      <c r="Z64">
        <f t="shared" si="17"/>
        <v>2.3714984786948721E-5</v>
      </c>
      <c r="AB64">
        <f t="shared" si="18"/>
        <v>-5.0132476129189065</v>
      </c>
      <c r="AC64">
        <f t="shared" si="19"/>
        <v>-4.5135901118393456</v>
      </c>
      <c r="AE64">
        <f t="shared" si="2"/>
        <v>0</v>
      </c>
      <c r="AF64">
        <f t="shared" si="25"/>
        <v>0</v>
      </c>
      <c r="AG64">
        <f t="shared" si="25"/>
        <v>-2.96437309836859E-4</v>
      </c>
      <c r="AH64">
        <f t="shared" si="4"/>
        <v>-4.7377924678286911</v>
      </c>
      <c r="AI64">
        <f t="shared" si="26"/>
        <v>-4.738088905138528</v>
      </c>
      <c r="AJ64">
        <f t="shared" si="6"/>
        <v>-0.49965750107956097</v>
      </c>
      <c r="AK64">
        <f t="shared" si="20"/>
        <v>-0.35092733290432349</v>
      </c>
      <c r="AL64">
        <f t="shared" si="23"/>
        <v>-5.5886737391224122</v>
      </c>
      <c r="AN64">
        <f t="shared" si="27"/>
        <v>0</v>
      </c>
      <c r="AO64">
        <f t="shared" si="27"/>
        <v>0</v>
      </c>
      <c r="AP64">
        <f t="shared" si="27"/>
        <v>-7.5427171543825963E-7</v>
      </c>
      <c r="AQ64">
        <f t="shared" si="27"/>
        <v>-1.2055104851903744E-2</v>
      </c>
      <c r="AR64">
        <f t="shared" si="27"/>
        <v>-1.2055859123619183E-2</v>
      </c>
      <c r="AS64">
        <f t="shared" si="27"/>
        <v>-1.2713565666828003E-3</v>
      </c>
      <c r="AT64">
        <f t="shared" si="27"/>
        <v>-8.9291918594723802E-4</v>
      </c>
      <c r="AU64">
        <f t="shared" si="24"/>
        <v>-1.422013487624922E-2</v>
      </c>
      <c r="AW64">
        <v>61</v>
      </c>
      <c r="AX64">
        <f>IF(Z64&gt;0, (R64*SUMPRODUCT(K64:$K$98, X64:$X$98)-K64*$AZ$3)/Z64, 0)</f>
        <v>-190326.50252102839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0.79399978000000004</v>
      </c>
      <c r="Q65" s="4">
        <f t="shared" si="22"/>
        <v>12.5</v>
      </c>
      <c r="R65">
        <f t="shared" si="0"/>
        <v>50000</v>
      </c>
      <c r="S65">
        <f t="shared" si="1"/>
        <v>-869267.04241503775</v>
      </c>
      <c r="U65">
        <f t="shared" si="12"/>
        <v>0.79399978000000004</v>
      </c>
      <c r="V65">
        <f t="shared" si="13"/>
        <v>0.01</v>
      </c>
      <c r="W65">
        <f t="shared" si="14"/>
        <v>2.3714984786948721E-5</v>
      </c>
      <c r="X65">
        <f t="shared" si="15"/>
        <v>1.8829692703540631E-5</v>
      </c>
      <c r="Y65">
        <f t="shared" si="16"/>
        <v>2.3714984786948721E-7</v>
      </c>
      <c r="Z65">
        <f t="shared" si="17"/>
        <v>4.6481422355386033E-6</v>
      </c>
      <c r="AB65">
        <f t="shared" si="18"/>
        <v>-4.5135901118393456</v>
      </c>
      <c r="AC65">
        <f t="shared" si="19"/>
        <v>-4.0404768538110636</v>
      </c>
      <c r="AE65">
        <f t="shared" si="2"/>
        <v>0</v>
      </c>
      <c r="AF65">
        <f t="shared" si="25"/>
        <v>0</v>
      </c>
      <c r="AG65">
        <f t="shared" si="25"/>
        <v>-5.8101777944232543E-5</v>
      </c>
      <c r="AH65">
        <f t="shared" si="4"/>
        <v>-0.94148463517703151</v>
      </c>
      <c r="AI65">
        <f t="shared" si="26"/>
        <v>-0.9415427369549757</v>
      </c>
      <c r="AJ65">
        <f t="shared" si="6"/>
        <v>-0.47311325802828197</v>
      </c>
      <c r="AK65">
        <f t="shared" si="20"/>
        <v>-0.31595130782875425</v>
      </c>
      <c r="AL65">
        <f t="shared" si="23"/>
        <v>-1.7306073028120119</v>
      </c>
      <c r="AN65">
        <f t="shared" si="27"/>
        <v>0</v>
      </c>
      <c r="AO65">
        <f t="shared" si="27"/>
        <v>0</v>
      </c>
      <c r="AP65">
        <f t="shared" si="27"/>
        <v>-1.3199769836221101E-7</v>
      </c>
      <c r="AQ65">
        <f t="shared" si="27"/>
        <v>-2.1388984861364312E-3</v>
      </c>
      <c r="AR65">
        <f t="shared" si="27"/>
        <v>-2.1390304838347935E-3</v>
      </c>
      <c r="AS65">
        <f t="shared" si="27"/>
        <v>-1.0748356304056809E-3</v>
      </c>
      <c r="AT65">
        <f t="shared" si="27"/>
        <v>-7.1778948774950185E-4</v>
      </c>
      <c r="AU65">
        <f t="shared" si="24"/>
        <v>-3.9316556019899761E-3</v>
      </c>
      <c r="AW65">
        <v>62</v>
      </c>
      <c r="AX65">
        <f>IF(Z65&gt;0, (R65*SUMPRODUCT(K65:$K$98, X65:$X$98)-K65*$AZ$3)/Z65, 0)</f>
        <v>-869267.04241503775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0.79634782599999998</v>
      </c>
      <c r="Q66" s="4">
        <f t="shared" si="22"/>
        <v>12.5</v>
      </c>
      <c r="R66">
        <f t="shared" si="0"/>
        <v>50000</v>
      </c>
      <c r="S66">
        <f t="shared" si="1"/>
        <v>-4009930.10912725</v>
      </c>
      <c r="U66">
        <f t="shared" si="12"/>
        <v>0.79634782599999998</v>
      </c>
      <c r="V66">
        <f t="shared" si="13"/>
        <v>0.01</v>
      </c>
      <c r="W66">
        <f t="shared" si="14"/>
        <v>4.6481422355386033E-6</v>
      </c>
      <c r="X66">
        <f t="shared" si="15"/>
        <v>3.7015379642099466E-6</v>
      </c>
      <c r="Y66">
        <f t="shared" si="16"/>
        <v>4.6481422355386034E-8</v>
      </c>
      <c r="Z66">
        <f t="shared" si="17"/>
        <v>9.0012284897327066E-7</v>
      </c>
      <c r="AB66">
        <f t="shared" si="18"/>
        <v>-4.0404768538110636</v>
      </c>
      <c r="AC66">
        <f t="shared" si="19"/>
        <v>-3.6094297140113185</v>
      </c>
      <c r="AE66">
        <f t="shared" si="2"/>
        <v>0</v>
      </c>
      <c r="AF66">
        <f t="shared" si="25"/>
        <v>0</v>
      </c>
      <c r="AG66">
        <f t="shared" si="25"/>
        <v>-1.1251535612165883E-5</v>
      </c>
      <c r="AH66">
        <f t="shared" si="4"/>
        <v>-0.18507689821049733</v>
      </c>
      <c r="AI66">
        <f t="shared" si="26"/>
        <v>-0.18508814974610949</v>
      </c>
      <c r="AJ66">
        <f t="shared" si="6"/>
        <v>-0.43104713979974507</v>
      </c>
      <c r="AK66">
        <f t="shared" si="20"/>
        <v>-0.28283337976677447</v>
      </c>
      <c r="AL66">
        <f t="shared" si="23"/>
        <v>-0.89896866931262898</v>
      </c>
      <c r="AN66">
        <f t="shared" si="27"/>
        <v>0</v>
      </c>
      <c r="AO66">
        <f t="shared" si="27"/>
        <v>0</v>
      </c>
      <c r="AP66">
        <f t="shared" si="27"/>
        <v>-2.2822893973962854E-8</v>
      </c>
      <c r="AQ66">
        <f t="shared" si="27"/>
        <v>-3.754145718848231E-4</v>
      </c>
      <c r="AR66">
        <f t="shared" si="27"/>
        <v>-3.7543739477879706E-4</v>
      </c>
      <c r="AS66">
        <f t="shared" si="27"/>
        <v>-8.743467121760985E-4</v>
      </c>
      <c r="AT66">
        <f t="shared" si="27"/>
        <v>-5.7370624430455716E-4</v>
      </c>
      <c r="AU66">
        <f t="shared" si="24"/>
        <v>-1.8234903512594526E-3</v>
      </c>
      <c r="AW66">
        <v>63</v>
      </c>
      <c r="AX66">
        <f>IF(Z66&gt;0, (R66*SUMPRODUCT(K66:$K$98, X66:$X$98)-K66*$AZ$3)/Z66, 0)</f>
        <v>-4009930.10912725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0.79893513299999996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-18740534.740789451</v>
      </c>
      <c r="U67">
        <f t="shared" si="12"/>
        <v>0.79893513299999996</v>
      </c>
      <c r="V67">
        <f t="shared" si="13"/>
        <v>0.01</v>
      </c>
      <c r="W67">
        <f t="shared" si="14"/>
        <v>9.0012284897327066E-7</v>
      </c>
      <c r="X67">
        <f t="shared" si="15"/>
        <v>7.1913976806079883E-7</v>
      </c>
      <c r="Y67">
        <f t="shared" si="16"/>
        <v>9.0012284897327074E-9</v>
      </c>
      <c r="Z67">
        <f t="shared" si="17"/>
        <v>1.7198185242273911E-7</v>
      </c>
      <c r="AB67">
        <f t="shared" si="18"/>
        <v>-3.6094297140113185</v>
      </c>
      <c r="AC67">
        <f t="shared" si="19"/>
        <v>-3.2230318801136666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-2.1497731552842387E-6</v>
      </c>
      <c r="AH67">
        <f t="shared" ref="AH67:AH98" si="32">-X67*R67</f>
        <v>-3.5956988403039944E-2</v>
      </c>
      <c r="AI67">
        <f t="shared" ref="AI67:AI98" si="33">SUM(AE67:AH67)</f>
        <v>-3.5959138176195227E-2</v>
      </c>
      <c r="AJ67">
        <f t="shared" ref="AJ67:AJ98" si="34">AB67-AC67</f>
        <v>-0.38639783389765192</v>
      </c>
      <c r="AK67">
        <f t="shared" si="20"/>
        <v>-0.25266007998079232</v>
      </c>
      <c r="AL67">
        <f t="shared" si="23"/>
        <v>-0.67501705205463947</v>
      </c>
      <c r="AN67">
        <f t="shared" ref="AN67:AU98" si="35">AE67*$K67</f>
        <v>0</v>
      </c>
      <c r="AO67">
        <f t="shared" si="35"/>
        <v>0</v>
      </c>
      <c r="AP67">
        <f t="shared" si="35"/>
        <v>-3.8934403586520671E-9</v>
      </c>
      <c r="AQ67">
        <f t="shared" si="35"/>
        <v>-6.5121470830474681E-5</v>
      </c>
      <c r="AR67">
        <f t="shared" si="35"/>
        <v>-6.512536427083333E-5</v>
      </c>
      <c r="AS67">
        <f t="shared" si="35"/>
        <v>-6.9980263605717266E-4</v>
      </c>
      <c r="AT67">
        <f t="shared" si="35"/>
        <v>-4.5759104861806262E-4</v>
      </c>
      <c r="AU67">
        <f t="shared" si="24"/>
        <v>-1.2225190489460686E-3</v>
      </c>
      <c r="AW67">
        <v>64</v>
      </c>
      <c r="AX67">
        <f>IF(Z67&gt;0, (R67*SUMPRODUCT(K67:$K$98, X67:$X$98)-K67*$AZ$3)/Z67, 0)</f>
        <v>-18740534.740789451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0.80179641700000004</v>
      </c>
      <c r="Q68" s="4">
        <f t="shared" si="22"/>
        <v>12.5</v>
      </c>
      <c r="R68">
        <f t="shared" si="28"/>
        <v>50000</v>
      </c>
      <c r="S68">
        <f t="shared" si="29"/>
        <v>-88908775.121151775</v>
      </c>
      <c r="U68">
        <f t="shared" ref="U68:U98" si="39">M68</f>
        <v>0.80179641700000004</v>
      </c>
      <c r="V68">
        <f t="shared" ref="V68:V98" si="40">$C$10</f>
        <v>0.01</v>
      </c>
      <c r="W68">
        <f t="shared" ref="W68:W98" si="41">Z67</f>
        <v>1.7198185242273911E-7</v>
      </c>
      <c r="X68">
        <f t="shared" ref="X68:X98" si="42">U68*W68</f>
        <v>1.3789443306157499E-7</v>
      </c>
      <c r="Y68">
        <f t="shared" ref="Y68:Y98" si="43">V68*W68</f>
        <v>1.7198185242273911E-9</v>
      </c>
      <c r="Z68">
        <f t="shared" ref="Z68:Z98" si="44">MAX(0, W68-X68-Y68)</f>
        <v>3.2367600836936725E-8</v>
      </c>
      <c r="AB68">
        <f t="shared" ref="AB68:AB98" si="45">AC67</f>
        <v>-3.2230318801136666</v>
      </c>
      <c r="AC68">
        <f t="shared" ref="AC68:AC98" si="46">S68*Z68</f>
        <v>-2.8777637440224111</v>
      </c>
      <c r="AE68">
        <f t="shared" si="30"/>
        <v>0</v>
      </c>
      <c r="AF68">
        <f t="shared" si="31"/>
        <v>0</v>
      </c>
      <c r="AG68">
        <f t="shared" si="31"/>
        <v>-4.0459501046170904E-7</v>
      </c>
      <c r="AH68">
        <f t="shared" si="32"/>
        <v>-6.8947216530787494E-3</v>
      </c>
      <c r="AI68">
        <f t="shared" si="33"/>
        <v>-6.8951262480892112E-3</v>
      </c>
      <c r="AJ68">
        <f t="shared" si="34"/>
        <v>-0.34526813609125551</v>
      </c>
      <c r="AK68">
        <f t="shared" ref="AK68:AK98" si="47">G68*SUM(AB68:AB68, AE68:AF68)</f>
        <v>-0.22561223160795668</v>
      </c>
      <c r="AL68">
        <f t="shared" si="23"/>
        <v>-0.57777549394730143</v>
      </c>
      <c r="AN68">
        <f t="shared" si="35"/>
        <v>0</v>
      </c>
      <c r="AO68">
        <f t="shared" si="35"/>
        <v>0</v>
      </c>
      <c r="AP68">
        <f t="shared" si="35"/>
        <v>-6.5424948722778927E-10</v>
      </c>
      <c r="AQ68">
        <f t="shared" si="35"/>
        <v>-1.1149094747751509E-5</v>
      </c>
      <c r="AR68">
        <f t="shared" si="35"/>
        <v>-1.1149748997238737E-5</v>
      </c>
      <c r="AS68">
        <f t="shared" si="35"/>
        <v>-5.5831509324847913E-4</v>
      </c>
      <c r="AT68">
        <f t="shared" si="35"/>
        <v>-3.6482577151255403E-4</v>
      </c>
      <c r="AU68">
        <f t="shared" si="24"/>
        <v>-9.3429061375827191E-4</v>
      </c>
      <c r="AW68">
        <v>65</v>
      </c>
      <c r="AX68">
        <f>IF(Z68&gt;0, (R68*SUMPRODUCT(K68:$K$98, X68:$X$98)-K68*$AZ$3)/Z68, 0)</f>
        <v>-88908775.121151775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0.804638195</v>
      </c>
      <c r="Q69" s="4">
        <f t="shared" ref="Q69:Q98" si="49">$C$8</f>
        <v>12.5</v>
      </c>
      <c r="R69">
        <f t="shared" si="28"/>
        <v>50000</v>
      </c>
      <c r="S69">
        <f t="shared" si="29"/>
        <v>-428260476.9503296</v>
      </c>
      <c r="U69">
        <f t="shared" si="39"/>
        <v>0.804638195</v>
      </c>
      <c r="V69">
        <f t="shared" si="40"/>
        <v>0.01</v>
      </c>
      <c r="W69">
        <f t="shared" si="41"/>
        <v>3.2367600836936725E-8</v>
      </c>
      <c r="X69">
        <f t="shared" si="42"/>
        <v>2.6044207913913257E-8</v>
      </c>
      <c r="Y69">
        <f t="shared" si="43"/>
        <v>3.2367600836936725E-10</v>
      </c>
      <c r="Z69">
        <f t="shared" si="44"/>
        <v>5.9997169146541008E-9</v>
      </c>
      <c r="AB69">
        <f t="shared" si="45"/>
        <v>-2.8777637440224111</v>
      </c>
      <c r="AC69">
        <f t="shared" si="46"/>
        <v>-2.5694416274367251</v>
      </c>
      <c r="AE69">
        <f t="shared" si="30"/>
        <v>0</v>
      </c>
      <c r="AF69">
        <f t="shared" si="31"/>
        <v>0</v>
      </c>
      <c r="AG69">
        <f t="shared" si="31"/>
        <v>-7.4996461433176259E-8</v>
      </c>
      <c r="AH69">
        <f t="shared" si="32"/>
        <v>-1.3022103956956629E-3</v>
      </c>
      <c r="AI69">
        <f t="shared" si="33"/>
        <v>-1.3022853921570961E-3</v>
      </c>
      <c r="AJ69">
        <f t="shared" si="34"/>
        <v>-0.30832211658568598</v>
      </c>
      <c r="AK69">
        <f t="shared" si="47"/>
        <v>-0.2014434620815688</v>
      </c>
      <c r="AL69">
        <f t="shared" si="23"/>
        <v>-0.51106786405941185</v>
      </c>
      <c r="AN69">
        <f t="shared" si="35"/>
        <v>0</v>
      </c>
      <c r="AO69">
        <f t="shared" si="35"/>
        <v>0</v>
      </c>
      <c r="AP69">
        <f t="shared" si="35"/>
        <v>-1.0827934452934592E-10</v>
      </c>
      <c r="AQ69">
        <f t="shared" si="35"/>
        <v>-1.8801218802951569E-6</v>
      </c>
      <c r="AR69">
        <f t="shared" si="35"/>
        <v>-1.8802301596396863E-6</v>
      </c>
      <c r="AS69">
        <f t="shared" si="35"/>
        <v>-4.4515322522977244E-4</v>
      </c>
      <c r="AT69">
        <f t="shared" si="35"/>
        <v>-2.9084260266532187E-4</v>
      </c>
      <c r="AU69">
        <f t="shared" si="24"/>
        <v>-7.3787605805473392E-4</v>
      </c>
      <c r="AW69">
        <v>66</v>
      </c>
      <c r="AX69">
        <f>IF(Z69&gt;0, (R69*SUMPRODUCT(K69:$K$98, X69:$X$98)-K69*$AZ$3)/Z69, 0)</f>
        <v>-428260476.9503296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0.80770724299999996</v>
      </c>
      <c r="Q70" s="4">
        <f t="shared" si="49"/>
        <v>12.5</v>
      </c>
      <c r="R70">
        <f t="shared" si="28"/>
        <v>50000</v>
      </c>
      <c r="S70">
        <f t="shared" si="29"/>
        <v>-2097591288.1647182</v>
      </c>
      <c r="U70">
        <f t="shared" si="39"/>
        <v>0.80770724299999996</v>
      </c>
      <c r="V70">
        <f t="shared" si="40"/>
        <v>0.01</v>
      </c>
      <c r="W70">
        <f t="shared" si="41"/>
        <v>5.9997169146541008E-9</v>
      </c>
      <c r="X70">
        <f t="shared" si="42"/>
        <v>4.8460148079157295E-9</v>
      </c>
      <c r="Y70">
        <f t="shared" si="43"/>
        <v>5.9997169146541004E-11</v>
      </c>
      <c r="Z70">
        <f t="shared" si="44"/>
        <v>1.0937049375918305E-9</v>
      </c>
      <c r="AB70">
        <f t="shared" si="45"/>
        <v>-2.5694416274367251</v>
      </c>
      <c r="AC70">
        <f t="shared" si="46"/>
        <v>-2.2941459489153604</v>
      </c>
      <c r="AE70">
        <f t="shared" si="30"/>
        <v>0</v>
      </c>
      <c r="AF70">
        <f t="shared" si="31"/>
        <v>0</v>
      </c>
      <c r="AG70">
        <f t="shared" si="31"/>
        <v>-1.3671311719897881E-8</v>
      </c>
      <c r="AH70">
        <f t="shared" si="32"/>
        <v>-2.4230074039578646E-4</v>
      </c>
      <c r="AI70">
        <f t="shared" si="33"/>
        <v>-2.4231441170750637E-4</v>
      </c>
      <c r="AJ70">
        <f t="shared" si="34"/>
        <v>-0.27529567852136472</v>
      </c>
      <c r="AK70">
        <f t="shared" si="47"/>
        <v>-0.17986091392057077</v>
      </c>
      <c r="AL70">
        <f t="shared" si="23"/>
        <v>-0.45539890685364304</v>
      </c>
      <c r="AN70">
        <f t="shared" si="35"/>
        <v>0</v>
      </c>
      <c r="AO70">
        <f t="shared" si="35"/>
        <v>0</v>
      </c>
      <c r="AP70">
        <f t="shared" si="35"/>
        <v>-1.7623696643220847E-11</v>
      </c>
      <c r="AQ70">
        <f t="shared" si="35"/>
        <v>-3.1235003872730399E-7</v>
      </c>
      <c r="AR70">
        <f t="shared" si="35"/>
        <v>-3.1236766242394722E-7</v>
      </c>
      <c r="AS70">
        <f t="shared" si="35"/>
        <v>-3.548838344742549E-4</v>
      </c>
      <c r="AT70">
        <f t="shared" si="35"/>
        <v>-2.3185881866003374E-4</v>
      </c>
      <c r="AU70">
        <f t="shared" si="24"/>
        <v>-5.8705502079671261E-4</v>
      </c>
      <c r="AW70">
        <v>67</v>
      </c>
      <c r="AX70">
        <f>IF(Z70&gt;0, (R70*SUMPRODUCT(K70:$K$98, X70:$X$98)-K70*$AZ$3)/Z70, 0)</f>
        <v>-2097591288.1647182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0.81092303399999999</v>
      </c>
      <c r="Q71" s="4">
        <f t="shared" si="49"/>
        <v>12.5</v>
      </c>
      <c r="R71">
        <f t="shared" si="28"/>
        <v>50000</v>
      </c>
      <c r="S71">
        <f t="shared" si="29"/>
        <v>-10458350145.771997</v>
      </c>
      <c r="U71">
        <f t="shared" si="39"/>
        <v>0.81092303399999999</v>
      </c>
      <c r="V71">
        <f t="shared" si="40"/>
        <v>0.01</v>
      </c>
      <c r="W71">
        <f t="shared" si="41"/>
        <v>1.0937049375918305E-9</v>
      </c>
      <c r="X71">
        <f t="shared" si="42"/>
        <v>8.869105262927478E-10</v>
      </c>
      <c r="Y71">
        <f t="shared" si="43"/>
        <v>1.0937049375918305E-11</v>
      </c>
      <c r="Z71">
        <f t="shared" si="44"/>
        <v>1.9585736192316435E-10</v>
      </c>
      <c r="AB71">
        <f t="shared" si="45"/>
        <v>-2.2941459489153604</v>
      </c>
      <c r="AC71">
        <f t="shared" si="46"/>
        <v>-2.0483448696196449</v>
      </c>
      <c r="AE71">
        <f t="shared" si="30"/>
        <v>0</v>
      </c>
      <c r="AF71">
        <f t="shared" si="31"/>
        <v>0</v>
      </c>
      <c r="AG71">
        <f t="shared" si="31"/>
        <v>-2.4482170240395543E-9</v>
      </c>
      <c r="AH71">
        <f t="shared" si="32"/>
        <v>-4.434552631463739E-5</v>
      </c>
      <c r="AI71">
        <f t="shared" si="33"/>
        <v>-4.4347974531661431E-5</v>
      </c>
      <c r="AJ71">
        <f t="shared" si="34"/>
        <v>-0.24580107929571549</v>
      </c>
      <c r="AK71">
        <f t="shared" si="47"/>
        <v>-0.16059021642407525</v>
      </c>
      <c r="AL71">
        <f t="shared" si="23"/>
        <v>-0.40643564369432239</v>
      </c>
      <c r="AN71">
        <f t="shared" si="35"/>
        <v>0</v>
      </c>
      <c r="AO71">
        <f t="shared" si="35"/>
        <v>0</v>
      </c>
      <c r="AP71">
        <f t="shared" si="35"/>
        <v>-2.8178554683681906E-12</v>
      </c>
      <c r="AQ71">
        <f t="shared" si="35"/>
        <v>-5.1040934115058083E-8</v>
      </c>
      <c r="AR71">
        <f t="shared" si="35"/>
        <v>-5.1043751970526454E-8</v>
      </c>
      <c r="AS71">
        <f t="shared" si="35"/>
        <v>-2.8291279270715693E-4</v>
      </c>
      <c r="AT71">
        <f t="shared" si="35"/>
        <v>-1.8483656272038921E-4</v>
      </c>
      <c r="AU71">
        <f t="shared" si="24"/>
        <v>-4.6780039917951668E-4</v>
      </c>
      <c r="AW71">
        <v>68</v>
      </c>
      <c r="AX71">
        <f>IF(Z71&gt;0, (R71*SUMPRODUCT(K71:$K$98, X71:$X$98)-K71*$AZ$3)/Z71, 0)</f>
        <v>-10458350145.771997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0.81424565900000001</v>
      </c>
      <c r="Q72" s="4">
        <f t="shared" si="49"/>
        <v>12.5</v>
      </c>
      <c r="R72">
        <f t="shared" si="28"/>
        <v>50000</v>
      </c>
      <c r="S72">
        <f t="shared" si="29"/>
        <v>-53129913061.531616</v>
      </c>
      <c r="U72">
        <f t="shared" si="39"/>
        <v>0.81424565900000001</v>
      </c>
      <c r="V72">
        <f t="shared" si="40"/>
        <v>0.01</v>
      </c>
      <c r="W72">
        <f t="shared" si="41"/>
        <v>1.9585736192316435E-10</v>
      </c>
      <c r="X72">
        <f t="shared" si="42"/>
        <v>1.5947600672912847E-10</v>
      </c>
      <c r="Y72">
        <f t="shared" si="43"/>
        <v>1.9585736192316438E-12</v>
      </c>
      <c r="Z72">
        <f t="shared" si="44"/>
        <v>3.4422781574804246E-11</v>
      </c>
      <c r="AB72">
        <f t="shared" si="45"/>
        <v>-2.0483448696196449</v>
      </c>
      <c r="AC72">
        <f t="shared" si="46"/>
        <v>-1.8288793924054418</v>
      </c>
      <c r="AE72">
        <f t="shared" si="30"/>
        <v>0</v>
      </c>
      <c r="AF72">
        <f t="shared" si="31"/>
        <v>0</v>
      </c>
      <c r="AG72">
        <f t="shared" si="31"/>
        <v>-4.3028476968505309E-10</v>
      </c>
      <c r="AH72">
        <f t="shared" si="32"/>
        <v>-7.973800336456423E-6</v>
      </c>
      <c r="AI72">
        <f t="shared" si="33"/>
        <v>-7.9742306212261076E-6</v>
      </c>
      <c r="AJ72">
        <f t="shared" si="34"/>
        <v>-0.21946547721420306</v>
      </c>
      <c r="AK72">
        <f t="shared" si="47"/>
        <v>-0.14338414087337514</v>
      </c>
      <c r="AL72">
        <f t="shared" si="23"/>
        <v>-0.36285759231819947</v>
      </c>
      <c r="AN72">
        <f t="shared" si="35"/>
        <v>0</v>
      </c>
      <c r="AO72">
        <f t="shared" si="35"/>
        <v>0</v>
      </c>
      <c r="AP72">
        <f t="shared" si="35"/>
        <v>-4.4218779542526586E-13</v>
      </c>
      <c r="AQ72">
        <f t="shared" si="35"/>
        <v>-8.1943806528864684E-9</v>
      </c>
      <c r="AR72">
        <f t="shared" si="35"/>
        <v>-8.194822840681892E-9</v>
      </c>
      <c r="AS72">
        <f t="shared" si="35"/>
        <v>-2.255365803728875E-4</v>
      </c>
      <c r="AT72">
        <f t="shared" si="35"/>
        <v>-1.4735059574186445E-4</v>
      </c>
      <c r="AU72">
        <f t="shared" si="24"/>
        <v>-3.7289537093759269E-4</v>
      </c>
      <c r="AW72">
        <v>69</v>
      </c>
      <c r="AX72">
        <f>IF(Z72&gt;0, (R72*SUMPRODUCT(K72:$K$98, X72:$X$98)-K72*$AZ$3)/Z72, 0)</f>
        <v>-53129913061.531616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0.81781076600000002</v>
      </c>
      <c r="Q73" s="4">
        <f t="shared" si="49"/>
        <v>12.5</v>
      </c>
      <c r="R73">
        <f t="shared" si="28"/>
        <v>50000</v>
      </c>
      <c r="S73">
        <f t="shared" si="29"/>
        <v>-275495868598.62769</v>
      </c>
      <c r="U73">
        <f t="shared" si="39"/>
        <v>0.81781076600000002</v>
      </c>
      <c r="V73">
        <f t="shared" si="40"/>
        <v>0.01</v>
      </c>
      <c r="W73">
        <f t="shared" si="41"/>
        <v>3.4422781574804246E-11</v>
      </c>
      <c r="X73">
        <f t="shared" si="42"/>
        <v>2.8151321367541347E-11</v>
      </c>
      <c r="Y73">
        <f t="shared" si="43"/>
        <v>3.4422781574804245E-13</v>
      </c>
      <c r="Z73">
        <f t="shared" si="44"/>
        <v>5.9272323915148566E-12</v>
      </c>
      <c r="AB73">
        <f t="shared" si="45"/>
        <v>-1.8288793924054418</v>
      </c>
      <c r="AC73">
        <f t="shared" si="46"/>
        <v>-1.6329280360863065</v>
      </c>
      <c r="AE73">
        <f t="shared" si="30"/>
        <v>0</v>
      </c>
      <c r="AF73">
        <f t="shared" si="31"/>
        <v>0</v>
      </c>
      <c r="AG73">
        <f t="shared" si="31"/>
        <v>-7.4090404893935704E-11</v>
      </c>
      <c r="AH73">
        <f t="shared" si="32"/>
        <v>-1.4075660683770673E-6</v>
      </c>
      <c r="AI73">
        <f t="shared" si="33"/>
        <v>-1.4076401587819612E-6</v>
      </c>
      <c r="AJ73">
        <f t="shared" si="34"/>
        <v>-0.19595135631913529</v>
      </c>
      <c r="AK73">
        <f t="shared" si="47"/>
        <v>-0.12802155746838095</v>
      </c>
      <c r="AL73">
        <f t="shared" si="23"/>
        <v>-0.32397432142767502</v>
      </c>
      <c r="AN73">
        <f t="shared" si="35"/>
        <v>0</v>
      </c>
      <c r="AO73">
        <f t="shared" si="35"/>
        <v>0</v>
      </c>
      <c r="AP73">
        <f t="shared" si="35"/>
        <v>-6.7982123016451089E-14</v>
      </c>
      <c r="AQ73">
        <f t="shared" si="35"/>
        <v>-1.291521213187814E-9</v>
      </c>
      <c r="AR73">
        <f t="shared" si="35"/>
        <v>-1.2915891953108304E-9</v>
      </c>
      <c r="AS73">
        <f t="shared" si="35"/>
        <v>-1.7979641533337381E-4</v>
      </c>
      <c r="AT73">
        <f t="shared" si="35"/>
        <v>-1.1746699563907352E-4</v>
      </c>
      <c r="AU73">
        <f t="shared" si="24"/>
        <v>-2.9726470256164264E-4</v>
      </c>
      <c r="AW73">
        <v>70</v>
      </c>
      <c r="AX73">
        <f>IF(Z73&gt;0, (R73*SUMPRODUCT(K73:$K$98, X73:$X$98)-K73*$AZ$3)/Z73, 0)</f>
        <v>-275495868598.62769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0.82147716100000001</v>
      </c>
      <c r="Q74" s="4">
        <f t="shared" si="49"/>
        <v>12.5</v>
      </c>
      <c r="R74">
        <f t="shared" si="28"/>
        <v>50000</v>
      </c>
      <c r="S74">
        <f t="shared" si="29"/>
        <v>-1459614944513.3865</v>
      </c>
      <c r="U74">
        <f t="shared" si="39"/>
        <v>0.82147716100000001</v>
      </c>
      <c r="V74">
        <f t="shared" si="40"/>
        <v>0.01</v>
      </c>
      <c r="W74">
        <f t="shared" si="41"/>
        <v>5.9272323915148566E-12</v>
      </c>
      <c r="X74">
        <f t="shared" si="42"/>
        <v>4.8690860375688647E-12</v>
      </c>
      <c r="Y74">
        <f t="shared" si="43"/>
        <v>5.9272323915148563E-14</v>
      </c>
      <c r="Z74">
        <f t="shared" si="44"/>
        <v>9.9887403003084328E-13</v>
      </c>
      <c r="AB74">
        <f t="shared" si="45"/>
        <v>-1.6329280360863065</v>
      </c>
      <c r="AC74">
        <f t="shared" si="46"/>
        <v>-1.457971461919332</v>
      </c>
      <c r="AE74">
        <f t="shared" si="30"/>
        <v>0</v>
      </c>
      <c r="AF74">
        <f t="shared" si="31"/>
        <v>0</v>
      </c>
      <c r="AG74">
        <f t="shared" si="31"/>
        <v>-1.2485925375385542E-11</v>
      </c>
      <c r="AH74">
        <f t="shared" si="32"/>
        <v>-2.4345430187844322E-7</v>
      </c>
      <c r="AI74">
        <f t="shared" si="33"/>
        <v>-2.4346678780381858E-7</v>
      </c>
      <c r="AJ74">
        <f t="shared" si="34"/>
        <v>-0.17495657416697452</v>
      </c>
      <c r="AK74">
        <f t="shared" si="47"/>
        <v>-0.11430496252604147</v>
      </c>
      <c r="AL74">
        <f t="shared" si="23"/>
        <v>-0.28926178015980381</v>
      </c>
      <c r="AN74">
        <f t="shared" si="35"/>
        <v>0</v>
      </c>
      <c r="AO74">
        <f t="shared" si="35"/>
        <v>0</v>
      </c>
      <c r="AP74">
        <f t="shared" si="35"/>
        <v>-1.0229053903553199E-14</v>
      </c>
      <c r="AQ74">
        <f t="shared" si="35"/>
        <v>-1.9944914790823924E-10</v>
      </c>
      <c r="AR74">
        <f t="shared" si="35"/>
        <v>-1.9945937696214278E-10</v>
      </c>
      <c r="AS74">
        <f t="shared" si="35"/>
        <v>-1.4333260644525716E-4</v>
      </c>
      <c r="AT74">
        <f t="shared" si="35"/>
        <v>-9.3643970147979771E-5</v>
      </c>
      <c r="AU74">
        <f t="shared" si="24"/>
        <v>-2.369767760526139E-4</v>
      </c>
      <c r="AW74">
        <v>71</v>
      </c>
      <c r="AX74">
        <f>IF(Z74&gt;0, (R74*SUMPRODUCT(K74:$K$98, X74:$X$98)-K74*$AZ$3)/Z74, 0)</f>
        <v>-1459614944513.3865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0.825360447</v>
      </c>
      <c r="Q75" s="4">
        <f t="shared" si="49"/>
        <v>12.5</v>
      </c>
      <c r="R75">
        <f t="shared" si="28"/>
        <v>50000</v>
      </c>
      <c r="S75">
        <f t="shared" si="29"/>
        <v>-7915641201991.7051</v>
      </c>
      <c r="U75">
        <f t="shared" si="39"/>
        <v>0.825360447</v>
      </c>
      <c r="V75">
        <f t="shared" si="40"/>
        <v>0.01</v>
      </c>
      <c r="W75">
        <f t="shared" si="41"/>
        <v>9.9887403003084328E-13</v>
      </c>
      <c r="X75">
        <f t="shared" si="42"/>
        <v>8.2443111592294818E-13</v>
      </c>
      <c r="Y75">
        <f t="shared" si="43"/>
        <v>9.9887403003084334E-15</v>
      </c>
      <c r="Z75">
        <f t="shared" si="44"/>
        <v>1.6445417380758667E-13</v>
      </c>
      <c r="AB75">
        <f t="shared" si="45"/>
        <v>-1.457971461919332</v>
      </c>
      <c r="AC75">
        <f t="shared" si="46"/>
        <v>-1.3017602340308381</v>
      </c>
      <c r="AE75">
        <f t="shared" si="30"/>
        <v>0</v>
      </c>
      <c r="AF75">
        <f t="shared" si="31"/>
        <v>0</v>
      </c>
      <c r="AG75">
        <f t="shared" si="31"/>
        <v>-2.0556771725948334E-12</v>
      </c>
      <c r="AH75">
        <f t="shared" si="32"/>
        <v>-4.1221555796147407E-8</v>
      </c>
      <c r="AI75">
        <f t="shared" si="33"/>
        <v>-4.1223611473320003E-8</v>
      </c>
      <c r="AJ75">
        <f t="shared" si="34"/>
        <v>-0.15621122788849395</v>
      </c>
      <c r="AK75">
        <f t="shared" si="47"/>
        <v>-0.10205800233435325</v>
      </c>
      <c r="AL75">
        <f t="shared" si="23"/>
        <v>-0.25826927144645867</v>
      </c>
      <c r="AN75">
        <f t="shared" si="35"/>
        <v>0</v>
      </c>
      <c r="AO75">
        <f t="shared" si="35"/>
        <v>0</v>
      </c>
      <c r="AP75">
        <f t="shared" si="35"/>
        <v>-1.5036668413338431E-15</v>
      </c>
      <c r="AQ75">
        <f t="shared" si="35"/>
        <v>-3.0152344650799149E-11</v>
      </c>
      <c r="AR75">
        <f t="shared" si="35"/>
        <v>-3.0153848317640482E-11</v>
      </c>
      <c r="AS75">
        <f t="shared" si="35"/>
        <v>-1.1426387700918871E-4</v>
      </c>
      <c r="AT75">
        <f t="shared" si="35"/>
        <v>-7.4652399729296202E-5</v>
      </c>
      <c r="AU75">
        <f t="shared" si="24"/>
        <v>-1.8891630689233323E-4</v>
      </c>
      <c r="AW75">
        <v>72</v>
      </c>
      <c r="AX75">
        <f>IF(Z75&gt;0, (R75*SUMPRODUCT(K75:$K$98, X75:$X$98)-K75*$AZ$3)/Z75, 0)</f>
        <v>-7915641201991.7051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0.82947136099999996</v>
      </c>
      <c r="Q76" s="4">
        <f t="shared" si="49"/>
        <v>12.5</v>
      </c>
      <c r="R76">
        <f t="shared" si="28"/>
        <v>50000</v>
      </c>
      <c r="S76">
        <f t="shared" si="29"/>
        <v>-44026641175553.148</v>
      </c>
      <c r="U76">
        <f t="shared" si="39"/>
        <v>0.82947136099999996</v>
      </c>
      <c r="V76">
        <f t="shared" si="40"/>
        <v>0.01</v>
      </c>
      <c r="W76">
        <f t="shared" si="41"/>
        <v>1.6445417380758667E-13</v>
      </c>
      <c r="X76">
        <f t="shared" si="42"/>
        <v>1.3641002737030946E-13</v>
      </c>
      <c r="Y76">
        <f t="shared" si="43"/>
        <v>1.6445417380758667E-15</v>
      </c>
      <c r="Z76">
        <f t="shared" si="44"/>
        <v>2.6399604699201343E-14</v>
      </c>
      <c r="AB76">
        <f t="shared" si="45"/>
        <v>-1.3017602340308381</v>
      </c>
      <c r="AC76">
        <f t="shared" si="46"/>
        <v>-1.1622859232681841</v>
      </c>
      <c r="AE76">
        <f t="shared" si="30"/>
        <v>0</v>
      </c>
      <c r="AF76">
        <f t="shared" si="31"/>
        <v>0</v>
      </c>
      <c r="AG76">
        <f t="shared" si="31"/>
        <v>-3.2999505874001678E-13</v>
      </c>
      <c r="AH76">
        <f t="shared" si="32"/>
        <v>-6.8205013685154729E-9</v>
      </c>
      <c r="AI76">
        <f t="shared" si="33"/>
        <v>-6.8208313635742129E-9</v>
      </c>
      <c r="AJ76">
        <f t="shared" si="34"/>
        <v>-0.13947431076265393</v>
      </c>
      <c r="AK76">
        <f t="shared" si="47"/>
        <v>-9.1123216382158673E-2</v>
      </c>
      <c r="AL76">
        <f t="shared" si="23"/>
        <v>-0.23059753396564397</v>
      </c>
      <c r="AN76">
        <f t="shared" si="35"/>
        <v>0</v>
      </c>
      <c r="AO76">
        <f t="shared" si="35"/>
        <v>0</v>
      </c>
      <c r="AP76">
        <f t="shared" si="35"/>
        <v>-2.1551927816852753E-16</v>
      </c>
      <c r="AQ76">
        <f t="shared" si="35"/>
        <v>-4.4544592191848342E-12</v>
      </c>
      <c r="AR76">
        <f t="shared" si="35"/>
        <v>-4.454674738463003E-12</v>
      </c>
      <c r="AS76">
        <f t="shared" si="35"/>
        <v>-9.1090463273579055E-5</v>
      </c>
      <c r="AT76">
        <f t="shared" si="35"/>
        <v>-5.9512436016654458E-5</v>
      </c>
      <c r="AU76">
        <f t="shared" si="24"/>
        <v>-1.5060290374490826E-4</v>
      </c>
      <c r="AW76">
        <v>73</v>
      </c>
      <c r="AX76">
        <f>IF(Z76&gt;0, (R76*SUMPRODUCT(K76:$K$98, X76:$X$98)-K76*$AZ$3)/Z76, 0)</f>
        <v>-44026641175553.148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0.83365815200000004</v>
      </c>
      <c r="Q77" s="4">
        <f t="shared" si="49"/>
        <v>12.5</v>
      </c>
      <c r="R77">
        <f t="shared" si="28"/>
        <v>50000</v>
      </c>
      <c r="S77">
        <f t="shared" si="29"/>
        <v>-251433007557571.34</v>
      </c>
      <c r="U77">
        <f t="shared" si="39"/>
        <v>0.83365815200000004</v>
      </c>
      <c r="V77">
        <f t="shared" si="40"/>
        <v>0.01</v>
      </c>
      <c r="W77">
        <f t="shared" si="41"/>
        <v>2.6399604699201343E-14</v>
      </c>
      <c r="X77">
        <f t="shared" si="42"/>
        <v>2.200824566706671E-14</v>
      </c>
      <c r="Y77">
        <f t="shared" si="43"/>
        <v>2.6399604699201344E-16</v>
      </c>
      <c r="Z77">
        <f t="shared" si="44"/>
        <v>4.1273629851426193E-15</v>
      </c>
      <c r="AB77">
        <f t="shared" si="45"/>
        <v>-1.1622859232681841</v>
      </c>
      <c r="AC77">
        <f t="shared" si="46"/>
        <v>-1.0377552886362045</v>
      </c>
      <c r="AE77">
        <f t="shared" si="30"/>
        <v>0</v>
      </c>
      <c r="AF77">
        <f t="shared" si="31"/>
        <v>0</v>
      </c>
      <c r="AG77">
        <f t="shared" si="31"/>
        <v>-5.1592037314282743E-14</v>
      </c>
      <c r="AH77">
        <f t="shared" si="32"/>
        <v>-1.1004122833533356E-9</v>
      </c>
      <c r="AI77">
        <f t="shared" si="33"/>
        <v>-1.1004638753906498E-9</v>
      </c>
      <c r="AJ77">
        <f t="shared" si="34"/>
        <v>-0.12453063463197966</v>
      </c>
      <c r="AK77">
        <f t="shared" si="47"/>
        <v>-8.1360014628772903E-2</v>
      </c>
      <c r="AL77">
        <f t="shared" si="23"/>
        <v>-0.20589065036121645</v>
      </c>
      <c r="AN77">
        <f t="shared" si="35"/>
        <v>0</v>
      </c>
      <c r="AO77">
        <f t="shared" si="35"/>
        <v>0</v>
      </c>
      <c r="AP77">
        <f t="shared" si="35"/>
        <v>-3.0084537704012166E-17</v>
      </c>
      <c r="AQ77">
        <f t="shared" si="35"/>
        <v>-6.4167643985124505E-13</v>
      </c>
      <c r="AR77">
        <f t="shared" si="35"/>
        <v>-6.4170652438894901E-13</v>
      </c>
      <c r="AS77">
        <f t="shared" si="35"/>
        <v>-7.2616759638084475E-5</v>
      </c>
      <c r="AT77">
        <f t="shared" si="35"/>
        <v>-4.7442949631699933E-5</v>
      </c>
      <c r="AU77">
        <f t="shared" si="24"/>
        <v>-1.2005970991149093E-4</v>
      </c>
      <c r="AW77">
        <v>74</v>
      </c>
      <c r="AX77">
        <f>IF(Z77&gt;0, (R77*SUMPRODUCT(K77:$K$98, X77:$X$98)-K77*$AZ$3)/Z77, 0)</f>
        <v>-251433007557571.34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0.83803355999999996</v>
      </c>
      <c r="Q78" s="4">
        <f t="shared" si="49"/>
        <v>12.5</v>
      </c>
      <c r="R78">
        <f t="shared" si="28"/>
        <v>50000</v>
      </c>
      <c r="S78">
        <f t="shared" si="29"/>
        <v>-1477258773371065.3</v>
      </c>
      <c r="U78">
        <f t="shared" si="39"/>
        <v>0.83803355999999996</v>
      </c>
      <c r="V78">
        <f t="shared" si="40"/>
        <v>0.01</v>
      </c>
      <c r="W78">
        <f t="shared" si="41"/>
        <v>4.1273629851426193E-15</v>
      </c>
      <c r="X78">
        <f t="shared" si="42"/>
        <v>3.4588686958512961E-15</v>
      </c>
      <c r="Y78">
        <f t="shared" si="43"/>
        <v>4.1273629851426193E-17</v>
      </c>
      <c r="Z78">
        <f t="shared" si="44"/>
        <v>6.2722065943989707E-16</v>
      </c>
      <c r="AB78">
        <f t="shared" si="45"/>
        <v>-1.0377552886362045</v>
      </c>
      <c r="AC78">
        <f t="shared" si="46"/>
        <v>-0.92656722199717301</v>
      </c>
      <c r="AE78">
        <f t="shared" si="30"/>
        <v>0</v>
      </c>
      <c r="AF78">
        <f t="shared" si="31"/>
        <v>0</v>
      </c>
      <c r="AG78">
        <f t="shared" si="31"/>
        <v>-7.8402582429987132E-15</v>
      </c>
      <c r="AH78">
        <f t="shared" si="32"/>
        <v>-1.7294343479256481E-10</v>
      </c>
      <c r="AI78">
        <f t="shared" si="33"/>
        <v>-1.7295127505080781E-10</v>
      </c>
      <c r="AJ78">
        <f t="shared" si="34"/>
        <v>-0.11118806663903147</v>
      </c>
      <c r="AK78">
        <f t="shared" si="47"/>
        <v>-7.2642870204534318E-2</v>
      </c>
      <c r="AL78">
        <f t="shared" si="23"/>
        <v>-0.18383093701651707</v>
      </c>
      <c r="AN78">
        <f t="shared" si="35"/>
        <v>0</v>
      </c>
      <c r="AO78">
        <f t="shared" si="35"/>
        <v>0</v>
      </c>
      <c r="AP78">
        <f t="shared" si="35"/>
        <v>-4.0820000838611646E-18</v>
      </c>
      <c r="AQ78">
        <f t="shared" si="35"/>
        <v>-9.0042329403741212E-14</v>
      </c>
      <c r="AR78">
        <f t="shared" si="35"/>
        <v>-9.0046411403825068E-14</v>
      </c>
      <c r="AS78">
        <f t="shared" si="35"/>
        <v>-5.7889636192811527E-5</v>
      </c>
      <c r="AT78">
        <f t="shared" si="35"/>
        <v>-3.7821228979494656E-5</v>
      </c>
      <c r="AU78">
        <f t="shared" si="24"/>
        <v>-9.5710865262352602E-5</v>
      </c>
      <c r="AW78">
        <v>75</v>
      </c>
      <c r="AX78">
        <f>IF(Z78&gt;0, (R78*SUMPRODUCT(K78:$K$98, X78:$X$98)-K78*$AZ$3)/Z78, 0)</f>
        <v>-1477258773371065.3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0.84243849400000004</v>
      </c>
      <c r="Q79" s="4">
        <f t="shared" si="49"/>
        <v>12.5</v>
      </c>
      <c r="R79">
        <f t="shared" si="28"/>
        <v>50000</v>
      </c>
      <c r="S79">
        <f t="shared" si="29"/>
        <v>-8938517120127950</v>
      </c>
      <c r="U79">
        <f t="shared" si="39"/>
        <v>0.84243849400000004</v>
      </c>
      <c r="V79">
        <f t="shared" si="40"/>
        <v>0.01</v>
      </c>
      <c r="W79">
        <f t="shared" si="41"/>
        <v>6.2722065943989707E-16</v>
      </c>
      <c r="X79">
        <f t="shared" si="42"/>
        <v>5.2839482774423381E-16</v>
      </c>
      <c r="Y79">
        <f t="shared" si="43"/>
        <v>6.2722065943989704E-18</v>
      </c>
      <c r="Z79">
        <f t="shared" si="44"/>
        <v>9.2553625101264283E-17</v>
      </c>
      <c r="AB79">
        <f t="shared" si="45"/>
        <v>-0.92656722199717301</v>
      </c>
      <c r="AC79">
        <f t="shared" si="46"/>
        <v>-0.82729216249755477</v>
      </c>
      <c r="AE79">
        <f t="shared" si="30"/>
        <v>0</v>
      </c>
      <c r="AF79">
        <f t="shared" si="31"/>
        <v>0</v>
      </c>
      <c r="AG79">
        <f t="shared" si="31"/>
        <v>-1.1569203137658035E-15</v>
      </c>
      <c r="AH79">
        <f t="shared" si="32"/>
        <v>-2.6419741387211691E-11</v>
      </c>
      <c r="AI79">
        <f t="shared" si="33"/>
        <v>-2.6420898307525456E-11</v>
      </c>
      <c r="AJ79">
        <f t="shared" si="34"/>
        <v>-9.9275059499618235E-2</v>
      </c>
      <c r="AK79">
        <f t="shared" si="47"/>
        <v>-6.4859705539802123E-2</v>
      </c>
      <c r="AL79">
        <f t="shared" si="23"/>
        <v>-0.16413476506584124</v>
      </c>
      <c r="AN79">
        <f t="shared" si="35"/>
        <v>0</v>
      </c>
      <c r="AO79">
        <f t="shared" si="35"/>
        <v>0</v>
      </c>
      <c r="AP79">
        <f t="shared" si="35"/>
        <v>-5.3780899988096374E-19</v>
      </c>
      <c r="AQ79">
        <f t="shared" si="35"/>
        <v>-1.2281550011270977E-14</v>
      </c>
      <c r="AR79">
        <f t="shared" si="35"/>
        <v>-1.2282087820270857E-14</v>
      </c>
      <c r="AS79">
        <f t="shared" si="35"/>
        <v>-4.6149263546789835E-5</v>
      </c>
      <c r="AT79">
        <f t="shared" si="35"/>
        <v>-3.0150852183926654E-5</v>
      </c>
      <c r="AU79">
        <f t="shared" si="24"/>
        <v>-7.6300115742998571E-5</v>
      </c>
      <c r="AW79">
        <v>76</v>
      </c>
      <c r="AX79">
        <f>IF(Z79&gt;0, (R79*SUMPRODUCT(K79:$K$98, X79:$X$98)-K79*$AZ$3)/Z79, 0)</f>
        <v>-8938517120127950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0.84677131100000003</v>
      </c>
      <c r="Q80" s="4">
        <f t="shared" si="49"/>
        <v>12.5</v>
      </c>
      <c r="R80">
        <f t="shared" si="28"/>
        <v>50000</v>
      </c>
      <c r="S80">
        <f t="shared" si="29"/>
        <v>-5.5720812031290832E+16</v>
      </c>
      <c r="U80">
        <f t="shared" si="39"/>
        <v>0.84677131100000003</v>
      </c>
      <c r="V80">
        <f t="shared" si="40"/>
        <v>0.01</v>
      </c>
      <c r="W80">
        <f t="shared" si="41"/>
        <v>9.2553625101264283E-17</v>
      </c>
      <c r="X80">
        <f t="shared" si="42"/>
        <v>7.8371754464800064E-17</v>
      </c>
      <c r="Y80">
        <f t="shared" si="43"/>
        <v>9.2553625101264282E-19</v>
      </c>
      <c r="Z80">
        <f t="shared" si="44"/>
        <v>1.3256334385451576E-17</v>
      </c>
      <c r="AB80">
        <f t="shared" si="45"/>
        <v>-0.82729216249755477</v>
      </c>
      <c r="AC80">
        <f t="shared" si="46"/>
        <v>-0.73865371651568457</v>
      </c>
      <c r="AE80">
        <f t="shared" si="30"/>
        <v>0</v>
      </c>
      <c r="AF80">
        <f t="shared" si="31"/>
        <v>0</v>
      </c>
      <c r="AG80">
        <f t="shared" si="31"/>
        <v>-1.6570417981814471E-16</v>
      </c>
      <c r="AH80">
        <f t="shared" si="32"/>
        <v>-3.9185877232400029E-12</v>
      </c>
      <c r="AI80">
        <f t="shared" si="33"/>
        <v>-3.9187534274198212E-12</v>
      </c>
      <c r="AJ80">
        <f t="shared" si="34"/>
        <v>-8.8638445981870206E-2</v>
      </c>
      <c r="AK80">
        <f t="shared" si="47"/>
        <v>-5.7910451374828836E-2</v>
      </c>
      <c r="AL80">
        <f t="shared" si="23"/>
        <v>-0.1465488973606178</v>
      </c>
      <c r="AN80">
        <f t="shared" si="35"/>
        <v>0</v>
      </c>
      <c r="AO80">
        <f t="shared" si="35"/>
        <v>0</v>
      </c>
      <c r="AP80">
        <f t="shared" si="35"/>
        <v>-6.877649820120678E-20</v>
      </c>
      <c r="AQ80">
        <f t="shared" si="35"/>
        <v>-1.6264329710600089E-15</v>
      </c>
      <c r="AR80">
        <f t="shared" si="35"/>
        <v>-1.62650174755821E-15</v>
      </c>
      <c r="AS80">
        <f t="shared" si="35"/>
        <v>-3.6789910353017656E-5</v>
      </c>
      <c r="AT80">
        <f t="shared" si="35"/>
        <v>-2.4036074763974425E-5</v>
      </c>
      <c r="AU80">
        <f t="shared" si="24"/>
        <v>-6.0825985118618584E-5</v>
      </c>
      <c r="AW80">
        <v>77</v>
      </c>
      <c r="AX80">
        <f>IF(Z80&gt;0, (R80*SUMPRODUCT(K80:$K$98, X80:$X$98)-K80*$AZ$3)/Z80, 0)</f>
        <v>-5.5720812031290832E+16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0.85120774200000004</v>
      </c>
      <c r="Q81" s="4">
        <f t="shared" si="49"/>
        <v>12.5</v>
      </c>
      <c r="R81">
        <f t="shared" si="28"/>
        <v>50000</v>
      </c>
      <c r="S81">
        <f t="shared" si="29"/>
        <v>-3.5845461227339027E+17</v>
      </c>
      <c r="U81">
        <f t="shared" si="39"/>
        <v>0.85120774200000004</v>
      </c>
      <c r="V81">
        <f t="shared" si="40"/>
        <v>0.01</v>
      </c>
      <c r="W81">
        <f t="shared" si="41"/>
        <v>1.3256334385451576E-17</v>
      </c>
      <c r="X81">
        <f t="shared" si="42"/>
        <v>1.1283894459437194E-17</v>
      </c>
      <c r="Y81">
        <f t="shared" si="43"/>
        <v>1.3256334385451577E-19</v>
      </c>
      <c r="Z81">
        <f t="shared" si="44"/>
        <v>1.8398765821598664E-18</v>
      </c>
      <c r="AB81">
        <f t="shared" si="45"/>
        <v>-0.73865371651568457</v>
      </c>
      <c r="AC81">
        <f t="shared" si="46"/>
        <v>-0.65951224688900534</v>
      </c>
      <c r="AE81">
        <f t="shared" si="30"/>
        <v>0</v>
      </c>
      <c r="AF81">
        <f t="shared" si="31"/>
        <v>0</v>
      </c>
      <c r="AG81">
        <f t="shared" si="31"/>
        <v>-2.2998457276998329E-17</v>
      </c>
      <c r="AH81">
        <f t="shared" si="32"/>
        <v>-5.6419472297185971E-13</v>
      </c>
      <c r="AI81">
        <f t="shared" si="33"/>
        <v>-5.6421772142913672E-13</v>
      </c>
      <c r="AJ81">
        <f t="shared" si="34"/>
        <v>-7.9141469626679228E-2</v>
      </c>
      <c r="AK81">
        <f t="shared" si="47"/>
        <v>-5.1705760156097923E-2</v>
      </c>
      <c r="AL81">
        <f t="shared" si="23"/>
        <v>-0.13084722978334137</v>
      </c>
      <c r="AN81">
        <f t="shared" si="35"/>
        <v>0</v>
      </c>
      <c r="AO81">
        <f t="shared" si="35"/>
        <v>0</v>
      </c>
      <c r="AP81">
        <f t="shared" si="35"/>
        <v>-8.5228977523914521E-21</v>
      </c>
      <c r="AQ81">
        <f t="shared" si="35"/>
        <v>-2.0908245620184388E-16</v>
      </c>
      <c r="AR81">
        <f t="shared" si="35"/>
        <v>-2.0909097909959627E-16</v>
      </c>
      <c r="AS81">
        <f t="shared" si="35"/>
        <v>-2.9328691289080057E-5</v>
      </c>
      <c r="AT81">
        <f t="shared" si="35"/>
        <v>-1.9161411642199275E-5</v>
      </c>
      <c r="AU81">
        <f t="shared" si="24"/>
        <v>-4.8490102931488424E-5</v>
      </c>
      <c r="AW81">
        <v>78</v>
      </c>
      <c r="AX81">
        <f>IF(Z81&gt;0, (R81*SUMPRODUCT(K81:$K$98, X81:$X$98)-K81*$AZ$3)/Z81, 0)</f>
        <v>-3.5845461227339027E+17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0.85572183800000001</v>
      </c>
      <c r="Q82" s="4">
        <f t="shared" si="49"/>
        <v>12.5</v>
      </c>
      <c r="R82">
        <f t="shared" si="28"/>
        <v>50000</v>
      </c>
      <c r="S82">
        <f t="shared" si="29"/>
        <v>-2.3834758846221348E+18</v>
      </c>
      <c r="U82">
        <f t="shared" si="39"/>
        <v>0.85572183800000001</v>
      </c>
      <c r="V82">
        <f t="shared" si="40"/>
        <v>0.01</v>
      </c>
      <c r="W82">
        <f t="shared" si="41"/>
        <v>1.8398765821598664E-18</v>
      </c>
      <c r="X82">
        <f t="shared" si="42"/>
        <v>1.5744225705789989E-18</v>
      </c>
      <c r="Y82">
        <f t="shared" si="43"/>
        <v>1.8398765821598665E-20</v>
      </c>
      <c r="Z82">
        <f t="shared" si="44"/>
        <v>2.4705524575926881E-19</v>
      </c>
      <c r="AB82">
        <f t="shared" si="45"/>
        <v>-0.65951224688900534</v>
      </c>
      <c r="AC82">
        <f t="shared" si="46"/>
        <v>-0.58885022043661217</v>
      </c>
      <c r="AE82">
        <f t="shared" si="30"/>
        <v>0</v>
      </c>
      <c r="AF82">
        <f t="shared" si="31"/>
        <v>0</v>
      </c>
      <c r="AG82">
        <f t="shared" si="31"/>
        <v>-3.0881905719908602E-18</v>
      </c>
      <c r="AH82">
        <f t="shared" si="32"/>
        <v>-7.8721128528949946E-14</v>
      </c>
      <c r="AI82">
        <f t="shared" si="33"/>
        <v>-7.872421671952194E-14</v>
      </c>
      <c r="AJ82">
        <f t="shared" si="34"/>
        <v>-7.0662026452393167E-2</v>
      </c>
      <c r="AK82">
        <f t="shared" si="47"/>
        <v>-4.6165857282230376E-2</v>
      </c>
      <c r="AL82">
        <f t="shared" si="23"/>
        <v>-0.11682788373470226</v>
      </c>
      <c r="AN82">
        <f t="shared" si="35"/>
        <v>0</v>
      </c>
      <c r="AO82">
        <f t="shared" si="35"/>
        <v>0</v>
      </c>
      <c r="AP82">
        <f t="shared" si="35"/>
        <v>-1.0218205759866563E-21</v>
      </c>
      <c r="AQ82">
        <f t="shared" si="35"/>
        <v>-2.6047249034866004E-17</v>
      </c>
      <c r="AR82">
        <f t="shared" si="35"/>
        <v>-2.6048270855441992E-17</v>
      </c>
      <c r="AS82">
        <f t="shared" si="35"/>
        <v>-2.3380653132238895E-5</v>
      </c>
      <c r="AT82">
        <f t="shared" si="35"/>
        <v>-1.5275360046396135E-5</v>
      </c>
      <c r="AU82">
        <f t="shared" si="24"/>
        <v>-3.8656013178661074E-5</v>
      </c>
      <c r="AW82">
        <v>79</v>
      </c>
      <c r="AX82">
        <f>IF(Z82&gt;0, (R82*SUMPRODUCT(K82:$K$98, X82:$X$98)-K82*$AZ$3)/Z82, 0)</f>
        <v>-2.3834758846221348E+18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0.86028443099999996</v>
      </c>
      <c r="Q83" s="4">
        <f t="shared" si="49"/>
        <v>12.5</v>
      </c>
      <c r="R83">
        <f t="shared" si="28"/>
        <v>50000</v>
      </c>
      <c r="S83">
        <f t="shared" si="29"/>
        <v>-1.6405921700984242E+19</v>
      </c>
      <c r="U83">
        <f t="shared" si="39"/>
        <v>0.86028443099999996</v>
      </c>
      <c r="V83">
        <f t="shared" si="40"/>
        <v>0.01</v>
      </c>
      <c r="W83">
        <f t="shared" si="41"/>
        <v>2.4705524575926881E-19</v>
      </c>
      <c r="X83">
        <f t="shared" si="42"/>
        <v>2.1253778152357772E-19</v>
      </c>
      <c r="Y83">
        <f t="shared" si="43"/>
        <v>2.4705524575926883E-21</v>
      </c>
      <c r="Z83">
        <f t="shared" si="44"/>
        <v>3.2046911778098407E-20</v>
      </c>
      <c r="AB83">
        <f t="shared" si="45"/>
        <v>-0.58885022043661217</v>
      </c>
      <c r="AC83">
        <f t="shared" si="46"/>
        <v>-0.52575912538983216</v>
      </c>
      <c r="AE83">
        <f t="shared" si="30"/>
        <v>0</v>
      </c>
      <c r="AF83">
        <f t="shared" si="31"/>
        <v>0</v>
      </c>
      <c r="AG83">
        <f t="shared" si="31"/>
        <v>-4.0058639722623007E-19</v>
      </c>
      <c r="AH83">
        <f t="shared" si="32"/>
        <v>-1.0626889076178887E-14</v>
      </c>
      <c r="AI83">
        <f t="shared" si="33"/>
        <v>-1.0627289662576114E-14</v>
      </c>
      <c r="AJ83">
        <f t="shared" si="34"/>
        <v>-6.309109504678001E-2</v>
      </c>
      <c r="AK83">
        <f t="shared" si="47"/>
        <v>-4.1219515430562854E-2</v>
      </c>
      <c r="AL83">
        <f t="shared" si="23"/>
        <v>-0.10431061047735349</v>
      </c>
      <c r="AN83">
        <f t="shared" si="35"/>
        <v>0</v>
      </c>
      <c r="AO83">
        <f t="shared" si="35"/>
        <v>0</v>
      </c>
      <c r="AP83">
        <f t="shared" si="35"/>
        <v>-1.1834467627680079E-22</v>
      </c>
      <c r="AQ83">
        <f t="shared" si="35"/>
        <v>-3.1394869028456169E-18</v>
      </c>
      <c r="AR83">
        <f t="shared" si="35"/>
        <v>-3.1396052475218936E-18</v>
      </c>
      <c r="AS83">
        <f t="shared" si="35"/>
        <v>-1.8638913530165048E-5</v>
      </c>
      <c r="AT83">
        <f t="shared" si="35"/>
        <v>-1.2177423506374472E-5</v>
      </c>
      <c r="AU83">
        <f t="shared" si="24"/>
        <v>-3.0816337036542661E-5</v>
      </c>
      <c r="AW83">
        <v>80</v>
      </c>
      <c r="AX83">
        <f>IF(Z83&gt;0, (R83*SUMPRODUCT(K83:$K$98, X83:$X$98)-K83*$AZ$3)/Z83, 0)</f>
        <v>-1.6405921700984242E+19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0.86486670799999998</v>
      </c>
      <c r="Q84" s="4">
        <f t="shared" si="49"/>
        <v>12.5</v>
      </c>
      <c r="R84">
        <f t="shared" si="28"/>
        <v>50000</v>
      </c>
      <c r="S84">
        <f t="shared" si="29"/>
        <v>-1.1706032936365795E+20</v>
      </c>
      <c r="U84">
        <f t="shared" si="39"/>
        <v>0.86486670799999998</v>
      </c>
      <c r="V84">
        <f t="shared" si="40"/>
        <v>0.01</v>
      </c>
      <c r="W84">
        <f t="shared" si="41"/>
        <v>3.2046911778098407E-20</v>
      </c>
      <c r="X84">
        <f t="shared" si="42"/>
        <v>2.7716307091090394E-20</v>
      </c>
      <c r="Y84">
        <f t="shared" si="43"/>
        <v>3.2046911778098409E-22</v>
      </c>
      <c r="Z84">
        <f t="shared" si="44"/>
        <v>4.0101355692270286E-21</v>
      </c>
      <c r="AB84">
        <f t="shared" si="45"/>
        <v>-0.52575912538983216</v>
      </c>
      <c r="AC84">
        <f t="shared" si="46"/>
        <v>-0.46942779052663591</v>
      </c>
      <c r="AE84">
        <f t="shared" si="30"/>
        <v>0</v>
      </c>
      <c r="AF84">
        <f t="shared" si="31"/>
        <v>0</v>
      </c>
      <c r="AG84">
        <f t="shared" si="31"/>
        <v>-5.0126694615337855E-20</v>
      </c>
      <c r="AH84">
        <f t="shared" si="32"/>
        <v>-1.3858153545545197E-15</v>
      </c>
      <c r="AI84">
        <f t="shared" si="33"/>
        <v>-1.385865481249135E-15</v>
      </c>
      <c r="AJ84">
        <f t="shared" si="34"/>
        <v>-5.6331334863196247E-2</v>
      </c>
      <c r="AK84">
        <f t="shared" si="47"/>
        <v>-3.6803138777288254E-2</v>
      </c>
      <c r="AL84">
        <f t="shared" si="23"/>
        <v>-9.3134473640485882E-2</v>
      </c>
      <c r="AN84">
        <f t="shared" si="35"/>
        <v>0</v>
      </c>
      <c r="AO84">
        <f t="shared" si="35"/>
        <v>0</v>
      </c>
      <c r="AP84">
        <f t="shared" si="35"/>
        <v>-1.322219547606285E-23</v>
      </c>
      <c r="AQ84">
        <f t="shared" si="35"/>
        <v>-3.655441806458657E-19</v>
      </c>
      <c r="AR84">
        <f t="shared" si="35"/>
        <v>-3.6555740284134175E-19</v>
      </c>
      <c r="AS84">
        <f t="shared" si="35"/>
        <v>-1.4858827750450403E-5</v>
      </c>
      <c r="AT84">
        <f t="shared" si="35"/>
        <v>-9.7077674636276072E-6</v>
      </c>
      <c r="AU84">
        <f t="shared" si="24"/>
        <v>-2.4566595214078374E-5</v>
      </c>
      <c r="AW84">
        <v>81</v>
      </c>
      <c r="AX84">
        <f>IF(Z84&gt;0, (R84*SUMPRODUCT(K84:$K$98, X84:$X$98)-K84*$AZ$3)/Z84, 0)</f>
        <v>-1.1706032936365795E+20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0.86947332300000002</v>
      </c>
      <c r="Q85" s="4">
        <f t="shared" si="49"/>
        <v>12.5</v>
      </c>
      <c r="R85">
        <f t="shared" si="28"/>
        <v>50000</v>
      </c>
      <c r="S85">
        <f t="shared" si="29"/>
        <v>-8.6717856842225693E+20</v>
      </c>
      <c r="U85">
        <f t="shared" si="39"/>
        <v>0.86947332300000002</v>
      </c>
      <c r="V85">
        <f t="shared" si="40"/>
        <v>0.01</v>
      </c>
      <c r="W85">
        <f t="shared" si="41"/>
        <v>4.0101355692270286E-21</v>
      </c>
      <c r="X85">
        <f t="shared" si="42"/>
        <v>3.4867058990563212E-21</v>
      </c>
      <c r="Y85">
        <f t="shared" si="43"/>
        <v>4.0101355692270287E-23</v>
      </c>
      <c r="Z85">
        <f t="shared" si="44"/>
        <v>4.8332831447843711E-22</v>
      </c>
      <c r="AB85">
        <f t="shared" si="45"/>
        <v>-0.46942779052663591</v>
      </c>
      <c r="AC85">
        <f t="shared" si="46"/>
        <v>-0.41913195582735352</v>
      </c>
      <c r="AE85">
        <f t="shared" si="30"/>
        <v>0</v>
      </c>
      <c r="AF85">
        <f t="shared" si="31"/>
        <v>0</v>
      </c>
      <c r="AG85">
        <f t="shared" si="31"/>
        <v>-6.0416039309804637E-21</v>
      </c>
      <c r="AH85">
        <f t="shared" si="32"/>
        <v>-1.7433529495281606E-16</v>
      </c>
      <c r="AI85">
        <f t="shared" si="33"/>
        <v>-1.7434133655674703E-16</v>
      </c>
      <c r="AJ85">
        <f t="shared" si="34"/>
        <v>-5.0295834699282393E-2</v>
      </c>
      <c r="AK85">
        <f t="shared" si="47"/>
        <v>-3.2859945336864517E-2</v>
      </c>
      <c r="AL85">
        <f t="shared" si="23"/>
        <v>-8.3155780036147084E-2</v>
      </c>
      <c r="AN85">
        <f t="shared" si="35"/>
        <v>0</v>
      </c>
      <c r="AO85">
        <f t="shared" si="35"/>
        <v>0</v>
      </c>
      <c r="AP85">
        <f t="shared" si="35"/>
        <v>-1.422881503012757E-24</v>
      </c>
      <c r="AQ85">
        <f t="shared" si="35"/>
        <v>-4.1058379421171191E-20</v>
      </c>
      <c r="AR85">
        <f t="shared" si="35"/>
        <v>-4.1059802302674197E-20</v>
      </c>
      <c r="AS85">
        <f t="shared" si="35"/>
        <v>-1.1845366510244269E-5</v>
      </c>
      <c r="AT85">
        <f t="shared" si="35"/>
        <v>-7.7389727866929273E-6</v>
      </c>
      <c r="AU85">
        <f t="shared" si="24"/>
        <v>-1.9584339296937237E-5</v>
      </c>
      <c r="AW85">
        <v>82</v>
      </c>
      <c r="AX85">
        <f>IF(Z85&gt;0, (R85*SUMPRODUCT(K85:$K$98, X85:$X$98)-K85*$AZ$3)/Z85, 0)</f>
        <v>-8.6717856842225693E+20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0.874112687</v>
      </c>
      <c r="Q86" s="4">
        <f t="shared" si="49"/>
        <v>12.5</v>
      </c>
      <c r="R86">
        <f t="shared" si="28"/>
        <v>50000</v>
      </c>
      <c r="S86">
        <f t="shared" si="29"/>
        <v>-6.6812022723181397E+21</v>
      </c>
      <c r="U86">
        <f t="shared" si="39"/>
        <v>0.874112687</v>
      </c>
      <c r="V86">
        <f t="shared" si="40"/>
        <v>0.01</v>
      </c>
      <c r="W86">
        <f t="shared" si="41"/>
        <v>4.8332831447843711E-22</v>
      </c>
      <c r="X86">
        <f t="shared" si="42"/>
        <v>4.2248341167192766E-22</v>
      </c>
      <c r="Y86">
        <f t="shared" si="43"/>
        <v>4.8332831447843712E-24</v>
      </c>
      <c r="Z86">
        <f t="shared" si="44"/>
        <v>5.6011619661725078E-23</v>
      </c>
      <c r="AB86">
        <f t="shared" si="45"/>
        <v>-0.41913195582735352</v>
      </c>
      <c r="AC86">
        <f t="shared" si="46"/>
        <v>-0.37422496056013699</v>
      </c>
      <c r="AE86">
        <f t="shared" si="30"/>
        <v>0</v>
      </c>
      <c r="AF86">
        <f t="shared" si="31"/>
        <v>0</v>
      </c>
      <c r="AG86">
        <f t="shared" si="31"/>
        <v>-7.0014524577156345E-22</v>
      </c>
      <c r="AH86">
        <f t="shared" si="32"/>
        <v>-2.1124170583596382E-17</v>
      </c>
      <c r="AI86">
        <f t="shared" si="33"/>
        <v>-2.1124870728842155E-17</v>
      </c>
      <c r="AJ86">
        <f t="shared" si="34"/>
        <v>-4.4906995267216532E-2</v>
      </c>
      <c r="AK86">
        <f t="shared" si="47"/>
        <v>-2.9339236907914748E-2</v>
      </c>
      <c r="AL86">
        <f t="shared" si="23"/>
        <v>-7.4246232175131294E-2</v>
      </c>
      <c r="AN86">
        <f t="shared" si="35"/>
        <v>0</v>
      </c>
      <c r="AO86">
        <f t="shared" si="35"/>
        <v>0</v>
      </c>
      <c r="AP86">
        <f t="shared" si="35"/>
        <v>-1.4722670901924092E-25</v>
      </c>
      <c r="AQ86">
        <f t="shared" si="35"/>
        <v>-4.4419956210038558E-21</v>
      </c>
      <c r="AR86">
        <f t="shared" si="35"/>
        <v>-4.4421428477128753E-21</v>
      </c>
      <c r="AS86">
        <f t="shared" si="35"/>
        <v>-9.4430536593146499E-6</v>
      </c>
      <c r="AT86">
        <f t="shared" si="35"/>
        <v>-6.1694617240855601E-6</v>
      </c>
      <c r="AU86">
        <f t="shared" si="24"/>
        <v>-1.5612515383400212E-5</v>
      </c>
      <c r="AW86">
        <v>83</v>
      </c>
      <c r="AX86">
        <f>IF(Z86&gt;0, (R86*SUMPRODUCT(K86:$K$98, X86:$X$98)-K86*$AZ$3)/Z86, 0)</f>
        <v>-6.6812022723181397E+21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0.87875849299999997</v>
      </c>
      <c r="Q87" s="4">
        <f t="shared" si="49"/>
        <v>12.5</v>
      </c>
      <c r="R87">
        <f t="shared" si="28"/>
        <v>50000</v>
      </c>
      <c r="S87">
        <f t="shared" si="29"/>
        <v>-5.3625299877613332E+22</v>
      </c>
      <c r="U87">
        <f t="shared" si="39"/>
        <v>0.87875849299999997</v>
      </c>
      <c r="V87">
        <f t="shared" si="40"/>
        <v>0.01</v>
      </c>
      <c r="W87">
        <f t="shared" si="41"/>
        <v>5.6011619661725078E-23</v>
      </c>
      <c r="X87">
        <f t="shared" si="42"/>
        <v>4.9220686484426697E-23</v>
      </c>
      <c r="Y87">
        <f t="shared" si="43"/>
        <v>5.6011619661725079E-25</v>
      </c>
      <c r="Z87">
        <f t="shared" si="44"/>
        <v>6.2308169806811301E-24</v>
      </c>
      <c r="AB87">
        <f t="shared" si="45"/>
        <v>-0.37422496056013699</v>
      </c>
      <c r="AC87">
        <f t="shared" si="46"/>
        <v>-0.33412942907155085</v>
      </c>
      <c r="AE87">
        <f t="shared" si="30"/>
        <v>0</v>
      </c>
      <c r="AF87">
        <f t="shared" si="31"/>
        <v>0</v>
      </c>
      <c r="AG87">
        <f t="shared" si="31"/>
        <v>-7.7885212258514131E-23</v>
      </c>
      <c r="AH87">
        <f t="shared" si="32"/>
        <v>-2.461034324221335E-18</v>
      </c>
      <c r="AI87">
        <f t="shared" si="33"/>
        <v>-2.4611122094335934E-18</v>
      </c>
      <c r="AJ87">
        <f t="shared" si="34"/>
        <v>-4.0095531488586134E-2</v>
      </c>
      <c r="AK87">
        <f t="shared" si="47"/>
        <v>-2.6195747239209592E-2</v>
      </c>
      <c r="AL87">
        <f t="shared" si="23"/>
        <v>-6.6291278727795722E-2</v>
      </c>
      <c r="AN87">
        <f t="shared" si="35"/>
        <v>0</v>
      </c>
      <c r="AO87">
        <f t="shared" si="35"/>
        <v>0</v>
      </c>
      <c r="AP87">
        <f t="shared" si="35"/>
        <v>-1.4622965162456123E-26</v>
      </c>
      <c r="AQ87">
        <f t="shared" si="35"/>
        <v>-4.6205971766820587E-22</v>
      </c>
      <c r="AR87">
        <f t="shared" si="35"/>
        <v>-4.6207434063336837E-22</v>
      </c>
      <c r="AS87">
        <f t="shared" si="35"/>
        <v>-7.5279445625913874E-6</v>
      </c>
      <c r="AT87">
        <f t="shared" si="35"/>
        <v>-4.9182571142263705E-6</v>
      </c>
      <c r="AU87">
        <f t="shared" si="24"/>
        <v>-1.2446201676817757E-5</v>
      </c>
      <c r="AW87">
        <v>84</v>
      </c>
      <c r="AX87">
        <f>IF(Z87&gt;0, (R87*SUMPRODUCT(K87:$K$98, X87:$X$98)-K87*$AZ$3)/Z87, 0)</f>
        <v>-5.3625299877613332E+22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0.88338371900000001</v>
      </c>
      <c r="Q88" s="4">
        <f t="shared" si="49"/>
        <v>12.5</v>
      </c>
      <c r="R88">
        <f t="shared" si="28"/>
        <v>50000</v>
      </c>
      <c r="S88">
        <f t="shared" si="29"/>
        <v>-4.4908461995202535E+23</v>
      </c>
      <c r="U88">
        <f t="shared" si="39"/>
        <v>0.88338371900000001</v>
      </c>
      <c r="V88">
        <f t="shared" si="40"/>
        <v>0.01</v>
      </c>
      <c r="W88">
        <f t="shared" si="41"/>
        <v>6.2308169806811301E-24</v>
      </c>
      <c r="X88">
        <f t="shared" si="42"/>
        <v>5.504202276802448E-24</v>
      </c>
      <c r="Y88">
        <f t="shared" si="43"/>
        <v>6.2308169806811305E-26</v>
      </c>
      <c r="Z88">
        <f t="shared" si="44"/>
        <v>6.643065340718708E-25</v>
      </c>
      <c r="AB88">
        <f t="shared" si="45"/>
        <v>-0.33412942907155085</v>
      </c>
      <c r="AC88">
        <f t="shared" si="46"/>
        <v>-0.29832984738531326</v>
      </c>
      <c r="AE88">
        <f t="shared" si="30"/>
        <v>0</v>
      </c>
      <c r="AF88">
        <f t="shared" si="31"/>
        <v>0</v>
      </c>
      <c r="AG88">
        <f t="shared" si="31"/>
        <v>-8.3038316758983847E-24</v>
      </c>
      <c r="AH88">
        <f t="shared" si="32"/>
        <v>-2.7521011384012239E-19</v>
      </c>
      <c r="AI88">
        <f t="shared" si="33"/>
        <v>-2.7521841767179827E-19</v>
      </c>
      <c r="AJ88">
        <f t="shared" si="34"/>
        <v>-3.5799581686237592E-2</v>
      </c>
      <c r="AK88">
        <f t="shared" si="47"/>
        <v>-2.3389060035008562E-2</v>
      </c>
      <c r="AL88">
        <f t="shared" ref="AL88:AL98" si="50">SUM(AI88:AK88)</f>
        <v>-5.9188641721246153E-2</v>
      </c>
      <c r="AN88">
        <f t="shared" si="35"/>
        <v>0</v>
      </c>
      <c r="AO88">
        <f t="shared" si="35"/>
        <v>0</v>
      </c>
      <c r="AP88">
        <f t="shared" si="35"/>
        <v>-1.3920055025121717E-27</v>
      </c>
      <c r="AQ88">
        <f t="shared" si="35"/>
        <v>-4.6134604814349745E-23</v>
      </c>
      <c r="AR88">
        <f t="shared" si="35"/>
        <v>-4.6135996819852252E-23</v>
      </c>
      <c r="AS88">
        <f t="shared" si="35"/>
        <v>-6.0012313158413439E-6</v>
      </c>
      <c r="AT88">
        <f t="shared" si="35"/>
        <v>-3.9208044596830118E-6</v>
      </c>
      <c r="AU88">
        <f t="shared" si="24"/>
        <v>-9.9220357755243556E-6</v>
      </c>
      <c r="AW88">
        <v>85</v>
      </c>
      <c r="AX88">
        <f>IF(Z88&gt;0, (R88*SUMPRODUCT(K88:$K$98, X88:$X$98)-K88*$AZ$3)/Z88, 0)</f>
        <v>-4.4908461995202535E+23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0.88875356999999999</v>
      </c>
      <c r="Q89" s="4">
        <f t="shared" si="49"/>
        <v>12.5</v>
      </c>
      <c r="R89">
        <f t="shared" si="28"/>
        <v>50000</v>
      </c>
      <c r="S89">
        <f t="shared" si="29"/>
        <v>-3.9603214717936357E+24</v>
      </c>
      <c r="U89">
        <f t="shared" si="39"/>
        <v>0.88875356999999999</v>
      </c>
      <c r="V89">
        <f t="shared" si="40"/>
        <v>0.01</v>
      </c>
      <c r="W89">
        <f t="shared" si="41"/>
        <v>6.643065340718708E-25</v>
      </c>
      <c r="X89">
        <f t="shared" si="42"/>
        <v>5.9040480373070185E-25</v>
      </c>
      <c r="Y89">
        <f t="shared" si="43"/>
        <v>6.6430653407187078E-27</v>
      </c>
      <c r="Z89">
        <f t="shared" si="44"/>
        <v>6.7258665000450255E-26</v>
      </c>
      <c r="AB89">
        <f t="shared" si="45"/>
        <v>-0.29832984738531326</v>
      </c>
      <c r="AC89">
        <f t="shared" si="46"/>
        <v>-0.26636593516545826</v>
      </c>
      <c r="AE89">
        <f t="shared" si="30"/>
        <v>0</v>
      </c>
      <c r="AF89">
        <f t="shared" si="31"/>
        <v>0</v>
      </c>
      <c r="AG89">
        <f t="shared" si="31"/>
        <v>-8.4073331250562817E-25</v>
      </c>
      <c r="AH89">
        <f t="shared" si="32"/>
        <v>-2.9520240186535089E-20</v>
      </c>
      <c r="AI89">
        <f t="shared" si="33"/>
        <v>-2.9521080919847592E-20</v>
      </c>
      <c r="AJ89">
        <f t="shared" si="34"/>
        <v>-3.1963912219855006E-2</v>
      </c>
      <c r="AK89">
        <f t="shared" si="47"/>
        <v>-2.0883089316971932E-2</v>
      </c>
      <c r="AL89">
        <f t="shared" si="50"/>
        <v>-5.2847001536826935E-2</v>
      </c>
      <c r="AN89">
        <f t="shared" si="35"/>
        <v>0</v>
      </c>
      <c r="AO89">
        <f t="shared" si="35"/>
        <v>0</v>
      </c>
      <c r="AP89">
        <f t="shared" si="35"/>
        <v>-1.2583534613367261E-28</v>
      </c>
      <c r="AQ89">
        <f t="shared" si="35"/>
        <v>-4.4183923564904867E-24</v>
      </c>
      <c r="AR89">
        <f t="shared" si="35"/>
        <v>-4.4185181918366199E-24</v>
      </c>
      <c r="AS89">
        <f t="shared" si="35"/>
        <v>-4.7841448627561751E-6</v>
      </c>
      <c r="AT89">
        <f t="shared" si="35"/>
        <v>-3.1256413103340333E-6</v>
      </c>
      <c r="AU89">
        <f t="shared" si="24"/>
        <v>-7.9097861730902071E-6</v>
      </c>
      <c r="AW89">
        <v>86</v>
      </c>
      <c r="AX89">
        <f>IF(Z89&gt;0, (R89*SUMPRODUCT(K89:$K$98, X89:$X$98)-K89*$AZ$3)/Z89, 0)</f>
        <v>-3.9603214717936357E+24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0.89409425099999995</v>
      </c>
      <c r="Q90" s="4">
        <f t="shared" si="49"/>
        <v>12.5</v>
      </c>
      <c r="R90">
        <f t="shared" si="28"/>
        <v>50000</v>
      </c>
      <c r="S90">
        <f t="shared" si="29"/>
        <v>-3.6869544849719663E+25</v>
      </c>
      <c r="U90">
        <f t="shared" si="39"/>
        <v>0.89409425099999995</v>
      </c>
      <c r="V90">
        <f t="shared" si="40"/>
        <v>0.01</v>
      </c>
      <c r="W90">
        <f t="shared" si="41"/>
        <v>6.7258665000450255E-26</v>
      </c>
      <c r="X90">
        <f t="shared" si="42"/>
        <v>6.0135585706837478E-26</v>
      </c>
      <c r="Y90">
        <f t="shared" si="43"/>
        <v>6.725866500045026E-28</v>
      </c>
      <c r="Z90">
        <f t="shared" si="44"/>
        <v>6.4504926436082739E-27</v>
      </c>
      <c r="AB90">
        <f t="shared" si="45"/>
        <v>-0.26636593516545826</v>
      </c>
      <c r="AC90">
        <f t="shared" si="46"/>
        <v>-0.23782672782630201</v>
      </c>
      <c r="AE90">
        <f t="shared" si="30"/>
        <v>0</v>
      </c>
      <c r="AF90">
        <f t="shared" si="31"/>
        <v>0</v>
      </c>
      <c r="AG90">
        <f t="shared" si="31"/>
        <v>-8.0631158045103424E-26</v>
      </c>
      <c r="AH90">
        <f t="shared" si="32"/>
        <v>-3.0067792853418737E-21</v>
      </c>
      <c r="AI90">
        <f t="shared" si="33"/>
        <v>-3.0068599164999188E-21</v>
      </c>
      <c r="AJ90">
        <f t="shared" si="34"/>
        <v>-2.8539207339156242E-2</v>
      </c>
      <c r="AK90">
        <f t="shared" si="47"/>
        <v>-1.8645615461582079E-2</v>
      </c>
      <c r="AL90">
        <f t="shared" si="50"/>
        <v>-4.7184822800738324E-2</v>
      </c>
      <c r="AN90">
        <f t="shared" si="35"/>
        <v>0</v>
      </c>
      <c r="AO90">
        <f t="shared" si="35"/>
        <v>0</v>
      </c>
      <c r="AP90">
        <f t="shared" si="35"/>
        <v>-1.0775297430021554E-29</v>
      </c>
      <c r="AQ90">
        <f t="shared" si="35"/>
        <v>-4.0181664125254195E-25</v>
      </c>
      <c r="AR90">
        <f t="shared" si="35"/>
        <v>-4.0182741654997197E-25</v>
      </c>
      <c r="AS90">
        <f t="shared" si="35"/>
        <v>-3.8138909939063874E-6</v>
      </c>
      <c r="AT90">
        <f t="shared" si="35"/>
        <v>-2.4917421160188398E-6</v>
      </c>
      <c r="AU90">
        <f t="shared" si="24"/>
        <v>-6.3056331099252276E-6</v>
      </c>
      <c r="AW90">
        <v>87</v>
      </c>
      <c r="AX90">
        <f>IF(Z90&gt;0, (R90*SUMPRODUCT(K90:$K$98, X90:$X$98)-K90*$AZ$3)/Z90, 0)</f>
        <v>-3.6869544849719663E+25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0.89939914200000004</v>
      </c>
      <c r="Q91" s="4">
        <f t="shared" si="49"/>
        <v>12.5</v>
      </c>
      <c r="R91">
        <f t="shared" si="28"/>
        <v>50000</v>
      </c>
      <c r="S91">
        <f t="shared" si="29"/>
        <v>-3.6334354000228126E+26</v>
      </c>
      <c r="U91">
        <f t="shared" si="39"/>
        <v>0.89939914200000004</v>
      </c>
      <c r="V91">
        <f t="shared" si="40"/>
        <v>0.01</v>
      </c>
      <c r="W91">
        <f t="shared" si="41"/>
        <v>6.4504926436082739E-27</v>
      </c>
      <c r="X91">
        <f t="shared" si="42"/>
        <v>5.8015675491385937E-27</v>
      </c>
      <c r="Y91">
        <f t="shared" si="43"/>
        <v>6.4504926436082741E-29</v>
      </c>
      <c r="Z91">
        <f t="shared" si="44"/>
        <v>5.8442016803359744E-28</v>
      </c>
      <c r="AB91">
        <f t="shared" si="45"/>
        <v>-0.23782672782630201</v>
      </c>
      <c r="AC91">
        <f t="shared" si="46"/>
        <v>-0.21234529270205535</v>
      </c>
      <c r="AE91">
        <f t="shared" si="30"/>
        <v>0</v>
      </c>
      <c r="AF91">
        <f t="shared" si="31"/>
        <v>0</v>
      </c>
      <c r="AG91">
        <f t="shared" si="31"/>
        <v>-7.305252100419968E-27</v>
      </c>
      <c r="AH91">
        <f t="shared" si="32"/>
        <v>-2.9007837745692966E-22</v>
      </c>
      <c r="AI91">
        <f t="shared" si="33"/>
        <v>-2.9008568270903007E-22</v>
      </c>
      <c r="AJ91">
        <f t="shared" si="34"/>
        <v>-2.5481435124246665E-2</v>
      </c>
      <c r="AK91">
        <f t="shared" si="47"/>
        <v>-1.6647870947841141E-2</v>
      </c>
      <c r="AL91">
        <f t="shared" si="50"/>
        <v>-4.2129306072087806E-2</v>
      </c>
      <c r="AN91">
        <f t="shared" si="35"/>
        <v>0</v>
      </c>
      <c r="AO91">
        <f t="shared" si="35"/>
        <v>0</v>
      </c>
      <c r="AP91">
        <f t="shared" si="35"/>
        <v>-8.7165285032602407E-31</v>
      </c>
      <c r="AQ91">
        <f t="shared" si="35"/>
        <v>-3.4611761654843532E-26</v>
      </c>
      <c r="AR91">
        <f t="shared" si="35"/>
        <v>-3.461263330769386E-26</v>
      </c>
      <c r="AS91">
        <f t="shared" si="35"/>
        <v>-3.0404105499891504E-6</v>
      </c>
      <c r="AT91">
        <f t="shared" si="35"/>
        <v>-1.9864015593262432E-6</v>
      </c>
      <c r="AU91">
        <f t="shared" si="24"/>
        <v>-5.0268121093153941E-6</v>
      </c>
      <c r="AW91">
        <v>88</v>
      </c>
      <c r="AX91">
        <f>IF(Z91&gt;0, (R91*SUMPRODUCT(K91:$K$98, X91:$X$98)-K91*$AZ$3)/Z91, 0)</f>
        <v>-3.6334354000228126E+26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0.90466162100000003</v>
      </c>
      <c r="Q92" s="4">
        <f t="shared" si="49"/>
        <v>12.5</v>
      </c>
      <c r="R92">
        <f t="shared" si="28"/>
        <v>50000</v>
      </c>
      <c r="S92">
        <f t="shared" si="29"/>
        <v>-3.8015003191241397E+27</v>
      </c>
      <c r="U92">
        <f t="shared" si="39"/>
        <v>0.90466162100000003</v>
      </c>
      <c r="V92">
        <f t="shared" si="40"/>
        <v>0.01</v>
      </c>
      <c r="W92">
        <f t="shared" si="41"/>
        <v>5.8442016803359744E-28</v>
      </c>
      <c r="X92">
        <f t="shared" si="42"/>
        <v>5.2870249655836663E-28</v>
      </c>
      <c r="Y92">
        <f t="shared" si="43"/>
        <v>5.8442016803359743E-30</v>
      </c>
      <c r="Z92">
        <f t="shared" si="44"/>
        <v>4.9873469794894827E-29</v>
      </c>
      <c r="AB92">
        <f t="shared" si="45"/>
        <v>-0.21234529270205535</v>
      </c>
      <c r="AC92">
        <f t="shared" si="46"/>
        <v>-0.18959401134112083</v>
      </c>
      <c r="AE92">
        <f t="shared" si="30"/>
        <v>0</v>
      </c>
      <c r="AF92">
        <f t="shared" si="31"/>
        <v>0</v>
      </c>
      <c r="AG92">
        <f t="shared" si="31"/>
        <v>-6.2341837243618534E-28</v>
      </c>
      <c r="AH92">
        <f t="shared" si="32"/>
        <v>-2.6435124827918332E-23</v>
      </c>
      <c r="AI92">
        <f t="shared" si="33"/>
        <v>-2.6435748246290769E-23</v>
      </c>
      <c r="AJ92">
        <f t="shared" si="34"/>
        <v>-2.2751281360934517E-2</v>
      </c>
      <c r="AK92">
        <f t="shared" si="47"/>
        <v>-1.4864170489143876E-2</v>
      </c>
      <c r="AL92">
        <f t="shared" si="50"/>
        <v>-3.7615451850078391E-2</v>
      </c>
      <c r="AN92">
        <f t="shared" si="35"/>
        <v>0</v>
      </c>
      <c r="AO92">
        <f t="shared" si="35"/>
        <v>0</v>
      </c>
      <c r="AP92">
        <f t="shared" si="35"/>
        <v>-6.6415572587100459E-32</v>
      </c>
      <c r="AQ92">
        <f t="shared" si="35"/>
        <v>-2.8162531447328973E-27</v>
      </c>
      <c r="AR92">
        <f t="shared" si="35"/>
        <v>-2.8163195603054848E-27</v>
      </c>
      <c r="AS92">
        <f t="shared" si="35"/>
        <v>-2.4237966756928805E-6</v>
      </c>
      <c r="AT92">
        <f t="shared" si="35"/>
        <v>-1.5835471614526811E-6</v>
      </c>
      <c r="AU92">
        <f t="shared" si="24"/>
        <v>-4.007343837145562E-6</v>
      </c>
      <c r="AW92">
        <v>89</v>
      </c>
      <c r="AX92">
        <f>IF(Z92&gt;0, (R92*SUMPRODUCT(K92:$K$98, X92:$X$98)-K92*$AZ$3)/Z92, 0)</f>
        <v>-3.8015003191241397E+27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0.90987524600000003</v>
      </c>
      <c r="Q93" s="4">
        <f t="shared" si="49"/>
        <v>12.5</v>
      </c>
      <c r="R93">
        <f t="shared" si="28"/>
        <v>50000</v>
      </c>
      <c r="S93">
        <f t="shared" si="29"/>
        <v>-4.2361399493391219E+28</v>
      </c>
      <c r="U93">
        <f t="shared" si="39"/>
        <v>0.90987524600000003</v>
      </c>
      <c r="V93">
        <f t="shared" si="40"/>
        <v>0.01</v>
      </c>
      <c r="W93">
        <f t="shared" si="41"/>
        <v>4.9873469794894827E-29</v>
      </c>
      <c r="X93">
        <f t="shared" si="42"/>
        <v>4.5378635598503501E-29</v>
      </c>
      <c r="Y93">
        <f t="shared" si="43"/>
        <v>4.9873469794894828E-31</v>
      </c>
      <c r="Z93">
        <f t="shared" si="44"/>
        <v>3.9960994984423783E-30</v>
      </c>
      <c r="AB93">
        <f t="shared" si="45"/>
        <v>-0.18959401134112083</v>
      </c>
      <c r="AC93">
        <f t="shared" si="46"/>
        <v>-0.16928036726885787</v>
      </c>
      <c r="AE93">
        <f t="shared" si="30"/>
        <v>0</v>
      </c>
      <c r="AF93">
        <f t="shared" si="31"/>
        <v>0</v>
      </c>
      <c r="AG93">
        <f t="shared" si="31"/>
        <v>-4.9951243730529729E-29</v>
      </c>
      <c r="AH93">
        <f t="shared" si="32"/>
        <v>-2.2689317799251749E-24</v>
      </c>
      <c r="AI93">
        <f t="shared" si="33"/>
        <v>-2.2689817311689054E-24</v>
      </c>
      <c r="AJ93">
        <f t="shared" si="34"/>
        <v>-2.0313644072262965E-2</v>
      </c>
      <c r="AK93">
        <f t="shared" si="47"/>
        <v>-1.3271580793878459E-2</v>
      </c>
      <c r="AL93">
        <f t="shared" si="50"/>
        <v>-3.3585224866141426E-2</v>
      </c>
      <c r="AN93">
        <f t="shared" si="35"/>
        <v>0</v>
      </c>
      <c r="AO93">
        <f t="shared" si="35"/>
        <v>0</v>
      </c>
      <c r="AP93">
        <f t="shared" si="35"/>
        <v>-4.7513673350987213E-33</v>
      </c>
      <c r="AQ93">
        <f t="shared" si="35"/>
        <v>-2.1582101944971029E-28</v>
      </c>
      <c r="AR93">
        <f t="shared" si="35"/>
        <v>-2.158257708170454E-28</v>
      </c>
      <c r="AS93">
        <f t="shared" si="35"/>
        <v>-1.9322358702908806E-6</v>
      </c>
      <c r="AT93">
        <f t="shared" si="35"/>
        <v>-1.2623941019233744E-6</v>
      </c>
      <c r="AU93">
        <f t="shared" si="24"/>
        <v>-3.1946299722142555E-6</v>
      </c>
      <c r="AW93">
        <v>90</v>
      </c>
      <c r="AX93">
        <f>IF(Z93&gt;0, (R93*SUMPRODUCT(K93:$K$98, X93:$X$98)-K93*$AZ$3)/Z93, 0)</f>
        <v>-4.2361399493391219E+28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0.91506238500000003</v>
      </c>
      <c r="Q94" s="4">
        <f t="shared" si="49"/>
        <v>12.5</v>
      </c>
      <c r="R94">
        <f t="shared" si="28"/>
        <v>50000</v>
      </c>
      <c r="S94">
        <f t="shared" si="29"/>
        <v>-5.0472220284965514E+29</v>
      </c>
      <c r="U94">
        <f t="shared" si="39"/>
        <v>0.91506238500000003</v>
      </c>
      <c r="V94">
        <f t="shared" si="40"/>
        <v>0.01</v>
      </c>
      <c r="W94">
        <f t="shared" si="41"/>
        <v>3.9960994984423783E-30</v>
      </c>
      <c r="X94">
        <f t="shared" si="42"/>
        <v>3.656680337741987E-30</v>
      </c>
      <c r="Y94">
        <f t="shared" si="43"/>
        <v>3.9960994984423784E-32</v>
      </c>
      <c r="Z94">
        <f t="shared" si="44"/>
        <v>2.9945816571596761E-31</v>
      </c>
      <c r="AB94">
        <f t="shared" si="45"/>
        <v>-0.16928036726885787</v>
      </c>
      <c r="AC94">
        <f t="shared" si="46"/>
        <v>-0.15114318506148025</v>
      </c>
      <c r="AE94">
        <f t="shared" si="30"/>
        <v>0</v>
      </c>
      <c r="AF94">
        <f t="shared" si="31"/>
        <v>0</v>
      </c>
      <c r="AG94">
        <f t="shared" si="31"/>
        <v>-3.7432270714495952E-30</v>
      </c>
      <c r="AH94">
        <f t="shared" si="32"/>
        <v>-1.8283401688709935E-25</v>
      </c>
      <c r="AI94">
        <f t="shared" si="33"/>
        <v>-1.828377601141708E-25</v>
      </c>
      <c r="AJ94">
        <f t="shared" si="34"/>
        <v>-1.8137182207377617E-2</v>
      </c>
      <c r="AK94">
        <f t="shared" si="47"/>
        <v>-1.1849625708820052E-2</v>
      </c>
      <c r="AL94">
        <f t="shared" si="50"/>
        <v>-2.9986807916197671E-2</v>
      </c>
      <c r="AN94">
        <f t="shared" si="35"/>
        <v>0</v>
      </c>
      <c r="AO94">
        <f t="shared" si="35"/>
        <v>0</v>
      </c>
      <c r="AP94">
        <f t="shared" si="35"/>
        <v>-3.1790726435821732E-34</v>
      </c>
      <c r="AQ94">
        <f t="shared" si="35"/>
        <v>-1.5527848305951894E-29</v>
      </c>
      <c r="AR94">
        <f t="shared" si="35"/>
        <v>-1.5528166213216253E-29</v>
      </c>
      <c r="AS94">
        <f t="shared" si="35"/>
        <v>-1.5403666057803551E-6</v>
      </c>
      <c r="AT94">
        <f t="shared" si="35"/>
        <v>-1.0063728491098327E-6</v>
      </c>
      <c r="AU94">
        <f t="shared" si="24"/>
        <v>-2.5467394548901883E-6</v>
      </c>
      <c r="AW94">
        <v>91</v>
      </c>
      <c r="AX94">
        <f>IF(Z94&gt;0, (R94*SUMPRODUCT(K94:$K$98, X94:$X$98)-K94*$AZ$3)/Z94, 0)</f>
        <v>-5.0472220284965514E+29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0.92024934599999997</v>
      </c>
      <c r="Q95" s="4">
        <f t="shared" si="49"/>
        <v>12.5</v>
      </c>
      <c r="R95">
        <f t="shared" si="28"/>
        <v>50000</v>
      </c>
      <c r="S95">
        <f t="shared" si="29"/>
        <v>-6.4607971127110306E+30</v>
      </c>
      <c r="U95">
        <f t="shared" si="39"/>
        <v>0.92024934599999997</v>
      </c>
      <c r="V95">
        <f t="shared" si="40"/>
        <v>0.01</v>
      </c>
      <c r="W95">
        <f t="shared" si="41"/>
        <v>2.9945816571596761E-31</v>
      </c>
      <c r="X95">
        <f t="shared" si="42"/>
        <v>2.7557618115447881E-31</v>
      </c>
      <c r="Y95">
        <f t="shared" si="43"/>
        <v>2.9945816571596763E-33</v>
      </c>
      <c r="Z95">
        <f t="shared" si="44"/>
        <v>2.0887402904329127E-32</v>
      </c>
      <c r="AB95">
        <f t="shared" si="45"/>
        <v>-0.15114318506148025</v>
      </c>
      <c r="AC95">
        <f t="shared" si="46"/>
        <v>-0.13494927237632162</v>
      </c>
      <c r="AE95">
        <f t="shared" si="30"/>
        <v>0</v>
      </c>
      <c r="AF95">
        <f t="shared" si="31"/>
        <v>0</v>
      </c>
      <c r="AG95">
        <f t="shared" si="31"/>
        <v>-2.6109253630411407E-31</v>
      </c>
      <c r="AH95">
        <f t="shared" si="32"/>
        <v>-1.3778809057723939E-26</v>
      </c>
      <c r="AI95">
        <f t="shared" si="33"/>
        <v>-1.3779070150260244E-26</v>
      </c>
      <c r="AJ95">
        <f t="shared" si="34"/>
        <v>-1.6193912685158629E-2</v>
      </c>
      <c r="AK95">
        <f t="shared" si="47"/>
        <v>-1.0580022954303618E-2</v>
      </c>
      <c r="AL95">
        <f t="shared" si="50"/>
        <v>-2.6773935639462246E-2</v>
      </c>
      <c r="AN95">
        <f t="shared" si="35"/>
        <v>0</v>
      </c>
      <c r="AO95">
        <f t="shared" si="35"/>
        <v>0</v>
      </c>
      <c r="AP95">
        <f t="shared" si="35"/>
        <v>-1.9798428214586207E-35</v>
      </c>
      <c r="AQ95">
        <f t="shared" si="35"/>
        <v>-1.0448355432653518E-30</v>
      </c>
      <c r="AR95">
        <f t="shared" si="35"/>
        <v>-1.0448553416935666E-30</v>
      </c>
      <c r="AS95">
        <f t="shared" si="35"/>
        <v>-1.2279708273121485E-6</v>
      </c>
      <c r="AT95">
        <f t="shared" si="35"/>
        <v>-8.0227427384393555E-7</v>
      </c>
      <c r="AU95">
        <f t="shared" si="24"/>
        <v>-2.0302451011560837E-6</v>
      </c>
      <c r="AW95">
        <v>92</v>
      </c>
      <c r="AX95">
        <f>IF(Z95&gt;0, (R95*SUMPRODUCT(K95:$K$98, X95:$X$98)-K95*$AZ$3)/Z95, 0)</f>
        <v>-6.4607971127110306E+30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0.92543648599999995</v>
      </c>
      <c r="Q96" s="4">
        <f t="shared" si="49"/>
        <v>12.5</v>
      </c>
      <c r="R96">
        <f t="shared" si="28"/>
        <v>50000</v>
      </c>
      <c r="S96">
        <f t="shared" si="29"/>
        <v>-8.9347194618849966E+31</v>
      </c>
      <c r="U96">
        <f t="shared" si="39"/>
        <v>0.92543648599999995</v>
      </c>
      <c r="V96">
        <f t="shared" si="40"/>
        <v>0.01</v>
      </c>
      <c r="W96">
        <f t="shared" si="41"/>
        <v>2.0887402904329127E-32</v>
      </c>
      <c r="X96">
        <f t="shared" si="42"/>
        <v>1.9329964745448541E-32</v>
      </c>
      <c r="Y96">
        <f t="shared" si="43"/>
        <v>2.0887402904329126E-34</v>
      </c>
      <c r="Z96">
        <f t="shared" si="44"/>
        <v>1.3485641298372952E-33</v>
      </c>
      <c r="AB96">
        <f t="shared" si="45"/>
        <v>-0.13494927237632162</v>
      </c>
      <c r="AC96">
        <f t="shared" si="46"/>
        <v>-0.12049042176457286</v>
      </c>
      <c r="AE96">
        <f t="shared" si="30"/>
        <v>0</v>
      </c>
      <c r="AF96">
        <f t="shared" si="31"/>
        <v>0</v>
      </c>
      <c r="AG96">
        <f t="shared" si="31"/>
        <v>-1.6857051622966189E-32</v>
      </c>
      <c r="AH96">
        <f t="shared" si="32"/>
        <v>-9.6649823727242703E-28</v>
      </c>
      <c r="AI96">
        <f t="shared" si="33"/>
        <v>-9.6651509432405007E-28</v>
      </c>
      <c r="AJ96">
        <f t="shared" si="34"/>
        <v>-1.4458850611748758E-2</v>
      </c>
      <c r="AK96">
        <f t="shared" si="47"/>
        <v>-9.4464490663425139E-3</v>
      </c>
      <c r="AL96">
        <f t="shared" si="50"/>
        <v>-2.3905299678091272E-2</v>
      </c>
      <c r="AN96">
        <f t="shared" si="35"/>
        <v>0</v>
      </c>
      <c r="AO96">
        <f t="shared" si="35"/>
        <v>0</v>
      </c>
      <c r="AP96">
        <f t="shared" si="35"/>
        <v>-1.141300086795029E-36</v>
      </c>
      <c r="AQ96">
        <f t="shared" si="35"/>
        <v>-6.5436385125821117E-32</v>
      </c>
      <c r="AR96">
        <f t="shared" si="35"/>
        <v>-6.5437526425907911E-32</v>
      </c>
      <c r="AS96">
        <f t="shared" si="35"/>
        <v>-9.7893082534450478E-7</v>
      </c>
      <c r="AT96">
        <f t="shared" si="35"/>
        <v>-6.3956813922507585E-7</v>
      </c>
      <c r="AU96">
        <f t="shared" si="24"/>
        <v>-1.6184989645695806E-6</v>
      </c>
      <c r="AW96">
        <v>93</v>
      </c>
      <c r="AX96">
        <f>IF(Z96&gt;0, (R96*SUMPRODUCT(K96:$K$98, X96:$X$98)-K96*$AZ$3)/Z96, 0)</f>
        <v>-8.9347194618849966E+31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0.93062362499999995</v>
      </c>
      <c r="Q97" s="4">
        <f t="shared" si="49"/>
        <v>12.5</v>
      </c>
      <c r="R97">
        <f t="shared" si="28"/>
        <v>50000</v>
      </c>
      <c r="S97">
        <f t="shared" si="29"/>
        <v>-1.3435357229148353E+33</v>
      </c>
      <c r="U97">
        <f t="shared" si="39"/>
        <v>0.93062362499999995</v>
      </c>
      <c r="V97">
        <f t="shared" si="40"/>
        <v>0.01</v>
      </c>
      <c r="W97">
        <f t="shared" si="41"/>
        <v>1.3485641298372952E-33</v>
      </c>
      <c r="X97">
        <f t="shared" si="42"/>
        <v>1.2550056390541542E-33</v>
      </c>
      <c r="Y97">
        <f t="shared" si="43"/>
        <v>1.3485641298372952E-35</v>
      </c>
      <c r="Z97">
        <f t="shared" si="44"/>
        <v>8.0072849484768041E-35</v>
      </c>
      <c r="AB97">
        <f t="shared" si="45"/>
        <v>-0.12049042176457286</v>
      </c>
      <c r="AC97">
        <f t="shared" si="46"/>
        <v>-0.10758073371836863</v>
      </c>
      <c r="AE97">
        <f t="shared" si="30"/>
        <v>0</v>
      </c>
      <c r="AF97">
        <f t="shared" si="31"/>
        <v>0</v>
      </c>
      <c r="AG97">
        <f t="shared" si="31"/>
        <v>-1.0009106185596005E-33</v>
      </c>
      <c r="AH97">
        <f t="shared" si="32"/>
        <v>-6.2750281952707709E-29</v>
      </c>
      <c r="AI97">
        <f t="shared" si="33"/>
        <v>-6.2751282863326268E-29</v>
      </c>
      <c r="AJ97">
        <f t="shared" si="34"/>
        <v>-1.2909688046204237E-2</v>
      </c>
      <c r="AK97">
        <f t="shared" si="47"/>
        <v>-8.4343295235201014E-3</v>
      </c>
      <c r="AL97">
        <f t="shared" si="50"/>
        <v>-2.1344017569724337E-2</v>
      </c>
      <c r="AN97">
        <f t="shared" si="35"/>
        <v>0</v>
      </c>
      <c r="AO97">
        <f t="shared" si="35"/>
        <v>0</v>
      </c>
      <c r="AP97">
        <f t="shared" si="35"/>
        <v>-6.050559101881632E-38</v>
      </c>
      <c r="AQ97">
        <f t="shared" si="35"/>
        <v>-3.7932886570928724E-33</v>
      </c>
      <c r="AR97">
        <f t="shared" si="35"/>
        <v>-3.7933491626838915E-33</v>
      </c>
      <c r="AS97">
        <f t="shared" si="35"/>
        <v>-7.8039766051060571E-7</v>
      </c>
      <c r="AT97">
        <f t="shared" si="35"/>
        <v>-5.0985980486692908E-7</v>
      </c>
      <c r="AU97">
        <f t="shared" si="24"/>
        <v>-1.2902574653775348E-6</v>
      </c>
      <c r="AW97">
        <v>94</v>
      </c>
      <c r="AX97">
        <f>IF(Z97&gt;0, (R97*SUMPRODUCT(K97:$K$98, X97:$X$98)-K97*$AZ$3)/Z97, 0)</f>
        <v>-1.3435357229148353E+33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8.0072849484768041E-35</v>
      </c>
      <c r="X98">
        <f t="shared" si="42"/>
        <v>8.0072849484768041E-35</v>
      </c>
      <c r="Y98">
        <f t="shared" si="43"/>
        <v>8.0072849484768035E-37</v>
      </c>
      <c r="Z98">
        <f t="shared" si="44"/>
        <v>0</v>
      </c>
      <c r="AB98">
        <f t="shared" si="45"/>
        <v>-0.10758073371836863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-4.0036424742384022E-30</v>
      </c>
      <c r="AI98">
        <f t="shared" si="33"/>
        <v>-4.0036424742384022E-30</v>
      </c>
      <c r="AJ98">
        <f t="shared" si="34"/>
        <v>-0.10758073371836863</v>
      </c>
      <c r="AK98">
        <f t="shared" si="47"/>
        <v>-7.5306513602858048E-3</v>
      </c>
      <c r="AL98">
        <f t="shared" si="50"/>
        <v>-0.11511138507865443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-2.1609139649577256E-34</v>
      </c>
      <c r="AR98">
        <f t="shared" si="35"/>
        <v>-2.1609139649577256E-34</v>
      </c>
      <c r="AS98">
        <f t="shared" si="35"/>
        <v>-5.806530212132482E-6</v>
      </c>
      <c r="AT98">
        <f t="shared" si="35"/>
        <v>-4.0645711484927379E-7</v>
      </c>
      <c r="AU98">
        <f t="shared" si="35"/>
        <v>-6.2129873269817548E-6</v>
      </c>
      <c r="AW98">
        <v>95</v>
      </c>
    </row>
    <row r="100" spans="5:50" x14ac:dyDescent="0.25">
      <c r="AN100" s="8">
        <f t="shared" ref="AN100:AP100" si="51">SUM(AN3:AN98)</f>
        <v>3671.9243635464031</v>
      </c>
      <c r="AO100" s="8">
        <f t="shared" si="51"/>
        <v>-367.19243635464034</v>
      </c>
      <c r="AP100" s="8">
        <f t="shared" si="51"/>
        <v>-224.80612413818235</v>
      </c>
      <c r="AQ100" s="8">
        <f>SUM(AQ3:AQ98)</f>
        <v>-1779.6487385382545</v>
      </c>
      <c r="AR100" s="8">
        <f t="shared" ref="AR100:AU100" si="52">SUM(AR3:AR98)</f>
        <v>1300.2770645153237</v>
      </c>
      <c r="AS100" s="8">
        <f t="shared" si="52"/>
        <v>-440.65170953744376</v>
      </c>
      <c r="AT100" s="8">
        <f t="shared" si="52"/>
        <v>161.09440020259271</v>
      </c>
      <c r="AU100" s="8">
        <f t="shared" si="52"/>
        <v>1020.7197551804744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04FF-2060-4CB4-9E91-FC9D67F919E7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7710.7938089533427</v>
      </c>
      <c r="K3">
        <v>1</v>
      </c>
      <c r="L3" s="2">
        <v>0</v>
      </c>
      <c r="O3">
        <f>$C$3</f>
        <v>7710.7938089533427</v>
      </c>
      <c r="P3">
        <f>O3*C5</f>
        <v>771.07938089533434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7710.7938089533427</v>
      </c>
      <c r="AF3">
        <f t="shared" ref="AF3:AG34" si="3">-$Z3*P3</f>
        <v>-771.07938089533434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6839.7144280580087</v>
      </c>
      <c r="AJ3">
        <f t="shared" ref="AJ3:AJ66" si="6">AB3-AC3</f>
        <v>0</v>
      </c>
      <c r="AL3">
        <f t="shared" ref="AL3:AL23" si="7">SUM(AI3:AK3)</f>
        <v>6839.7144280580087</v>
      </c>
      <c r="AN3">
        <f t="shared" ref="AN3:AU34" si="8">AE3*$K3</f>
        <v>7710.7938089533427</v>
      </c>
      <c r="AO3">
        <f t="shared" si="8"/>
        <v>-771.07938089533434</v>
      </c>
      <c r="AP3">
        <f t="shared" si="8"/>
        <v>-100</v>
      </c>
      <c r="AQ3">
        <f t="shared" si="8"/>
        <v>0</v>
      </c>
      <c r="AR3">
        <f t="shared" si="8"/>
        <v>6839.7144280580087</v>
      </c>
      <c r="AS3">
        <f t="shared" si="8"/>
        <v>0</v>
      </c>
      <c r="AT3">
        <f t="shared" si="8"/>
        <v>0</v>
      </c>
      <c r="AU3">
        <f t="shared" si="8"/>
        <v>6839.7144280580087</v>
      </c>
      <c r="AW3">
        <v>0</v>
      </c>
      <c r="AX3">
        <f>IF(Z3&gt;0, (R3*SUMPRODUCT(K3:$K$98, X3:$X$98)-K3*$AZ$3)/Z3, 0)</f>
        <v>0</v>
      </c>
      <c r="AZ3">
        <f>C6*SUMPRODUCT(X4:X89, K4:K89)/1</f>
        <v>3914.9091399805325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</v>
      </c>
      <c r="S4">
        <f t="shared" si="1"/>
        <v>265.61590275460173</v>
      </c>
      <c r="U4">
        <f t="shared" ref="U4:U67" si="12">M4</f>
        <v>1.350768E-3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1.350768E-3</v>
      </c>
      <c r="Y4">
        <f t="shared" ref="Y4:Y67" si="16">V4*W4</f>
        <v>0.01</v>
      </c>
      <c r="Z4">
        <f t="shared" ref="Z4:Z67" si="17">MAX(0, W4-X4-Y4)</f>
        <v>0.98864923199999999</v>
      </c>
      <c r="AB4">
        <f t="shared" ref="AB4:AB67" si="18">AC3</f>
        <v>0</v>
      </c>
      <c r="AC4">
        <f t="shared" ref="AC4:AC67" si="19">S4*Z4</f>
        <v>262.6009582653237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-262.6009582653237</v>
      </c>
      <c r="AK4">
        <f t="shared" ref="AK4:AK67" si="20">G4*SUM(AB4:AB4, AE4:AF4)</f>
        <v>0</v>
      </c>
      <c r="AL4">
        <f t="shared" si="7"/>
        <v>-330.13935826532372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-63.008116428771338</v>
      </c>
      <c r="AR4">
        <f t="shared" si="8"/>
        <v>-63.008116428771338</v>
      </c>
      <c r="AS4">
        <f t="shared" si="8"/>
        <v>-244.98643368348138</v>
      </c>
      <c r="AT4">
        <f t="shared" si="8"/>
        <v>0</v>
      </c>
      <c r="AU4">
        <f t="shared" si="8"/>
        <v>-307.99455011225274</v>
      </c>
      <c r="AW4">
        <v>1</v>
      </c>
      <c r="AX4">
        <f>IF(Z4&gt;0, (R4*SUMPRODUCT(K4:$K$98, X4:$X$98)-K4*$AZ$3)/Z4, 0)</f>
        <v>265.61590275460173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1.4039689999999999E-3</v>
      </c>
      <c r="Q5" s="4">
        <f t="shared" ref="Q5:Q68" si="22">$C$8</f>
        <v>12.5</v>
      </c>
      <c r="R5">
        <f t="shared" si="0"/>
        <v>50000</v>
      </c>
      <c r="S5">
        <f t="shared" si="1"/>
        <v>515.90329275375575</v>
      </c>
      <c r="U5">
        <f t="shared" si="12"/>
        <v>1.4039689999999999E-3</v>
      </c>
      <c r="V5">
        <f t="shared" si="13"/>
        <v>0.01</v>
      </c>
      <c r="W5">
        <f t="shared" si="14"/>
        <v>0.98864923199999999</v>
      </c>
      <c r="X5">
        <f t="shared" si="15"/>
        <v>1.3880328736018078E-3</v>
      </c>
      <c r="Y5">
        <f t="shared" si="16"/>
        <v>9.8864923200000007E-3</v>
      </c>
      <c r="Z5">
        <f t="shared" si="17"/>
        <v>0.97737470680639815</v>
      </c>
      <c r="AB5">
        <f t="shared" si="18"/>
        <v>262.6009582653237</v>
      </c>
      <c r="AC5">
        <f t="shared" si="19"/>
        <v>504.23082949565742</v>
      </c>
      <c r="AE5">
        <f t="shared" si="2"/>
        <v>0</v>
      </c>
      <c r="AF5">
        <f t="shared" si="3"/>
        <v>0</v>
      </c>
      <c r="AG5">
        <f t="shared" si="3"/>
        <v>-12.217183835079977</v>
      </c>
      <c r="AH5">
        <f t="shared" si="4"/>
        <v>-69.401643680090388</v>
      </c>
      <c r="AI5">
        <f t="shared" si="5"/>
        <v>-81.618827515170366</v>
      </c>
      <c r="AJ5">
        <f t="shared" si="6"/>
        <v>-241.62987123033372</v>
      </c>
      <c r="AK5">
        <f t="shared" si="20"/>
        <v>10.766639288878272</v>
      </c>
      <c r="AL5">
        <f t="shared" si="7"/>
        <v>-312.48205945662585</v>
      </c>
      <c r="AN5">
        <f t="shared" si="8"/>
        <v>0</v>
      </c>
      <c r="AO5">
        <f t="shared" si="8"/>
        <v>0</v>
      </c>
      <c r="AP5">
        <f t="shared" si="8"/>
        <v>-10.447011850753874</v>
      </c>
      <c r="AQ5">
        <f t="shared" si="8"/>
        <v>-59.345901950484624</v>
      </c>
      <c r="AR5">
        <f t="shared" si="8"/>
        <v>-69.792913801238498</v>
      </c>
      <c r="AS5">
        <f t="shared" si="8"/>
        <v>-206.61964019819501</v>
      </c>
      <c r="AT5">
        <f t="shared" si="8"/>
        <v>9.2066395793059019</v>
      </c>
      <c r="AU5">
        <f t="shared" si="8"/>
        <v>-267.20591442012761</v>
      </c>
      <c r="AW5">
        <v>2</v>
      </c>
      <c r="AX5">
        <f>IF(Z5&gt;0, (R5*SUMPRODUCT(K5:$K$98, X5:$X$98)-K5*$AZ$3)/Z5, 0)</f>
        <v>515.90329275375575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1.4771210000000001E-3</v>
      </c>
      <c r="Q6" s="4">
        <f t="shared" si="22"/>
        <v>12.5</v>
      </c>
      <c r="R6">
        <f t="shared" si="0"/>
        <v>50000</v>
      </c>
      <c r="S6">
        <f t="shared" si="1"/>
        <v>799.61614873316148</v>
      </c>
      <c r="U6">
        <f t="shared" si="12"/>
        <v>1.4771210000000001E-3</v>
      </c>
      <c r="V6">
        <f t="shared" si="13"/>
        <v>0.01</v>
      </c>
      <c r="W6">
        <f t="shared" si="14"/>
        <v>0.97737470680639815</v>
      </c>
      <c r="X6">
        <f t="shared" si="15"/>
        <v>1.4437007042925737E-3</v>
      </c>
      <c r="Y6">
        <f t="shared" si="16"/>
        <v>9.7737470680639826E-3</v>
      </c>
      <c r="Z6">
        <f t="shared" si="17"/>
        <v>0.96615725903404159</v>
      </c>
      <c r="AB6">
        <f t="shared" si="18"/>
        <v>504.23082949565742</v>
      </c>
      <c r="AC6">
        <f t="shared" si="19"/>
        <v>772.55494653938786</v>
      </c>
      <c r="AE6">
        <f t="shared" si="2"/>
        <v>0</v>
      </c>
      <c r="AF6">
        <f t="shared" si="3"/>
        <v>0</v>
      </c>
      <c r="AG6">
        <f t="shared" si="3"/>
        <v>-12.076965737925519</v>
      </c>
      <c r="AH6">
        <f t="shared" si="4"/>
        <v>-72.185035214628684</v>
      </c>
      <c r="AI6">
        <f t="shared" si="5"/>
        <v>-84.262000952554203</v>
      </c>
      <c r="AJ6">
        <f t="shared" si="6"/>
        <v>-268.32411704373044</v>
      </c>
      <c r="AK6">
        <f t="shared" si="20"/>
        <v>29.497503525495961</v>
      </c>
      <c r="AL6">
        <f t="shared" si="7"/>
        <v>-323.08861447078868</v>
      </c>
      <c r="AN6">
        <f t="shared" si="8"/>
        <v>0</v>
      </c>
      <c r="AO6">
        <f t="shared" si="8"/>
        <v>0</v>
      </c>
      <c r="AP6">
        <f t="shared" si="8"/>
        <v>-9.3162924958541602</v>
      </c>
      <c r="AQ6">
        <f t="shared" si="8"/>
        <v>-55.684260142525623</v>
      </c>
      <c r="AR6">
        <f t="shared" si="8"/>
        <v>-65.000552638379787</v>
      </c>
      <c r="AS6">
        <f t="shared" si="8"/>
        <v>-206.98791503739017</v>
      </c>
      <c r="AT6">
        <f t="shared" si="8"/>
        <v>22.754670064023365</v>
      </c>
      <c r="AU6">
        <f t="shared" si="8"/>
        <v>-249.23379761174658</v>
      </c>
      <c r="AW6">
        <v>3</v>
      </c>
      <c r="AX6">
        <f>IF(Z6&gt;0, (R6*SUMPRODUCT(K6:$K$98, X6:$X$98)-K6*$AZ$3)/Z6, 0)</f>
        <v>799.61614873316148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1.5616740000000001E-3</v>
      </c>
      <c r="Q7" s="4">
        <f t="shared" si="22"/>
        <v>12.5</v>
      </c>
      <c r="R7">
        <f t="shared" si="0"/>
        <v>50000</v>
      </c>
      <c r="S7">
        <f t="shared" si="1"/>
        <v>1035.7922960912745</v>
      </c>
      <c r="U7">
        <f t="shared" si="12"/>
        <v>1.5616740000000001E-3</v>
      </c>
      <c r="V7">
        <f t="shared" si="13"/>
        <v>0.01</v>
      </c>
      <c r="W7">
        <f t="shared" si="14"/>
        <v>0.96615725903404159</v>
      </c>
      <c r="X7">
        <f t="shared" si="15"/>
        <v>1.508822671344728E-3</v>
      </c>
      <c r="Y7">
        <f t="shared" si="16"/>
        <v>9.6615725903404157E-3</v>
      </c>
      <c r="Z7">
        <f t="shared" si="17"/>
        <v>0.95498686377235642</v>
      </c>
      <c r="AB7">
        <f t="shared" si="18"/>
        <v>772.55494653938786</v>
      </c>
      <c r="AC7">
        <f t="shared" si="19"/>
        <v>989.16803636377415</v>
      </c>
      <c r="AE7">
        <f t="shared" si="2"/>
        <v>0</v>
      </c>
      <c r="AF7">
        <f t="shared" si="3"/>
        <v>0</v>
      </c>
      <c r="AG7">
        <f t="shared" si="3"/>
        <v>-11.937335797154455</v>
      </c>
      <c r="AH7">
        <f t="shared" si="4"/>
        <v>-75.441133567236406</v>
      </c>
      <c r="AI7">
        <f t="shared" si="5"/>
        <v>-87.378469364390867</v>
      </c>
      <c r="AJ7">
        <f t="shared" si="6"/>
        <v>-216.61308982438629</v>
      </c>
      <c r="AK7">
        <f t="shared" si="20"/>
        <v>37.932447875083945</v>
      </c>
      <c r="AL7">
        <f t="shared" si="7"/>
        <v>-266.05911131369322</v>
      </c>
      <c r="AN7">
        <f t="shared" si="8"/>
        <v>0</v>
      </c>
      <c r="AO7">
        <f t="shared" si="8"/>
        <v>0</v>
      </c>
      <c r="AP7">
        <f t="shared" si="8"/>
        <v>-8.3782918379842144</v>
      </c>
      <c r="AQ7">
        <f t="shared" si="8"/>
        <v>-52.948819096244399</v>
      </c>
      <c r="AR7">
        <f t="shared" si="8"/>
        <v>-61.327110934228614</v>
      </c>
      <c r="AS7">
        <f t="shared" si="8"/>
        <v>-152.0312164552503</v>
      </c>
      <c r="AT7">
        <f t="shared" si="8"/>
        <v>26.623119582707453</v>
      </c>
      <c r="AU7">
        <f t="shared" si="8"/>
        <v>-186.73520780677148</v>
      </c>
      <c r="AW7">
        <v>4</v>
      </c>
      <c r="AX7">
        <f>IF(Z7&gt;0, (R7*SUMPRODUCT(K7:$K$98, X7:$X$98)-K7*$AZ$3)/Z7, 0)</f>
        <v>1035.7922960912745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1.648126E-3</v>
      </c>
      <c r="Q8" s="4">
        <f t="shared" si="22"/>
        <v>12.5</v>
      </c>
      <c r="R8">
        <f t="shared" si="0"/>
        <v>50000</v>
      </c>
      <c r="S8">
        <f t="shared" si="1"/>
        <v>1185.6504164498235</v>
      </c>
      <c r="U8">
        <f t="shared" si="12"/>
        <v>1.648126E-3</v>
      </c>
      <c r="V8">
        <f t="shared" si="13"/>
        <v>0.01</v>
      </c>
      <c r="W8">
        <f t="shared" si="14"/>
        <v>0.95498686377235642</v>
      </c>
      <c r="X8">
        <f t="shared" si="15"/>
        <v>1.5739386798416786E-3</v>
      </c>
      <c r="Y8">
        <f t="shared" si="16"/>
        <v>9.5498686377235645E-3</v>
      </c>
      <c r="Z8">
        <f t="shared" si="17"/>
        <v>0.94386305645479118</v>
      </c>
      <c r="AB8">
        <f t="shared" si="18"/>
        <v>989.16803636377415</v>
      </c>
      <c r="AC8">
        <f t="shared" si="19"/>
        <v>1119.0916259572264</v>
      </c>
      <c r="AE8">
        <f t="shared" si="2"/>
        <v>0</v>
      </c>
      <c r="AF8">
        <f t="shared" si="3"/>
        <v>0</v>
      </c>
      <c r="AG8">
        <f t="shared" si="3"/>
        <v>-11.798288205684889</v>
      </c>
      <c r="AH8">
        <f t="shared" si="4"/>
        <v>-78.696933992083927</v>
      </c>
      <c r="AI8">
        <f t="shared" si="5"/>
        <v>-90.495222197768811</v>
      </c>
      <c r="AJ8">
        <f t="shared" si="6"/>
        <v>-129.92358959345222</v>
      </c>
      <c r="AK8">
        <f t="shared" si="20"/>
        <v>21.069279174548388</v>
      </c>
      <c r="AL8">
        <f t="shared" si="7"/>
        <v>-199.34953261667263</v>
      </c>
      <c r="AN8">
        <f t="shared" si="8"/>
        <v>0</v>
      </c>
      <c r="AO8">
        <f t="shared" si="8"/>
        <v>0</v>
      </c>
      <c r="AP8">
        <f t="shared" si="8"/>
        <v>-7.729581292813033</v>
      </c>
      <c r="AQ8">
        <f t="shared" si="8"/>
        <v>-51.557847899821041</v>
      </c>
      <c r="AR8">
        <f t="shared" si="8"/>
        <v>-59.287429192634072</v>
      </c>
      <c r="AS8">
        <f t="shared" si="8"/>
        <v>-85.118699434107398</v>
      </c>
      <c r="AT8">
        <f t="shared" si="8"/>
        <v>13.803418201139852</v>
      </c>
      <c r="AU8">
        <f t="shared" si="8"/>
        <v>-130.6027104256016</v>
      </c>
      <c r="AW8">
        <v>5</v>
      </c>
      <c r="AX8">
        <f>IF(Z8&gt;0, (R8*SUMPRODUCT(K8:$K$98, X8:$X$98)-K8*$AZ$3)/Z8, 0)</f>
        <v>1185.6504164498235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1.7393280000000001E-3</v>
      </c>
      <c r="Q9" s="4">
        <f t="shared" si="22"/>
        <v>12.5</v>
      </c>
      <c r="R9">
        <f t="shared" si="0"/>
        <v>50000</v>
      </c>
      <c r="S9">
        <f t="shared" si="1"/>
        <v>1290.0297564474565</v>
      </c>
      <c r="U9">
        <f t="shared" si="12"/>
        <v>1.7393280000000001E-3</v>
      </c>
      <c r="V9">
        <f t="shared" si="13"/>
        <v>0.01</v>
      </c>
      <c r="W9">
        <f t="shared" si="14"/>
        <v>0.94386305645479118</v>
      </c>
      <c r="X9">
        <f t="shared" si="15"/>
        <v>1.6416874422573991E-3</v>
      </c>
      <c r="Y9">
        <f t="shared" si="16"/>
        <v>9.4386305645479118E-3</v>
      </c>
      <c r="Z9">
        <f t="shared" si="17"/>
        <v>0.93278273844798587</v>
      </c>
      <c r="AB9">
        <f t="shared" si="18"/>
        <v>1119.0916259572264</v>
      </c>
      <c r="AC9">
        <f t="shared" si="19"/>
        <v>1203.3174888984468</v>
      </c>
      <c r="AE9">
        <f t="shared" si="2"/>
        <v>0</v>
      </c>
      <c r="AF9">
        <f t="shared" si="3"/>
        <v>0</v>
      </c>
      <c r="AG9">
        <f t="shared" si="3"/>
        <v>-11.659784230599824</v>
      </c>
      <c r="AH9">
        <f t="shared" si="4"/>
        <v>-82.084372112869957</v>
      </c>
      <c r="AI9">
        <f t="shared" si="5"/>
        <v>-93.744156343469783</v>
      </c>
      <c r="AJ9">
        <f t="shared" si="6"/>
        <v>-84.225862941220385</v>
      </c>
      <c r="AK9">
        <f t="shared" si="20"/>
        <v>6.6026405931476351</v>
      </c>
      <c r="AL9">
        <f t="shared" si="7"/>
        <v>-171.36737869154254</v>
      </c>
      <c r="AN9">
        <f t="shared" si="8"/>
        <v>0</v>
      </c>
      <c r="AO9">
        <f t="shared" si="8"/>
        <v>0</v>
      </c>
      <c r="AP9">
        <f t="shared" si="8"/>
        <v>-7.2344362181210693</v>
      </c>
      <c r="AQ9">
        <f t="shared" si="8"/>
        <v>-50.9301152414657</v>
      </c>
      <c r="AR9">
        <f t="shared" si="8"/>
        <v>-58.164551459586768</v>
      </c>
      <c r="AS9">
        <f t="shared" si="8"/>
        <v>-52.258825833616633</v>
      </c>
      <c r="AT9">
        <f t="shared" si="8"/>
        <v>4.0966780600404249</v>
      </c>
      <c r="AU9">
        <f t="shared" si="8"/>
        <v>-106.32669923316298</v>
      </c>
      <c r="AW9">
        <v>6</v>
      </c>
      <c r="AX9">
        <f>IF(Z9&gt;0, (R9*SUMPRODUCT(K9:$K$98, X9:$X$98)-K9*$AZ$3)/Z9, 0)</f>
        <v>1290.0297564474565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1.844781E-3</v>
      </c>
      <c r="Q10" s="4">
        <f t="shared" si="22"/>
        <v>12.5</v>
      </c>
      <c r="R10">
        <f t="shared" si="0"/>
        <v>50000</v>
      </c>
      <c r="S10">
        <f t="shared" si="1"/>
        <v>1385.4909734672688</v>
      </c>
      <c r="U10">
        <f t="shared" si="12"/>
        <v>1.844781E-3</v>
      </c>
      <c r="V10">
        <f t="shared" si="13"/>
        <v>0.01</v>
      </c>
      <c r="W10">
        <f t="shared" si="14"/>
        <v>0.93278273844798587</v>
      </c>
      <c r="X10">
        <f t="shared" si="15"/>
        <v>1.7207798730168138E-3</v>
      </c>
      <c r="Y10">
        <f t="shared" si="16"/>
        <v>9.3278273844798597E-3</v>
      </c>
      <c r="Z10">
        <f t="shared" si="17"/>
        <v>0.92173413119048919</v>
      </c>
      <c r="AB10">
        <f t="shared" si="18"/>
        <v>1203.3174888984468</v>
      </c>
      <c r="AC10">
        <f t="shared" si="19"/>
        <v>1277.0543187011181</v>
      </c>
      <c r="AE10">
        <f t="shared" si="2"/>
        <v>0</v>
      </c>
      <c r="AF10">
        <f t="shared" si="3"/>
        <v>0</v>
      </c>
      <c r="AG10">
        <f t="shared" si="3"/>
        <v>-11.521676639881115</v>
      </c>
      <c r="AH10">
        <f t="shared" si="4"/>
        <v>-86.038993650840695</v>
      </c>
      <c r="AI10">
        <f t="shared" si="5"/>
        <v>-97.560670290721816</v>
      </c>
      <c r="AJ10">
        <f t="shared" si="6"/>
        <v>-73.736829802671309</v>
      </c>
      <c r="AK10">
        <f t="shared" si="20"/>
        <v>4.9336017044836318</v>
      </c>
      <c r="AL10">
        <f t="shared" si="7"/>
        <v>-166.36389838890949</v>
      </c>
      <c r="AN10">
        <f t="shared" si="8"/>
        <v>0</v>
      </c>
      <c r="AO10">
        <f t="shared" si="8"/>
        <v>0</v>
      </c>
      <c r="AP10">
        <f t="shared" si="8"/>
        <v>-6.7818479323204217</v>
      </c>
      <c r="AQ10">
        <f t="shared" si="8"/>
        <v>-50.643963498345904</v>
      </c>
      <c r="AR10">
        <f t="shared" si="8"/>
        <v>-57.425811430666329</v>
      </c>
      <c r="AS10">
        <f t="shared" si="8"/>
        <v>-43.402707988016331</v>
      </c>
      <c r="AT10">
        <f t="shared" si="8"/>
        <v>2.9039989199688274</v>
      </c>
      <c r="AU10">
        <f t="shared" si="8"/>
        <v>-97.924520498713832</v>
      </c>
      <c r="AW10">
        <v>7</v>
      </c>
      <c r="AX10">
        <f>IF(Z10&gt;0, (R10*SUMPRODUCT(K10:$K$98, X10:$X$98)-K10*$AZ$3)/Z10, 0)</f>
        <v>1385.4909734672688</v>
      </c>
    </row>
    <row r="11" spans="1:52" x14ac:dyDescent="0.25">
      <c r="A11" t="s">
        <v>33</v>
      </c>
      <c r="C11" s="12">
        <f>AU91</f>
        <v>2132.7460271759078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1.9492839999999999E-3</v>
      </c>
      <c r="Q11" s="4">
        <f t="shared" si="22"/>
        <v>12.5</v>
      </c>
      <c r="R11">
        <f t="shared" si="0"/>
        <v>50000</v>
      </c>
      <c r="S11">
        <f t="shared" si="1"/>
        <v>1472.6233324434843</v>
      </c>
      <c r="U11">
        <f t="shared" si="12"/>
        <v>1.9492839999999999E-3</v>
      </c>
      <c r="V11">
        <f t="shared" si="13"/>
        <v>0.01</v>
      </c>
      <c r="W11">
        <f t="shared" si="14"/>
        <v>0.92173413119048919</v>
      </c>
      <c r="X11">
        <f t="shared" si="15"/>
        <v>1.7967215941835214E-3</v>
      </c>
      <c r="Y11">
        <f t="shared" si="16"/>
        <v>9.217341311904893E-3</v>
      </c>
      <c r="Z11">
        <f t="shared" si="17"/>
        <v>0.91072006828440077</v>
      </c>
      <c r="AB11">
        <f t="shared" si="18"/>
        <v>1277.0543187011181</v>
      </c>
      <c r="AC11">
        <f t="shared" si="19"/>
        <v>1341.1476218801317</v>
      </c>
      <c r="AE11">
        <f t="shared" si="2"/>
        <v>0</v>
      </c>
      <c r="AF11">
        <f t="shared" si="3"/>
        <v>0</v>
      </c>
      <c r="AG11">
        <f t="shared" si="3"/>
        <v>-11.38400085355501</v>
      </c>
      <c r="AH11">
        <f t="shared" si="4"/>
        <v>-89.836079709176076</v>
      </c>
      <c r="AI11">
        <f t="shared" si="5"/>
        <v>-101.22008056273108</v>
      </c>
      <c r="AJ11">
        <f t="shared" si="6"/>
        <v>-64.093303179013674</v>
      </c>
      <c r="AK11">
        <f t="shared" si="20"/>
        <v>3.0649303648826831</v>
      </c>
      <c r="AL11">
        <f t="shared" si="7"/>
        <v>-162.24845337686207</v>
      </c>
      <c r="AN11">
        <f t="shared" si="8"/>
        <v>0</v>
      </c>
      <c r="AO11">
        <f t="shared" si="8"/>
        <v>0</v>
      </c>
      <c r="AP11">
        <f t="shared" si="8"/>
        <v>-6.3671699974651395</v>
      </c>
      <c r="AQ11">
        <f t="shared" si="8"/>
        <v>-50.246095267598939</v>
      </c>
      <c r="AR11">
        <f t="shared" si="8"/>
        <v>-56.613265265064079</v>
      </c>
      <c r="AS11">
        <f t="shared" si="8"/>
        <v>-35.847938021931292</v>
      </c>
      <c r="AT11">
        <f t="shared" si="8"/>
        <v>1.7142420239284113</v>
      </c>
      <c r="AU11">
        <f t="shared" si="8"/>
        <v>-90.74696126306695</v>
      </c>
      <c r="AW11">
        <v>8</v>
      </c>
      <c r="AX11">
        <f>IF(Z11&gt;0, (R11*SUMPRODUCT(K11:$K$98, X11:$X$98)-K11*$AZ$3)/Z11, 0)</f>
        <v>1472.6233324434843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2.068987E-3</v>
      </c>
      <c r="Q12" s="4">
        <f t="shared" si="22"/>
        <v>12.5</v>
      </c>
      <c r="R12">
        <f t="shared" si="0"/>
        <v>50000</v>
      </c>
      <c r="S12">
        <f t="shared" si="1"/>
        <v>1555.7226867203915</v>
      </c>
      <c r="U12">
        <f t="shared" si="12"/>
        <v>2.068987E-3</v>
      </c>
      <c r="V12">
        <f t="shared" si="13"/>
        <v>0.01</v>
      </c>
      <c r="W12">
        <f t="shared" si="14"/>
        <v>0.91072006828440077</v>
      </c>
      <c r="X12">
        <f t="shared" si="15"/>
        <v>1.8842679819195374E-3</v>
      </c>
      <c r="Y12">
        <f t="shared" si="16"/>
        <v>9.1072006828440081E-3</v>
      </c>
      <c r="Z12">
        <f t="shared" si="17"/>
        <v>0.89972859961963725</v>
      </c>
      <c r="AB12">
        <f t="shared" si="18"/>
        <v>1341.1476218801317</v>
      </c>
      <c r="AC12">
        <f t="shared" si="19"/>
        <v>1399.7281943194375</v>
      </c>
      <c r="AE12">
        <f t="shared" si="2"/>
        <v>0</v>
      </c>
      <c r="AF12">
        <f t="shared" si="3"/>
        <v>0</v>
      </c>
      <c r="AG12">
        <f t="shared" si="3"/>
        <v>-11.246607495245465</v>
      </c>
      <c r="AH12">
        <f t="shared" si="4"/>
        <v>-94.213399095976868</v>
      </c>
      <c r="AI12">
        <f t="shared" si="5"/>
        <v>-105.46000659122234</v>
      </c>
      <c r="AJ12">
        <f t="shared" si="6"/>
        <v>-58.580572439305797</v>
      </c>
      <c r="AK12">
        <f t="shared" si="20"/>
        <v>3.0846395303243028</v>
      </c>
      <c r="AL12">
        <f t="shared" si="7"/>
        <v>-160.95593950020384</v>
      </c>
      <c r="AN12">
        <f t="shared" si="8"/>
        <v>0</v>
      </c>
      <c r="AO12">
        <f t="shared" si="8"/>
        <v>0</v>
      </c>
      <c r="AP12">
        <f t="shared" si="8"/>
        <v>-5.9776914430665604</v>
      </c>
      <c r="AQ12">
        <f t="shared" si="8"/>
        <v>-50.0754231741724</v>
      </c>
      <c r="AR12">
        <f t="shared" si="8"/>
        <v>-56.053114617238961</v>
      </c>
      <c r="AS12">
        <f t="shared" si="8"/>
        <v>-31.136197004155893</v>
      </c>
      <c r="AT12">
        <f t="shared" si="8"/>
        <v>1.6395187022539541</v>
      </c>
      <c r="AU12">
        <f t="shared" si="8"/>
        <v>-85.549792919140913</v>
      </c>
      <c r="AW12">
        <v>9</v>
      </c>
      <c r="AX12">
        <f>IF(Z12&gt;0, (R12*SUMPRODUCT(K12:$K$98, X12:$X$98)-K12*$AZ$3)/Z12, 0)</f>
        <v>1555.7226867203915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2.1981909999999999E-3</v>
      </c>
      <c r="Q13" s="4">
        <f t="shared" si="22"/>
        <v>12.5</v>
      </c>
      <c r="R13">
        <f t="shared" si="0"/>
        <v>50000</v>
      </c>
      <c r="S13">
        <f t="shared" si="1"/>
        <v>1634.3189903035318</v>
      </c>
      <c r="U13">
        <f t="shared" si="12"/>
        <v>2.1981909999999999E-3</v>
      </c>
      <c r="V13">
        <f t="shared" si="13"/>
        <v>0.01</v>
      </c>
      <c r="W13">
        <f t="shared" si="14"/>
        <v>0.89972859961963725</v>
      </c>
      <c r="X13">
        <f t="shared" si="15"/>
        <v>1.9777753101264898E-3</v>
      </c>
      <c r="Y13">
        <f t="shared" si="16"/>
        <v>8.9972859961963726E-3</v>
      </c>
      <c r="Z13">
        <f t="shared" si="17"/>
        <v>0.88875353831331438</v>
      </c>
      <c r="AB13">
        <f t="shared" si="18"/>
        <v>1399.7281943194375</v>
      </c>
      <c r="AC13">
        <f t="shared" si="19"/>
        <v>1452.5067853649073</v>
      </c>
      <c r="AE13">
        <f t="shared" si="2"/>
        <v>0</v>
      </c>
      <c r="AF13">
        <f t="shared" si="3"/>
        <v>0</v>
      </c>
      <c r="AG13">
        <f t="shared" si="3"/>
        <v>-11.10941922891643</v>
      </c>
      <c r="AH13">
        <f t="shared" si="4"/>
        <v>-98.888765506324489</v>
      </c>
      <c r="AI13">
        <f t="shared" si="5"/>
        <v>-109.99818473524093</v>
      </c>
      <c r="AJ13">
        <f t="shared" si="6"/>
        <v>-52.778591045469739</v>
      </c>
      <c r="AK13">
        <f t="shared" si="20"/>
        <v>2.799456388638875</v>
      </c>
      <c r="AL13">
        <f t="shared" si="7"/>
        <v>-159.97731939207179</v>
      </c>
      <c r="AN13">
        <f t="shared" si="8"/>
        <v>0</v>
      </c>
      <c r="AO13">
        <f t="shared" si="8"/>
        <v>0</v>
      </c>
      <c r="AP13">
        <f t="shared" si="8"/>
        <v>-5.6129034421149893</v>
      </c>
      <c r="AQ13">
        <f t="shared" si="8"/>
        <v>-49.962386049148002</v>
      </c>
      <c r="AR13">
        <f t="shared" si="8"/>
        <v>-55.575289491262993</v>
      </c>
      <c r="AS13">
        <f t="shared" si="8"/>
        <v>-26.665762561018294</v>
      </c>
      <c r="AT13">
        <f t="shared" si="8"/>
        <v>1.4143924246681374</v>
      </c>
      <c r="AU13">
        <f t="shared" si="8"/>
        <v>-80.826659627613154</v>
      </c>
      <c r="AW13">
        <v>10</v>
      </c>
      <c r="AX13">
        <f>IF(Z13&gt;0, (R13*SUMPRODUCT(K13:$K$98, X13:$X$98)-K13*$AZ$3)/Z13, 0)</f>
        <v>1634.3189903035318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2.3387939999999999E-3</v>
      </c>
      <c r="Q14" s="4">
        <f t="shared" si="22"/>
        <v>12.5</v>
      </c>
      <c r="R14">
        <f t="shared" si="0"/>
        <v>50000</v>
      </c>
      <c r="S14">
        <f t="shared" si="1"/>
        <v>1708.7928927520754</v>
      </c>
      <c r="U14">
        <f t="shared" si="12"/>
        <v>2.3387939999999999E-3</v>
      </c>
      <c r="V14">
        <f t="shared" si="13"/>
        <v>0.01</v>
      </c>
      <c r="W14">
        <f t="shared" si="14"/>
        <v>0.88875353831331438</v>
      </c>
      <c r="X14">
        <f t="shared" si="15"/>
        <v>2.0786114428859499E-3</v>
      </c>
      <c r="Y14">
        <f t="shared" si="16"/>
        <v>8.8875353831331435E-3</v>
      </c>
      <c r="Z14">
        <f t="shared" si="17"/>
        <v>0.87778739148729534</v>
      </c>
      <c r="AB14">
        <f t="shared" si="18"/>
        <v>1452.5067853649073</v>
      </c>
      <c r="AC14">
        <f t="shared" si="19"/>
        <v>1499.956855920874</v>
      </c>
      <c r="AE14">
        <f t="shared" si="2"/>
        <v>0</v>
      </c>
      <c r="AF14">
        <f t="shared" si="3"/>
        <v>0</v>
      </c>
      <c r="AG14">
        <f t="shared" si="3"/>
        <v>-10.972342393591191</v>
      </c>
      <c r="AH14">
        <f t="shared" si="4"/>
        <v>-103.9305721442975</v>
      </c>
      <c r="AI14">
        <f t="shared" si="5"/>
        <v>-114.90291453788869</v>
      </c>
      <c r="AJ14">
        <f t="shared" si="6"/>
        <v>-47.450070555966704</v>
      </c>
      <c r="AK14">
        <f t="shared" si="20"/>
        <v>2.6145122136568331</v>
      </c>
      <c r="AL14">
        <f t="shared" si="7"/>
        <v>-159.73847288019857</v>
      </c>
      <c r="AN14">
        <f t="shared" si="8"/>
        <v>0</v>
      </c>
      <c r="AO14">
        <f t="shared" si="8"/>
        <v>0</v>
      </c>
      <c r="AP14">
        <f t="shared" si="8"/>
        <v>-5.2706284301205946</v>
      </c>
      <c r="AQ14">
        <f t="shared" si="8"/>
        <v>-49.923654280273382</v>
      </c>
      <c r="AR14">
        <f t="shared" si="8"/>
        <v>-55.194282710393971</v>
      </c>
      <c r="AS14">
        <f t="shared" si="8"/>
        <v>-22.792917128577912</v>
      </c>
      <c r="AT14">
        <f t="shared" si="8"/>
        <v>1.2558961350172624</v>
      </c>
      <c r="AU14">
        <f t="shared" si="8"/>
        <v>-76.731303703954623</v>
      </c>
      <c r="AW14">
        <v>11</v>
      </c>
      <c r="AX14">
        <f>IF(Z14&gt;0, (R14*SUMPRODUCT(K14:$K$98, X14:$X$98)-K14*$AZ$3)/Z14, 0)</f>
        <v>1708.7928927520754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2.4879479999999998E-3</v>
      </c>
      <c r="Q15" s="4">
        <f t="shared" si="22"/>
        <v>12.5</v>
      </c>
      <c r="R15">
        <f t="shared" si="0"/>
        <v>50000</v>
      </c>
      <c r="S15">
        <f t="shared" si="1"/>
        <v>1784.1528277148418</v>
      </c>
      <c r="U15">
        <f t="shared" si="12"/>
        <v>2.4879479999999998E-3</v>
      </c>
      <c r="V15">
        <f t="shared" si="13"/>
        <v>0.01</v>
      </c>
      <c r="W15">
        <f t="shared" si="14"/>
        <v>0.87778739148729534</v>
      </c>
      <c r="X15">
        <f t="shared" si="15"/>
        <v>2.1838893850760332E-3</v>
      </c>
      <c r="Y15">
        <f t="shared" si="16"/>
        <v>8.7778739148729537E-3</v>
      </c>
      <c r="Z15">
        <f t="shared" si="17"/>
        <v>0.86682562818734632</v>
      </c>
      <c r="AB15">
        <f t="shared" si="18"/>
        <v>1499.956855920874</v>
      </c>
      <c r="AC15">
        <f t="shared" si="19"/>
        <v>1546.549395666148</v>
      </c>
      <c r="AE15">
        <f t="shared" si="2"/>
        <v>0</v>
      </c>
      <c r="AF15">
        <f t="shared" si="3"/>
        <v>0</v>
      </c>
      <c r="AG15">
        <f t="shared" si="3"/>
        <v>-10.83532035234183</v>
      </c>
      <c r="AH15">
        <f t="shared" si="4"/>
        <v>-109.19446925380166</v>
      </c>
      <c r="AI15">
        <f t="shared" si="5"/>
        <v>-120.02978960614348</v>
      </c>
      <c r="AJ15">
        <f t="shared" si="6"/>
        <v>-46.592539745274053</v>
      </c>
      <c r="AK15">
        <f t="shared" si="20"/>
        <v>6.1498231092755837</v>
      </c>
      <c r="AL15">
        <f t="shared" si="7"/>
        <v>-160.47250624214195</v>
      </c>
      <c r="AN15">
        <f t="shared" si="8"/>
        <v>0</v>
      </c>
      <c r="AO15">
        <f t="shared" si="8"/>
        <v>0</v>
      </c>
      <c r="AP15">
        <f t="shared" si="8"/>
        <v>-4.9376805771349277</v>
      </c>
      <c r="AQ15">
        <f t="shared" si="8"/>
        <v>-49.760172512898855</v>
      </c>
      <c r="AR15">
        <f t="shared" si="8"/>
        <v>-54.697853090033782</v>
      </c>
      <c r="AS15">
        <f t="shared" si="8"/>
        <v>-21.232328261517836</v>
      </c>
      <c r="AT15">
        <f t="shared" si="8"/>
        <v>2.802488632735499</v>
      </c>
      <c r="AU15">
        <f t="shared" si="8"/>
        <v>-73.127692718816121</v>
      </c>
      <c r="AW15">
        <v>12</v>
      </c>
      <c r="AX15">
        <f>IF(Z15&gt;0, (R15*SUMPRODUCT(K15:$K$98, X15:$X$98)-K15*$AZ$3)/Z15, 0)</f>
        <v>1784.1528277148418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2.6637029999999999E-3</v>
      </c>
      <c r="Q16" s="4">
        <f t="shared" si="22"/>
        <v>12.5</v>
      </c>
      <c r="R16">
        <f t="shared" si="0"/>
        <v>50000</v>
      </c>
      <c r="S16">
        <f t="shared" si="1"/>
        <v>1861.4920799018782</v>
      </c>
      <c r="U16">
        <f t="shared" si="12"/>
        <v>2.6637029999999999E-3</v>
      </c>
      <c r="V16">
        <f t="shared" si="13"/>
        <v>0.01</v>
      </c>
      <c r="W16">
        <f t="shared" si="14"/>
        <v>0.86682562818734632</v>
      </c>
      <c r="X16">
        <f t="shared" si="15"/>
        <v>2.3089660262795189E-3</v>
      </c>
      <c r="Y16">
        <f t="shared" si="16"/>
        <v>8.668256281873463E-3</v>
      </c>
      <c r="Z16">
        <f t="shared" si="17"/>
        <v>0.85584840587919331</v>
      </c>
      <c r="AB16">
        <f t="shared" si="18"/>
        <v>1546.549395666148</v>
      </c>
      <c r="AC16">
        <f t="shared" si="19"/>
        <v>1593.1550291407664</v>
      </c>
      <c r="AE16">
        <f t="shared" si="2"/>
        <v>0</v>
      </c>
      <c r="AF16">
        <f t="shared" si="3"/>
        <v>0</v>
      </c>
      <c r="AG16">
        <f t="shared" si="3"/>
        <v>-10.698105073489916</v>
      </c>
      <c r="AH16">
        <f t="shared" si="4"/>
        <v>-115.44830131397595</v>
      </c>
      <c r="AI16">
        <f t="shared" si="5"/>
        <v>-126.14640638746586</v>
      </c>
      <c r="AJ16">
        <f t="shared" si="6"/>
        <v>-46.605633474618344</v>
      </c>
      <c r="AK16">
        <f t="shared" si="20"/>
        <v>10.980500709229652</v>
      </c>
      <c r="AL16">
        <f t="shared" si="7"/>
        <v>-161.77153915285453</v>
      </c>
      <c r="AN16">
        <f t="shared" si="8"/>
        <v>0</v>
      </c>
      <c r="AO16">
        <f t="shared" si="8"/>
        <v>0</v>
      </c>
      <c r="AP16">
        <f t="shared" si="8"/>
        <v>-4.6118165327757277</v>
      </c>
      <c r="AQ16">
        <f t="shared" si="8"/>
        <v>-49.76828896549442</v>
      </c>
      <c r="AR16">
        <f t="shared" si="8"/>
        <v>-54.380105498270147</v>
      </c>
      <c r="AS16">
        <f t="shared" si="8"/>
        <v>-20.091093656515614</v>
      </c>
      <c r="AT16">
        <f t="shared" si="8"/>
        <v>4.7335536864811525</v>
      </c>
      <c r="AU16">
        <f t="shared" si="8"/>
        <v>-69.737645468304606</v>
      </c>
      <c r="AW16">
        <v>13</v>
      </c>
      <c r="AX16">
        <f>IF(Z16&gt;0, (R16*SUMPRODUCT(K16:$K$98, X16:$X$98)-K16*$AZ$3)/Z16, 0)</f>
        <v>1861.4920799018782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2.8651079999999999E-3</v>
      </c>
      <c r="Q17" s="4">
        <f t="shared" si="22"/>
        <v>12.5</v>
      </c>
      <c r="R17">
        <f t="shared" si="0"/>
        <v>50000</v>
      </c>
      <c r="S17">
        <f t="shared" si="1"/>
        <v>1946.6485930168706</v>
      </c>
      <c r="U17">
        <f t="shared" si="12"/>
        <v>2.8651079999999999E-3</v>
      </c>
      <c r="V17">
        <f t="shared" si="13"/>
        <v>0.01</v>
      </c>
      <c r="W17">
        <f t="shared" si="14"/>
        <v>0.85584840587919331</v>
      </c>
      <c r="X17">
        <f t="shared" si="15"/>
        <v>2.4520981144717235E-3</v>
      </c>
      <c r="Y17">
        <f t="shared" si="16"/>
        <v>8.558484058791933E-3</v>
      </c>
      <c r="Z17">
        <f t="shared" si="17"/>
        <v>0.84483782370592964</v>
      </c>
      <c r="AB17">
        <f t="shared" si="18"/>
        <v>1593.1550291407664</v>
      </c>
      <c r="AC17">
        <f t="shared" si="19"/>
        <v>1644.6023608445828</v>
      </c>
      <c r="AE17">
        <f t="shared" si="2"/>
        <v>0</v>
      </c>
      <c r="AF17">
        <f t="shared" si="3"/>
        <v>0</v>
      </c>
      <c r="AG17">
        <f t="shared" si="3"/>
        <v>-10.56047279632412</v>
      </c>
      <c r="AH17">
        <f t="shared" si="4"/>
        <v>-122.60490572358617</v>
      </c>
      <c r="AI17">
        <f t="shared" si="5"/>
        <v>-133.16537851991029</v>
      </c>
      <c r="AJ17">
        <f t="shared" si="6"/>
        <v>-51.447331703816417</v>
      </c>
      <c r="AK17">
        <f t="shared" si="20"/>
        <v>21.985539402142575</v>
      </c>
      <c r="AL17">
        <f t="shared" si="7"/>
        <v>-162.62717082158414</v>
      </c>
      <c r="AN17">
        <f t="shared" si="8"/>
        <v>0</v>
      </c>
      <c r="AO17">
        <f t="shared" si="8"/>
        <v>0</v>
      </c>
      <c r="AP17">
        <f t="shared" si="8"/>
        <v>-4.2794557388657477</v>
      </c>
      <c r="AQ17">
        <f t="shared" si="8"/>
        <v>-49.683596324827967</v>
      </c>
      <c r="AR17">
        <f t="shared" si="8"/>
        <v>-53.963052063693709</v>
      </c>
      <c r="AS17">
        <f t="shared" si="8"/>
        <v>-20.848174428881844</v>
      </c>
      <c r="AT17">
        <f t="shared" si="8"/>
        <v>8.9092737210882706</v>
      </c>
      <c r="AU17">
        <f t="shared" si="8"/>
        <v>-65.901952771487288</v>
      </c>
      <c r="AW17">
        <v>14</v>
      </c>
      <c r="AX17">
        <f>IF(Z17&gt;0, (R17*SUMPRODUCT(K17:$K$98, X17:$X$98)-K17*$AZ$3)/Z17, 0)</f>
        <v>1946.6485930168706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4.466869E-3</v>
      </c>
      <c r="Q18" s="4">
        <f t="shared" si="22"/>
        <v>12.5</v>
      </c>
      <c r="R18">
        <f t="shared" si="0"/>
        <v>50000</v>
      </c>
      <c r="S18">
        <f t="shared" si="1"/>
        <v>2042.8622184616856</v>
      </c>
      <c r="U18">
        <f t="shared" si="12"/>
        <v>4.466869E-3</v>
      </c>
      <c r="V18">
        <f t="shared" si="13"/>
        <v>0.01</v>
      </c>
      <c r="W18">
        <f t="shared" si="14"/>
        <v>0.84483782370592964</v>
      </c>
      <c r="X18">
        <f t="shared" si="15"/>
        <v>3.7737798847394823E-3</v>
      </c>
      <c r="Y18">
        <f t="shared" si="16"/>
        <v>8.448378237059297E-3</v>
      </c>
      <c r="Z18">
        <f t="shared" si="17"/>
        <v>0.8326156655841308</v>
      </c>
      <c r="AB18">
        <f t="shared" si="18"/>
        <v>1644.6023608445828</v>
      </c>
      <c r="AC18">
        <f t="shared" si="19"/>
        <v>1700.9190857211504</v>
      </c>
      <c r="AE18">
        <f t="shared" si="2"/>
        <v>0</v>
      </c>
      <c r="AF18">
        <f t="shared" si="3"/>
        <v>0</v>
      </c>
      <c r="AG18">
        <f t="shared" si="3"/>
        <v>-10.407695819801635</v>
      </c>
      <c r="AH18">
        <f t="shared" si="4"/>
        <v>-188.68899423697411</v>
      </c>
      <c r="AI18">
        <f t="shared" si="5"/>
        <v>-199.09669005677574</v>
      </c>
      <c r="AJ18">
        <f t="shared" si="6"/>
        <v>-56.316724876567605</v>
      </c>
      <c r="AK18">
        <f t="shared" si="20"/>
        <v>35.523410994242987</v>
      </c>
      <c r="AL18">
        <f t="shared" si="7"/>
        <v>-219.89000393910035</v>
      </c>
      <c r="AN18">
        <f t="shared" si="8"/>
        <v>0</v>
      </c>
      <c r="AO18">
        <f t="shared" si="8"/>
        <v>0</v>
      </c>
      <c r="AP18">
        <f t="shared" si="8"/>
        <v>-3.9357459997203041</v>
      </c>
      <c r="AQ18">
        <f t="shared" si="8"/>
        <v>-71.35411786790408</v>
      </c>
      <c r="AR18">
        <f t="shared" si="8"/>
        <v>-75.289863867624376</v>
      </c>
      <c r="AS18">
        <f t="shared" si="8"/>
        <v>-21.296579808625154</v>
      </c>
      <c r="AT18">
        <f t="shared" si="8"/>
        <v>13.433436673947378</v>
      </c>
      <c r="AU18">
        <f t="shared" si="8"/>
        <v>-83.153007002302147</v>
      </c>
      <c r="AW18">
        <v>15</v>
      </c>
      <c r="AX18">
        <f>IF(Z18&gt;0, (R18*SUMPRODUCT(K18:$K$98, X18:$X$98)-K18*$AZ$3)/Z18, 0)</f>
        <v>2042.8622184616856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6.2254789999999999E-3</v>
      </c>
      <c r="Q19" s="4">
        <f t="shared" si="22"/>
        <v>12.5</v>
      </c>
      <c r="R19">
        <f t="shared" si="0"/>
        <v>50000</v>
      </c>
      <c r="S19">
        <f t="shared" si="1"/>
        <v>2111.3073018050118</v>
      </c>
      <c r="U19">
        <f t="shared" si="12"/>
        <v>6.2254789999999999E-3</v>
      </c>
      <c r="V19">
        <f t="shared" si="13"/>
        <v>0.01</v>
      </c>
      <c r="W19">
        <f t="shared" si="14"/>
        <v>0.8326156655841308</v>
      </c>
      <c r="X19">
        <f t="shared" si="15"/>
        <v>5.183431341165029E-3</v>
      </c>
      <c r="Y19">
        <f t="shared" si="16"/>
        <v>8.3261566558413078E-3</v>
      </c>
      <c r="Z19">
        <f t="shared" si="17"/>
        <v>0.81910607758712439</v>
      </c>
      <c r="AB19">
        <f t="shared" si="18"/>
        <v>1700.9190857211504</v>
      </c>
      <c r="AC19">
        <f t="shared" si="19"/>
        <v>1729.3846425625582</v>
      </c>
      <c r="AE19">
        <f t="shared" si="2"/>
        <v>0</v>
      </c>
      <c r="AF19">
        <f t="shared" si="3"/>
        <v>0</v>
      </c>
      <c r="AG19">
        <f t="shared" si="3"/>
        <v>-10.238825969839056</v>
      </c>
      <c r="AH19">
        <f t="shared" si="4"/>
        <v>-259.17156705825147</v>
      </c>
      <c r="AI19">
        <f t="shared" si="5"/>
        <v>-269.41039302809054</v>
      </c>
      <c r="AJ19">
        <f t="shared" si="6"/>
        <v>-28.465556841407761</v>
      </c>
      <c r="AK19">
        <f t="shared" si="20"/>
        <v>37.930495611581655</v>
      </c>
      <c r="AL19">
        <f t="shared" si="7"/>
        <v>-259.94545425791665</v>
      </c>
      <c r="AN19">
        <f t="shared" si="8"/>
        <v>0</v>
      </c>
      <c r="AO19">
        <f t="shared" si="8"/>
        <v>0</v>
      </c>
      <c r="AP19">
        <f t="shared" si="8"/>
        <v>-3.6108240563764884</v>
      </c>
      <c r="AQ19">
        <f t="shared" si="8"/>
        <v>-91.39943698812931</v>
      </c>
      <c r="AR19">
        <f t="shared" si="8"/>
        <v>-95.010261044505796</v>
      </c>
      <c r="AS19">
        <f t="shared" si="8"/>
        <v>-10.03866241343324</v>
      </c>
      <c r="AT19">
        <f t="shared" si="8"/>
        <v>13.376567433417833</v>
      </c>
      <c r="AU19">
        <f t="shared" si="8"/>
        <v>-91.672356024521207</v>
      </c>
      <c r="AW19">
        <v>16</v>
      </c>
      <c r="AX19">
        <f>IF(Z19&gt;0, (R19*SUMPRODUCT(K19:$K$98, X19:$X$98)-K19*$AZ$3)/Z19, 0)</f>
        <v>2111.3073018050118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8.1133709999999994E-3</v>
      </c>
      <c r="Q20" s="4">
        <f t="shared" si="22"/>
        <v>12.5</v>
      </c>
      <c r="R20">
        <f t="shared" si="0"/>
        <v>50000</v>
      </c>
      <c r="S20">
        <f t="shared" si="1"/>
        <v>2125.0250104475545</v>
      </c>
      <c r="U20">
        <f t="shared" si="12"/>
        <v>8.1133709999999994E-3</v>
      </c>
      <c r="V20">
        <f t="shared" si="13"/>
        <v>0.01</v>
      </c>
      <c r="W20">
        <f t="shared" si="14"/>
        <v>0.81910607758712439</v>
      </c>
      <c r="X20">
        <f t="shared" si="15"/>
        <v>6.6457114958191248E-3</v>
      </c>
      <c r="Y20">
        <f t="shared" si="16"/>
        <v>8.191060775871244E-3</v>
      </c>
      <c r="Z20">
        <f t="shared" si="17"/>
        <v>0.80426930531543395</v>
      </c>
      <c r="AB20">
        <f t="shared" si="18"/>
        <v>1729.3846425625582</v>
      </c>
      <c r="AC20">
        <f t="shared" si="19"/>
        <v>1709.0923889305773</v>
      </c>
      <c r="AE20">
        <f t="shared" si="2"/>
        <v>0</v>
      </c>
      <c r="AF20">
        <f t="shared" si="3"/>
        <v>0</v>
      </c>
      <c r="AG20">
        <f t="shared" si="3"/>
        <v>-10.053366316442924</v>
      </c>
      <c r="AH20">
        <f t="shared" si="4"/>
        <v>-332.28557479095622</v>
      </c>
      <c r="AI20">
        <f t="shared" si="5"/>
        <v>-342.33894110739914</v>
      </c>
      <c r="AJ20">
        <f t="shared" si="6"/>
        <v>20.292253631980884</v>
      </c>
      <c r="AK20">
        <f t="shared" si="20"/>
        <v>7.4363539630190001</v>
      </c>
      <c r="AL20">
        <f t="shared" si="7"/>
        <v>-314.61033351239928</v>
      </c>
      <c r="AN20">
        <f t="shared" si="8"/>
        <v>0</v>
      </c>
      <c r="AO20">
        <f t="shared" si="8"/>
        <v>0</v>
      </c>
      <c r="AP20">
        <f t="shared" si="8"/>
        <v>-3.3628187997985539</v>
      </c>
      <c r="AQ20">
        <f t="shared" si="8"/>
        <v>-111.14845939526649</v>
      </c>
      <c r="AR20">
        <f t="shared" si="8"/>
        <v>-114.51127819506503</v>
      </c>
      <c r="AS20">
        <f t="shared" si="8"/>
        <v>6.7876937789779204</v>
      </c>
      <c r="AT20">
        <f t="shared" si="8"/>
        <v>2.4874365582298581</v>
      </c>
      <c r="AU20">
        <f t="shared" si="8"/>
        <v>-105.23614785785726</v>
      </c>
      <c r="AW20">
        <v>17</v>
      </c>
      <c r="AX20">
        <f>IF(Z20&gt;0, (R20*SUMPRODUCT(K20:$K$98, X20:$X$98)-K20*$AZ$3)/Z20, 0)</f>
        <v>2125.0250104475545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1.0286442999999999E-2</v>
      </c>
      <c r="Q21" s="4">
        <f t="shared" si="22"/>
        <v>12.5</v>
      </c>
      <c r="R21">
        <f t="shared" si="0"/>
        <v>50000</v>
      </c>
      <c r="S21">
        <f t="shared" si="1"/>
        <v>2109.5149721462121</v>
      </c>
      <c r="U21">
        <f t="shared" si="12"/>
        <v>1.0286442999999999E-2</v>
      </c>
      <c r="V21">
        <f t="shared" si="13"/>
        <v>0.01</v>
      </c>
      <c r="W21">
        <f t="shared" si="14"/>
        <v>0.80426930531543395</v>
      </c>
      <c r="X21">
        <f t="shared" si="15"/>
        <v>8.2730703657768086E-3</v>
      </c>
      <c r="Y21">
        <f t="shared" si="16"/>
        <v>8.0426930531543404E-3</v>
      </c>
      <c r="Z21">
        <f t="shared" si="17"/>
        <v>0.7879535418965028</v>
      </c>
      <c r="AB21">
        <f t="shared" si="18"/>
        <v>1709.0923889305773</v>
      </c>
      <c r="AC21">
        <f t="shared" si="19"/>
        <v>1662.1997939863104</v>
      </c>
      <c r="AE21">
        <f t="shared" si="2"/>
        <v>0</v>
      </c>
      <c r="AF21">
        <f t="shared" si="3"/>
        <v>0</v>
      </c>
      <c r="AG21">
        <f t="shared" si="3"/>
        <v>-9.8494192737062853</v>
      </c>
      <c r="AH21">
        <f t="shared" si="4"/>
        <v>-413.65351828884042</v>
      </c>
      <c r="AI21">
        <f t="shared" si="5"/>
        <v>-423.50293756254672</v>
      </c>
      <c r="AJ21">
        <f t="shared" si="6"/>
        <v>46.892594944266875</v>
      </c>
      <c r="AK21">
        <f t="shared" si="20"/>
        <v>2.7345478222889237</v>
      </c>
      <c r="AL21">
        <f t="shared" si="7"/>
        <v>-373.87579479599094</v>
      </c>
      <c r="AN21">
        <f t="shared" si="8"/>
        <v>0</v>
      </c>
      <c r="AO21">
        <f t="shared" si="8"/>
        <v>0</v>
      </c>
      <c r="AP21">
        <f t="shared" si="8"/>
        <v>-3.1329394902026557</v>
      </c>
      <c r="AQ21">
        <f t="shared" si="8"/>
        <v>-131.57643173623524</v>
      </c>
      <c r="AR21">
        <f t="shared" si="8"/>
        <v>-134.7093712264379</v>
      </c>
      <c r="AS21">
        <f t="shared" si="8"/>
        <v>14.915768982559415</v>
      </c>
      <c r="AT21">
        <f t="shared" si="8"/>
        <v>0.86981502383265485</v>
      </c>
      <c r="AU21">
        <f t="shared" si="8"/>
        <v>-118.92378722004582</v>
      </c>
      <c r="AW21">
        <v>18</v>
      </c>
      <c r="AX21">
        <f>IF(Z21&gt;0, (R21*SUMPRODUCT(K21:$K$98, X21:$X$98)-K21*$AZ$3)/Z21, 0)</f>
        <v>2109.5149721462121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1.2759904000000001E-2</v>
      </c>
      <c r="Q22" s="4">
        <f t="shared" si="22"/>
        <v>12.5</v>
      </c>
      <c r="R22">
        <f t="shared" si="0"/>
        <v>50000</v>
      </c>
      <c r="S22">
        <f t="shared" si="1"/>
        <v>2094.9801540954936</v>
      </c>
      <c r="U22">
        <f t="shared" si="12"/>
        <v>1.2759904000000001E-2</v>
      </c>
      <c r="V22">
        <f t="shared" si="13"/>
        <v>0.01</v>
      </c>
      <c r="W22">
        <f t="shared" si="14"/>
        <v>0.7879535418965028</v>
      </c>
      <c r="X22">
        <f t="shared" si="15"/>
        <v>1.0054211551059355E-2</v>
      </c>
      <c r="Y22">
        <f t="shared" si="16"/>
        <v>7.8795354189650276E-3</v>
      </c>
      <c r="Z22">
        <f t="shared" si="17"/>
        <v>0.77001979492647843</v>
      </c>
      <c r="AB22">
        <f t="shared" si="18"/>
        <v>1662.1997939863104</v>
      </c>
      <c r="AC22">
        <f t="shared" si="19"/>
        <v>1613.1761886316542</v>
      </c>
      <c r="AE22">
        <f t="shared" si="2"/>
        <v>0</v>
      </c>
      <c r="AF22">
        <f t="shared" si="3"/>
        <v>0</v>
      </c>
      <c r="AG22">
        <f t="shared" si="3"/>
        <v>-9.625247436580981</v>
      </c>
      <c r="AH22">
        <f t="shared" si="4"/>
        <v>-502.71057755296772</v>
      </c>
      <c r="AI22">
        <f t="shared" si="5"/>
        <v>-512.33582498954866</v>
      </c>
      <c r="AJ22">
        <f t="shared" si="6"/>
        <v>49.023605354656183</v>
      </c>
      <c r="AK22">
        <f t="shared" si="20"/>
        <v>34.906195673712517</v>
      </c>
      <c r="AL22">
        <f t="shared" si="7"/>
        <v>-428.40602396117993</v>
      </c>
      <c r="AN22">
        <f t="shared" si="8"/>
        <v>0</v>
      </c>
      <c r="AO22">
        <f t="shared" si="8"/>
        <v>0</v>
      </c>
      <c r="AP22">
        <f t="shared" si="8"/>
        <v>-2.8586686164032065</v>
      </c>
      <c r="AQ22">
        <f t="shared" si="8"/>
        <v>-149.30348135497601</v>
      </c>
      <c r="AR22">
        <f t="shared" si="8"/>
        <v>-152.16214997137919</v>
      </c>
      <c r="AS22">
        <f t="shared" si="8"/>
        <v>14.55985864401552</v>
      </c>
      <c r="AT22">
        <f t="shared" si="8"/>
        <v>10.367031782604899</v>
      </c>
      <c r="AU22">
        <f t="shared" si="8"/>
        <v>-127.23525954475878</v>
      </c>
      <c r="AW22">
        <v>19</v>
      </c>
      <c r="AX22">
        <f>IF(Z22&gt;0, (R22*SUMPRODUCT(K22:$K$98, X22:$X$98)-K22*$AZ$3)/Z22, 0)</f>
        <v>2094.9801540954936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1.5498582E-2</v>
      </c>
      <c r="Q23" s="4">
        <f t="shared" si="22"/>
        <v>12.5</v>
      </c>
      <c r="R23">
        <f t="shared" si="0"/>
        <v>50000</v>
      </c>
      <c r="S23">
        <f t="shared" si="1"/>
        <v>2116.8448174203559</v>
      </c>
      <c r="U23">
        <f t="shared" si="12"/>
        <v>1.5498582E-2</v>
      </c>
      <c r="V23">
        <f t="shared" si="13"/>
        <v>0.01</v>
      </c>
      <c r="W23">
        <f t="shared" si="14"/>
        <v>0.77001979492647843</v>
      </c>
      <c r="X23">
        <f t="shared" si="15"/>
        <v>1.193421493329121E-2</v>
      </c>
      <c r="Y23">
        <f t="shared" si="16"/>
        <v>7.7001979492647846E-3</v>
      </c>
      <c r="Z23">
        <f t="shared" si="17"/>
        <v>0.75038538204392247</v>
      </c>
      <c r="AB23">
        <f t="shared" si="18"/>
        <v>1613.1761886316542</v>
      </c>
      <c r="AC23">
        <f t="shared" si="19"/>
        <v>1588.449407047671</v>
      </c>
      <c r="AE23">
        <f t="shared" si="2"/>
        <v>0</v>
      </c>
      <c r="AF23">
        <f t="shared" si="3"/>
        <v>0</v>
      </c>
      <c r="AG23">
        <f t="shared" si="3"/>
        <v>-9.3798172755490317</v>
      </c>
      <c r="AH23">
        <f t="shared" si="4"/>
        <v>-596.71074666456047</v>
      </c>
      <c r="AI23">
        <f t="shared" si="5"/>
        <v>-606.09056394010952</v>
      </c>
      <c r="AJ23">
        <f t="shared" si="6"/>
        <v>24.726781583983211</v>
      </c>
      <c r="AK23">
        <f t="shared" si="20"/>
        <v>112.9223332042158</v>
      </c>
      <c r="AL23">
        <f t="shared" si="7"/>
        <v>-468.44144915191049</v>
      </c>
      <c r="AN23">
        <f t="shared" si="8"/>
        <v>0</v>
      </c>
      <c r="AO23">
        <f t="shared" si="8"/>
        <v>0</v>
      </c>
      <c r="AP23">
        <f t="shared" si="8"/>
        <v>-2.4873005538187707</v>
      </c>
      <c r="AQ23">
        <f t="shared" si="8"/>
        <v>-158.23324986482729</v>
      </c>
      <c r="AR23">
        <f t="shared" si="8"/>
        <v>-160.72055041864607</v>
      </c>
      <c r="AS23">
        <f t="shared" si="8"/>
        <v>6.5569440982950544</v>
      </c>
      <c r="AT23">
        <f t="shared" si="8"/>
        <v>29.944270092501707</v>
      </c>
      <c r="AU23">
        <f t="shared" si="8"/>
        <v>-124.21933622784928</v>
      </c>
      <c r="AW23">
        <v>20</v>
      </c>
      <c r="AX23">
        <f>IF(Z23&gt;0, (R23*SUMPRODUCT(K23:$K$98, X23:$X$98)-K23*$AZ$3)/Z23, 0)</f>
        <v>2116.8448174203559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1.8608946000000001E-2</v>
      </c>
      <c r="Q24" s="4">
        <f t="shared" si="22"/>
        <v>12.5</v>
      </c>
      <c r="R24">
        <f t="shared" si="0"/>
        <v>50000</v>
      </c>
      <c r="S24">
        <f t="shared" si="1"/>
        <v>2114.7043968435951</v>
      </c>
      <c r="U24">
        <f t="shared" si="12"/>
        <v>1.8608946000000001E-2</v>
      </c>
      <c r="V24">
        <f t="shared" si="13"/>
        <v>0.01</v>
      </c>
      <c r="W24">
        <f t="shared" si="14"/>
        <v>0.75038538204392247</v>
      </c>
      <c r="X24">
        <f t="shared" si="15"/>
        <v>1.3963881053644723E-2</v>
      </c>
      <c r="Y24">
        <f t="shared" si="16"/>
        <v>7.5038538204392248E-3</v>
      </c>
      <c r="Z24">
        <f t="shared" si="17"/>
        <v>0.72891764716983842</v>
      </c>
      <c r="AB24">
        <f t="shared" si="18"/>
        <v>1588.449407047671</v>
      </c>
      <c r="AC24">
        <f t="shared" si="19"/>
        <v>1541.4453534069455</v>
      </c>
      <c r="AE24">
        <f t="shared" si="2"/>
        <v>0</v>
      </c>
      <c r="AF24">
        <f t="shared" si="3"/>
        <v>0</v>
      </c>
      <c r="AG24">
        <f t="shared" si="3"/>
        <v>-9.1114705896229804</v>
      </c>
      <c r="AH24">
        <f t="shared" si="4"/>
        <v>-698.19405268223613</v>
      </c>
      <c r="AI24">
        <f t="shared" ref="AI24:AI87" si="23">SUM(AE24:AH24)</f>
        <v>-707.3055232718591</v>
      </c>
      <c r="AJ24">
        <f t="shared" si="6"/>
        <v>47.004053640725488</v>
      </c>
      <c r="AK24">
        <f t="shared" si="20"/>
        <v>111.19145849333698</v>
      </c>
      <c r="AL24">
        <f t="shared" ref="AL24:AL87" si="24">SUM(AI24:AK24)</f>
        <v>-549.11001113779662</v>
      </c>
      <c r="AN24">
        <f t="shared" si="8"/>
        <v>0</v>
      </c>
      <c r="AO24">
        <f t="shared" si="8"/>
        <v>0</v>
      </c>
      <c r="AP24">
        <f t="shared" si="8"/>
        <v>-2.1572692023114275</v>
      </c>
      <c r="AQ24">
        <f t="shared" si="8"/>
        <v>-165.30729175636995</v>
      </c>
      <c r="AR24">
        <f t="shared" si="8"/>
        <v>-167.46456095868137</v>
      </c>
      <c r="AS24">
        <f t="shared" si="8"/>
        <v>11.12887280988603</v>
      </c>
      <c r="AT24">
        <f t="shared" si="8"/>
        <v>26.326146433590225</v>
      </c>
      <c r="AU24">
        <f t="shared" si="8"/>
        <v>-130.00954171520513</v>
      </c>
      <c r="AW24">
        <v>21</v>
      </c>
      <c r="AX24">
        <f>IF(Z24&gt;0, (R24*SUMPRODUCT(K24:$K$98, X24:$X$98)-K24*$AZ$3)/Z24, 0)</f>
        <v>2114.7043968435951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2.2132820000000001E-2</v>
      </c>
      <c r="Q25" s="4">
        <f t="shared" si="22"/>
        <v>12.5</v>
      </c>
      <c r="R25">
        <f t="shared" si="0"/>
        <v>50000</v>
      </c>
      <c r="S25">
        <f t="shared" si="1"/>
        <v>2091.366864445069</v>
      </c>
      <c r="U25">
        <f t="shared" si="12"/>
        <v>2.2132820000000001E-2</v>
      </c>
      <c r="V25">
        <f t="shared" si="13"/>
        <v>0.01</v>
      </c>
      <c r="W25">
        <f t="shared" si="14"/>
        <v>0.72891764716983842</v>
      </c>
      <c r="X25">
        <f t="shared" si="15"/>
        <v>1.6133003079633543E-2</v>
      </c>
      <c r="Y25">
        <f t="shared" si="16"/>
        <v>7.289176471698384E-3</v>
      </c>
      <c r="Z25">
        <f t="shared" si="17"/>
        <v>0.70549546761850657</v>
      </c>
      <c r="AB25">
        <f t="shared" si="18"/>
        <v>1541.4453534069455</v>
      </c>
      <c r="AC25">
        <f t="shared" si="19"/>
        <v>1475.4498439935239</v>
      </c>
      <c r="AE25">
        <f t="shared" si="2"/>
        <v>0</v>
      </c>
      <c r="AF25">
        <f t="shared" si="3"/>
        <v>0</v>
      </c>
      <c r="AG25">
        <f t="shared" si="3"/>
        <v>-8.8186933452313312</v>
      </c>
      <c r="AH25">
        <f t="shared" si="4"/>
        <v>-806.65015398167714</v>
      </c>
      <c r="AI25">
        <f t="shared" si="23"/>
        <v>-815.46884732690842</v>
      </c>
      <c r="AJ25">
        <f t="shared" si="6"/>
        <v>65.995509413421587</v>
      </c>
      <c r="AK25">
        <f t="shared" si="20"/>
        <v>107.90117473848619</v>
      </c>
      <c r="AL25">
        <f t="shared" si="24"/>
        <v>-641.5721631750007</v>
      </c>
      <c r="AN25">
        <f t="shared" si="8"/>
        <v>0</v>
      </c>
      <c r="AO25">
        <f t="shared" si="8"/>
        <v>0</v>
      </c>
      <c r="AP25">
        <f t="shared" si="8"/>
        <v>-1.8642411244125094</v>
      </c>
      <c r="AQ25">
        <f t="shared" si="8"/>
        <v>-170.52303909393714</v>
      </c>
      <c r="AR25">
        <f t="shared" si="8"/>
        <v>-172.38728021834964</v>
      </c>
      <c r="AS25">
        <f t="shared" si="8"/>
        <v>13.951221327089479</v>
      </c>
      <c r="AT25">
        <f t="shared" si="8"/>
        <v>22.809933336516249</v>
      </c>
      <c r="AU25">
        <f t="shared" si="8"/>
        <v>-135.62612555474394</v>
      </c>
      <c r="AW25">
        <v>22</v>
      </c>
      <c r="AX25">
        <f>IF(Z25&gt;0, (R25*SUMPRODUCT(K25:$K$98, X25:$X$98)-K25*$AZ$3)/Z25, 0)</f>
        <v>2091.366864445069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2.5807838999999999E-2</v>
      </c>
      <c r="Q26" s="4">
        <f t="shared" si="22"/>
        <v>12.5</v>
      </c>
      <c r="R26">
        <f t="shared" si="0"/>
        <v>50000</v>
      </c>
      <c r="S26">
        <f t="shared" si="1"/>
        <v>2048.7062968422988</v>
      </c>
      <c r="U26">
        <f t="shared" si="12"/>
        <v>2.5807838999999999E-2</v>
      </c>
      <c r="V26">
        <f t="shared" si="13"/>
        <v>0.01</v>
      </c>
      <c r="W26">
        <f t="shared" si="14"/>
        <v>0.70549546761850657</v>
      </c>
      <c r="X26">
        <f t="shared" si="15"/>
        <v>1.820731344352813E-2</v>
      </c>
      <c r="Y26">
        <f t="shared" si="16"/>
        <v>7.0549546761850658E-3</v>
      </c>
      <c r="Z26">
        <f t="shared" si="17"/>
        <v>0.68023319949879335</v>
      </c>
      <c r="AB26">
        <f t="shared" si="18"/>
        <v>1475.4498439935239</v>
      </c>
      <c r="AC26">
        <f t="shared" si="19"/>
        <v>1393.5980391343617</v>
      </c>
      <c r="AE26">
        <f t="shared" si="2"/>
        <v>0</v>
      </c>
      <c r="AF26">
        <f t="shared" si="3"/>
        <v>0</v>
      </c>
      <c r="AG26">
        <f t="shared" si="3"/>
        <v>-8.5029149937349171</v>
      </c>
      <c r="AH26">
        <f t="shared" si="4"/>
        <v>-910.36567217640652</v>
      </c>
      <c r="AI26">
        <f t="shared" si="23"/>
        <v>-918.86858717014138</v>
      </c>
      <c r="AJ26">
        <f t="shared" si="6"/>
        <v>81.851804859162257</v>
      </c>
      <c r="AK26">
        <f t="shared" si="20"/>
        <v>103.28148907954669</v>
      </c>
      <c r="AL26">
        <f t="shared" si="24"/>
        <v>-733.73529323143248</v>
      </c>
      <c r="AN26">
        <f t="shared" si="8"/>
        <v>0</v>
      </c>
      <c r="AO26">
        <f t="shared" si="8"/>
        <v>0</v>
      </c>
      <c r="AP26">
        <f t="shared" si="8"/>
        <v>-1.604898819975328</v>
      </c>
      <c r="AQ26">
        <f t="shared" si="8"/>
        <v>-171.82869570006076</v>
      </c>
      <c r="AR26">
        <f t="shared" si="8"/>
        <v>-173.43359452003608</v>
      </c>
      <c r="AS26">
        <f t="shared" si="8"/>
        <v>15.449274175751647</v>
      </c>
      <c r="AT26">
        <f t="shared" si="8"/>
        <v>19.494060574660704</v>
      </c>
      <c r="AU26">
        <f t="shared" si="8"/>
        <v>-138.49025976962375</v>
      </c>
      <c r="AW26">
        <v>23</v>
      </c>
      <c r="AX26">
        <f>IF(Z26&gt;0, (R26*SUMPRODUCT(K26:$K$98, X26:$X$98)-K26*$AZ$3)/Z26, 0)</f>
        <v>2048.7062968422988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2.9740472E-2</v>
      </c>
      <c r="Q27" s="4">
        <f t="shared" si="22"/>
        <v>12.5</v>
      </c>
      <c r="R27">
        <f t="shared" si="0"/>
        <v>50000</v>
      </c>
      <c r="S27">
        <f t="shared" si="1"/>
        <v>1991.6400330099752</v>
      </c>
      <c r="U27">
        <f t="shared" si="12"/>
        <v>2.9740472E-2</v>
      </c>
      <c r="V27">
        <f t="shared" si="13"/>
        <v>0.01</v>
      </c>
      <c r="W27">
        <f t="shared" si="14"/>
        <v>0.68023319949879335</v>
      </c>
      <c r="X27">
        <f t="shared" si="15"/>
        <v>2.0230456423164279E-2</v>
      </c>
      <c r="Y27">
        <f t="shared" si="16"/>
        <v>6.8023319949879341E-3</v>
      </c>
      <c r="Z27">
        <f t="shared" si="17"/>
        <v>0.6532004110806412</v>
      </c>
      <c r="AB27">
        <f t="shared" si="18"/>
        <v>1393.5980391343617</v>
      </c>
      <c r="AC27">
        <f t="shared" si="19"/>
        <v>1300.9400882867776</v>
      </c>
      <c r="AE27">
        <f t="shared" si="2"/>
        <v>0</v>
      </c>
      <c r="AF27">
        <f t="shared" si="3"/>
        <v>0</v>
      </c>
      <c r="AG27">
        <f t="shared" si="3"/>
        <v>-8.1650051385080147</v>
      </c>
      <c r="AH27">
        <f t="shared" si="4"/>
        <v>-1011.5228211582139</v>
      </c>
      <c r="AI27">
        <f t="shared" si="23"/>
        <v>-1019.6878262967219</v>
      </c>
      <c r="AJ27">
        <f t="shared" si="6"/>
        <v>92.657950847584061</v>
      </c>
      <c r="AK27">
        <f t="shared" si="20"/>
        <v>97.551862739405323</v>
      </c>
      <c r="AL27">
        <f t="shared" si="24"/>
        <v>-829.47801270973252</v>
      </c>
      <c r="AN27">
        <f t="shared" si="8"/>
        <v>0</v>
      </c>
      <c r="AO27">
        <f t="shared" si="8"/>
        <v>0</v>
      </c>
      <c r="AP27">
        <f t="shared" si="8"/>
        <v>-1.3759994494261298</v>
      </c>
      <c r="AQ27">
        <f t="shared" si="8"/>
        <v>-170.46588720824744</v>
      </c>
      <c r="AR27">
        <f t="shared" si="8"/>
        <v>-171.84188665767357</v>
      </c>
      <c r="AS27">
        <f t="shared" si="8"/>
        <v>15.615089909732323</v>
      </c>
      <c r="AT27">
        <f t="shared" si="8"/>
        <v>16.439831591391147</v>
      </c>
      <c r="AU27">
        <f t="shared" si="8"/>
        <v>-139.78696515655008</v>
      </c>
      <c r="AW27">
        <v>24</v>
      </c>
      <c r="AX27">
        <f>IF(Z27&gt;0, (R27*SUMPRODUCT(K27:$K$98, X27:$X$98)-K27*$AZ$3)/Z27, 0)</f>
        <v>1991.6400330099752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3.4073305999999998E-2</v>
      </c>
      <c r="Q28" s="4">
        <f t="shared" si="22"/>
        <v>12.5</v>
      </c>
      <c r="R28">
        <f t="shared" si="0"/>
        <v>50000</v>
      </c>
      <c r="S28">
        <f t="shared" si="1"/>
        <v>1923.6704691500165</v>
      </c>
      <c r="U28">
        <f t="shared" si="12"/>
        <v>3.4073305999999998E-2</v>
      </c>
      <c r="V28">
        <f t="shared" si="13"/>
        <v>0.01</v>
      </c>
      <c r="W28">
        <f t="shared" si="14"/>
        <v>0.6532004110806412</v>
      </c>
      <c r="X28">
        <f t="shared" si="15"/>
        <v>2.2256697486076477E-2</v>
      </c>
      <c r="Y28">
        <f t="shared" si="16"/>
        <v>6.5320041108064119E-3</v>
      </c>
      <c r="Z28">
        <f t="shared" si="17"/>
        <v>0.62441170948375824</v>
      </c>
      <c r="AB28">
        <f t="shared" si="18"/>
        <v>1300.9400882867776</v>
      </c>
      <c r="AC28">
        <f t="shared" si="19"/>
        <v>1201.162366125385</v>
      </c>
      <c r="AE28">
        <f t="shared" si="2"/>
        <v>0</v>
      </c>
      <c r="AF28">
        <f t="shared" si="3"/>
        <v>0</v>
      </c>
      <c r="AG28">
        <f t="shared" si="3"/>
        <v>-7.8051463685469784</v>
      </c>
      <c r="AH28">
        <f t="shared" si="4"/>
        <v>-1112.8348743038239</v>
      </c>
      <c r="AI28">
        <f t="shared" si="23"/>
        <v>-1120.6400206723708</v>
      </c>
      <c r="AJ28">
        <f t="shared" si="6"/>
        <v>99.777722161392603</v>
      </c>
      <c r="AK28">
        <f t="shared" si="20"/>
        <v>91.065806180074446</v>
      </c>
      <c r="AL28">
        <f t="shared" si="24"/>
        <v>-929.79649233090379</v>
      </c>
      <c r="AN28">
        <f t="shared" si="8"/>
        <v>0</v>
      </c>
      <c r="AO28">
        <f t="shared" si="8"/>
        <v>0</v>
      </c>
      <c r="AP28">
        <f t="shared" si="8"/>
        <v>-1.1744237541390541</v>
      </c>
      <c r="AQ28">
        <f t="shared" si="8"/>
        <v>-167.44589391474304</v>
      </c>
      <c r="AR28">
        <f t="shared" si="8"/>
        <v>-168.62031766888208</v>
      </c>
      <c r="AS28">
        <f t="shared" si="8"/>
        <v>15.013341391321134</v>
      </c>
      <c r="AT28">
        <f t="shared" si="8"/>
        <v>13.702477944383828</v>
      </c>
      <c r="AU28">
        <f t="shared" si="8"/>
        <v>-139.90449833317712</v>
      </c>
      <c r="AW28">
        <v>25</v>
      </c>
      <c r="AX28">
        <f>IF(Z28&gt;0, (R28*SUMPRODUCT(K28:$K$98, X28:$X$98)-K28*$AZ$3)/Z28, 0)</f>
        <v>1923.6704691500165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3.9255977999999997E-2</v>
      </c>
      <c r="Q29" s="4">
        <f t="shared" si="22"/>
        <v>12.5</v>
      </c>
      <c r="R29">
        <f t="shared" si="0"/>
        <v>50000</v>
      </c>
      <c r="S29">
        <f t="shared" si="1"/>
        <v>1847.5875918990369</v>
      </c>
      <c r="U29">
        <f t="shared" si="12"/>
        <v>3.9255977999999997E-2</v>
      </c>
      <c r="V29">
        <f t="shared" si="13"/>
        <v>0.01</v>
      </c>
      <c r="W29">
        <f t="shared" si="14"/>
        <v>0.62441170948375824</v>
      </c>
      <c r="X29">
        <f t="shared" si="15"/>
        <v>2.4511892330436803E-2</v>
      </c>
      <c r="Y29">
        <f t="shared" si="16"/>
        <v>6.2441170948375826E-3</v>
      </c>
      <c r="Z29">
        <f t="shared" si="17"/>
        <v>0.59365570005848378</v>
      </c>
      <c r="AB29">
        <f t="shared" si="18"/>
        <v>1201.162366125385</v>
      </c>
      <c r="AC29">
        <f t="shared" si="19"/>
        <v>1096.8309052881909</v>
      </c>
      <c r="AE29">
        <f t="shared" si="2"/>
        <v>0</v>
      </c>
      <c r="AF29">
        <f t="shared" si="3"/>
        <v>0</v>
      </c>
      <c r="AG29">
        <f t="shared" si="3"/>
        <v>-7.420696250731047</v>
      </c>
      <c r="AH29">
        <f t="shared" si="4"/>
        <v>-1225.5946165218402</v>
      </c>
      <c r="AI29">
        <f t="shared" si="23"/>
        <v>-1233.0153127725712</v>
      </c>
      <c r="AJ29">
        <f t="shared" si="6"/>
        <v>104.33146083719407</v>
      </c>
      <c r="AK29">
        <f t="shared" si="20"/>
        <v>84.081365628776965</v>
      </c>
      <c r="AL29">
        <f t="shared" si="24"/>
        <v>-1044.6024863066002</v>
      </c>
      <c r="AN29">
        <f t="shared" si="8"/>
        <v>0</v>
      </c>
      <c r="AO29">
        <f t="shared" si="8"/>
        <v>0</v>
      </c>
      <c r="AP29">
        <f t="shared" si="8"/>
        <v>-0.99694318173437779</v>
      </c>
      <c r="AQ29">
        <f t="shared" si="8"/>
        <v>-164.65411805414325</v>
      </c>
      <c r="AR29">
        <f t="shared" si="8"/>
        <v>-165.65106123587762</v>
      </c>
      <c r="AS29">
        <f t="shared" si="8"/>
        <v>14.01654710119433</v>
      </c>
      <c r="AT29">
        <f t="shared" si="8"/>
        <v>11.29602147052799</v>
      </c>
      <c r="AU29">
        <f t="shared" si="8"/>
        <v>-140.3384926641553</v>
      </c>
      <c r="AW29">
        <v>26</v>
      </c>
      <c r="AX29">
        <f>IF(Z29&gt;0, (R29*SUMPRODUCT(K29:$K$98, X29:$X$98)-K29*$AZ$3)/Z29, 0)</f>
        <v>1847.5875918990369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4.4782766000000002E-2</v>
      </c>
      <c r="Q30" s="4">
        <f t="shared" si="22"/>
        <v>12.5</v>
      </c>
      <c r="R30">
        <f t="shared" si="0"/>
        <v>50000</v>
      </c>
      <c r="S30">
        <f t="shared" si="1"/>
        <v>1761.6641773249435</v>
      </c>
      <c r="U30">
        <f t="shared" si="12"/>
        <v>4.4782766000000002E-2</v>
      </c>
      <c r="V30">
        <f t="shared" si="13"/>
        <v>0.01</v>
      </c>
      <c r="W30">
        <f t="shared" si="14"/>
        <v>0.59365570005848378</v>
      </c>
      <c r="X30">
        <f t="shared" si="15"/>
        <v>2.6585544300285268E-2</v>
      </c>
      <c r="Y30">
        <f t="shared" si="16"/>
        <v>5.936557000584838E-3</v>
      </c>
      <c r="Z30">
        <f t="shared" si="17"/>
        <v>0.56113359875761371</v>
      </c>
      <c r="AB30">
        <f t="shared" si="18"/>
        <v>1096.8309052881909</v>
      </c>
      <c r="AC30">
        <f t="shared" si="19"/>
        <v>988.52895962471644</v>
      </c>
      <c r="AE30">
        <f t="shared" si="2"/>
        <v>0</v>
      </c>
      <c r="AF30">
        <f t="shared" si="3"/>
        <v>0</v>
      </c>
      <c r="AG30">
        <f t="shared" si="3"/>
        <v>-7.014169984470171</v>
      </c>
      <c r="AH30">
        <f t="shared" si="4"/>
        <v>-1329.2772150142634</v>
      </c>
      <c r="AI30">
        <f t="shared" si="23"/>
        <v>-1336.2913849987335</v>
      </c>
      <c r="AJ30">
        <f t="shared" si="6"/>
        <v>108.3019456634745</v>
      </c>
      <c r="AK30">
        <f t="shared" si="20"/>
        <v>76.778163370173374</v>
      </c>
      <c r="AL30">
        <f t="shared" si="24"/>
        <v>-1151.2112759650856</v>
      </c>
      <c r="AN30">
        <f t="shared" si="8"/>
        <v>0</v>
      </c>
      <c r="AO30">
        <f t="shared" si="8"/>
        <v>0</v>
      </c>
      <c r="AP30">
        <f t="shared" si="8"/>
        <v>-0.84136417561975707</v>
      </c>
      <c r="AQ30">
        <f t="shared" si="8"/>
        <v>-159.44954722466471</v>
      </c>
      <c r="AR30">
        <f t="shared" si="8"/>
        <v>-160.29091140028447</v>
      </c>
      <c r="AS30">
        <f t="shared" si="8"/>
        <v>12.991042052432947</v>
      </c>
      <c r="AT30">
        <f t="shared" si="8"/>
        <v>9.209699262003916</v>
      </c>
      <c r="AU30">
        <f t="shared" si="8"/>
        <v>-138.0901700858476</v>
      </c>
      <c r="AW30">
        <v>27</v>
      </c>
      <c r="AX30">
        <f>IF(Z30&gt;0, (R30*SUMPRODUCT(K30:$K$98, X30:$X$98)-K30*$AZ$3)/Z30, 0)</f>
        <v>1761.6641773249435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5.0287691000000002E-2</v>
      </c>
      <c r="Q31" s="4">
        <f t="shared" si="22"/>
        <v>12.5</v>
      </c>
      <c r="R31">
        <f t="shared" si="0"/>
        <v>50000</v>
      </c>
      <c r="S31">
        <f t="shared" si="1"/>
        <v>1667.7165397962128</v>
      </c>
      <c r="U31">
        <f t="shared" si="12"/>
        <v>5.0287691000000002E-2</v>
      </c>
      <c r="V31">
        <f t="shared" si="13"/>
        <v>0.01</v>
      </c>
      <c r="W31">
        <f t="shared" si="14"/>
        <v>0.56113359875761371</v>
      </c>
      <c r="X31">
        <f t="shared" si="15"/>
        <v>2.8218113024040863E-2</v>
      </c>
      <c r="Y31">
        <f t="shared" si="16"/>
        <v>5.6113359875761375E-3</v>
      </c>
      <c r="Z31">
        <f t="shared" si="17"/>
        <v>0.52730414974599671</v>
      </c>
      <c r="AB31">
        <f t="shared" si="18"/>
        <v>988.52895962471644</v>
      </c>
      <c r="AC31">
        <f t="shared" si="19"/>
        <v>879.39385203457766</v>
      </c>
      <c r="AE31">
        <f t="shared" si="2"/>
        <v>0</v>
      </c>
      <c r="AF31">
        <f t="shared" si="3"/>
        <v>0</v>
      </c>
      <c r="AG31">
        <f t="shared" si="3"/>
        <v>-6.5913018718249585</v>
      </c>
      <c r="AH31">
        <f t="shared" si="4"/>
        <v>-1410.9056512020431</v>
      </c>
      <c r="AI31">
        <f t="shared" si="23"/>
        <v>-1417.4969530738681</v>
      </c>
      <c r="AJ31">
        <f t="shared" si="6"/>
        <v>109.13510759013877</v>
      </c>
      <c r="AK31">
        <f t="shared" si="20"/>
        <v>69.197027173730163</v>
      </c>
      <c r="AL31">
        <f t="shared" si="24"/>
        <v>-1239.164818309999</v>
      </c>
      <c r="AN31">
        <f t="shared" si="8"/>
        <v>0</v>
      </c>
      <c r="AO31">
        <f t="shared" si="8"/>
        <v>0</v>
      </c>
      <c r="AP31">
        <f t="shared" si="8"/>
        <v>-0.70592881444778866</v>
      </c>
      <c r="AQ31">
        <f t="shared" si="8"/>
        <v>-151.10807743584311</v>
      </c>
      <c r="AR31">
        <f t="shared" si="8"/>
        <v>-151.8140062502909</v>
      </c>
      <c r="AS31">
        <f t="shared" si="8"/>
        <v>11.688376380553743</v>
      </c>
      <c r="AT31">
        <f t="shared" si="8"/>
        <v>7.4110056413692931</v>
      </c>
      <c r="AU31">
        <f t="shared" si="8"/>
        <v>-132.71462422836785</v>
      </c>
      <c r="AW31">
        <v>28</v>
      </c>
      <c r="AX31">
        <f>IF(Z31&gt;0, (R31*SUMPRODUCT(K31:$K$98, X31:$X$98)-K31*$AZ$3)/Z31, 0)</f>
        <v>1667.7165397962128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5.6343962999999997E-2</v>
      </c>
      <c r="Q32" s="4">
        <f t="shared" si="22"/>
        <v>12.5</v>
      </c>
      <c r="R32">
        <f t="shared" si="0"/>
        <v>50000</v>
      </c>
      <c r="S32">
        <f t="shared" si="1"/>
        <v>1570.5400506282881</v>
      </c>
      <c r="U32">
        <f t="shared" si="12"/>
        <v>5.6343962999999997E-2</v>
      </c>
      <c r="V32">
        <f t="shared" si="13"/>
        <v>0.01</v>
      </c>
      <c r="W32">
        <f t="shared" si="14"/>
        <v>0.52730414974599671</v>
      </c>
      <c r="X32">
        <f t="shared" si="15"/>
        <v>2.9710405503034897E-2</v>
      </c>
      <c r="Y32">
        <f t="shared" si="16"/>
        <v>5.2730414974599673E-3</v>
      </c>
      <c r="Z32">
        <f t="shared" si="17"/>
        <v>0.49232070274550188</v>
      </c>
      <c r="AB32">
        <f t="shared" si="18"/>
        <v>879.39385203457766</v>
      </c>
      <c r="AC32">
        <f t="shared" si="19"/>
        <v>773.20938141527495</v>
      </c>
      <c r="AE32">
        <f t="shared" si="2"/>
        <v>0</v>
      </c>
      <c r="AF32">
        <f t="shared" si="3"/>
        <v>0</v>
      </c>
      <c r="AG32">
        <f t="shared" si="3"/>
        <v>-6.1540087843187736</v>
      </c>
      <c r="AH32">
        <f t="shared" si="4"/>
        <v>-1485.520275151745</v>
      </c>
      <c r="AI32">
        <f t="shared" si="23"/>
        <v>-1491.6742839360638</v>
      </c>
      <c r="AJ32">
        <f t="shared" si="6"/>
        <v>106.18447061930272</v>
      </c>
      <c r="AK32">
        <f t="shared" si="20"/>
        <v>61.557569642420439</v>
      </c>
      <c r="AL32">
        <f t="shared" si="24"/>
        <v>-1323.9322436743407</v>
      </c>
      <c r="AN32">
        <f t="shared" si="8"/>
        <v>0</v>
      </c>
      <c r="AO32">
        <f t="shared" si="8"/>
        <v>0</v>
      </c>
      <c r="AP32">
        <f t="shared" si="8"/>
        <v>-0.58847741009056309</v>
      </c>
      <c r="AQ32">
        <f t="shared" si="8"/>
        <v>-142.0529535781431</v>
      </c>
      <c r="AR32">
        <f t="shared" si="8"/>
        <v>-142.64143098823368</v>
      </c>
      <c r="AS32">
        <f t="shared" si="8"/>
        <v>10.15389552597167</v>
      </c>
      <c r="AT32">
        <f t="shared" si="8"/>
        <v>5.8864457988665437</v>
      </c>
      <c r="AU32">
        <f t="shared" si="8"/>
        <v>-126.60108966339547</v>
      </c>
      <c r="AW32">
        <v>29</v>
      </c>
      <c r="AX32">
        <f>IF(Z32&gt;0, (R32*SUMPRODUCT(K32:$K$98, X32:$X$98)-K32*$AZ$3)/Z32, 0)</f>
        <v>1570.5400506282881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6.2785228999999998E-2</v>
      </c>
      <c r="Q33" s="4">
        <f t="shared" si="22"/>
        <v>12.5</v>
      </c>
      <c r="R33">
        <f t="shared" si="0"/>
        <v>50000</v>
      </c>
      <c r="S33">
        <f t="shared" si="1"/>
        <v>1470.5057326928209</v>
      </c>
      <c r="U33">
        <f t="shared" si="12"/>
        <v>6.2785228999999998E-2</v>
      </c>
      <c r="V33">
        <f t="shared" si="13"/>
        <v>0.01</v>
      </c>
      <c r="W33">
        <f t="shared" si="14"/>
        <v>0.49232070274550188</v>
      </c>
      <c r="X33">
        <f t="shared" si="15"/>
        <v>3.0910468063317265E-2</v>
      </c>
      <c r="Y33">
        <f t="shared" si="16"/>
        <v>4.9232070274550189E-3</v>
      </c>
      <c r="Z33">
        <f t="shared" si="17"/>
        <v>0.45648702765472959</v>
      </c>
      <c r="AB33">
        <f t="shared" si="18"/>
        <v>773.20938141527495</v>
      </c>
      <c r="AC33">
        <f t="shared" si="19"/>
        <v>671.2667910661861</v>
      </c>
      <c r="AE33">
        <f t="shared" si="2"/>
        <v>0</v>
      </c>
      <c r="AF33">
        <f t="shared" si="3"/>
        <v>0</v>
      </c>
      <c r="AG33">
        <f t="shared" si="3"/>
        <v>-5.7060878456841202</v>
      </c>
      <c r="AH33">
        <f t="shared" si="4"/>
        <v>-1545.5234031658633</v>
      </c>
      <c r="AI33">
        <f t="shared" si="23"/>
        <v>-1551.2294910115475</v>
      </c>
      <c r="AJ33">
        <f t="shared" si="6"/>
        <v>101.94259034908885</v>
      </c>
      <c r="AK33">
        <f t="shared" si="20"/>
        <v>54.124656699069249</v>
      </c>
      <c r="AL33">
        <f t="shared" si="24"/>
        <v>-1395.1622439633895</v>
      </c>
      <c r="AN33">
        <f t="shared" si="8"/>
        <v>0</v>
      </c>
      <c r="AO33">
        <f t="shared" si="8"/>
        <v>0</v>
      </c>
      <c r="AP33">
        <f t="shared" si="8"/>
        <v>-0.48718298842481655</v>
      </c>
      <c r="AQ33">
        <f t="shared" si="8"/>
        <v>-131.95603197808185</v>
      </c>
      <c r="AR33">
        <f t="shared" si="8"/>
        <v>-132.44321496650667</v>
      </c>
      <c r="AS33">
        <f t="shared" si="8"/>
        <v>8.7038084861593141</v>
      </c>
      <c r="AT33">
        <f t="shared" si="8"/>
        <v>4.6211367071861842</v>
      </c>
      <c r="AU33">
        <f t="shared" si="8"/>
        <v>-119.11826977316117</v>
      </c>
      <c r="AW33">
        <v>30</v>
      </c>
      <c r="AX33">
        <f>IF(Z33&gt;0, (R33*SUMPRODUCT(K33:$K$98, X33:$X$98)-K33*$AZ$3)/Z33, 0)</f>
        <v>1470.5057326928209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6.9956555000000004E-2</v>
      </c>
      <c r="Q34" s="4">
        <f t="shared" si="22"/>
        <v>12.5</v>
      </c>
      <c r="R34">
        <f t="shared" si="0"/>
        <v>50000</v>
      </c>
      <c r="S34">
        <f t="shared" si="1"/>
        <v>1369.3813245431347</v>
      </c>
      <c r="U34">
        <f t="shared" si="12"/>
        <v>6.9956555000000004E-2</v>
      </c>
      <c r="V34">
        <f t="shared" si="13"/>
        <v>0.01</v>
      </c>
      <c r="W34">
        <f t="shared" si="14"/>
        <v>0.45648702765472959</v>
      </c>
      <c r="X34">
        <f t="shared" si="15"/>
        <v>3.1934259856914615E-2</v>
      </c>
      <c r="Y34">
        <f t="shared" si="16"/>
        <v>4.5648702765472959E-3</v>
      </c>
      <c r="Z34">
        <f t="shared" si="17"/>
        <v>0.41998789752126769</v>
      </c>
      <c r="AB34">
        <f t="shared" si="18"/>
        <v>671.2667910661861</v>
      </c>
      <c r="AC34">
        <f t="shared" si="19"/>
        <v>575.12358339975992</v>
      </c>
      <c r="AE34">
        <f t="shared" si="2"/>
        <v>0</v>
      </c>
      <c r="AF34">
        <f t="shared" si="3"/>
        <v>0</v>
      </c>
      <c r="AG34">
        <f t="shared" si="3"/>
        <v>-5.249848719015846</v>
      </c>
      <c r="AH34">
        <f t="shared" si="4"/>
        <v>-1596.7129928457307</v>
      </c>
      <c r="AI34">
        <f t="shared" si="23"/>
        <v>-1601.9628415647464</v>
      </c>
      <c r="AJ34">
        <f t="shared" si="6"/>
        <v>96.143207666426179</v>
      </c>
      <c r="AK34">
        <f t="shared" si="20"/>
        <v>46.988675374633033</v>
      </c>
      <c r="AL34">
        <f t="shared" si="24"/>
        <v>-1458.8309585236873</v>
      </c>
      <c r="AN34">
        <f t="shared" si="8"/>
        <v>0</v>
      </c>
      <c r="AO34">
        <f t="shared" si="8"/>
        <v>0</v>
      </c>
      <c r="AP34">
        <f t="shared" si="8"/>
        <v>-0.40020492412121728</v>
      </c>
      <c r="AQ34">
        <f t="shared" si="8"/>
        <v>-121.7201554457323</v>
      </c>
      <c r="AR34">
        <f t="shared" si="8"/>
        <v>-122.1203603698535</v>
      </c>
      <c r="AS34">
        <f t="shared" si="8"/>
        <v>7.3291607412499964</v>
      </c>
      <c r="AT34">
        <f t="shared" si="8"/>
        <v>3.5820268867455649</v>
      </c>
      <c r="AU34">
        <f t="shared" ref="AU34:AU89" si="25">AL34*$K34</f>
        <v>-111.20917274185796</v>
      </c>
      <c r="AW34">
        <v>31</v>
      </c>
      <c r="AX34">
        <f>IF(Z34&gt;0, (R34*SUMPRODUCT(K34:$K$98, X34:$X$98)-K34*$AZ$3)/Z34, 0)</f>
        <v>1369.3813245431347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7.8227725999999997E-2</v>
      </c>
      <c r="Q35" s="4">
        <f t="shared" si="22"/>
        <v>12.5</v>
      </c>
      <c r="R35">
        <f t="shared" si="0"/>
        <v>50000</v>
      </c>
      <c r="S35">
        <f t="shared" si="1"/>
        <v>1267.5291966514949</v>
      </c>
      <c r="U35">
        <f t="shared" si="12"/>
        <v>7.8227725999999997E-2</v>
      </c>
      <c r="V35">
        <f t="shared" si="13"/>
        <v>0.01</v>
      </c>
      <c r="W35">
        <f t="shared" si="14"/>
        <v>0.41998789752126769</v>
      </c>
      <c r="X35">
        <f t="shared" si="15"/>
        <v>3.2854698170609806E-2</v>
      </c>
      <c r="Y35">
        <f t="shared" si="16"/>
        <v>4.1998789752126769E-3</v>
      </c>
      <c r="Z35">
        <f t="shared" si="17"/>
        <v>0.3829333203754452</v>
      </c>
      <c r="AB35">
        <f t="shared" si="18"/>
        <v>575.12358339975992</v>
      </c>
      <c r="AC35">
        <f t="shared" si="19"/>
        <v>485.37916394657759</v>
      </c>
      <c r="AE35">
        <f t="shared" si="2"/>
        <v>0</v>
      </c>
      <c r="AF35">
        <f t="shared" ref="AF35:AG66" si="26">-$Z35*P35</f>
        <v>0</v>
      </c>
      <c r="AG35">
        <f t="shared" si="26"/>
        <v>-4.7866665046930645</v>
      </c>
      <c r="AH35">
        <f t="shared" si="4"/>
        <v>-1642.7349085304902</v>
      </c>
      <c r="AI35">
        <f t="shared" si="23"/>
        <v>-1647.5215750351833</v>
      </c>
      <c r="AJ35">
        <f t="shared" si="6"/>
        <v>89.744419453182331</v>
      </c>
      <c r="AK35">
        <f t="shared" si="20"/>
        <v>40.258650837983197</v>
      </c>
      <c r="AL35">
        <f t="shared" si="24"/>
        <v>-1517.5185047440177</v>
      </c>
      <c r="AN35">
        <f t="shared" ref="AN35:AT66" si="27">AE35*$K35</f>
        <v>0</v>
      </c>
      <c r="AO35">
        <f t="shared" si="27"/>
        <v>0</v>
      </c>
      <c r="AP35">
        <f t="shared" si="27"/>
        <v>-0.32579978011785687</v>
      </c>
      <c r="AQ35">
        <f t="shared" si="27"/>
        <v>-111.81114695716204</v>
      </c>
      <c r="AR35">
        <f t="shared" si="27"/>
        <v>-112.1369467372799</v>
      </c>
      <c r="AS35">
        <f t="shared" si="27"/>
        <v>6.1083662494524242</v>
      </c>
      <c r="AT35">
        <f t="shared" si="27"/>
        <v>2.7401657454089863</v>
      </c>
      <c r="AU35">
        <f t="shared" si="25"/>
        <v>-103.28841474241848</v>
      </c>
      <c r="AW35">
        <v>32</v>
      </c>
      <c r="AX35">
        <f>IF(Z35&gt;0, (R35*SUMPRODUCT(K35:$K$98, X35:$X$98)-K35*$AZ$3)/Z35, 0)</f>
        <v>1267.5291966514949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8.7072107999999995E-2</v>
      </c>
      <c r="Q36" s="4">
        <f t="shared" si="22"/>
        <v>12.5</v>
      </c>
      <c r="R36">
        <f t="shared" si="0"/>
        <v>50000</v>
      </c>
      <c r="S36">
        <f t="shared" si="1"/>
        <v>1162.9928675600611</v>
      </c>
      <c r="U36">
        <f t="shared" si="12"/>
        <v>8.7072107999999995E-2</v>
      </c>
      <c r="V36">
        <f t="shared" si="13"/>
        <v>0.01</v>
      </c>
      <c r="W36">
        <f t="shared" si="14"/>
        <v>0.3829333203754452</v>
      </c>
      <c r="X36">
        <f t="shared" si="15"/>
        <v>3.3342811428529365E-2</v>
      </c>
      <c r="Y36">
        <f t="shared" si="16"/>
        <v>3.829333203754452E-3</v>
      </c>
      <c r="Z36">
        <f t="shared" si="17"/>
        <v>0.3457611757431614</v>
      </c>
      <c r="AB36">
        <f t="shared" si="18"/>
        <v>485.37916394657759</v>
      </c>
      <c r="AC36">
        <f t="shared" si="19"/>
        <v>402.11778126847753</v>
      </c>
      <c r="AE36">
        <f t="shared" si="2"/>
        <v>0</v>
      </c>
      <c r="AF36">
        <f t="shared" si="26"/>
        <v>0</v>
      </c>
      <c r="AG36">
        <f t="shared" si="26"/>
        <v>-4.3220146967895179</v>
      </c>
      <c r="AH36">
        <f t="shared" si="4"/>
        <v>-1667.1405714264683</v>
      </c>
      <c r="AI36">
        <f t="shared" si="23"/>
        <v>-1671.4625861232578</v>
      </c>
      <c r="AJ36">
        <f t="shared" si="6"/>
        <v>83.261382678100063</v>
      </c>
      <c r="AK36">
        <f t="shared" si="20"/>
        <v>33.976541476260437</v>
      </c>
      <c r="AL36">
        <f t="shared" si="24"/>
        <v>-1554.2246619688972</v>
      </c>
      <c r="AN36">
        <f t="shared" si="27"/>
        <v>0</v>
      </c>
      <c r="AO36">
        <f t="shared" si="27"/>
        <v>0</v>
      </c>
      <c r="AP36">
        <f t="shared" si="27"/>
        <v>-0.26265509703203571</v>
      </c>
      <c r="AQ36">
        <f t="shared" si="27"/>
        <v>-101.31454871713673</v>
      </c>
      <c r="AR36">
        <f t="shared" si="27"/>
        <v>-101.57720381416877</v>
      </c>
      <c r="AS36">
        <f t="shared" si="27"/>
        <v>5.0599148963057896</v>
      </c>
      <c r="AT36">
        <f t="shared" si="27"/>
        <v>2.064803667810104</v>
      </c>
      <c r="AU36">
        <f t="shared" si="25"/>
        <v>-94.45248525005286</v>
      </c>
      <c r="AW36">
        <v>33</v>
      </c>
      <c r="AX36">
        <f>IF(Z36&gt;0, (R36*SUMPRODUCT(K36:$K$98, X36:$X$98)-K36*$AZ$3)/Z36, 0)</f>
        <v>1162.9928675600611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9.6466888000000001E-2</v>
      </c>
      <c r="Q37" s="4">
        <f t="shared" si="22"/>
        <v>12.5</v>
      </c>
      <c r="R37">
        <f t="shared" si="0"/>
        <v>50000</v>
      </c>
      <c r="S37">
        <f t="shared" si="1"/>
        <v>1056.1420519601545</v>
      </c>
      <c r="U37">
        <f t="shared" si="12"/>
        <v>9.6466888000000001E-2</v>
      </c>
      <c r="V37">
        <f t="shared" si="13"/>
        <v>0.01</v>
      </c>
      <c r="W37">
        <f t="shared" si="14"/>
        <v>0.3457611757431614</v>
      </c>
      <c r="X37">
        <f t="shared" si="15"/>
        <v>3.3354504615163864E-2</v>
      </c>
      <c r="Y37">
        <f t="shared" si="16"/>
        <v>3.4576117574316141E-3</v>
      </c>
      <c r="Z37">
        <f t="shared" si="17"/>
        <v>0.30894905937056594</v>
      </c>
      <c r="AB37">
        <f t="shared" si="18"/>
        <v>402.11778126847753</v>
      </c>
      <c r="AC37">
        <f t="shared" si="19"/>
        <v>326.2940935147891</v>
      </c>
      <c r="AE37">
        <f t="shared" si="2"/>
        <v>0</v>
      </c>
      <c r="AF37">
        <f t="shared" si="26"/>
        <v>0</v>
      </c>
      <c r="AG37">
        <f t="shared" si="26"/>
        <v>-3.861863242132074</v>
      </c>
      <c r="AH37">
        <f t="shared" si="4"/>
        <v>-1667.7252307581932</v>
      </c>
      <c r="AI37">
        <f t="shared" si="23"/>
        <v>-1671.5870940003254</v>
      </c>
      <c r="AJ37">
        <f t="shared" si="6"/>
        <v>75.823687753688432</v>
      </c>
      <c r="AK37">
        <f t="shared" si="20"/>
        <v>28.148244688793429</v>
      </c>
      <c r="AL37">
        <f t="shared" si="24"/>
        <v>-1567.6151615578433</v>
      </c>
      <c r="AN37">
        <f t="shared" si="27"/>
        <v>0</v>
      </c>
      <c r="AO37">
        <f t="shared" si="27"/>
        <v>0</v>
      </c>
      <c r="AP37">
        <f t="shared" si="27"/>
        <v>-0.2095455591372293</v>
      </c>
      <c r="AQ37">
        <f t="shared" si="27"/>
        <v>-90.491142242923274</v>
      </c>
      <c r="AR37">
        <f t="shared" si="27"/>
        <v>-90.700687802060514</v>
      </c>
      <c r="AS37">
        <f t="shared" si="27"/>
        <v>4.1142101752473064</v>
      </c>
      <c r="AT37">
        <f t="shared" si="27"/>
        <v>1.5273300223827666</v>
      </c>
      <c r="AU37">
        <f t="shared" si="25"/>
        <v>-85.059147604430436</v>
      </c>
      <c r="AW37">
        <v>34</v>
      </c>
      <c r="AX37">
        <f>IF(Z37&gt;0, (R37*SUMPRODUCT(K37:$K$98, X37:$X$98)-K37*$AZ$3)/Z37, 0)</f>
        <v>1056.1420519601545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0.107048017</v>
      </c>
      <c r="Q38" s="4">
        <f t="shared" si="22"/>
        <v>12.5</v>
      </c>
      <c r="R38">
        <f t="shared" si="0"/>
        <v>50000</v>
      </c>
      <c r="S38">
        <f t="shared" si="1"/>
        <v>947.85482288500202</v>
      </c>
      <c r="U38">
        <f t="shared" si="12"/>
        <v>0.107048017</v>
      </c>
      <c r="V38">
        <f t="shared" si="13"/>
        <v>0.01</v>
      </c>
      <c r="W38">
        <f t="shared" si="14"/>
        <v>0.30894905937056594</v>
      </c>
      <c r="X38">
        <f t="shared" si="15"/>
        <v>3.3072384159634351E-2</v>
      </c>
      <c r="Y38">
        <f t="shared" si="16"/>
        <v>3.0894905937056596E-3</v>
      </c>
      <c r="Z38">
        <f t="shared" si="17"/>
        <v>0.2727871846172259</v>
      </c>
      <c r="AB38">
        <f t="shared" si="18"/>
        <v>326.2940935147891</v>
      </c>
      <c r="AC38">
        <f t="shared" si="19"/>
        <v>258.562648560659</v>
      </c>
      <c r="AE38">
        <f t="shared" si="2"/>
        <v>0</v>
      </c>
      <c r="AF38">
        <f t="shared" si="26"/>
        <v>0</v>
      </c>
      <c r="AG38">
        <f t="shared" si="26"/>
        <v>-3.4098398077153238</v>
      </c>
      <c r="AH38">
        <f t="shared" si="4"/>
        <v>-1653.6192079817176</v>
      </c>
      <c r="AI38">
        <f t="shared" si="23"/>
        <v>-1657.029047789433</v>
      </c>
      <c r="AJ38">
        <f t="shared" si="6"/>
        <v>67.731444954130097</v>
      </c>
      <c r="AK38">
        <f t="shared" si="20"/>
        <v>22.84058654603524</v>
      </c>
      <c r="AL38">
        <f t="shared" si="24"/>
        <v>-1566.4570162892676</v>
      </c>
      <c r="AN38">
        <f t="shared" si="27"/>
        <v>0</v>
      </c>
      <c r="AO38">
        <f t="shared" si="27"/>
        <v>0</v>
      </c>
      <c r="AP38">
        <f t="shared" si="27"/>
        <v>-0.16519523836523248</v>
      </c>
      <c r="AQ38">
        <f t="shared" si="27"/>
        <v>-80.112273488559396</v>
      </c>
      <c r="AR38">
        <f t="shared" si="27"/>
        <v>-80.277468726924624</v>
      </c>
      <c r="AS38">
        <f t="shared" si="27"/>
        <v>3.2813600711395265</v>
      </c>
      <c r="AT38">
        <f t="shared" si="27"/>
        <v>1.1065493840316565</v>
      </c>
      <c r="AU38">
        <f t="shared" si="25"/>
        <v>-75.889559271753441</v>
      </c>
      <c r="AW38">
        <v>35</v>
      </c>
      <c r="AX38">
        <f>IF(Z38&gt;0, (R38*SUMPRODUCT(K38:$K$98, X38:$X$98)-K38*$AZ$3)/Z38, 0)</f>
        <v>947.85482288500202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0.118979948</v>
      </c>
      <c r="Q39" s="4">
        <f t="shared" si="22"/>
        <v>12.5</v>
      </c>
      <c r="R39">
        <f t="shared" si="0"/>
        <v>50000</v>
      </c>
      <c r="S39">
        <f t="shared" si="1"/>
        <v>836.5695855769128</v>
      </c>
      <c r="U39">
        <f t="shared" si="12"/>
        <v>0.118979948</v>
      </c>
      <c r="V39">
        <f t="shared" si="13"/>
        <v>0.01</v>
      </c>
      <c r="W39">
        <f t="shared" si="14"/>
        <v>0.2727871846172259</v>
      </c>
      <c r="X39">
        <f t="shared" si="15"/>
        <v>3.2456205040823936E-2</v>
      </c>
      <c r="Y39">
        <f t="shared" si="16"/>
        <v>2.7278718461722592E-3</v>
      </c>
      <c r="Z39">
        <f t="shared" si="17"/>
        <v>0.23760310773022969</v>
      </c>
      <c r="AB39">
        <f t="shared" si="18"/>
        <v>258.562648560659</v>
      </c>
      <c r="AC39">
        <f t="shared" si="19"/>
        <v>198.77153336566482</v>
      </c>
      <c r="AE39">
        <f t="shared" si="2"/>
        <v>0</v>
      </c>
      <c r="AF39">
        <f t="shared" si="26"/>
        <v>0</v>
      </c>
      <c r="AG39">
        <f t="shared" si="26"/>
        <v>-2.9700388466278711</v>
      </c>
      <c r="AH39">
        <f t="shared" si="4"/>
        <v>-1622.8102520411969</v>
      </c>
      <c r="AI39">
        <f t="shared" si="23"/>
        <v>-1625.7802908878248</v>
      </c>
      <c r="AJ39">
        <f t="shared" si="6"/>
        <v>59.791115194994177</v>
      </c>
      <c r="AK39">
        <f t="shared" si="20"/>
        <v>18.099385399246131</v>
      </c>
      <c r="AL39">
        <f t="shared" si="24"/>
        <v>-1547.8897902935844</v>
      </c>
      <c r="AN39">
        <f t="shared" si="27"/>
        <v>0</v>
      </c>
      <c r="AO39">
        <f t="shared" si="27"/>
        <v>0</v>
      </c>
      <c r="AP39">
        <f t="shared" si="27"/>
        <v>-0.12847175456342605</v>
      </c>
      <c r="AQ39">
        <f t="shared" si="27"/>
        <v>-70.196145966224876</v>
      </c>
      <c r="AR39">
        <f t="shared" si="27"/>
        <v>-70.324617720788297</v>
      </c>
      <c r="AS39">
        <f t="shared" si="27"/>
        <v>2.5863195308459446</v>
      </c>
      <c r="AT39">
        <f t="shared" si="27"/>
        <v>0.78290551701061561</v>
      </c>
      <c r="AU39">
        <f t="shared" si="25"/>
        <v>-66.955392672931737</v>
      </c>
      <c r="AW39">
        <v>36</v>
      </c>
      <c r="AX39">
        <f>IF(Z39&gt;0, (R39*SUMPRODUCT(K39:$K$98, X39:$X$98)-K39*$AZ$3)/Z39, 0)</f>
        <v>836.5695855769128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0.132636267</v>
      </c>
      <c r="Q40" s="4">
        <f t="shared" si="22"/>
        <v>12.5</v>
      </c>
      <c r="R40">
        <f t="shared" si="0"/>
        <v>50000</v>
      </c>
      <c r="S40">
        <f t="shared" si="1"/>
        <v>720.22792829070818</v>
      </c>
      <c r="U40">
        <f t="shared" si="12"/>
        <v>0.132636267</v>
      </c>
      <c r="V40">
        <f t="shared" si="13"/>
        <v>0.01</v>
      </c>
      <c r="W40">
        <f t="shared" si="14"/>
        <v>0.23760310773022969</v>
      </c>
      <c r="X40">
        <f t="shared" si="15"/>
        <v>3.1514789236936507E-2</v>
      </c>
      <c r="Y40">
        <f t="shared" si="16"/>
        <v>2.3760310773022967E-3</v>
      </c>
      <c r="Z40">
        <f t="shared" si="17"/>
        <v>0.20371228741599087</v>
      </c>
      <c r="AB40">
        <f t="shared" si="18"/>
        <v>198.77153336566482</v>
      </c>
      <c r="AC40">
        <f t="shared" si="19"/>
        <v>146.7192787329804</v>
      </c>
      <c r="AE40">
        <f t="shared" si="2"/>
        <v>0</v>
      </c>
      <c r="AF40">
        <f t="shared" si="26"/>
        <v>0</v>
      </c>
      <c r="AG40">
        <f t="shared" si="26"/>
        <v>-2.5464035926998858</v>
      </c>
      <c r="AH40">
        <f t="shared" si="4"/>
        <v>-1575.7394618468254</v>
      </c>
      <c r="AI40">
        <f t="shared" si="23"/>
        <v>-1578.2858654395252</v>
      </c>
      <c r="AJ40">
        <f t="shared" si="6"/>
        <v>52.052254632684424</v>
      </c>
      <c r="AK40">
        <f t="shared" si="20"/>
        <v>13.914007335596539</v>
      </c>
      <c r="AL40">
        <f t="shared" si="24"/>
        <v>-1512.3196034712441</v>
      </c>
      <c r="AN40">
        <f t="shared" si="27"/>
        <v>0</v>
      </c>
      <c r="AO40">
        <f t="shared" si="27"/>
        <v>0</v>
      </c>
      <c r="AP40">
        <f t="shared" si="27"/>
        <v>-9.834555631924885E-2</v>
      </c>
      <c r="AQ40">
        <f t="shared" si="27"/>
        <v>-60.857192643689437</v>
      </c>
      <c r="AR40">
        <f t="shared" si="27"/>
        <v>-60.955538200008682</v>
      </c>
      <c r="AS40">
        <f t="shared" si="27"/>
        <v>2.0103285882089454</v>
      </c>
      <c r="AT40">
        <f t="shared" si="27"/>
        <v>0.53737781236732096</v>
      </c>
      <c r="AU40">
        <f t="shared" si="25"/>
        <v>-58.407831799432415</v>
      </c>
      <c r="AW40">
        <v>37</v>
      </c>
      <c r="AX40">
        <f>IF(Z40&gt;0, (R40*SUMPRODUCT(K40:$K$98, X40:$X$98)-K40*$AZ$3)/Z40, 0)</f>
        <v>720.22792829070818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0.148393413</v>
      </c>
      <c r="Q41" s="4">
        <f t="shared" si="22"/>
        <v>12.5</v>
      </c>
      <c r="R41">
        <f t="shared" si="0"/>
        <v>50000</v>
      </c>
      <c r="S41">
        <f t="shared" si="1"/>
        <v>595.3024592885796</v>
      </c>
      <c r="U41">
        <f t="shared" si="12"/>
        <v>0.148393413</v>
      </c>
      <c r="V41">
        <f t="shared" si="13"/>
        <v>0.01</v>
      </c>
      <c r="W41">
        <f t="shared" si="14"/>
        <v>0.20371228741599087</v>
      </c>
      <c r="X41">
        <f t="shared" si="15"/>
        <v>3.0229561599695837E-2</v>
      </c>
      <c r="Y41">
        <f t="shared" si="16"/>
        <v>2.0371228741599087E-3</v>
      </c>
      <c r="Z41">
        <f t="shared" si="17"/>
        <v>0.17144560294213512</v>
      </c>
      <c r="AB41">
        <f t="shared" si="18"/>
        <v>146.7192787329804</v>
      </c>
      <c r="AC41">
        <f t="shared" si="19"/>
        <v>102.06198906566638</v>
      </c>
      <c r="AE41">
        <f t="shared" si="2"/>
        <v>0</v>
      </c>
      <c r="AF41">
        <f t="shared" si="26"/>
        <v>0</v>
      </c>
      <c r="AG41">
        <f t="shared" si="26"/>
        <v>-2.1430700367766891</v>
      </c>
      <c r="AH41">
        <f t="shared" si="4"/>
        <v>-1511.4780799847917</v>
      </c>
      <c r="AI41">
        <f t="shared" si="23"/>
        <v>-1513.6211500215684</v>
      </c>
      <c r="AJ41">
        <f t="shared" si="6"/>
        <v>44.657289667314018</v>
      </c>
      <c r="AK41">
        <f t="shared" si="20"/>
        <v>10.270349511308629</v>
      </c>
      <c r="AL41">
        <f t="shared" si="24"/>
        <v>-1458.6935108429457</v>
      </c>
      <c r="AN41">
        <f t="shared" si="27"/>
        <v>0</v>
      </c>
      <c r="AO41">
        <f t="shared" si="27"/>
        <v>0</v>
      </c>
      <c r="AP41">
        <f t="shared" si="27"/>
        <v>-7.3900239286124381E-2</v>
      </c>
      <c r="AQ41">
        <f t="shared" si="27"/>
        <v>-52.120831269989473</v>
      </c>
      <c r="AR41">
        <f t="shared" si="27"/>
        <v>-52.194731509275599</v>
      </c>
      <c r="AS41">
        <f t="shared" si="27"/>
        <v>1.539933056620006</v>
      </c>
      <c r="AT41">
        <f t="shared" si="27"/>
        <v>0.3541560814220488</v>
      </c>
      <c r="AU41">
        <f t="shared" si="25"/>
        <v>-50.300642371233543</v>
      </c>
      <c r="AW41">
        <v>38</v>
      </c>
      <c r="AX41">
        <f>IF(Z41&gt;0, (R41*SUMPRODUCT(K41:$K$98, X41:$X$98)-K41*$AZ$3)/Z41, 0)</f>
        <v>595.3024592885796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0.16656033000000001</v>
      </c>
      <c r="Q42" s="4">
        <f t="shared" si="22"/>
        <v>12.5</v>
      </c>
      <c r="R42">
        <f t="shared" si="0"/>
        <v>50000</v>
      </c>
      <c r="S42">
        <f t="shared" si="1"/>
        <v>456.20900566672134</v>
      </c>
      <c r="U42">
        <f t="shared" si="12"/>
        <v>0.16656033000000001</v>
      </c>
      <c r="V42">
        <f t="shared" si="13"/>
        <v>0.01</v>
      </c>
      <c r="W42">
        <f t="shared" si="14"/>
        <v>0.17144560294213512</v>
      </c>
      <c r="X42">
        <f t="shared" si="15"/>
        <v>2.8556036203090999E-2</v>
      </c>
      <c r="Y42">
        <f t="shared" si="16"/>
        <v>1.7144560294213513E-3</v>
      </c>
      <c r="Z42">
        <f t="shared" si="17"/>
        <v>0.14117511070962277</v>
      </c>
      <c r="AB42">
        <f t="shared" si="18"/>
        <v>102.06198906566638</v>
      </c>
      <c r="AC42">
        <f t="shared" si="19"/>
        <v>64.405356881726306</v>
      </c>
      <c r="AE42">
        <f t="shared" si="2"/>
        <v>0</v>
      </c>
      <c r="AF42">
        <f t="shared" si="26"/>
        <v>0</v>
      </c>
      <c r="AG42">
        <f t="shared" si="26"/>
        <v>-1.7646888838702846</v>
      </c>
      <c r="AH42">
        <f t="shared" si="4"/>
        <v>-1427.8018101545499</v>
      </c>
      <c r="AI42">
        <f t="shared" si="23"/>
        <v>-1429.5664990384203</v>
      </c>
      <c r="AJ42">
        <f t="shared" si="6"/>
        <v>37.656632183940076</v>
      </c>
      <c r="AK42">
        <f t="shared" si="20"/>
        <v>7.1443392345966474</v>
      </c>
      <c r="AL42">
        <f t="shared" si="24"/>
        <v>-1384.7655276198836</v>
      </c>
      <c r="AN42">
        <f t="shared" si="27"/>
        <v>0</v>
      </c>
      <c r="AO42">
        <f t="shared" si="27"/>
        <v>0</v>
      </c>
      <c r="AP42">
        <f t="shared" si="27"/>
        <v>-5.4332489866685076E-2</v>
      </c>
      <c r="AQ42">
        <f t="shared" si="27"/>
        <v>-43.960172294913711</v>
      </c>
      <c r="AR42">
        <f t="shared" si="27"/>
        <v>-44.014504784780399</v>
      </c>
      <c r="AS42">
        <f t="shared" si="27"/>
        <v>1.159399033590673</v>
      </c>
      <c r="AT42">
        <f t="shared" si="27"/>
        <v>0.21996497094522174</v>
      </c>
      <c r="AU42">
        <f t="shared" si="25"/>
        <v>-42.635140780244512</v>
      </c>
      <c r="AW42">
        <v>39</v>
      </c>
      <c r="AX42">
        <f>IF(Z42&gt;0, (R42*SUMPRODUCT(K42:$K$98, X42:$X$98)-K42*$AZ$3)/Z42, 0)</f>
        <v>456.20900566672134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0.18820168900000001</v>
      </c>
      <c r="Q43" s="4">
        <f t="shared" si="22"/>
        <v>12.5</v>
      </c>
      <c r="R43">
        <f t="shared" si="0"/>
        <v>50000</v>
      </c>
      <c r="S43">
        <f t="shared" si="1"/>
        <v>294.71224867455902</v>
      </c>
      <c r="U43">
        <f t="shared" si="12"/>
        <v>0.18820168900000001</v>
      </c>
      <c r="V43">
        <f t="shared" si="13"/>
        <v>0.01</v>
      </c>
      <c r="W43">
        <f t="shared" si="14"/>
        <v>0.14117511070962277</v>
      </c>
      <c r="X43">
        <f t="shared" si="15"/>
        <v>2.6569394280312995E-2</v>
      </c>
      <c r="Y43">
        <f t="shared" si="16"/>
        <v>1.4117511070962277E-3</v>
      </c>
      <c r="Z43">
        <f t="shared" si="17"/>
        <v>0.11319396532221356</v>
      </c>
      <c r="AB43">
        <f t="shared" si="18"/>
        <v>64.405356881726306</v>
      </c>
      <c r="AC43">
        <f t="shared" si="19"/>
        <v>33.359648056499609</v>
      </c>
      <c r="AE43">
        <f t="shared" si="2"/>
        <v>0</v>
      </c>
      <c r="AF43">
        <f t="shared" si="26"/>
        <v>0</v>
      </c>
      <c r="AG43">
        <f t="shared" si="26"/>
        <v>-1.4149245665276695</v>
      </c>
      <c r="AH43">
        <f t="shared" si="4"/>
        <v>-1328.4697140156497</v>
      </c>
      <c r="AI43">
        <f t="shared" si="23"/>
        <v>-1329.8846385821773</v>
      </c>
      <c r="AJ43">
        <f t="shared" si="6"/>
        <v>31.045708825226697</v>
      </c>
      <c r="AK43">
        <f t="shared" si="20"/>
        <v>4.5083749817208414</v>
      </c>
      <c r="AL43">
        <f t="shared" si="24"/>
        <v>-1294.3305547752298</v>
      </c>
      <c r="AN43">
        <f t="shared" si="27"/>
        <v>0</v>
      </c>
      <c r="AO43">
        <f t="shared" si="27"/>
        <v>0</v>
      </c>
      <c r="AP43">
        <f t="shared" si="27"/>
        <v>-3.8896159471011348E-2</v>
      </c>
      <c r="AQ43">
        <f t="shared" si="27"/>
        <v>-36.519522716019701</v>
      </c>
      <c r="AR43">
        <f t="shared" si="27"/>
        <v>-36.558418875490709</v>
      </c>
      <c r="AS43">
        <f t="shared" si="27"/>
        <v>0.85344397144792083</v>
      </c>
      <c r="AT43">
        <f t="shared" si="27"/>
        <v>0.12393485588738805</v>
      </c>
      <c r="AU43">
        <f t="shared" si="25"/>
        <v>-35.581040048155401</v>
      </c>
      <c r="AW43">
        <v>40</v>
      </c>
      <c r="AX43">
        <f>IF(Z43&gt;0, (R43*SUMPRODUCT(K43:$K$98, X43:$X$98)-K43*$AZ$3)/Z43, 0)</f>
        <v>294.71224867455902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0.21316064300000001</v>
      </c>
      <c r="Q44" s="4">
        <f t="shared" si="22"/>
        <v>12.5</v>
      </c>
      <c r="R44">
        <f t="shared" si="0"/>
        <v>50000</v>
      </c>
      <c r="S44">
        <f t="shared" si="1"/>
        <v>95.195729758210192</v>
      </c>
      <c r="U44">
        <f t="shared" si="12"/>
        <v>0.21316064300000001</v>
      </c>
      <c r="V44">
        <f t="shared" si="13"/>
        <v>0.01</v>
      </c>
      <c r="W44">
        <f t="shared" si="14"/>
        <v>0.11319396532221356</v>
      </c>
      <c r="X44">
        <f t="shared" si="15"/>
        <v>2.4128498431802745E-2</v>
      </c>
      <c r="Y44">
        <f t="shared" si="16"/>
        <v>1.1319396532221357E-3</v>
      </c>
      <c r="Z44">
        <f t="shared" si="17"/>
        <v>8.7933527237188669E-2</v>
      </c>
      <c r="AB44">
        <f t="shared" si="18"/>
        <v>33.359648056499609</v>
      </c>
      <c r="AC44">
        <f t="shared" si="19"/>
        <v>8.3708962955576283</v>
      </c>
      <c r="AE44">
        <f t="shared" si="2"/>
        <v>0</v>
      </c>
      <c r="AF44">
        <f t="shared" si="26"/>
        <v>0</v>
      </c>
      <c r="AG44">
        <f t="shared" si="26"/>
        <v>-1.0991690904648583</v>
      </c>
      <c r="AH44">
        <f t="shared" si="4"/>
        <v>-1206.4249215901373</v>
      </c>
      <c r="AI44">
        <f t="shared" si="23"/>
        <v>-1207.5240906806021</v>
      </c>
      <c r="AJ44">
        <f t="shared" si="6"/>
        <v>24.98875176094198</v>
      </c>
      <c r="AK44">
        <f t="shared" si="20"/>
        <v>2.3351753639549728</v>
      </c>
      <c r="AL44">
        <f t="shared" si="24"/>
        <v>-1180.2001635557051</v>
      </c>
      <c r="AN44">
        <f t="shared" si="27"/>
        <v>0</v>
      </c>
      <c r="AO44">
        <f t="shared" si="27"/>
        <v>0</v>
      </c>
      <c r="AP44">
        <f t="shared" si="27"/>
        <v>-2.6978631708240993E-2</v>
      </c>
      <c r="AQ44">
        <f t="shared" si="27"/>
        <v>-29.611179868111854</v>
      </c>
      <c r="AR44">
        <f t="shared" si="27"/>
        <v>-29.638158499820094</v>
      </c>
      <c r="AS44">
        <f t="shared" si="27"/>
        <v>0.61333814465433778</v>
      </c>
      <c r="AT44">
        <f t="shared" si="27"/>
        <v>5.7315873112530002E-2</v>
      </c>
      <c r="AU44">
        <f t="shared" si="25"/>
        <v>-28.967504482053226</v>
      </c>
      <c r="AW44">
        <v>41</v>
      </c>
      <c r="AX44">
        <f>IF(Z44&gt;0, (R44*SUMPRODUCT(K44:$K$98, X44:$X$98)-K44*$AZ$3)/Z44, 0)</f>
        <v>95.195729758210192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0.241823134</v>
      </c>
      <c r="Q45" s="4">
        <f t="shared" si="22"/>
        <v>12.5</v>
      </c>
      <c r="R45">
        <f t="shared" si="0"/>
        <v>50000</v>
      </c>
      <c r="S45">
        <f t="shared" si="1"/>
        <v>-166.36237280858558</v>
      </c>
      <c r="U45">
        <f t="shared" si="12"/>
        <v>0.241823134</v>
      </c>
      <c r="V45">
        <f t="shared" si="13"/>
        <v>0.01</v>
      </c>
      <c r="W45">
        <f t="shared" si="14"/>
        <v>8.7933527237188669E-2</v>
      </c>
      <c r="X45">
        <f t="shared" si="15"/>
        <v>2.1264361140171325E-2</v>
      </c>
      <c r="Y45">
        <f t="shared" si="16"/>
        <v>8.7933527237188673E-4</v>
      </c>
      <c r="Z45">
        <f t="shared" si="17"/>
        <v>6.5789830824645457E-2</v>
      </c>
      <c r="AB45">
        <f t="shared" si="18"/>
        <v>8.3708962955576283</v>
      </c>
      <c r="AC45">
        <f t="shared" si="19"/>
        <v>-10.944952362663443</v>
      </c>
      <c r="AE45">
        <f t="shared" si="2"/>
        <v>0</v>
      </c>
      <c r="AF45">
        <f t="shared" si="26"/>
        <v>0</v>
      </c>
      <c r="AG45">
        <f t="shared" si="26"/>
        <v>-0.82237288530806818</v>
      </c>
      <c r="AH45">
        <f t="shared" si="4"/>
        <v>-1063.2180570085663</v>
      </c>
      <c r="AI45">
        <f t="shared" si="23"/>
        <v>-1064.0404298938745</v>
      </c>
      <c r="AJ45">
        <f t="shared" si="6"/>
        <v>19.315848658221071</v>
      </c>
      <c r="AK45">
        <f t="shared" si="20"/>
        <v>0.58596274068903409</v>
      </c>
      <c r="AL45">
        <f t="shared" si="24"/>
        <v>-1044.1386184949645</v>
      </c>
      <c r="AN45">
        <f t="shared" si="27"/>
        <v>0</v>
      </c>
      <c r="AO45">
        <f t="shared" si="27"/>
        <v>0</v>
      </c>
      <c r="AP45">
        <f t="shared" si="27"/>
        <v>-1.8022132250392831E-2</v>
      </c>
      <c r="AQ45">
        <f t="shared" si="27"/>
        <v>-23.300204538280752</v>
      </c>
      <c r="AR45">
        <f t="shared" si="27"/>
        <v>-23.318226670531146</v>
      </c>
      <c r="AS45">
        <f t="shared" si="27"/>
        <v>0.4233028414070667</v>
      </c>
      <c r="AT45">
        <f t="shared" si="27"/>
        <v>1.2841252666719953E-2</v>
      </c>
      <c r="AU45">
        <f t="shared" si="25"/>
        <v>-22.882082576457361</v>
      </c>
      <c r="AW45">
        <v>42</v>
      </c>
      <c r="AX45">
        <f>IF(Z45&gt;0, (R45*SUMPRODUCT(K45:$K$98, X45:$X$98)-K45*$AZ$3)/Z45, 0)</f>
        <v>-166.36237280858558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0.27493253200000001</v>
      </c>
      <c r="Q46" s="4">
        <f t="shared" si="22"/>
        <v>12.5</v>
      </c>
      <c r="R46">
        <f t="shared" si="0"/>
        <v>50000</v>
      </c>
      <c r="S46">
        <f t="shared" si="1"/>
        <v>-532.53991071436815</v>
      </c>
      <c r="U46">
        <f t="shared" si="12"/>
        <v>0.27493253200000001</v>
      </c>
      <c r="V46">
        <f t="shared" si="13"/>
        <v>0.01</v>
      </c>
      <c r="W46">
        <f t="shared" si="14"/>
        <v>6.5789830824645457E-2</v>
      </c>
      <c r="X46">
        <f t="shared" si="15"/>
        <v>1.8087764768471425E-2</v>
      </c>
      <c r="Y46">
        <f t="shared" si="16"/>
        <v>6.5789830824645459E-4</v>
      </c>
      <c r="Z46">
        <f t="shared" si="17"/>
        <v>4.7044167747927579E-2</v>
      </c>
      <c r="AB46">
        <f t="shared" si="18"/>
        <v>-10.944952362663443</v>
      </c>
      <c r="AC46">
        <f t="shared" si="19"/>
        <v>-25.052896892113111</v>
      </c>
      <c r="AE46">
        <f t="shared" si="2"/>
        <v>0</v>
      </c>
      <c r="AF46">
        <f t="shared" si="26"/>
        <v>0</v>
      </c>
      <c r="AG46">
        <f t="shared" si="26"/>
        <v>-0.58805209684909476</v>
      </c>
      <c r="AH46">
        <f t="shared" si="4"/>
        <v>-904.38823842357124</v>
      </c>
      <c r="AI46">
        <f t="shared" si="23"/>
        <v>-904.97629052042032</v>
      </c>
      <c r="AJ46">
        <f t="shared" si="6"/>
        <v>14.107944529449668</v>
      </c>
      <c r="AK46">
        <f t="shared" si="20"/>
        <v>-0.76614666538644105</v>
      </c>
      <c r="AL46">
        <f t="shared" si="24"/>
        <v>-891.63449265635711</v>
      </c>
      <c r="AN46">
        <f t="shared" si="27"/>
        <v>0</v>
      </c>
      <c r="AO46">
        <f t="shared" si="27"/>
        <v>0</v>
      </c>
      <c r="AP46">
        <f t="shared" si="27"/>
        <v>-1.150628613950852E-2</v>
      </c>
      <c r="AQ46">
        <f t="shared" si="27"/>
        <v>-17.695965898711993</v>
      </c>
      <c r="AR46">
        <f t="shared" si="27"/>
        <v>-17.707472184851504</v>
      </c>
      <c r="AS46">
        <f t="shared" si="27"/>
        <v>0.27604705002492103</v>
      </c>
      <c r="AT46">
        <f t="shared" si="27"/>
        <v>-1.4991023421227427E-2</v>
      </c>
      <c r="AU46">
        <f t="shared" si="25"/>
        <v>-17.446416158247811</v>
      </c>
      <c r="AW46">
        <v>43</v>
      </c>
      <c r="AX46">
        <f>IF(Z46&gt;0, (R46*SUMPRODUCT(K46:$K$98, X46:$X$98)-K46*$AZ$3)/Z46, 0)</f>
        <v>-532.53991071436815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0.31195269799999997</v>
      </c>
      <c r="Q47" s="4">
        <f t="shared" si="22"/>
        <v>12.5</v>
      </c>
      <c r="R47">
        <f t="shared" si="0"/>
        <v>50000</v>
      </c>
      <c r="S47">
        <f t="shared" si="1"/>
        <v>-1082.8673457569178</v>
      </c>
      <c r="U47">
        <f t="shared" si="12"/>
        <v>0.31195269799999997</v>
      </c>
      <c r="V47">
        <f t="shared" si="13"/>
        <v>0.01</v>
      </c>
      <c r="W47">
        <f t="shared" si="14"/>
        <v>4.7044167747927579E-2</v>
      </c>
      <c r="X47">
        <f t="shared" si="15"/>
        <v>1.467555505413059E-2</v>
      </c>
      <c r="Y47">
        <f t="shared" si="16"/>
        <v>4.7044167747927579E-4</v>
      </c>
      <c r="Z47">
        <f t="shared" si="17"/>
        <v>3.1898171016317714E-2</v>
      </c>
      <c r="AB47">
        <f t="shared" si="18"/>
        <v>-25.052896892113111</v>
      </c>
      <c r="AC47">
        <f t="shared" si="19"/>
        <v>-34.541487782940209</v>
      </c>
      <c r="AE47">
        <f t="shared" si="2"/>
        <v>0</v>
      </c>
      <c r="AF47">
        <f t="shared" si="26"/>
        <v>0</v>
      </c>
      <c r="AG47">
        <f t="shared" si="26"/>
        <v>-0.39872713770397145</v>
      </c>
      <c r="AH47">
        <f t="shared" si="4"/>
        <v>-733.77775270652955</v>
      </c>
      <c r="AI47">
        <f t="shared" si="23"/>
        <v>-734.17647984423354</v>
      </c>
      <c r="AJ47">
        <f t="shared" si="6"/>
        <v>9.4885908908270977</v>
      </c>
      <c r="AK47">
        <f t="shared" si="20"/>
        <v>-1.7537027824479179</v>
      </c>
      <c r="AL47">
        <f t="shared" si="24"/>
        <v>-726.44159173585433</v>
      </c>
      <c r="AN47">
        <f t="shared" si="27"/>
        <v>0</v>
      </c>
      <c r="AO47">
        <f t="shared" si="27"/>
        <v>0</v>
      </c>
      <c r="AP47">
        <f t="shared" si="27"/>
        <v>-6.9658984579765602E-3</v>
      </c>
      <c r="AQ47">
        <f t="shared" si="27"/>
        <v>-12.819346447070309</v>
      </c>
      <c r="AR47">
        <f t="shared" si="27"/>
        <v>-12.826312345528285</v>
      </c>
      <c r="AS47">
        <f t="shared" si="27"/>
        <v>0.16576890410668571</v>
      </c>
      <c r="AT47">
        <f t="shared" si="27"/>
        <v>-3.0637782966939194E-2</v>
      </c>
      <c r="AU47">
        <f t="shared" si="25"/>
        <v>-12.691181224388538</v>
      </c>
      <c r="AW47">
        <v>44</v>
      </c>
      <c r="AX47">
        <f>IF(Z47&gt;0, (R47*SUMPRODUCT(K47:$K$98, X47:$X$98)-K47*$AZ$3)/Z47, 0)</f>
        <v>-1082.8673457569178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0.35315455400000001</v>
      </c>
      <c r="Q48" s="4">
        <f t="shared" si="22"/>
        <v>12.5</v>
      </c>
      <c r="R48">
        <f t="shared" si="0"/>
        <v>50000</v>
      </c>
      <c r="S48">
        <f t="shared" si="1"/>
        <v>-1970.6811530961197</v>
      </c>
      <c r="U48">
        <f t="shared" si="12"/>
        <v>0.35315455400000001</v>
      </c>
      <c r="V48">
        <f t="shared" si="13"/>
        <v>0.01</v>
      </c>
      <c r="W48">
        <f t="shared" si="14"/>
        <v>3.1898171016317714E-2</v>
      </c>
      <c r="X48">
        <f t="shared" si="15"/>
        <v>1.126498435868341E-2</v>
      </c>
      <c r="Y48">
        <f t="shared" si="16"/>
        <v>3.1898171016317715E-4</v>
      </c>
      <c r="Z48">
        <f t="shared" si="17"/>
        <v>2.0314204947471128E-2</v>
      </c>
      <c r="AB48">
        <f t="shared" si="18"/>
        <v>-34.541487782940209</v>
      </c>
      <c r="AC48">
        <f t="shared" si="19"/>
        <v>-40.032820830113302</v>
      </c>
      <c r="AE48">
        <f t="shared" si="2"/>
        <v>0</v>
      </c>
      <c r="AF48">
        <f t="shared" si="26"/>
        <v>0</v>
      </c>
      <c r="AG48">
        <f t="shared" si="26"/>
        <v>-0.2539275618433891</v>
      </c>
      <c r="AH48">
        <f t="shared" si="4"/>
        <v>-563.24921793417047</v>
      </c>
      <c r="AI48">
        <f t="shared" si="23"/>
        <v>-563.50314549601387</v>
      </c>
      <c r="AJ48">
        <f t="shared" si="6"/>
        <v>5.491333047173093</v>
      </c>
      <c r="AK48">
        <f t="shared" si="20"/>
        <v>-2.4179041448058149</v>
      </c>
      <c r="AL48">
        <f t="shared" si="24"/>
        <v>-560.42971659364662</v>
      </c>
      <c r="AN48">
        <f t="shared" si="27"/>
        <v>0</v>
      </c>
      <c r="AO48">
        <f t="shared" si="27"/>
        <v>0</v>
      </c>
      <c r="AP48">
        <f t="shared" si="27"/>
        <v>-3.9608934913042812E-3</v>
      </c>
      <c r="AQ48">
        <f t="shared" si="27"/>
        <v>-8.7858527254857144</v>
      </c>
      <c r="AR48">
        <f t="shared" si="27"/>
        <v>-8.7898136189770177</v>
      </c>
      <c r="AS48">
        <f t="shared" si="27"/>
        <v>8.5656654075805971E-2</v>
      </c>
      <c r="AT48">
        <f t="shared" si="27"/>
        <v>-3.7715719870006423E-2</v>
      </c>
      <c r="AU48">
        <f t="shared" si="25"/>
        <v>-8.7418726847712183</v>
      </c>
      <c r="AW48">
        <v>45</v>
      </c>
      <c r="AX48">
        <f>IF(Z48&gt;0, (R48*SUMPRODUCT(K48:$K$98, X48:$X$98)-K48*$AZ$3)/Z48, 0)</f>
        <v>-1970.6811530961197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0.39812553899999997</v>
      </c>
      <c r="Q49" s="4">
        <f t="shared" si="22"/>
        <v>12.5</v>
      </c>
      <c r="R49">
        <f t="shared" si="0"/>
        <v>50000</v>
      </c>
      <c r="S49">
        <f t="shared" si="1"/>
        <v>-3516.1099716084714</v>
      </c>
      <c r="U49">
        <f t="shared" si="12"/>
        <v>0.39812553899999997</v>
      </c>
      <c r="V49">
        <f t="shared" si="13"/>
        <v>0.01</v>
      </c>
      <c r="W49">
        <f t="shared" si="14"/>
        <v>2.0314204947471128E-2</v>
      </c>
      <c r="X49">
        <f t="shared" si="15"/>
        <v>8.0876037940684087E-3</v>
      </c>
      <c r="Y49">
        <f t="shared" si="16"/>
        <v>2.0314204947471129E-4</v>
      </c>
      <c r="Z49">
        <f t="shared" si="17"/>
        <v>1.2023459103928009E-2</v>
      </c>
      <c r="AB49">
        <f t="shared" si="18"/>
        <v>-40.032820830113302</v>
      </c>
      <c r="AC49">
        <f t="shared" si="19"/>
        <v>-42.27580444854793</v>
      </c>
      <c r="AE49">
        <f t="shared" si="2"/>
        <v>0</v>
      </c>
      <c r="AF49">
        <f t="shared" si="26"/>
        <v>0</v>
      </c>
      <c r="AG49">
        <f t="shared" si="26"/>
        <v>-0.15029323879910012</v>
      </c>
      <c r="AH49">
        <f t="shared" si="4"/>
        <v>-404.38018970342046</v>
      </c>
      <c r="AI49">
        <f t="shared" si="23"/>
        <v>-404.53048294221958</v>
      </c>
      <c r="AJ49">
        <f t="shared" si="6"/>
        <v>2.2429836184346286</v>
      </c>
      <c r="AK49">
        <f t="shared" si="20"/>
        <v>-2.8022974581079314</v>
      </c>
      <c r="AL49">
        <f t="shared" si="24"/>
        <v>-405.08979678189291</v>
      </c>
      <c r="AN49">
        <f t="shared" si="27"/>
        <v>0</v>
      </c>
      <c r="AO49">
        <f t="shared" si="27"/>
        <v>0</v>
      </c>
      <c r="AP49">
        <f t="shared" si="27"/>
        <v>-2.0931711609322584E-3</v>
      </c>
      <c r="AQ49">
        <f t="shared" si="27"/>
        <v>-5.6319030576682438</v>
      </c>
      <c r="AR49">
        <f t="shared" si="27"/>
        <v>-5.6339962288291767</v>
      </c>
      <c r="AS49">
        <f t="shared" si="27"/>
        <v>3.1238588389373111E-2</v>
      </c>
      <c r="AT49">
        <f t="shared" si="27"/>
        <v>-3.9028290763672174E-2</v>
      </c>
      <c r="AU49">
        <f t="shared" si="25"/>
        <v>-5.6417859312034766</v>
      </c>
      <c r="AW49">
        <v>46</v>
      </c>
      <c r="AX49">
        <f>IF(Z49&gt;0, (R49*SUMPRODUCT(K49:$K$98, X49:$X$98)-K49*$AZ$3)/Z49, 0)</f>
        <v>-3516.1099716084714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0.44755673899999998</v>
      </c>
      <c r="Q50" s="4">
        <f t="shared" si="22"/>
        <v>12.5</v>
      </c>
      <c r="R50">
        <f t="shared" si="0"/>
        <v>50000</v>
      </c>
      <c r="S50">
        <f t="shared" si="1"/>
        <v>-6449.7966797058843</v>
      </c>
      <c r="U50">
        <f t="shared" si="12"/>
        <v>0.44755673899999998</v>
      </c>
      <c r="V50">
        <f t="shared" si="13"/>
        <v>0.01</v>
      </c>
      <c r="W50">
        <f t="shared" si="14"/>
        <v>1.2023459103928009E-2</v>
      </c>
      <c r="X50">
        <f t="shared" si="15"/>
        <v>5.3811801480538818E-3</v>
      </c>
      <c r="Y50">
        <f t="shared" si="16"/>
        <v>1.2023459103928009E-4</v>
      </c>
      <c r="Z50">
        <f t="shared" si="17"/>
        <v>6.5220443648348466E-3</v>
      </c>
      <c r="AB50">
        <f t="shared" si="18"/>
        <v>-42.27580444854793</v>
      </c>
      <c r="AC50">
        <f t="shared" si="19"/>
        <v>-42.065860089206268</v>
      </c>
      <c r="AE50">
        <f t="shared" si="2"/>
        <v>0</v>
      </c>
      <c r="AF50">
        <f t="shared" si="26"/>
        <v>0</v>
      </c>
      <c r="AG50">
        <f t="shared" si="26"/>
        <v>-8.1525554560435587E-2</v>
      </c>
      <c r="AH50">
        <f t="shared" si="4"/>
        <v>-269.05900740269408</v>
      </c>
      <c r="AI50">
        <f t="shared" si="23"/>
        <v>-269.14053295725449</v>
      </c>
      <c r="AJ50">
        <f t="shared" si="6"/>
        <v>-0.20994435934166233</v>
      </c>
      <c r="AK50">
        <f t="shared" si="20"/>
        <v>-2.9593063113983553</v>
      </c>
      <c r="AL50">
        <f t="shared" si="24"/>
        <v>-272.30978362799448</v>
      </c>
      <c r="AN50">
        <f t="shared" si="27"/>
        <v>0</v>
      </c>
      <c r="AO50">
        <f t="shared" si="27"/>
        <v>0</v>
      </c>
      <c r="AP50">
        <f t="shared" si="27"/>
        <v>-1.0137737413993303E-3</v>
      </c>
      <c r="AQ50">
        <f t="shared" si="27"/>
        <v>-3.34576021055602</v>
      </c>
      <c r="AR50">
        <f t="shared" si="27"/>
        <v>-3.3467739842974193</v>
      </c>
      <c r="AS50">
        <f t="shared" si="27"/>
        <v>-2.6106670454808774E-3</v>
      </c>
      <c r="AT50">
        <f t="shared" si="27"/>
        <v>-3.6799099956185972E-2</v>
      </c>
      <c r="AU50">
        <f t="shared" si="25"/>
        <v>-3.3861837512990856</v>
      </c>
      <c r="AW50">
        <v>47</v>
      </c>
      <c r="AX50">
        <f>IF(Z50&gt;0, (R50*SUMPRODUCT(K50:$K$98, X50:$X$98)-K50*$AZ$3)/Z50, 0)</f>
        <v>-6449.7966797058843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0.50316588799999995</v>
      </c>
      <c r="Q51" s="4">
        <f t="shared" si="22"/>
        <v>12.5</v>
      </c>
      <c r="R51">
        <f t="shared" si="0"/>
        <v>50000</v>
      </c>
      <c r="S51">
        <f t="shared" si="1"/>
        <v>-12659.445556909173</v>
      </c>
      <c r="U51">
        <f t="shared" si="12"/>
        <v>0.50316588799999995</v>
      </c>
      <c r="V51">
        <f t="shared" si="13"/>
        <v>0.01</v>
      </c>
      <c r="W51">
        <f t="shared" si="14"/>
        <v>6.5220443648348466E-3</v>
      </c>
      <c r="X51">
        <f t="shared" si="15"/>
        <v>3.2816702444075211E-3</v>
      </c>
      <c r="Y51">
        <f t="shared" si="16"/>
        <v>6.5220443648348462E-5</v>
      </c>
      <c r="Z51">
        <f t="shared" si="17"/>
        <v>3.175153676778977E-3</v>
      </c>
      <c r="AB51">
        <f t="shared" si="18"/>
        <v>-42.065860089206268</v>
      </c>
      <c r="AC51">
        <f t="shared" si="19"/>
        <v>-40.195685106003445</v>
      </c>
      <c r="AE51">
        <f t="shared" si="2"/>
        <v>0</v>
      </c>
      <c r="AF51">
        <f t="shared" si="26"/>
        <v>0</v>
      </c>
      <c r="AG51">
        <f t="shared" si="26"/>
        <v>-3.9689420959737216E-2</v>
      </c>
      <c r="AH51">
        <f t="shared" si="4"/>
        <v>-164.08351222037606</v>
      </c>
      <c r="AI51">
        <f t="shared" si="23"/>
        <v>-164.12320164133581</v>
      </c>
      <c r="AJ51">
        <f t="shared" si="6"/>
        <v>-1.8701749832028227</v>
      </c>
      <c r="AK51">
        <f t="shared" si="20"/>
        <v>-2.9446102062444393</v>
      </c>
      <c r="AL51">
        <f t="shared" si="24"/>
        <v>-168.93798683078307</v>
      </c>
      <c r="AN51">
        <f t="shared" si="27"/>
        <v>0</v>
      </c>
      <c r="AO51">
        <f t="shared" si="27"/>
        <v>0</v>
      </c>
      <c r="AP51">
        <f t="shared" si="27"/>
        <v>-4.406603921098756E-4</v>
      </c>
      <c r="AQ51">
        <f t="shared" si="27"/>
        <v>-1.8217727315081296</v>
      </c>
      <c r="AR51">
        <f t="shared" si="27"/>
        <v>-1.8222133919002395</v>
      </c>
      <c r="AS51">
        <f t="shared" si="27"/>
        <v>-2.0764022792074826E-2</v>
      </c>
      <c r="AT51">
        <f t="shared" si="27"/>
        <v>-3.2693172556252065E-2</v>
      </c>
      <c r="AU51">
        <f t="shared" si="25"/>
        <v>-1.8756705872485664</v>
      </c>
      <c r="AW51">
        <v>48</v>
      </c>
      <c r="AX51">
        <f>IF(Z51&gt;0, (R51*SUMPRODUCT(K51:$K$98, X51:$X$98)-K51*$AZ$3)/Z51, 0)</f>
        <v>-12659.445556909173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0.56565928300000001</v>
      </c>
      <c r="Q52" s="4">
        <f t="shared" si="22"/>
        <v>12.5</v>
      </c>
      <c r="R52">
        <f t="shared" si="0"/>
        <v>50000</v>
      </c>
      <c r="S52">
        <f t="shared" si="1"/>
        <v>-27728.842816041397</v>
      </c>
      <c r="U52">
        <f t="shared" si="12"/>
        <v>0.56565928300000001</v>
      </c>
      <c r="V52">
        <f t="shared" si="13"/>
        <v>0.01</v>
      </c>
      <c r="W52">
        <f t="shared" si="14"/>
        <v>3.175153676778977E-3</v>
      </c>
      <c r="X52">
        <f t="shared" si="15"/>
        <v>1.7960551522216098E-3</v>
      </c>
      <c r="Y52">
        <f t="shared" si="16"/>
        <v>3.175153676778977E-5</v>
      </c>
      <c r="Z52">
        <f t="shared" si="17"/>
        <v>1.3473469877895775E-3</v>
      </c>
      <c r="AB52">
        <f t="shared" si="18"/>
        <v>-40.195685106003445</v>
      </c>
      <c r="AC52">
        <f t="shared" si="19"/>
        <v>-37.360372843084043</v>
      </c>
      <c r="AE52">
        <f t="shared" si="2"/>
        <v>0</v>
      </c>
      <c r="AF52">
        <f t="shared" si="26"/>
        <v>0</v>
      </c>
      <c r="AG52">
        <f t="shared" si="26"/>
        <v>-1.6841837347369718E-2</v>
      </c>
      <c r="AH52">
        <f t="shared" si="4"/>
        <v>-89.802757611080494</v>
      </c>
      <c r="AI52">
        <f t="shared" si="23"/>
        <v>-89.819599448427866</v>
      </c>
      <c r="AJ52">
        <f t="shared" si="6"/>
        <v>-2.8353122629194019</v>
      </c>
      <c r="AK52">
        <f t="shared" si="20"/>
        <v>-2.8136979574202416</v>
      </c>
      <c r="AL52">
        <f t="shared" si="24"/>
        <v>-95.468609668767513</v>
      </c>
      <c r="AN52">
        <f t="shared" si="27"/>
        <v>0</v>
      </c>
      <c r="AO52">
        <f t="shared" si="27"/>
        <v>0</v>
      </c>
      <c r="AP52">
        <f t="shared" si="27"/>
        <v>-1.6695548816196941E-4</v>
      </c>
      <c r="AQ52">
        <f t="shared" si="27"/>
        <v>-0.89022729088346797</v>
      </c>
      <c r="AR52">
        <f t="shared" si="27"/>
        <v>-0.89039424637163</v>
      </c>
      <c r="AS52">
        <f t="shared" si="27"/>
        <v>-2.8106846847161589E-2</v>
      </c>
      <c r="AT52">
        <f t="shared" si="27"/>
        <v>-2.7892581215006092E-2</v>
      </c>
      <c r="AU52">
        <f t="shared" si="25"/>
        <v>-0.94639367443379774</v>
      </c>
      <c r="AW52">
        <v>49</v>
      </c>
      <c r="AX52">
        <f>IF(Z52&gt;0, (R52*SUMPRODUCT(K52:$K$98, X52:$X$98)-K52*$AZ$3)/Z52, 0)</f>
        <v>-27728.842816041397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0.63613866799999996</v>
      </c>
      <c r="Q53" s="4">
        <f t="shared" si="22"/>
        <v>12.5</v>
      </c>
      <c r="R53">
        <f t="shared" si="0"/>
        <v>50000</v>
      </c>
      <c r="S53">
        <f t="shared" si="1"/>
        <v>-71506.601762208025</v>
      </c>
      <c r="U53">
        <f t="shared" si="12"/>
        <v>0.63613866799999996</v>
      </c>
      <c r="V53">
        <f t="shared" si="13"/>
        <v>0.01</v>
      </c>
      <c r="W53">
        <f t="shared" si="14"/>
        <v>1.3473469877895775E-3</v>
      </c>
      <c r="X53">
        <f t="shared" si="15"/>
        <v>8.5709951814627399E-4</v>
      </c>
      <c r="Y53">
        <f t="shared" si="16"/>
        <v>1.3473469877895774E-5</v>
      </c>
      <c r="Z53">
        <f t="shared" si="17"/>
        <v>4.7677399976540772E-4</v>
      </c>
      <c r="AB53">
        <f t="shared" si="18"/>
        <v>-37.360372843084043</v>
      </c>
      <c r="AC53">
        <f t="shared" si="19"/>
        <v>-34.092488531800072</v>
      </c>
      <c r="AE53">
        <f t="shared" si="2"/>
        <v>0</v>
      </c>
      <c r="AF53">
        <f t="shared" si="26"/>
        <v>0</v>
      </c>
      <c r="AG53">
        <f t="shared" si="26"/>
        <v>-5.9596749970675968E-3</v>
      </c>
      <c r="AH53">
        <f t="shared" si="4"/>
        <v>-42.854975907313701</v>
      </c>
      <c r="AI53">
        <f t="shared" si="23"/>
        <v>-42.860935582310766</v>
      </c>
      <c r="AJ53">
        <f t="shared" si="6"/>
        <v>-3.2678843112839715</v>
      </c>
      <c r="AK53">
        <f t="shared" si="20"/>
        <v>-2.6152260990158833</v>
      </c>
      <c r="AL53">
        <f t="shared" si="24"/>
        <v>-48.744045992610623</v>
      </c>
      <c r="AN53">
        <f t="shared" si="27"/>
        <v>0</v>
      </c>
      <c r="AO53">
        <f t="shared" si="27"/>
        <v>0</v>
      </c>
      <c r="AP53">
        <f t="shared" si="27"/>
        <v>-5.2749188772950653E-5</v>
      </c>
      <c r="AQ53">
        <f t="shared" si="27"/>
        <v>-0.37931014948087488</v>
      </c>
      <c r="AR53">
        <f t="shared" si="27"/>
        <v>-0.37936289866964779</v>
      </c>
      <c r="AS53">
        <f t="shared" si="27"/>
        <v>-2.8924101819125903E-2</v>
      </c>
      <c r="AT53">
        <f t="shared" si="27"/>
        <v>-2.3147412442593548E-2</v>
      </c>
      <c r="AU53">
        <f t="shared" si="25"/>
        <v>-0.43143441293136725</v>
      </c>
      <c r="AW53">
        <v>50</v>
      </c>
      <c r="AX53">
        <f>IF(Z53&gt;0, (R53*SUMPRODUCT(K53:$K$98, X53:$X$98)-K53*$AZ$3)/Z53, 0)</f>
        <v>-71506.601762208025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0.71227412300000004</v>
      </c>
      <c r="Q54" s="4">
        <f t="shared" si="22"/>
        <v>12.5</v>
      </c>
      <c r="R54">
        <f t="shared" si="0"/>
        <v>50000</v>
      </c>
      <c r="S54">
        <f t="shared" si="1"/>
        <v>-232298.34290007639</v>
      </c>
      <c r="U54">
        <f t="shared" si="12"/>
        <v>0.71227412300000004</v>
      </c>
      <c r="V54">
        <f t="shared" si="13"/>
        <v>0.01</v>
      </c>
      <c r="W54">
        <f t="shared" si="14"/>
        <v>4.7677399976540772E-4</v>
      </c>
      <c r="X54">
        <f t="shared" si="15"/>
        <v>3.3959378255210803E-4</v>
      </c>
      <c r="Y54">
        <f t="shared" si="16"/>
        <v>4.7677399976540774E-6</v>
      </c>
      <c r="Z54">
        <f t="shared" si="17"/>
        <v>1.324124772156456E-4</v>
      </c>
      <c r="AB54">
        <f t="shared" si="18"/>
        <v>-34.092488531800072</v>
      </c>
      <c r="AC54">
        <f t="shared" si="19"/>
        <v>-30.759199036488592</v>
      </c>
      <c r="AE54">
        <f t="shared" si="2"/>
        <v>0</v>
      </c>
      <c r="AF54">
        <f t="shared" si="26"/>
        <v>0</v>
      </c>
      <c r="AG54">
        <f t="shared" si="26"/>
        <v>-1.6551559651955699E-3</v>
      </c>
      <c r="AH54">
        <f t="shared" si="4"/>
        <v>-16.979689127605401</v>
      </c>
      <c r="AI54">
        <f t="shared" si="23"/>
        <v>-16.981344283570596</v>
      </c>
      <c r="AJ54">
        <f t="shared" si="6"/>
        <v>-3.3332894953114796</v>
      </c>
      <c r="AK54">
        <f t="shared" si="20"/>
        <v>-2.3864741972260051</v>
      </c>
      <c r="AL54">
        <f t="shared" si="24"/>
        <v>-22.70110797610808</v>
      </c>
      <c r="AN54">
        <f t="shared" si="27"/>
        <v>0</v>
      </c>
      <c r="AO54">
        <f t="shared" si="27"/>
        <v>0</v>
      </c>
      <c r="AP54">
        <f t="shared" si="27"/>
        <v>-1.308019170804131E-5</v>
      </c>
      <c r="AQ54">
        <f t="shared" si="27"/>
        <v>-0.13418529347219599</v>
      </c>
      <c r="AR54">
        <f t="shared" si="27"/>
        <v>-0.13419837366390402</v>
      </c>
      <c r="AS54">
        <f t="shared" si="27"/>
        <v>-2.6341968088743058E-2</v>
      </c>
      <c r="AT54">
        <f t="shared" si="27"/>
        <v>-1.8859576174334584E-2</v>
      </c>
      <c r="AU54">
        <f t="shared" si="25"/>
        <v>-0.17939991792698165</v>
      </c>
      <c r="AW54">
        <v>51</v>
      </c>
      <c r="AX54">
        <f>IF(Z54&gt;0, (R54*SUMPRODUCT(K54:$K$98, X54:$X$98)-K54*$AZ$3)/Z54, 0)</f>
        <v>-232298.34290007639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0.79182603500000004</v>
      </c>
      <c r="Q55" s="4">
        <f t="shared" si="22"/>
        <v>12.5</v>
      </c>
      <c r="R55">
        <f t="shared" si="0"/>
        <v>50000</v>
      </c>
      <c r="S55">
        <f t="shared" si="1"/>
        <v>-1050984.0555488979</v>
      </c>
      <c r="U55">
        <f t="shared" si="12"/>
        <v>0.79182603500000004</v>
      </c>
      <c r="V55">
        <f t="shared" si="13"/>
        <v>0.01</v>
      </c>
      <c r="W55">
        <f t="shared" si="14"/>
        <v>1.324124772156456E-4</v>
      </c>
      <c r="X55">
        <f t="shared" si="15"/>
        <v>1.0484764681819251E-4</v>
      </c>
      <c r="Y55">
        <f t="shared" si="16"/>
        <v>1.3241247721564561E-6</v>
      </c>
      <c r="Z55">
        <f t="shared" si="17"/>
        <v>2.6240705625296637E-5</v>
      </c>
      <c r="AB55">
        <f t="shared" si="18"/>
        <v>-30.759199036488592</v>
      </c>
      <c r="AC55">
        <f t="shared" si="19"/>
        <v>-27.578563218539038</v>
      </c>
      <c r="AE55">
        <f t="shared" si="2"/>
        <v>0</v>
      </c>
      <c r="AF55">
        <f t="shared" si="26"/>
        <v>0</v>
      </c>
      <c r="AG55">
        <f t="shared" si="26"/>
        <v>-3.2800882031620794E-4</v>
      </c>
      <c r="AH55">
        <f t="shared" si="4"/>
        <v>-5.2423823409096251</v>
      </c>
      <c r="AI55">
        <f t="shared" si="23"/>
        <v>-5.2427103497299417</v>
      </c>
      <c r="AJ55">
        <f t="shared" si="6"/>
        <v>-3.180635817949554</v>
      </c>
      <c r="AK55">
        <f t="shared" si="20"/>
        <v>-2.1531439325542019</v>
      </c>
      <c r="AL55">
        <f t="shared" si="24"/>
        <v>-10.576490100233698</v>
      </c>
      <c r="AN55">
        <f t="shared" si="27"/>
        <v>0</v>
      </c>
      <c r="AO55">
        <f t="shared" si="27"/>
        <v>0</v>
      </c>
      <c r="AP55">
        <f t="shared" si="27"/>
        <v>-2.3144227265559529E-6</v>
      </c>
      <c r="AQ55">
        <f t="shared" si="27"/>
        <v>-3.6990129775779382E-2</v>
      </c>
      <c r="AR55">
        <f t="shared" si="27"/>
        <v>-3.699244419850594E-2</v>
      </c>
      <c r="AS55">
        <f t="shared" si="27"/>
        <v>-2.2442493512411756E-2</v>
      </c>
      <c r="AT55">
        <f t="shared" si="27"/>
        <v>-1.5192534292966582E-2</v>
      </c>
      <c r="AU55">
        <f t="shared" si="25"/>
        <v>-7.4627472003884282E-2</v>
      </c>
      <c r="AW55">
        <v>52</v>
      </c>
      <c r="AX55">
        <f>IF(Z55&gt;0, (R55*SUMPRODUCT(K55:$K$98, X55:$X$98)-K55*$AZ$3)/Z55, 0)</f>
        <v>-1050984.0555488979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0.79399978000000004</v>
      </c>
      <c r="Q56" s="4">
        <f t="shared" si="22"/>
        <v>12.5</v>
      </c>
      <c r="R56">
        <f t="shared" si="0"/>
        <v>50000</v>
      </c>
      <c r="S56">
        <f t="shared" si="1"/>
        <v>-4793896.4034117693</v>
      </c>
      <c r="U56">
        <f t="shared" si="12"/>
        <v>0.79399978000000004</v>
      </c>
      <c r="V56">
        <f t="shared" si="13"/>
        <v>0.01</v>
      </c>
      <c r="W56">
        <f t="shared" si="14"/>
        <v>2.6240705625296637E-5</v>
      </c>
      <c r="X56">
        <f t="shared" si="15"/>
        <v>2.0835114493530294E-5</v>
      </c>
      <c r="Y56">
        <f t="shared" si="16"/>
        <v>2.6240705625296638E-7</v>
      </c>
      <c r="Z56">
        <f t="shared" si="17"/>
        <v>5.1431840755133766E-6</v>
      </c>
      <c r="AB56">
        <f t="shared" si="18"/>
        <v>-27.578563218539038</v>
      </c>
      <c r="AC56">
        <f t="shared" si="19"/>
        <v>-24.65589164168826</v>
      </c>
      <c r="AE56">
        <f t="shared" si="2"/>
        <v>0</v>
      </c>
      <c r="AF56">
        <f t="shared" si="26"/>
        <v>0</v>
      </c>
      <c r="AG56">
        <f t="shared" si="26"/>
        <v>-6.4289800943917208E-5</v>
      </c>
      <c r="AH56">
        <f t="shared" si="4"/>
        <v>-1.0417557246765148</v>
      </c>
      <c r="AI56">
        <f t="shared" si="23"/>
        <v>-1.0418200144774588</v>
      </c>
      <c r="AJ56">
        <f t="shared" si="6"/>
        <v>-2.9226715768507781</v>
      </c>
      <c r="AK56">
        <f t="shared" si="20"/>
        <v>-1.9304994252977328</v>
      </c>
      <c r="AL56">
        <f t="shared" si="24"/>
        <v>-5.8949910166259691</v>
      </c>
      <c r="AN56">
        <f t="shared" si="27"/>
        <v>0</v>
      </c>
      <c r="AO56">
        <f t="shared" si="27"/>
        <v>0</v>
      </c>
      <c r="AP56">
        <f t="shared" si="27"/>
        <v>-4.0502443176604145E-7</v>
      </c>
      <c r="AQ56">
        <f t="shared" si="27"/>
        <v>-6.5630397704015252E-3</v>
      </c>
      <c r="AR56">
        <f t="shared" si="27"/>
        <v>-6.5634447948332911E-3</v>
      </c>
      <c r="AS56">
        <f t="shared" si="27"/>
        <v>-1.8412771190338361E-2</v>
      </c>
      <c r="AT56">
        <f t="shared" si="27"/>
        <v>-1.2162106917051567E-2</v>
      </c>
      <c r="AU56">
        <f t="shared" si="25"/>
        <v>-3.7138322902223214E-2</v>
      </c>
      <c r="AW56">
        <v>53</v>
      </c>
      <c r="AX56">
        <f>IF(Z56&gt;0, (R56*SUMPRODUCT(K56:$K$98, X56:$X$98)-K56*$AZ$3)/Z56, 0)</f>
        <v>-4793896.4034117693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0.79634782599999998</v>
      </c>
      <c r="Q57" s="4">
        <f t="shared" si="22"/>
        <v>12.5</v>
      </c>
      <c r="R57">
        <f t="shared" si="0"/>
        <v>50000</v>
      </c>
      <c r="S57">
        <f t="shared" si="1"/>
        <v>-22108582.027811252</v>
      </c>
      <c r="U57">
        <f t="shared" si="12"/>
        <v>0.79634782599999998</v>
      </c>
      <c r="V57">
        <f t="shared" si="13"/>
        <v>0.01</v>
      </c>
      <c r="W57">
        <f t="shared" si="14"/>
        <v>5.1431840755133766E-6</v>
      </c>
      <c r="X57">
        <f t="shared" si="15"/>
        <v>4.0957634572528975E-6</v>
      </c>
      <c r="Y57">
        <f t="shared" si="16"/>
        <v>5.1431840755133766E-8</v>
      </c>
      <c r="Z57">
        <f t="shared" si="17"/>
        <v>9.9598877750534528E-7</v>
      </c>
      <c r="AB57">
        <f t="shared" si="18"/>
        <v>-24.65589164168826</v>
      </c>
      <c r="AC57">
        <f t="shared" si="19"/>
        <v>-22.019899586256376</v>
      </c>
      <c r="AE57">
        <f t="shared" si="2"/>
        <v>0</v>
      </c>
      <c r="AF57">
        <f t="shared" si="26"/>
        <v>0</v>
      </c>
      <c r="AG57">
        <f t="shared" si="26"/>
        <v>-1.2449859718816817E-5</v>
      </c>
      <c r="AH57">
        <f t="shared" si="4"/>
        <v>-0.20478817286264486</v>
      </c>
      <c r="AI57">
        <f t="shared" si="23"/>
        <v>-0.20480062272236368</v>
      </c>
      <c r="AJ57">
        <f t="shared" si="6"/>
        <v>-2.6359920554318848</v>
      </c>
      <c r="AK57">
        <f t="shared" si="20"/>
        <v>-1.7259124149181784</v>
      </c>
      <c r="AL57">
        <f t="shared" si="24"/>
        <v>-4.5667050930724269</v>
      </c>
      <c r="AN57">
        <f t="shared" si="27"/>
        <v>0</v>
      </c>
      <c r="AO57">
        <f t="shared" si="27"/>
        <v>0</v>
      </c>
      <c r="AP57">
        <f t="shared" si="27"/>
        <v>-7.0030233691614787E-8</v>
      </c>
      <c r="AQ57">
        <f t="shared" si="27"/>
        <v>-1.1519297346920443E-3</v>
      </c>
      <c r="AR57">
        <f t="shared" si="27"/>
        <v>-1.1519997649257359E-3</v>
      </c>
      <c r="AS57">
        <f t="shared" si="27"/>
        <v>-1.482740720139443E-2</v>
      </c>
      <c r="AT57">
        <f t="shared" si="27"/>
        <v>-9.7082258336856075E-3</v>
      </c>
      <c r="AU57">
        <f t="shared" si="25"/>
        <v>-2.5687632800005772E-2</v>
      </c>
      <c r="AW57">
        <v>54</v>
      </c>
      <c r="AX57">
        <f>IF(Z57&gt;0, (R57*SUMPRODUCT(K57:$K$98, X57:$X$98)-K57*$AZ$3)/Z57, 0)</f>
        <v>-22108582.027811252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0.79893513299999996</v>
      </c>
      <c r="Q58" s="4">
        <f t="shared" si="22"/>
        <v>12.5</v>
      </c>
      <c r="R58">
        <f t="shared" si="0"/>
        <v>50000</v>
      </c>
      <c r="S58">
        <f t="shared" si="1"/>
        <v>-103319947.94971083</v>
      </c>
      <c r="U58">
        <f t="shared" si="12"/>
        <v>0.79893513299999996</v>
      </c>
      <c r="V58">
        <f t="shared" si="13"/>
        <v>0.01</v>
      </c>
      <c r="W58">
        <f t="shared" si="14"/>
        <v>9.9598877750534528E-7</v>
      </c>
      <c r="X58">
        <f t="shared" si="15"/>
        <v>7.9573042642274038E-7</v>
      </c>
      <c r="Y58">
        <f t="shared" si="16"/>
        <v>9.9598877750534538E-9</v>
      </c>
      <c r="Z58">
        <f t="shared" si="17"/>
        <v>1.9029846330755146E-7</v>
      </c>
      <c r="AB58">
        <f t="shared" si="18"/>
        <v>-22.019899586256376</v>
      </c>
      <c r="AC58">
        <f t="shared" si="19"/>
        <v>-19.661627323846172</v>
      </c>
      <c r="AE58">
        <f t="shared" si="2"/>
        <v>0</v>
      </c>
      <c r="AF58">
        <f t="shared" si="26"/>
        <v>0</v>
      </c>
      <c r="AG58">
        <f t="shared" si="26"/>
        <v>-2.3787307913443932E-6</v>
      </c>
      <c r="AH58">
        <f t="shared" si="4"/>
        <v>-3.9786521321137018E-2</v>
      </c>
      <c r="AI58">
        <f t="shared" si="23"/>
        <v>-3.9788900051928359E-2</v>
      </c>
      <c r="AJ58">
        <f t="shared" si="6"/>
        <v>-2.3582722624102033</v>
      </c>
      <c r="AK58">
        <f t="shared" si="20"/>
        <v>-1.5413929710379464</v>
      </c>
      <c r="AL58">
        <f t="shared" si="24"/>
        <v>-3.9394541335000781</v>
      </c>
      <c r="AN58">
        <f t="shared" si="27"/>
        <v>0</v>
      </c>
      <c r="AO58">
        <f t="shared" si="27"/>
        <v>0</v>
      </c>
      <c r="AP58">
        <f t="shared" si="27"/>
        <v>-1.1946711862738663E-8</v>
      </c>
      <c r="AQ58">
        <f t="shared" si="27"/>
        <v>-1.9982005024439761E-4</v>
      </c>
      <c r="AR58">
        <f t="shared" si="27"/>
        <v>-1.9983199695626034E-4</v>
      </c>
      <c r="AS58">
        <f t="shared" si="27"/>
        <v>-1.184396288786449E-2</v>
      </c>
      <c r="AT58">
        <f t="shared" si="27"/>
        <v>-7.7413458299892832E-3</v>
      </c>
      <c r="AU58">
        <f t="shared" si="25"/>
        <v>-1.9785140714810034E-2</v>
      </c>
      <c r="AW58">
        <v>55</v>
      </c>
      <c r="AX58">
        <f>IF(Z58&gt;0, (R58*SUMPRODUCT(K58:$K$98, X58:$X$98)-K58*$AZ$3)/Z58, 0)</f>
        <v>-103319947.94971083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0.80179641700000004</v>
      </c>
      <c r="Q59" s="4">
        <f t="shared" si="22"/>
        <v>12.5</v>
      </c>
      <c r="R59">
        <f t="shared" si="0"/>
        <v>50000</v>
      </c>
      <c r="S59">
        <f t="shared" si="1"/>
        <v>-490165311.59213662</v>
      </c>
      <c r="U59">
        <f t="shared" si="12"/>
        <v>0.80179641700000004</v>
      </c>
      <c r="V59">
        <f t="shared" si="13"/>
        <v>0.01</v>
      </c>
      <c r="W59">
        <f t="shared" si="14"/>
        <v>1.9029846330755146E-7</v>
      </c>
      <c r="X59">
        <f t="shared" si="15"/>
        <v>1.5258062604060073E-7</v>
      </c>
      <c r="Y59">
        <f t="shared" si="16"/>
        <v>1.9029846330755147E-9</v>
      </c>
      <c r="Z59">
        <f t="shared" si="17"/>
        <v>3.5814852633875213E-8</v>
      </c>
      <c r="AB59">
        <f t="shared" si="18"/>
        <v>-19.661627323846172</v>
      </c>
      <c r="AC59">
        <f t="shared" si="19"/>
        <v>-17.555198400909898</v>
      </c>
      <c r="AE59">
        <f t="shared" si="2"/>
        <v>0</v>
      </c>
      <c r="AF59">
        <f t="shared" si="26"/>
        <v>0</v>
      </c>
      <c r="AG59">
        <f t="shared" si="26"/>
        <v>-4.4768565792344017E-7</v>
      </c>
      <c r="AH59">
        <f t="shared" si="4"/>
        <v>-7.6290313020300361E-3</v>
      </c>
      <c r="AI59">
        <f t="shared" si="23"/>
        <v>-7.6294789876879595E-3</v>
      </c>
      <c r="AJ59">
        <f t="shared" si="6"/>
        <v>-2.1064289229362743</v>
      </c>
      <c r="AK59">
        <f t="shared" si="20"/>
        <v>-1.3763139126692321</v>
      </c>
      <c r="AL59">
        <f t="shared" si="24"/>
        <v>-3.490372314593194</v>
      </c>
      <c r="AN59">
        <f t="shared" si="27"/>
        <v>0</v>
      </c>
      <c r="AO59">
        <f t="shared" si="27"/>
        <v>0</v>
      </c>
      <c r="AP59">
        <f t="shared" si="27"/>
        <v>-2.0075124800321609E-9</v>
      </c>
      <c r="AQ59">
        <f t="shared" si="27"/>
        <v>-3.4210109880268769E-5</v>
      </c>
      <c r="AR59">
        <f t="shared" si="27"/>
        <v>-3.4212117392748798E-5</v>
      </c>
      <c r="AS59">
        <f t="shared" si="27"/>
        <v>-9.4456507065911657E-3</v>
      </c>
      <c r="AT59">
        <f t="shared" si="27"/>
        <v>-6.1716682391417576E-3</v>
      </c>
      <c r="AU59">
        <f t="shared" si="25"/>
        <v>-1.5651531063125671E-2</v>
      </c>
      <c r="AW59">
        <v>56</v>
      </c>
      <c r="AX59">
        <f>IF(Z59&gt;0, (R59*SUMPRODUCT(K59:$K$98, X59:$X$98)-K59*$AZ$3)/Z59, 0)</f>
        <v>-490165311.59213662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0.804638195</v>
      </c>
      <c r="Q60" s="4">
        <f t="shared" si="22"/>
        <v>12.5</v>
      </c>
      <c r="R60">
        <f t="shared" si="0"/>
        <v>50000</v>
      </c>
      <c r="S60">
        <f t="shared" si="1"/>
        <v>-2361049687.6835017</v>
      </c>
      <c r="U60">
        <f t="shared" si="12"/>
        <v>0.804638195</v>
      </c>
      <c r="V60">
        <f t="shared" si="13"/>
        <v>0.01</v>
      </c>
      <c r="W60">
        <f t="shared" si="14"/>
        <v>3.5814852633875213E-8</v>
      </c>
      <c r="X60">
        <f t="shared" si="15"/>
        <v>2.8817998377512347E-8</v>
      </c>
      <c r="Y60">
        <f t="shared" si="16"/>
        <v>3.5814852633875211E-10</v>
      </c>
      <c r="Z60">
        <f t="shared" si="17"/>
        <v>6.6387057300241131E-9</v>
      </c>
      <c r="AB60">
        <f t="shared" si="18"/>
        <v>-17.555198400909898</v>
      </c>
      <c r="AC60">
        <f t="shared" si="19"/>
        <v>-15.674314090496106</v>
      </c>
      <c r="AE60">
        <f t="shared" si="2"/>
        <v>0</v>
      </c>
      <c r="AF60">
        <f t="shared" si="26"/>
        <v>0</v>
      </c>
      <c r="AG60">
        <f t="shared" si="26"/>
        <v>-8.298382162530141E-8</v>
      </c>
      <c r="AH60">
        <f t="shared" si="4"/>
        <v>-1.4408999188756173E-3</v>
      </c>
      <c r="AI60">
        <f t="shared" si="23"/>
        <v>-1.4409829026972426E-3</v>
      </c>
      <c r="AJ60">
        <f t="shared" si="6"/>
        <v>-1.8808843104137924</v>
      </c>
      <c r="AK60">
        <f t="shared" si="20"/>
        <v>-1.2288638880636931</v>
      </c>
      <c r="AL60">
        <f t="shared" si="24"/>
        <v>-3.1111891813801829</v>
      </c>
      <c r="AN60">
        <f t="shared" si="27"/>
        <v>0</v>
      </c>
      <c r="AO60">
        <f t="shared" si="27"/>
        <v>0</v>
      </c>
      <c r="AP60">
        <f t="shared" si="27"/>
        <v>-3.3224655076677477E-10</v>
      </c>
      <c r="AQ60">
        <f t="shared" si="27"/>
        <v>-5.769004351332327E-6</v>
      </c>
      <c r="AR60">
        <f t="shared" si="27"/>
        <v>-5.7693365978830933E-6</v>
      </c>
      <c r="AS60">
        <f t="shared" si="27"/>
        <v>-7.5305922562596429E-3</v>
      </c>
      <c r="AT60">
        <f t="shared" si="27"/>
        <v>-4.9200649015003362E-3</v>
      </c>
      <c r="AU60">
        <f t="shared" si="25"/>
        <v>-1.2456426494357862E-2</v>
      </c>
      <c r="AW60">
        <v>57</v>
      </c>
      <c r="AX60">
        <f>IF(Z60&gt;0, (R60*SUMPRODUCT(K60:$K$98, X60:$X$98)-K60*$AZ$3)/Z60, 0)</f>
        <v>-2361049687.6835017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0.80770724299999996</v>
      </c>
      <c r="Q61" s="4">
        <f t="shared" si="22"/>
        <v>12.5</v>
      </c>
      <c r="R61">
        <f t="shared" si="0"/>
        <v>50000</v>
      </c>
      <c r="S61">
        <f t="shared" si="1"/>
        <v>-11564259987.029825</v>
      </c>
      <c r="U61">
        <f t="shared" si="12"/>
        <v>0.80770724299999996</v>
      </c>
      <c r="V61">
        <f t="shared" si="13"/>
        <v>0.01</v>
      </c>
      <c r="W61">
        <f t="shared" si="14"/>
        <v>6.6387057300241131E-9</v>
      </c>
      <c r="X61">
        <f t="shared" si="15"/>
        <v>5.3621307022860788E-9</v>
      </c>
      <c r="Y61">
        <f t="shared" si="16"/>
        <v>6.638705730024113E-11</v>
      </c>
      <c r="Z61">
        <f t="shared" si="17"/>
        <v>1.2101879704377932E-9</v>
      </c>
      <c r="AB61">
        <f t="shared" si="18"/>
        <v>-15.674314090496106</v>
      </c>
      <c r="AC61">
        <f t="shared" si="19"/>
        <v>-13.994928323318605</v>
      </c>
      <c r="AE61">
        <f t="shared" si="2"/>
        <v>0</v>
      </c>
      <c r="AF61">
        <f t="shared" si="26"/>
        <v>0</v>
      </c>
      <c r="AG61">
        <f t="shared" si="26"/>
        <v>-1.5127349630472413E-8</v>
      </c>
      <c r="AH61">
        <f t="shared" si="4"/>
        <v>-2.6810653511430394E-4</v>
      </c>
      <c r="AI61">
        <f t="shared" si="23"/>
        <v>-2.6812166246393442E-4</v>
      </c>
      <c r="AJ61">
        <f t="shared" si="6"/>
        <v>-1.6793857671775001</v>
      </c>
      <c r="AK61">
        <f t="shared" si="20"/>
        <v>-1.0972019863347275</v>
      </c>
      <c r="AL61">
        <f t="shared" si="24"/>
        <v>-2.7768558751746917</v>
      </c>
      <c r="AN61">
        <f t="shared" si="27"/>
        <v>0</v>
      </c>
      <c r="AO61">
        <f t="shared" si="27"/>
        <v>0</v>
      </c>
      <c r="AP61">
        <f t="shared" si="27"/>
        <v>-5.4076910484835562E-11</v>
      </c>
      <c r="AQ61">
        <f t="shared" si="27"/>
        <v>-9.5842123398604E-7</v>
      </c>
      <c r="AR61">
        <f t="shared" si="27"/>
        <v>-9.5847531089652489E-7</v>
      </c>
      <c r="AS61">
        <f t="shared" si="27"/>
        <v>-6.0034306087713837E-3</v>
      </c>
      <c r="AT61">
        <f t="shared" si="27"/>
        <v>-3.9222530746090721E-3</v>
      </c>
      <c r="AU61">
        <f t="shared" si="25"/>
        <v>-9.9266421586913529E-3</v>
      </c>
      <c r="AW61">
        <v>58</v>
      </c>
      <c r="AX61">
        <f>IF(Z61&gt;0, (R61*SUMPRODUCT(K61:$K$98, X61:$X$98)-K61*$AZ$3)/Z61, 0)</f>
        <v>-11564259987.029825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0.81092303399999999</v>
      </c>
      <c r="Q62" s="4">
        <f t="shared" si="22"/>
        <v>12.5</v>
      </c>
      <c r="R62">
        <f t="shared" si="0"/>
        <v>50000</v>
      </c>
      <c r="S62">
        <f t="shared" si="1"/>
        <v>-57658073243.645706</v>
      </c>
      <c r="U62">
        <f t="shared" si="12"/>
        <v>0.81092303399999999</v>
      </c>
      <c r="V62">
        <f t="shared" si="13"/>
        <v>0.01</v>
      </c>
      <c r="W62">
        <f t="shared" si="14"/>
        <v>1.2101879704377932E-9</v>
      </c>
      <c r="X62">
        <f t="shared" si="15"/>
        <v>9.8136930069771762E-10</v>
      </c>
      <c r="Y62">
        <f t="shared" si="16"/>
        <v>1.2101879704377933E-11</v>
      </c>
      <c r="Z62">
        <f t="shared" si="17"/>
        <v>2.1671679003569762E-10</v>
      </c>
      <c r="AB62">
        <f t="shared" si="18"/>
        <v>-13.994928323318605</v>
      </c>
      <c r="AC62">
        <f t="shared" si="19"/>
        <v>-12.495472553006042</v>
      </c>
      <c r="AE62">
        <f t="shared" si="2"/>
        <v>0</v>
      </c>
      <c r="AF62">
        <f t="shared" si="26"/>
        <v>0</v>
      </c>
      <c r="AG62">
        <f t="shared" si="26"/>
        <v>-2.7089598754462202E-9</v>
      </c>
      <c r="AH62">
        <f t="shared" si="4"/>
        <v>-4.9068465034885883E-5</v>
      </c>
      <c r="AI62">
        <f t="shared" si="23"/>
        <v>-4.9071173994761326E-5</v>
      </c>
      <c r="AJ62">
        <f t="shared" si="6"/>
        <v>-1.4994557703125633</v>
      </c>
      <c r="AK62">
        <f t="shared" si="20"/>
        <v>-0.97964498263230249</v>
      </c>
      <c r="AL62">
        <f t="shared" si="24"/>
        <v>-2.4791498241188603</v>
      </c>
      <c r="AN62">
        <f t="shared" si="27"/>
        <v>0</v>
      </c>
      <c r="AO62">
        <f t="shared" si="27"/>
        <v>0</v>
      </c>
      <c r="AP62">
        <f t="shared" si="27"/>
        <v>-8.6463652323910156E-12</v>
      </c>
      <c r="AQ62">
        <f t="shared" si="27"/>
        <v>-1.5661504399896167E-7</v>
      </c>
      <c r="AR62">
        <f t="shared" si="27"/>
        <v>-1.5662369036419405E-7</v>
      </c>
      <c r="AS62">
        <f t="shared" si="27"/>
        <v>-4.785911507014501E-3</v>
      </c>
      <c r="AT62">
        <f t="shared" si="27"/>
        <v>-3.1267972607098879E-3</v>
      </c>
      <c r="AU62">
        <f t="shared" si="25"/>
        <v>-7.9128653914147529E-3</v>
      </c>
      <c r="AW62">
        <v>59</v>
      </c>
      <c r="AX62">
        <f>IF(Z62&gt;0, (R62*SUMPRODUCT(K62:$K$98, X62:$X$98)-K62*$AZ$3)/Z62, 0)</f>
        <v>-57658073243.645706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0.81424565900000001</v>
      </c>
      <c r="Q63" s="4">
        <f t="shared" si="22"/>
        <v>12.5</v>
      </c>
      <c r="R63">
        <f t="shared" si="0"/>
        <v>50000</v>
      </c>
      <c r="S63">
        <f t="shared" si="1"/>
        <v>-292911246894.69537</v>
      </c>
      <c r="U63">
        <f t="shared" si="12"/>
        <v>0.81424565900000001</v>
      </c>
      <c r="V63">
        <f t="shared" si="13"/>
        <v>0.01</v>
      </c>
      <c r="W63">
        <f t="shared" si="14"/>
        <v>2.1671679003569762E-10</v>
      </c>
      <c r="X63">
        <f t="shared" si="15"/>
        <v>1.7646070551898125E-10</v>
      </c>
      <c r="Y63">
        <f t="shared" si="16"/>
        <v>2.1671679003569764E-12</v>
      </c>
      <c r="Z63">
        <f t="shared" si="17"/>
        <v>3.8088916616359399E-11</v>
      </c>
      <c r="AB63">
        <f t="shared" si="18"/>
        <v>-12.495472553006042</v>
      </c>
      <c r="AC63">
        <f t="shared" si="19"/>
        <v>-11.156672058965913</v>
      </c>
      <c r="AE63">
        <f t="shared" si="2"/>
        <v>0</v>
      </c>
      <c r="AF63">
        <f t="shared" si="26"/>
        <v>0</v>
      </c>
      <c r="AG63">
        <f t="shared" si="26"/>
        <v>-4.7611145770449244E-10</v>
      </c>
      <c r="AH63">
        <f t="shared" si="4"/>
        <v>-8.8230352759490625E-6</v>
      </c>
      <c r="AI63">
        <f t="shared" si="23"/>
        <v>-8.8235113874067675E-6</v>
      </c>
      <c r="AJ63">
        <f t="shared" si="6"/>
        <v>-1.3388004940401288</v>
      </c>
      <c r="AK63">
        <f t="shared" si="20"/>
        <v>-0.87468307871042306</v>
      </c>
      <c r="AL63">
        <f t="shared" si="24"/>
        <v>-2.2134923962619393</v>
      </c>
      <c r="AN63">
        <f t="shared" si="27"/>
        <v>0</v>
      </c>
      <c r="AO63">
        <f t="shared" si="27"/>
        <v>0</v>
      </c>
      <c r="AP63">
        <f t="shared" si="27"/>
        <v>-1.3568180566644594E-12</v>
      </c>
      <c r="AQ63">
        <f t="shared" si="27"/>
        <v>-2.5143804845010395E-8</v>
      </c>
      <c r="AR63">
        <f t="shared" si="27"/>
        <v>-2.5145161663067062E-8</v>
      </c>
      <c r="AS63">
        <f t="shared" si="27"/>
        <v>-3.8153013442335515E-3</v>
      </c>
      <c r="AT63">
        <f t="shared" si="27"/>
        <v>-2.4926637993025651E-3</v>
      </c>
      <c r="AU63">
        <f t="shared" si="25"/>
        <v>-6.3079902886977795E-3</v>
      </c>
      <c r="AW63">
        <v>60</v>
      </c>
      <c r="AX63">
        <f>IF(Z63&gt;0, (R63*SUMPRODUCT(K63:$K$98, X63:$X$98)-K63*$AZ$3)/Z63, 0)</f>
        <v>-292911246894.69537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0.81781076600000002</v>
      </c>
      <c r="Q64" s="4">
        <f t="shared" si="22"/>
        <v>12.5</v>
      </c>
      <c r="R64">
        <f t="shared" si="0"/>
        <v>50000</v>
      </c>
      <c r="S64">
        <f t="shared" si="1"/>
        <v>-1518840019866.4709</v>
      </c>
      <c r="U64">
        <f t="shared" si="12"/>
        <v>0.81781076600000002</v>
      </c>
      <c r="V64">
        <f t="shared" si="13"/>
        <v>0.01</v>
      </c>
      <c r="W64">
        <f t="shared" si="14"/>
        <v>3.8088916616359399E-11</v>
      </c>
      <c r="X64">
        <f t="shared" si="15"/>
        <v>3.114952607413501E-11</v>
      </c>
      <c r="Y64">
        <f t="shared" si="16"/>
        <v>3.8088916616359402E-13</v>
      </c>
      <c r="Z64">
        <f t="shared" si="17"/>
        <v>6.5585013760607949E-12</v>
      </c>
      <c r="AB64">
        <f t="shared" si="18"/>
        <v>-11.156672058965913</v>
      </c>
      <c r="AC64">
        <f t="shared" si="19"/>
        <v>-9.961314360310455</v>
      </c>
      <c r="AE64">
        <f t="shared" si="2"/>
        <v>0</v>
      </c>
      <c r="AF64">
        <f t="shared" si="26"/>
        <v>0</v>
      </c>
      <c r="AG64">
        <f t="shared" si="26"/>
        <v>-8.1981267200759939E-11</v>
      </c>
      <c r="AH64">
        <f t="shared" si="4"/>
        <v>-1.5574763037067506E-6</v>
      </c>
      <c r="AI64">
        <f t="shared" si="23"/>
        <v>-1.5575582849739513E-6</v>
      </c>
      <c r="AJ64">
        <f t="shared" si="6"/>
        <v>-1.1953576986554584</v>
      </c>
      <c r="AK64">
        <f t="shared" si="20"/>
        <v>-0.78096704412761397</v>
      </c>
      <c r="AL64">
        <f t="shared" si="24"/>
        <v>-1.9763263003413574</v>
      </c>
      <c r="AN64">
        <f t="shared" si="27"/>
        <v>0</v>
      </c>
      <c r="AO64">
        <f t="shared" si="27"/>
        <v>0</v>
      </c>
      <c r="AP64">
        <f t="shared" si="27"/>
        <v>-2.0859773379859092E-13</v>
      </c>
      <c r="AQ64">
        <f t="shared" si="27"/>
        <v>-3.9629300508692615E-9</v>
      </c>
      <c r="AR64">
        <f t="shared" si="27"/>
        <v>-3.9631386486030599E-9</v>
      </c>
      <c r="AS64">
        <f t="shared" si="27"/>
        <v>-3.0415351644615244E-3</v>
      </c>
      <c r="AT64">
        <f t="shared" si="27"/>
        <v>-1.9871363439341217E-3</v>
      </c>
      <c r="AU64">
        <f t="shared" si="25"/>
        <v>-5.0286754715342949E-3</v>
      </c>
      <c r="AW64">
        <v>61</v>
      </c>
      <c r="AX64">
        <f>IF(Z64&gt;0, (R64*SUMPRODUCT(K64:$K$98, X64:$X$98)-K64*$AZ$3)/Z64, 0)</f>
        <v>-1518840019866.4709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0.82147716100000001</v>
      </c>
      <c r="Q65" s="4">
        <f t="shared" si="22"/>
        <v>12.5</v>
      </c>
      <c r="R65">
        <f t="shared" si="0"/>
        <v>50000</v>
      </c>
      <c r="S65">
        <f t="shared" si="1"/>
        <v>-8047022998009.1699</v>
      </c>
      <c r="U65">
        <f t="shared" si="12"/>
        <v>0.82147716100000001</v>
      </c>
      <c r="V65">
        <f t="shared" si="13"/>
        <v>0.01</v>
      </c>
      <c r="W65">
        <f t="shared" si="14"/>
        <v>6.5585013760607949E-12</v>
      </c>
      <c r="X65">
        <f t="shared" si="15"/>
        <v>5.3876590908210154E-12</v>
      </c>
      <c r="Y65">
        <f t="shared" si="16"/>
        <v>6.5585013760607956E-14</v>
      </c>
      <c r="Z65">
        <f t="shared" si="17"/>
        <v>1.1052572714791715E-12</v>
      </c>
      <c r="AB65">
        <f t="shared" si="18"/>
        <v>-9.961314360310455</v>
      </c>
      <c r="AC65">
        <f t="shared" si="19"/>
        <v>-8.8940306823097579</v>
      </c>
      <c r="AE65">
        <f t="shared" si="2"/>
        <v>0</v>
      </c>
      <c r="AF65">
        <f t="shared" si="26"/>
        <v>0</v>
      </c>
      <c r="AG65">
        <f t="shared" si="26"/>
        <v>-1.3815715893489644E-11</v>
      </c>
      <c r="AH65">
        <f t="shared" si="4"/>
        <v>-2.6938295454105078E-7</v>
      </c>
      <c r="AI65">
        <f t="shared" si="23"/>
        <v>-2.6939677025694427E-7</v>
      </c>
      <c r="AJ65">
        <f t="shared" si="6"/>
        <v>-1.0672836780006971</v>
      </c>
      <c r="AK65">
        <f t="shared" si="20"/>
        <v>-0.69729200522173196</v>
      </c>
      <c r="AL65">
        <f t="shared" si="24"/>
        <v>-1.7645759526191993</v>
      </c>
      <c r="AN65">
        <f t="shared" si="27"/>
        <v>0</v>
      </c>
      <c r="AO65">
        <f t="shared" si="27"/>
        <v>0</v>
      </c>
      <c r="AP65">
        <f t="shared" si="27"/>
        <v>-3.1387037775629274E-14</v>
      </c>
      <c r="AQ65">
        <f t="shared" si="27"/>
        <v>-6.1199383625678647E-10</v>
      </c>
      <c r="AR65">
        <f t="shared" si="27"/>
        <v>-6.1202522329456216E-10</v>
      </c>
      <c r="AS65">
        <f t="shared" si="27"/>
        <v>-2.424693253464053E-3</v>
      </c>
      <c r="AT65">
        <f t="shared" si="27"/>
        <v>-1.5841329307337635E-3</v>
      </c>
      <c r="AU65">
        <f t="shared" si="25"/>
        <v>-4.0088267962230398E-3</v>
      </c>
      <c r="AW65">
        <v>62</v>
      </c>
      <c r="AX65">
        <f>IF(Z65&gt;0, (R65*SUMPRODUCT(K65:$K$98, X65:$X$98)-K65*$AZ$3)/Z65, 0)</f>
        <v>-8047022998009.1699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0.825360447</v>
      </c>
      <c r="Q66" s="4">
        <f t="shared" si="22"/>
        <v>12.5</v>
      </c>
      <c r="R66">
        <f t="shared" si="0"/>
        <v>50000</v>
      </c>
      <c r="S66">
        <f t="shared" si="1"/>
        <v>-43639829142344.984</v>
      </c>
      <c r="U66">
        <f t="shared" si="12"/>
        <v>0.825360447</v>
      </c>
      <c r="V66">
        <f t="shared" si="13"/>
        <v>0.01</v>
      </c>
      <c r="W66">
        <f t="shared" si="14"/>
        <v>1.1052572714791715E-12</v>
      </c>
      <c r="X66">
        <f t="shared" si="15"/>
        <v>9.1223563563804922E-13</v>
      </c>
      <c r="Y66">
        <f t="shared" si="16"/>
        <v>1.1052572714791715E-14</v>
      </c>
      <c r="Z66">
        <f t="shared" si="17"/>
        <v>1.8196906312633054E-13</v>
      </c>
      <c r="AB66">
        <f t="shared" si="18"/>
        <v>-8.8940306823097579</v>
      </c>
      <c r="AC66">
        <f t="shared" si="19"/>
        <v>-7.9410988240256533</v>
      </c>
      <c r="AE66">
        <f t="shared" si="2"/>
        <v>0</v>
      </c>
      <c r="AF66">
        <f t="shared" si="26"/>
        <v>0</v>
      </c>
      <c r="AG66">
        <f t="shared" si="26"/>
        <v>-2.2746132890791318E-12</v>
      </c>
      <c r="AH66">
        <f t="shared" si="4"/>
        <v>-4.5611781781902458E-8</v>
      </c>
      <c r="AI66">
        <f t="shared" si="23"/>
        <v>-4.5614056395191538E-8</v>
      </c>
      <c r="AJ66">
        <f t="shared" si="6"/>
        <v>-0.95293185828410465</v>
      </c>
      <c r="AK66">
        <f t="shared" si="20"/>
        <v>-0.62258214776168308</v>
      </c>
      <c r="AL66">
        <f t="shared" si="24"/>
        <v>-1.575514051659844</v>
      </c>
      <c r="AN66">
        <f t="shared" si="27"/>
        <v>0</v>
      </c>
      <c r="AO66">
        <f t="shared" si="27"/>
        <v>0</v>
      </c>
      <c r="AP66">
        <f t="shared" si="27"/>
        <v>-4.6138820262265355E-15</v>
      </c>
      <c r="AQ66">
        <f t="shared" si="27"/>
        <v>-9.252006974464019E-11</v>
      </c>
      <c r="AR66">
        <f t="shared" si="27"/>
        <v>-9.2524683626666413E-11</v>
      </c>
      <c r="AS66">
        <f t="shared" si="27"/>
        <v>-1.9329506225366664E-3</v>
      </c>
      <c r="AT66">
        <f t="shared" si="27"/>
        <v>-1.2628610740993565E-3</v>
      </c>
      <c r="AU66">
        <f t="shared" si="25"/>
        <v>-3.1958117891607066E-3</v>
      </c>
      <c r="AW66">
        <v>63</v>
      </c>
      <c r="AX66">
        <f>IF(Z66&gt;0, (R66*SUMPRODUCT(K66:$K$98, X66:$X$98)-K66*$AZ$3)/Z66, 0)</f>
        <v>-43639829142344.984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0.82947136099999996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-242723874107302.22</v>
      </c>
      <c r="U67">
        <f t="shared" si="12"/>
        <v>0.82947136099999996</v>
      </c>
      <c r="V67">
        <f t="shared" si="13"/>
        <v>0.01</v>
      </c>
      <c r="W67">
        <f t="shared" si="14"/>
        <v>1.8196906312633054E-13</v>
      </c>
      <c r="X67">
        <f t="shared" si="15"/>
        <v>1.5093812645129229E-13</v>
      </c>
      <c r="Y67">
        <f t="shared" si="16"/>
        <v>1.8196906312633056E-15</v>
      </c>
      <c r="Z67">
        <f t="shared" si="17"/>
        <v>2.9211246043774945E-14</v>
      </c>
      <c r="AB67">
        <f t="shared" si="18"/>
        <v>-7.9410988240256533</v>
      </c>
      <c r="AC67">
        <f t="shared" si="19"/>
        <v>-7.0902668072466595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-3.6514057554718682E-13</v>
      </c>
      <c r="AH67">
        <f t="shared" ref="AH67:AH89" si="32">-X67*R67</f>
        <v>-7.5469063225646149E-9</v>
      </c>
      <c r="AI67">
        <f t="shared" si="23"/>
        <v>-7.5472714631401621E-9</v>
      </c>
      <c r="AJ67">
        <f t="shared" ref="AJ67:AJ89" si="33">AB67-AC67</f>
        <v>-0.85083201677899378</v>
      </c>
      <c r="AK67">
        <f t="shared" si="20"/>
        <v>-0.55587691768179581</v>
      </c>
      <c r="AL67">
        <f t="shared" si="24"/>
        <v>-1.406708942008061</v>
      </c>
      <c r="AN67">
        <f t="shared" ref="AN67:AT89" si="34">AE67*$K67</f>
        <v>0</v>
      </c>
      <c r="AO67">
        <f t="shared" si="34"/>
        <v>0</v>
      </c>
      <c r="AP67">
        <f t="shared" si="34"/>
        <v>-6.6130375194348963E-16</v>
      </c>
      <c r="AQ67">
        <f t="shared" si="34"/>
        <v>-1.3668153584955575E-11</v>
      </c>
      <c r="AR67">
        <f t="shared" si="34"/>
        <v>-1.366881488870752E-11</v>
      </c>
      <c r="AS67">
        <f t="shared" si="34"/>
        <v>-1.5409364027167199E-3</v>
      </c>
      <c r="AT67">
        <f t="shared" si="34"/>
        <v>-1.0067451165373124E-3</v>
      </c>
      <c r="AU67">
        <f t="shared" si="25"/>
        <v>-2.5476815329228469E-3</v>
      </c>
      <c r="AW67">
        <v>64</v>
      </c>
      <c r="AX67">
        <f>IF(Z67&gt;0, (R67*SUMPRODUCT(K67:$K$98, X67:$X$98)-K67*$AZ$3)/Z67, 0)</f>
        <v>-242723874107302.22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0.83365815200000004</v>
      </c>
      <c r="Q68" s="4">
        <f t="shared" si="22"/>
        <v>12.5</v>
      </c>
      <c r="R68">
        <f t="shared" si="28"/>
        <v>50000</v>
      </c>
      <c r="S68">
        <f t="shared" si="29"/>
        <v>-1386178732766879.8</v>
      </c>
      <c r="U68">
        <f t="shared" ref="U68:U89" si="38">M68</f>
        <v>0.83365815200000004</v>
      </c>
      <c r="V68">
        <f t="shared" ref="V68:V89" si="39">$C$10</f>
        <v>0.01</v>
      </c>
      <c r="W68">
        <f t="shared" ref="W68:W89" si="40">Z67</f>
        <v>2.9211246043774945E-14</v>
      </c>
      <c r="X68">
        <f t="shared" ref="X68:X89" si="41">U68*W68</f>
        <v>2.4352193394470733E-14</v>
      </c>
      <c r="Y68">
        <f t="shared" ref="Y68:Y89" si="42">V68*W68</f>
        <v>2.9211246043774945E-16</v>
      </c>
      <c r="Z68">
        <f t="shared" ref="Z68:Z89" si="43">MAX(0, W68-X68-Y68)</f>
        <v>4.5669401888664621E-15</v>
      </c>
      <c r="AB68">
        <f t="shared" ref="AB68:AB89" si="44">AC67</f>
        <v>-7.0902668072466595</v>
      </c>
      <c r="AC68">
        <f t="shared" ref="AC68:AC89" si="45">S68*Z68</f>
        <v>-6.3305953636250472</v>
      </c>
      <c r="AE68">
        <f t="shared" si="30"/>
        <v>0</v>
      </c>
      <c r="AF68">
        <f t="shared" si="31"/>
        <v>0</v>
      </c>
      <c r="AG68">
        <f t="shared" si="31"/>
        <v>-5.7086752360830775E-14</v>
      </c>
      <c r="AH68">
        <f t="shared" si="32"/>
        <v>-1.2176096697235367E-9</v>
      </c>
      <c r="AI68">
        <f t="shared" si="23"/>
        <v>-1.2176667564758975E-9</v>
      </c>
      <c r="AJ68">
        <f t="shared" si="33"/>
        <v>-0.75967144362161232</v>
      </c>
      <c r="AK68">
        <f t="shared" ref="AK68:AK89" si="46">G68*SUM(AB68:AB68, AE68:AF68)</f>
        <v>-0.49631867650726619</v>
      </c>
      <c r="AL68">
        <f t="shared" si="24"/>
        <v>-1.2559901213465452</v>
      </c>
      <c r="AN68">
        <f t="shared" si="34"/>
        <v>0</v>
      </c>
      <c r="AO68">
        <f t="shared" si="34"/>
        <v>0</v>
      </c>
      <c r="AP68">
        <f t="shared" si="34"/>
        <v>-9.2312009525159573E-17</v>
      </c>
      <c r="AQ68">
        <f t="shared" si="34"/>
        <v>-1.9689330848424144E-12</v>
      </c>
      <c r="AR68">
        <f t="shared" si="34"/>
        <v>-1.9690253968519395E-12</v>
      </c>
      <c r="AS68">
        <f t="shared" si="34"/>
        <v>-1.2284250660527408E-3</v>
      </c>
      <c r="AT68">
        <f t="shared" si="34"/>
        <v>-8.0257104316709097E-4</v>
      </c>
      <c r="AU68">
        <f t="shared" si="25"/>
        <v>-2.0309961111888569E-3</v>
      </c>
      <c r="AW68">
        <v>65</v>
      </c>
      <c r="AX68">
        <f>IF(Z68&gt;0, (R68*SUMPRODUCT(K68:$K$98, X68:$X$98)-K68*$AZ$3)/Z68, 0)</f>
        <v>-1386178732766879.8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8"/>
        <v>50000</v>
      </c>
      <c r="S69">
        <f t="shared" si="29"/>
        <v>-8144295430148576</v>
      </c>
      <c r="U69">
        <f t="shared" si="38"/>
        <v>0.83803355999999996</v>
      </c>
      <c r="V69">
        <f t="shared" si="39"/>
        <v>0.01</v>
      </c>
      <c r="W69">
        <f t="shared" si="40"/>
        <v>4.5669401888664621E-15</v>
      </c>
      <c r="X69">
        <f t="shared" si="41"/>
        <v>3.8272491447828331E-15</v>
      </c>
      <c r="Y69">
        <f t="shared" si="42"/>
        <v>4.5669401888664619E-17</v>
      </c>
      <c r="Z69">
        <f t="shared" si="43"/>
        <v>6.9402164219496433E-16</v>
      </c>
      <c r="AB69">
        <f t="shared" si="44"/>
        <v>-6.3305953636250472</v>
      </c>
      <c r="AC69">
        <f t="shared" si="45"/>
        <v>-5.6523172889526583</v>
      </c>
      <c r="AE69">
        <f t="shared" si="30"/>
        <v>0</v>
      </c>
      <c r="AF69">
        <f t="shared" si="31"/>
        <v>0</v>
      </c>
      <c r="AG69">
        <f t="shared" si="31"/>
        <v>-8.6752705274370542E-15</v>
      </c>
      <c r="AH69">
        <f t="shared" si="32"/>
        <v>-1.9136245723914165E-10</v>
      </c>
      <c r="AI69">
        <f t="shared" si="23"/>
        <v>-1.9137113250966908E-10</v>
      </c>
      <c r="AJ69">
        <f t="shared" si="33"/>
        <v>-0.67827807467238888</v>
      </c>
      <c r="AK69">
        <f t="shared" si="46"/>
        <v>-0.44314167545375333</v>
      </c>
      <c r="AL69">
        <f t="shared" si="24"/>
        <v>-1.1214197503175134</v>
      </c>
      <c r="AN69">
        <f t="shared" si="34"/>
        <v>0</v>
      </c>
      <c r="AO69">
        <f t="shared" si="34"/>
        <v>0</v>
      </c>
      <c r="AP69">
        <f t="shared" si="34"/>
        <v>-1.2525292372129107E-17</v>
      </c>
      <c r="AQ69">
        <f t="shared" si="34"/>
        <v>-2.7628772133258346E-13</v>
      </c>
      <c r="AR69">
        <f t="shared" si="34"/>
        <v>-2.7630024662495556E-13</v>
      </c>
      <c r="AS69">
        <f t="shared" si="34"/>
        <v>-9.7929294170222996E-4</v>
      </c>
      <c r="AT69">
        <f t="shared" si="34"/>
        <v>-6.3980472191374916E-4</v>
      </c>
      <c r="AU69">
        <f t="shared" si="25"/>
        <v>-1.6190976638922794E-3</v>
      </c>
      <c r="AW69">
        <v>66</v>
      </c>
      <c r="AX69">
        <f>IF(Z69&gt;0, (R69*SUMPRODUCT(K69:$K$98, X69:$X$98)-K69*$AZ$3)/Z69, 0)</f>
        <v>-8144295430148576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8"/>
        <v>50000</v>
      </c>
      <c r="S70">
        <f t="shared" si="29"/>
        <v>-4.9279060274346176E+16</v>
      </c>
      <c r="U70">
        <f t="shared" si="38"/>
        <v>0.84243849400000004</v>
      </c>
      <c r="V70">
        <f t="shared" si="39"/>
        <v>0.01</v>
      </c>
      <c r="W70">
        <f t="shared" si="40"/>
        <v>6.9402164219496433E-16</v>
      </c>
      <c r="X70">
        <f t="shared" si="41"/>
        <v>5.8467054705413265E-16</v>
      </c>
      <c r="Y70">
        <f t="shared" si="42"/>
        <v>6.9402164219496428E-18</v>
      </c>
      <c r="Z70">
        <f t="shared" si="43"/>
        <v>1.0241087871888204E-16</v>
      </c>
      <c r="AB70">
        <f t="shared" si="44"/>
        <v>-5.6523172889526583</v>
      </c>
      <c r="AC70">
        <f t="shared" si="45"/>
        <v>-5.0467118651365439</v>
      </c>
      <c r="AE70">
        <f t="shared" si="30"/>
        <v>0</v>
      </c>
      <c r="AF70">
        <f t="shared" si="31"/>
        <v>0</v>
      </c>
      <c r="AG70">
        <f t="shared" si="31"/>
        <v>-1.2801359839860255E-15</v>
      </c>
      <c r="AH70">
        <f t="shared" si="32"/>
        <v>-2.9233527352706633E-11</v>
      </c>
      <c r="AI70">
        <f t="shared" si="23"/>
        <v>-2.9234807488690617E-11</v>
      </c>
      <c r="AJ70">
        <f t="shared" si="33"/>
        <v>-0.60560542381611437</v>
      </c>
      <c r="AK70">
        <f t="shared" si="46"/>
        <v>-0.39566221022668613</v>
      </c>
      <c r="AL70">
        <f t="shared" si="24"/>
        <v>-1.0012676340720352</v>
      </c>
      <c r="AN70">
        <f t="shared" si="34"/>
        <v>0</v>
      </c>
      <c r="AO70">
        <f t="shared" si="34"/>
        <v>0</v>
      </c>
      <c r="AP70">
        <f t="shared" si="34"/>
        <v>-1.6502241120729308E-18</v>
      </c>
      <c r="AQ70">
        <f t="shared" si="34"/>
        <v>-3.7684958724593329E-14</v>
      </c>
      <c r="AR70">
        <f t="shared" si="34"/>
        <v>-3.7686608948705399E-14</v>
      </c>
      <c r="AS70">
        <f t="shared" si="34"/>
        <v>-7.8068633745585574E-4</v>
      </c>
      <c r="AT70">
        <f t="shared" si="34"/>
        <v>-5.1004840713802949E-4</v>
      </c>
      <c r="AU70">
        <f t="shared" si="25"/>
        <v>-1.2907347446315719E-3</v>
      </c>
      <c r="AW70">
        <v>67</v>
      </c>
      <c r="AX70">
        <f>IF(Z70&gt;0, (R70*SUMPRODUCT(K70:$K$98, X70:$X$98)-K70*$AZ$3)/Z70, 0)</f>
        <v>-4.9279060274346176E+16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8"/>
        <v>50000</v>
      </c>
      <c r="S71">
        <f t="shared" si="29"/>
        <v>-3.0719516646024723E+17</v>
      </c>
      <c r="U71">
        <f t="shared" si="38"/>
        <v>0.84677131100000003</v>
      </c>
      <c r="V71">
        <f t="shared" si="39"/>
        <v>0.01</v>
      </c>
      <c r="W71">
        <f t="shared" si="40"/>
        <v>1.0241087871888204E-16</v>
      </c>
      <c r="X71">
        <f t="shared" si="41"/>
        <v>8.6718594033449742E-17</v>
      </c>
      <c r="Y71">
        <f t="shared" si="42"/>
        <v>1.0241087871888203E-18</v>
      </c>
      <c r="Z71">
        <f t="shared" si="43"/>
        <v>1.4668175898243473E-17</v>
      </c>
      <c r="AB71">
        <f t="shared" si="44"/>
        <v>-5.0467118651365439</v>
      </c>
      <c r="AC71">
        <f t="shared" si="45"/>
        <v>-4.5059927367290902</v>
      </c>
      <c r="AE71">
        <f t="shared" si="30"/>
        <v>0</v>
      </c>
      <c r="AF71">
        <f t="shared" si="31"/>
        <v>0</v>
      </c>
      <c r="AG71">
        <f t="shared" si="31"/>
        <v>-1.833521987280434E-16</v>
      </c>
      <c r="AH71">
        <f t="shared" si="32"/>
        <v>-4.3359297016724872E-12</v>
      </c>
      <c r="AI71">
        <f t="shared" si="23"/>
        <v>-4.3361130538712149E-12</v>
      </c>
      <c r="AJ71">
        <f t="shared" si="33"/>
        <v>-0.54071912840745373</v>
      </c>
      <c r="AK71">
        <f t="shared" si="46"/>
        <v>-0.35326983055955813</v>
      </c>
      <c r="AL71">
        <f t="shared" si="24"/>
        <v>-0.89398895897134789</v>
      </c>
      <c r="AN71">
        <f t="shared" si="34"/>
        <v>0</v>
      </c>
      <c r="AO71">
        <f t="shared" si="34"/>
        <v>0</v>
      </c>
      <c r="AP71">
        <f t="shared" si="34"/>
        <v>-2.1103521082892402E-19</v>
      </c>
      <c r="AQ71">
        <f t="shared" si="34"/>
        <v>-4.9905801243707374E-15</v>
      </c>
      <c r="AR71">
        <f t="shared" si="34"/>
        <v>-4.9907911595815659E-15</v>
      </c>
      <c r="AS71">
        <f t="shared" si="34"/>
        <v>-6.2235836850777838E-4</v>
      </c>
      <c r="AT71">
        <f t="shared" si="34"/>
        <v>-4.0660746742510683E-4</v>
      </c>
      <c r="AU71">
        <f t="shared" si="25"/>
        <v>-1.028965835937876E-3</v>
      </c>
      <c r="AW71">
        <v>68</v>
      </c>
      <c r="AX71">
        <f>IF(Z71&gt;0, (R71*SUMPRODUCT(K71:$K$98, X71:$X$98)-K71*$AZ$3)/Z71, 0)</f>
        <v>-3.0719516646024723E+17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8"/>
        <v>50000</v>
      </c>
      <c r="S72">
        <f t="shared" si="29"/>
        <v>-1.9762009969260756E+18</v>
      </c>
      <c r="U72">
        <f t="shared" si="38"/>
        <v>0.85120774200000004</v>
      </c>
      <c r="V72">
        <f t="shared" si="39"/>
        <v>0.01</v>
      </c>
      <c r="W72">
        <f t="shared" si="40"/>
        <v>1.4668175898243473E-17</v>
      </c>
      <c r="X72">
        <f t="shared" si="41"/>
        <v>1.2485664885602649E-17</v>
      </c>
      <c r="Y72">
        <f t="shared" si="42"/>
        <v>1.4668175898243474E-19</v>
      </c>
      <c r="Z72">
        <f t="shared" si="43"/>
        <v>2.0358292536583894E-18</v>
      </c>
      <c r="AB72">
        <f t="shared" si="44"/>
        <v>-4.5059927367290902</v>
      </c>
      <c r="AC72">
        <f t="shared" si="45"/>
        <v>-4.0232078006509777</v>
      </c>
      <c r="AE72">
        <f t="shared" si="30"/>
        <v>0</v>
      </c>
      <c r="AF72">
        <f t="shared" si="31"/>
        <v>0</v>
      </c>
      <c r="AG72">
        <f t="shared" si="31"/>
        <v>-2.5447865670729868E-17</v>
      </c>
      <c r="AH72">
        <f t="shared" si="32"/>
        <v>-6.242832442801324E-13</v>
      </c>
      <c r="AI72">
        <f t="shared" si="23"/>
        <v>-6.243086921458031E-13</v>
      </c>
      <c r="AJ72">
        <f t="shared" si="33"/>
        <v>-0.48278493607811246</v>
      </c>
      <c r="AK72">
        <f t="shared" si="46"/>
        <v>-0.31541949157103633</v>
      </c>
      <c r="AL72">
        <f t="shared" si="24"/>
        <v>-0.79820442764977306</v>
      </c>
      <c r="AN72">
        <f t="shared" si="34"/>
        <v>0</v>
      </c>
      <c r="AO72">
        <f t="shared" si="34"/>
        <v>0</v>
      </c>
      <c r="AP72">
        <f t="shared" si="34"/>
        <v>-2.6151833418261082E-20</v>
      </c>
      <c r="AQ72">
        <f t="shared" si="34"/>
        <v>-6.4155287604350848E-16</v>
      </c>
      <c r="AR72">
        <f t="shared" si="34"/>
        <v>-6.4157902787692666E-16</v>
      </c>
      <c r="AS72">
        <f t="shared" si="34"/>
        <v>-4.9614028101707219E-4</v>
      </c>
      <c r="AT72">
        <f t="shared" si="34"/>
        <v>-3.2414498359782347E-4</v>
      </c>
      <c r="AU72">
        <f t="shared" si="25"/>
        <v>-8.2028526461553719E-4</v>
      </c>
      <c r="AW72">
        <v>69</v>
      </c>
      <c r="AX72">
        <f>IF(Z72&gt;0, (R72*SUMPRODUCT(K72:$K$98, X72:$X$98)-K72*$AZ$3)/Z72, 0)</f>
        <v>-1.9762009969260756E+18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8"/>
        <v>50000</v>
      </c>
      <c r="S73">
        <f t="shared" si="29"/>
        <v>-1.3140373308258816E+19</v>
      </c>
      <c r="U73">
        <f t="shared" si="38"/>
        <v>0.85572183800000001</v>
      </c>
      <c r="V73">
        <f t="shared" si="39"/>
        <v>0.01</v>
      </c>
      <c r="W73">
        <f t="shared" si="40"/>
        <v>2.0358292536583894E-18</v>
      </c>
      <c r="X73">
        <f t="shared" si="41"/>
        <v>1.7421035507947252E-18</v>
      </c>
      <c r="Y73">
        <f t="shared" si="42"/>
        <v>2.0358292536583894E-20</v>
      </c>
      <c r="Z73">
        <f t="shared" si="43"/>
        <v>2.7336741032708035E-19</v>
      </c>
      <c r="AB73">
        <f t="shared" si="44"/>
        <v>-4.0232078006509777</v>
      </c>
      <c r="AC73">
        <f t="shared" si="45"/>
        <v>-3.592149822009802</v>
      </c>
      <c r="AE73">
        <f t="shared" si="30"/>
        <v>0</v>
      </c>
      <c r="AF73">
        <f t="shared" si="31"/>
        <v>0</v>
      </c>
      <c r="AG73">
        <f t="shared" si="31"/>
        <v>-3.4170926290885043E-18</v>
      </c>
      <c r="AH73">
        <f t="shared" si="32"/>
        <v>-8.7105177539736257E-14</v>
      </c>
      <c r="AI73">
        <f t="shared" si="23"/>
        <v>-8.7108594632365349E-14</v>
      </c>
      <c r="AJ73">
        <f t="shared" si="33"/>
        <v>-0.43105797864117568</v>
      </c>
      <c r="AK73">
        <f t="shared" si="46"/>
        <v>-0.28162454604556847</v>
      </c>
      <c r="AL73">
        <f t="shared" si="24"/>
        <v>-0.71268252468683124</v>
      </c>
      <c r="AN73">
        <f t="shared" si="34"/>
        <v>0</v>
      </c>
      <c r="AO73">
        <f t="shared" si="34"/>
        <v>0</v>
      </c>
      <c r="AP73">
        <f t="shared" si="34"/>
        <v>-3.1353751110127464E-21</v>
      </c>
      <c r="AQ73">
        <f t="shared" si="34"/>
        <v>-7.9923910570514978E-17</v>
      </c>
      <c r="AR73">
        <f t="shared" si="34"/>
        <v>-7.9927045945625996E-17</v>
      </c>
      <c r="AS73">
        <f t="shared" si="34"/>
        <v>-3.9551999443325622E-4</v>
      </c>
      <c r="AT73">
        <f t="shared" si="34"/>
        <v>-2.5840639636306106E-4</v>
      </c>
      <c r="AU73">
        <f t="shared" si="25"/>
        <v>-6.5392639079639718E-4</v>
      </c>
      <c r="AW73">
        <v>70</v>
      </c>
      <c r="AX73">
        <f>IF(Z73&gt;0, (R73*SUMPRODUCT(K73:$K$98, X73:$X$98)-K73*$AZ$3)/Z73, 0)</f>
        <v>-1.3140373308258816E+19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8"/>
        <v>50000</v>
      </c>
      <c r="S74">
        <f t="shared" si="29"/>
        <v>-9.044771000532879E+19</v>
      </c>
      <c r="U74">
        <f t="shared" si="38"/>
        <v>0.86028443099999996</v>
      </c>
      <c r="V74">
        <f t="shared" si="39"/>
        <v>0.01</v>
      </c>
      <c r="W74">
        <f t="shared" si="40"/>
        <v>2.7336741032708035E-19</v>
      </c>
      <c r="X74">
        <f t="shared" si="41"/>
        <v>2.3517372704717581E-19</v>
      </c>
      <c r="Y74">
        <f t="shared" si="42"/>
        <v>2.7336741032708037E-21</v>
      </c>
      <c r="Z74">
        <f t="shared" si="43"/>
        <v>3.5460009176633735E-20</v>
      </c>
      <c r="AB74">
        <f t="shared" si="44"/>
        <v>-3.592149822009802</v>
      </c>
      <c r="AC74">
        <f t="shared" si="45"/>
        <v>-3.2072766267944659</v>
      </c>
      <c r="AE74">
        <f t="shared" si="30"/>
        <v>0</v>
      </c>
      <c r="AF74">
        <f t="shared" si="31"/>
        <v>0</v>
      </c>
      <c r="AG74">
        <f t="shared" si="31"/>
        <v>-4.4325011470792173E-19</v>
      </c>
      <c r="AH74">
        <f t="shared" si="32"/>
        <v>-1.175868635235879E-14</v>
      </c>
      <c r="AI74">
        <f t="shared" si="23"/>
        <v>-1.1759129602473498E-14</v>
      </c>
      <c r="AJ74">
        <f t="shared" si="33"/>
        <v>-0.38487319521533614</v>
      </c>
      <c r="AK74">
        <f t="shared" si="46"/>
        <v>-0.25145048754068616</v>
      </c>
      <c r="AL74">
        <f t="shared" si="24"/>
        <v>-0.63632368275603413</v>
      </c>
      <c r="AN74">
        <f t="shared" si="34"/>
        <v>0</v>
      </c>
      <c r="AO74">
        <f t="shared" si="34"/>
        <v>0</v>
      </c>
      <c r="AP74">
        <f t="shared" si="34"/>
        <v>-3.6313122013701512E-22</v>
      </c>
      <c r="AQ74">
        <f t="shared" si="34"/>
        <v>-9.633265690532721E-18</v>
      </c>
      <c r="AR74">
        <f t="shared" si="34"/>
        <v>-9.6336288217528577E-18</v>
      </c>
      <c r="AS74">
        <f t="shared" si="34"/>
        <v>-3.1530611801120612E-4</v>
      </c>
      <c r="AT74">
        <f t="shared" si="34"/>
        <v>-2.0599999710065457E-4</v>
      </c>
      <c r="AU74">
        <f t="shared" si="25"/>
        <v>-5.2130611511187037E-4</v>
      </c>
      <c r="AW74">
        <v>71</v>
      </c>
      <c r="AX74">
        <f>IF(Z74&gt;0, (R74*SUMPRODUCT(K74:$K$98, X74:$X$98)-K74*$AZ$3)/Z74, 0)</f>
        <v>-9.044771000532879E+19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8"/>
        <v>50000</v>
      </c>
      <c r="S75">
        <f t="shared" si="29"/>
        <v>-6.4536689351487062E+20</v>
      </c>
      <c r="U75">
        <f t="shared" si="38"/>
        <v>0.86486670799999998</v>
      </c>
      <c r="V75">
        <f t="shared" si="39"/>
        <v>0.01</v>
      </c>
      <c r="W75">
        <f t="shared" si="40"/>
        <v>3.5460009176633735E-20</v>
      </c>
      <c r="X75">
        <f t="shared" si="41"/>
        <v>3.0668181402245006E-20</v>
      </c>
      <c r="Y75">
        <f t="shared" si="42"/>
        <v>3.5460009176633737E-22</v>
      </c>
      <c r="Z75">
        <f t="shared" si="43"/>
        <v>4.4372276826223913E-21</v>
      </c>
      <c r="AB75">
        <f t="shared" si="44"/>
        <v>-3.2072766267944659</v>
      </c>
      <c r="AC75">
        <f t="shared" si="45"/>
        <v>-2.8636398453522007</v>
      </c>
      <c r="AE75">
        <f t="shared" si="30"/>
        <v>0</v>
      </c>
      <c r="AF75">
        <f t="shared" si="31"/>
        <v>0</v>
      </c>
      <c r="AG75">
        <f t="shared" si="31"/>
        <v>-5.546534603277989E-20</v>
      </c>
      <c r="AH75">
        <f t="shared" si="32"/>
        <v>-1.5334090701122503E-15</v>
      </c>
      <c r="AI75">
        <f t="shared" si="23"/>
        <v>-1.5334645354582831E-15</v>
      </c>
      <c r="AJ75">
        <f t="shared" si="33"/>
        <v>-0.34363678144226517</v>
      </c>
      <c r="AK75">
        <f t="shared" si="46"/>
        <v>-0.22450936387561263</v>
      </c>
      <c r="AL75">
        <f t="shared" si="24"/>
        <v>-0.56814614531787933</v>
      </c>
      <c r="AN75">
        <f t="shared" si="34"/>
        <v>0</v>
      </c>
      <c r="AO75">
        <f t="shared" si="34"/>
        <v>0</v>
      </c>
      <c r="AP75">
        <f t="shared" si="34"/>
        <v>-4.0571254467608402E-23</v>
      </c>
      <c r="AQ75">
        <f t="shared" si="34"/>
        <v>-1.1216432247568697E-18</v>
      </c>
      <c r="AR75">
        <f t="shared" si="34"/>
        <v>-1.1216837960113371E-18</v>
      </c>
      <c r="AS75">
        <f t="shared" si="34"/>
        <v>-2.5136010683291356E-4</v>
      </c>
      <c r="AT75">
        <f t="shared" si="34"/>
        <v>-1.6422193646416976E-4</v>
      </c>
      <c r="AU75">
        <f t="shared" si="25"/>
        <v>-4.1558204329708446E-4</v>
      </c>
      <c r="AW75">
        <v>72</v>
      </c>
      <c r="AX75">
        <f>IF(Z75&gt;0, (R75*SUMPRODUCT(K75:$K$98, X75:$X$98)-K75*$AZ$3)/Z75, 0)</f>
        <v>-6.4536689351487062E+20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8"/>
        <v>50000</v>
      </c>
      <c r="S76">
        <f t="shared" si="29"/>
        <v>-4.7808539568238294E+21</v>
      </c>
      <c r="U76">
        <f t="shared" si="38"/>
        <v>0.86947332300000002</v>
      </c>
      <c r="V76">
        <f t="shared" si="39"/>
        <v>0.01</v>
      </c>
      <c r="W76">
        <f t="shared" si="40"/>
        <v>4.4372276826223913E-21</v>
      </c>
      <c r="X76">
        <f t="shared" si="41"/>
        <v>3.8580510981172801E-21</v>
      </c>
      <c r="Y76">
        <f t="shared" si="42"/>
        <v>4.4372276826223912E-23</v>
      </c>
      <c r="Z76">
        <f t="shared" si="43"/>
        <v>5.3480430767888731E-22</v>
      </c>
      <c r="AB76">
        <f t="shared" si="44"/>
        <v>-2.8636398453522007</v>
      </c>
      <c r="AC76">
        <f t="shared" si="45"/>
        <v>-2.556821290493037</v>
      </c>
      <c r="AE76">
        <f t="shared" si="30"/>
        <v>0</v>
      </c>
      <c r="AF76">
        <f t="shared" si="31"/>
        <v>0</v>
      </c>
      <c r="AG76">
        <f t="shared" si="31"/>
        <v>-6.6850538459860914E-21</v>
      </c>
      <c r="AH76">
        <f t="shared" si="32"/>
        <v>-1.9290255490586399E-16</v>
      </c>
      <c r="AI76">
        <f t="shared" si="23"/>
        <v>-1.9290923995970999E-16</v>
      </c>
      <c r="AJ76">
        <f t="shared" si="33"/>
        <v>-0.30681855485916376</v>
      </c>
      <c r="AK76">
        <f t="shared" si="46"/>
        <v>-0.20045478917465406</v>
      </c>
      <c r="AL76">
        <f t="shared" si="24"/>
        <v>-0.50727334403381796</v>
      </c>
      <c r="AN76">
        <f t="shared" si="34"/>
        <v>0</v>
      </c>
      <c r="AO76">
        <f t="shared" si="34"/>
        <v>0</v>
      </c>
      <c r="AP76">
        <f t="shared" si="34"/>
        <v>-4.36599864526986E-24</v>
      </c>
      <c r="AQ76">
        <f t="shared" si="34"/>
        <v>-1.2598436942939311E-19</v>
      </c>
      <c r="AR76">
        <f t="shared" si="34"/>
        <v>-1.2598873542803839E-19</v>
      </c>
      <c r="AS76">
        <f t="shared" si="34"/>
        <v>-2.0038273822776807E-4</v>
      </c>
      <c r="AT76">
        <f t="shared" si="34"/>
        <v>-1.3091672230880873E-4</v>
      </c>
      <c r="AU76">
        <f t="shared" si="25"/>
        <v>-3.3129946053657693E-4</v>
      </c>
      <c r="AW76">
        <v>73</v>
      </c>
      <c r="AX76">
        <f>IF(Z76&gt;0, (R76*SUMPRODUCT(K76:$K$98, X76:$X$98)-K76*$AZ$3)/Z76, 0)</f>
        <v>-4.7808539568238294E+21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8"/>
        <v>50000</v>
      </c>
      <c r="S77">
        <f t="shared" si="29"/>
        <v>-3.6834227093581737E+22</v>
      </c>
      <c r="U77">
        <f t="shared" si="38"/>
        <v>0.874112687</v>
      </c>
      <c r="V77">
        <f t="shared" si="39"/>
        <v>0.01</v>
      </c>
      <c r="W77">
        <f t="shared" si="40"/>
        <v>5.3480430767888731E-22</v>
      </c>
      <c r="X77">
        <f t="shared" si="41"/>
        <v>4.6747923040436688E-22</v>
      </c>
      <c r="Y77">
        <f t="shared" si="42"/>
        <v>5.3480430767888731E-24</v>
      </c>
      <c r="Z77">
        <f t="shared" si="43"/>
        <v>6.1977034197731555E-23</v>
      </c>
      <c r="AB77">
        <f t="shared" si="44"/>
        <v>-2.556821290493037</v>
      </c>
      <c r="AC77">
        <f t="shared" si="45"/>
        <v>-2.2828761522259255</v>
      </c>
      <c r="AE77">
        <f t="shared" si="30"/>
        <v>0</v>
      </c>
      <c r="AF77">
        <f t="shared" si="31"/>
        <v>0</v>
      </c>
      <c r="AG77">
        <f t="shared" si="31"/>
        <v>-7.7471292747164447E-22</v>
      </c>
      <c r="AH77">
        <f t="shared" si="32"/>
        <v>-2.3373961520218343E-17</v>
      </c>
      <c r="AI77">
        <f t="shared" si="23"/>
        <v>-2.3374736233145816E-17</v>
      </c>
      <c r="AJ77">
        <f t="shared" si="33"/>
        <v>-0.27394513826711142</v>
      </c>
      <c r="AK77">
        <f t="shared" si="46"/>
        <v>-0.1789774903345126</v>
      </c>
      <c r="AL77">
        <f t="shared" si="24"/>
        <v>-0.45292262860162402</v>
      </c>
      <c r="AN77">
        <f t="shared" si="34"/>
        <v>0</v>
      </c>
      <c r="AO77">
        <f t="shared" si="34"/>
        <v>0</v>
      </c>
      <c r="AP77">
        <f t="shared" si="34"/>
        <v>-4.5175343889461121E-25</v>
      </c>
      <c r="AQ77">
        <f t="shared" si="34"/>
        <v>-1.3629910025911414E-20</v>
      </c>
      <c r="AR77">
        <f t="shared" si="34"/>
        <v>-1.363036177935031E-20</v>
      </c>
      <c r="AS77">
        <f t="shared" si="34"/>
        <v>-1.5974389208208605E-4</v>
      </c>
      <c r="AT77">
        <f t="shared" si="34"/>
        <v>-1.0436600949362944E-4</v>
      </c>
      <c r="AU77">
        <f t="shared" si="25"/>
        <v>-2.6410990157571551E-4</v>
      </c>
      <c r="AW77">
        <v>74</v>
      </c>
      <c r="AX77">
        <f>IF(Z77&gt;0, (R77*SUMPRODUCT(K77:$K$98, X77:$X$98)-K77*$AZ$3)/Z77, 0)</f>
        <v>-3.6834227093581737E+22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8"/>
        <v>50000</v>
      </c>
      <c r="S78">
        <f t="shared" si="29"/>
        <v>-2.9564236991257725E+23</v>
      </c>
      <c r="U78">
        <f t="shared" si="38"/>
        <v>0.87875849299999997</v>
      </c>
      <c r="V78">
        <f t="shared" si="39"/>
        <v>0.01</v>
      </c>
      <c r="W78">
        <f t="shared" si="40"/>
        <v>6.1977034197731555E-23</v>
      </c>
      <c r="X78">
        <f t="shared" si="41"/>
        <v>5.4462845172208045E-23</v>
      </c>
      <c r="Y78">
        <f t="shared" si="42"/>
        <v>6.1977034197731557E-25</v>
      </c>
      <c r="Z78">
        <f t="shared" si="43"/>
        <v>6.894418683546194E-24</v>
      </c>
      <c r="AB78">
        <f t="shared" si="44"/>
        <v>-2.2828761522259255</v>
      </c>
      <c r="AC78">
        <f t="shared" si="45"/>
        <v>-2.0382822787731478</v>
      </c>
      <c r="AE78">
        <f t="shared" si="30"/>
        <v>0</v>
      </c>
      <c r="AF78">
        <f t="shared" si="31"/>
        <v>0</v>
      </c>
      <c r="AG78">
        <f t="shared" si="31"/>
        <v>-8.6180233544327419E-23</v>
      </c>
      <c r="AH78">
        <f t="shared" si="32"/>
        <v>-2.7231422586104021E-18</v>
      </c>
      <c r="AI78">
        <f t="shared" si="23"/>
        <v>-2.7232284388439464E-18</v>
      </c>
      <c r="AJ78">
        <f t="shared" si="33"/>
        <v>-0.24459387345277772</v>
      </c>
      <c r="AK78">
        <f t="shared" si="46"/>
        <v>-0.15980133065581481</v>
      </c>
      <c r="AL78">
        <f t="shared" si="24"/>
        <v>-0.40439520410859253</v>
      </c>
      <c r="AN78">
        <f t="shared" si="34"/>
        <v>0</v>
      </c>
      <c r="AO78">
        <f t="shared" si="34"/>
        <v>0</v>
      </c>
      <c r="AP78">
        <f t="shared" si="34"/>
        <v>-4.4869404763454424E-26</v>
      </c>
      <c r="AQ78">
        <f t="shared" si="34"/>
        <v>-1.4177934684664145E-21</v>
      </c>
      <c r="AR78">
        <f t="shared" si="34"/>
        <v>-1.4178383378711779E-21</v>
      </c>
      <c r="AS78">
        <f t="shared" si="34"/>
        <v>-1.2734685274400976E-4</v>
      </c>
      <c r="AT78">
        <f t="shared" si="34"/>
        <v>-8.3199943792753057E-5</v>
      </c>
      <c r="AU78">
        <f t="shared" si="25"/>
        <v>-2.105467965367628E-4</v>
      </c>
      <c r="AW78">
        <v>75</v>
      </c>
      <c r="AX78">
        <f>IF(Z78&gt;0, (R78*SUMPRODUCT(K78:$K$98, X78:$X$98)-K78*$AZ$3)/Z78, 0)</f>
        <v>-2.9564236991257725E+23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8"/>
        <v>50000</v>
      </c>
      <c r="S79">
        <f t="shared" si="29"/>
        <v>-2.475854524579208E+24</v>
      </c>
      <c r="U79">
        <f t="shared" si="38"/>
        <v>0.88338371900000001</v>
      </c>
      <c r="V79">
        <f t="shared" si="39"/>
        <v>0.01</v>
      </c>
      <c r="W79">
        <f t="shared" si="40"/>
        <v>6.894418683546194E-24</v>
      </c>
      <c r="X79">
        <f t="shared" si="41"/>
        <v>6.0904172170141209E-24</v>
      </c>
      <c r="Y79">
        <f t="shared" si="42"/>
        <v>6.8944186835461938E-26</v>
      </c>
      <c r="Z79">
        <f t="shared" si="43"/>
        <v>7.3505727969661106E-25</v>
      </c>
      <c r="AB79">
        <f t="shared" si="44"/>
        <v>-2.0382822787731478</v>
      </c>
      <c r="AC79">
        <f t="shared" si="45"/>
        <v>-1.8198948917617388</v>
      </c>
      <c r="AE79">
        <f t="shared" si="30"/>
        <v>0</v>
      </c>
      <c r="AF79">
        <f t="shared" si="31"/>
        <v>0</v>
      </c>
      <c r="AG79">
        <f t="shared" si="31"/>
        <v>-9.1882159962076377E-24</v>
      </c>
      <c r="AH79">
        <f t="shared" si="32"/>
        <v>-3.0452086085070607E-19</v>
      </c>
      <c r="AI79">
        <f t="shared" si="23"/>
        <v>-3.045300490667023E-19</v>
      </c>
      <c r="AJ79">
        <f t="shared" si="33"/>
        <v>-0.21838738701140903</v>
      </c>
      <c r="AK79">
        <f t="shared" si="46"/>
        <v>-0.14267975951412037</v>
      </c>
      <c r="AL79">
        <f t="shared" si="24"/>
        <v>-0.3610671465255294</v>
      </c>
      <c r="AN79">
        <f t="shared" si="34"/>
        <v>0</v>
      </c>
      <c r="AO79">
        <f t="shared" si="34"/>
        <v>0</v>
      </c>
      <c r="AP79">
        <f t="shared" si="34"/>
        <v>-4.2712580951457098E-27</v>
      </c>
      <c r="AQ79">
        <f t="shared" si="34"/>
        <v>-1.415603630330596E-22</v>
      </c>
      <c r="AR79">
        <f t="shared" si="34"/>
        <v>-1.4156463429115476E-22</v>
      </c>
      <c r="AS79">
        <f t="shared" si="34"/>
        <v>-1.0152013133291609E-4</v>
      </c>
      <c r="AT79">
        <f t="shared" si="34"/>
        <v>-6.6326485804171754E-5</v>
      </c>
      <c r="AU79">
        <f t="shared" si="25"/>
        <v>-1.6784661713708786E-4</v>
      </c>
      <c r="AW79">
        <v>76</v>
      </c>
      <c r="AX79">
        <f>IF(Z79&gt;0, (R79*SUMPRODUCT(K79:$K$98, X79:$X$98)-K79*$AZ$3)/Z79, 0)</f>
        <v>-2.475854524579208E+24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8"/>
        <v>50000</v>
      </c>
      <c r="S80">
        <f t="shared" si="29"/>
        <v>-2.1833702155678191E+25</v>
      </c>
      <c r="U80">
        <f t="shared" si="38"/>
        <v>0.88875356999999999</v>
      </c>
      <c r="V80">
        <f t="shared" si="39"/>
        <v>0.01</v>
      </c>
      <c r="W80">
        <f t="shared" si="40"/>
        <v>7.3505727969661106E-25</v>
      </c>
      <c r="X80">
        <f t="shared" si="41"/>
        <v>6.5328478148485159E-25</v>
      </c>
      <c r="Y80">
        <f t="shared" si="42"/>
        <v>7.3505727969661108E-27</v>
      </c>
      <c r="Z80">
        <f t="shared" si="43"/>
        <v>7.442192541479336E-26</v>
      </c>
      <c r="AB80">
        <f t="shared" si="44"/>
        <v>-1.8198948917617388</v>
      </c>
      <c r="AC80">
        <f t="shared" si="45"/>
        <v>-1.6249061533586953</v>
      </c>
      <c r="AE80">
        <f t="shared" si="30"/>
        <v>0</v>
      </c>
      <c r="AF80">
        <f t="shared" si="31"/>
        <v>0</v>
      </c>
      <c r="AG80">
        <f t="shared" si="31"/>
        <v>-9.3027406768491702E-25</v>
      </c>
      <c r="AH80">
        <f t="shared" si="32"/>
        <v>-3.266423907424258E-20</v>
      </c>
      <c r="AI80">
        <f t="shared" si="23"/>
        <v>-3.2665169348310265E-20</v>
      </c>
      <c r="AJ80">
        <f t="shared" si="33"/>
        <v>-0.19498873840304354</v>
      </c>
      <c r="AK80">
        <f t="shared" si="46"/>
        <v>-0.12739264242332174</v>
      </c>
      <c r="AL80">
        <f t="shared" si="24"/>
        <v>-0.32238138082636525</v>
      </c>
      <c r="AN80">
        <f t="shared" si="34"/>
        <v>0</v>
      </c>
      <c r="AO80">
        <f t="shared" si="34"/>
        <v>0</v>
      </c>
      <c r="AP80">
        <f t="shared" si="34"/>
        <v>-3.8611574441259239E-28</v>
      </c>
      <c r="AQ80">
        <f t="shared" si="34"/>
        <v>-1.3557485287329104E-23</v>
      </c>
      <c r="AR80">
        <f t="shared" si="34"/>
        <v>-1.3557871403073516E-23</v>
      </c>
      <c r="AS80">
        <f t="shared" si="34"/>
        <v>-8.0931227146776121E-5</v>
      </c>
      <c r="AT80">
        <f t="shared" si="34"/>
        <v>-5.2875068402560381E-5</v>
      </c>
      <c r="AU80">
        <f t="shared" si="25"/>
        <v>-1.3380629554933648E-4</v>
      </c>
      <c r="AW80">
        <v>77</v>
      </c>
      <c r="AX80">
        <f>IF(Z80&gt;0, (R80*SUMPRODUCT(K80:$K$98, X80:$X$98)-K80*$AZ$3)/Z80, 0)</f>
        <v>-2.1833702155678191E+25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8"/>
        <v>50000</v>
      </c>
      <c r="S81">
        <f t="shared" si="29"/>
        <v>-2.032659890358884E+26</v>
      </c>
      <c r="U81">
        <f t="shared" si="38"/>
        <v>0.89409425099999995</v>
      </c>
      <c r="V81">
        <f t="shared" si="39"/>
        <v>0.01</v>
      </c>
      <c r="W81">
        <f t="shared" si="40"/>
        <v>7.442192541479336E-26</v>
      </c>
      <c r="X81">
        <f t="shared" si="41"/>
        <v>6.6540215661717532E-26</v>
      </c>
      <c r="Y81">
        <f t="shared" si="42"/>
        <v>7.4421925414793361E-28</v>
      </c>
      <c r="Z81">
        <f t="shared" si="43"/>
        <v>7.1374904989278948E-27</v>
      </c>
      <c r="AB81">
        <f t="shared" si="44"/>
        <v>-1.6249061533586953</v>
      </c>
      <c r="AC81">
        <f t="shared" si="45"/>
        <v>-1.450809065498835</v>
      </c>
      <c r="AE81">
        <f t="shared" si="30"/>
        <v>0</v>
      </c>
      <c r="AF81">
        <f t="shared" si="31"/>
        <v>0</v>
      </c>
      <c r="AG81">
        <f t="shared" si="31"/>
        <v>-8.9218631236598686E-26</v>
      </c>
      <c r="AH81">
        <f t="shared" si="32"/>
        <v>-3.3270107830858764E-21</v>
      </c>
      <c r="AI81">
        <f t="shared" si="23"/>
        <v>-3.3271000017171132E-21</v>
      </c>
      <c r="AJ81">
        <f t="shared" si="33"/>
        <v>-0.17409708785986022</v>
      </c>
      <c r="AK81">
        <f t="shared" si="46"/>
        <v>-0.11374343073510867</v>
      </c>
      <c r="AL81">
        <f t="shared" si="24"/>
        <v>-0.2878405185949689</v>
      </c>
      <c r="AN81">
        <f t="shared" si="34"/>
        <v>0</v>
      </c>
      <c r="AO81">
        <f t="shared" si="34"/>
        <v>0</v>
      </c>
      <c r="AP81">
        <f t="shared" si="34"/>
        <v>-3.3063142561234146E-29</v>
      </c>
      <c r="AQ81">
        <f t="shared" si="34"/>
        <v>-1.232942383213872E-24</v>
      </c>
      <c r="AR81">
        <f t="shared" si="34"/>
        <v>-1.2329754463564334E-24</v>
      </c>
      <c r="AS81">
        <f t="shared" si="34"/>
        <v>-6.4517878784100819E-5</v>
      </c>
      <c r="AT81">
        <f t="shared" si="34"/>
        <v>-4.2151680805612538E-5</v>
      </c>
      <c r="AU81">
        <f t="shared" si="25"/>
        <v>-1.0666955958971336E-4</v>
      </c>
      <c r="AW81">
        <v>78</v>
      </c>
      <c r="AX81">
        <f>IF(Z81&gt;0, (R81*SUMPRODUCT(K81:$K$98, X81:$X$98)-K81*$AZ$3)/Z81, 0)</f>
        <v>-2.032659890358884E+26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8"/>
        <v>50000</v>
      </c>
      <c r="S82">
        <f t="shared" si="29"/>
        <v>-2.0031542108642575E+27</v>
      </c>
      <c r="U82">
        <f t="shared" si="38"/>
        <v>0.89939914200000004</v>
      </c>
      <c r="V82">
        <f t="shared" si="39"/>
        <v>0.01</v>
      </c>
      <c r="W82">
        <f t="shared" si="40"/>
        <v>7.1374904989278948E-27</v>
      </c>
      <c r="X82">
        <f t="shared" si="41"/>
        <v>6.4194528307689006E-27</v>
      </c>
      <c r="Y82">
        <f t="shared" si="42"/>
        <v>7.1374904989278952E-29</v>
      </c>
      <c r="Z82">
        <f t="shared" si="43"/>
        <v>6.466627631697153E-28</v>
      </c>
      <c r="AB82">
        <f t="shared" si="44"/>
        <v>-1.450809065498835</v>
      </c>
      <c r="AC82">
        <f t="shared" si="45"/>
        <v>-1.2953652370525313</v>
      </c>
      <c r="AE82">
        <f t="shared" si="30"/>
        <v>0</v>
      </c>
      <c r="AF82">
        <f t="shared" si="31"/>
        <v>0</v>
      </c>
      <c r="AG82">
        <f t="shared" si="31"/>
        <v>-8.0832845396214415E-27</v>
      </c>
      <c r="AH82">
        <f t="shared" si="32"/>
        <v>-3.2097264153844501E-22</v>
      </c>
      <c r="AI82">
        <f t="shared" si="23"/>
        <v>-3.2098072482298462E-22</v>
      </c>
      <c r="AJ82">
        <f t="shared" si="33"/>
        <v>-0.15544382844630378</v>
      </c>
      <c r="AK82">
        <f t="shared" si="46"/>
        <v>-0.10155663458491847</v>
      </c>
      <c r="AL82">
        <f t="shared" si="24"/>
        <v>-0.25700046303122226</v>
      </c>
      <c r="AN82">
        <f t="shared" si="34"/>
        <v>0</v>
      </c>
      <c r="AO82">
        <f t="shared" si="34"/>
        <v>0</v>
      </c>
      <c r="AP82">
        <f t="shared" si="34"/>
        <v>-2.6745973966286884E-30</v>
      </c>
      <c r="AQ82">
        <f t="shared" si="34"/>
        <v>-1.0620343589784883E-25</v>
      </c>
      <c r="AR82">
        <f t="shared" si="34"/>
        <v>-1.0620611049524544E-25</v>
      </c>
      <c r="AS82">
        <f t="shared" si="34"/>
        <v>-5.143325795926405E-5</v>
      </c>
      <c r="AT82">
        <f t="shared" si="34"/>
        <v>-3.3603061866719176E-5</v>
      </c>
      <c r="AU82">
        <f t="shared" si="25"/>
        <v>-8.5036319825983233E-5</v>
      </c>
      <c r="AW82">
        <v>79</v>
      </c>
      <c r="AX82">
        <f>IF(Z82&gt;0, (R82*SUMPRODUCT(K82:$K$98, X82:$X$98)-K82*$AZ$3)/Z82, 0)</f>
        <v>-2.0031542108642575E+27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8"/>
        <v>50000</v>
      </c>
      <c r="S83">
        <f t="shared" si="29"/>
        <v>-2.0958103099363032E+28</v>
      </c>
      <c r="U83">
        <f t="shared" si="38"/>
        <v>0.90466162100000003</v>
      </c>
      <c r="V83">
        <f t="shared" si="39"/>
        <v>0.01</v>
      </c>
      <c r="W83">
        <f t="shared" si="40"/>
        <v>6.466627631697153E-28</v>
      </c>
      <c r="X83">
        <f t="shared" si="41"/>
        <v>5.850109835694538E-28</v>
      </c>
      <c r="Y83">
        <f t="shared" si="42"/>
        <v>6.4666276316971535E-30</v>
      </c>
      <c r="Z83">
        <f t="shared" si="43"/>
        <v>5.5185151968564353E-29</v>
      </c>
      <c r="AB83">
        <f t="shared" si="44"/>
        <v>-1.2953652370525313</v>
      </c>
      <c r="AC83">
        <f t="shared" si="45"/>
        <v>-1.1565761045111884</v>
      </c>
      <c r="AE83">
        <f t="shared" si="30"/>
        <v>0</v>
      </c>
      <c r="AF83">
        <f t="shared" si="31"/>
        <v>0</v>
      </c>
      <c r="AG83">
        <f t="shared" si="31"/>
        <v>-6.8981439960705445E-28</v>
      </c>
      <c r="AH83">
        <f t="shared" si="32"/>
        <v>-2.9250549178472687E-23</v>
      </c>
      <c r="AI83">
        <f t="shared" si="23"/>
        <v>-2.9251238992872293E-23</v>
      </c>
      <c r="AJ83">
        <f t="shared" si="33"/>
        <v>-0.13878913254134284</v>
      </c>
      <c r="AK83">
        <f t="shared" si="46"/>
        <v>-9.0675566593677204E-2</v>
      </c>
      <c r="AL83">
        <f t="shared" si="24"/>
        <v>-0.22946469913502004</v>
      </c>
      <c r="AN83">
        <f t="shared" si="34"/>
        <v>0</v>
      </c>
      <c r="AO83">
        <f t="shared" si="34"/>
        <v>0</v>
      </c>
      <c r="AP83">
        <f t="shared" si="34"/>
        <v>-2.0379089848742149E-31</v>
      </c>
      <c r="AQ83">
        <f t="shared" si="34"/>
        <v>-8.6414486298446031E-27</v>
      </c>
      <c r="AR83">
        <f t="shared" si="34"/>
        <v>-8.6416524207430896E-27</v>
      </c>
      <c r="AS83">
        <f t="shared" si="34"/>
        <v>-4.1002278347627639E-5</v>
      </c>
      <c r="AT83">
        <f t="shared" si="34"/>
        <v>-2.6788155187116689E-5</v>
      </c>
      <c r="AU83">
        <f t="shared" si="25"/>
        <v>-6.7790433534744332E-5</v>
      </c>
      <c r="AW83">
        <v>80</v>
      </c>
      <c r="AX83">
        <f>IF(Z83&gt;0, (R83*SUMPRODUCT(K83:$K$98, X83:$X$98)-K83*$AZ$3)/Z83, 0)</f>
        <v>-2.0958103099363032E+28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8"/>
        <v>50000</v>
      </c>
      <c r="S84">
        <f t="shared" si="29"/>
        <v>-2.335432075461062E+29</v>
      </c>
      <c r="U84">
        <f t="shared" si="38"/>
        <v>0.90987524600000003</v>
      </c>
      <c r="V84">
        <f t="shared" si="39"/>
        <v>0.01</v>
      </c>
      <c r="W84">
        <f t="shared" si="40"/>
        <v>5.5185151968564353E-29</v>
      </c>
      <c r="X84">
        <f t="shared" si="41"/>
        <v>5.0211603722944874E-29</v>
      </c>
      <c r="Y84">
        <f t="shared" si="42"/>
        <v>5.5185151968564356E-31</v>
      </c>
      <c r="Z84">
        <f t="shared" si="43"/>
        <v>4.4216967259338357E-30</v>
      </c>
      <c r="AB84">
        <f t="shared" si="44"/>
        <v>-1.1565761045111884</v>
      </c>
      <c r="AC84">
        <f t="shared" si="45"/>
        <v>-1.032657236170704</v>
      </c>
      <c r="AE84">
        <f t="shared" si="30"/>
        <v>0</v>
      </c>
      <c r="AF84">
        <f t="shared" si="31"/>
        <v>0</v>
      </c>
      <c r="AG84">
        <f t="shared" si="31"/>
        <v>-5.5271209074172944E-29</v>
      </c>
      <c r="AH84">
        <f t="shared" si="32"/>
        <v>-2.5105801861472437E-24</v>
      </c>
      <c r="AI84">
        <f t="shared" si="23"/>
        <v>-2.510635457356318E-24</v>
      </c>
      <c r="AJ84">
        <f t="shared" si="33"/>
        <v>-0.12391886834048438</v>
      </c>
      <c r="AK84">
        <f t="shared" si="46"/>
        <v>-8.0960327315783204E-2</v>
      </c>
      <c r="AL84">
        <f t="shared" si="24"/>
        <v>-0.20487919565626758</v>
      </c>
      <c r="AN84">
        <f t="shared" si="34"/>
        <v>0</v>
      </c>
      <c r="AO84">
        <f t="shared" si="34"/>
        <v>0</v>
      </c>
      <c r="AP84">
        <f t="shared" si="34"/>
        <v>-1.4579192507806806E-32</v>
      </c>
      <c r="AQ84">
        <f t="shared" si="34"/>
        <v>-6.6222962104929879E-28</v>
      </c>
      <c r="AR84">
        <f t="shared" si="34"/>
        <v>-6.6224420024180664E-28</v>
      </c>
      <c r="AS84">
        <f t="shared" si="34"/>
        <v>-3.2686765264371442E-5</v>
      </c>
      <c r="AT84">
        <f t="shared" si="34"/>
        <v>-2.135535330605603E-5</v>
      </c>
      <c r="AU84">
        <f t="shared" si="25"/>
        <v>-5.4042118570427472E-5</v>
      </c>
      <c r="AW84">
        <v>81</v>
      </c>
      <c r="AX84">
        <f>IF(Z84&gt;0, (R84*SUMPRODUCT(K84:$K$98, X84:$X$98)-K84*$AZ$3)/Z84, 0)</f>
        <v>-2.335432075461062E+29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8"/>
        <v>50000</v>
      </c>
      <c r="S85">
        <f t="shared" si="29"/>
        <v>-2.7825908393709749E+30</v>
      </c>
      <c r="U85">
        <f t="shared" si="38"/>
        <v>0.91506238500000003</v>
      </c>
      <c r="V85">
        <f t="shared" si="39"/>
        <v>0.01</v>
      </c>
      <c r="W85">
        <f t="shared" si="40"/>
        <v>4.4216967259338357E-30</v>
      </c>
      <c r="X85">
        <f t="shared" si="41"/>
        <v>4.0461283517797069E-30</v>
      </c>
      <c r="Y85">
        <f t="shared" si="42"/>
        <v>4.4216967259338357E-32</v>
      </c>
      <c r="Z85">
        <f t="shared" si="43"/>
        <v>3.3135140689479046E-31</v>
      </c>
      <c r="AB85">
        <f t="shared" si="44"/>
        <v>-1.032657236170704</v>
      </c>
      <c r="AC85">
        <f t="shared" si="45"/>
        <v>-0.92201538943812844</v>
      </c>
      <c r="AE85">
        <f t="shared" si="30"/>
        <v>0</v>
      </c>
      <c r="AF85">
        <f t="shared" si="31"/>
        <v>0</v>
      </c>
      <c r="AG85">
        <f t="shared" si="31"/>
        <v>-4.1418925861848807E-30</v>
      </c>
      <c r="AH85">
        <f t="shared" si="32"/>
        <v>-2.0230641758898535E-25</v>
      </c>
      <c r="AI85">
        <f t="shared" si="23"/>
        <v>-2.0231055948157153E-25</v>
      </c>
      <c r="AJ85">
        <f t="shared" si="33"/>
        <v>-0.1106418467325756</v>
      </c>
      <c r="AK85">
        <f t="shared" si="46"/>
        <v>-7.228600653194929E-2</v>
      </c>
      <c r="AL85">
        <f t="shared" si="24"/>
        <v>-0.18292785326452488</v>
      </c>
      <c r="AN85">
        <f t="shared" si="34"/>
        <v>0</v>
      </c>
      <c r="AO85">
        <f t="shared" si="34"/>
        <v>0</v>
      </c>
      <c r="AP85">
        <f t="shared" si="34"/>
        <v>-9.7547313853652809E-34</v>
      </c>
      <c r="AQ85">
        <f t="shared" si="34"/>
        <v>-4.7645966669885095E-29</v>
      </c>
      <c r="AR85">
        <f t="shared" si="34"/>
        <v>-4.764694214302363E-29</v>
      </c>
      <c r="AS85">
        <f t="shared" si="34"/>
        <v>-2.6057689145704334E-5</v>
      </c>
      <c r="AT85">
        <f t="shared" si="34"/>
        <v>-1.702435690852681E-5</v>
      </c>
      <c r="AU85">
        <f t="shared" si="25"/>
        <v>-4.308204605423114E-5</v>
      </c>
      <c r="AW85">
        <v>82</v>
      </c>
      <c r="AX85">
        <f>IF(Z85&gt;0, (R85*SUMPRODUCT(K85:$K$98, X85:$X$98)-K85*$AZ$3)/Z85, 0)</f>
        <v>-2.7825908393709749E+30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8"/>
        <v>50000</v>
      </c>
      <c r="S86">
        <f t="shared" si="29"/>
        <v>-3.5619108411244777E+31</v>
      </c>
      <c r="U86">
        <f t="shared" si="38"/>
        <v>0.92024934599999997</v>
      </c>
      <c r="V86">
        <f t="shared" si="39"/>
        <v>0.01</v>
      </c>
      <c r="W86">
        <f t="shared" si="40"/>
        <v>3.3135140689479046E-31</v>
      </c>
      <c r="X86">
        <f t="shared" si="41"/>
        <v>3.0492591549111078E-31</v>
      </c>
      <c r="Y86">
        <f t="shared" si="42"/>
        <v>3.3135140689479047E-33</v>
      </c>
      <c r="Z86">
        <f t="shared" si="43"/>
        <v>2.3111977334731776E-32</v>
      </c>
      <c r="AB86">
        <f t="shared" si="44"/>
        <v>-0.92201538943812844</v>
      </c>
      <c r="AC86">
        <f t="shared" si="45"/>
        <v>-0.82322802628404323</v>
      </c>
      <c r="AE86">
        <f t="shared" si="30"/>
        <v>0</v>
      </c>
      <c r="AF86">
        <f t="shared" si="31"/>
        <v>0</v>
      </c>
      <c r="AG86">
        <f t="shared" si="31"/>
        <v>-2.8889971668414718E-31</v>
      </c>
      <c r="AH86">
        <f t="shared" si="32"/>
        <v>-1.524629577455554E-26</v>
      </c>
      <c r="AI86">
        <f t="shared" si="23"/>
        <v>-1.5246584674272225E-26</v>
      </c>
      <c r="AJ86">
        <f t="shared" si="33"/>
        <v>-9.8787363154085206E-2</v>
      </c>
      <c r="AK86">
        <f t="shared" si="46"/>
        <v>-6.4541077260669003E-2</v>
      </c>
      <c r="AL86">
        <f t="shared" si="24"/>
        <v>-0.16332844041475419</v>
      </c>
      <c r="AN86">
        <f t="shared" si="34"/>
        <v>0</v>
      </c>
      <c r="AO86">
        <f t="shared" si="34"/>
        <v>0</v>
      </c>
      <c r="AP86">
        <f t="shared" si="34"/>
        <v>-6.0749901225317428E-35</v>
      </c>
      <c r="AQ86">
        <f t="shared" si="34"/>
        <v>-3.2059947063528833E-30</v>
      </c>
      <c r="AR86">
        <f t="shared" si="34"/>
        <v>-3.2060554562541086E-30</v>
      </c>
      <c r="AS86">
        <f t="shared" si="34"/>
        <v>-2.0773030250083142E-5</v>
      </c>
      <c r="AT86">
        <f t="shared" si="34"/>
        <v>-1.3571713096720986E-5</v>
      </c>
      <c r="AU86">
        <f t="shared" si="25"/>
        <v>-3.4344743346804129E-5</v>
      </c>
      <c r="AW86">
        <v>83</v>
      </c>
      <c r="AX86">
        <f>IF(Z86&gt;0, (R86*SUMPRODUCT(K86:$K$98, X86:$X$98)-K86*$AZ$3)/Z86, 0)</f>
        <v>-3.5619108411244777E+31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8"/>
        <v>50000</v>
      </c>
      <c r="S87">
        <f t="shared" si="29"/>
        <v>-4.9258123353048569E+32</v>
      </c>
      <c r="U87">
        <f t="shared" si="38"/>
        <v>0.92543648599999995</v>
      </c>
      <c r="V87">
        <f t="shared" si="39"/>
        <v>0.01</v>
      </c>
      <c r="W87">
        <f t="shared" si="40"/>
        <v>2.3111977334731776E-32</v>
      </c>
      <c r="X87">
        <f t="shared" si="41"/>
        <v>2.1388667089165818E-32</v>
      </c>
      <c r="Y87">
        <f t="shared" si="42"/>
        <v>2.3111977334731775E-34</v>
      </c>
      <c r="Z87">
        <f t="shared" si="43"/>
        <v>1.4921904722186403E-33</v>
      </c>
      <c r="AB87">
        <f t="shared" si="44"/>
        <v>-0.82322802628404323</v>
      </c>
      <c r="AC87">
        <f t="shared" si="45"/>
        <v>-0.73502502346789578</v>
      </c>
      <c r="AE87">
        <f t="shared" si="30"/>
        <v>0</v>
      </c>
      <c r="AF87">
        <f t="shared" si="31"/>
        <v>0</v>
      </c>
      <c r="AG87">
        <f t="shared" si="31"/>
        <v>-1.8652380902733005E-32</v>
      </c>
      <c r="AH87">
        <f t="shared" si="32"/>
        <v>-1.0694333544582909E-27</v>
      </c>
      <c r="AI87">
        <f t="shared" si="23"/>
        <v>-1.0694520068391935E-27</v>
      </c>
      <c r="AJ87">
        <f t="shared" si="33"/>
        <v>-8.8203002816147458E-2</v>
      </c>
      <c r="AK87">
        <f t="shared" si="46"/>
        <v>-5.7625961839883034E-2</v>
      </c>
      <c r="AL87">
        <f t="shared" si="24"/>
        <v>-0.14582896465603049</v>
      </c>
      <c r="AN87">
        <f t="shared" si="34"/>
        <v>0</v>
      </c>
      <c r="AO87">
        <f t="shared" si="34"/>
        <v>0</v>
      </c>
      <c r="AP87">
        <f t="shared" si="34"/>
        <v>-3.5019884805887559E-36</v>
      </c>
      <c r="AQ87">
        <f t="shared" si="34"/>
        <v>-2.0078633969573159E-31</v>
      </c>
      <c r="AR87">
        <f t="shared" si="34"/>
        <v>-2.0078984168421219E-31</v>
      </c>
      <c r="AS87">
        <f t="shared" si="34"/>
        <v>-1.6560132533548413E-5</v>
      </c>
      <c r="AT87">
        <f t="shared" si="34"/>
        <v>-1.0819286588584969E-5</v>
      </c>
      <c r="AU87">
        <f t="shared" si="25"/>
        <v>-2.7379419122133382E-5</v>
      </c>
      <c r="AW87">
        <v>84</v>
      </c>
      <c r="AX87">
        <f>IF(Z87&gt;0, (R87*SUMPRODUCT(K87:$K$98, X87:$X$98)-K87*$AZ$3)/Z87, 0)</f>
        <v>-4.9258123353048569E+32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8"/>
        <v>50000</v>
      </c>
      <c r="S88">
        <f t="shared" si="29"/>
        <v>-7.4070650624103639E+33</v>
      </c>
      <c r="U88">
        <f t="shared" si="38"/>
        <v>0.93062362499999995</v>
      </c>
      <c r="V88">
        <f t="shared" si="39"/>
        <v>0.01</v>
      </c>
      <c r="W88">
        <f t="shared" si="40"/>
        <v>1.4921904722186403E-33</v>
      </c>
      <c r="X88">
        <f t="shared" si="41"/>
        <v>1.3886677064465728E-33</v>
      </c>
      <c r="Y88">
        <f t="shared" si="42"/>
        <v>1.4921904722186403E-35</v>
      </c>
      <c r="Z88">
        <f t="shared" si="43"/>
        <v>8.860086104988113E-35</v>
      </c>
      <c r="AB88">
        <f t="shared" si="44"/>
        <v>-0.73502502346789578</v>
      </c>
      <c r="AC88">
        <f t="shared" si="45"/>
        <v>-0.65627234238204979</v>
      </c>
      <c r="AE88">
        <f t="shared" si="30"/>
        <v>0</v>
      </c>
      <c r="AF88">
        <f t="shared" si="31"/>
        <v>0</v>
      </c>
      <c r="AG88">
        <f t="shared" si="31"/>
        <v>-1.1075107631235142E-33</v>
      </c>
      <c r="AH88">
        <f t="shared" si="32"/>
        <v>-6.9433385322328637E-29</v>
      </c>
      <c r="AI88">
        <f t="shared" ref="AI88:AI89" si="49">SUM(AE88:AH88)</f>
        <v>-6.9434492833091759E-29</v>
      </c>
      <c r="AJ88">
        <f t="shared" si="33"/>
        <v>-7.8752681085845988E-2</v>
      </c>
      <c r="AK88">
        <f t="shared" si="46"/>
        <v>-5.1451751642752709E-2</v>
      </c>
      <c r="AL88">
        <f t="shared" ref="AL88:AL89" si="50">SUM(AI88:AK88)</f>
        <v>-0.13020443272859869</v>
      </c>
      <c r="AN88">
        <f t="shared" si="34"/>
        <v>0</v>
      </c>
      <c r="AO88">
        <f t="shared" si="34"/>
        <v>0</v>
      </c>
      <c r="AP88">
        <f t="shared" si="34"/>
        <v>-1.8565659041885563E-37</v>
      </c>
      <c r="AQ88">
        <f t="shared" si="34"/>
        <v>-1.1639404337549105E-32</v>
      </c>
      <c r="AR88">
        <f t="shared" si="34"/>
        <v>-1.1639589994139523E-32</v>
      </c>
      <c r="AS88">
        <f t="shared" si="34"/>
        <v>-1.320163626717827E-5</v>
      </c>
      <c r="AT88">
        <f t="shared" si="34"/>
        <v>-8.6250690278898032E-6</v>
      </c>
      <c r="AU88">
        <f t="shared" si="25"/>
        <v>-2.1826705295068074E-5</v>
      </c>
      <c r="AW88">
        <v>85</v>
      </c>
      <c r="AX88">
        <f>IF(Z88&gt;0, (R88*SUMPRODUCT(K88:$K$98, X88:$X$98)-K88*$AZ$3)/Z88, 0)</f>
        <v>-7.4070650624103639E+33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8.860086104988113E-35</v>
      </c>
      <c r="X89">
        <f t="shared" si="41"/>
        <v>8.860086104988113E-35</v>
      </c>
      <c r="Y89">
        <f t="shared" si="42"/>
        <v>8.8600861049881135E-37</v>
      </c>
      <c r="Z89">
        <f t="shared" si="43"/>
        <v>0</v>
      </c>
      <c r="AB89">
        <f t="shared" si="44"/>
        <v>-0.65627234238204979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-4.4300430524940567E-30</v>
      </c>
      <c r="AI89">
        <f t="shared" si="49"/>
        <v>-4.4300430524940567E-30</v>
      </c>
      <c r="AJ89">
        <f t="shared" si="33"/>
        <v>-0.65627234238204979</v>
      </c>
      <c r="AK89">
        <f t="shared" si="46"/>
        <v>-4.5939063966743493E-2</v>
      </c>
      <c r="AL89">
        <f t="shared" si="50"/>
        <v>-0.70221140634879331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-6.6305925149591289E-34</v>
      </c>
      <c r="AR89">
        <f t="shared" si="34"/>
        <v>-6.6305925149591289E-34</v>
      </c>
      <c r="AS89">
        <f t="shared" si="34"/>
        <v>-9.8226460321266867E-5</v>
      </c>
      <c r="AT89">
        <f t="shared" si="34"/>
        <v>-6.8758522224886815E-6</v>
      </c>
      <c r="AU89">
        <f t="shared" si="25"/>
        <v>-1.0510231254375555E-4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7710.7938089533427</v>
      </c>
      <c r="AO91" s="8">
        <f t="shared" ref="AO91:AU91" si="51">SUM(AO3:AO89)</f>
        <v>-771.07938089533434</v>
      </c>
      <c r="AP91" s="8">
        <f t="shared" si="51"/>
        <v>-219.95839806061096</v>
      </c>
      <c r="AQ91" s="8">
        <f t="shared" si="51"/>
        <v>-3914.9091399805343</v>
      </c>
      <c r="AR91" s="8">
        <f t="shared" si="51"/>
        <v>2804.8468900168627</v>
      </c>
      <c r="AS91" s="8">
        <f t="shared" si="51"/>
        <v>-994.40646747044138</v>
      </c>
      <c r="AT91" s="8">
        <f t="shared" si="51"/>
        <v>322.30560462948733</v>
      </c>
      <c r="AU91" s="8">
        <f t="shared" si="51"/>
        <v>2132.7460271759078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6CC9-EFD9-449C-8EDC-F9F6E8F4B12A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17347.697428611522</v>
      </c>
      <c r="K3">
        <v>1</v>
      </c>
      <c r="L3" s="2">
        <v>0</v>
      </c>
      <c r="O3">
        <f>$C$3</f>
        <v>17347.697428611522</v>
      </c>
      <c r="P3">
        <f>O3*C5</f>
        <v>1734.7697428611523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17347.697428611522</v>
      </c>
      <c r="AF3">
        <f t="shared" ref="AF3:AG34" si="3">-$Z3*P3</f>
        <v>-1734.7697428611523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15512.92768575037</v>
      </c>
      <c r="AJ3">
        <f t="shared" ref="AJ3:AJ66" si="6">AB3-AC3</f>
        <v>0</v>
      </c>
      <c r="AL3">
        <f t="shared" ref="AL3:AL23" si="7">SUM(AI3:AK3)</f>
        <v>15512.92768575037</v>
      </c>
      <c r="AN3">
        <f t="shared" ref="AN3:AU34" si="8">AE3*$K3</f>
        <v>17347.697428611522</v>
      </c>
      <c r="AO3">
        <f t="shared" si="8"/>
        <v>-1734.7697428611523</v>
      </c>
      <c r="AP3">
        <f t="shared" si="8"/>
        <v>-100</v>
      </c>
      <c r="AQ3">
        <f t="shared" si="8"/>
        <v>0</v>
      </c>
      <c r="AR3">
        <f t="shared" si="8"/>
        <v>15512.92768575037</v>
      </c>
      <c r="AS3">
        <f t="shared" si="8"/>
        <v>0</v>
      </c>
      <c r="AT3">
        <f t="shared" si="8"/>
        <v>0</v>
      </c>
      <c r="AU3">
        <f t="shared" si="8"/>
        <v>15512.92768575037</v>
      </c>
      <c r="AW3">
        <v>0</v>
      </c>
      <c r="AX3">
        <f>IF(Z3&gt;0, (R3*SUMPRODUCT(K3:$K$98, X3:$X$98)-K3*$AZ$3)/Z3, 0)</f>
        <v>0</v>
      </c>
      <c r="AZ3">
        <f>C6*ABS(SUMPRODUCT(X4:X79, K4:K79))/1</f>
        <v>9520.6053395718627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</v>
      </c>
      <c r="S4">
        <f t="shared" si="1"/>
        <v>646.59327962332054</v>
      </c>
      <c r="U4">
        <f t="shared" ref="U4:U67" si="12">M4</f>
        <v>2.3387939999999999E-3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2.3387939999999999E-3</v>
      </c>
      <c r="Y4">
        <f t="shared" ref="Y4:Y67" si="16">V4*W4</f>
        <v>0.01</v>
      </c>
      <c r="Z4">
        <f t="shared" ref="Z4:Z67" si="17">MAX(0, W4-X4-Y4)</f>
        <v>0.98766120599999996</v>
      </c>
      <c r="AB4">
        <f t="shared" ref="AB4:AB67" si="18">AC3</f>
        <v>0</v>
      </c>
      <c r="AC4">
        <f t="shared" ref="AC4:AC67" si="19">S4*Z4</f>
        <v>638.61509834426397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-638.61509834426397</v>
      </c>
      <c r="AK4">
        <f t="shared" ref="AK4:AK67" si="20">G4*SUM(AB4:AB4, AE4:AF4)</f>
        <v>0</v>
      </c>
      <c r="AL4">
        <f t="shared" si="7"/>
        <v>-755.55479834426399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-109.09571788413098</v>
      </c>
      <c r="AR4">
        <f t="shared" si="8"/>
        <v>-109.09571788413098</v>
      </c>
      <c r="AS4">
        <f t="shared" si="8"/>
        <v>-595.77861586366635</v>
      </c>
      <c r="AT4">
        <f t="shared" si="8"/>
        <v>0</v>
      </c>
      <c r="AU4">
        <f t="shared" si="8"/>
        <v>-704.87433374779732</v>
      </c>
      <c r="AW4">
        <v>1</v>
      </c>
      <c r="AX4">
        <f>IF(Z4&gt;0, (R4*SUMPRODUCT(K4:$K$98, X4:$X$98)-K4*$AZ$3)/Z4, 0)</f>
        <v>646.59327962332054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2.4879479999999998E-3</v>
      </c>
      <c r="Q5" s="4">
        <f t="shared" ref="Q5:Q68" si="22">$C$8</f>
        <v>12.5</v>
      </c>
      <c r="R5">
        <f t="shared" si="0"/>
        <v>50000</v>
      </c>
      <c r="S5">
        <f t="shared" si="1"/>
        <v>1302.4997917436872</v>
      </c>
      <c r="U5">
        <f t="shared" si="12"/>
        <v>2.4879479999999998E-3</v>
      </c>
      <c r="V5">
        <f t="shared" si="13"/>
        <v>0.01</v>
      </c>
      <c r="W5">
        <f t="shared" si="14"/>
        <v>0.98766120599999996</v>
      </c>
      <c r="X5">
        <f t="shared" si="15"/>
        <v>2.4572497221452879E-3</v>
      </c>
      <c r="Y5">
        <f t="shared" si="16"/>
        <v>9.8766120599999997E-3</v>
      </c>
      <c r="Z5">
        <f t="shared" si="17"/>
        <v>0.97532734421785461</v>
      </c>
      <c r="AB5">
        <f t="shared" si="18"/>
        <v>638.61509834426397</v>
      </c>
      <c r="AC5">
        <f t="shared" si="19"/>
        <v>1270.3636627256792</v>
      </c>
      <c r="AE5">
        <f t="shared" si="2"/>
        <v>0</v>
      </c>
      <c r="AF5">
        <f t="shared" si="3"/>
        <v>0</v>
      </c>
      <c r="AG5">
        <f t="shared" si="3"/>
        <v>-12.191591802723183</v>
      </c>
      <c r="AH5">
        <f t="shared" si="4"/>
        <v>-122.86248610726439</v>
      </c>
      <c r="AI5">
        <f t="shared" si="5"/>
        <v>-135.05407790998757</v>
      </c>
      <c r="AJ5">
        <f t="shared" si="6"/>
        <v>-631.74856438141524</v>
      </c>
      <c r="AK5">
        <f t="shared" si="20"/>
        <v>26.183219032114824</v>
      </c>
      <c r="AL5">
        <f t="shared" si="7"/>
        <v>-740.61942325928794</v>
      </c>
      <c r="AN5">
        <f t="shared" si="8"/>
        <v>0</v>
      </c>
      <c r="AO5">
        <f t="shared" si="8"/>
        <v>0</v>
      </c>
      <c r="AP5">
        <f t="shared" si="8"/>
        <v>-10.425127898697049</v>
      </c>
      <c r="AQ5">
        <f t="shared" si="8"/>
        <v>-105.06069694147905</v>
      </c>
      <c r="AR5">
        <f t="shared" si="8"/>
        <v>-115.48582484017611</v>
      </c>
      <c r="AS5">
        <f t="shared" si="8"/>
        <v>-540.21326255554277</v>
      </c>
      <c r="AT5">
        <f t="shared" si="8"/>
        <v>22.38948052283256</v>
      </c>
      <c r="AU5">
        <f t="shared" si="8"/>
        <v>-633.30960687288621</v>
      </c>
      <c r="AW5">
        <v>2</v>
      </c>
      <c r="AX5">
        <f>IF(Z5&gt;0, (R5*SUMPRODUCT(K5:$K$98, X5:$X$98)-K5*$AZ$3)/Z5, 0)</f>
        <v>1302.4997917436872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2.6637029999999999E-3</v>
      </c>
      <c r="Q6" s="4">
        <f t="shared" si="22"/>
        <v>12.5</v>
      </c>
      <c r="R6">
        <f t="shared" si="0"/>
        <v>50000</v>
      </c>
      <c r="S6">
        <f t="shared" si="1"/>
        <v>2037.5983399416082</v>
      </c>
      <c r="U6">
        <f t="shared" si="12"/>
        <v>2.6637029999999999E-3</v>
      </c>
      <c r="V6">
        <f t="shared" si="13"/>
        <v>0.01</v>
      </c>
      <c r="W6">
        <f t="shared" si="14"/>
        <v>0.97532734421785461</v>
      </c>
      <c r="X6">
        <f t="shared" si="15"/>
        <v>2.5979823727751319E-3</v>
      </c>
      <c r="Y6">
        <f t="shared" si="16"/>
        <v>9.7532734421785471E-3</v>
      </c>
      <c r="Z6">
        <f t="shared" si="17"/>
        <v>0.96297608840290094</v>
      </c>
      <c r="AB6">
        <f t="shared" si="18"/>
        <v>1270.3636627256792</v>
      </c>
      <c r="AC6">
        <f t="shared" si="19"/>
        <v>1962.1584791332143</v>
      </c>
      <c r="AE6">
        <f t="shared" si="2"/>
        <v>0</v>
      </c>
      <c r="AF6">
        <f t="shared" si="3"/>
        <v>0</v>
      </c>
      <c r="AG6">
        <f t="shared" si="3"/>
        <v>-12.037201105036262</v>
      </c>
      <c r="AH6">
        <f t="shared" si="4"/>
        <v>-129.89911863875659</v>
      </c>
      <c r="AI6">
        <f t="shared" si="5"/>
        <v>-141.93631974379286</v>
      </c>
      <c r="AJ6">
        <f t="shared" si="6"/>
        <v>-691.79481640753511</v>
      </c>
      <c r="AK6">
        <f t="shared" si="20"/>
        <v>74.316274269452236</v>
      </c>
      <c r="AL6">
        <f t="shared" si="7"/>
        <v>-759.41486188187571</v>
      </c>
      <c r="AN6">
        <f t="shared" si="8"/>
        <v>0</v>
      </c>
      <c r="AO6">
        <f t="shared" si="8"/>
        <v>0</v>
      </c>
      <c r="AP6">
        <f t="shared" si="8"/>
        <v>-9.2856176592250215</v>
      </c>
      <c r="AQ6">
        <f t="shared" si="8"/>
        <v>-100.20548293781876</v>
      </c>
      <c r="AR6">
        <f t="shared" si="8"/>
        <v>-109.49110059704378</v>
      </c>
      <c r="AS6">
        <f t="shared" si="8"/>
        <v>-533.65745971515753</v>
      </c>
      <c r="AT6">
        <f t="shared" si="8"/>
        <v>57.328319324623997</v>
      </c>
      <c r="AU6">
        <f t="shared" si="8"/>
        <v>-585.82024098757734</v>
      </c>
      <c r="AW6">
        <v>3</v>
      </c>
      <c r="AX6">
        <f>IF(Z6&gt;0, (R6*SUMPRODUCT(K6:$K$98, X6:$X$98)-K6*$AZ$3)/Z6, 0)</f>
        <v>2037.5983399416082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2.8651079999999999E-3</v>
      </c>
      <c r="Q7" s="4">
        <f t="shared" si="22"/>
        <v>12.5</v>
      </c>
      <c r="R7">
        <f t="shared" si="0"/>
        <v>50000</v>
      </c>
      <c r="S7">
        <f t="shared" si="1"/>
        <v>2655.356960238812</v>
      </c>
      <c r="U7">
        <f t="shared" si="12"/>
        <v>2.8651079999999999E-3</v>
      </c>
      <c r="V7">
        <f t="shared" si="13"/>
        <v>0.01</v>
      </c>
      <c r="W7">
        <f t="shared" si="14"/>
        <v>0.96297608840290094</v>
      </c>
      <c r="X7">
        <f t="shared" si="15"/>
        <v>2.7590304946918586E-3</v>
      </c>
      <c r="Y7">
        <f t="shared" si="16"/>
        <v>9.6297608840290091E-3</v>
      </c>
      <c r="Z7">
        <f t="shared" si="17"/>
        <v>0.9505872970241801</v>
      </c>
      <c r="AB7">
        <f t="shared" si="18"/>
        <v>1962.1584791332143</v>
      </c>
      <c r="AC7">
        <f t="shared" si="19"/>
        <v>2524.1485954677555</v>
      </c>
      <c r="AE7">
        <f t="shared" si="2"/>
        <v>0</v>
      </c>
      <c r="AF7">
        <f t="shared" si="3"/>
        <v>0</v>
      </c>
      <c r="AG7">
        <f t="shared" si="3"/>
        <v>-11.882341212802251</v>
      </c>
      <c r="AH7">
        <f t="shared" si="4"/>
        <v>-137.95152473459294</v>
      </c>
      <c r="AI7">
        <f t="shared" si="5"/>
        <v>-149.8338659473952</v>
      </c>
      <c r="AJ7">
        <f t="shared" si="6"/>
        <v>-561.9901163345412</v>
      </c>
      <c r="AK7">
        <f t="shared" si="20"/>
        <v>96.341981325440813</v>
      </c>
      <c r="AL7">
        <f t="shared" si="7"/>
        <v>-615.48200095649565</v>
      </c>
      <c r="AN7">
        <f t="shared" si="8"/>
        <v>0</v>
      </c>
      <c r="AO7">
        <f t="shared" si="8"/>
        <v>0</v>
      </c>
      <c r="AP7">
        <f t="shared" si="8"/>
        <v>-8.3396935539917969</v>
      </c>
      <c r="AQ7">
        <f t="shared" si="8"/>
        <v>-96.822117879672035</v>
      </c>
      <c r="AR7">
        <f t="shared" si="8"/>
        <v>-105.16181143366384</v>
      </c>
      <c r="AS7">
        <f t="shared" si="8"/>
        <v>-394.43618615770794</v>
      </c>
      <c r="AT7">
        <f t="shared" si="8"/>
        <v>67.618206399670768</v>
      </c>
      <c r="AU7">
        <f t="shared" si="8"/>
        <v>-431.97979119170105</v>
      </c>
      <c r="AW7">
        <v>4</v>
      </c>
      <c r="AX7">
        <f>IF(Z7&gt;0, (R7*SUMPRODUCT(K7:$K$98, X7:$X$98)-K7*$AZ$3)/Z7, 0)</f>
        <v>2655.356960238812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4.466869E-3</v>
      </c>
      <c r="Q8" s="4">
        <f t="shared" si="22"/>
        <v>12.5</v>
      </c>
      <c r="R8">
        <f t="shared" si="0"/>
        <v>50000</v>
      </c>
      <c r="S8">
        <f t="shared" si="1"/>
        <v>3065.694748225389</v>
      </c>
      <c r="U8">
        <f t="shared" si="12"/>
        <v>4.466869E-3</v>
      </c>
      <c r="V8">
        <f t="shared" si="13"/>
        <v>0.01</v>
      </c>
      <c r="W8">
        <f t="shared" si="14"/>
        <v>0.9505872970241801</v>
      </c>
      <c r="X8">
        <f t="shared" si="15"/>
        <v>4.2461489288711024E-3</v>
      </c>
      <c r="Y8">
        <f t="shared" si="16"/>
        <v>9.5058729702418004E-3</v>
      </c>
      <c r="Z8">
        <f t="shared" si="17"/>
        <v>0.93683527512506726</v>
      </c>
      <c r="AB8">
        <f t="shared" si="18"/>
        <v>2524.1485954677555</v>
      </c>
      <c r="AC8">
        <f t="shared" si="19"/>
        <v>2872.0509829032062</v>
      </c>
      <c r="AE8">
        <f t="shared" si="2"/>
        <v>0</v>
      </c>
      <c r="AF8">
        <f t="shared" si="3"/>
        <v>0</v>
      </c>
      <c r="AG8">
        <f t="shared" si="3"/>
        <v>-11.710440939063341</v>
      </c>
      <c r="AH8">
        <f t="shared" si="4"/>
        <v>-212.30744644355511</v>
      </c>
      <c r="AI8">
        <f t="shared" si="5"/>
        <v>-224.01788738261845</v>
      </c>
      <c r="AJ8">
        <f t="shared" si="6"/>
        <v>-347.90238743545069</v>
      </c>
      <c r="AK8">
        <f t="shared" si="20"/>
        <v>53.76436508346319</v>
      </c>
      <c r="AL8">
        <f t="shared" si="7"/>
        <v>-518.15590973460598</v>
      </c>
      <c r="AN8">
        <f t="shared" si="8"/>
        <v>0</v>
      </c>
      <c r="AO8">
        <f t="shared" si="8"/>
        <v>0</v>
      </c>
      <c r="AP8">
        <f t="shared" si="8"/>
        <v>-7.6720286566284468</v>
      </c>
      <c r="AQ8">
        <f t="shared" si="8"/>
        <v>-139.09201383674335</v>
      </c>
      <c r="AR8">
        <f t="shared" si="8"/>
        <v>-146.76404249337179</v>
      </c>
      <c r="AS8">
        <f t="shared" si="8"/>
        <v>-227.92626682490399</v>
      </c>
      <c r="AT8">
        <f t="shared" si="8"/>
        <v>35.223417441935865</v>
      </c>
      <c r="AU8">
        <f t="shared" si="8"/>
        <v>-339.46689187633996</v>
      </c>
      <c r="AW8">
        <v>5</v>
      </c>
      <c r="AX8">
        <f>IF(Z8&gt;0, (R8*SUMPRODUCT(K8:$K$98, X8:$X$98)-K8*$AZ$3)/Z8, 0)</f>
        <v>3065.694748225389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6.2254789999999999E-3</v>
      </c>
      <c r="Q9" s="4">
        <f t="shared" si="22"/>
        <v>12.5</v>
      </c>
      <c r="R9">
        <f t="shared" si="0"/>
        <v>50000</v>
      </c>
      <c r="S9">
        <f t="shared" si="1"/>
        <v>3323.626274572267</v>
      </c>
      <c r="U9">
        <f t="shared" si="12"/>
        <v>6.2254789999999999E-3</v>
      </c>
      <c r="V9">
        <f t="shared" si="13"/>
        <v>0.01</v>
      </c>
      <c r="W9">
        <f t="shared" si="14"/>
        <v>0.93683527512506726</v>
      </c>
      <c r="X9">
        <f t="shared" si="15"/>
        <v>5.8322483317503285E-3</v>
      </c>
      <c r="Y9">
        <f t="shared" si="16"/>
        <v>9.3683527512506727E-3</v>
      </c>
      <c r="Z9">
        <f t="shared" si="17"/>
        <v>0.92163467404206623</v>
      </c>
      <c r="AB9">
        <f t="shared" si="18"/>
        <v>2872.0509829032062</v>
      </c>
      <c r="AC9">
        <f t="shared" si="19"/>
        <v>3063.1692182030583</v>
      </c>
      <c r="AE9">
        <f t="shared" si="2"/>
        <v>0</v>
      </c>
      <c r="AF9">
        <f t="shared" si="3"/>
        <v>0</v>
      </c>
      <c r="AG9">
        <f t="shared" si="3"/>
        <v>-11.520433425525828</v>
      </c>
      <c r="AH9">
        <f t="shared" si="4"/>
        <v>-291.61241658751641</v>
      </c>
      <c r="AI9">
        <f t="shared" si="5"/>
        <v>-303.13285001304223</v>
      </c>
      <c r="AJ9">
        <f t="shared" si="6"/>
        <v>-191.11823529985213</v>
      </c>
      <c r="AK9">
        <f t="shared" si="20"/>
        <v>16.945100799128916</v>
      </c>
      <c r="AL9">
        <f t="shared" si="7"/>
        <v>-477.30598451376545</v>
      </c>
      <c r="AN9">
        <f t="shared" si="8"/>
        <v>0</v>
      </c>
      <c r="AO9">
        <f t="shared" si="8"/>
        <v>0</v>
      </c>
      <c r="AP9">
        <f t="shared" si="8"/>
        <v>-7.1479745399876151</v>
      </c>
      <c r="AQ9">
        <f t="shared" si="8"/>
        <v>-180.93400242158765</v>
      </c>
      <c r="AR9">
        <f t="shared" si="8"/>
        <v>-188.08197696157526</v>
      </c>
      <c r="AS9">
        <f t="shared" si="8"/>
        <v>-118.58132672541805</v>
      </c>
      <c r="AT9">
        <f t="shared" si="8"/>
        <v>10.513766680108118</v>
      </c>
      <c r="AU9">
        <f t="shared" si="8"/>
        <v>-296.14953700688517</v>
      </c>
      <c r="AW9">
        <v>6</v>
      </c>
      <c r="AX9">
        <f>IF(Z9&gt;0, (R9*SUMPRODUCT(K9:$K$98, X9:$X$98)-K9*$AZ$3)/Z9, 0)</f>
        <v>3323.626274572267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8.1133709999999994E-3</v>
      </c>
      <c r="Q10" s="4">
        <f t="shared" si="22"/>
        <v>12.5</v>
      </c>
      <c r="R10">
        <f t="shared" si="0"/>
        <v>50000</v>
      </c>
      <c r="S10">
        <f t="shared" si="1"/>
        <v>3520.0213186352275</v>
      </c>
      <c r="U10">
        <f t="shared" si="12"/>
        <v>8.1133709999999994E-3</v>
      </c>
      <c r="V10">
        <f t="shared" si="13"/>
        <v>0.01</v>
      </c>
      <c r="W10">
        <f t="shared" si="14"/>
        <v>0.92163467404206623</v>
      </c>
      <c r="X10">
        <f t="shared" si="15"/>
        <v>7.4775640369673527E-3</v>
      </c>
      <c r="Y10">
        <f t="shared" si="16"/>
        <v>9.2163467404206625E-3</v>
      </c>
      <c r="Z10">
        <f t="shared" si="17"/>
        <v>0.90494076326467821</v>
      </c>
      <c r="AB10">
        <f t="shared" si="18"/>
        <v>3063.1692182030583</v>
      </c>
      <c r="AC10">
        <f t="shared" si="19"/>
        <v>3185.4107787937019</v>
      </c>
      <c r="AE10">
        <f t="shared" si="2"/>
        <v>0</v>
      </c>
      <c r="AF10">
        <f t="shared" si="3"/>
        <v>0</v>
      </c>
      <c r="AG10">
        <f t="shared" si="3"/>
        <v>-11.311759540808477</v>
      </c>
      <c r="AH10">
        <f t="shared" si="4"/>
        <v>-373.87820184836761</v>
      </c>
      <c r="AI10">
        <f t="shared" si="5"/>
        <v>-385.18996138917606</v>
      </c>
      <c r="AJ10">
        <f t="shared" si="6"/>
        <v>-122.24156059064353</v>
      </c>
      <c r="AK10">
        <f t="shared" si="20"/>
        <v>12.55899379463254</v>
      </c>
      <c r="AL10">
        <f t="shared" si="7"/>
        <v>-494.87252818518704</v>
      </c>
      <c r="AN10">
        <f t="shared" si="8"/>
        <v>0</v>
      </c>
      <c r="AO10">
        <f t="shared" si="8"/>
        <v>0</v>
      </c>
      <c r="AP10">
        <f t="shared" si="8"/>
        <v>-6.6582872832238547</v>
      </c>
      <c r="AQ10">
        <f t="shared" si="8"/>
        <v>-220.07084466928697</v>
      </c>
      <c r="AR10">
        <f t="shared" si="8"/>
        <v>-226.72913195251081</v>
      </c>
      <c r="AS10">
        <f t="shared" si="8"/>
        <v>-71.953388456129375</v>
      </c>
      <c r="AT10">
        <f t="shared" si="8"/>
        <v>7.3924298312048924</v>
      </c>
      <c r="AU10">
        <f t="shared" si="8"/>
        <v>-291.29009057743531</v>
      </c>
      <c r="AW10">
        <v>7</v>
      </c>
      <c r="AX10">
        <f>IF(Z10&gt;0, (R10*SUMPRODUCT(K10:$K$98, X10:$X$98)-K10*$AZ$3)/Z10, 0)</f>
        <v>3520.0213186352275</v>
      </c>
    </row>
    <row r="11" spans="1:52" x14ac:dyDescent="0.25">
      <c r="A11" t="s">
        <v>33</v>
      </c>
      <c r="C11" s="12">
        <f>AU81</f>
        <v>4741.9026136001057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1.0286442999999999E-2</v>
      </c>
      <c r="Q11" s="4">
        <f t="shared" si="22"/>
        <v>12.5</v>
      </c>
      <c r="R11">
        <f t="shared" si="0"/>
        <v>50000</v>
      </c>
      <c r="S11">
        <f t="shared" si="1"/>
        <v>3659.4076846552935</v>
      </c>
      <c r="U11">
        <f t="shared" si="12"/>
        <v>1.0286442999999999E-2</v>
      </c>
      <c r="V11">
        <f t="shared" si="13"/>
        <v>0.01</v>
      </c>
      <c r="W11">
        <f t="shared" si="14"/>
        <v>0.90494076326467821</v>
      </c>
      <c r="X11">
        <f t="shared" si="15"/>
        <v>9.3086215796986064E-3</v>
      </c>
      <c r="Y11">
        <f t="shared" si="16"/>
        <v>9.0494076326467828E-3</v>
      </c>
      <c r="Z11">
        <f t="shared" si="17"/>
        <v>0.88658273405233279</v>
      </c>
      <c r="AB11">
        <f t="shared" si="18"/>
        <v>3185.4107787937019</v>
      </c>
      <c r="AC11">
        <f t="shared" si="19"/>
        <v>3244.3676700738069</v>
      </c>
      <c r="AE11">
        <f t="shared" si="2"/>
        <v>0</v>
      </c>
      <c r="AF11">
        <f t="shared" si="3"/>
        <v>0</v>
      </c>
      <c r="AG11">
        <f t="shared" si="3"/>
        <v>-11.082284175654159</v>
      </c>
      <c r="AH11">
        <f t="shared" si="4"/>
        <v>-465.43107898493031</v>
      </c>
      <c r="AI11">
        <f t="shared" si="5"/>
        <v>-476.51336316058445</v>
      </c>
      <c r="AJ11">
        <f t="shared" si="6"/>
        <v>-58.956891280105083</v>
      </c>
      <c r="AK11">
        <f t="shared" si="20"/>
        <v>7.6449858691048842</v>
      </c>
      <c r="AL11">
        <f t="shared" si="7"/>
        <v>-527.82526857158473</v>
      </c>
      <c r="AN11">
        <f t="shared" si="8"/>
        <v>0</v>
      </c>
      <c r="AO11">
        <f t="shared" si="8"/>
        <v>0</v>
      </c>
      <c r="AP11">
        <f t="shared" si="8"/>
        <v>-6.1984172536821633</v>
      </c>
      <c r="AQ11">
        <f t="shared" si="8"/>
        <v>-260.31962225962388</v>
      </c>
      <c r="AR11">
        <f t="shared" si="8"/>
        <v>-266.51803951330601</v>
      </c>
      <c r="AS11">
        <f t="shared" si="8"/>
        <v>-32.975098485280981</v>
      </c>
      <c r="AT11">
        <f t="shared" si="8"/>
        <v>4.2759066239536239</v>
      </c>
      <c r="AU11">
        <f t="shared" si="8"/>
        <v>-295.2172313746334</v>
      </c>
      <c r="AW11">
        <v>8</v>
      </c>
      <c r="AX11">
        <f>IF(Z11&gt;0, (R11*SUMPRODUCT(K11:$K$98, X11:$X$98)-K11*$AZ$3)/Z11, 0)</f>
        <v>3659.4076846552935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1.2759904000000001E-2</v>
      </c>
      <c r="Q12" s="4">
        <f t="shared" si="22"/>
        <v>12.5</v>
      </c>
      <c r="R12">
        <f t="shared" si="0"/>
        <v>50000</v>
      </c>
      <c r="S12">
        <f t="shared" si="1"/>
        <v>3749.6377632006402</v>
      </c>
      <c r="U12">
        <f t="shared" si="12"/>
        <v>1.2759904000000001E-2</v>
      </c>
      <c r="V12">
        <f t="shared" si="13"/>
        <v>0.01</v>
      </c>
      <c r="W12">
        <f t="shared" si="14"/>
        <v>0.88658273405233279</v>
      </c>
      <c r="X12">
        <f t="shared" si="15"/>
        <v>1.1312710574565298E-2</v>
      </c>
      <c r="Y12">
        <f t="shared" si="16"/>
        <v>8.865827340523328E-3</v>
      </c>
      <c r="Z12">
        <f t="shared" si="17"/>
        <v>0.86640419613724418</v>
      </c>
      <c r="AB12">
        <f t="shared" si="18"/>
        <v>3244.3676700738069</v>
      </c>
      <c r="AC12">
        <f t="shared" si="19"/>
        <v>3248.701892031705</v>
      </c>
      <c r="AE12">
        <f t="shared" si="2"/>
        <v>0</v>
      </c>
      <c r="AF12">
        <f t="shared" si="3"/>
        <v>0</v>
      </c>
      <c r="AG12">
        <f t="shared" si="3"/>
        <v>-10.830052451715552</v>
      </c>
      <c r="AH12">
        <f t="shared" si="4"/>
        <v>-565.63552872826494</v>
      </c>
      <c r="AI12">
        <f t="shared" si="5"/>
        <v>-576.46558117998052</v>
      </c>
      <c r="AJ12">
        <f t="shared" si="6"/>
        <v>-4.3342219578980803</v>
      </c>
      <c r="AK12">
        <f t="shared" si="20"/>
        <v>7.4620456411697562</v>
      </c>
      <c r="AL12">
        <f t="shared" si="7"/>
        <v>-573.33775749670883</v>
      </c>
      <c r="AN12">
        <f t="shared" si="8"/>
        <v>0</v>
      </c>
      <c r="AO12">
        <f t="shared" si="8"/>
        <v>0</v>
      </c>
      <c r="AP12">
        <f t="shared" si="8"/>
        <v>-5.756288009157478</v>
      </c>
      <c r="AQ12">
        <f t="shared" si="8"/>
        <v>-300.64129662236269</v>
      </c>
      <c r="AR12">
        <f t="shared" si="8"/>
        <v>-306.39758463152015</v>
      </c>
      <c r="AS12">
        <f t="shared" si="8"/>
        <v>-2.3036850464490293</v>
      </c>
      <c r="AT12">
        <f t="shared" si="8"/>
        <v>3.9661565850724148</v>
      </c>
      <c r="AU12">
        <f t="shared" si="8"/>
        <v>-304.73511309289677</v>
      </c>
      <c r="AW12">
        <v>9</v>
      </c>
      <c r="AX12">
        <f>IF(Z12&gt;0, (R12*SUMPRODUCT(K12:$K$98, X12:$X$98)-K12*$AZ$3)/Z12, 0)</f>
        <v>3749.6377632006402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1.5498582E-2</v>
      </c>
      <c r="Q13" s="4">
        <f t="shared" si="22"/>
        <v>12.5</v>
      </c>
      <c r="R13">
        <f t="shared" si="0"/>
        <v>50000</v>
      </c>
      <c r="S13">
        <f t="shared" si="1"/>
        <v>3787.9234129973775</v>
      </c>
      <c r="U13">
        <f t="shared" si="12"/>
        <v>1.5498582E-2</v>
      </c>
      <c r="V13">
        <f t="shared" si="13"/>
        <v>0.01</v>
      </c>
      <c r="W13">
        <f t="shared" si="14"/>
        <v>0.86640419613724418</v>
      </c>
      <c r="X13">
        <f t="shared" si="15"/>
        <v>1.3428036478977163E-2</v>
      </c>
      <c r="Y13">
        <f t="shared" si="16"/>
        <v>8.6640419613724425E-3</v>
      </c>
      <c r="Z13">
        <f t="shared" si="17"/>
        <v>0.84431211769689452</v>
      </c>
      <c r="AB13">
        <f t="shared" si="18"/>
        <v>3248.701892031705</v>
      </c>
      <c r="AC13">
        <f t="shared" si="19"/>
        <v>3198.1896385014643</v>
      </c>
      <c r="AE13">
        <f t="shared" si="2"/>
        <v>0</v>
      </c>
      <c r="AF13">
        <f t="shared" si="3"/>
        <v>0</v>
      </c>
      <c r="AG13">
        <f t="shared" si="3"/>
        <v>-10.553901471211182</v>
      </c>
      <c r="AH13">
        <f t="shared" si="4"/>
        <v>-671.40182394885812</v>
      </c>
      <c r="AI13">
        <f t="shared" si="5"/>
        <v>-681.95572542006926</v>
      </c>
      <c r="AJ13">
        <f t="shared" si="6"/>
        <v>50.512253530240741</v>
      </c>
      <c r="AK13">
        <f t="shared" si="20"/>
        <v>6.49740378406341</v>
      </c>
      <c r="AL13">
        <f t="shared" si="7"/>
        <v>-624.94606810576511</v>
      </c>
      <c r="AN13">
        <f t="shared" si="8"/>
        <v>0</v>
      </c>
      <c r="AO13">
        <f t="shared" si="8"/>
        <v>0</v>
      </c>
      <c r="AP13">
        <f t="shared" si="8"/>
        <v>-5.3322346267493899</v>
      </c>
      <c r="AQ13">
        <f t="shared" si="8"/>
        <v>-339.21787728343691</v>
      </c>
      <c r="AR13">
        <f t="shared" si="8"/>
        <v>-344.55011191018627</v>
      </c>
      <c r="AS13">
        <f t="shared" si="8"/>
        <v>25.520722178789068</v>
      </c>
      <c r="AT13">
        <f t="shared" si="8"/>
        <v>3.2827368661590732</v>
      </c>
      <c r="AU13">
        <f t="shared" si="8"/>
        <v>-315.74665286523816</v>
      </c>
      <c r="AW13">
        <v>10</v>
      </c>
      <c r="AX13">
        <f>IF(Z13&gt;0, (R13*SUMPRODUCT(K13:$K$98, X13:$X$98)-K13*$AZ$3)/Z13, 0)</f>
        <v>3787.9234129973775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1.8608946000000001E-2</v>
      </c>
      <c r="Q14" s="4">
        <f t="shared" si="22"/>
        <v>12.5</v>
      </c>
      <c r="R14">
        <f t="shared" si="0"/>
        <v>50000</v>
      </c>
      <c r="S14">
        <f t="shared" si="1"/>
        <v>3774.7244353678457</v>
      </c>
      <c r="U14">
        <f t="shared" si="12"/>
        <v>1.8608946000000001E-2</v>
      </c>
      <c r="V14">
        <f t="shared" si="13"/>
        <v>0.01</v>
      </c>
      <c r="W14">
        <f t="shared" si="14"/>
        <v>0.84431211769689452</v>
      </c>
      <c r="X14">
        <f t="shared" si="15"/>
        <v>1.5711758605367155E-2</v>
      </c>
      <c r="Y14">
        <f t="shared" si="16"/>
        <v>8.4431211769689461E-3</v>
      </c>
      <c r="Z14">
        <f t="shared" si="17"/>
        <v>0.82015723791455841</v>
      </c>
      <c r="AB14">
        <f t="shared" si="18"/>
        <v>3198.1896385014643</v>
      </c>
      <c r="AC14">
        <f t="shared" si="19"/>
        <v>3095.8675667998832</v>
      </c>
      <c r="AE14">
        <f t="shared" si="2"/>
        <v>0</v>
      </c>
      <c r="AF14">
        <f t="shared" si="3"/>
        <v>0</v>
      </c>
      <c r="AG14">
        <f t="shared" si="3"/>
        <v>-10.25196547393198</v>
      </c>
      <c r="AH14">
        <f t="shared" si="4"/>
        <v>-785.5879302683577</v>
      </c>
      <c r="AI14">
        <f t="shared" si="5"/>
        <v>-795.83989574228963</v>
      </c>
      <c r="AJ14">
        <f t="shared" si="6"/>
        <v>102.32207170158108</v>
      </c>
      <c r="AK14">
        <f t="shared" si="20"/>
        <v>5.7567413493026356</v>
      </c>
      <c r="AL14">
        <f t="shared" si="7"/>
        <v>-687.76108269140593</v>
      </c>
      <c r="AN14">
        <f t="shared" si="8"/>
        <v>0</v>
      </c>
      <c r="AO14">
        <f t="shared" si="8"/>
        <v>0</v>
      </c>
      <c r="AP14">
        <f t="shared" si="8"/>
        <v>-4.9245911905812756</v>
      </c>
      <c r="AQ14">
        <f t="shared" si="8"/>
        <v>-377.3617274330083</v>
      </c>
      <c r="AR14">
        <f t="shared" si="8"/>
        <v>-382.28631862358958</v>
      </c>
      <c r="AS14">
        <f t="shared" si="8"/>
        <v>49.151001745460526</v>
      </c>
      <c r="AT14">
        <f t="shared" si="8"/>
        <v>2.7652841601267784</v>
      </c>
      <c r="AU14">
        <f t="shared" si="8"/>
        <v>-330.37003271800228</v>
      </c>
      <c r="AW14">
        <v>11</v>
      </c>
      <c r="AX14">
        <f>IF(Z14&gt;0, (R14*SUMPRODUCT(K14:$K$98, X14:$X$98)-K14*$AZ$3)/Z14, 0)</f>
        <v>3774.7244353678457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2.2132820000000001E-2</v>
      </c>
      <c r="Q15" s="4">
        <f t="shared" si="22"/>
        <v>12.5</v>
      </c>
      <c r="R15">
        <f t="shared" si="0"/>
        <v>50000</v>
      </c>
      <c r="S15">
        <f t="shared" si="1"/>
        <v>3720.3450005902714</v>
      </c>
      <c r="U15">
        <f t="shared" si="12"/>
        <v>2.2132820000000001E-2</v>
      </c>
      <c r="V15">
        <f t="shared" si="13"/>
        <v>0.01</v>
      </c>
      <c r="W15">
        <f t="shared" si="14"/>
        <v>0.82015723791455841</v>
      </c>
      <c r="X15">
        <f t="shared" si="15"/>
        <v>1.8152392518460098E-2</v>
      </c>
      <c r="Y15">
        <f t="shared" si="16"/>
        <v>8.2015723791455837E-3</v>
      </c>
      <c r="Z15">
        <f t="shared" si="17"/>
        <v>0.79380327301695275</v>
      </c>
      <c r="AB15">
        <f t="shared" si="18"/>
        <v>3095.8675667998832</v>
      </c>
      <c r="AC15">
        <f t="shared" si="19"/>
        <v>2953.2220382208143</v>
      </c>
      <c r="AE15">
        <f t="shared" si="2"/>
        <v>0</v>
      </c>
      <c r="AF15">
        <f t="shared" si="3"/>
        <v>0</v>
      </c>
      <c r="AG15">
        <f t="shared" si="3"/>
        <v>-9.9225409127119093</v>
      </c>
      <c r="AH15">
        <f t="shared" si="4"/>
        <v>-907.61962592300483</v>
      </c>
      <c r="AI15">
        <f t="shared" si="5"/>
        <v>-917.54216683571678</v>
      </c>
      <c r="AJ15">
        <f t="shared" si="6"/>
        <v>142.64552857906892</v>
      </c>
      <c r="AK15">
        <f t="shared" si="20"/>
        <v>12.693057023879522</v>
      </c>
      <c r="AL15">
        <f t="shared" si="7"/>
        <v>-762.20358123276833</v>
      </c>
      <c r="AN15">
        <f t="shared" si="8"/>
        <v>0</v>
      </c>
      <c r="AO15">
        <f t="shared" si="8"/>
        <v>0</v>
      </c>
      <c r="AP15">
        <f t="shared" si="8"/>
        <v>-4.5217248726693313</v>
      </c>
      <c r="AQ15">
        <f t="shared" si="8"/>
        <v>-413.60436541019283</v>
      </c>
      <c r="AR15">
        <f t="shared" si="8"/>
        <v>-418.12609028286221</v>
      </c>
      <c r="AS15">
        <f t="shared" si="8"/>
        <v>65.003897713812009</v>
      </c>
      <c r="AT15">
        <f t="shared" si="8"/>
        <v>5.7842554805248785</v>
      </c>
      <c r="AU15">
        <f t="shared" si="8"/>
        <v>-347.33793708852528</v>
      </c>
      <c r="AW15">
        <v>12</v>
      </c>
      <c r="AX15">
        <f>IF(Z15&gt;0, (R15*SUMPRODUCT(K15:$K$98, X15:$X$98)-K15*$AZ$3)/Z15, 0)</f>
        <v>3720.3450005902714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2.5807838999999999E-2</v>
      </c>
      <c r="Q16" s="4">
        <f t="shared" si="22"/>
        <v>12.5</v>
      </c>
      <c r="R16">
        <f t="shared" si="0"/>
        <v>50000</v>
      </c>
      <c r="S16">
        <f t="shared" si="1"/>
        <v>3624.3070849748624</v>
      </c>
      <c r="U16">
        <f t="shared" si="12"/>
        <v>2.5807838999999999E-2</v>
      </c>
      <c r="V16">
        <f t="shared" si="13"/>
        <v>0.01</v>
      </c>
      <c r="W16">
        <f t="shared" si="14"/>
        <v>0.79380327301695275</v>
      </c>
      <c r="X16">
        <f t="shared" si="15"/>
        <v>2.048634706769456E-2</v>
      </c>
      <c r="Y16">
        <f t="shared" si="16"/>
        <v>7.9380327301695284E-3</v>
      </c>
      <c r="Z16">
        <f t="shared" si="17"/>
        <v>0.76537889321908859</v>
      </c>
      <c r="AB16">
        <f t="shared" si="18"/>
        <v>2953.2220382208143</v>
      </c>
      <c r="AC16">
        <f t="shared" si="19"/>
        <v>2773.9681453841613</v>
      </c>
      <c r="AE16">
        <f t="shared" si="2"/>
        <v>0</v>
      </c>
      <c r="AF16">
        <f t="shared" si="3"/>
        <v>0</v>
      </c>
      <c r="AG16">
        <f t="shared" si="3"/>
        <v>-9.567236165238608</v>
      </c>
      <c r="AH16">
        <f t="shared" si="4"/>
        <v>-1024.317353384728</v>
      </c>
      <c r="AI16">
        <f t="shared" si="5"/>
        <v>-1033.8845895499667</v>
      </c>
      <c r="AJ16">
        <f t="shared" si="6"/>
        <v>179.25389283665299</v>
      </c>
      <c r="AK16">
        <f t="shared" si="20"/>
        <v>20.967876471367784</v>
      </c>
      <c r="AL16">
        <f t="shared" si="7"/>
        <v>-833.66282024194595</v>
      </c>
      <c r="AN16">
        <f t="shared" si="8"/>
        <v>0</v>
      </c>
      <c r="AO16">
        <f t="shared" si="8"/>
        <v>0</v>
      </c>
      <c r="AP16">
        <f t="shared" si="8"/>
        <v>-4.1243133822973155</v>
      </c>
      <c r="AQ16">
        <f t="shared" si="8"/>
        <v>-441.57013533684835</v>
      </c>
      <c r="AR16">
        <f t="shared" si="8"/>
        <v>-445.69444871914573</v>
      </c>
      <c r="AS16">
        <f t="shared" si="8"/>
        <v>77.274064974088432</v>
      </c>
      <c r="AT16">
        <f t="shared" si="8"/>
        <v>9.0389838857983698</v>
      </c>
      <c r="AU16">
        <f t="shared" si="8"/>
        <v>-359.38139985925892</v>
      </c>
      <c r="AW16">
        <v>13</v>
      </c>
      <c r="AX16">
        <f>IF(Z16&gt;0, (R16*SUMPRODUCT(K16:$K$98, X16:$X$98)-K16*$AZ$3)/Z16, 0)</f>
        <v>3624.3070849748624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2.9740472E-2</v>
      </c>
      <c r="Q17" s="4">
        <f t="shared" si="22"/>
        <v>12.5</v>
      </c>
      <c r="R17">
        <f t="shared" si="0"/>
        <v>50000</v>
      </c>
      <c r="S17">
        <f t="shared" si="1"/>
        <v>3508.4009175209926</v>
      </c>
      <c r="U17">
        <f t="shared" si="12"/>
        <v>2.9740472E-2</v>
      </c>
      <c r="V17">
        <f t="shared" si="13"/>
        <v>0.01</v>
      </c>
      <c r="W17">
        <f t="shared" si="14"/>
        <v>0.76537889321908859</v>
      </c>
      <c r="X17">
        <f t="shared" si="15"/>
        <v>2.2762729543173293E-2</v>
      </c>
      <c r="Y17">
        <f t="shared" si="16"/>
        <v>7.653788932190886E-3</v>
      </c>
      <c r="Z17">
        <f t="shared" si="17"/>
        <v>0.73496237474372439</v>
      </c>
      <c r="AB17">
        <f t="shared" si="18"/>
        <v>2773.9681453841613</v>
      </c>
      <c r="AC17">
        <f t="shared" si="19"/>
        <v>2578.5426698942902</v>
      </c>
      <c r="AE17">
        <f t="shared" si="2"/>
        <v>0</v>
      </c>
      <c r="AF17">
        <f t="shared" si="3"/>
        <v>0</v>
      </c>
      <c r="AG17">
        <f t="shared" si="3"/>
        <v>-9.1870296842965544</v>
      </c>
      <c r="AH17">
        <f t="shared" si="4"/>
        <v>-1138.1364771586648</v>
      </c>
      <c r="AI17">
        <f t="shared" si="5"/>
        <v>-1147.3235068429613</v>
      </c>
      <c r="AJ17">
        <f t="shared" si="6"/>
        <v>195.42547548987113</v>
      </c>
      <c r="AK17">
        <f t="shared" si="20"/>
        <v>38.280760406301425</v>
      </c>
      <c r="AL17">
        <f t="shared" si="7"/>
        <v>-913.61727094678872</v>
      </c>
      <c r="AN17">
        <f t="shared" si="8"/>
        <v>0</v>
      </c>
      <c r="AO17">
        <f t="shared" si="8"/>
        <v>0</v>
      </c>
      <c r="AP17">
        <f t="shared" si="8"/>
        <v>-3.7228907894424732</v>
      </c>
      <c r="AQ17">
        <f t="shared" si="8"/>
        <v>-461.21085416596577</v>
      </c>
      <c r="AR17">
        <f t="shared" si="8"/>
        <v>-464.9337449554082</v>
      </c>
      <c r="AS17">
        <f t="shared" si="8"/>
        <v>79.192919553450309</v>
      </c>
      <c r="AT17">
        <f t="shared" si="8"/>
        <v>15.512640671345123</v>
      </c>
      <c r="AU17">
        <f t="shared" si="8"/>
        <v>-370.22818473061278</v>
      </c>
      <c r="AW17">
        <v>14</v>
      </c>
      <c r="AX17">
        <f>IF(Z17&gt;0, (R17*SUMPRODUCT(K17:$K$98, X17:$X$98)-K17*$AZ$3)/Z17, 0)</f>
        <v>3508.4009175209926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3.4073305999999998E-2</v>
      </c>
      <c r="Q18" s="4">
        <f t="shared" si="22"/>
        <v>12.5</v>
      </c>
      <c r="R18">
        <f t="shared" si="0"/>
        <v>50000</v>
      </c>
      <c r="S18">
        <f t="shared" si="1"/>
        <v>3380.6051997683135</v>
      </c>
      <c r="U18">
        <f t="shared" si="12"/>
        <v>3.4073305999999998E-2</v>
      </c>
      <c r="V18">
        <f t="shared" si="13"/>
        <v>0.01</v>
      </c>
      <c r="W18">
        <f t="shared" si="14"/>
        <v>0.73496237474372439</v>
      </c>
      <c r="X18">
        <f t="shared" si="15"/>
        <v>2.5042597893129591E-2</v>
      </c>
      <c r="Y18">
        <f t="shared" si="16"/>
        <v>7.3496237474372436E-3</v>
      </c>
      <c r="Z18">
        <f t="shared" si="17"/>
        <v>0.70257015310315762</v>
      </c>
      <c r="AB18">
        <f t="shared" si="18"/>
        <v>2578.5426698942902</v>
      </c>
      <c r="AC18">
        <f t="shared" si="19"/>
        <v>2375.1123127825549</v>
      </c>
      <c r="AE18">
        <f t="shared" si="2"/>
        <v>0</v>
      </c>
      <c r="AF18">
        <f t="shared" si="3"/>
        <v>0</v>
      </c>
      <c r="AG18">
        <f t="shared" si="3"/>
        <v>-8.7821269137894706</v>
      </c>
      <c r="AH18">
        <f t="shared" si="4"/>
        <v>-1252.1298946564796</v>
      </c>
      <c r="AI18">
        <f t="shared" si="5"/>
        <v>-1260.912021570269</v>
      </c>
      <c r="AJ18">
        <f t="shared" si="6"/>
        <v>203.43035711173525</v>
      </c>
      <c r="AK18">
        <f t="shared" si="20"/>
        <v>55.696521669716674</v>
      </c>
      <c r="AL18">
        <f t="shared" si="7"/>
        <v>-1001.785142788817</v>
      </c>
      <c r="AN18">
        <f t="shared" si="8"/>
        <v>0</v>
      </c>
      <c r="AO18">
        <f t="shared" si="8"/>
        <v>0</v>
      </c>
      <c r="AP18">
        <f t="shared" si="8"/>
        <v>-3.3210252747991733</v>
      </c>
      <c r="AQ18">
        <f t="shared" si="8"/>
        <v>-473.50204208008569</v>
      </c>
      <c r="AR18">
        <f t="shared" si="8"/>
        <v>-476.82306735488481</v>
      </c>
      <c r="AS18">
        <f t="shared" si="8"/>
        <v>76.928671637469606</v>
      </c>
      <c r="AT18">
        <f t="shared" si="8"/>
        <v>21.062045447452423</v>
      </c>
      <c r="AU18">
        <f t="shared" si="8"/>
        <v>-378.83235026996277</v>
      </c>
      <c r="AW18">
        <v>15</v>
      </c>
      <c r="AX18">
        <f>IF(Z18&gt;0, (R18*SUMPRODUCT(K18:$K$98, X18:$X$98)-K18*$AZ$3)/Z18, 0)</f>
        <v>3380.6051997683135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3.9255977999999997E-2</v>
      </c>
      <c r="Q19" s="4">
        <f t="shared" si="22"/>
        <v>12.5</v>
      </c>
      <c r="R19">
        <f t="shared" si="0"/>
        <v>50000</v>
      </c>
      <c r="S19">
        <f t="shared" si="1"/>
        <v>3210.2912043054312</v>
      </c>
      <c r="U19">
        <f t="shared" si="12"/>
        <v>3.9255977999999997E-2</v>
      </c>
      <c r="V19">
        <f t="shared" si="13"/>
        <v>0.01</v>
      </c>
      <c r="W19">
        <f t="shared" si="14"/>
        <v>0.70257015310315762</v>
      </c>
      <c r="X19">
        <f t="shared" si="15"/>
        <v>2.7580078473674184E-2</v>
      </c>
      <c r="Y19">
        <f t="shared" si="16"/>
        <v>7.025701531031576E-3</v>
      </c>
      <c r="Z19">
        <f t="shared" si="17"/>
        <v>0.66796437309845191</v>
      </c>
      <c r="AB19">
        <f t="shared" si="18"/>
        <v>2375.1123127825549</v>
      </c>
      <c r="AC19">
        <f t="shared" si="19"/>
        <v>2144.3601517473517</v>
      </c>
      <c r="AE19">
        <f t="shared" si="2"/>
        <v>0</v>
      </c>
      <c r="AF19">
        <f t="shared" si="3"/>
        <v>0</v>
      </c>
      <c r="AG19">
        <f t="shared" si="3"/>
        <v>-8.3495546637306486</v>
      </c>
      <c r="AH19">
        <f t="shared" si="4"/>
        <v>-1379.0039236837092</v>
      </c>
      <c r="AI19">
        <f t="shared" si="5"/>
        <v>-1387.3534783474399</v>
      </c>
      <c r="AJ19">
        <f t="shared" si="6"/>
        <v>230.75216103520324</v>
      </c>
      <c r="AK19">
        <f t="shared" si="20"/>
        <v>52.965004575050976</v>
      </c>
      <c r="AL19">
        <f t="shared" si="7"/>
        <v>-1103.6363127371858</v>
      </c>
      <c r="AN19">
        <f t="shared" si="8"/>
        <v>0</v>
      </c>
      <c r="AO19">
        <f t="shared" si="8"/>
        <v>0</v>
      </c>
      <c r="AP19">
        <f t="shared" si="8"/>
        <v>-2.9445536947927082</v>
      </c>
      <c r="AQ19">
        <f t="shared" si="8"/>
        <v>-486.31948195452873</v>
      </c>
      <c r="AR19">
        <f t="shared" si="8"/>
        <v>-489.26403564932144</v>
      </c>
      <c r="AS19">
        <f t="shared" si="8"/>
        <v>81.377050120900776</v>
      </c>
      <c r="AT19">
        <f t="shared" si="8"/>
        <v>18.678636909060685</v>
      </c>
      <c r="AU19">
        <f t="shared" si="8"/>
        <v>-389.20834861935998</v>
      </c>
      <c r="AW19">
        <v>16</v>
      </c>
      <c r="AX19">
        <f>IF(Z19&gt;0, (R19*SUMPRODUCT(K19:$K$98, X19:$X$98)-K19*$AZ$3)/Z19, 0)</f>
        <v>3210.2912043054312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4.4782766000000002E-2</v>
      </c>
      <c r="Q20" s="4">
        <f t="shared" si="22"/>
        <v>12.5</v>
      </c>
      <c r="R20">
        <f t="shared" si="0"/>
        <v>50000</v>
      </c>
      <c r="S20">
        <f t="shared" si="1"/>
        <v>2899.9808853365562</v>
      </c>
      <c r="U20">
        <f t="shared" si="12"/>
        <v>4.4782766000000002E-2</v>
      </c>
      <c r="V20">
        <f t="shared" si="13"/>
        <v>0.01</v>
      </c>
      <c r="W20">
        <f t="shared" si="14"/>
        <v>0.66796437309845191</v>
      </c>
      <c r="X20">
        <f t="shared" si="15"/>
        <v>2.9913292216804669E-2</v>
      </c>
      <c r="Y20">
        <f t="shared" si="16"/>
        <v>6.6796437309845193E-3</v>
      </c>
      <c r="Z20">
        <f t="shared" si="17"/>
        <v>0.63137143715066268</v>
      </c>
      <c r="AB20">
        <f t="shared" si="18"/>
        <v>2144.3601517473517</v>
      </c>
      <c r="AC20">
        <f t="shared" si="19"/>
        <v>1830.9650992843926</v>
      </c>
      <c r="AE20">
        <f t="shared" si="2"/>
        <v>0</v>
      </c>
      <c r="AF20">
        <f t="shared" si="3"/>
        <v>0</v>
      </c>
      <c r="AG20">
        <f t="shared" si="3"/>
        <v>-7.8921429643832832</v>
      </c>
      <c r="AH20">
        <f t="shared" si="4"/>
        <v>-1495.6646108402335</v>
      </c>
      <c r="AI20">
        <f t="shared" si="5"/>
        <v>-1503.5567538046168</v>
      </c>
      <c r="AJ20">
        <f t="shared" si="6"/>
        <v>313.39505246295903</v>
      </c>
      <c r="AK20">
        <f t="shared" si="20"/>
        <v>9.2207486525136115</v>
      </c>
      <c r="AL20">
        <f t="shared" si="7"/>
        <v>-1180.9409526891443</v>
      </c>
      <c r="AN20">
        <f t="shared" si="8"/>
        <v>0</v>
      </c>
      <c r="AO20">
        <f t="shared" si="8"/>
        <v>0</v>
      </c>
      <c r="AP20">
        <f t="shared" si="8"/>
        <v>-2.6398965178378488</v>
      </c>
      <c r="AQ20">
        <f t="shared" si="8"/>
        <v>-500.29501693384162</v>
      </c>
      <c r="AR20">
        <f t="shared" si="8"/>
        <v>-502.93491345167945</v>
      </c>
      <c r="AS20">
        <f t="shared" si="8"/>
        <v>104.82964024324737</v>
      </c>
      <c r="AT20">
        <f t="shared" si="8"/>
        <v>3.0843108607486895</v>
      </c>
      <c r="AU20">
        <f t="shared" si="8"/>
        <v>-395.02096234768345</v>
      </c>
      <c r="AW20">
        <v>17</v>
      </c>
      <c r="AX20">
        <f>IF(Z20&gt;0, (R20*SUMPRODUCT(K20:$K$98, X20:$X$98)-K20*$AZ$3)/Z20, 0)</f>
        <v>2899.9808853365562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5.0287691000000002E-2</v>
      </c>
      <c r="Q21" s="4">
        <f t="shared" si="22"/>
        <v>12.5</v>
      </c>
      <c r="R21">
        <f t="shared" si="0"/>
        <v>50000</v>
      </c>
      <c r="S21">
        <f t="shared" si="1"/>
        <v>2506.1757530029231</v>
      </c>
      <c r="U21">
        <f t="shared" si="12"/>
        <v>5.0287691000000002E-2</v>
      </c>
      <c r="V21">
        <f t="shared" si="13"/>
        <v>0.01</v>
      </c>
      <c r="W21">
        <f t="shared" si="14"/>
        <v>0.63137143715066268</v>
      </c>
      <c r="X21">
        <f t="shared" si="15"/>
        <v>3.1750211737658449E-2</v>
      </c>
      <c r="Y21">
        <f t="shared" si="16"/>
        <v>6.3137143715066273E-3</v>
      </c>
      <c r="Z21">
        <f t="shared" si="17"/>
        <v>0.59330751104149759</v>
      </c>
      <c r="AB21">
        <f t="shared" si="18"/>
        <v>1830.9650992843926</v>
      </c>
      <c r="AC21">
        <f t="shared" si="19"/>
        <v>1486.9328982467152</v>
      </c>
      <c r="AE21">
        <f t="shared" si="2"/>
        <v>0</v>
      </c>
      <c r="AF21">
        <f t="shared" si="3"/>
        <v>0</v>
      </c>
      <c r="AG21">
        <f t="shared" si="3"/>
        <v>-7.4163438880187202</v>
      </c>
      <c r="AH21">
        <f t="shared" si="4"/>
        <v>-1587.5105868829223</v>
      </c>
      <c r="AI21">
        <f t="shared" si="5"/>
        <v>-1594.926930770941</v>
      </c>
      <c r="AJ21">
        <f t="shared" si="6"/>
        <v>344.0322010376774</v>
      </c>
      <c r="AK21">
        <f t="shared" si="20"/>
        <v>2.9295441588550282</v>
      </c>
      <c r="AL21">
        <f t="shared" si="7"/>
        <v>-1247.9651855744087</v>
      </c>
      <c r="AN21">
        <f t="shared" si="8"/>
        <v>0</v>
      </c>
      <c r="AO21">
        <f t="shared" si="8"/>
        <v>0</v>
      </c>
      <c r="AP21">
        <f t="shared" si="8"/>
        <v>-2.3590179272522489</v>
      </c>
      <c r="AQ21">
        <f t="shared" si="8"/>
        <v>-504.96120335110589</v>
      </c>
      <c r="AR21">
        <f t="shared" si="8"/>
        <v>-507.32022127835813</v>
      </c>
      <c r="AS21">
        <f t="shared" si="8"/>
        <v>109.43102720884538</v>
      </c>
      <c r="AT21">
        <f t="shared" si="8"/>
        <v>0.93184017539703878</v>
      </c>
      <c r="AU21">
        <f t="shared" si="8"/>
        <v>-396.95735389411578</v>
      </c>
      <c r="AW21">
        <v>18</v>
      </c>
      <c r="AX21">
        <f>IF(Z21&gt;0, (R21*SUMPRODUCT(K21:$K$98, X21:$X$98)-K21*$AZ$3)/Z21, 0)</f>
        <v>2506.1757530029231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5.6343962999999997E-2</v>
      </c>
      <c r="Q22" s="4">
        <f t="shared" si="22"/>
        <v>12.5</v>
      </c>
      <c r="R22">
        <f t="shared" si="0"/>
        <v>50000</v>
      </c>
      <c r="S22">
        <f t="shared" si="1"/>
        <v>2135.1042143378481</v>
      </c>
      <c r="U22">
        <f t="shared" si="12"/>
        <v>5.6343962999999997E-2</v>
      </c>
      <c r="V22">
        <f t="shared" si="13"/>
        <v>0.01</v>
      </c>
      <c r="W22">
        <f t="shared" si="14"/>
        <v>0.59330751104149759</v>
      </c>
      <c r="X22">
        <f t="shared" si="15"/>
        <v>3.3429296449744232E-2</v>
      </c>
      <c r="Y22">
        <f t="shared" si="16"/>
        <v>5.9330751104149761E-3</v>
      </c>
      <c r="Z22">
        <f t="shared" si="17"/>
        <v>0.55394513948133839</v>
      </c>
      <c r="AB22">
        <f t="shared" si="18"/>
        <v>1486.9328982467152</v>
      </c>
      <c r="AC22">
        <f t="shared" si="19"/>
        <v>1182.7306018185727</v>
      </c>
      <c r="AE22">
        <f t="shared" si="2"/>
        <v>0</v>
      </c>
      <c r="AF22">
        <f t="shared" si="3"/>
        <v>0</v>
      </c>
      <c r="AG22">
        <f t="shared" si="3"/>
        <v>-6.9243142435167302</v>
      </c>
      <c r="AH22">
        <f t="shared" si="4"/>
        <v>-1671.4648224872117</v>
      </c>
      <c r="AI22">
        <f t="shared" si="5"/>
        <v>-1678.3891367307283</v>
      </c>
      <c r="AJ22">
        <f t="shared" si="6"/>
        <v>304.20229642814252</v>
      </c>
      <c r="AK22">
        <f t="shared" si="20"/>
        <v>31.225590863181022</v>
      </c>
      <c r="AL22">
        <f t="shared" si="7"/>
        <v>-1342.9612494394048</v>
      </c>
      <c r="AN22">
        <f t="shared" si="8"/>
        <v>0</v>
      </c>
      <c r="AO22">
        <f t="shared" si="8"/>
        <v>0</v>
      </c>
      <c r="AP22">
        <f t="shared" si="8"/>
        <v>-2.0564998404951345</v>
      </c>
      <c r="AQ22">
        <f t="shared" si="8"/>
        <v>-496.41986483450006</v>
      </c>
      <c r="AR22">
        <f t="shared" si="8"/>
        <v>-498.47636467499512</v>
      </c>
      <c r="AS22">
        <f t="shared" si="8"/>
        <v>90.347137937662708</v>
      </c>
      <c r="AT22">
        <f t="shared" si="8"/>
        <v>9.2739035767510565</v>
      </c>
      <c r="AU22">
        <f t="shared" si="8"/>
        <v>-398.85532316058141</v>
      </c>
      <c r="AW22">
        <v>19</v>
      </c>
      <c r="AX22">
        <f>IF(Z22&gt;0, (R22*SUMPRODUCT(K22:$K$98, X22:$X$98)-K22*$AZ$3)/Z22, 0)</f>
        <v>2135.1042143378481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6.2785228999999998E-2</v>
      </c>
      <c r="Q23" s="4">
        <f t="shared" si="22"/>
        <v>12.5</v>
      </c>
      <c r="R23">
        <f t="shared" si="0"/>
        <v>50000</v>
      </c>
      <c r="S23">
        <f t="shared" si="1"/>
        <v>1926.0446535062458</v>
      </c>
      <c r="U23">
        <f t="shared" si="12"/>
        <v>6.2785228999999998E-2</v>
      </c>
      <c r="V23">
        <f t="shared" si="13"/>
        <v>0.01</v>
      </c>
      <c r="W23">
        <f t="shared" si="14"/>
        <v>0.55394513948133839</v>
      </c>
      <c r="X23">
        <f t="shared" si="15"/>
        <v>3.4779572435772774E-2</v>
      </c>
      <c r="Y23">
        <f t="shared" si="16"/>
        <v>5.5394513948133842E-3</v>
      </c>
      <c r="Z23">
        <f t="shared" si="17"/>
        <v>0.51362611565075222</v>
      </c>
      <c r="AB23">
        <f t="shared" si="18"/>
        <v>1182.7306018185727</v>
      </c>
      <c r="AC23">
        <f t="shared" si="19"/>
        <v>989.26683395031205</v>
      </c>
      <c r="AE23">
        <f t="shared" si="2"/>
        <v>0</v>
      </c>
      <c r="AF23">
        <f t="shared" si="3"/>
        <v>0</v>
      </c>
      <c r="AG23">
        <f t="shared" si="3"/>
        <v>-6.4203264456344025</v>
      </c>
      <c r="AH23">
        <f t="shared" si="4"/>
        <v>-1738.9786217886387</v>
      </c>
      <c r="AI23">
        <f t="shared" si="5"/>
        <v>-1745.3989482342731</v>
      </c>
      <c r="AJ23">
        <f t="shared" si="6"/>
        <v>193.46376786826067</v>
      </c>
      <c r="AK23">
        <f t="shared" si="20"/>
        <v>82.791142127300105</v>
      </c>
      <c r="AL23">
        <f t="shared" si="7"/>
        <v>-1469.1440382387123</v>
      </c>
      <c r="AN23">
        <f t="shared" si="8"/>
        <v>0</v>
      </c>
      <c r="AO23">
        <f t="shared" si="8"/>
        <v>0</v>
      </c>
      <c r="AP23">
        <f t="shared" si="8"/>
        <v>-1.7025152041662788</v>
      </c>
      <c r="AQ23">
        <f t="shared" si="8"/>
        <v>-461.13504794268033</v>
      </c>
      <c r="AR23">
        <f t="shared" si="8"/>
        <v>-462.83756314684655</v>
      </c>
      <c r="AS23">
        <f t="shared" si="8"/>
        <v>51.301909496357915</v>
      </c>
      <c r="AT23">
        <f t="shared" si="8"/>
        <v>21.954207381131372</v>
      </c>
      <c r="AU23">
        <f t="shared" si="8"/>
        <v>-389.58144626935729</v>
      </c>
      <c r="AW23">
        <v>20</v>
      </c>
      <c r="AX23">
        <f>IF(Z23&gt;0, (R23*SUMPRODUCT(K23:$K$98, X23:$X$98)-K23*$AZ$3)/Z23, 0)</f>
        <v>1926.0446535062458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6.9956555000000004E-2</v>
      </c>
      <c r="Q24" s="4">
        <f t="shared" si="22"/>
        <v>12.5</v>
      </c>
      <c r="R24">
        <f t="shared" si="0"/>
        <v>50000</v>
      </c>
      <c r="S24">
        <f t="shared" si="1"/>
        <v>1690.0099565694231</v>
      </c>
      <c r="U24">
        <f t="shared" si="12"/>
        <v>6.9956555000000004E-2</v>
      </c>
      <c r="V24">
        <f t="shared" si="13"/>
        <v>0.01</v>
      </c>
      <c r="W24">
        <f t="shared" si="14"/>
        <v>0.51362611565075222</v>
      </c>
      <c r="X24">
        <f t="shared" si="15"/>
        <v>3.5931513608958209E-2</v>
      </c>
      <c r="Y24">
        <f t="shared" si="16"/>
        <v>5.1362611565075227E-3</v>
      </c>
      <c r="Z24">
        <f t="shared" si="17"/>
        <v>0.47255834088528653</v>
      </c>
      <c r="AB24">
        <f t="shared" si="18"/>
        <v>989.26683395031205</v>
      </c>
      <c r="AC24">
        <f t="shared" si="19"/>
        <v>798.62830115606175</v>
      </c>
      <c r="AE24">
        <f t="shared" si="2"/>
        <v>0</v>
      </c>
      <c r="AF24">
        <f t="shared" si="3"/>
        <v>0</v>
      </c>
      <c r="AG24">
        <f t="shared" si="3"/>
        <v>-5.9069792610660814</v>
      </c>
      <c r="AH24">
        <f t="shared" si="4"/>
        <v>-1796.5756804479104</v>
      </c>
      <c r="AI24">
        <f t="shared" ref="AI24:AI79" si="23">SUM(AE24:AH24)</f>
        <v>-1802.4826597089764</v>
      </c>
      <c r="AJ24">
        <f t="shared" si="6"/>
        <v>190.6385327942503</v>
      </c>
      <c r="AK24">
        <f t="shared" si="20"/>
        <v>69.248678376521852</v>
      </c>
      <c r="AL24">
        <f t="shared" ref="AL24:AL79" si="24">SUM(AI24:AK24)</f>
        <v>-1542.5954485382042</v>
      </c>
      <c r="AN24">
        <f t="shared" si="8"/>
        <v>0</v>
      </c>
      <c r="AO24">
        <f t="shared" si="8"/>
        <v>0</v>
      </c>
      <c r="AP24">
        <f t="shared" si="8"/>
        <v>-1.3985606728625193</v>
      </c>
      <c r="AQ24">
        <f t="shared" si="8"/>
        <v>-425.36463756640893</v>
      </c>
      <c r="AR24">
        <f t="shared" si="8"/>
        <v>-426.76319823927145</v>
      </c>
      <c r="AS24">
        <f t="shared" si="8"/>
        <v>45.136362075212546</v>
      </c>
      <c r="AT24">
        <f t="shared" si="8"/>
        <v>16.395601532487781</v>
      </c>
      <c r="AU24">
        <f t="shared" si="8"/>
        <v>-365.23123463157111</v>
      </c>
      <c r="AW24">
        <v>21</v>
      </c>
      <c r="AX24">
        <f>IF(Z24&gt;0, (R24*SUMPRODUCT(K24:$K$98, X24:$X$98)-K24*$AZ$3)/Z24, 0)</f>
        <v>1690.0099565694231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7.8227725999999997E-2</v>
      </c>
      <c r="Q25" s="4">
        <f t="shared" si="22"/>
        <v>12.5</v>
      </c>
      <c r="R25">
        <f t="shared" si="0"/>
        <v>50000</v>
      </c>
      <c r="S25">
        <f t="shared" si="1"/>
        <v>1426.8449817082535</v>
      </c>
      <c r="U25">
        <f t="shared" si="12"/>
        <v>7.8227725999999997E-2</v>
      </c>
      <c r="V25">
        <f t="shared" si="13"/>
        <v>0.01</v>
      </c>
      <c r="W25">
        <f t="shared" si="14"/>
        <v>0.47255834088528653</v>
      </c>
      <c r="X25">
        <f t="shared" si="15"/>
        <v>3.696716440978879E-2</v>
      </c>
      <c r="Y25">
        <f t="shared" si="16"/>
        <v>4.7255834088528658E-3</v>
      </c>
      <c r="Z25">
        <f t="shared" si="17"/>
        <v>0.43086559306664485</v>
      </c>
      <c r="AB25">
        <f t="shared" si="18"/>
        <v>798.62830115606175</v>
      </c>
      <c r="AC25">
        <f t="shared" si="19"/>
        <v>614.77840925789269</v>
      </c>
      <c r="AE25">
        <f t="shared" si="2"/>
        <v>0</v>
      </c>
      <c r="AF25">
        <f t="shared" si="3"/>
        <v>0</v>
      </c>
      <c r="AG25">
        <f t="shared" si="3"/>
        <v>-5.3858199133330604</v>
      </c>
      <c r="AH25">
        <f t="shared" si="4"/>
        <v>-1848.3582204894394</v>
      </c>
      <c r="AI25">
        <f t="shared" si="23"/>
        <v>-1853.7440404027725</v>
      </c>
      <c r="AJ25">
        <f t="shared" si="6"/>
        <v>183.84989189816906</v>
      </c>
      <c r="AK25">
        <f t="shared" si="20"/>
        <v>55.903981080924325</v>
      </c>
      <c r="AL25">
        <f t="shared" si="24"/>
        <v>-1613.9901674236792</v>
      </c>
      <c r="AN25">
        <f t="shared" si="8"/>
        <v>0</v>
      </c>
      <c r="AO25">
        <f t="shared" si="8"/>
        <v>0</v>
      </c>
      <c r="AP25">
        <f t="shared" si="8"/>
        <v>-1.138543611627526</v>
      </c>
      <c r="AQ25">
        <f t="shared" si="8"/>
        <v>-390.73650396808847</v>
      </c>
      <c r="AR25">
        <f t="shared" si="8"/>
        <v>-391.87504757971601</v>
      </c>
      <c r="AS25">
        <f t="shared" si="8"/>
        <v>38.865228189468276</v>
      </c>
      <c r="AT25">
        <f t="shared" si="8"/>
        <v>11.817907310020447</v>
      </c>
      <c r="AU25">
        <f t="shared" si="8"/>
        <v>-341.19191208022733</v>
      </c>
      <c r="AW25">
        <v>22</v>
      </c>
      <c r="AX25">
        <f>IF(Z25&gt;0, (R25*SUMPRODUCT(K25:$K$98, X25:$X$98)-K25*$AZ$3)/Z25, 0)</f>
        <v>1426.8449817082535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8.7072107999999995E-2</v>
      </c>
      <c r="Q26" s="4">
        <f t="shared" si="22"/>
        <v>12.5</v>
      </c>
      <c r="R26">
        <f t="shared" si="0"/>
        <v>50000</v>
      </c>
      <c r="S26">
        <f t="shared" si="1"/>
        <v>1130.1651148223616</v>
      </c>
      <c r="U26">
        <f t="shared" si="12"/>
        <v>8.7072107999999995E-2</v>
      </c>
      <c r="V26">
        <f t="shared" si="13"/>
        <v>0.01</v>
      </c>
      <c r="W26">
        <f t="shared" si="14"/>
        <v>0.43086559306664485</v>
      </c>
      <c r="X26">
        <f t="shared" si="15"/>
        <v>3.7516375452982947E-2</v>
      </c>
      <c r="Y26">
        <f t="shared" si="16"/>
        <v>4.3086559306664482E-3</v>
      </c>
      <c r="Z26">
        <f t="shared" si="17"/>
        <v>0.3890405616829955</v>
      </c>
      <c r="AB26">
        <f t="shared" si="18"/>
        <v>614.77840925789269</v>
      </c>
      <c r="AC26">
        <f t="shared" si="19"/>
        <v>439.68007106501864</v>
      </c>
      <c r="AE26">
        <f t="shared" si="2"/>
        <v>0</v>
      </c>
      <c r="AF26">
        <f t="shared" si="3"/>
        <v>0</v>
      </c>
      <c r="AG26">
        <f t="shared" si="3"/>
        <v>-4.8630070210374434</v>
      </c>
      <c r="AH26">
        <f t="shared" si="4"/>
        <v>-1875.8187726491474</v>
      </c>
      <c r="AI26">
        <f t="shared" si="23"/>
        <v>-1880.6817796701848</v>
      </c>
      <c r="AJ26">
        <f t="shared" si="6"/>
        <v>175.09833819287405</v>
      </c>
      <c r="AK26">
        <f t="shared" si="20"/>
        <v>43.034488648052495</v>
      </c>
      <c r="AL26">
        <f t="shared" si="24"/>
        <v>-1662.5489528292583</v>
      </c>
      <c r="AN26">
        <f t="shared" si="8"/>
        <v>0</v>
      </c>
      <c r="AO26">
        <f t="shared" si="8"/>
        <v>0</v>
      </c>
      <c r="AP26">
        <f t="shared" si="8"/>
        <v>-0.91787748499723998</v>
      </c>
      <c r="AQ26">
        <f t="shared" si="8"/>
        <v>-354.0549725512214</v>
      </c>
      <c r="AR26">
        <f t="shared" si="8"/>
        <v>-354.97285003621863</v>
      </c>
      <c r="AS26">
        <f t="shared" si="8"/>
        <v>33.049267992499146</v>
      </c>
      <c r="AT26">
        <f t="shared" si="8"/>
        <v>8.1226261935336321</v>
      </c>
      <c r="AU26">
        <f t="shared" si="8"/>
        <v>-313.80095585018586</v>
      </c>
      <c r="AW26">
        <v>23</v>
      </c>
      <c r="AX26">
        <f>IF(Z26&gt;0, (R26*SUMPRODUCT(K26:$K$98, X26:$X$98)-K26*$AZ$3)/Z26, 0)</f>
        <v>1130.1651148223616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9.6466888000000001E-2</v>
      </c>
      <c r="Q27" s="4">
        <f t="shared" si="22"/>
        <v>12.5</v>
      </c>
      <c r="R27">
        <f t="shared" si="0"/>
        <v>50000</v>
      </c>
      <c r="S27">
        <f t="shared" si="1"/>
        <v>800.18030023150436</v>
      </c>
      <c r="U27">
        <f t="shared" si="12"/>
        <v>9.6466888000000001E-2</v>
      </c>
      <c r="V27">
        <f t="shared" si="13"/>
        <v>0.01</v>
      </c>
      <c r="W27">
        <f t="shared" si="14"/>
        <v>0.3890405616829955</v>
      </c>
      <c r="X27">
        <f t="shared" si="15"/>
        <v>3.7529532291330617E-2</v>
      </c>
      <c r="Y27">
        <f t="shared" si="16"/>
        <v>3.8904056168299552E-3</v>
      </c>
      <c r="Z27">
        <f t="shared" si="17"/>
        <v>0.34762062377483494</v>
      </c>
      <c r="AB27">
        <f t="shared" si="18"/>
        <v>439.68007106501864</v>
      </c>
      <c r="AC27">
        <f t="shared" si="19"/>
        <v>278.15917509881024</v>
      </c>
      <c r="AE27">
        <f t="shared" si="2"/>
        <v>0</v>
      </c>
      <c r="AF27">
        <f t="shared" si="3"/>
        <v>0</v>
      </c>
      <c r="AG27">
        <f t="shared" si="3"/>
        <v>-4.3452577971854369</v>
      </c>
      <c r="AH27">
        <f t="shared" si="4"/>
        <v>-1876.4766145665308</v>
      </c>
      <c r="AI27">
        <f t="shared" si="23"/>
        <v>-1880.8218723637162</v>
      </c>
      <c r="AJ27">
        <f t="shared" si="6"/>
        <v>161.5208959662084</v>
      </c>
      <c r="AK27">
        <f t="shared" si="20"/>
        <v>30.777604974551309</v>
      </c>
      <c r="AL27">
        <f t="shared" si="24"/>
        <v>-1688.5233714229566</v>
      </c>
      <c r="AN27">
        <f t="shared" si="8"/>
        <v>0</v>
      </c>
      <c r="AO27">
        <f t="shared" si="8"/>
        <v>0</v>
      </c>
      <c r="AP27">
        <f t="shared" si="8"/>
        <v>-0.73228029071814038</v>
      </c>
      <c r="AQ27">
        <f t="shared" si="8"/>
        <v>-316.23137336768008</v>
      </c>
      <c r="AR27">
        <f t="shared" si="8"/>
        <v>-316.96365365839824</v>
      </c>
      <c r="AS27">
        <f t="shared" si="8"/>
        <v>27.220149914189768</v>
      </c>
      <c r="AT27">
        <f t="shared" si="8"/>
        <v>5.1867655661238317</v>
      </c>
      <c r="AU27">
        <f t="shared" si="8"/>
        <v>-284.55673817808463</v>
      </c>
      <c r="AW27">
        <v>24</v>
      </c>
      <c r="AX27">
        <f>IF(Z27&gt;0, (R27*SUMPRODUCT(K27:$K$98, X27:$X$98)-K27*$AZ$3)/Z27, 0)</f>
        <v>800.18030023150436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0.107048017</v>
      </c>
      <c r="Q28" s="4">
        <f t="shared" si="22"/>
        <v>12.5</v>
      </c>
      <c r="R28">
        <f t="shared" si="0"/>
        <v>50000</v>
      </c>
      <c r="S28">
        <f t="shared" si="1"/>
        <v>436.03497881437301</v>
      </c>
      <c r="U28">
        <f t="shared" si="12"/>
        <v>0.107048017</v>
      </c>
      <c r="V28">
        <f t="shared" si="13"/>
        <v>0.01</v>
      </c>
      <c r="W28">
        <f t="shared" si="14"/>
        <v>0.34762062377483494</v>
      </c>
      <c r="X28">
        <f t="shared" si="15"/>
        <v>3.7212098443399136E-2</v>
      </c>
      <c r="Y28">
        <f t="shared" si="16"/>
        <v>3.4762062377483496E-3</v>
      </c>
      <c r="Z28">
        <f t="shared" si="17"/>
        <v>0.30693231909368746</v>
      </c>
      <c r="AB28">
        <f t="shared" si="18"/>
        <v>278.15917509881024</v>
      </c>
      <c r="AC28">
        <f t="shared" si="19"/>
        <v>133.83322725346238</v>
      </c>
      <c r="AE28">
        <f t="shared" si="2"/>
        <v>0</v>
      </c>
      <c r="AF28">
        <f t="shared" si="3"/>
        <v>0</v>
      </c>
      <c r="AG28">
        <f t="shared" si="3"/>
        <v>-3.8366539886710931</v>
      </c>
      <c r="AH28">
        <f t="shared" si="4"/>
        <v>-1860.6049221699568</v>
      </c>
      <c r="AI28">
        <f t="shared" si="23"/>
        <v>-1864.4415761586279</v>
      </c>
      <c r="AJ28">
        <f t="shared" si="6"/>
        <v>144.32594784534786</v>
      </c>
      <c r="AK28">
        <f t="shared" si="20"/>
        <v>19.471142256916718</v>
      </c>
      <c r="AL28">
        <f t="shared" si="24"/>
        <v>-1700.6444860563633</v>
      </c>
      <c r="AN28">
        <f t="shared" si="8"/>
        <v>0</v>
      </c>
      <c r="AO28">
        <f t="shared" si="8"/>
        <v>0</v>
      </c>
      <c r="AP28">
        <f t="shared" si="8"/>
        <v>-0.57729315607267728</v>
      </c>
      <c r="AQ28">
        <f t="shared" si="8"/>
        <v>-279.96126074843011</v>
      </c>
      <c r="AR28">
        <f t="shared" si="8"/>
        <v>-280.53855390450281</v>
      </c>
      <c r="AS28">
        <f t="shared" si="8"/>
        <v>21.716418050948757</v>
      </c>
      <c r="AT28">
        <f t="shared" si="8"/>
        <v>2.9297813144022742</v>
      </c>
      <c r="AU28">
        <f t="shared" si="8"/>
        <v>-255.89235453915177</v>
      </c>
      <c r="AW28">
        <v>25</v>
      </c>
      <c r="AX28">
        <f>IF(Z28&gt;0, (R28*SUMPRODUCT(K28:$K$98, X28:$X$98)-K28*$AZ$3)/Z28, 0)</f>
        <v>436.03497881437301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0.118979948</v>
      </c>
      <c r="Q29" s="4">
        <f t="shared" si="22"/>
        <v>12.5</v>
      </c>
      <c r="R29">
        <f t="shared" si="0"/>
        <v>50000</v>
      </c>
      <c r="S29">
        <f t="shared" si="1"/>
        <v>27.526138414990729</v>
      </c>
      <c r="U29">
        <f t="shared" si="12"/>
        <v>0.118979948</v>
      </c>
      <c r="V29">
        <f t="shared" si="13"/>
        <v>0.01</v>
      </c>
      <c r="W29">
        <f t="shared" si="14"/>
        <v>0.30693231909368746</v>
      </c>
      <c r="X29">
        <f t="shared" si="15"/>
        <v>3.6518791365286345E-2</v>
      </c>
      <c r="Y29">
        <f t="shared" si="16"/>
        <v>3.0693231909368745E-3</v>
      </c>
      <c r="Z29">
        <f t="shared" si="17"/>
        <v>0.26734420453746421</v>
      </c>
      <c r="AB29">
        <f t="shared" si="18"/>
        <v>133.83322725346238</v>
      </c>
      <c r="AC29">
        <f t="shared" si="19"/>
        <v>7.3589535785438329</v>
      </c>
      <c r="AE29">
        <f t="shared" si="2"/>
        <v>0</v>
      </c>
      <c r="AF29">
        <f t="shared" si="3"/>
        <v>0</v>
      </c>
      <c r="AG29">
        <f t="shared" si="3"/>
        <v>-3.3418025567183025</v>
      </c>
      <c r="AH29">
        <f t="shared" si="4"/>
        <v>-1825.9395682643171</v>
      </c>
      <c r="AI29">
        <f t="shared" si="23"/>
        <v>-1829.2813708210354</v>
      </c>
      <c r="AJ29">
        <f t="shared" si="6"/>
        <v>126.47427367491855</v>
      </c>
      <c r="AK29">
        <f t="shared" si="20"/>
        <v>9.3683259077423671</v>
      </c>
      <c r="AL29">
        <f t="shared" si="24"/>
        <v>-1693.4387712383743</v>
      </c>
      <c r="AN29">
        <f t="shared" si="8"/>
        <v>0</v>
      </c>
      <c r="AO29">
        <f t="shared" si="8"/>
        <v>0</v>
      </c>
      <c r="AP29">
        <f t="shared" si="8"/>
        <v>-0.44895885251934586</v>
      </c>
      <c r="AQ29">
        <f t="shared" si="8"/>
        <v>-245.30824889386795</v>
      </c>
      <c r="AR29">
        <f t="shared" si="8"/>
        <v>-245.75720774638728</v>
      </c>
      <c r="AS29">
        <f t="shared" si="8"/>
        <v>16.991352367049963</v>
      </c>
      <c r="AT29">
        <f t="shared" si="8"/>
        <v>1.2586000453891617</v>
      </c>
      <c r="AU29">
        <f t="shared" si="8"/>
        <v>-227.50725533394814</v>
      </c>
      <c r="AW29">
        <v>26</v>
      </c>
      <c r="AX29">
        <f>IF(Z29&gt;0, (R29*SUMPRODUCT(K29:$K$98, X29:$X$98)-K29*$AZ$3)/Z29, 0)</f>
        <v>27.526138414990729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0.132636267</v>
      </c>
      <c r="Q30" s="4">
        <f t="shared" si="22"/>
        <v>12.5</v>
      </c>
      <c r="R30">
        <f t="shared" si="0"/>
        <v>50000</v>
      </c>
      <c r="S30">
        <f t="shared" si="1"/>
        <v>-440.23735087093581</v>
      </c>
      <c r="U30">
        <f t="shared" si="12"/>
        <v>0.132636267</v>
      </c>
      <c r="V30">
        <f t="shared" si="13"/>
        <v>0.01</v>
      </c>
      <c r="W30">
        <f t="shared" si="14"/>
        <v>0.26734420453746421</v>
      </c>
      <c r="X30">
        <f t="shared" si="15"/>
        <v>3.5459537293933717E-2</v>
      </c>
      <c r="Y30">
        <f t="shared" si="16"/>
        <v>2.6734420453746422E-3</v>
      </c>
      <c r="Z30">
        <f t="shared" si="17"/>
        <v>0.22921122519815584</v>
      </c>
      <c r="AB30">
        <f t="shared" si="18"/>
        <v>7.3589535785438329</v>
      </c>
      <c r="AC30">
        <f t="shared" si="19"/>
        <v>-100.90734257111762</v>
      </c>
      <c r="AE30">
        <f t="shared" si="2"/>
        <v>0</v>
      </c>
      <c r="AF30">
        <f t="shared" si="3"/>
        <v>0</v>
      </c>
      <c r="AG30">
        <f t="shared" si="3"/>
        <v>-2.8651403149769479</v>
      </c>
      <c r="AH30">
        <f t="shared" si="4"/>
        <v>-1772.9768646966859</v>
      </c>
      <c r="AI30">
        <f t="shared" si="23"/>
        <v>-1775.8420050116629</v>
      </c>
      <c r="AJ30">
        <f t="shared" si="6"/>
        <v>108.26629614966146</v>
      </c>
      <c r="AK30">
        <f t="shared" si="20"/>
        <v>0.51512675049806833</v>
      </c>
      <c r="AL30">
        <f t="shared" si="24"/>
        <v>-1667.0605821115034</v>
      </c>
      <c r="AN30">
        <f t="shared" si="8"/>
        <v>0</v>
      </c>
      <c r="AO30">
        <f t="shared" si="8"/>
        <v>0</v>
      </c>
      <c r="AP30">
        <f t="shared" si="8"/>
        <v>-0.34367949799944891</v>
      </c>
      <c r="AQ30">
        <f t="shared" si="8"/>
        <v>-212.67223655274853</v>
      </c>
      <c r="AR30">
        <f t="shared" si="8"/>
        <v>-213.01591605074799</v>
      </c>
      <c r="AS30">
        <f t="shared" si="8"/>
        <v>12.986765819626077</v>
      </c>
      <c r="AT30">
        <f t="shared" si="8"/>
        <v>6.1790517585414623E-2</v>
      </c>
      <c r="AU30">
        <f t="shared" si="8"/>
        <v>-199.9673597135365</v>
      </c>
      <c r="AW30">
        <v>27</v>
      </c>
      <c r="AX30">
        <f>IF(Z30&gt;0, (R30*SUMPRODUCT(K30:$K$98, X30:$X$98)-K30*$AZ$3)/Z30, 0)</f>
        <v>-440.23735087093581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0.148393413</v>
      </c>
      <c r="Q31" s="4">
        <f t="shared" si="22"/>
        <v>12.5</v>
      </c>
      <c r="R31">
        <f t="shared" si="0"/>
        <v>50000</v>
      </c>
      <c r="S31">
        <f t="shared" si="1"/>
        <v>-991.26524308295757</v>
      </c>
      <c r="U31">
        <f t="shared" si="12"/>
        <v>0.148393413</v>
      </c>
      <c r="V31">
        <f t="shared" si="13"/>
        <v>0.01</v>
      </c>
      <c r="W31">
        <f t="shared" si="14"/>
        <v>0.22921122519815584</v>
      </c>
      <c r="X31">
        <f t="shared" si="15"/>
        <v>3.4013436005065949E-2</v>
      </c>
      <c r="Y31">
        <f t="shared" si="16"/>
        <v>2.2921122519815587E-3</v>
      </c>
      <c r="Z31">
        <f t="shared" si="17"/>
        <v>0.19290567694110833</v>
      </c>
      <c r="AB31">
        <f t="shared" si="18"/>
        <v>-100.90734257111762</v>
      </c>
      <c r="AC31">
        <f t="shared" si="19"/>
        <v>-191.22069274511023</v>
      </c>
      <c r="AE31">
        <f t="shared" si="2"/>
        <v>0</v>
      </c>
      <c r="AF31">
        <f t="shared" si="3"/>
        <v>0</v>
      </c>
      <c r="AG31">
        <f t="shared" si="3"/>
        <v>-2.4113209617638542</v>
      </c>
      <c r="AH31">
        <f t="shared" si="4"/>
        <v>-1700.6718002532975</v>
      </c>
      <c r="AI31">
        <f t="shared" si="23"/>
        <v>-1703.0831212150613</v>
      </c>
      <c r="AJ31">
        <f t="shared" si="6"/>
        <v>90.313350173992603</v>
      </c>
      <c r="AK31">
        <f t="shared" si="20"/>
        <v>-7.063513979978234</v>
      </c>
      <c r="AL31">
        <f t="shared" si="24"/>
        <v>-1619.833285021047</v>
      </c>
      <c r="AN31">
        <f t="shared" si="8"/>
        <v>0</v>
      </c>
      <c r="AO31">
        <f t="shared" si="8"/>
        <v>0</v>
      </c>
      <c r="AP31">
        <f t="shared" si="8"/>
        <v>-0.25825261547606204</v>
      </c>
      <c r="AQ31">
        <f t="shared" si="8"/>
        <v>-182.14204887951749</v>
      </c>
      <c r="AR31">
        <f t="shared" si="8"/>
        <v>-182.40030149499356</v>
      </c>
      <c r="AS31">
        <f t="shared" si="8"/>
        <v>9.6725650648257382</v>
      </c>
      <c r="AT31">
        <f t="shared" si="8"/>
        <v>-0.75650275873965245</v>
      </c>
      <c r="AU31">
        <f t="shared" si="8"/>
        <v>-173.48423918890748</v>
      </c>
      <c r="AW31">
        <v>28</v>
      </c>
      <c r="AX31">
        <f>IF(Z31&gt;0, (R31*SUMPRODUCT(K31:$K$98, X31:$X$98)-K31*$AZ$3)/Z31, 0)</f>
        <v>-991.26524308295757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0.16656033000000001</v>
      </c>
      <c r="Q32" s="4">
        <f t="shared" si="22"/>
        <v>12.5</v>
      </c>
      <c r="R32">
        <f t="shared" si="0"/>
        <v>50000</v>
      </c>
      <c r="S32">
        <f t="shared" si="1"/>
        <v>-1662.7011386386187</v>
      </c>
      <c r="U32">
        <f t="shared" si="12"/>
        <v>0.16656033000000001</v>
      </c>
      <c r="V32">
        <f t="shared" si="13"/>
        <v>0.01</v>
      </c>
      <c r="W32">
        <f t="shared" si="14"/>
        <v>0.19290567694110833</v>
      </c>
      <c r="X32">
        <f t="shared" si="15"/>
        <v>3.2130433210184398E-2</v>
      </c>
      <c r="Y32">
        <f t="shared" si="16"/>
        <v>1.9290567694110834E-3</v>
      </c>
      <c r="Z32">
        <f t="shared" si="17"/>
        <v>0.15884618696151287</v>
      </c>
      <c r="AB32">
        <f t="shared" si="18"/>
        <v>-191.22069274511023</v>
      </c>
      <c r="AC32">
        <f t="shared" si="19"/>
        <v>-264.11373592931034</v>
      </c>
      <c r="AE32">
        <f t="shared" si="2"/>
        <v>0</v>
      </c>
      <c r="AF32">
        <f t="shared" si="3"/>
        <v>0</v>
      </c>
      <c r="AG32">
        <f t="shared" si="3"/>
        <v>-1.9855773370189109</v>
      </c>
      <c r="AH32">
        <f t="shared" si="4"/>
        <v>-1606.5216605092198</v>
      </c>
      <c r="AI32">
        <f t="shared" si="23"/>
        <v>-1608.5072378462387</v>
      </c>
      <c r="AJ32">
        <f t="shared" si="6"/>
        <v>72.89304318420011</v>
      </c>
      <c r="AK32">
        <f t="shared" si="20"/>
        <v>-13.385448492157717</v>
      </c>
      <c r="AL32">
        <f t="shared" si="24"/>
        <v>-1548.9996431541965</v>
      </c>
      <c r="AN32">
        <f t="shared" si="8"/>
        <v>0</v>
      </c>
      <c r="AO32">
        <f t="shared" si="8"/>
        <v>0</v>
      </c>
      <c r="AP32">
        <f t="shared" si="8"/>
        <v>-0.18987093612879058</v>
      </c>
      <c r="AQ32">
        <f t="shared" si="8"/>
        <v>-153.62371734662858</v>
      </c>
      <c r="AR32">
        <f t="shared" si="8"/>
        <v>-153.81358828275737</v>
      </c>
      <c r="AS32">
        <f t="shared" si="8"/>
        <v>6.9704010458941976</v>
      </c>
      <c r="AT32">
        <f t="shared" si="8"/>
        <v>-1.2799842082834412</v>
      </c>
      <c r="AU32">
        <f t="shared" si="8"/>
        <v>-148.12317144514662</v>
      </c>
      <c r="AW32">
        <v>29</v>
      </c>
      <c r="AX32">
        <f>IF(Z32&gt;0, (R32*SUMPRODUCT(K32:$K$98, X32:$X$98)-K32*$AZ$3)/Z32, 0)</f>
        <v>-1662.7011386386187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0.18820168900000001</v>
      </c>
      <c r="Q33" s="4">
        <f t="shared" si="22"/>
        <v>12.5</v>
      </c>
      <c r="R33">
        <f t="shared" si="0"/>
        <v>50000</v>
      </c>
      <c r="S33">
        <f t="shared" si="1"/>
        <v>-2514.0322755075649</v>
      </c>
      <c r="U33">
        <f t="shared" si="12"/>
        <v>0.18820168900000001</v>
      </c>
      <c r="V33">
        <f t="shared" si="13"/>
        <v>0.01</v>
      </c>
      <c r="W33">
        <f t="shared" si="14"/>
        <v>0.15884618696151287</v>
      </c>
      <c r="X33">
        <f t="shared" si="15"/>
        <v>2.98951206773665E-2</v>
      </c>
      <c r="Y33">
        <f t="shared" si="16"/>
        <v>1.5884618696151288E-3</v>
      </c>
      <c r="Z33">
        <f t="shared" si="17"/>
        <v>0.12736260441453126</v>
      </c>
      <c r="AB33">
        <f t="shared" si="18"/>
        <v>-264.11373592931034</v>
      </c>
      <c r="AC33">
        <f t="shared" si="19"/>
        <v>-320.19369819083386</v>
      </c>
      <c r="AE33">
        <f t="shared" si="2"/>
        <v>0</v>
      </c>
      <c r="AF33">
        <f t="shared" si="3"/>
        <v>0</v>
      </c>
      <c r="AG33">
        <f t="shared" si="3"/>
        <v>-1.5920325551816408</v>
      </c>
      <c r="AH33">
        <f t="shared" si="4"/>
        <v>-1494.7560338683249</v>
      </c>
      <c r="AI33">
        <f t="shared" si="23"/>
        <v>-1496.3480664235067</v>
      </c>
      <c r="AJ33">
        <f t="shared" si="6"/>
        <v>56.079962261523519</v>
      </c>
      <c r="AK33">
        <f t="shared" si="20"/>
        <v>-18.487961515051726</v>
      </c>
      <c r="AL33">
        <f t="shared" si="24"/>
        <v>-1458.7560656770347</v>
      </c>
      <c r="AN33">
        <f t="shared" si="8"/>
        <v>0</v>
      </c>
      <c r="AO33">
        <f t="shared" si="8"/>
        <v>0</v>
      </c>
      <c r="AP33">
        <f t="shared" si="8"/>
        <v>-0.13592696062147605</v>
      </c>
      <c r="AQ33">
        <f t="shared" si="8"/>
        <v>-127.62153882660536</v>
      </c>
      <c r="AR33">
        <f t="shared" si="8"/>
        <v>-127.75746578722685</v>
      </c>
      <c r="AS33">
        <f t="shared" si="8"/>
        <v>4.788079739428607</v>
      </c>
      <c r="AT33">
        <f t="shared" si="8"/>
        <v>-1.5784931084786025</v>
      </c>
      <c r="AU33">
        <f t="shared" si="8"/>
        <v>-124.54787915627682</v>
      </c>
      <c r="AW33">
        <v>30</v>
      </c>
      <c r="AX33">
        <f>IF(Z33&gt;0, (R33*SUMPRODUCT(K33:$K$98, X33:$X$98)-K33*$AZ$3)/Z33, 0)</f>
        <v>-2514.0322755075649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0.21316064300000001</v>
      </c>
      <c r="Q34" s="4">
        <f t="shared" si="22"/>
        <v>12.5</v>
      </c>
      <c r="R34">
        <f t="shared" si="0"/>
        <v>50000</v>
      </c>
      <c r="S34">
        <f t="shared" si="1"/>
        <v>-3645.8617763038224</v>
      </c>
      <c r="U34">
        <f t="shared" si="12"/>
        <v>0.21316064300000001</v>
      </c>
      <c r="V34">
        <f t="shared" si="13"/>
        <v>0.01</v>
      </c>
      <c r="W34">
        <f t="shared" si="14"/>
        <v>0.12736260441453126</v>
      </c>
      <c r="X34">
        <f t="shared" si="15"/>
        <v>2.7148694651156123E-2</v>
      </c>
      <c r="Y34">
        <f t="shared" si="16"/>
        <v>1.2736260441453125E-3</v>
      </c>
      <c r="Z34">
        <f t="shared" si="17"/>
        <v>9.8940283719229818E-2</v>
      </c>
      <c r="AB34">
        <f t="shared" si="18"/>
        <v>-320.19369819083386</v>
      </c>
      <c r="AC34">
        <f t="shared" si="19"/>
        <v>-360.72259854859539</v>
      </c>
      <c r="AE34">
        <f t="shared" si="2"/>
        <v>0</v>
      </c>
      <c r="AF34">
        <f t="shared" si="3"/>
        <v>0</v>
      </c>
      <c r="AG34">
        <f t="shared" si="3"/>
        <v>-1.2367535464903727</v>
      </c>
      <c r="AH34">
        <f t="shared" si="4"/>
        <v>-1357.4347325578062</v>
      </c>
      <c r="AI34">
        <f t="shared" si="23"/>
        <v>-1358.6714861042965</v>
      </c>
      <c r="AJ34">
        <f t="shared" si="6"/>
        <v>40.528900357761529</v>
      </c>
      <c r="AK34">
        <f t="shared" si="20"/>
        <v>-22.413558873358372</v>
      </c>
      <c r="AL34">
        <f t="shared" si="24"/>
        <v>-1340.5561446198933</v>
      </c>
      <c r="AN34">
        <f t="shared" si="8"/>
        <v>0</v>
      </c>
      <c r="AO34">
        <f t="shared" si="8"/>
        <v>0</v>
      </c>
      <c r="AP34">
        <f t="shared" si="8"/>
        <v>-9.4279832757278345E-2</v>
      </c>
      <c r="AQ34">
        <f t="shared" si="8"/>
        <v>-103.47956545396255</v>
      </c>
      <c r="AR34">
        <f t="shared" si="8"/>
        <v>-103.57384528671982</v>
      </c>
      <c r="AS34">
        <f t="shared" si="8"/>
        <v>3.0895872167979266</v>
      </c>
      <c r="AT34">
        <f t="shared" si="8"/>
        <v>-1.7086238305701829</v>
      </c>
      <c r="AU34">
        <f t="shared" ref="AU34:AU79" si="25">AL34*$K34</f>
        <v>-102.19288190049207</v>
      </c>
      <c r="AW34">
        <v>31</v>
      </c>
      <c r="AX34">
        <f>IF(Z34&gt;0, (R34*SUMPRODUCT(K34:$K$98, X34:$X$98)-K34*$AZ$3)/Z34, 0)</f>
        <v>-3645.8617763038224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0.241823134</v>
      </c>
      <c r="Q35" s="4">
        <f t="shared" si="22"/>
        <v>12.5</v>
      </c>
      <c r="R35">
        <f t="shared" si="0"/>
        <v>50000</v>
      </c>
      <c r="S35">
        <f t="shared" si="1"/>
        <v>-5220.4222877248276</v>
      </c>
      <c r="U35">
        <f t="shared" si="12"/>
        <v>0.241823134</v>
      </c>
      <c r="V35">
        <f t="shared" si="13"/>
        <v>0.01</v>
      </c>
      <c r="W35">
        <f t="shared" si="14"/>
        <v>9.8940283719229818E-2</v>
      </c>
      <c r="X35">
        <f t="shared" si="15"/>
        <v>2.3926049487833331E-2</v>
      </c>
      <c r="Y35">
        <f t="shared" si="16"/>
        <v>9.8940283719229825E-4</v>
      </c>
      <c r="Z35">
        <f t="shared" si="17"/>
        <v>7.4024831394204182E-2</v>
      </c>
      <c r="AB35">
        <f t="shared" si="18"/>
        <v>-360.72259854859539</v>
      </c>
      <c r="AC35">
        <f t="shared" si="19"/>
        <v>-386.44087965537602</v>
      </c>
      <c r="AE35">
        <f t="shared" si="2"/>
        <v>0</v>
      </c>
      <c r="AF35">
        <f t="shared" ref="AF35:AG66" si="26">-$Z35*P35</f>
        <v>0</v>
      </c>
      <c r="AG35">
        <f t="shared" si="26"/>
        <v>-0.92531039242755231</v>
      </c>
      <c r="AH35">
        <f t="shared" si="4"/>
        <v>-1196.3024743916665</v>
      </c>
      <c r="AI35">
        <f t="shared" si="23"/>
        <v>-1197.227784784094</v>
      </c>
      <c r="AJ35">
        <f t="shared" si="6"/>
        <v>25.718281106780637</v>
      </c>
      <c r="AK35">
        <f t="shared" si="20"/>
        <v>-25.250581898401681</v>
      </c>
      <c r="AL35">
        <f t="shared" si="24"/>
        <v>-1196.7600855757148</v>
      </c>
      <c r="AN35">
        <f t="shared" ref="AN35:AT66" si="27">AE35*$K35</f>
        <v>0</v>
      </c>
      <c r="AO35">
        <f t="shared" si="27"/>
        <v>0</v>
      </c>
      <c r="AP35">
        <f t="shared" si="27"/>
        <v>-6.2980348035129155E-2</v>
      </c>
      <c r="AQ35">
        <f t="shared" si="27"/>
        <v>-81.425159394146107</v>
      </c>
      <c r="AR35">
        <f t="shared" si="27"/>
        <v>-81.488139742181232</v>
      </c>
      <c r="AS35">
        <f t="shared" si="27"/>
        <v>1.7504896824090841</v>
      </c>
      <c r="AT35">
        <f t="shared" si="27"/>
        <v>-1.7186561926303909</v>
      </c>
      <c r="AU35">
        <f t="shared" si="25"/>
        <v>-81.456306252402527</v>
      </c>
      <c r="AW35">
        <v>32</v>
      </c>
      <c r="AX35">
        <f>IF(Z35&gt;0, (R35*SUMPRODUCT(K35:$K$98, X35:$X$98)-K35*$AZ$3)/Z35, 0)</f>
        <v>-5220.4222877248276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0.27493253200000001</v>
      </c>
      <c r="Q36" s="4">
        <f t="shared" si="22"/>
        <v>12.5</v>
      </c>
      <c r="R36">
        <f t="shared" si="0"/>
        <v>50000</v>
      </c>
      <c r="S36">
        <f t="shared" si="1"/>
        <v>-7527.2176537200485</v>
      </c>
      <c r="U36">
        <f t="shared" si="12"/>
        <v>0.27493253200000001</v>
      </c>
      <c r="V36">
        <f t="shared" si="13"/>
        <v>0.01</v>
      </c>
      <c r="W36">
        <f t="shared" si="14"/>
        <v>7.4024831394204182E-2</v>
      </c>
      <c r="X36">
        <f t="shared" si="15"/>
        <v>2.0351834326081647E-2</v>
      </c>
      <c r="Y36">
        <f t="shared" si="16"/>
        <v>7.4024831394204184E-4</v>
      </c>
      <c r="Z36">
        <f t="shared" si="17"/>
        <v>5.2932748754180491E-2</v>
      </c>
      <c r="AB36">
        <f t="shared" si="18"/>
        <v>-386.44087965537602</v>
      </c>
      <c r="AC36">
        <f t="shared" si="19"/>
        <v>-398.43632088239531</v>
      </c>
      <c r="AE36">
        <f t="shared" si="2"/>
        <v>0</v>
      </c>
      <c r="AF36">
        <f t="shared" si="26"/>
        <v>0</v>
      </c>
      <c r="AG36">
        <f t="shared" si="26"/>
        <v>-0.66165935942725618</v>
      </c>
      <c r="AH36">
        <f t="shared" si="4"/>
        <v>-1017.5917163040823</v>
      </c>
      <c r="AI36">
        <f t="shared" si="23"/>
        <v>-1018.2533756635096</v>
      </c>
      <c r="AJ36">
        <f t="shared" si="6"/>
        <v>11.995441227019285</v>
      </c>
      <c r="AK36">
        <f t="shared" si="20"/>
        <v>-27.050861575876326</v>
      </c>
      <c r="AL36">
        <f t="shared" si="24"/>
        <v>-1033.3087960123667</v>
      </c>
      <c r="AN36">
        <f t="shared" si="27"/>
        <v>0</v>
      </c>
      <c r="AO36">
        <f t="shared" si="27"/>
        <v>0</v>
      </c>
      <c r="AP36">
        <f t="shared" si="27"/>
        <v>-4.0209998217177294E-2</v>
      </c>
      <c r="AQ36">
        <f t="shared" si="27"/>
        <v>-61.84052339835457</v>
      </c>
      <c r="AR36">
        <f t="shared" si="27"/>
        <v>-61.880733396571749</v>
      </c>
      <c r="AS36">
        <f t="shared" si="27"/>
        <v>0.72898034839289427</v>
      </c>
      <c r="AT36">
        <f t="shared" si="27"/>
        <v>-1.6439200628562738</v>
      </c>
      <c r="AU36">
        <f t="shared" si="25"/>
        <v>-62.795673111035136</v>
      </c>
      <c r="AW36">
        <v>33</v>
      </c>
      <c r="AX36">
        <f>IF(Z36&gt;0, (R36*SUMPRODUCT(K36:$K$98, X36:$X$98)-K36*$AZ$3)/Z36, 0)</f>
        <v>-7527.2176537200485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0.31195269799999997</v>
      </c>
      <c r="Q37" s="4">
        <f t="shared" si="22"/>
        <v>12.5</v>
      </c>
      <c r="R37">
        <f t="shared" si="0"/>
        <v>50000</v>
      </c>
      <c r="S37">
        <f t="shared" si="1"/>
        <v>-11097.128839894025</v>
      </c>
      <c r="U37">
        <f t="shared" si="12"/>
        <v>0.31195269799999997</v>
      </c>
      <c r="V37">
        <f t="shared" si="13"/>
        <v>0.01</v>
      </c>
      <c r="W37">
        <f t="shared" si="14"/>
        <v>5.2932748754180491E-2</v>
      </c>
      <c r="X37">
        <f t="shared" si="15"/>
        <v>1.6512513786422742E-2</v>
      </c>
      <c r="Y37">
        <f t="shared" si="16"/>
        <v>5.293274875418049E-4</v>
      </c>
      <c r="Z37">
        <f t="shared" si="17"/>
        <v>3.5890907480215943E-2</v>
      </c>
      <c r="AB37">
        <f t="shared" si="18"/>
        <v>-398.43632088239531</v>
      </c>
      <c r="AC37">
        <f t="shared" si="19"/>
        <v>-398.28602448867252</v>
      </c>
      <c r="AE37">
        <f t="shared" si="2"/>
        <v>0</v>
      </c>
      <c r="AF37">
        <f t="shared" si="26"/>
        <v>0</v>
      </c>
      <c r="AG37">
        <f t="shared" si="26"/>
        <v>-0.44863634350269926</v>
      </c>
      <c r="AH37">
        <f t="shared" si="4"/>
        <v>-825.62568932113709</v>
      </c>
      <c r="AI37">
        <f t="shared" si="23"/>
        <v>-826.07432566463979</v>
      </c>
      <c r="AJ37">
        <f t="shared" si="6"/>
        <v>-0.15029639372278325</v>
      </c>
      <c r="AK37">
        <f t="shared" si="20"/>
        <v>-27.890542461767673</v>
      </c>
      <c r="AL37">
        <f t="shared" si="24"/>
        <v>-854.11516452013029</v>
      </c>
      <c r="AN37">
        <f t="shared" si="27"/>
        <v>0</v>
      </c>
      <c r="AO37">
        <f t="shared" si="27"/>
        <v>0</v>
      </c>
      <c r="AP37">
        <f t="shared" si="27"/>
        <v>-2.4343107861233813E-2</v>
      </c>
      <c r="AQ37">
        <f t="shared" si="27"/>
        <v>-44.79863368008445</v>
      </c>
      <c r="AR37">
        <f t="shared" si="27"/>
        <v>-44.822976787945677</v>
      </c>
      <c r="AS37">
        <f t="shared" si="27"/>
        <v>-8.1551157781450771E-3</v>
      </c>
      <c r="AT37">
        <f t="shared" si="27"/>
        <v>-1.513347042181943</v>
      </c>
      <c r="AU37">
        <f t="shared" si="25"/>
        <v>-46.34447894590577</v>
      </c>
      <c r="AW37">
        <v>34</v>
      </c>
      <c r="AX37">
        <f>IF(Z37&gt;0, (R37*SUMPRODUCT(K37:$K$98, X37:$X$98)-K37*$AZ$3)/Z37, 0)</f>
        <v>-11097.128839894025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0.35315455400000001</v>
      </c>
      <c r="Q38" s="4">
        <f t="shared" si="22"/>
        <v>12.5</v>
      </c>
      <c r="R38">
        <f t="shared" si="0"/>
        <v>50000</v>
      </c>
      <c r="S38">
        <f t="shared" si="1"/>
        <v>-16963.572376846208</v>
      </c>
      <c r="U38">
        <f t="shared" si="12"/>
        <v>0.35315455400000001</v>
      </c>
      <c r="V38">
        <f t="shared" si="13"/>
        <v>0.01</v>
      </c>
      <c r="W38">
        <f t="shared" si="14"/>
        <v>3.5890907480215943E-2</v>
      </c>
      <c r="X38">
        <f t="shared" si="15"/>
        <v>1.2675037423830925E-2</v>
      </c>
      <c r="Y38">
        <f t="shared" si="16"/>
        <v>3.5890907480215945E-4</v>
      </c>
      <c r="Z38">
        <f t="shared" si="17"/>
        <v>2.2856960981582859E-2</v>
      </c>
      <c r="AB38">
        <f t="shared" si="18"/>
        <v>-398.28602448867252</v>
      </c>
      <c r="AC38">
        <f t="shared" si="19"/>
        <v>-387.73571192583057</v>
      </c>
      <c r="AE38">
        <f t="shared" si="2"/>
        <v>0</v>
      </c>
      <c r="AF38">
        <f t="shared" si="26"/>
        <v>0</v>
      </c>
      <c r="AG38">
        <f t="shared" si="26"/>
        <v>-0.28571201226978576</v>
      </c>
      <c r="AH38">
        <f t="shared" si="4"/>
        <v>-633.75187119154623</v>
      </c>
      <c r="AI38">
        <f t="shared" si="23"/>
        <v>-634.03758320381598</v>
      </c>
      <c r="AJ38">
        <f t="shared" si="6"/>
        <v>-10.550312562841953</v>
      </c>
      <c r="AK38">
        <f t="shared" si="20"/>
        <v>-27.880021714207079</v>
      </c>
      <c r="AL38">
        <f t="shared" si="24"/>
        <v>-672.46791748086503</v>
      </c>
      <c r="AN38">
        <f t="shared" si="27"/>
        <v>0</v>
      </c>
      <c r="AO38">
        <f t="shared" si="27"/>
        <v>0</v>
      </c>
      <c r="AP38">
        <f t="shared" si="27"/>
        <v>-1.3841783377601389E-2</v>
      </c>
      <c r="AQ38">
        <f t="shared" si="27"/>
        <v>-30.703140713242576</v>
      </c>
      <c r="AR38">
        <f t="shared" si="27"/>
        <v>-30.716982496620176</v>
      </c>
      <c r="AS38">
        <f t="shared" si="27"/>
        <v>-0.5111270607794749</v>
      </c>
      <c r="AT38">
        <f t="shared" si="27"/>
        <v>-1.3506930214977437</v>
      </c>
      <c r="AU38">
        <f t="shared" si="25"/>
        <v>-32.578802578897395</v>
      </c>
      <c r="AW38">
        <v>35</v>
      </c>
      <c r="AX38">
        <f>IF(Z38&gt;0, (R38*SUMPRODUCT(K38:$K$98, X38:$X$98)-K38*$AZ$3)/Z38, 0)</f>
        <v>-16963.572376846208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0.39812553899999997</v>
      </c>
      <c r="Q39" s="4">
        <f t="shared" si="22"/>
        <v>12.5</v>
      </c>
      <c r="R39">
        <f t="shared" si="0"/>
        <v>50000</v>
      </c>
      <c r="S39">
        <f t="shared" si="1"/>
        <v>-27277.338555584294</v>
      </c>
      <c r="U39">
        <f t="shared" si="12"/>
        <v>0.39812553899999997</v>
      </c>
      <c r="V39">
        <f t="shared" si="13"/>
        <v>0.01</v>
      </c>
      <c r="W39">
        <f t="shared" si="14"/>
        <v>2.2856960981582859E-2</v>
      </c>
      <c r="X39">
        <f t="shared" si="15"/>
        <v>9.0999399106946443E-3</v>
      </c>
      <c r="Y39">
        <f t="shared" si="16"/>
        <v>2.2856960981582858E-4</v>
      </c>
      <c r="Z39">
        <f t="shared" si="17"/>
        <v>1.3528451461072385E-2</v>
      </c>
      <c r="AB39">
        <f t="shared" si="18"/>
        <v>-387.73571192583057</v>
      </c>
      <c r="AC39">
        <f t="shared" si="19"/>
        <v>-369.02015063646047</v>
      </c>
      <c r="AE39">
        <f t="shared" si="2"/>
        <v>0</v>
      </c>
      <c r="AF39">
        <f t="shared" si="26"/>
        <v>0</v>
      </c>
      <c r="AG39">
        <f t="shared" si="26"/>
        <v>-0.16910564326340483</v>
      </c>
      <c r="AH39">
        <f t="shared" si="4"/>
        <v>-454.99699553473221</v>
      </c>
      <c r="AI39">
        <f t="shared" si="23"/>
        <v>-455.16610117799559</v>
      </c>
      <c r="AJ39">
        <f t="shared" si="6"/>
        <v>-18.7155612893701</v>
      </c>
      <c r="AK39">
        <f t="shared" si="20"/>
        <v>-27.141499834808144</v>
      </c>
      <c r="AL39">
        <f t="shared" si="24"/>
        <v>-501.02316230217383</v>
      </c>
      <c r="AN39">
        <f t="shared" si="27"/>
        <v>0</v>
      </c>
      <c r="AO39">
        <f t="shared" si="27"/>
        <v>0</v>
      </c>
      <c r="AP39">
        <f t="shared" si="27"/>
        <v>-7.3148197106219469E-3</v>
      </c>
      <c r="AQ39">
        <f t="shared" si="27"/>
        <v>-19.681312385459972</v>
      </c>
      <c r="AR39">
        <f t="shared" si="27"/>
        <v>-19.688627205170594</v>
      </c>
      <c r="AS39">
        <f t="shared" si="27"/>
        <v>-0.80955877032202783</v>
      </c>
      <c r="AT39">
        <f t="shared" si="27"/>
        <v>-1.1740304707528397</v>
      </c>
      <c r="AU39">
        <f t="shared" si="25"/>
        <v>-21.672216446245461</v>
      </c>
      <c r="AW39">
        <v>36</v>
      </c>
      <c r="AX39">
        <f>IF(Z39&gt;0, (R39*SUMPRODUCT(K39:$K$98, X39:$X$98)-K39*$AZ$3)/Z39, 0)</f>
        <v>-27277.338555584294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0.44755673899999998</v>
      </c>
      <c r="Q40" s="4">
        <f t="shared" si="22"/>
        <v>12.5</v>
      </c>
      <c r="R40">
        <f t="shared" si="0"/>
        <v>50000</v>
      </c>
      <c r="S40">
        <f t="shared" si="1"/>
        <v>-46955.304747880022</v>
      </c>
      <c r="U40">
        <f t="shared" si="12"/>
        <v>0.44755673899999998</v>
      </c>
      <c r="V40">
        <f t="shared" si="13"/>
        <v>0.01</v>
      </c>
      <c r="W40">
        <f t="shared" si="14"/>
        <v>1.3528451461072385E-2</v>
      </c>
      <c r="X40">
        <f t="shared" si="15"/>
        <v>6.0547496196373422E-3</v>
      </c>
      <c r="Y40">
        <f t="shared" si="16"/>
        <v>1.3528451461072385E-4</v>
      </c>
      <c r="Z40">
        <f t="shared" si="17"/>
        <v>7.3384173268243192E-3</v>
      </c>
      <c r="AB40">
        <f t="shared" si="18"/>
        <v>-369.02015063646047</v>
      </c>
      <c r="AC40">
        <f t="shared" si="19"/>
        <v>-344.57762194815899</v>
      </c>
      <c r="AE40">
        <f t="shared" si="2"/>
        <v>0</v>
      </c>
      <c r="AF40">
        <f t="shared" si="26"/>
        <v>0</v>
      </c>
      <c r="AG40">
        <f t="shared" si="26"/>
        <v>-9.1730216585303989E-2</v>
      </c>
      <c r="AH40">
        <f t="shared" si="4"/>
        <v>-302.73748098186712</v>
      </c>
      <c r="AI40">
        <f t="shared" si="23"/>
        <v>-302.82921119845241</v>
      </c>
      <c r="AJ40">
        <f t="shared" si="6"/>
        <v>-24.442528688301479</v>
      </c>
      <c r="AK40">
        <f t="shared" si="20"/>
        <v>-25.831410544552234</v>
      </c>
      <c r="AL40">
        <f t="shared" si="24"/>
        <v>-353.10315043130612</v>
      </c>
      <c r="AN40">
        <f t="shared" si="27"/>
        <v>0</v>
      </c>
      <c r="AO40">
        <f t="shared" si="27"/>
        <v>0</v>
      </c>
      <c r="AP40">
        <f t="shared" si="27"/>
        <v>-3.5427452298721828E-3</v>
      </c>
      <c r="AQ40">
        <f t="shared" si="27"/>
        <v>-11.692131628781722</v>
      </c>
      <c r="AR40">
        <f t="shared" si="27"/>
        <v>-11.695674374011592</v>
      </c>
      <c r="AS40">
        <f t="shared" si="27"/>
        <v>-0.94400356981569722</v>
      </c>
      <c r="AT40">
        <f t="shared" si="27"/>
        <v>-0.99764406859847987</v>
      </c>
      <c r="AU40">
        <f t="shared" si="25"/>
        <v>-13.63732201242577</v>
      </c>
      <c r="AW40">
        <v>37</v>
      </c>
      <c r="AX40">
        <f>IF(Z40&gt;0, (R40*SUMPRODUCT(K40:$K$98, X40:$X$98)-K40*$AZ$3)/Z40, 0)</f>
        <v>-46955.304747880022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0.50316588799999995</v>
      </c>
      <c r="Q41" s="4">
        <f t="shared" si="22"/>
        <v>12.5</v>
      </c>
      <c r="R41">
        <f t="shared" si="0"/>
        <v>50000</v>
      </c>
      <c r="S41">
        <f t="shared" si="1"/>
        <v>-88695.680139228396</v>
      </c>
      <c r="U41">
        <f t="shared" si="12"/>
        <v>0.50316588799999995</v>
      </c>
      <c r="V41">
        <f t="shared" si="13"/>
        <v>0.01</v>
      </c>
      <c r="W41">
        <f t="shared" si="14"/>
        <v>7.3384173268243192E-3</v>
      </c>
      <c r="X41">
        <f t="shared" si="15"/>
        <v>3.6924412707661446E-3</v>
      </c>
      <c r="Y41">
        <f t="shared" si="16"/>
        <v>7.3384173268243192E-5</v>
      </c>
      <c r="Z41">
        <f t="shared" si="17"/>
        <v>3.5725918827899314E-3</v>
      </c>
      <c r="AB41">
        <f t="shared" si="18"/>
        <v>-344.57762194815899</v>
      </c>
      <c r="AC41">
        <f t="shared" si="19"/>
        <v>-316.87346690393952</v>
      </c>
      <c r="AE41">
        <f t="shared" si="2"/>
        <v>0</v>
      </c>
      <c r="AF41">
        <f t="shared" si="26"/>
        <v>0</v>
      </c>
      <c r="AG41">
        <f t="shared" si="26"/>
        <v>-4.4657398534874146E-2</v>
      </c>
      <c r="AH41">
        <f t="shared" si="4"/>
        <v>-184.62206353830723</v>
      </c>
      <c r="AI41">
        <f t="shared" si="23"/>
        <v>-184.6667209368421</v>
      </c>
      <c r="AJ41">
        <f t="shared" si="6"/>
        <v>-27.704155044219476</v>
      </c>
      <c r="AK41">
        <f t="shared" si="20"/>
        <v>-24.120433536371131</v>
      </c>
      <c r="AL41">
        <f t="shared" si="24"/>
        <v>-236.49130951743271</v>
      </c>
      <c r="AN41">
        <f t="shared" si="27"/>
        <v>0</v>
      </c>
      <c r="AO41">
        <f t="shared" si="27"/>
        <v>0</v>
      </c>
      <c r="AP41">
        <f t="shared" si="27"/>
        <v>-1.5399368107384464E-3</v>
      </c>
      <c r="AQ41">
        <f t="shared" si="27"/>
        <v>-6.3663876769514305</v>
      </c>
      <c r="AR41">
        <f t="shared" si="27"/>
        <v>-6.367927613762169</v>
      </c>
      <c r="AS41">
        <f t="shared" si="27"/>
        <v>-0.95533214120572629</v>
      </c>
      <c r="AT41">
        <f t="shared" si="27"/>
        <v>-0.831753409563733</v>
      </c>
      <c r="AU41">
        <f t="shared" si="25"/>
        <v>-8.1550131645316277</v>
      </c>
      <c r="AW41">
        <v>38</v>
      </c>
      <c r="AX41">
        <f>IF(Z41&gt;0, (R41*SUMPRODUCT(K41:$K$98, X41:$X$98)-K41*$AZ$3)/Z41, 0)</f>
        <v>-88695.680139228396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0.56565928300000001</v>
      </c>
      <c r="Q42" s="4">
        <f t="shared" si="22"/>
        <v>12.5</v>
      </c>
      <c r="R42">
        <f t="shared" si="0"/>
        <v>50000</v>
      </c>
      <c r="S42">
        <f t="shared" si="1"/>
        <v>-190016.70216288045</v>
      </c>
      <c r="U42">
        <f t="shared" si="12"/>
        <v>0.56565928300000001</v>
      </c>
      <c r="V42">
        <f t="shared" si="13"/>
        <v>0.01</v>
      </c>
      <c r="W42">
        <f t="shared" si="14"/>
        <v>3.5725918827899314E-3</v>
      </c>
      <c r="X42">
        <f t="shared" si="15"/>
        <v>2.0208697628705725E-3</v>
      </c>
      <c r="Y42">
        <f t="shared" si="16"/>
        <v>3.5725918827899312E-5</v>
      </c>
      <c r="Z42">
        <f t="shared" si="17"/>
        <v>1.5159962010914596E-3</v>
      </c>
      <c r="AB42">
        <f t="shared" si="18"/>
        <v>-316.87346690393952</v>
      </c>
      <c r="AC42">
        <f t="shared" si="19"/>
        <v>-288.06459862285408</v>
      </c>
      <c r="AE42">
        <f t="shared" si="2"/>
        <v>0</v>
      </c>
      <c r="AF42">
        <f t="shared" si="26"/>
        <v>0</v>
      </c>
      <c r="AG42">
        <f t="shared" si="26"/>
        <v>-1.8949952513643245E-2</v>
      </c>
      <c r="AH42">
        <f t="shared" si="4"/>
        <v>-101.04348814352862</v>
      </c>
      <c r="AI42">
        <f t="shared" si="23"/>
        <v>-101.06243809604226</v>
      </c>
      <c r="AJ42">
        <f t="shared" si="6"/>
        <v>-28.808868281085438</v>
      </c>
      <c r="AK42">
        <f t="shared" si="20"/>
        <v>-22.18114268327577</v>
      </c>
      <c r="AL42">
        <f t="shared" si="24"/>
        <v>-152.05244906040346</v>
      </c>
      <c r="AN42">
        <f t="shared" si="27"/>
        <v>0</v>
      </c>
      <c r="AO42">
        <f t="shared" si="27"/>
        <v>0</v>
      </c>
      <c r="AP42">
        <f t="shared" si="27"/>
        <v>-5.8344454500307643E-4</v>
      </c>
      <c r="AQ42">
        <f t="shared" si="27"/>
        <v>-3.1109984008129143</v>
      </c>
      <c r="AR42">
        <f t="shared" si="27"/>
        <v>-3.1115818453579172</v>
      </c>
      <c r="AS42">
        <f t="shared" si="27"/>
        <v>-0.88698781879321653</v>
      </c>
      <c r="AT42">
        <f t="shared" si="27"/>
        <v>-0.68292871399940369</v>
      </c>
      <c r="AU42">
        <f t="shared" si="25"/>
        <v>-4.681498378150537</v>
      </c>
      <c r="AW42">
        <v>39</v>
      </c>
      <c r="AX42">
        <f>IF(Z42&gt;0, (R42*SUMPRODUCT(K42:$K$98, X42:$X$98)-K42*$AZ$3)/Z42, 0)</f>
        <v>-190016.70216288045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0.63613866799999996</v>
      </c>
      <c r="Q43" s="4">
        <f t="shared" si="22"/>
        <v>12.5</v>
      </c>
      <c r="R43">
        <f t="shared" si="0"/>
        <v>50000</v>
      </c>
      <c r="S43">
        <f t="shared" si="1"/>
        <v>-484235.13722613704</v>
      </c>
      <c r="U43">
        <f t="shared" si="12"/>
        <v>0.63613866799999996</v>
      </c>
      <c r="V43">
        <f t="shared" si="13"/>
        <v>0.01</v>
      </c>
      <c r="W43">
        <f t="shared" si="14"/>
        <v>1.5159962010914596E-3</v>
      </c>
      <c r="X43">
        <f t="shared" si="15"/>
        <v>9.6438380405538117E-4</v>
      </c>
      <c r="Y43">
        <f t="shared" si="16"/>
        <v>1.5159962010914597E-5</v>
      </c>
      <c r="Z43">
        <f t="shared" si="17"/>
        <v>5.3645243502516387E-4</v>
      </c>
      <c r="AB43">
        <f t="shared" si="18"/>
        <v>-288.06459862285408</v>
      </c>
      <c r="AC43">
        <f t="shared" si="19"/>
        <v>-259.76911848970559</v>
      </c>
      <c r="AE43">
        <f t="shared" si="2"/>
        <v>0</v>
      </c>
      <c r="AF43">
        <f t="shared" si="26"/>
        <v>0</v>
      </c>
      <c r="AG43">
        <f t="shared" si="26"/>
        <v>-6.7056554378145481E-3</v>
      </c>
      <c r="AH43">
        <f t="shared" si="4"/>
        <v>-48.219190202769056</v>
      </c>
      <c r="AI43">
        <f t="shared" si="23"/>
        <v>-48.225895858206869</v>
      </c>
      <c r="AJ43">
        <f t="shared" si="6"/>
        <v>-28.295480133148487</v>
      </c>
      <c r="AK43">
        <f t="shared" si="20"/>
        <v>-20.164521903599788</v>
      </c>
      <c r="AL43">
        <f t="shared" si="24"/>
        <v>-96.685897894955147</v>
      </c>
      <c r="AN43">
        <f t="shared" si="27"/>
        <v>0</v>
      </c>
      <c r="AO43">
        <f t="shared" si="27"/>
        <v>0</v>
      </c>
      <c r="AP43">
        <f t="shared" si="27"/>
        <v>-1.8433791414546662E-4</v>
      </c>
      <c r="AQ43">
        <f t="shared" si="27"/>
        <v>-1.3255415561075823</v>
      </c>
      <c r="AR43">
        <f t="shared" si="27"/>
        <v>-1.3257258940217276</v>
      </c>
      <c r="AS43">
        <f t="shared" si="27"/>
        <v>-0.77784041185227004</v>
      </c>
      <c r="AT43">
        <f t="shared" si="27"/>
        <v>-0.55432104168203433</v>
      </c>
      <c r="AU43">
        <f t="shared" si="25"/>
        <v>-2.6578873475560321</v>
      </c>
      <c r="AW43">
        <v>40</v>
      </c>
      <c r="AX43">
        <f>IF(Z43&gt;0, (R43*SUMPRODUCT(K43:$K$98, X43:$X$98)-K43*$AZ$3)/Z43, 0)</f>
        <v>-484235.13722613704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0.71227412300000004</v>
      </c>
      <c r="Q44" s="4">
        <f t="shared" si="22"/>
        <v>12.5</v>
      </c>
      <c r="R44">
        <f t="shared" si="0"/>
        <v>50000</v>
      </c>
      <c r="S44">
        <f t="shared" si="1"/>
        <v>-1564254.5636529133</v>
      </c>
      <c r="U44">
        <f t="shared" si="12"/>
        <v>0.71227412300000004</v>
      </c>
      <c r="V44">
        <f t="shared" si="13"/>
        <v>0.01</v>
      </c>
      <c r="W44">
        <f t="shared" si="14"/>
        <v>5.3645243502516387E-4</v>
      </c>
      <c r="X44">
        <f t="shared" si="15"/>
        <v>3.8210118768876311E-4</v>
      </c>
      <c r="Y44">
        <f t="shared" si="16"/>
        <v>5.3645243502516387E-6</v>
      </c>
      <c r="Z44">
        <f t="shared" si="17"/>
        <v>1.4898672298614912E-4</v>
      </c>
      <c r="AB44">
        <f t="shared" si="18"/>
        <v>-259.76911848970559</v>
      </c>
      <c r="AC44">
        <f t="shared" si="19"/>
        <v>-233.05316135477617</v>
      </c>
      <c r="AE44">
        <f t="shared" si="2"/>
        <v>0</v>
      </c>
      <c r="AF44">
        <f t="shared" si="26"/>
        <v>0</v>
      </c>
      <c r="AG44">
        <f t="shared" si="26"/>
        <v>-1.862334037326864E-3</v>
      </c>
      <c r="AH44">
        <f t="shared" si="4"/>
        <v>-19.105059384438157</v>
      </c>
      <c r="AI44">
        <f t="shared" si="23"/>
        <v>-19.106921718475483</v>
      </c>
      <c r="AJ44">
        <f t="shared" si="6"/>
        <v>-26.715957134929425</v>
      </c>
      <c r="AK44">
        <f t="shared" si="20"/>
        <v>-18.183838294279393</v>
      </c>
      <c r="AL44">
        <f t="shared" si="24"/>
        <v>-64.006717147684299</v>
      </c>
      <c r="AN44">
        <f t="shared" si="27"/>
        <v>0</v>
      </c>
      <c r="AO44">
        <f t="shared" si="27"/>
        <v>0</v>
      </c>
      <c r="AP44">
        <f t="shared" si="27"/>
        <v>-4.5710186491428936E-5</v>
      </c>
      <c r="AQ44">
        <f t="shared" si="27"/>
        <v>-0.46892545047718409</v>
      </c>
      <c r="AR44">
        <f t="shared" si="27"/>
        <v>-0.4689711606636755</v>
      </c>
      <c r="AS44">
        <f t="shared" si="27"/>
        <v>-0.65573165632922936</v>
      </c>
      <c r="AT44">
        <f t="shared" si="27"/>
        <v>-0.44631447576104949</v>
      </c>
      <c r="AU44">
        <f t="shared" si="25"/>
        <v>-1.5710172927539543</v>
      </c>
      <c r="AW44">
        <v>41</v>
      </c>
      <c r="AX44">
        <f>IF(Z44&gt;0, (R44*SUMPRODUCT(K44:$K$98, X44:$X$98)-K44*$AZ$3)/Z44, 0)</f>
        <v>-1564254.5636529133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0.79182603500000004</v>
      </c>
      <c r="Q45" s="4">
        <f t="shared" si="22"/>
        <v>12.5</v>
      </c>
      <c r="R45">
        <f t="shared" si="0"/>
        <v>50000</v>
      </c>
      <c r="S45">
        <f t="shared" si="1"/>
        <v>-7061235.8774379296</v>
      </c>
      <c r="U45">
        <f t="shared" si="12"/>
        <v>0.79182603500000004</v>
      </c>
      <c r="V45">
        <f t="shared" si="13"/>
        <v>0.01</v>
      </c>
      <c r="W45">
        <f t="shared" si="14"/>
        <v>1.4898672298614912E-4</v>
      </c>
      <c r="X45">
        <f t="shared" si="15"/>
        <v>1.1797156612976583E-4</v>
      </c>
      <c r="Y45">
        <f t="shared" si="16"/>
        <v>1.4898672298614913E-6</v>
      </c>
      <c r="Z45">
        <f t="shared" si="17"/>
        <v>2.9525289626521807E-5</v>
      </c>
      <c r="AB45">
        <f t="shared" si="18"/>
        <v>-233.05316135477617</v>
      </c>
      <c r="AC45">
        <f t="shared" si="19"/>
        <v>-208.48503440254171</v>
      </c>
      <c r="AE45">
        <f t="shared" si="2"/>
        <v>0</v>
      </c>
      <c r="AF45">
        <f t="shared" si="26"/>
        <v>0</v>
      </c>
      <c r="AG45">
        <f t="shared" si="26"/>
        <v>-3.6906612033152261E-4</v>
      </c>
      <c r="AH45">
        <f t="shared" si="4"/>
        <v>-5.8985783064882913</v>
      </c>
      <c r="AI45">
        <f t="shared" si="23"/>
        <v>-5.8989473726086228</v>
      </c>
      <c r="AJ45">
        <f t="shared" si="6"/>
        <v>-24.568126952234451</v>
      </c>
      <c r="AK45">
        <f t="shared" si="20"/>
        <v>-16.313721294834334</v>
      </c>
      <c r="AL45">
        <f t="shared" si="24"/>
        <v>-46.780795619677406</v>
      </c>
      <c r="AN45">
        <f t="shared" si="27"/>
        <v>0</v>
      </c>
      <c r="AO45">
        <f t="shared" si="27"/>
        <v>0</v>
      </c>
      <c r="AP45">
        <f t="shared" si="27"/>
        <v>-8.0880079445499178E-6</v>
      </c>
      <c r="AQ45">
        <f t="shared" si="27"/>
        <v>-0.12926612760220976</v>
      </c>
      <c r="AR45">
        <f t="shared" si="27"/>
        <v>-0.12927421561015431</v>
      </c>
      <c r="AS45">
        <f t="shared" si="27"/>
        <v>-0.5384054374698215</v>
      </c>
      <c r="AT45">
        <f t="shared" si="27"/>
        <v>-0.35751183912321732</v>
      </c>
      <c r="AU45">
        <f t="shared" si="25"/>
        <v>-1.0251914922031931</v>
      </c>
      <c r="AW45">
        <v>42</v>
      </c>
      <c r="AX45">
        <f>IF(Z45&gt;0, (R45*SUMPRODUCT(K45:$K$98, X45:$X$98)-K45*$AZ$3)/Z45, 0)</f>
        <v>-7061235.8774379296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0.79399978000000004</v>
      </c>
      <c r="Q46" s="4">
        <f t="shared" si="22"/>
        <v>12.5</v>
      </c>
      <c r="R46">
        <f t="shared" si="0"/>
        <v>50000</v>
      </c>
      <c r="S46">
        <f t="shared" si="1"/>
        <v>-32186101.934967358</v>
      </c>
      <c r="U46">
        <f t="shared" si="12"/>
        <v>0.79399978000000004</v>
      </c>
      <c r="V46">
        <f t="shared" si="13"/>
        <v>0.01</v>
      </c>
      <c r="W46">
        <f t="shared" si="14"/>
        <v>2.9525289626521807E-5</v>
      </c>
      <c r="X46">
        <f t="shared" si="15"/>
        <v>2.3443073467894599E-5</v>
      </c>
      <c r="Y46">
        <f t="shared" si="16"/>
        <v>2.9525289626521806E-7</v>
      </c>
      <c r="Z46">
        <f t="shared" si="17"/>
        <v>5.7869632623619903E-6</v>
      </c>
      <c r="AB46">
        <f t="shared" si="18"/>
        <v>-208.48503440254171</v>
      </c>
      <c r="AC46">
        <f t="shared" si="19"/>
        <v>-186.25978945629427</v>
      </c>
      <c r="AE46">
        <f t="shared" si="2"/>
        <v>0</v>
      </c>
      <c r="AF46">
        <f t="shared" si="26"/>
        <v>0</v>
      </c>
      <c r="AG46">
        <f t="shared" si="26"/>
        <v>-7.233704077952488E-5</v>
      </c>
      <c r="AH46">
        <f t="shared" si="4"/>
        <v>-1.17215367339473</v>
      </c>
      <c r="AI46">
        <f t="shared" si="23"/>
        <v>-1.1722260104355096</v>
      </c>
      <c r="AJ46">
        <f t="shared" si="6"/>
        <v>-22.225244946247443</v>
      </c>
      <c r="AK46">
        <f t="shared" si="20"/>
        <v>-14.593952408177921</v>
      </c>
      <c r="AL46">
        <f t="shared" si="24"/>
        <v>-37.991423364860871</v>
      </c>
      <c r="AN46">
        <f t="shared" si="27"/>
        <v>0</v>
      </c>
      <c r="AO46">
        <f t="shared" si="27"/>
        <v>0</v>
      </c>
      <c r="AP46">
        <f t="shared" si="27"/>
        <v>-1.4154029790120814E-6</v>
      </c>
      <c r="AQ46">
        <f t="shared" si="27"/>
        <v>-2.2935273316467452E-2</v>
      </c>
      <c r="AR46">
        <f t="shared" si="27"/>
        <v>-2.2936688719446468E-2</v>
      </c>
      <c r="AS46">
        <f t="shared" si="27"/>
        <v>-0.43487648329534628</v>
      </c>
      <c r="AT46">
        <f t="shared" si="27"/>
        <v>-0.2855566593752944</v>
      </c>
      <c r="AU46">
        <f t="shared" si="25"/>
        <v>-0.74336983139008717</v>
      </c>
      <c r="AW46">
        <v>43</v>
      </c>
      <c r="AX46">
        <f>IF(Z46&gt;0, (R46*SUMPRODUCT(K46:$K$98, X46:$X$98)-K46*$AZ$3)/Z46, 0)</f>
        <v>-32186101.934967358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0.79634782599999998</v>
      </c>
      <c r="Q47" s="4">
        <f t="shared" si="22"/>
        <v>12.5</v>
      </c>
      <c r="R47">
        <f t="shared" si="0"/>
        <v>50000</v>
      </c>
      <c r="S47">
        <f t="shared" si="1"/>
        <v>-148415785.52634814</v>
      </c>
      <c r="U47">
        <f t="shared" si="12"/>
        <v>0.79634782599999998</v>
      </c>
      <c r="V47">
        <f t="shared" si="13"/>
        <v>0.01</v>
      </c>
      <c r="W47">
        <f t="shared" si="14"/>
        <v>5.7869632623619903E-6</v>
      </c>
      <c r="X47">
        <f t="shared" si="15"/>
        <v>4.6084356131238389E-6</v>
      </c>
      <c r="Y47">
        <f t="shared" si="16"/>
        <v>5.7869632623619904E-8</v>
      </c>
      <c r="Z47">
        <f t="shared" si="17"/>
        <v>1.1206580166145316E-6</v>
      </c>
      <c r="AB47">
        <f t="shared" si="18"/>
        <v>-186.25978945629427</v>
      </c>
      <c r="AC47">
        <f t="shared" si="19"/>
        <v>-166.32333984224502</v>
      </c>
      <c r="AE47">
        <f t="shared" si="2"/>
        <v>0</v>
      </c>
      <c r="AF47">
        <f t="shared" si="26"/>
        <v>0</v>
      </c>
      <c r="AG47">
        <f t="shared" si="26"/>
        <v>-1.4008225207681644E-5</v>
      </c>
      <c r="AH47">
        <f t="shared" si="4"/>
        <v>-0.23042178065619195</v>
      </c>
      <c r="AI47">
        <f t="shared" si="23"/>
        <v>-0.23043578888139962</v>
      </c>
      <c r="AJ47">
        <f t="shared" si="6"/>
        <v>-19.936449614049252</v>
      </c>
      <c r="AK47">
        <f t="shared" si="20"/>
        <v>-13.038185261940599</v>
      </c>
      <c r="AL47">
        <f t="shared" si="24"/>
        <v>-33.205070664871251</v>
      </c>
      <c r="AN47">
        <f t="shared" si="27"/>
        <v>0</v>
      </c>
      <c r="AO47">
        <f t="shared" si="27"/>
        <v>0</v>
      </c>
      <c r="AP47">
        <f t="shared" si="27"/>
        <v>-2.4472844997479091E-7</v>
      </c>
      <c r="AQ47">
        <f t="shared" si="27"/>
        <v>-4.025546733036409E-3</v>
      </c>
      <c r="AR47">
        <f t="shared" si="27"/>
        <v>-4.0257914614863837E-3</v>
      </c>
      <c r="AS47">
        <f t="shared" si="27"/>
        <v>-0.34829654290332951</v>
      </c>
      <c r="AT47">
        <f t="shared" si="27"/>
        <v>-0.22778152280769656</v>
      </c>
      <c r="AU47">
        <f t="shared" si="25"/>
        <v>-0.58010385717251245</v>
      </c>
      <c r="AW47">
        <v>44</v>
      </c>
      <c r="AX47">
        <f>IF(Z47&gt;0, (R47*SUMPRODUCT(K47:$K$98, X47:$X$98)-K47*$AZ$3)/Z47, 0)</f>
        <v>-148415785.52634814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0.79893513299999996</v>
      </c>
      <c r="Q48" s="4">
        <f t="shared" si="22"/>
        <v>12.5</v>
      </c>
      <c r="R48">
        <f t="shared" si="0"/>
        <v>50000</v>
      </c>
      <c r="S48">
        <f t="shared" si="1"/>
        <v>-693571890.30011368</v>
      </c>
      <c r="U48">
        <f t="shared" si="12"/>
        <v>0.79893513299999996</v>
      </c>
      <c r="V48">
        <f t="shared" si="13"/>
        <v>0.01</v>
      </c>
      <c r="W48">
        <f t="shared" si="14"/>
        <v>1.1206580166145316E-6</v>
      </c>
      <c r="X48">
        <f t="shared" si="15"/>
        <v>8.9533306155144693E-7</v>
      </c>
      <c r="Y48">
        <f t="shared" si="16"/>
        <v>1.1206580166145317E-8</v>
      </c>
      <c r="Z48">
        <f t="shared" si="17"/>
        <v>2.1411837489693935E-7</v>
      </c>
      <c r="AB48">
        <f t="shared" si="18"/>
        <v>-166.32333984224502</v>
      </c>
      <c r="AC48">
        <f t="shared" si="19"/>
        <v>-148.50648602525862</v>
      </c>
      <c r="AE48">
        <f t="shared" si="2"/>
        <v>0</v>
      </c>
      <c r="AF48">
        <f t="shared" si="26"/>
        <v>0</v>
      </c>
      <c r="AG48">
        <f t="shared" si="26"/>
        <v>-2.6764796862117421E-6</v>
      </c>
      <c r="AH48">
        <f t="shared" si="4"/>
        <v>-4.4766653077572348E-2</v>
      </c>
      <c r="AI48">
        <f t="shared" si="23"/>
        <v>-4.4769329557258562E-2</v>
      </c>
      <c r="AJ48">
        <f t="shared" si="6"/>
        <v>-17.816853816986395</v>
      </c>
      <c r="AK48">
        <f t="shared" si="20"/>
        <v>-11.642633788957152</v>
      </c>
      <c r="AL48">
        <f t="shared" si="24"/>
        <v>-29.504256935500806</v>
      </c>
      <c r="AN48">
        <f t="shared" si="27"/>
        <v>0</v>
      </c>
      <c r="AO48">
        <f t="shared" si="27"/>
        <v>0</v>
      </c>
      <c r="AP48">
        <f t="shared" si="27"/>
        <v>-4.174911495138357E-8</v>
      </c>
      <c r="AQ48">
        <f t="shared" si="27"/>
        <v>-6.9829341689104795E-4</v>
      </c>
      <c r="AR48">
        <f t="shared" si="27"/>
        <v>-6.9833516600599933E-4</v>
      </c>
      <c r="AS48">
        <f t="shared" si="27"/>
        <v>-0.27791650424598646</v>
      </c>
      <c r="AT48">
        <f t="shared" si="27"/>
        <v>-0.18160782571827097</v>
      </c>
      <c r="AU48">
        <f t="shared" si="25"/>
        <v>-0.46022266513026344</v>
      </c>
      <c r="AW48">
        <v>45</v>
      </c>
      <c r="AX48">
        <f>IF(Z48&gt;0, (R48*SUMPRODUCT(K48:$K$98, X48:$X$98)-K48*$AZ$3)/Z48, 0)</f>
        <v>-693571890.30011368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0.80179641700000004</v>
      </c>
      <c r="Q49" s="4">
        <f t="shared" si="22"/>
        <v>12.5</v>
      </c>
      <c r="R49">
        <f t="shared" si="0"/>
        <v>50000</v>
      </c>
      <c r="S49">
        <f t="shared" si="1"/>
        <v>-3290391428.1848254</v>
      </c>
      <c r="U49">
        <f t="shared" si="12"/>
        <v>0.80179641700000004</v>
      </c>
      <c r="V49">
        <f t="shared" si="13"/>
        <v>0.01</v>
      </c>
      <c r="W49">
        <f t="shared" si="14"/>
        <v>2.1411837489693935E-7</v>
      </c>
      <c r="X49">
        <f t="shared" si="15"/>
        <v>1.7167934580622872E-7</v>
      </c>
      <c r="Y49">
        <f t="shared" si="16"/>
        <v>2.1411837489693935E-9</v>
      </c>
      <c r="Z49">
        <f t="shared" si="17"/>
        <v>4.0297845341741241E-8</v>
      </c>
      <c r="AB49">
        <f t="shared" si="18"/>
        <v>-148.50648602525862</v>
      </c>
      <c r="AC49">
        <f t="shared" si="19"/>
        <v>-132.59568488678318</v>
      </c>
      <c r="AE49">
        <f t="shared" si="2"/>
        <v>0</v>
      </c>
      <c r="AF49">
        <f t="shared" si="26"/>
        <v>0</v>
      </c>
      <c r="AG49">
        <f t="shared" si="26"/>
        <v>-5.0372306677176556E-7</v>
      </c>
      <c r="AH49">
        <f t="shared" si="4"/>
        <v>-8.583967290311436E-3</v>
      </c>
      <c r="AI49">
        <f t="shared" si="23"/>
        <v>-8.584471013378208E-3</v>
      </c>
      <c r="AJ49">
        <f t="shared" si="6"/>
        <v>-15.910801138475449</v>
      </c>
      <c r="AK49">
        <f t="shared" si="20"/>
        <v>-10.395454021768105</v>
      </c>
      <c r="AL49">
        <f t="shared" si="24"/>
        <v>-26.31483963125693</v>
      </c>
      <c r="AN49">
        <f t="shared" si="27"/>
        <v>0</v>
      </c>
      <c r="AO49">
        <f t="shared" si="27"/>
        <v>0</v>
      </c>
      <c r="AP49">
        <f t="shared" si="27"/>
        <v>-7.015475911543981E-9</v>
      </c>
      <c r="AQ49">
        <f t="shared" si="27"/>
        <v>-1.1955103850335883E-4</v>
      </c>
      <c r="AR49">
        <f t="shared" si="27"/>
        <v>-1.1955805397927038E-4</v>
      </c>
      <c r="AS49">
        <f t="shared" si="27"/>
        <v>-0.22159366819490195</v>
      </c>
      <c r="AT49">
        <f t="shared" si="27"/>
        <v>-0.1447800628759392</v>
      </c>
      <c r="AU49">
        <f t="shared" si="25"/>
        <v>-0.36649328912482043</v>
      </c>
      <c r="AW49">
        <v>46</v>
      </c>
      <c r="AX49">
        <f>IF(Z49&gt;0, (R49*SUMPRODUCT(K49:$K$98, X49:$X$98)-K49*$AZ$3)/Z49, 0)</f>
        <v>-3290391428.1848254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0.804638195</v>
      </c>
      <c r="Q50" s="4">
        <f t="shared" si="22"/>
        <v>12.5</v>
      </c>
      <c r="R50">
        <f t="shared" si="0"/>
        <v>50000</v>
      </c>
      <c r="S50">
        <f t="shared" si="1"/>
        <v>-15849284991.791086</v>
      </c>
      <c r="U50">
        <f t="shared" si="12"/>
        <v>0.804638195</v>
      </c>
      <c r="V50">
        <f t="shared" si="13"/>
        <v>0.01</v>
      </c>
      <c r="W50">
        <f t="shared" si="14"/>
        <v>4.0297845341741241E-8</v>
      </c>
      <c r="X50">
        <f t="shared" si="15"/>
        <v>3.2425185538167833E-8</v>
      </c>
      <c r="Y50">
        <f t="shared" si="16"/>
        <v>4.0297845341741244E-10</v>
      </c>
      <c r="Z50">
        <f t="shared" si="17"/>
        <v>7.4696813501559966E-9</v>
      </c>
      <c r="AB50">
        <f t="shared" si="18"/>
        <v>-132.59568488678318</v>
      </c>
      <c r="AC50">
        <f t="shared" si="19"/>
        <v>-118.38910851648922</v>
      </c>
      <c r="AE50">
        <f t="shared" si="2"/>
        <v>0</v>
      </c>
      <c r="AF50">
        <f t="shared" si="26"/>
        <v>0</v>
      </c>
      <c r="AG50">
        <f t="shared" si="26"/>
        <v>-9.3371016876949954E-8</v>
      </c>
      <c r="AH50">
        <f t="shared" si="4"/>
        <v>-1.6212592769083917E-3</v>
      </c>
      <c r="AI50">
        <f t="shared" si="23"/>
        <v>-1.6213526479252687E-3</v>
      </c>
      <c r="AJ50">
        <f t="shared" si="6"/>
        <v>-14.206576370293959</v>
      </c>
      <c r="AK50">
        <f t="shared" si="20"/>
        <v>-9.2816979420748229</v>
      </c>
      <c r="AL50">
        <f t="shared" si="24"/>
        <v>-23.489895665016707</v>
      </c>
      <c r="AN50">
        <f t="shared" si="27"/>
        <v>0</v>
      </c>
      <c r="AO50">
        <f t="shared" si="27"/>
        <v>0</v>
      </c>
      <c r="AP50">
        <f t="shared" si="27"/>
        <v>-1.1610725695516179E-9</v>
      </c>
      <c r="AQ50">
        <f t="shared" si="27"/>
        <v>-2.0160428123324027E-5</v>
      </c>
      <c r="AR50">
        <f t="shared" si="27"/>
        <v>-2.0161589195893581E-5</v>
      </c>
      <c r="AS50">
        <f t="shared" si="27"/>
        <v>-0.17665938192069225</v>
      </c>
      <c r="AT50">
        <f t="shared" si="27"/>
        <v>-0.11541830901990718</v>
      </c>
      <c r="AU50">
        <f t="shared" si="25"/>
        <v>-0.29209785252979531</v>
      </c>
      <c r="AW50">
        <v>47</v>
      </c>
      <c r="AX50">
        <f>IF(Z50&gt;0, (R50*SUMPRODUCT(K50:$K$98, X50:$X$98)-K50*$AZ$3)/Z50, 0)</f>
        <v>-15849284991.791086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0.80770724299999996</v>
      </c>
      <c r="Q51" s="4">
        <f t="shared" si="22"/>
        <v>12.5</v>
      </c>
      <c r="R51">
        <f t="shared" si="0"/>
        <v>50000</v>
      </c>
      <c r="S51">
        <f t="shared" si="1"/>
        <v>-77628699567.611847</v>
      </c>
      <c r="U51">
        <f t="shared" si="12"/>
        <v>0.80770724299999996</v>
      </c>
      <c r="V51">
        <f t="shared" si="13"/>
        <v>0.01</v>
      </c>
      <c r="W51">
        <f t="shared" si="14"/>
        <v>7.4696813501559966E-9</v>
      </c>
      <c r="X51">
        <f t="shared" si="15"/>
        <v>6.0333157294230169E-9</v>
      </c>
      <c r="Y51">
        <f t="shared" si="16"/>
        <v>7.4696813501559969E-11</v>
      </c>
      <c r="Z51">
        <f t="shared" si="17"/>
        <v>1.3616688072314197E-9</v>
      </c>
      <c r="AB51">
        <f t="shared" si="18"/>
        <v>-118.38910851648922</v>
      </c>
      <c r="AC51">
        <f t="shared" si="19"/>
        <v>-105.70457874715625</v>
      </c>
      <c r="AE51">
        <f t="shared" si="2"/>
        <v>0</v>
      </c>
      <c r="AF51">
        <f t="shared" si="26"/>
        <v>0</v>
      </c>
      <c r="AG51">
        <f t="shared" si="26"/>
        <v>-1.7020860090392745E-8</v>
      </c>
      <c r="AH51">
        <f t="shared" si="4"/>
        <v>-3.0166578647115085E-4</v>
      </c>
      <c r="AI51">
        <f t="shared" si="23"/>
        <v>-3.0168280733124125E-4</v>
      </c>
      <c r="AJ51">
        <f t="shared" si="6"/>
        <v>-12.684529769332968</v>
      </c>
      <c r="AK51">
        <f t="shared" si="20"/>
        <v>-8.2872375961542453</v>
      </c>
      <c r="AL51">
        <f t="shared" si="24"/>
        <v>-20.972069048294543</v>
      </c>
      <c r="AN51">
        <f t="shared" si="27"/>
        <v>0</v>
      </c>
      <c r="AO51">
        <f t="shared" si="27"/>
        <v>0</v>
      </c>
      <c r="AP51">
        <f t="shared" si="27"/>
        <v>-1.8897778551842747E-10</v>
      </c>
      <c r="AQ51">
        <f t="shared" si="27"/>
        <v>-3.349309728840939E-6</v>
      </c>
      <c r="AR51">
        <f t="shared" si="27"/>
        <v>-3.3494987066264576E-6</v>
      </c>
      <c r="AS51">
        <f t="shared" si="27"/>
        <v>-0.14083273896976159</v>
      </c>
      <c r="AT51">
        <f t="shared" si="27"/>
        <v>-9.2010850254873849E-2</v>
      </c>
      <c r="AU51">
        <f t="shared" si="25"/>
        <v>-0.23284693872334203</v>
      </c>
      <c r="AW51">
        <v>48</v>
      </c>
      <c r="AX51">
        <f>IF(Z51&gt;0, (R51*SUMPRODUCT(K51:$K$98, X51:$X$98)-K51*$AZ$3)/Z51, 0)</f>
        <v>-77628699567.611847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0.81092303399999999</v>
      </c>
      <c r="Q52" s="4">
        <f t="shared" si="22"/>
        <v>12.5</v>
      </c>
      <c r="R52">
        <f t="shared" si="0"/>
        <v>50000</v>
      </c>
      <c r="S52">
        <f t="shared" si="1"/>
        <v>-387047773885.9837</v>
      </c>
      <c r="U52">
        <f t="shared" si="12"/>
        <v>0.81092303399999999</v>
      </c>
      <c r="V52">
        <f t="shared" si="13"/>
        <v>0.01</v>
      </c>
      <c r="W52">
        <f t="shared" si="14"/>
        <v>1.3616688072314197E-9</v>
      </c>
      <c r="X52">
        <f t="shared" si="15"/>
        <v>1.104208600463264E-9</v>
      </c>
      <c r="Y52">
        <f t="shared" si="16"/>
        <v>1.3616688072314197E-11</v>
      </c>
      <c r="Z52">
        <f t="shared" si="17"/>
        <v>2.4384351869584148E-10</v>
      </c>
      <c r="AB52">
        <f t="shared" si="18"/>
        <v>-105.70457874715625</v>
      </c>
      <c r="AC52">
        <f t="shared" si="19"/>
        <v>-94.379091087750695</v>
      </c>
      <c r="AE52">
        <f t="shared" si="2"/>
        <v>0</v>
      </c>
      <c r="AF52">
        <f t="shared" si="26"/>
        <v>0</v>
      </c>
      <c r="AG52">
        <f t="shared" si="26"/>
        <v>-3.0480439836980186E-9</v>
      </c>
      <c r="AH52">
        <f t="shared" si="4"/>
        <v>-5.5210430023163198E-5</v>
      </c>
      <c r="AI52">
        <f t="shared" si="23"/>
        <v>-5.5213478067146893E-5</v>
      </c>
      <c r="AJ52">
        <f t="shared" si="6"/>
        <v>-11.325487659405553</v>
      </c>
      <c r="AK52">
        <f t="shared" si="20"/>
        <v>-7.399320512300938</v>
      </c>
      <c r="AL52">
        <f t="shared" si="24"/>
        <v>-18.724863385184559</v>
      </c>
      <c r="AN52">
        <f t="shared" si="27"/>
        <v>0</v>
      </c>
      <c r="AO52">
        <f t="shared" si="27"/>
        <v>0</v>
      </c>
      <c r="AP52">
        <f t="shared" si="27"/>
        <v>-3.021568613574886E-11</v>
      </c>
      <c r="AQ52">
        <f t="shared" si="27"/>
        <v>-5.473087113971588E-7</v>
      </c>
      <c r="AR52">
        <f t="shared" si="27"/>
        <v>-5.4733892708329447E-7</v>
      </c>
      <c r="AS52">
        <f t="shared" si="27"/>
        <v>-0.11227114250356533</v>
      </c>
      <c r="AT52">
        <f t="shared" si="27"/>
        <v>-7.3350498684812984E-2</v>
      </c>
      <c r="AU52">
        <f t="shared" si="25"/>
        <v>-0.18562218852730539</v>
      </c>
      <c r="AW52">
        <v>49</v>
      </c>
      <c r="AX52">
        <f>IF(Z52&gt;0, (R52*SUMPRODUCT(K52:$K$98, X52:$X$98)-K52*$AZ$3)/Z52, 0)</f>
        <v>-387047773885.9837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0.81424565900000001</v>
      </c>
      <c r="Q53" s="4">
        <f t="shared" si="22"/>
        <v>12.5</v>
      </c>
      <c r="R53">
        <f t="shared" si="0"/>
        <v>50000</v>
      </c>
      <c r="S53">
        <f t="shared" si="1"/>
        <v>-1966257957174.907</v>
      </c>
      <c r="U53">
        <f t="shared" si="12"/>
        <v>0.81424565900000001</v>
      </c>
      <c r="V53">
        <f t="shared" si="13"/>
        <v>0.01</v>
      </c>
      <c r="W53">
        <f t="shared" si="14"/>
        <v>2.4384351869584148E-10</v>
      </c>
      <c r="X53">
        <f t="shared" si="15"/>
        <v>1.9854852657337427E-10</v>
      </c>
      <c r="Y53">
        <f t="shared" si="16"/>
        <v>2.4384351869584147E-12</v>
      </c>
      <c r="Z53">
        <f t="shared" si="17"/>
        <v>4.2856556935508796E-11</v>
      </c>
      <c r="AB53">
        <f t="shared" si="18"/>
        <v>-94.379091087750695</v>
      </c>
      <c r="AC53">
        <f t="shared" si="19"/>
        <v>-84.267046091563614</v>
      </c>
      <c r="AE53">
        <f t="shared" si="2"/>
        <v>0</v>
      </c>
      <c r="AF53">
        <f t="shared" si="26"/>
        <v>0</v>
      </c>
      <c r="AG53">
        <f t="shared" si="26"/>
        <v>-5.3570696169385993E-10</v>
      </c>
      <c r="AH53">
        <f t="shared" si="4"/>
        <v>-9.9274263286687128E-6</v>
      </c>
      <c r="AI53">
        <f t="shared" si="23"/>
        <v>-9.9279620356304069E-6</v>
      </c>
      <c r="AJ53">
        <f t="shared" si="6"/>
        <v>-10.11204499618708</v>
      </c>
      <c r="AK53">
        <f t="shared" si="20"/>
        <v>-6.6065363761425493</v>
      </c>
      <c r="AL53">
        <f t="shared" si="24"/>
        <v>-16.718591300291667</v>
      </c>
      <c r="AN53">
        <f t="shared" si="27"/>
        <v>0</v>
      </c>
      <c r="AO53">
        <f t="shared" si="27"/>
        <v>0</v>
      </c>
      <c r="AP53">
        <f t="shared" si="27"/>
        <v>-4.7415517898673004E-12</v>
      </c>
      <c r="AQ53">
        <f t="shared" si="27"/>
        <v>-8.786782596335711E-8</v>
      </c>
      <c r="AR53">
        <f t="shared" si="27"/>
        <v>-8.7872567515146976E-8</v>
      </c>
      <c r="AS53">
        <f t="shared" si="27"/>
        <v>-8.9501889053832467E-2</v>
      </c>
      <c r="AT53">
        <f t="shared" si="27"/>
        <v>-5.8474570276395889E-2</v>
      </c>
      <c r="AU53">
        <f t="shared" si="25"/>
        <v>-0.14797654720279588</v>
      </c>
      <c r="AW53">
        <v>50</v>
      </c>
      <c r="AX53">
        <f>IF(Z53&gt;0, (R53*SUMPRODUCT(K53:$K$98, X53:$X$98)-K53*$AZ$3)/Z53, 0)</f>
        <v>-1966257957174.907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0.81781076600000002</v>
      </c>
      <c r="Q54" s="4">
        <f t="shared" si="22"/>
        <v>12.5</v>
      </c>
      <c r="R54">
        <f t="shared" si="0"/>
        <v>50000</v>
      </c>
      <c r="S54">
        <f t="shared" si="1"/>
        <v>-10195686587193.934</v>
      </c>
      <c r="U54">
        <f t="shared" si="12"/>
        <v>0.81781076600000002</v>
      </c>
      <c r="V54">
        <f t="shared" si="13"/>
        <v>0.01</v>
      </c>
      <c r="W54">
        <f t="shared" si="14"/>
        <v>4.2856556935508796E-11</v>
      </c>
      <c r="X54">
        <f t="shared" si="15"/>
        <v>3.5048553655551062E-11</v>
      </c>
      <c r="Y54">
        <f t="shared" si="16"/>
        <v>4.28565569355088E-13</v>
      </c>
      <c r="Z54">
        <f t="shared" si="17"/>
        <v>7.3794377106026458E-12</v>
      </c>
      <c r="AB54">
        <f t="shared" si="18"/>
        <v>-84.267046091563614</v>
      </c>
      <c r="AC54">
        <f t="shared" si="19"/>
        <v>-75.238434087024501</v>
      </c>
      <c r="AE54">
        <f t="shared" si="2"/>
        <v>0</v>
      </c>
      <c r="AF54">
        <f t="shared" si="26"/>
        <v>0</v>
      </c>
      <c r="AG54">
        <f t="shared" si="26"/>
        <v>-9.2242971382533072E-11</v>
      </c>
      <c r="AH54">
        <f t="shared" si="4"/>
        <v>-1.7524276827775531E-6</v>
      </c>
      <c r="AI54">
        <f t="shared" si="23"/>
        <v>-1.7525199257489356E-6</v>
      </c>
      <c r="AJ54">
        <f t="shared" si="6"/>
        <v>-9.0286120045391129</v>
      </c>
      <c r="AK54">
        <f t="shared" si="20"/>
        <v>-5.8986932264094536</v>
      </c>
      <c r="AL54">
        <f t="shared" si="24"/>
        <v>-14.927306983468494</v>
      </c>
      <c r="AN54">
        <f t="shared" si="27"/>
        <v>0</v>
      </c>
      <c r="AO54">
        <f t="shared" si="27"/>
        <v>0</v>
      </c>
      <c r="AP54">
        <f t="shared" si="27"/>
        <v>-7.2896800952551722E-13</v>
      </c>
      <c r="AQ54">
        <f t="shared" si="27"/>
        <v>-1.3848900361785887E-8</v>
      </c>
      <c r="AR54">
        <f t="shared" si="27"/>
        <v>-1.3849629329795412E-8</v>
      </c>
      <c r="AS54">
        <f t="shared" si="27"/>
        <v>-7.1350361150370953E-2</v>
      </c>
      <c r="AT54">
        <f t="shared" si="27"/>
        <v>-4.6615569680917512E-2</v>
      </c>
      <c r="AU54">
        <f t="shared" si="25"/>
        <v>-0.11796594468091781</v>
      </c>
      <c r="AW54">
        <v>51</v>
      </c>
      <c r="AX54">
        <f>IF(Z54&gt;0, (R54*SUMPRODUCT(K54:$K$98, X54:$X$98)-K54*$AZ$3)/Z54, 0)</f>
        <v>-10195686587193.934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0.82147716100000001</v>
      </c>
      <c r="Q55" s="4">
        <f t="shared" si="22"/>
        <v>12.5</v>
      </c>
      <c r="R55">
        <f t="shared" si="0"/>
        <v>50000</v>
      </c>
      <c r="S55">
        <f t="shared" si="1"/>
        <v>-54018147637234.68</v>
      </c>
      <c r="U55">
        <f t="shared" si="12"/>
        <v>0.82147716100000001</v>
      </c>
      <c r="V55">
        <f t="shared" si="13"/>
        <v>0.01</v>
      </c>
      <c r="W55">
        <f t="shared" si="14"/>
        <v>7.3794377106026458E-12</v>
      </c>
      <c r="X55">
        <f t="shared" si="15"/>
        <v>6.0620395402822014E-12</v>
      </c>
      <c r="Y55">
        <f t="shared" si="16"/>
        <v>7.379437710602646E-14</v>
      </c>
      <c r="Z55">
        <f t="shared" si="17"/>
        <v>1.243603793214418E-12</v>
      </c>
      <c r="AB55">
        <f t="shared" si="18"/>
        <v>-75.238434087024501</v>
      </c>
      <c r="AC55">
        <f t="shared" si="19"/>
        <v>-67.177173304081492</v>
      </c>
      <c r="AE55">
        <f t="shared" si="2"/>
        <v>0</v>
      </c>
      <c r="AF55">
        <f t="shared" si="26"/>
        <v>0</v>
      </c>
      <c r="AG55">
        <f t="shared" si="26"/>
        <v>-1.5545047415180226E-11</v>
      </c>
      <c r="AH55">
        <f t="shared" si="4"/>
        <v>-3.0310197701411007E-7</v>
      </c>
      <c r="AI55">
        <f t="shared" si="23"/>
        <v>-3.0311752206152523E-7</v>
      </c>
      <c r="AJ55">
        <f t="shared" si="6"/>
        <v>-8.061260782943009</v>
      </c>
      <c r="AK55">
        <f t="shared" si="20"/>
        <v>-5.2666903860917156</v>
      </c>
      <c r="AL55">
        <f t="shared" si="24"/>
        <v>-13.327951472152247</v>
      </c>
      <c r="AN55">
        <f t="shared" si="27"/>
        <v>0</v>
      </c>
      <c r="AO55">
        <f t="shared" si="27"/>
        <v>0</v>
      </c>
      <c r="AP55">
        <f t="shared" si="27"/>
        <v>-1.0968549866555283E-13</v>
      </c>
      <c r="AQ55">
        <f t="shared" si="27"/>
        <v>-2.1386806104458672E-9</v>
      </c>
      <c r="AR55">
        <f t="shared" si="27"/>
        <v>-2.1387902959445327E-9</v>
      </c>
      <c r="AS55">
        <f t="shared" si="27"/>
        <v>-5.6880071525977884E-2</v>
      </c>
      <c r="AT55">
        <f t="shared" si="27"/>
        <v>-3.716164678606388E-2</v>
      </c>
      <c r="AU55">
        <f t="shared" si="25"/>
        <v>-9.4041720450832048E-2</v>
      </c>
      <c r="AW55">
        <v>52</v>
      </c>
      <c r="AX55">
        <f>IF(Z55&gt;0, (R55*SUMPRODUCT(K55:$K$98, X55:$X$98)-K55*$AZ$3)/Z55, 0)</f>
        <v>-54018147637234.68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0.825360447</v>
      </c>
      <c r="Q56" s="4">
        <f t="shared" si="22"/>
        <v>12.5</v>
      </c>
      <c r="R56">
        <f t="shared" si="0"/>
        <v>50000</v>
      </c>
      <c r="S56">
        <f t="shared" si="1"/>
        <v>-292945942117077.5</v>
      </c>
      <c r="U56">
        <f t="shared" si="12"/>
        <v>0.825360447</v>
      </c>
      <c r="V56">
        <f t="shared" si="13"/>
        <v>0.01</v>
      </c>
      <c r="W56">
        <f t="shared" si="14"/>
        <v>1.243603793214418E-12</v>
      </c>
      <c r="X56">
        <f t="shared" si="15"/>
        <v>1.0264213826583477E-12</v>
      </c>
      <c r="Y56">
        <f t="shared" si="16"/>
        <v>1.243603793214418E-14</v>
      </c>
      <c r="Z56">
        <f t="shared" si="17"/>
        <v>2.0474637262392613E-13</v>
      </c>
      <c r="AB56">
        <f t="shared" si="18"/>
        <v>-67.177173304081492</v>
      </c>
      <c r="AC56">
        <f t="shared" si="19"/>
        <v>-59.979619023370248</v>
      </c>
      <c r="AE56">
        <f t="shared" si="2"/>
        <v>0</v>
      </c>
      <c r="AF56">
        <f t="shared" si="26"/>
        <v>0</v>
      </c>
      <c r="AG56">
        <f t="shared" si="26"/>
        <v>-2.5593296577990764E-12</v>
      </c>
      <c r="AH56">
        <f t="shared" si="4"/>
        <v>-5.1321069132917382E-8</v>
      </c>
      <c r="AI56">
        <f t="shared" si="23"/>
        <v>-5.1323628462575179E-8</v>
      </c>
      <c r="AJ56">
        <f t="shared" si="6"/>
        <v>-7.1975542807112447</v>
      </c>
      <c r="AK56">
        <f t="shared" si="20"/>
        <v>-4.7024021312857052</v>
      </c>
      <c r="AL56">
        <f t="shared" si="24"/>
        <v>-11.899956463320578</v>
      </c>
      <c r="AN56">
        <f t="shared" si="27"/>
        <v>0</v>
      </c>
      <c r="AO56">
        <f t="shared" si="27"/>
        <v>0</v>
      </c>
      <c r="AP56">
        <f t="shared" si="27"/>
        <v>-1.6123724527570272E-14</v>
      </c>
      <c r="AQ56">
        <f t="shared" si="27"/>
        <v>-3.2332168645720923E-10</v>
      </c>
      <c r="AR56">
        <f t="shared" si="27"/>
        <v>-3.2333781018173676E-10</v>
      </c>
      <c r="AS56">
        <f t="shared" si="27"/>
        <v>-4.5344444839599894E-2</v>
      </c>
      <c r="AT56">
        <f t="shared" si="27"/>
        <v>-2.96250373028977E-2</v>
      </c>
      <c r="AU56">
        <f t="shared" si="25"/>
        <v>-7.4969482465835402E-2</v>
      </c>
      <c r="AW56">
        <v>53</v>
      </c>
      <c r="AX56">
        <f>IF(Z56&gt;0, (R56*SUMPRODUCT(K56:$K$98, X56:$X$98)-K56*$AZ$3)/Z56, 0)</f>
        <v>-292945942117077.5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0.82947136099999996</v>
      </c>
      <c r="Q57" s="4">
        <f t="shared" si="22"/>
        <v>12.5</v>
      </c>
      <c r="R57">
        <f t="shared" si="0"/>
        <v>50000</v>
      </c>
      <c r="S57">
        <f t="shared" si="1"/>
        <v>-1629359586681778.5</v>
      </c>
      <c r="U57">
        <f t="shared" si="12"/>
        <v>0.82947136099999996</v>
      </c>
      <c r="V57">
        <f t="shared" si="13"/>
        <v>0.01</v>
      </c>
      <c r="W57">
        <f t="shared" si="14"/>
        <v>2.0474637262392613E-13</v>
      </c>
      <c r="X57">
        <f t="shared" si="15"/>
        <v>1.6983125236018114E-13</v>
      </c>
      <c r="Y57">
        <f t="shared" si="16"/>
        <v>2.0474637262392615E-15</v>
      </c>
      <c r="Z57">
        <f t="shared" si="17"/>
        <v>3.2867656537505728E-14</v>
      </c>
      <c r="AB57">
        <f t="shared" si="18"/>
        <v>-59.979619023370248</v>
      </c>
      <c r="AC57">
        <f t="shared" si="19"/>
        <v>-53.553231271148988</v>
      </c>
      <c r="AE57">
        <f t="shared" si="2"/>
        <v>0</v>
      </c>
      <c r="AF57">
        <f t="shared" si="26"/>
        <v>0</v>
      </c>
      <c r="AG57">
        <f t="shared" si="26"/>
        <v>-4.1084570671882158E-13</v>
      </c>
      <c r="AH57">
        <f t="shared" si="4"/>
        <v>-8.4915626180090574E-9</v>
      </c>
      <c r="AI57">
        <f t="shared" si="23"/>
        <v>-8.4919734637157761E-9</v>
      </c>
      <c r="AJ57">
        <f t="shared" si="6"/>
        <v>-6.4263877522212596</v>
      </c>
      <c r="AK57">
        <f t="shared" si="20"/>
        <v>-4.1985733316359175</v>
      </c>
      <c r="AL57">
        <f t="shared" si="24"/>
        <v>-10.62496109234915</v>
      </c>
      <c r="AN57">
        <f t="shared" si="27"/>
        <v>0</v>
      </c>
      <c r="AO57">
        <f t="shared" si="27"/>
        <v>0</v>
      </c>
      <c r="AP57">
        <f t="shared" si="27"/>
        <v>-2.3109996018051555E-15</v>
      </c>
      <c r="AQ57">
        <f t="shared" si="27"/>
        <v>-4.7764884743831406E-11</v>
      </c>
      <c r="AR57">
        <f t="shared" si="27"/>
        <v>-4.7767195743433212E-11</v>
      </c>
      <c r="AS57">
        <f t="shared" si="27"/>
        <v>-3.6148313816001448E-2</v>
      </c>
      <c r="AT57">
        <f t="shared" si="27"/>
        <v>-2.3616898360826519E-2</v>
      </c>
      <c r="AU57">
        <f t="shared" si="25"/>
        <v>-5.976521222459516E-2</v>
      </c>
      <c r="AW57">
        <v>54</v>
      </c>
      <c r="AX57">
        <f>IF(Z57&gt;0, (R57*SUMPRODUCT(K57:$K$98, X57:$X$98)-K57*$AZ$3)/Z57, 0)</f>
        <v>-1629359586681778.5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0.83365815200000004</v>
      </c>
      <c r="Q58" s="4">
        <f t="shared" si="22"/>
        <v>12.5</v>
      </c>
      <c r="R58">
        <f t="shared" si="0"/>
        <v>50000</v>
      </c>
      <c r="S58">
        <f t="shared" si="1"/>
        <v>-9305156385594596</v>
      </c>
      <c r="U58">
        <f t="shared" si="12"/>
        <v>0.83365815200000004</v>
      </c>
      <c r="V58">
        <f t="shared" si="13"/>
        <v>0.01</v>
      </c>
      <c r="W58">
        <f t="shared" si="14"/>
        <v>3.2867656537505728E-14</v>
      </c>
      <c r="X58">
        <f t="shared" si="15"/>
        <v>2.7400389809627746E-14</v>
      </c>
      <c r="Y58">
        <f t="shared" si="16"/>
        <v>3.2867656537505729E-16</v>
      </c>
      <c r="Z58">
        <f t="shared" si="17"/>
        <v>5.1385901625029252E-15</v>
      </c>
      <c r="AB58">
        <f t="shared" si="18"/>
        <v>-53.553231271148988</v>
      </c>
      <c r="AC58">
        <f t="shared" si="19"/>
        <v>-47.815385063567668</v>
      </c>
      <c r="AE58">
        <f t="shared" si="2"/>
        <v>0</v>
      </c>
      <c r="AF58">
        <f t="shared" si="26"/>
        <v>0</v>
      </c>
      <c r="AG58">
        <f t="shared" si="26"/>
        <v>-6.4232377031286567E-14</v>
      </c>
      <c r="AH58">
        <f t="shared" si="4"/>
        <v>-1.3700194904813873E-9</v>
      </c>
      <c r="AI58">
        <f t="shared" si="23"/>
        <v>-1.3700837228584185E-9</v>
      </c>
      <c r="AJ58">
        <f t="shared" si="6"/>
        <v>-5.7378462075813204</v>
      </c>
      <c r="AK58">
        <f t="shared" si="20"/>
        <v>-3.7487261889804295</v>
      </c>
      <c r="AL58">
        <f t="shared" si="24"/>
        <v>-9.4865723979318339</v>
      </c>
      <c r="AN58">
        <f t="shared" si="27"/>
        <v>0</v>
      </c>
      <c r="AO58">
        <f t="shared" si="27"/>
        <v>0</v>
      </c>
      <c r="AP58">
        <f t="shared" si="27"/>
        <v>-3.2259459685132327E-16</v>
      </c>
      <c r="AQ58">
        <f t="shared" si="27"/>
        <v>-6.8806559189772208E-12</v>
      </c>
      <c r="AR58">
        <f t="shared" si="27"/>
        <v>-6.8809785135740718E-12</v>
      </c>
      <c r="AS58">
        <f t="shared" si="27"/>
        <v>-2.8817214459119243E-2</v>
      </c>
      <c r="AT58">
        <f t="shared" si="27"/>
        <v>-1.8827246780095015E-2</v>
      </c>
      <c r="AU58">
        <f t="shared" si="25"/>
        <v>-4.764446124609524E-2</v>
      </c>
      <c r="AW58">
        <v>55</v>
      </c>
      <c r="AX58">
        <f>IF(Z58&gt;0, (R58*SUMPRODUCT(K58:$K$98, X58:$X$98)-K58*$AZ$3)/Z58, 0)</f>
        <v>-9305156385594596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0.83803355999999996</v>
      </c>
      <c r="Q59" s="4">
        <f t="shared" si="22"/>
        <v>12.5</v>
      </c>
      <c r="R59">
        <f t="shared" si="0"/>
        <v>50000</v>
      </c>
      <c r="S59">
        <f t="shared" si="1"/>
        <v>-5.4671119125262504E+16</v>
      </c>
      <c r="U59">
        <f t="shared" si="12"/>
        <v>0.83803355999999996</v>
      </c>
      <c r="V59">
        <f t="shared" si="13"/>
        <v>0.01</v>
      </c>
      <c r="W59">
        <f t="shared" si="14"/>
        <v>5.1385901625029252E-15</v>
      </c>
      <c r="X59">
        <f t="shared" si="15"/>
        <v>4.3063110072633044E-15</v>
      </c>
      <c r="Y59">
        <f t="shared" si="16"/>
        <v>5.1385901625029251E-17</v>
      </c>
      <c r="Z59">
        <f t="shared" si="17"/>
        <v>7.8089325361459149E-16</v>
      </c>
      <c r="AB59">
        <f t="shared" si="18"/>
        <v>-47.815385063567668</v>
      </c>
      <c r="AC59">
        <f t="shared" si="19"/>
        <v>-42.692308092477155</v>
      </c>
      <c r="AE59">
        <f t="shared" si="2"/>
        <v>0</v>
      </c>
      <c r="AF59">
        <f t="shared" si="26"/>
        <v>0</v>
      </c>
      <c r="AG59">
        <f t="shared" si="26"/>
        <v>-9.7611656701823933E-15</v>
      </c>
      <c r="AH59">
        <f t="shared" si="4"/>
        <v>-2.1531555036316521E-10</v>
      </c>
      <c r="AI59">
        <f t="shared" si="23"/>
        <v>-2.1532531152883539E-10</v>
      </c>
      <c r="AJ59">
        <f t="shared" si="6"/>
        <v>-5.1230769710905122</v>
      </c>
      <c r="AK59">
        <f t="shared" si="20"/>
        <v>-3.347076954449737</v>
      </c>
      <c r="AL59">
        <f t="shared" si="24"/>
        <v>-8.4701539257555751</v>
      </c>
      <c r="AN59">
        <f t="shared" si="27"/>
        <v>0</v>
      </c>
      <c r="AO59">
        <f t="shared" si="27"/>
        <v>0</v>
      </c>
      <c r="AP59">
        <f t="shared" si="27"/>
        <v>-4.377102897029538E-17</v>
      </c>
      <c r="AQ59">
        <f t="shared" si="27"/>
        <v>-9.6551820870028273E-13</v>
      </c>
      <c r="AR59">
        <f t="shared" si="27"/>
        <v>-9.6556197972925299E-13</v>
      </c>
      <c r="AS59">
        <f t="shared" si="27"/>
        <v>-2.2972906935044963E-2</v>
      </c>
      <c r="AT59">
        <f t="shared" si="27"/>
        <v>-1.5008965864247024E-2</v>
      </c>
      <c r="AU59">
        <f t="shared" si="25"/>
        <v>-3.7981872800257555E-2</v>
      </c>
      <c r="AW59">
        <v>56</v>
      </c>
      <c r="AX59">
        <f>IF(Z59&gt;0, (R59*SUMPRODUCT(K59:$K$98, X59:$X$98)-K59*$AZ$3)/Z59, 0)</f>
        <v>-5.4671119125262504E+16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0.84243849400000004</v>
      </c>
      <c r="Q60" s="4">
        <f t="shared" si="22"/>
        <v>12.5</v>
      </c>
      <c r="R60">
        <f t="shared" si="0"/>
        <v>50000</v>
      </c>
      <c r="S60">
        <f t="shared" si="1"/>
        <v>-3.3080103708744666E+17</v>
      </c>
      <c r="U60">
        <f t="shared" si="12"/>
        <v>0.84243849400000004</v>
      </c>
      <c r="V60">
        <f t="shared" si="13"/>
        <v>0.01</v>
      </c>
      <c r="W60">
        <f t="shared" si="14"/>
        <v>7.8089325361459149E-16</v>
      </c>
      <c r="X60">
        <f t="shared" si="15"/>
        <v>6.5785453654983657E-16</v>
      </c>
      <c r="Y60">
        <f t="shared" si="16"/>
        <v>7.8089325361459152E-18</v>
      </c>
      <c r="Z60">
        <f t="shared" si="17"/>
        <v>1.1522978452860901E-16</v>
      </c>
      <c r="AB60">
        <f t="shared" si="18"/>
        <v>-42.692308092477155</v>
      </c>
      <c r="AC60">
        <f t="shared" si="19"/>
        <v>-38.118132225426876</v>
      </c>
      <c r="AE60">
        <f t="shared" si="2"/>
        <v>0</v>
      </c>
      <c r="AF60">
        <f t="shared" si="26"/>
        <v>0</v>
      </c>
      <c r="AG60">
        <f t="shared" si="26"/>
        <v>-1.4403723066076127E-15</v>
      </c>
      <c r="AH60">
        <f t="shared" si="4"/>
        <v>-3.2892726827491825E-11</v>
      </c>
      <c r="AI60">
        <f t="shared" si="23"/>
        <v>-3.289416719979843E-11</v>
      </c>
      <c r="AJ60">
        <f t="shared" si="6"/>
        <v>-4.574175867050279</v>
      </c>
      <c r="AK60">
        <f t="shared" si="20"/>
        <v>-2.9884615664734011</v>
      </c>
      <c r="AL60">
        <f t="shared" si="24"/>
        <v>-7.5626374335565743</v>
      </c>
      <c r="AN60">
        <f t="shared" si="27"/>
        <v>0</v>
      </c>
      <c r="AO60">
        <f t="shared" si="27"/>
        <v>0</v>
      </c>
      <c r="AP60">
        <f t="shared" si="27"/>
        <v>-5.7668919232378687E-18</v>
      </c>
      <c r="AQ60">
        <f t="shared" si="27"/>
        <v>-1.3169428473773575E-13</v>
      </c>
      <c r="AR60">
        <f t="shared" si="27"/>
        <v>-1.3170005162965899E-13</v>
      </c>
      <c r="AS60">
        <f t="shared" si="27"/>
        <v>-1.8313860758187955E-2</v>
      </c>
      <c r="AT60">
        <f t="shared" si="27"/>
        <v>-1.1965055695351676E-2</v>
      </c>
      <c r="AU60">
        <f t="shared" si="25"/>
        <v>-3.0278916453671333E-2</v>
      </c>
      <c r="AW60">
        <v>57</v>
      </c>
      <c r="AX60">
        <f>IF(Z60&gt;0, (R60*SUMPRODUCT(K60:$K$98, X60:$X$98)-K60*$AZ$3)/Z60, 0)</f>
        <v>-3.3080103708744666E+17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0.84677131100000003</v>
      </c>
      <c r="Q61" s="4">
        <f t="shared" si="22"/>
        <v>12.5</v>
      </c>
      <c r="R61">
        <f t="shared" si="0"/>
        <v>50000</v>
      </c>
      <c r="S61">
        <f t="shared" si="1"/>
        <v>-2.0621432123007037E+18</v>
      </c>
      <c r="U61">
        <f t="shared" si="12"/>
        <v>0.84677131100000003</v>
      </c>
      <c r="V61">
        <f t="shared" si="13"/>
        <v>0.01</v>
      </c>
      <c r="W61">
        <f t="shared" si="14"/>
        <v>1.1522978452860901E-16</v>
      </c>
      <c r="X61">
        <f t="shared" si="15"/>
        <v>9.7573275711537773E-17</v>
      </c>
      <c r="Y61">
        <f t="shared" si="16"/>
        <v>1.15229784528609E-18</v>
      </c>
      <c r="Z61">
        <f t="shared" si="17"/>
        <v>1.6504210971785143E-17</v>
      </c>
      <c r="AB61">
        <f t="shared" si="18"/>
        <v>-38.118132225426876</v>
      </c>
      <c r="AC61">
        <f t="shared" si="19"/>
        <v>-34.034046629845534</v>
      </c>
      <c r="AE61">
        <f t="shared" si="2"/>
        <v>0</v>
      </c>
      <c r="AF61">
        <f t="shared" si="26"/>
        <v>0</v>
      </c>
      <c r="AG61">
        <f t="shared" si="26"/>
        <v>-2.0630263714731428E-16</v>
      </c>
      <c r="AH61">
        <f t="shared" si="4"/>
        <v>-4.878663785576889E-12</v>
      </c>
      <c r="AI61">
        <f t="shared" si="23"/>
        <v>-4.8788700882140364E-12</v>
      </c>
      <c r="AJ61">
        <f t="shared" si="6"/>
        <v>-4.0840855955813424</v>
      </c>
      <c r="AK61">
        <f t="shared" si="20"/>
        <v>-2.6682692557798817</v>
      </c>
      <c r="AL61">
        <f t="shared" si="24"/>
        <v>-6.7523548513661034</v>
      </c>
      <c r="AN61">
        <f t="shared" si="27"/>
        <v>0</v>
      </c>
      <c r="AO61">
        <f t="shared" si="27"/>
        <v>0</v>
      </c>
      <c r="AP61">
        <f t="shared" si="27"/>
        <v>-7.3748604443754284E-19</v>
      </c>
      <c r="AQ61">
        <f t="shared" si="27"/>
        <v>-1.7440137979412292E-14</v>
      </c>
      <c r="AR61">
        <f t="shared" si="27"/>
        <v>-1.7440875465456727E-14</v>
      </c>
      <c r="AS61">
        <f t="shared" si="27"/>
        <v>-1.4599697670751957E-2</v>
      </c>
      <c r="AT61">
        <f t="shared" si="27"/>
        <v>-9.5384691448915336E-3</v>
      </c>
      <c r="AU61">
        <f t="shared" si="25"/>
        <v>-2.4138166815660934E-2</v>
      </c>
      <c r="AW61">
        <v>58</v>
      </c>
      <c r="AX61">
        <f>IF(Z61&gt;0, (R61*SUMPRODUCT(K61:$K$98, X61:$X$98)-K61*$AZ$3)/Z61, 0)</f>
        <v>-2.0621432123007037E+18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0.85120774200000004</v>
      </c>
      <c r="Q62" s="4">
        <f t="shared" si="22"/>
        <v>12.5</v>
      </c>
      <c r="R62">
        <f t="shared" si="0"/>
        <v>50000</v>
      </c>
      <c r="S62">
        <f t="shared" si="1"/>
        <v>-1.3265864560666333E+19</v>
      </c>
      <c r="U62">
        <f t="shared" si="12"/>
        <v>0.85120774200000004</v>
      </c>
      <c r="V62">
        <f t="shared" si="13"/>
        <v>0.01</v>
      </c>
      <c r="W62">
        <f t="shared" si="14"/>
        <v>1.6504210971785143E-17</v>
      </c>
      <c r="X62">
        <f t="shared" si="15"/>
        <v>1.4048512154784858E-17</v>
      </c>
      <c r="Y62">
        <f t="shared" si="16"/>
        <v>1.6504210971785144E-19</v>
      </c>
      <c r="Z62">
        <f t="shared" si="17"/>
        <v>2.2906567072824336E-18</v>
      </c>
      <c r="AB62">
        <f t="shared" si="18"/>
        <v>-34.034046629845534</v>
      </c>
      <c r="AC62">
        <f t="shared" si="19"/>
        <v>-30.387541633790669</v>
      </c>
      <c r="AE62">
        <f t="shared" si="2"/>
        <v>0</v>
      </c>
      <c r="AF62">
        <f t="shared" si="26"/>
        <v>0</v>
      </c>
      <c r="AG62">
        <f t="shared" si="26"/>
        <v>-2.8633208841030417E-17</v>
      </c>
      <c r="AH62">
        <f t="shared" si="4"/>
        <v>-7.0242560773924292E-13</v>
      </c>
      <c r="AI62">
        <f t="shared" si="23"/>
        <v>-7.0245424094808393E-13</v>
      </c>
      <c r="AJ62">
        <f t="shared" si="6"/>
        <v>-3.6465049960548654</v>
      </c>
      <c r="AK62">
        <f t="shared" si="20"/>
        <v>-2.3823832640891878</v>
      </c>
      <c r="AL62">
        <f t="shared" si="24"/>
        <v>-6.0288882601447558</v>
      </c>
      <c r="AN62">
        <f t="shared" si="27"/>
        <v>0</v>
      </c>
      <c r="AO62">
        <f t="shared" si="27"/>
        <v>0</v>
      </c>
      <c r="AP62">
        <f t="shared" si="27"/>
        <v>-9.1390494063370411E-20</v>
      </c>
      <c r="AQ62">
        <f t="shared" si="27"/>
        <v>-2.2419779665792591E-15</v>
      </c>
      <c r="AR62">
        <f t="shared" si="27"/>
        <v>-2.2420693570733224E-15</v>
      </c>
      <c r="AS62">
        <f t="shared" si="27"/>
        <v>-1.1638789597219657E-2</v>
      </c>
      <c r="AT62">
        <f t="shared" si="27"/>
        <v>-7.6040092035168719E-3</v>
      </c>
      <c r="AU62">
        <f t="shared" si="25"/>
        <v>-1.9242798800738772E-2</v>
      </c>
      <c r="AW62">
        <v>59</v>
      </c>
      <c r="AX62">
        <f>IF(Z62&gt;0, (R62*SUMPRODUCT(K62:$K$98, X62:$X$98)-K62*$AZ$3)/Z62, 0)</f>
        <v>-1.3265864560666333E+19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0.85572183800000001</v>
      </c>
      <c r="Q63" s="4">
        <f t="shared" si="22"/>
        <v>12.5</v>
      </c>
      <c r="R63">
        <f t="shared" si="0"/>
        <v>50000</v>
      </c>
      <c r="S63">
        <f t="shared" si="1"/>
        <v>-8.8208847609683362E+19</v>
      </c>
      <c r="U63">
        <f t="shared" si="12"/>
        <v>0.85572183800000001</v>
      </c>
      <c r="V63">
        <f t="shared" si="13"/>
        <v>0.01</v>
      </c>
      <c r="W63">
        <f t="shared" si="14"/>
        <v>2.2906567072824336E-18</v>
      </c>
      <c r="X63">
        <f t="shared" si="15"/>
        <v>1.9601649677827522E-18</v>
      </c>
      <c r="Y63">
        <f t="shared" si="16"/>
        <v>2.2906567072824337E-20</v>
      </c>
      <c r="Z63">
        <f t="shared" si="17"/>
        <v>3.0758517242685702E-19</v>
      </c>
      <c r="AB63">
        <f t="shared" si="18"/>
        <v>-30.387541633790669</v>
      </c>
      <c r="AC63">
        <f t="shared" si="19"/>
        <v>-27.13173360159881</v>
      </c>
      <c r="AE63">
        <f t="shared" si="2"/>
        <v>0</v>
      </c>
      <c r="AF63">
        <f t="shared" si="26"/>
        <v>0</v>
      </c>
      <c r="AG63">
        <f t="shared" si="26"/>
        <v>-3.8448146553357129E-18</v>
      </c>
      <c r="AH63">
        <f t="shared" si="4"/>
        <v>-9.8008248389137616E-14</v>
      </c>
      <c r="AI63">
        <f t="shared" si="23"/>
        <v>-9.8012093203792949E-14</v>
      </c>
      <c r="AJ63">
        <f t="shared" si="6"/>
        <v>-3.2558080321918581</v>
      </c>
      <c r="AK63">
        <f t="shared" si="20"/>
        <v>-2.1271279143653472</v>
      </c>
      <c r="AL63">
        <f t="shared" si="24"/>
        <v>-5.3829359465573035</v>
      </c>
      <c r="AN63">
        <f t="shared" si="27"/>
        <v>0</v>
      </c>
      <c r="AO63">
        <f t="shared" si="27"/>
        <v>0</v>
      </c>
      <c r="AP63">
        <f t="shared" si="27"/>
        <v>-1.0956917470626148E-20</v>
      </c>
      <c r="AQ63">
        <f t="shared" si="27"/>
        <v>-2.7930300555584083E-16</v>
      </c>
      <c r="AR63">
        <f t="shared" si="27"/>
        <v>-2.7931396247331148E-16</v>
      </c>
      <c r="AS63">
        <f t="shared" si="27"/>
        <v>-9.2783718090080573E-3</v>
      </c>
      <c r="AT63">
        <f t="shared" si="27"/>
        <v>-6.061869581885264E-3</v>
      </c>
      <c r="AU63">
        <f t="shared" si="25"/>
        <v>-1.5340241390893601E-2</v>
      </c>
      <c r="AW63">
        <v>60</v>
      </c>
      <c r="AX63">
        <f>IF(Z63&gt;0, (R63*SUMPRODUCT(K63:$K$98, X63:$X$98)-K63*$AZ$3)/Z63, 0)</f>
        <v>-8.8208847609683362E+19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0.86028443099999996</v>
      </c>
      <c r="Q64" s="4">
        <f t="shared" si="22"/>
        <v>12.5</v>
      </c>
      <c r="R64">
        <f t="shared" si="0"/>
        <v>50000</v>
      </c>
      <c r="S64">
        <f t="shared" si="1"/>
        <v>-6.0715841790358258E+20</v>
      </c>
      <c r="U64">
        <f t="shared" si="12"/>
        <v>0.86028443099999996</v>
      </c>
      <c r="V64">
        <f t="shared" si="13"/>
        <v>0.01</v>
      </c>
      <c r="W64">
        <f t="shared" si="14"/>
        <v>3.0758517242685702E-19</v>
      </c>
      <c r="X64">
        <f t="shared" si="15"/>
        <v>2.6461073504527558E-19</v>
      </c>
      <c r="Y64">
        <f t="shared" si="16"/>
        <v>3.0758517242685704E-21</v>
      </c>
      <c r="Z64">
        <f t="shared" si="17"/>
        <v>3.9898585657312876E-20</v>
      </c>
      <c r="AB64">
        <f t="shared" si="18"/>
        <v>-27.13173360159881</v>
      </c>
      <c r="AC64">
        <f t="shared" si="19"/>
        <v>-24.224762144284657</v>
      </c>
      <c r="AE64">
        <f t="shared" si="2"/>
        <v>0</v>
      </c>
      <c r="AF64">
        <f t="shared" si="26"/>
        <v>0</v>
      </c>
      <c r="AG64">
        <f t="shared" si="26"/>
        <v>-4.9873232071641091E-19</v>
      </c>
      <c r="AH64">
        <f t="shared" si="4"/>
        <v>-1.3230536752263779E-14</v>
      </c>
      <c r="AI64">
        <f t="shared" si="23"/>
        <v>-1.3231035484584496E-14</v>
      </c>
      <c r="AJ64">
        <f t="shared" si="6"/>
        <v>-2.9069714573141532</v>
      </c>
      <c r="AK64">
        <f t="shared" si="20"/>
        <v>-1.899221352111917</v>
      </c>
      <c r="AL64">
        <f t="shared" si="24"/>
        <v>-4.8061928094260837</v>
      </c>
      <c r="AN64">
        <f t="shared" si="27"/>
        <v>0</v>
      </c>
      <c r="AO64">
        <f t="shared" si="27"/>
        <v>0</v>
      </c>
      <c r="AP64">
        <f t="shared" si="27"/>
        <v>-1.269002485882421E-21</v>
      </c>
      <c r="AQ64">
        <f t="shared" si="27"/>
        <v>-3.3664519684755622E-17</v>
      </c>
      <c r="AR64">
        <f t="shared" si="27"/>
        <v>-3.3665788687241506E-17</v>
      </c>
      <c r="AS64">
        <f t="shared" si="27"/>
        <v>-7.396661199783194E-3</v>
      </c>
      <c r="AT64">
        <f t="shared" si="27"/>
        <v>-4.8324853171916957E-3</v>
      </c>
      <c r="AU64">
        <f t="shared" si="25"/>
        <v>-1.2229146516974924E-2</v>
      </c>
      <c r="AW64">
        <v>61</v>
      </c>
      <c r="AX64">
        <f>IF(Z64&gt;0, (R64*SUMPRODUCT(K64:$K$98, X64:$X$98)-K64*$AZ$3)/Z64, 0)</f>
        <v>-6.0715841790358258E+20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0.86486670799999998</v>
      </c>
      <c r="Q65" s="4">
        <f t="shared" si="22"/>
        <v>12.5</v>
      </c>
      <c r="R65">
        <f t="shared" si="0"/>
        <v>50000</v>
      </c>
      <c r="S65">
        <f t="shared" si="1"/>
        <v>-4.3322262333756539E+21</v>
      </c>
      <c r="U65">
        <f t="shared" si="12"/>
        <v>0.86486670799999998</v>
      </c>
      <c r="V65">
        <f t="shared" si="13"/>
        <v>0.01</v>
      </c>
      <c r="W65">
        <f t="shared" si="14"/>
        <v>3.9898585657312876E-20</v>
      </c>
      <c r="X65">
        <f t="shared" si="15"/>
        <v>3.4506958431296203E-20</v>
      </c>
      <c r="Y65">
        <f t="shared" si="16"/>
        <v>3.9898585657312878E-22</v>
      </c>
      <c r="Z65">
        <f t="shared" si="17"/>
        <v>4.9926413694435442E-21</v>
      </c>
      <c r="AB65">
        <f t="shared" si="18"/>
        <v>-24.224762144284657</v>
      </c>
      <c r="AC65">
        <f t="shared" si="19"/>
        <v>-21.629251914539871</v>
      </c>
      <c r="AE65">
        <f t="shared" si="2"/>
        <v>0</v>
      </c>
      <c r="AF65">
        <f t="shared" si="26"/>
        <v>0</v>
      </c>
      <c r="AG65">
        <f t="shared" si="26"/>
        <v>-6.2408017118044304E-20</v>
      </c>
      <c r="AH65">
        <f t="shared" si="4"/>
        <v>-1.72534792156481E-15</v>
      </c>
      <c r="AI65">
        <f t="shared" si="23"/>
        <v>-1.7254103295819281E-15</v>
      </c>
      <c r="AJ65">
        <f t="shared" si="6"/>
        <v>-2.5955102297447858</v>
      </c>
      <c r="AK65">
        <f t="shared" si="20"/>
        <v>-1.6957333500999261</v>
      </c>
      <c r="AL65">
        <f t="shared" si="24"/>
        <v>-4.2912435798447142</v>
      </c>
      <c r="AN65">
        <f t="shared" si="27"/>
        <v>0</v>
      </c>
      <c r="AO65">
        <f t="shared" si="27"/>
        <v>0</v>
      </c>
      <c r="AP65">
        <f t="shared" si="27"/>
        <v>-1.41780766620224E-22</v>
      </c>
      <c r="AQ65">
        <f t="shared" si="27"/>
        <v>-3.9197071514605216E-18</v>
      </c>
      <c r="AR65">
        <f t="shared" si="27"/>
        <v>-3.9198489322271413E-18</v>
      </c>
      <c r="AS65">
        <f t="shared" si="27"/>
        <v>-5.8965730227863618E-3</v>
      </c>
      <c r="AT65">
        <f t="shared" si="27"/>
        <v>-3.8524277082204214E-3</v>
      </c>
      <c r="AU65">
        <f t="shared" si="25"/>
        <v>-9.7490007310067871E-3</v>
      </c>
      <c r="AW65">
        <v>62</v>
      </c>
      <c r="AX65">
        <f>IF(Z65&gt;0, (R65*SUMPRODUCT(K65:$K$98, X65:$X$98)-K65*$AZ$3)/Z65, 0)</f>
        <v>-4.3322262333756539E+21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0.86947332300000002</v>
      </c>
      <c r="Q66" s="4">
        <f t="shared" si="22"/>
        <v>12.5</v>
      </c>
      <c r="R66">
        <f t="shared" si="0"/>
        <v>50000</v>
      </c>
      <c r="S66">
        <f t="shared" si="1"/>
        <v>-3.209297089425727E+22</v>
      </c>
      <c r="U66">
        <f t="shared" si="12"/>
        <v>0.86947332300000002</v>
      </c>
      <c r="V66">
        <f t="shared" si="13"/>
        <v>0.01</v>
      </c>
      <c r="W66">
        <f t="shared" si="14"/>
        <v>4.9926413694435442E-21</v>
      </c>
      <c r="X66">
        <f t="shared" si="15"/>
        <v>4.340968482037349E-21</v>
      </c>
      <c r="Y66">
        <f t="shared" si="16"/>
        <v>4.9926413694435442E-23</v>
      </c>
      <c r="Z66">
        <f t="shared" si="17"/>
        <v>6.0174647371175977E-22</v>
      </c>
      <c r="AB66">
        <f t="shared" si="18"/>
        <v>-21.629251914539871</v>
      </c>
      <c r="AC66">
        <f t="shared" si="19"/>
        <v>-19.311832066553453</v>
      </c>
      <c r="AE66">
        <f t="shared" si="2"/>
        <v>0</v>
      </c>
      <c r="AF66">
        <f t="shared" si="26"/>
        <v>0</v>
      </c>
      <c r="AG66">
        <f t="shared" si="26"/>
        <v>-7.5218309213969974E-21</v>
      </c>
      <c r="AH66">
        <f t="shared" si="4"/>
        <v>-2.1704842410186745E-16</v>
      </c>
      <c r="AI66">
        <f t="shared" si="23"/>
        <v>-2.1705594593278884E-16</v>
      </c>
      <c r="AJ66">
        <f t="shared" si="6"/>
        <v>-2.3174198479864181</v>
      </c>
      <c r="AK66">
        <f t="shared" si="20"/>
        <v>-1.5140476340177911</v>
      </c>
      <c r="AL66">
        <f t="shared" si="24"/>
        <v>-3.8314674820042089</v>
      </c>
      <c r="AN66">
        <f t="shared" si="27"/>
        <v>0</v>
      </c>
      <c r="AO66">
        <f t="shared" si="27"/>
        <v>0</v>
      </c>
      <c r="AP66">
        <f t="shared" si="27"/>
        <v>-1.5257468449328677E-23</v>
      </c>
      <c r="AQ66">
        <f t="shared" si="27"/>
        <v>-4.4026640818133435E-19</v>
      </c>
      <c r="AR66">
        <f t="shared" si="27"/>
        <v>-4.4028166564978366E-19</v>
      </c>
      <c r="AS66">
        <f t="shared" si="27"/>
        <v>-4.7007119122978048E-3</v>
      </c>
      <c r="AT66">
        <f t="shared" si="27"/>
        <v>-3.071131782701228E-3</v>
      </c>
      <c r="AU66">
        <f t="shared" si="25"/>
        <v>-7.7718436949990319E-3</v>
      </c>
      <c r="AW66">
        <v>63</v>
      </c>
      <c r="AX66">
        <f>IF(Z66&gt;0, (R66*SUMPRODUCT(K66:$K$98, X66:$X$98)-K66*$AZ$3)/Z66, 0)</f>
        <v>-3.209297089425727E+22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0.874112687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-2.4726121916765809E+23</v>
      </c>
      <c r="U67">
        <f t="shared" si="12"/>
        <v>0.874112687</v>
      </c>
      <c r="V67">
        <f t="shared" si="13"/>
        <v>0.01</v>
      </c>
      <c r="W67">
        <f t="shared" si="14"/>
        <v>6.0174647371175977E-22</v>
      </c>
      <c r="X67">
        <f t="shared" si="15"/>
        <v>5.259942270289612E-22</v>
      </c>
      <c r="Y67">
        <f t="shared" si="16"/>
        <v>6.017464737117598E-24</v>
      </c>
      <c r="Z67">
        <f t="shared" si="17"/>
        <v>6.9734781945680962E-23</v>
      </c>
      <c r="AB67">
        <f t="shared" si="18"/>
        <v>-19.311832066553453</v>
      </c>
      <c r="AC67">
        <f t="shared" si="19"/>
        <v>-17.242707202279867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-8.7168477432101201E-22</v>
      </c>
      <c r="AH67">
        <f t="shared" ref="AH67:AH79" si="32">-X67*R67</f>
        <v>-2.6299711351448061E-17</v>
      </c>
      <c r="AI67">
        <f t="shared" si="23"/>
        <v>-2.6300583036222383E-17</v>
      </c>
      <c r="AJ67">
        <f t="shared" ref="AJ67:AJ79" si="33">AB67-AC67</f>
        <v>-2.0691248642735864</v>
      </c>
      <c r="AK67">
        <f t="shared" si="20"/>
        <v>-1.351828244658742</v>
      </c>
      <c r="AL67">
        <f t="shared" si="24"/>
        <v>-3.4209531089323284</v>
      </c>
      <c r="AN67">
        <f t="shared" ref="AN67:AT79" si="34">AE67*$K67</f>
        <v>0</v>
      </c>
      <c r="AO67">
        <f t="shared" si="34"/>
        <v>0</v>
      </c>
      <c r="AP67">
        <f t="shared" si="34"/>
        <v>-1.578702698013372E-24</v>
      </c>
      <c r="AQ67">
        <f t="shared" si="34"/>
        <v>-4.7631238368072906E-20</v>
      </c>
      <c r="AR67">
        <f t="shared" si="34"/>
        <v>-4.7632817070770916E-20</v>
      </c>
      <c r="AS67">
        <f t="shared" si="34"/>
        <v>-3.7473787566149564E-3</v>
      </c>
      <c r="AT67">
        <f t="shared" si="34"/>
        <v>-2.4482874543217694E-3</v>
      </c>
      <c r="AU67">
        <f t="shared" si="25"/>
        <v>-6.1956662109367263E-3</v>
      </c>
      <c r="AW67">
        <v>64</v>
      </c>
      <c r="AX67">
        <f>IF(Z67&gt;0, (R67*SUMPRODUCT(K67:$K$98, X67:$X$98)-K67*$AZ$3)/Z67, 0)</f>
        <v>-2.4726121916765809E+23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0.87875849299999997</v>
      </c>
      <c r="Q68" s="4">
        <f t="shared" si="22"/>
        <v>12.5</v>
      </c>
      <c r="R68">
        <f t="shared" si="28"/>
        <v>50000</v>
      </c>
      <c r="S68">
        <f t="shared" si="29"/>
        <v>-1.9845914680516582E+24</v>
      </c>
      <c r="U68">
        <f t="shared" ref="U68:U79" si="38">M68</f>
        <v>0.87875849299999997</v>
      </c>
      <c r="V68">
        <f t="shared" ref="V68:V79" si="39">$C$10</f>
        <v>0.01</v>
      </c>
      <c r="W68">
        <f t="shared" ref="W68:W79" si="40">Z67</f>
        <v>6.9734781945680962E-23</v>
      </c>
      <c r="X68">
        <f t="shared" ref="X68:X79" si="41">U68*W68</f>
        <v>6.1280031892270202E-23</v>
      </c>
      <c r="Y68">
        <f t="shared" ref="Y68:Y79" si="42">V68*W68</f>
        <v>6.9734781945680961E-25</v>
      </c>
      <c r="Z68">
        <f t="shared" ref="Z68:Z79" si="43">MAX(0, W68-X68-Y68)</f>
        <v>7.7574022339539493E-24</v>
      </c>
      <c r="AB68">
        <f t="shared" ref="AB68:AB79" si="44">AC67</f>
        <v>-17.242707202279867</v>
      </c>
      <c r="AC68">
        <f t="shared" ref="AC68:AC79" si="45">S68*Z68</f>
        <v>-15.395274287749881</v>
      </c>
      <c r="AE68">
        <f t="shared" si="30"/>
        <v>0</v>
      </c>
      <c r="AF68">
        <f t="shared" si="31"/>
        <v>0</v>
      </c>
      <c r="AG68">
        <f t="shared" si="31"/>
        <v>-9.696752792442437E-23</v>
      </c>
      <c r="AH68">
        <f t="shared" si="32"/>
        <v>-3.0640015946135103E-18</v>
      </c>
      <c r="AI68">
        <f t="shared" si="23"/>
        <v>-3.0640985621414348E-18</v>
      </c>
      <c r="AJ68">
        <f t="shared" si="33"/>
        <v>-1.8474329145299855</v>
      </c>
      <c r="AK68">
        <f t="shared" ref="AK68:AK79" si="46">G68*SUM(AB68:AB68, AE68:AF68)</f>
        <v>-1.2069895041595908</v>
      </c>
      <c r="AL68">
        <f t="shared" si="24"/>
        <v>-3.0544224186895761</v>
      </c>
      <c r="AN68">
        <f t="shared" si="34"/>
        <v>0</v>
      </c>
      <c r="AO68">
        <f t="shared" si="34"/>
        <v>0</v>
      </c>
      <c r="AP68">
        <f t="shared" si="34"/>
        <v>-1.5680113145711925E-25</v>
      </c>
      <c r="AQ68">
        <f t="shared" si="34"/>
        <v>-4.9546371564330878E-21</v>
      </c>
      <c r="AR68">
        <f t="shared" si="34"/>
        <v>-4.9547939575645453E-21</v>
      </c>
      <c r="AS68">
        <f t="shared" si="34"/>
        <v>-2.9873874016381947E-3</v>
      </c>
      <c r="AT68">
        <f t="shared" si="34"/>
        <v>-1.9517597690702877E-3</v>
      </c>
      <c r="AU68">
        <f t="shared" si="25"/>
        <v>-4.9391471707084817E-3</v>
      </c>
      <c r="AW68">
        <v>65</v>
      </c>
      <c r="AX68">
        <f>IF(Z68&gt;0, (R68*SUMPRODUCT(K68:$K$98, X68:$X$98)-K68*$AZ$3)/Z68, 0)</f>
        <v>-1.9845914680516582E+24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8"/>
        <v>50000</v>
      </c>
      <c r="S69">
        <f t="shared" si="29"/>
        <v>-1.6619944452041687E+25</v>
      </c>
      <c r="U69">
        <f t="shared" si="38"/>
        <v>0.88338371900000001</v>
      </c>
      <c r="V69">
        <f t="shared" si="39"/>
        <v>0.01</v>
      </c>
      <c r="W69">
        <f t="shared" si="40"/>
        <v>7.7574022339539493E-24</v>
      </c>
      <c r="X69">
        <f t="shared" si="41"/>
        <v>6.8527628352091484E-24</v>
      </c>
      <c r="Y69">
        <f t="shared" si="42"/>
        <v>7.757402233953949E-26</v>
      </c>
      <c r="Z69">
        <f t="shared" si="43"/>
        <v>8.2706537640526143E-25</v>
      </c>
      <c r="AB69">
        <f t="shared" si="44"/>
        <v>-15.395274287749881</v>
      </c>
      <c r="AC69">
        <f t="shared" si="45"/>
        <v>-13.745780614062394</v>
      </c>
      <c r="AE69">
        <f t="shared" si="30"/>
        <v>0</v>
      </c>
      <c r="AF69">
        <f t="shared" si="31"/>
        <v>0</v>
      </c>
      <c r="AG69">
        <f t="shared" si="31"/>
        <v>-1.0338317205065767E-23</v>
      </c>
      <c r="AH69">
        <f t="shared" si="32"/>
        <v>-3.4263814176045742E-19</v>
      </c>
      <c r="AI69">
        <f t="shared" si="23"/>
        <v>-3.4264848007766251E-19</v>
      </c>
      <c r="AJ69">
        <f t="shared" si="33"/>
        <v>-1.6494936736874877</v>
      </c>
      <c r="AK69">
        <f t="shared" si="46"/>
        <v>-1.0776692001424919</v>
      </c>
      <c r="AL69">
        <f t="shared" si="24"/>
        <v>-2.7271628738299798</v>
      </c>
      <c r="AN69">
        <f t="shared" si="34"/>
        <v>0</v>
      </c>
      <c r="AO69">
        <f t="shared" si="34"/>
        <v>0</v>
      </c>
      <c r="AP69">
        <f t="shared" si="34"/>
        <v>-1.4926387046919779E-26</v>
      </c>
      <c r="AQ69">
        <f t="shared" si="34"/>
        <v>-4.9469845232142104E-22</v>
      </c>
      <c r="AR69">
        <f t="shared" si="34"/>
        <v>-4.9471337870846801E-22</v>
      </c>
      <c r="AS69">
        <f t="shared" si="34"/>
        <v>-2.3815269464590207E-3</v>
      </c>
      <c r="AT69">
        <f t="shared" si="34"/>
        <v>-1.5559309383532268E-3</v>
      </c>
      <c r="AU69">
        <f t="shared" si="25"/>
        <v>-3.9374578848122479E-3</v>
      </c>
      <c r="AW69">
        <v>66</v>
      </c>
      <c r="AX69">
        <f>IF(Z69&gt;0, (R69*SUMPRODUCT(K69:$K$98, X69:$X$98)-K69*$AZ$3)/Z69, 0)</f>
        <v>-1.6619944452041687E+25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8"/>
        <v>50000</v>
      </c>
      <c r="S70">
        <f t="shared" si="29"/>
        <v>-1.4656552451177151E+26</v>
      </c>
      <c r="U70">
        <f t="shared" si="38"/>
        <v>0.88875356999999999</v>
      </c>
      <c r="V70">
        <f t="shared" si="39"/>
        <v>0.01</v>
      </c>
      <c r="W70">
        <f t="shared" si="40"/>
        <v>8.2706537640526143E-25</v>
      </c>
      <c r="X70">
        <f t="shared" si="41"/>
        <v>7.3505730590356985E-25</v>
      </c>
      <c r="Y70">
        <f t="shared" si="42"/>
        <v>8.2706537640526145E-27</v>
      </c>
      <c r="Z70">
        <f t="shared" si="43"/>
        <v>8.3737416737638967E-26</v>
      </c>
      <c r="AB70">
        <f t="shared" si="44"/>
        <v>-13.745780614062394</v>
      </c>
      <c r="AC70">
        <f t="shared" si="45"/>
        <v>-12.27301840541285</v>
      </c>
      <c r="AE70">
        <f t="shared" si="30"/>
        <v>0</v>
      </c>
      <c r="AF70">
        <f t="shared" si="31"/>
        <v>0</v>
      </c>
      <c r="AG70">
        <f t="shared" si="31"/>
        <v>-1.046717709220487E-24</v>
      </c>
      <c r="AH70">
        <f t="shared" si="32"/>
        <v>-3.6752865295178491E-20</v>
      </c>
      <c r="AI70">
        <f t="shared" si="23"/>
        <v>-3.6753912012887709E-20</v>
      </c>
      <c r="AJ70">
        <f t="shared" si="33"/>
        <v>-1.4727622086495433</v>
      </c>
      <c r="AK70">
        <f t="shared" si="46"/>
        <v>-0.9622046429843677</v>
      </c>
      <c r="AL70">
        <f t="shared" si="24"/>
        <v>-2.4349668516339111</v>
      </c>
      <c r="AN70">
        <f t="shared" si="34"/>
        <v>0</v>
      </c>
      <c r="AO70">
        <f t="shared" si="34"/>
        <v>0</v>
      </c>
      <c r="AP70">
        <f t="shared" si="34"/>
        <v>-1.3493244654454197E-27</v>
      </c>
      <c r="AQ70">
        <f t="shared" si="34"/>
        <v>-4.737814205411325E-23</v>
      </c>
      <c r="AR70">
        <f t="shared" si="34"/>
        <v>-4.7379491378578689E-23</v>
      </c>
      <c r="AS70">
        <f t="shared" si="34"/>
        <v>-1.8985387009399092E-3</v>
      </c>
      <c r="AT70">
        <f t="shared" si="34"/>
        <v>-1.2403786179474064E-3</v>
      </c>
      <c r="AU70">
        <f t="shared" si="25"/>
        <v>-3.1389173188873156E-3</v>
      </c>
      <c r="AW70">
        <v>67</v>
      </c>
      <c r="AX70">
        <f>IF(Z70&gt;0, (R70*SUMPRODUCT(K70:$K$98, X70:$X$98)-K70*$AZ$3)/Z70, 0)</f>
        <v>-1.4656552451177151E+26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8"/>
        <v>50000</v>
      </c>
      <c r="S71">
        <f t="shared" si="29"/>
        <v>-1.3644862463556671E+27</v>
      </c>
      <c r="U71">
        <f t="shared" si="38"/>
        <v>0.89409425099999995</v>
      </c>
      <c r="V71">
        <f t="shared" si="39"/>
        <v>0.01</v>
      </c>
      <c r="W71">
        <f t="shared" si="40"/>
        <v>8.3737416737638967E-26</v>
      </c>
      <c r="X71">
        <f t="shared" si="41"/>
        <v>7.486914289871417E-26</v>
      </c>
      <c r="Y71">
        <f t="shared" si="42"/>
        <v>8.3737416737638966E-28</v>
      </c>
      <c r="Z71">
        <f t="shared" si="43"/>
        <v>8.0308996715484066E-27</v>
      </c>
      <c r="AB71">
        <f t="shared" si="44"/>
        <v>-12.27301840541285</v>
      </c>
      <c r="AC71">
        <f t="shared" si="45"/>
        <v>-10.958052147690045</v>
      </c>
      <c r="AE71">
        <f t="shared" si="30"/>
        <v>0</v>
      </c>
      <c r="AF71">
        <f t="shared" si="31"/>
        <v>0</v>
      </c>
      <c r="AG71">
        <f t="shared" si="31"/>
        <v>-1.0038624589435508E-25</v>
      </c>
      <c r="AH71">
        <f t="shared" si="32"/>
        <v>-3.7434571449357084E-21</v>
      </c>
      <c r="AI71">
        <f t="shared" si="23"/>
        <v>-3.7435575311816031E-21</v>
      </c>
      <c r="AJ71">
        <f t="shared" si="33"/>
        <v>-1.314966257722805</v>
      </c>
      <c r="AK71">
        <f t="shared" si="46"/>
        <v>-0.85911128837889961</v>
      </c>
      <c r="AL71">
        <f t="shared" si="24"/>
        <v>-2.1740775461017048</v>
      </c>
      <c r="AN71">
        <f t="shared" si="34"/>
        <v>0</v>
      </c>
      <c r="AO71">
        <f t="shared" si="34"/>
        <v>0</v>
      </c>
      <c r="AP71">
        <f t="shared" si="34"/>
        <v>-1.1554283348443544E-28</v>
      </c>
      <c r="AQ71">
        <f t="shared" si="34"/>
        <v>-4.308654454601421E-24</v>
      </c>
      <c r="AR71">
        <f t="shared" si="34"/>
        <v>-4.308769997434906E-24</v>
      </c>
      <c r="AS71">
        <f t="shared" si="34"/>
        <v>-1.5135034286829613E-3</v>
      </c>
      <c r="AT71">
        <f t="shared" si="34"/>
        <v>-9.8882224007286858E-4</v>
      </c>
      <c r="AU71">
        <f t="shared" si="25"/>
        <v>-2.5023256687558299E-3</v>
      </c>
      <c r="AW71">
        <v>68</v>
      </c>
      <c r="AX71">
        <f>IF(Z71&gt;0, (R71*SUMPRODUCT(K71:$K$98, X71:$X$98)-K71*$AZ$3)/Z71, 0)</f>
        <v>-1.3644862463556671E+27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8"/>
        <v>50000</v>
      </c>
      <c r="S72">
        <f t="shared" si="29"/>
        <v>-1.3446796402181859E+28</v>
      </c>
      <c r="U72">
        <f t="shared" si="38"/>
        <v>0.89939914200000004</v>
      </c>
      <c r="V72">
        <f t="shared" si="39"/>
        <v>0.01</v>
      </c>
      <c r="W72">
        <f t="shared" si="40"/>
        <v>8.0308996715484066E-27</v>
      </c>
      <c r="X72">
        <f t="shared" si="41"/>
        <v>7.2229842740787194E-27</v>
      </c>
      <c r="Y72">
        <f t="shared" si="42"/>
        <v>8.0308996715484072E-29</v>
      </c>
      <c r="Z72">
        <f t="shared" si="43"/>
        <v>7.2760640075420314E-28</v>
      </c>
      <c r="AB72">
        <f t="shared" si="44"/>
        <v>-10.958052147690045</v>
      </c>
      <c r="AC72">
        <f t="shared" si="45"/>
        <v>-9.7839751318661108</v>
      </c>
      <c r="AE72">
        <f t="shared" si="30"/>
        <v>0</v>
      </c>
      <c r="AF72">
        <f t="shared" si="31"/>
        <v>0</v>
      </c>
      <c r="AG72">
        <f t="shared" si="31"/>
        <v>-9.0950800094275395E-27</v>
      </c>
      <c r="AH72">
        <f t="shared" si="32"/>
        <v>-3.6114921370393595E-22</v>
      </c>
      <c r="AI72">
        <f t="shared" si="23"/>
        <v>-3.6115830878394538E-22</v>
      </c>
      <c r="AJ72">
        <f t="shared" si="33"/>
        <v>-1.1740770158239346</v>
      </c>
      <c r="AK72">
        <f t="shared" si="46"/>
        <v>-0.76706365033830326</v>
      </c>
      <c r="AL72">
        <f t="shared" si="24"/>
        <v>-1.9411406661622379</v>
      </c>
      <c r="AN72">
        <f t="shared" si="34"/>
        <v>0</v>
      </c>
      <c r="AO72">
        <f t="shared" si="34"/>
        <v>0</v>
      </c>
      <c r="AP72">
        <f t="shared" si="34"/>
        <v>-9.3466784370008664E-30</v>
      </c>
      <c r="AQ72">
        <f t="shared" si="34"/>
        <v>-3.711397332148218E-25</v>
      </c>
      <c r="AR72">
        <f t="shared" si="34"/>
        <v>-3.711490798932588E-25</v>
      </c>
      <c r="AS72">
        <f t="shared" si="34"/>
        <v>-1.2065556669985358E-3</v>
      </c>
      <c r="AT72">
        <f t="shared" si="34"/>
        <v>-7.8828303577237603E-4</v>
      </c>
      <c r="AU72">
        <f t="shared" si="25"/>
        <v>-1.9948387027709119E-3</v>
      </c>
      <c r="AW72">
        <v>69</v>
      </c>
      <c r="AX72">
        <f>IF(Z72&gt;0, (R72*SUMPRODUCT(K72:$K$98, X72:$X$98)-K72*$AZ$3)/Z72, 0)</f>
        <v>-1.3446796402181859E+28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8"/>
        <v>50000</v>
      </c>
      <c r="S73">
        <f t="shared" si="29"/>
        <v>-1.406877931936556E+29</v>
      </c>
      <c r="U73">
        <f t="shared" si="38"/>
        <v>0.90466162100000003</v>
      </c>
      <c r="V73">
        <f t="shared" si="39"/>
        <v>0.01</v>
      </c>
      <c r="W73">
        <f t="shared" si="40"/>
        <v>7.2760640075420314E-28</v>
      </c>
      <c r="X73">
        <f t="shared" si="41"/>
        <v>6.5823758595627303E-28</v>
      </c>
      <c r="Y73">
        <f t="shared" si="42"/>
        <v>7.2760640075420313E-30</v>
      </c>
      <c r="Z73">
        <f t="shared" si="43"/>
        <v>6.2092750790388079E-29</v>
      </c>
      <c r="AB73">
        <f t="shared" si="44"/>
        <v>-9.7839751318661108</v>
      </c>
      <c r="AC73">
        <f t="shared" si="45"/>
        <v>-8.7356920820233128</v>
      </c>
      <c r="AE73">
        <f t="shared" si="30"/>
        <v>0</v>
      </c>
      <c r="AF73">
        <f t="shared" si="31"/>
        <v>0</v>
      </c>
      <c r="AG73">
        <f t="shared" si="31"/>
        <v>-7.7615938487985095E-28</v>
      </c>
      <c r="AH73">
        <f t="shared" si="32"/>
        <v>-3.2911879297813653E-23</v>
      </c>
      <c r="AI73">
        <f t="shared" si="23"/>
        <v>-3.291265545719853E-23</v>
      </c>
      <c r="AJ73">
        <f t="shared" si="33"/>
        <v>-1.048283049842798</v>
      </c>
      <c r="AK73">
        <f t="shared" si="46"/>
        <v>-0.68487825923062784</v>
      </c>
      <c r="AL73">
        <f t="shared" si="24"/>
        <v>-1.7331613090734259</v>
      </c>
      <c r="AN73">
        <f t="shared" si="34"/>
        <v>0</v>
      </c>
      <c r="AO73">
        <f t="shared" si="34"/>
        <v>0</v>
      </c>
      <c r="AP73">
        <f t="shared" si="34"/>
        <v>-7.1216998825706031E-31</v>
      </c>
      <c r="AQ73">
        <f t="shared" si="34"/>
        <v>-3.0198504520653396E-26</v>
      </c>
      <c r="AR73">
        <f t="shared" si="34"/>
        <v>-3.0199216690641646E-26</v>
      </c>
      <c r="AS73">
        <f t="shared" si="34"/>
        <v>-9.6185879065571983E-4</v>
      </c>
      <c r="AT73">
        <f t="shared" si="34"/>
        <v>-6.2841440989507013E-4</v>
      </c>
      <c r="AU73">
        <f t="shared" si="25"/>
        <v>-1.5902732005507901E-3</v>
      </c>
      <c r="AW73">
        <v>70</v>
      </c>
      <c r="AX73">
        <f>IF(Z73&gt;0, (R73*SUMPRODUCT(K73:$K$98, X73:$X$98)-K73*$AZ$3)/Z73, 0)</f>
        <v>-1.406877931936556E+29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8"/>
        <v>50000</v>
      </c>
      <c r="S74">
        <f t="shared" si="29"/>
        <v>-1.5677315036220131E+30</v>
      </c>
      <c r="U74">
        <f t="shared" si="38"/>
        <v>0.90987524600000003</v>
      </c>
      <c r="V74">
        <f t="shared" si="39"/>
        <v>0.01</v>
      </c>
      <c r="W74">
        <f t="shared" si="40"/>
        <v>6.2092750790388079E-29</v>
      </c>
      <c r="X74">
        <f t="shared" si="41"/>
        <v>5.6496656900221046E-29</v>
      </c>
      <c r="Y74">
        <f t="shared" si="42"/>
        <v>6.2092750790388077E-31</v>
      </c>
      <c r="Z74">
        <f t="shared" si="43"/>
        <v>4.9751663822631511E-30</v>
      </c>
      <c r="AB74">
        <f t="shared" si="44"/>
        <v>-8.7356920820233128</v>
      </c>
      <c r="AC74">
        <f t="shared" si="45"/>
        <v>-7.7997250732351011</v>
      </c>
      <c r="AE74">
        <f t="shared" si="30"/>
        <v>0</v>
      </c>
      <c r="AF74">
        <f t="shared" si="31"/>
        <v>0</v>
      </c>
      <c r="AG74">
        <f t="shared" si="31"/>
        <v>-6.218957977828939E-29</v>
      </c>
      <c r="AH74">
        <f t="shared" si="32"/>
        <v>-2.8248328450110522E-24</v>
      </c>
      <c r="AI74">
        <f t="shared" si="23"/>
        <v>-2.8248950345908305E-24</v>
      </c>
      <c r="AJ74">
        <f t="shared" si="33"/>
        <v>-0.93596700878821171</v>
      </c>
      <c r="AK74">
        <f t="shared" si="46"/>
        <v>-0.61149844574163192</v>
      </c>
      <c r="AL74">
        <f t="shared" si="24"/>
        <v>-1.5474654545298436</v>
      </c>
      <c r="AN74">
        <f t="shared" si="34"/>
        <v>0</v>
      </c>
      <c r="AO74">
        <f t="shared" si="34"/>
        <v>0</v>
      </c>
      <c r="AP74">
        <f t="shared" si="34"/>
        <v>-5.0948611710071298E-32</v>
      </c>
      <c r="AQ74">
        <f t="shared" si="34"/>
        <v>-2.3142351544971781E-27</v>
      </c>
      <c r="AR74">
        <f t="shared" si="34"/>
        <v>-2.314286103108888E-27</v>
      </c>
      <c r="AS74">
        <f t="shared" si="34"/>
        <v>-7.6678793897936779E-4</v>
      </c>
      <c r="AT74">
        <f t="shared" si="34"/>
        <v>-5.0096812013318722E-4</v>
      </c>
      <c r="AU74">
        <f t="shared" si="25"/>
        <v>-1.267756059112555E-3</v>
      </c>
      <c r="AW74">
        <v>71</v>
      </c>
      <c r="AX74">
        <f>IF(Z74&gt;0, (R74*SUMPRODUCT(K74:$K$98, X74:$X$98)-K74*$AZ$3)/Z74, 0)</f>
        <v>-1.5677315036220131E+30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8"/>
        <v>50000</v>
      </c>
      <c r="S75">
        <f t="shared" si="29"/>
        <v>-1.8679007479636014E+31</v>
      </c>
      <c r="U75">
        <f t="shared" si="38"/>
        <v>0.91506238500000003</v>
      </c>
      <c r="V75">
        <f t="shared" si="39"/>
        <v>0.01</v>
      </c>
      <c r="W75">
        <f t="shared" si="40"/>
        <v>4.9751663822631511E-30</v>
      </c>
      <c r="X75">
        <f t="shared" si="41"/>
        <v>4.552587615525541E-30</v>
      </c>
      <c r="Y75">
        <f t="shared" si="42"/>
        <v>4.9751663822631515E-32</v>
      </c>
      <c r="Z75">
        <f t="shared" si="43"/>
        <v>3.7282710291497858E-31</v>
      </c>
      <c r="AB75">
        <f t="shared" si="44"/>
        <v>-7.7997250732351011</v>
      </c>
      <c r="AC75">
        <f t="shared" si="45"/>
        <v>-6.9640402439599107</v>
      </c>
      <c r="AE75">
        <f t="shared" si="30"/>
        <v>0</v>
      </c>
      <c r="AF75">
        <f t="shared" si="31"/>
        <v>0</v>
      </c>
      <c r="AG75">
        <f t="shared" si="31"/>
        <v>-4.6603387864372324E-30</v>
      </c>
      <c r="AH75">
        <f t="shared" si="32"/>
        <v>-2.2762938077627705E-25</v>
      </c>
      <c r="AI75">
        <f t="shared" si="23"/>
        <v>-2.276340411150635E-25</v>
      </c>
      <c r="AJ75">
        <f t="shared" si="33"/>
        <v>-0.83568482927519039</v>
      </c>
      <c r="AK75">
        <f t="shared" si="46"/>
        <v>-0.54598075512645716</v>
      </c>
      <c r="AL75">
        <f t="shared" si="24"/>
        <v>-1.3816655844016474</v>
      </c>
      <c r="AN75">
        <f t="shared" si="34"/>
        <v>0</v>
      </c>
      <c r="AO75">
        <f t="shared" si="34"/>
        <v>0</v>
      </c>
      <c r="AP75">
        <f t="shared" si="34"/>
        <v>-3.4088995081373318E-33</v>
      </c>
      <c r="AQ75">
        <f t="shared" si="34"/>
        <v>-1.665041362280599E-28</v>
      </c>
      <c r="AR75">
        <f t="shared" si="34"/>
        <v>-1.6650754512756804E-28</v>
      </c>
      <c r="AS75">
        <f t="shared" si="34"/>
        <v>-6.1127865033431834E-4</v>
      </c>
      <c r="AT75">
        <f t="shared" si="34"/>
        <v>-3.9936871821842092E-4</v>
      </c>
      <c r="AU75">
        <f t="shared" si="25"/>
        <v>-1.0106473685527393E-3</v>
      </c>
      <c r="AW75">
        <v>72</v>
      </c>
      <c r="AX75">
        <f>IF(Z75&gt;0, (R75*SUMPRODUCT(K75:$K$98, X75:$X$98)-K75*$AZ$3)/Z75, 0)</f>
        <v>-1.8679007479636014E+31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8"/>
        <v>50000</v>
      </c>
      <c r="S76">
        <f t="shared" si="29"/>
        <v>-2.3910435663692868E+32</v>
      </c>
      <c r="U76">
        <f t="shared" si="38"/>
        <v>0.92024934599999997</v>
      </c>
      <c r="V76">
        <f t="shared" si="39"/>
        <v>0.01</v>
      </c>
      <c r="W76">
        <f t="shared" si="40"/>
        <v>3.7282710291497858E-31</v>
      </c>
      <c r="X76">
        <f t="shared" si="41"/>
        <v>3.4309389762858374E-31</v>
      </c>
      <c r="Y76">
        <f t="shared" si="42"/>
        <v>3.7282710291497862E-33</v>
      </c>
      <c r="Z76">
        <f t="shared" si="43"/>
        <v>2.6004934257245055E-32</v>
      </c>
      <c r="AB76">
        <f t="shared" si="44"/>
        <v>-6.9640402439599107</v>
      </c>
      <c r="AC76">
        <f t="shared" si="45"/>
        <v>-6.2178930749642056</v>
      </c>
      <c r="AE76">
        <f t="shared" si="30"/>
        <v>0</v>
      </c>
      <c r="AF76">
        <f t="shared" si="31"/>
        <v>0</v>
      </c>
      <c r="AG76">
        <f t="shared" si="31"/>
        <v>-3.2506167821556319E-31</v>
      </c>
      <c r="AH76">
        <f t="shared" si="32"/>
        <v>-1.7154694881429187E-26</v>
      </c>
      <c r="AI76">
        <f t="shared" si="23"/>
        <v>-1.7155019943107403E-26</v>
      </c>
      <c r="AJ76">
        <f t="shared" si="33"/>
        <v>-0.7461471689957051</v>
      </c>
      <c r="AK76">
        <f t="shared" si="46"/>
        <v>-0.48748281707719382</v>
      </c>
      <c r="AL76">
        <f t="shared" si="24"/>
        <v>-1.233629986072899</v>
      </c>
      <c r="AN76">
        <f t="shared" si="34"/>
        <v>0</v>
      </c>
      <c r="AO76">
        <f t="shared" si="34"/>
        <v>0</v>
      </c>
      <c r="AP76">
        <f t="shared" si="34"/>
        <v>-2.1229729474362245E-34</v>
      </c>
      <c r="AQ76">
        <f t="shared" si="34"/>
        <v>-1.1203705510511075E-29</v>
      </c>
      <c r="AR76">
        <f t="shared" si="34"/>
        <v>-1.120391780780582E-29</v>
      </c>
      <c r="AS76">
        <f t="shared" si="34"/>
        <v>-4.8730759752416922E-4</v>
      </c>
      <c r="AT76">
        <f t="shared" si="34"/>
        <v>-3.1837429704912375E-4</v>
      </c>
      <c r="AU76">
        <f t="shared" si="25"/>
        <v>-8.0568189457329298E-4</v>
      </c>
      <c r="AW76">
        <v>73</v>
      </c>
      <c r="AX76">
        <f>IF(Z76&gt;0, (R76*SUMPRODUCT(K76:$K$98, X76:$X$98)-K76*$AZ$3)/Z76, 0)</f>
        <v>-2.3910435663692868E+32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8"/>
        <v>50000</v>
      </c>
      <c r="S77">
        <f t="shared" si="29"/>
        <v>-3.3066049148369338E+33</v>
      </c>
      <c r="U77">
        <f t="shared" si="38"/>
        <v>0.92543648599999995</v>
      </c>
      <c r="V77">
        <f t="shared" si="39"/>
        <v>0.01</v>
      </c>
      <c r="W77">
        <f t="shared" si="40"/>
        <v>2.6004934257245055E-32</v>
      </c>
      <c r="X77">
        <f t="shared" si="41"/>
        <v>2.4065914977685882E-32</v>
      </c>
      <c r="Y77">
        <f t="shared" si="42"/>
        <v>2.6004934257245056E-34</v>
      </c>
      <c r="Z77">
        <f t="shared" si="43"/>
        <v>1.678969936986723E-33</v>
      </c>
      <c r="AB77">
        <f t="shared" si="44"/>
        <v>-6.2178930749642056</v>
      </c>
      <c r="AC77">
        <f t="shared" si="45"/>
        <v>-5.5516902455037549</v>
      </c>
      <c r="AE77">
        <f t="shared" si="30"/>
        <v>0</v>
      </c>
      <c r="AF77">
        <f t="shared" si="31"/>
        <v>0</v>
      </c>
      <c r="AG77">
        <f t="shared" si="31"/>
        <v>-2.0987124212334037E-32</v>
      </c>
      <c r="AH77">
        <f t="shared" si="32"/>
        <v>-1.2032957488842941E-27</v>
      </c>
      <c r="AI77">
        <f t="shared" si="23"/>
        <v>-1.2033167360085064E-27</v>
      </c>
      <c r="AJ77">
        <f t="shared" si="33"/>
        <v>-0.66620282946045073</v>
      </c>
      <c r="AK77">
        <f t="shared" si="46"/>
        <v>-0.43525251524749442</v>
      </c>
      <c r="AL77">
        <f t="shared" si="24"/>
        <v>-1.1014553447079451</v>
      </c>
      <c r="AN77">
        <f t="shared" si="34"/>
        <v>0</v>
      </c>
      <c r="AO77">
        <f t="shared" si="34"/>
        <v>0</v>
      </c>
      <c r="AP77">
        <f t="shared" si="34"/>
        <v>-1.223808871548394E-35</v>
      </c>
      <c r="AQ77">
        <f t="shared" si="34"/>
        <v>-7.0167022298158643E-31</v>
      </c>
      <c r="AR77">
        <f t="shared" si="34"/>
        <v>-7.0168246107030188E-31</v>
      </c>
      <c r="AS77">
        <f t="shared" si="34"/>
        <v>-3.8847863323036429E-4</v>
      </c>
      <c r="AT77">
        <f t="shared" si="34"/>
        <v>-2.5380604037717131E-4</v>
      </c>
      <c r="AU77">
        <f t="shared" si="25"/>
        <v>-6.4228467360753565E-4</v>
      </c>
      <c r="AW77">
        <v>74</v>
      </c>
      <c r="AX77">
        <f>IF(Z77&gt;0, (R77*SUMPRODUCT(K77:$K$98, X77:$X$98)-K77*$AZ$3)/Z77, 0)</f>
        <v>-3.3066049148369338E+33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8"/>
        <v>50000</v>
      </c>
      <c r="S78">
        <f t="shared" si="29"/>
        <v>-4.9722230715813947E+34</v>
      </c>
      <c r="U78">
        <f t="shared" si="38"/>
        <v>0.93062362499999995</v>
      </c>
      <c r="V78">
        <f t="shared" si="39"/>
        <v>0.01</v>
      </c>
      <c r="W78">
        <f t="shared" si="40"/>
        <v>1.678969936986723E-33</v>
      </c>
      <c r="X78">
        <f t="shared" si="41"/>
        <v>1.5624890890246056E-33</v>
      </c>
      <c r="Y78">
        <f t="shared" si="42"/>
        <v>1.678969936986723E-35</v>
      </c>
      <c r="Z78">
        <f t="shared" si="43"/>
        <v>9.9691148592250133E-35</v>
      </c>
      <c r="AB78">
        <f t="shared" si="44"/>
        <v>-5.5516902455037549</v>
      </c>
      <c r="AC78">
        <f t="shared" si="45"/>
        <v>-4.9568662906283523</v>
      </c>
      <c r="AE78">
        <f t="shared" si="30"/>
        <v>0</v>
      </c>
      <c r="AF78">
        <f t="shared" si="31"/>
        <v>0</v>
      </c>
      <c r="AG78">
        <f t="shared" si="31"/>
        <v>-1.2461393574031266E-33</v>
      </c>
      <c r="AH78">
        <f t="shared" si="32"/>
        <v>-7.8124454451230278E-29</v>
      </c>
      <c r="AI78">
        <f t="shared" si="23"/>
        <v>-7.8125700590587679E-29</v>
      </c>
      <c r="AJ78">
        <f t="shared" si="33"/>
        <v>-0.59482395487540263</v>
      </c>
      <c r="AK78">
        <f t="shared" si="46"/>
        <v>-0.38861831718526291</v>
      </c>
      <c r="AL78">
        <f t="shared" si="24"/>
        <v>-0.98344227206066548</v>
      </c>
      <c r="AN78">
        <f t="shared" si="34"/>
        <v>0</v>
      </c>
      <c r="AO78">
        <f t="shared" si="34"/>
        <v>0</v>
      </c>
      <c r="AP78">
        <f t="shared" si="34"/>
        <v>-6.4879762933378873E-37</v>
      </c>
      <c r="AQ78">
        <f t="shared" si="34"/>
        <v>-4.0675194583840201E-32</v>
      </c>
      <c r="AR78">
        <f t="shared" si="34"/>
        <v>-4.0675843381469529E-32</v>
      </c>
      <c r="AS78">
        <f t="shared" si="34"/>
        <v>-3.096927879706349E-4</v>
      </c>
      <c r="AT78">
        <f t="shared" si="34"/>
        <v>-2.0233262147414808E-4</v>
      </c>
      <c r="AU78">
        <f t="shared" si="25"/>
        <v>-5.1202540944478292E-4</v>
      </c>
      <c r="AW78">
        <v>75</v>
      </c>
      <c r="AX78">
        <f>IF(Z78&gt;0, (R78*SUMPRODUCT(K78:$K$98, X78:$X$98)-K78*$AZ$3)/Z78, 0)</f>
        <v>-4.9722230715813947E+34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9.9691148592250133E-35</v>
      </c>
      <c r="X79">
        <f t="shared" si="41"/>
        <v>9.9691148592250133E-35</v>
      </c>
      <c r="Y79">
        <f t="shared" si="42"/>
        <v>9.9691148592250128E-37</v>
      </c>
      <c r="Z79">
        <f t="shared" si="43"/>
        <v>0</v>
      </c>
      <c r="AB79">
        <f t="shared" si="44"/>
        <v>-4.9568662906283523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-4.9845574296125066E-30</v>
      </c>
      <c r="AI79">
        <f t="shared" si="23"/>
        <v>-4.9845574296125066E-30</v>
      </c>
      <c r="AJ79">
        <f t="shared" si="33"/>
        <v>-4.9568662906283523</v>
      </c>
      <c r="AK79">
        <f t="shared" si="46"/>
        <v>-0.34698064034398468</v>
      </c>
      <c r="AL79">
        <f t="shared" si="24"/>
        <v>-5.3038469309723366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-2.3171343904778168E-33</v>
      </c>
      <c r="AR79">
        <f t="shared" si="34"/>
        <v>-2.3171343904778168E-33</v>
      </c>
      <c r="AS79">
        <f t="shared" si="34"/>
        <v>-2.3042618152576987E-3</v>
      </c>
      <c r="AT79">
        <f t="shared" si="34"/>
        <v>-1.6129832706803893E-4</v>
      </c>
      <c r="AU79">
        <f t="shared" si="25"/>
        <v>-2.4655601423257375E-3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17347.697428611522</v>
      </c>
      <c r="AO81" s="8">
        <f t="shared" ref="AO81:AU81" si="49">SUM(AO3:AO79)</f>
        <v>-1734.7697428611523</v>
      </c>
      <c r="AP81" s="8">
        <f t="shared" si="49"/>
        <v>-205.52281811763496</v>
      </c>
      <c r="AQ81" s="8">
        <f t="shared" si="49"/>
        <v>-9520.6053395718664</v>
      </c>
      <c r="AR81" s="8">
        <f t="shared" si="49"/>
        <v>5886.7995280608657</v>
      </c>
      <c r="AS81" s="8">
        <f t="shared" si="49"/>
        <v>-1492.7435923826729</v>
      </c>
      <c r="AT81" s="8">
        <f t="shared" si="49"/>
        <v>347.84667792190947</v>
      </c>
      <c r="AU81" s="8">
        <f t="shared" si="49"/>
        <v>4741.9026136001057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87A8-04E9-41A7-9933-135D5E0155B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30599.364206659578</v>
      </c>
      <c r="K3">
        <v>1</v>
      </c>
      <c r="L3" s="2">
        <v>0</v>
      </c>
      <c r="O3">
        <f>$C$3</f>
        <v>30599.364206659578</v>
      </c>
      <c r="P3" s="2">
        <f>O3*C5</f>
        <v>3059.9364206659579</v>
      </c>
      <c r="Q3" s="4">
        <f>B8</f>
        <v>100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30599.364206659578</v>
      </c>
      <c r="AF3">
        <f t="shared" ref="AF3:AG34" si="3">-$Z3*P3</f>
        <v>-3059.9364206659579</v>
      </c>
      <c r="AG3">
        <f t="shared" si="3"/>
        <v>-100</v>
      </c>
      <c r="AH3">
        <f t="shared" ref="AH3:AH66" si="4">-X3*R3</f>
        <v>0</v>
      </c>
      <c r="AI3">
        <f t="shared" ref="AI3:AI23" si="5">SUM(AE3:AH3)</f>
        <v>27439.427785993619</v>
      </c>
      <c r="AJ3">
        <f t="shared" ref="AJ3:AJ66" si="6">AB3-AC3</f>
        <v>0</v>
      </c>
      <c r="AL3">
        <f t="shared" ref="AL3:AL23" si="7">SUM(AI3:AK3)</f>
        <v>27439.427785993619</v>
      </c>
      <c r="AN3">
        <f t="shared" ref="AN3:AU34" si="8">AE3*$K3</f>
        <v>30599.364206659578</v>
      </c>
      <c r="AO3">
        <f t="shared" si="8"/>
        <v>-3059.9364206659579</v>
      </c>
      <c r="AP3">
        <f t="shared" si="8"/>
        <v>-100</v>
      </c>
      <c r="AQ3">
        <f t="shared" si="8"/>
        <v>0</v>
      </c>
      <c r="AR3">
        <f t="shared" si="8"/>
        <v>27439.427785993619</v>
      </c>
      <c r="AS3">
        <f t="shared" si="8"/>
        <v>0</v>
      </c>
      <c r="AT3">
        <f t="shared" si="8"/>
        <v>0</v>
      </c>
      <c r="AU3">
        <f t="shared" si="8"/>
        <v>27439.427785993619</v>
      </c>
      <c r="AW3">
        <v>0</v>
      </c>
      <c r="AX3">
        <f>IF(Z3&gt;0, (R3*SUMPRODUCT(K3:$K$98, X3:$X$98)-K3*$AZ$3)/Z3, 0)</f>
        <v>0</v>
      </c>
      <c r="AZ3">
        <f>C6*ABS(SUMPRODUCT(X4:X69, K4:K69))/1</f>
        <v>19036.084704476867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</v>
      </c>
      <c r="S4">
        <f t="shared" si="1"/>
        <v>1314.4926089703981</v>
      </c>
      <c r="U4">
        <f t="shared" ref="U4:U67" si="12">M4</f>
        <v>1.8608946000000001E-2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1.8608946000000001E-2</v>
      </c>
      <c r="Y4">
        <f t="shared" ref="Y4:Y67" si="16">V4*W4</f>
        <v>0.01</v>
      </c>
      <c r="Z4">
        <f t="shared" ref="Z4:Z67" si="17">MAX(0, W4-X4-Y4)</f>
        <v>0.97139105400000003</v>
      </c>
      <c r="AB4">
        <f t="shared" ref="AB4:AB67" si="18">AC3</f>
        <v>0</v>
      </c>
      <c r="AC4">
        <f>S4*Z4</f>
        <v>1276.886360902965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-1276.886360902965</v>
      </c>
      <c r="AK4">
        <f t="shared" ref="AK4:AK67" si="19">G4*SUM(AB4:AB4, AE4:AF4)</f>
        <v>0</v>
      </c>
      <c r="AL4">
        <f t="shared" si="7"/>
        <v>-2207.3336609029648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-868.03554436048137</v>
      </c>
      <c r="AR4">
        <f t="shared" si="8"/>
        <v>-868.03554436048137</v>
      </c>
      <c r="AS4">
        <f t="shared" si="8"/>
        <v>-1191.2364594672683</v>
      </c>
      <c r="AT4">
        <f t="shared" si="8"/>
        <v>0</v>
      </c>
      <c r="AU4">
        <f t="shared" si="8"/>
        <v>-2059.2720038277494</v>
      </c>
      <c r="AW4">
        <v>1</v>
      </c>
      <c r="AX4">
        <f>IF(Z4&gt;0, (R4*SUMPRODUCT(K4:$K$98, X4:$X$98)-K4*$AZ$3)/Z4, 0)</f>
        <v>1314.4926089703981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50000</v>
      </c>
      <c r="S5">
        <f t="shared" si="1"/>
        <v>2010.4081025067624</v>
      </c>
      <c r="U5">
        <f t="shared" si="12"/>
        <v>2.2132820000000001E-2</v>
      </c>
      <c r="V5">
        <f t="shared" si="13"/>
        <v>0.01</v>
      </c>
      <c r="W5">
        <f t="shared" si="14"/>
        <v>0.97139105400000003</v>
      </c>
      <c r="X5">
        <f t="shared" si="15"/>
        <v>2.149962334779228E-2</v>
      </c>
      <c r="Y5">
        <f t="shared" si="16"/>
        <v>9.7139105400000005E-3</v>
      </c>
      <c r="Z5">
        <f t="shared" si="17"/>
        <v>0.94017752011220768</v>
      </c>
      <c r="AB5">
        <f t="shared" si="18"/>
        <v>1276.886360902965</v>
      </c>
      <c r="AC5">
        <f>S5*Z5</f>
        <v>1890.1405042282968</v>
      </c>
      <c r="AE5">
        <f t="shared" si="2"/>
        <v>0</v>
      </c>
      <c r="AF5">
        <f t="shared" si="3"/>
        <v>0</v>
      </c>
      <c r="AG5">
        <f t="shared" si="3"/>
        <v>-11.752219001402596</v>
      </c>
      <c r="AH5">
        <f t="shared" si="4"/>
        <v>-1074.981167389614</v>
      </c>
      <c r="AI5">
        <f t="shared" si="5"/>
        <v>-1086.7333863910167</v>
      </c>
      <c r="AJ5">
        <f t="shared" si="6"/>
        <v>-613.25414332533182</v>
      </c>
      <c r="AK5">
        <f t="shared" si="19"/>
        <v>52.352340797021569</v>
      </c>
      <c r="AL5">
        <f t="shared" si="7"/>
        <v>-1647.635188919327</v>
      </c>
      <c r="AN5">
        <f t="shared" si="8"/>
        <v>0</v>
      </c>
      <c r="AO5">
        <f t="shared" si="8"/>
        <v>0</v>
      </c>
      <c r="AP5">
        <f t="shared" si="8"/>
        <v>-10.049416693540657</v>
      </c>
      <c r="AQ5">
        <f t="shared" si="8"/>
        <v>-919.22501508163771</v>
      </c>
      <c r="AR5">
        <f t="shared" si="8"/>
        <v>-929.27443177517841</v>
      </c>
      <c r="AS5">
        <f t="shared" si="8"/>
        <v>-524.39853482827755</v>
      </c>
      <c r="AT5">
        <f t="shared" si="8"/>
        <v>44.766906359448221</v>
      </c>
      <c r="AU5">
        <f t="shared" si="8"/>
        <v>-1408.9060602440077</v>
      </c>
      <c r="AW5">
        <v>2</v>
      </c>
      <c r="AX5">
        <f>IF(Z5&gt;0, (R5*SUMPRODUCT(K5:$K$98, X5:$X$98)-K5*$AZ$3)/Z5, 0)</f>
        <v>2010.4081025067624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50000</v>
      </c>
      <c r="S6">
        <f t="shared" si="1"/>
        <v>2828.6421607215511</v>
      </c>
      <c r="U6">
        <f t="shared" si="12"/>
        <v>2.5807838999999999E-2</v>
      </c>
      <c r="V6">
        <f t="shared" si="13"/>
        <v>0.01</v>
      </c>
      <c r="W6">
        <f t="shared" si="14"/>
        <v>0.94017752011220768</v>
      </c>
      <c r="X6">
        <f t="shared" si="15"/>
        <v>2.4263950070475118E-2</v>
      </c>
      <c r="Y6">
        <f t="shared" si="16"/>
        <v>9.4017752011220767E-3</v>
      </c>
      <c r="Z6">
        <f t="shared" si="17"/>
        <v>0.90651179484061051</v>
      </c>
      <c r="AB6">
        <f t="shared" si="18"/>
        <v>1890.1405042282968</v>
      </c>
      <c r="AC6">
        <f t="shared" ref="AC6:AC69" si="22">S6*Z6</f>
        <v>2564.1974820775158</v>
      </c>
      <c r="AE6">
        <f t="shared" si="2"/>
        <v>0</v>
      </c>
      <c r="AF6">
        <f t="shared" si="3"/>
        <v>0</v>
      </c>
      <c r="AG6">
        <f t="shared" si="3"/>
        <v>-11.331397435507631</v>
      </c>
      <c r="AH6">
        <f t="shared" si="4"/>
        <v>-1213.1975035237558</v>
      </c>
      <c r="AI6">
        <f t="shared" si="5"/>
        <v>-1224.5289009592634</v>
      </c>
      <c r="AJ6">
        <f t="shared" si="6"/>
        <v>-674.05697784921904</v>
      </c>
      <c r="AK6">
        <f t="shared" si="19"/>
        <v>110.57321949735537</v>
      </c>
      <c r="AL6">
        <f t="shared" si="7"/>
        <v>-1788.012659311127</v>
      </c>
      <c r="AN6">
        <f t="shared" si="8"/>
        <v>0</v>
      </c>
      <c r="AO6">
        <f t="shared" si="8"/>
        <v>0</v>
      </c>
      <c r="AP6">
        <f t="shared" si="8"/>
        <v>-8.7411536297108157</v>
      </c>
      <c r="AQ6">
        <f t="shared" si="8"/>
        <v>-935.87272195150047</v>
      </c>
      <c r="AR6">
        <f t="shared" si="8"/>
        <v>-944.61387558121135</v>
      </c>
      <c r="AS6">
        <f t="shared" si="8"/>
        <v>-519.9743131500752</v>
      </c>
      <c r="AT6">
        <f t="shared" si="8"/>
        <v>85.297290511531614</v>
      </c>
      <c r="AU6">
        <f t="shared" si="8"/>
        <v>-1379.2908982197548</v>
      </c>
      <c r="AW6">
        <v>3</v>
      </c>
      <c r="AX6">
        <f>IF(Z6&gt;0, (R6*SUMPRODUCT(K6:$K$98, X6:$X$98)-K6*$AZ$3)/Z6, 0)</f>
        <v>2828.6421607215511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50000</v>
      </c>
      <c r="S7">
        <f t="shared" si="1"/>
        <v>3391.6196605768009</v>
      </c>
      <c r="U7">
        <f t="shared" si="12"/>
        <v>2.9740472E-2</v>
      </c>
      <c r="V7">
        <f t="shared" si="13"/>
        <v>0.01</v>
      </c>
      <c r="W7">
        <f t="shared" si="14"/>
        <v>0.90651179484061051</v>
      </c>
      <c r="X7">
        <f t="shared" si="15"/>
        <v>2.6960088652126922E-2</v>
      </c>
      <c r="Y7">
        <f t="shared" si="16"/>
        <v>9.0651179484061047E-3</v>
      </c>
      <c r="Z7">
        <f t="shared" si="17"/>
        <v>0.87048658824007741</v>
      </c>
      <c r="AB7">
        <f t="shared" si="18"/>
        <v>2564.1974820775158</v>
      </c>
      <c r="AC7">
        <f t="shared" si="22"/>
        <v>2952.3594269434689</v>
      </c>
      <c r="AE7">
        <f t="shared" si="2"/>
        <v>0</v>
      </c>
      <c r="AF7">
        <f t="shared" si="3"/>
        <v>0</v>
      </c>
      <c r="AG7">
        <f t="shared" si="3"/>
        <v>-10.881082353000968</v>
      </c>
      <c r="AH7">
        <f t="shared" si="4"/>
        <v>-1348.0044326063462</v>
      </c>
      <c r="AI7">
        <f t="shared" si="5"/>
        <v>-1358.8855149593471</v>
      </c>
      <c r="AJ7">
        <f t="shared" si="6"/>
        <v>-388.16194486595305</v>
      </c>
      <c r="AK7">
        <f t="shared" si="19"/>
        <v>125.90209637000602</v>
      </c>
      <c r="AL7">
        <f t="shared" si="7"/>
        <v>-1621.145363455294</v>
      </c>
      <c r="AN7">
        <f t="shared" si="8"/>
        <v>0</v>
      </c>
      <c r="AO7">
        <f t="shared" si="8"/>
        <v>0</v>
      </c>
      <c r="AP7">
        <f t="shared" si="8"/>
        <v>-7.636953924703481</v>
      </c>
      <c r="AQ7">
        <f t="shared" si="8"/>
        <v>-946.1051215434918</v>
      </c>
      <c r="AR7">
        <f t="shared" si="8"/>
        <v>-953.74207546819525</v>
      </c>
      <c r="AS7">
        <f t="shared" si="8"/>
        <v>-272.43382524781748</v>
      </c>
      <c r="AT7">
        <f t="shared" si="8"/>
        <v>88.365153190494183</v>
      </c>
      <c r="AU7">
        <f t="shared" si="8"/>
        <v>-1137.8107475255185</v>
      </c>
      <c r="AW7">
        <v>4</v>
      </c>
      <c r="AX7">
        <f>IF(Z7&gt;0, (R7*SUMPRODUCT(K7:$K$98, X7:$X$98)-K7*$AZ$3)/Z7, 0)</f>
        <v>3391.6196605768009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50000</v>
      </c>
      <c r="S8">
        <f t="shared" si="1"/>
        <v>3479.6172640964833</v>
      </c>
      <c r="U8">
        <f t="shared" si="12"/>
        <v>3.4073305999999998E-2</v>
      </c>
      <c r="V8">
        <f t="shared" si="13"/>
        <v>0.01</v>
      </c>
      <c r="W8">
        <f t="shared" si="14"/>
        <v>0.87048658824007741</v>
      </c>
      <c r="X8">
        <f t="shared" si="15"/>
        <v>2.9660355890000156E-2</v>
      </c>
      <c r="Y8">
        <f t="shared" si="16"/>
        <v>8.7048658824007748E-3</v>
      </c>
      <c r="Z8">
        <f t="shared" si="17"/>
        <v>0.83212136646767643</v>
      </c>
      <c r="AB8">
        <f t="shared" si="18"/>
        <v>2952.3594269434689</v>
      </c>
      <c r="AC8">
        <f t="shared" si="22"/>
        <v>2895.4638725844834</v>
      </c>
      <c r="AE8">
        <f t="shared" si="2"/>
        <v>0</v>
      </c>
      <c r="AF8">
        <f t="shared" si="3"/>
        <v>0</v>
      </c>
      <c r="AG8">
        <f t="shared" si="3"/>
        <v>-10.401517080845956</v>
      </c>
      <c r="AH8">
        <f t="shared" si="4"/>
        <v>-1483.0177945000078</v>
      </c>
      <c r="AI8">
        <f t="shared" si="5"/>
        <v>-1493.4193115808537</v>
      </c>
      <c r="AJ8">
        <f t="shared" si="6"/>
        <v>56.895554358985464</v>
      </c>
      <c r="AK8">
        <f t="shared" si="19"/>
        <v>62.885255793895887</v>
      </c>
      <c r="AL8">
        <f t="shared" si="7"/>
        <v>-1373.6385014279724</v>
      </c>
      <c r="AN8">
        <f t="shared" si="8"/>
        <v>0</v>
      </c>
      <c r="AO8">
        <f t="shared" si="8"/>
        <v>0</v>
      </c>
      <c r="AP8">
        <f t="shared" si="8"/>
        <v>-6.8144946489985285</v>
      </c>
      <c r="AQ8">
        <f t="shared" si="8"/>
        <v>-971.59065802043369</v>
      </c>
      <c r="AR8">
        <f t="shared" si="8"/>
        <v>-978.40515266943214</v>
      </c>
      <c r="AS8">
        <f t="shared" si="8"/>
        <v>37.274798254677144</v>
      </c>
      <c r="AT8">
        <f t="shared" si="8"/>
        <v>41.198917021203869</v>
      </c>
      <c r="AU8">
        <f t="shared" si="8"/>
        <v>-899.93143739355116</v>
      </c>
      <c r="AW8">
        <v>5</v>
      </c>
      <c r="AX8">
        <f>IF(Z8&gt;0, (R8*SUMPRODUCT(K8:$K$98, X8:$X$98)-K8*$AZ$3)/Z8, 0)</f>
        <v>3479.6172640964833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50000</v>
      </c>
      <c r="S9">
        <f t="shared" si="1"/>
        <v>3266.3424528974615</v>
      </c>
      <c r="U9">
        <f t="shared" si="12"/>
        <v>3.9255977999999997E-2</v>
      </c>
      <c r="V9">
        <f t="shared" si="13"/>
        <v>0.01</v>
      </c>
      <c r="W9">
        <f t="shared" si="14"/>
        <v>0.83212136646767643</v>
      </c>
      <c r="X9">
        <f t="shared" si="15"/>
        <v>3.2665738055385043E-2</v>
      </c>
      <c r="Y9">
        <f t="shared" si="16"/>
        <v>8.3212136646767642E-3</v>
      </c>
      <c r="Z9">
        <f t="shared" si="17"/>
        <v>0.79113441474761459</v>
      </c>
      <c r="AB9">
        <f t="shared" si="18"/>
        <v>2895.4638725844834</v>
      </c>
      <c r="AC9">
        <f t="shared" si="22"/>
        <v>2584.115924838321</v>
      </c>
      <c r="AE9">
        <f t="shared" si="2"/>
        <v>0</v>
      </c>
      <c r="AF9">
        <f t="shared" si="3"/>
        <v>0</v>
      </c>
      <c r="AG9">
        <f t="shared" si="3"/>
        <v>-9.8891801843451823</v>
      </c>
      <c r="AH9">
        <f t="shared" si="4"/>
        <v>-1633.2869027692523</v>
      </c>
      <c r="AI9">
        <f t="shared" si="5"/>
        <v>-1643.1760829535974</v>
      </c>
      <c r="AJ9">
        <f t="shared" si="6"/>
        <v>311.34794774616239</v>
      </c>
      <c r="AK9">
        <f t="shared" si="19"/>
        <v>17.08323684824845</v>
      </c>
      <c r="AL9">
        <f t="shared" si="7"/>
        <v>-1314.7448983591867</v>
      </c>
      <c r="AN9">
        <f t="shared" si="8"/>
        <v>0</v>
      </c>
      <c r="AO9">
        <f t="shared" si="8"/>
        <v>0</v>
      </c>
      <c r="AP9">
        <f t="shared" si="8"/>
        <v>-6.1358462453701472</v>
      </c>
      <c r="AQ9">
        <f t="shared" si="8"/>
        <v>-1013.3901014194676</v>
      </c>
      <c r="AR9">
        <f t="shared" si="8"/>
        <v>-1019.5259476648376</v>
      </c>
      <c r="AS9">
        <f t="shared" si="8"/>
        <v>193.17912107680829</v>
      </c>
      <c r="AT9">
        <f t="shared" si="8"/>
        <v>10.599474650085458</v>
      </c>
      <c r="AU9">
        <f t="shared" si="8"/>
        <v>-815.74735193794402</v>
      </c>
      <c r="AW9">
        <v>6</v>
      </c>
      <c r="AX9">
        <f>IF(Z9&gt;0, (R9*SUMPRODUCT(K9:$K$98, X9:$X$98)-K9*$AZ$3)/Z9, 0)</f>
        <v>3266.3424528974615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50000</v>
      </c>
      <c r="S10">
        <f t="shared" si="1"/>
        <v>2911.1146346182441</v>
      </c>
      <c r="U10">
        <f t="shared" si="12"/>
        <v>4.4782766000000002E-2</v>
      </c>
      <c r="V10">
        <f t="shared" si="13"/>
        <v>0.01</v>
      </c>
      <c r="W10">
        <f t="shared" si="14"/>
        <v>0.79113441474761459</v>
      </c>
      <c r="X10">
        <f t="shared" si="15"/>
        <v>3.5429187370189373E-2</v>
      </c>
      <c r="Y10">
        <f t="shared" si="16"/>
        <v>7.9113441474761466E-3</v>
      </c>
      <c r="Z10">
        <f t="shared" si="17"/>
        <v>0.747793883229949</v>
      </c>
      <c r="AB10">
        <f t="shared" si="18"/>
        <v>2584.115924838321</v>
      </c>
      <c r="AC10">
        <f t="shared" si="22"/>
        <v>2176.9137171487109</v>
      </c>
      <c r="AE10">
        <f t="shared" si="2"/>
        <v>0</v>
      </c>
      <c r="AF10">
        <f t="shared" si="3"/>
        <v>0</v>
      </c>
      <c r="AG10">
        <f t="shared" si="3"/>
        <v>-9.3474235403743631</v>
      </c>
      <c r="AH10">
        <f t="shared" si="4"/>
        <v>-1771.4593685094687</v>
      </c>
      <c r="AI10">
        <f t="shared" si="5"/>
        <v>-1780.8067920498431</v>
      </c>
      <c r="AJ10">
        <f t="shared" si="6"/>
        <v>407.20220768961008</v>
      </c>
      <c r="AK10">
        <f t="shared" si="19"/>
        <v>10.594875291837116</v>
      </c>
      <c r="AL10">
        <f t="shared" si="7"/>
        <v>-1363.009709068396</v>
      </c>
      <c r="AN10">
        <f t="shared" si="8"/>
        <v>0</v>
      </c>
      <c r="AO10">
        <f t="shared" si="8"/>
        <v>0</v>
      </c>
      <c r="AP10">
        <f t="shared" si="8"/>
        <v>-5.5020468800854339</v>
      </c>
      <c r="AQ10">
        <f t="shared" si="8"/>
        <v>-1042.7100526264676</v>
      </c>
      <c r="AR10">
        <f t="shared" si="8"/>
        <v>-1048.2120995065532</v>
      </c>
      <c r="AS10">
        <f t="shared" si="8"/>
        <v>239.6859013294256</v>
      </c>
      <c r="AT10">
        <f t="shared" si="8"/>
        <v>6.2363174507455783</v>
      </c>
      <c r="AU10">
        <f t="shared" si="8"/>
        <v>-802.28988072638197</v>
      </c>
      <c r="AW10">
        <v>7</v>
      </c>
      <c r="AX10">
        <f>IF(Z10&gt;0, (R10*SUMPRODUCT(K10:$K$98, X10:$X$98)-K10*$AZ$3)/Z10, 0)</f>
        <v>2911.1146346182441</v>
      </c>
    </row>
    <row r="11" spans="1:52" x14ac:dyDescent="0.25">
      <c r="A11" t="s">
        <v>33</v>
      </c>
      <c r="C11" s="12">
        <f>AU71</f>
        <v>8194.4583502151909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50000</v>
      </c>
      <c r="S11">
        <f t="shared" si="1"/>
        <v>2407.9723024011373</v>
      </c>
      <c r="U11">
        <f t="shared" si="12"/>
        <v>5.0287691000000002E-2</v>
      </c>
      <c r="V11">
        <f t="shared" si="13"/>
        <v>0.01</v>
      </c>
      <c r="W11">
        <f t="shared" si="14"/>
        <v>0.747793883229949</v>
      </c>
      <c r="X11">
        <f t="shared" si="15"/>
        <v>3.7604827731557759E-2</v>
      </c>
      <c r="Y11">
        <f t="shared" si="16"/>
        <v>7.4779388322994897E-3</v>
      </c>
      <c r="Z11">
        <f t="shared" si="17"/>
        <v>0.70271111666609176</v>
      </c>
      <c r="AB11">
        <f t="shared" si="18"/>
        <v>2176.9137171487109</v>
      </c>
      <c r="AC11">
        <f t="shared" si="22"/>
        <v>1692.1089055213231</v>
      </c>
      <c r="AE11">
        <f t="shared" si="2"/>
        <v>0</v>
      </c>
      <c r="AF11">
        <f t="shared" si="3"/>
        <v>0</v>
      </c>
      <c r="AG11">
        <f t="shared" si="3"/>
        <v>-8.7838889583261466</v>
      </c>
      <c r="AH11">
        <f t="shared" si="4"/>
        <v>-1880.2413865778879</v>
      </c>
      <c r="AI11">
        <f t="shared" si="5"/>
        <v>-1889.0252755362139</v>
      </c>
      <c r="AJ11">
        <f t="shared" si="6"/>
        <v>484.80481162738783</v>
      </c>
      <c r="AK11">
        <f t="shared" si="19"/>
        <v>5.2245929211569058</v>
      </c>
      <c r="AL11">
        <f t="shared" si="7"/>
        <v>-1398.9958709876692</v>
      </c>
      <c r="AN11">
        <f t="shared" si="8"/>
        <v>0</v>
      </c>
      <c r="AO11">
        <f t="shared" si="8"/>
        <v>0</v>
      </c>
      <c r="AP11">
        <f t="shared" si="8"/>
        <v>-4.9129049581065454</v>
      </c>
      <c r="AQ11">
        <f t="shared" si="8"/>
        <v>-1051.6352465725972</v>
      </c>
      <c r="AR11">
        <f t="shared" si="8"/>
        <v>-1056.5481515307038</v>
      </c>
      <c r="AS11">
        <f t="shared" si="8"/>
        <v>271.15551825144865</v>
      </c>
      <c r="AT11">
        <f t="shared" si="8"/>
        <v>2.9221599439858346</v>
      </c>
      <c r="AU11">
        <f t="shared" si="8"/>
        <v>-782.47047333526928</v>
      </c>
      <c r="AW11">
        <v>8</v>
      </c>
      <c r="AX11">
        <f>IF(Z11&gt;0, (R11*SUMPRODUCT(K11:$K$98, X11:$X$98)-K11*$AZ$3)/Z11, 0)</f>
        <v>2407.9723024011373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50000</v>
      </c>
      <c r="S12">
        <f t="shared" si="1"/>
        <v>1782.7401824669284</v>
      </c>
      <c r="U12">
        <f t="shared" si="12"/>
        <v>5.6343962999999997E-2</v>
      </c>
      <c r="V12">
        <f t="shared" si="13"/>
        <v>0.01</v>
      </c>
      <c r="W12">
        <f t="shared" si="14"/>
        <v>0.70271111666609176</v>
      </c>
      <c r="X12">
        <f t="shared" si="15"/>
        <v>3.9593529157122956E-2</v>
      </c>
      <c r="Y12">
        <f t="shared" si="16"/>
        <v>7.0271111666609177E-3</v>
      </c>
      <c r="Z12">
        <f t="shared" si="17"/>
        <v>0.65609047634230788</v>
      </c>
      <c r="AB12">
        <f t="shared" si="18"/>
        <v>1692.1089055213231</v>
      </c>
      <c r="AC12">
        <f t="shared" si="22"/>
        <v>1169.6388555092999</v>
      </c>
      <c r="AE12">
        <f t="shared" si="2"/>
        <v>0</v>
      </c>
      <c r="AF12">
        <f t="shared" si="3"/>
        <v>0</v>
      </c>
      <c r="AG12">
        <f t="shared" si="3"/>
        <v>-8.2011309542788489</v>
      </c>
      <c r="AH12">
        <f t="shared" si="4"/>
        <v>-1979.6764578561479</v>
      </c>
      <c r="AI12">
        <f t="shared" si="5"/>
        <v>-1987.8775888104267</v>
      </c>
      <c r="AJ12">
        <f t="shared" si="6"/>
        <v>522.47005001202319</v>
      </c>
      <c r="AK12">
        <f t="shared" si="19"/>
        <v>3.8918504826990432</v>
      </c>
      <c r="AL12">
        <f t="shared" si="7"/>
        <v>-1461.5156883157044</v>
      </c>
      <c r="AN12">
        <f t="shared" si="8"/>
        <v>0</v>
      </c>
      <c r="AO12">
        <f t="shared" si="8"/>
        <v>0</v>
      </c>
      <c r="AP12">
        <f t="shared" si="8"/>
        <v>-4.3589882859863236</v>
      </c>
      <c r="AQ12">
        <f t="shared" si="8"/>
        <v>-1052.219082702924</v>
      </c>
      <c r="AR12">
        <f t="shared" si="8"/>
        <v>-1056.5780709889104</v>
      </c>
      <c r="AS12">
        <f t="shared" si="8"/>
        <v>277.69838580529779</v>
      </c>
      <c r="AT12">
        <f t="shared" si="8"/>
        <v>2.0685599046609902</v>
      </c>
      <c r="AU12">
        <f t="shared" si="8"/>
        <v>-776.81112527895164</v>
      </c>
      <c r="AW12">
        <v>9</v>
      </c>
      <c r="AX12">
        <f>IF(Z12&gt;0, (R12*SUMPRODUCT(K12:$K$98, X12:$X$98)-K12*$AZ$3)/Z12, 0)</f>
        <v>1782.7401824669284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50000</v>
      </c>
      <c r="S13">
        <f t="shared" si="1"/>
        <v>1015.1337333302398</v>
      </c>
      <c r="U13">
        <f t="shared" si="12"/>
        <v>6.2785228999999998E-2</v>
      </c>
      <c r="V13">
        <f t="shared" si="13"/>
        <v>0.01</v>
      </c>
      <c r="W13">
        <f t="shared" si="14"/>
        <v>0.65609047634230788</v>
      </c>
      <c r="X13">
        <f t="shared" si="15"/>
        <v>4.1192790801870882E-2</v>
      </c>
      <c r="Y13">
        <f t="shared" si="16"/>
        <v>6.5609047634230793E-3</v>
      </c>
      <c r="Z13">
        <f t="shared" si="17"/>
        <v>0.60833678077701392</v>
      </c>
      <c r="AB13">
        <f t="shared" si="18"/>
        <v>1169.6388555092999</v>
      </c>
      <c r="AC13">
        <f t="shared" si="22"/>
        <v>617.54318739226983</v>
      </c>
      <c r="AE13">
        <f t="shared" si="2"/>
        <v>0</v>
      </c>
      <c r="AF13">
        <f t="shared" si="3"/>
        <v>0</v>
      </c>
      <c r="AG13">
        <f t="shared" si="3"/>
        <v>-7.6042097597126741</v>
      </c>
      <c r="AH13">
        <f t="shared" si="4"/>
        <v>-2059.6395400935439</v>
      </c>
      <c r="AI13">
        <f t="shared" si="5"/>
        <v>-2067.2437498532568</v>
      </c>
      <c r="AJ13">
        <f t="shared" si="6"/>
        <v>552.09566811703007</v>
      </c>
      <c r="AK13">
        <f t="shared" si="19"/>
        <v>2.3392777110186</v>
      </c>
      <c r="AL13">
        <f t="shared" si="7"/>
        <v>-1512.808804025208</v>
      </c>
      <c r="AN13">
        <f t="shared" si="8"/>
        <v>0</v>
      </c>
      <c r="AO13">
        <f t="shared" si="8"/>
        <v>0</v>
      </c>
      <c r="AP13">
        <f t="shared" si="8"/>
        <v>-3.8419375716563606</v>
      </c>
      <c r="AQ13">
        <f t="shared" si="8"/>
        <v>-1040.6086606234553</v>
      </c>
      <c r="AR13">
        <f t="shared" si="8"/>
        <v>-1044.4505981951118</v>
      </c>
      <c r="AS13">
        <f t="shared" si="8"/>
        <v>278.93984483769486</v>
      </c>
      <c r="AT13">
        <f t="shared" si="8"/>
        <v>1.1818925585293478</v>
      </c>
      <c r="AU13">
        <f t="shared" si="8"/>
        <v>-764.32886079888749</v>
      </c>
      <c r="AW13">
        <v>10</v>
      </c>
      <c r="AX13">
        <f>IF(Z13&gt;0, (R13*SUMPRODUCT(K13:$K$98, X13:$X$98)-K13*$AZ$3)/Z13, 0)</f>
        <v>1015.1337333302398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50000</v>
      </c>
      <c r="S14">
        <f t="shared" si="1"/>
        <v>90.403660269047364</v>
      </c>
      <c r="U14">
        <f t="shared" si="12"/>
        <v>6.9956555000000004E-2</v>
      </c>
      <c r="V14">
        <f t="shared" si="13"/>
        <v>0.01</v>
      </c>
      <c r="W14">
        <f t="shared" si="14"/>
        <v>0.60833678077701392</v>
      </c>
      <c r="X14">
        <f t="shared" si="15"/>
        <v>4.255714546295012E-2</v>
      </c>
      <c r="Y14">
        <f t="shared" si="16"/>
        <v>6.0833678077701391E-3</v>
      </c>
      <c r="Z14">
        <f t="shared" si="17"/>
        <v>0.55969626750629364</v>
      </c>
      <c r="AB14">
        <f t="shared" si="18"/>
        <v>617.54318739226983</v>
      </c>
      <c r="AC14">
        <f t="shared" si="22"/>
        <v>50.598591221492825</v>
      </c>
      <c r="AE14">
        <f t="shared" si="2"/>
        <v>0</v>
      </c>
      <c r="AF14">
        <f t="shared" si="3"/>
        <v>0</v>
      </c>
      <c r="AG14">
        <f t="shared" si="3"/>
        <v>-6.9962033438286708</v>
      </c>
      <c r="AH14">
        <f t="shared" si="4"/>
        <v>-2127.857273147506</v>
      </c>
      <c r="AI14">
        <f t="shared" si="5"/>
        <v>-2134.8534764913347</v>
      </c>
      <c r="AJ14">
        <f t="shared" si="6"/>
        <v>566.944596170777</v>
      </c>
      <c r="AK14">
        <f t="shared" si="19"/>
        <v>1.1115777373060856</v>
      </c>
      <c r="AL14">
        <f t="shared" si="7"/>
        <v>-1566.7973025832516</v>
      </c>
      <c r="AN14">
        <f t="shared" si="8"/>
        <v>0</v>
      </c>
      <c r="AO14">
        <f t="shared" si="8"/>
        <v>0</v>
      </c>
      <c r="AP14">
        <f t="shared" si="8"/>
        <v>-3.3606669318327174</v>
      </c>
      <c r="AQ14">
        <f t="shared" si="8"/>
        <v>-1022.1286063439613</v>
      </c>
      <c r="AR14">
        <f t="shared" si="8"/>
        <v>-1025.4892732757939</v>
      </c>
      <c r="AS14">
        <f t="shared" si="8"/>
        <v>272.33513134135154</v>
      </c>
      <c r="AT14">
        <f t="shared" si="8"/>
        <v>0.53395282560235979</v>
      </c>
      <c r="AU14">
        <f t="shared" si="8"/>
        <v>-752.62018910884012</v>
      </c>
      <c r="AW14">
        <v>11</v>
      </c>
      <c r="AX14">
        <f>IF(Z14&gt;0, (R14*SUMPRODUCT(K14:$K$98, X14:$X$98)-K14*$AZ$3)/Z14, 0)</f>
        <v>90.403660269047364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50000</v>
      </c>
      <c r="S15">
        <f t="shared" si="1"/>
        <v>-984.14402981089927</v>
      </c>
      <c r="U15">
        <f t="shared" si="12"/>
        <v>7.8227725999999997E-2</v>
      </c>
      <c r="V15">
        <f t="shared" si="13"/>
        <v>0.01</v>
      </c>
      <c r="W15">
        <f t="shared" si="14"/>
        <v>0.55969626750629364</v>
      </c>
      <c r="X15">
        <f t="shared" si="15"/>
        <v>4.378376625770504E-2</v>
      </c>
      <c r="Y15">
        <f t="shared" si="16"/>
        <v>5.5969626750629366E-3</v>
      </c>
      <c r="Z15">
        <f t="shared" si="17"/>
        <v>0.51031553857352563</v>
      </c>
      <c r="AB15">
        <f t="shared" si="18"/>
        <v>50.598591221492825</v>
      </c>
      <c r="AC15">
        <f t="shared" si="22"/>
        <v>-502.22399060686894</v>
      </c>
      <c r="AE15">
        <f t="shared" si="2"/>
        <v>0</v>
      </c>
      <c r="AF15">
        <f t="shared" si="3"/>
        <v>0</v>
      </c>
      <c r="AG15">
        <f t="shared" si="3"/>
        <v>-6.3789442321690704</v>
      </c>
      <c r="AH15">
        <f t="shared" si="4"/>
        <v>-2189.1883128852519</v>
      </c>
      <c r="AI15">
        <f t="shared" si="5"/>
        <v>-2195.5672571174209</v>
      </c>
      <c r="AJ15">
        <f t="shared" si="6"/>
        <v>552.82258182836176</v>
      </c>
      <c r="AK15">
        <f t="shared" si="19"/>
        <v>0.20745422400812061</v>
      </c>
      <c r="AL15">
        <f t="shared" si="7"/>
        <v>-1642.537221065051</v>
      </c>
      <c r="AN15">
        <f t="shared" si="8"/>
        <v>0</v>
      </c>
      <c r="AO15">
        <f t="shared" si="8"/>
        <v>0</v>
      </c>
      <c r="AP15">
        <f t="shared" si="8"/>
        <v>-2.9068996590396727</v>
      </c>
      <c r="AQ15">
        <f t="shared" si="8"/>
        <v>-997.61818393196256</v>
      </c>
      <c r="AR15">
        <f t="shared" si="8"/>
        <v>-1000.5250835910023</v>
      </c>
      <c r="AS15">
        <f t="shared" si="8"/>
        <v>251.92253077275436</v>
      </c>
      <c r="AT15">
        <f t="shared" si="8"/>
        <v>9.4537370305632459E-2</v>
      </c>
      <c r="AU15">
        <f t="shared" si="8"/>
        <v>-748.50801544794228</v>
      </c>
      <c r="AW15">
        <v>12</v>
      </c>
      <c r="AX15">
        <f>IF(Z15&gt;0, (R15*SUMPRODUCT(K15:$K$98, X15:$X$98)-K15*$AZ$3)/Z15, 0)</f>
        <v>-984.14402981089927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50000</v>
      </c>
      <c r="S16">
        <f t="shared" si="1"/>
        <v>-2238.0997072120463</v>
      </c>
      <c r="U16">
        <f t="shared" si="12"/>
        <v>8.7072107999999995E-2</v>
      </c>
      <c r="V16">
        <f t="shared" si="13"/>
        <v>0.01</v>
      </c>
      <c r="W16">
        <f t="shared" si="14"/>
        <v>0.51031553857352563</v>
      </c>
      <c r="X16">
        <f t="shared" si="15"/>
        <v>4.4434249688752189E-2</v>
      </c>
      <c r="Y16">
        <f t="shared" si="16"/>
        <v>5.1031553857352561E-3</v>
      </c>
      <c r="Z16">
        <f t="shared" si="17"/>
        <v>0.46077813349903818</v>
      </c>
      <c r="AB16">
        <f t="shared" si="18"/>
        <v>-502.22399060686894</v>
      </c>
      <c r="AC16">
        <f t="shared" si="22"/>
        <v>-1031.2674056739106</v>
      </c>
      <c r="AE16">
        <f t="shared" si="2"/>
        <v>0</v>
      </c>
      <c r="AF16">
        <f t="shared" si="3"/>
        <v>0</v>
      </c>
      <c r="AG16">
        <f t="shared" si="3"/>
        <v>-5.7597266687379776</v>
      </c>
      <c r="AH16">
        <f t="shared" si="4"/>
        <v>-2221.7124844376094</v>
      </c>
      <c r="AI16">
        <f t="shared" si="5"/>
        <v>-2227.4722111063475</v>
      </c>
      <c r="AJ16">
        <f t="shared" si="6"/>
        <v>529.04341506704168</v>
      </c>
      <c r="AK16">
        <f t="shared" si="19"/>
        <v>-3.5657903333087697</v>
      </c>
      <c r="AL16">
        <f t="shared" si="7"/>
        <v>-1701.9945863726145</v>
      </c>
      <c r="AN16">
        <f t="shared" si="8"/>
        <v>0</v>
      </c>
      <c r="AO16">
        <f t="shared" si="8"/>
        <v>0</v>
      </c>
      <c r="AP16">
        <f t="shared" si="8"/>
        <v>-2.4829446423159691</v>
      </c>
      <c r="AQ16">
        <f t="shared" si="8"/>
        <v>-957.75189123854159</v>
      </c>
      <c r="AR16">
        <f t="shared" si="8"/>
        <v>-960.23483588085764</v>
      </c>
      <c r="AS16">
        <f t="shared" si="8"/>
        <v>228.06386284317833</v>
      </c>
      <c r="AT16">
        <f t="shared" si="8"/>
        <v>-1.5371666943443727</v>
      </c>
      <c r="AU16">
        <f t="shared" si="8"/>
        <v>-733.7081397320236</v>
      </c>
      <c r="AW16">
        <v>13</v>
      </c>
      <c r="AX16">
        <f>IF(Z16&gt;0, (R16*SUMPRODUCT(K16:$K$98, X16:$X$98)-K16*$AZ$3)/Z16, 0)</f>
        <v>-2238.0997072120463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50000</v>
      </c>
      <c r="S17">
        <f t="shared" si="1"/>
        <v>-3635.6276465538508</v>
      </c>
      <c r="U17">
        <f t="shared" si="12"/>
        <v>9.6466888000000001E-2</v>
      </c>
      <c r="V17">
        <f t="shared" si="13"/>
        <v>0.01</v>
      </c>
      <c r="W17">
        <f t="shared" si="14"/>
        <v>0.46077813349903818</v>
      </c>
      <c r="X17">
        <f t="shared" si="15"/>
        <v>4.4449832597100766E-2</v>
      </c>
      <c r="Y17">
        <f t="shared" si="16"/>
        <v>4.6077813349903818E-3</v>
      </c>
      <c r="Z17">
        <f t="shared" si="17"/>
        <v>0.411720519566947</v>
      </c>
      <c r="AB17">
        <f t="shared" si="18"/>
        <v>-1031.2674056739106</v>
      </c>
      <c r="AC17">
        <f t="shared" si="22"/>
        <v>-1496.8625035911082</v>
      </c>
      <c r="AE17">
        <f t="shared" si="2"/>
        <v>0</v>
      </c>
      <c r="AF17">
        <f t="shared" si="3"/>
        <v>0</v>
      </c>
      <c r="AG17">
        <f t="shared" si="3"/>
        <v>-5.1465064945868377</v>
      </c>
      <c r="AH17">
        <f t="shared" si="4"/>
        <v>-2222.4916298550384</v>
      </c>
      <c r="AI17">
        <f t="shared" si="5"/>
        <v>-2227.6381363496253</v>
      </c>
      <c r="AJ17">
        <f t="shared" si="6"/>
        <v>465.59509791719756</v>
      </c>
      <c r="AK17">
        <f t="shared" si="19"/>
        <v>-14.231490198299966</v>
      </c>
      <c r="AL17">
        <f t="shared" si="7"/>
        <v>-1776.2745286307277</v>
      </c>
      <c r="AN17">
        <f t="shared" si="8"/>
        <v>0</v>
      </c>
      <c r="AO17">
        <f t="shared" si="8"/>
        <v>0</v>
      </c>
      <c r="AP17">
        <f t="shared" si="8"/>
        <v>-2.0855360529914591</v>
      </c>
      <c r="AQ17">
        <f t="shared" si="8"/>
        <v>-900.62772220528154</v>
      </c>
      <c r="AR17">
        <f t="shared" si="8"/>
        <v>-902.71325825827296</v>
      </c>
      <c r="AS17">
        <f t="shared" si="8"/>
        <v>188.67465995112039</v>
      </c>
      <c r="AT17">
        <f t="shared" si="8"/>
        <v>-5.7670744081577006</v>
      </c>
      <c r="AU17">
        <f t="shared" si="8"/>
        <v>-719.80567271531038</v>
      </c>
      <c r="AW17">
        <v>14</v>
      </c>
      <c r="AX17">
        <f>IF(Z17&gt;0, (R17*SUMPRODUCT(K17:$K$98, X17:$X$98)-K17*$AZ$3)/Z17, 0)</f>
        <v>-3635.6276465538508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50000</v>
      </c>
      <c r="S18">
        <f t="shared" si="1"/>
        <v>-5177.2092386732029</v>
      </c>
      <c r="U18">
        <f t="shared" si="12"/>
        <v>0.107048017</v>
      </c>
      <c r="V18">
        <f t="shared" si="13"/>
        <v>0.01</v>
      </c>
      <c r="W18">
        <f t="shared" si="14"/>
        <v>0.411720519566947</v>
      </c>
      <c r="X18">
        <f t="shared" si="15"/>
        <v>4.4073865177851369E-2</v>
      </c>
      <c r="Y18">
        <f t="shared" si="16"/>
        <v>4.1172051956694699E-3</v>
      </c>
      <c r="Z18">
        <f t="shared" si="17"/>
        <v>0.36352944919342611</v>
      </c>
      <c r="AB18">
        <f t="shared" si="18"/>
        <v>-1496.8625035911082</v>
      </c>
      <c r="AC18">
        <f t="shared" si="22"/>
        <v>-1882.0680228939864</v>
      </c>
      <c r="AE18">
        <f t="shared" si="2"/>
        <v>0</v>
      </c>
      <c r="AF18">
        <f t="shared" si="3"/>
        <v>0</v>
      </c>
      <c r="AG18">
        <f t="shared" si="3"/>
        <v>-4.5441181149178265</v>
      </c>
      <c r="AH18">
        <f t="shared" si="4"/>
        <v>-2203.6932588925683</v>
      </c>
      <c r="AI18">
        <f t="shared" si="5"/>
        <v>-2208.237377007486</v>
      </c>
      <c r="AJ18">
        <f t="shared" si="6"/>
        <v>385.2055193028782</v>
      </c>
      <c r="AK18">
        <f t="shared" si="19"/>
        <v>-32.332230077567935</v>
      </c>
      <c r="AL18">
        <f t="shared" si="7"/>
        <v>-1855.3640877821756</v>
      </c>
      <c r="AN18">
        <f t="shared" si="8"/>
        <v>0</v>
      </c>
      <c r="AO18">
        <f t="shared" si="8"/>
        <v>0</v>
      </c>
      <c r="AP18">
        <f t="shared" si="8"/>
        <v>-1.7183913714135888</v>
      </c>
      <c r="AQ18">
        <f t="shared" si="8"/>
        <v>-833.34266089862842</v>
      </c>
      <c r="AR18">
        <f t="shared" si="8"/>
        <v>-835.06105227004196</v>
      </c>
      <c r="AS18">
        <f t="shared" si="8"/>
        <v>145.66827354639011</v>
      </c>
      <c r="AT18">
        <f t="shared" si="8"/>
        <v>-12.226668360898527</v>
      </c>
      <c r="AU18">
        <f t="shared" si="8"/>
        <v>-701.61944708455042</v>
      </c>
      <c r="AW18">
        <v>15</v>
      </c>
      <c r="AX18">
        <f>IF(Z18&gt;0, (R18*SUMPRODUCT(K18:$K$98, X18:$X$98)-K18*$AZ$3)/Z18, 0)</f>
        <v>-5177.2092386732029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50000</v>
      </c>
      <c r="S19">
        <f t="shared" si="1"/>
        <v>-7042.7977529693144</v>
      </c>
      <c r="U19">
        <f t="shared" si="12"/>
        <v>0.118979948</v>
      </c>
      <c r="V19">
        <f t="shared" si="13"/>
        <v>0.01</v>
      </c>
      <c r="W19">
        <f t="shared" si="14"/>
        <v>0.36352944919342611</v>
      </c>
      <c r="X19">
        <f t="shared" si="15"/>
        <v>4.3252714961502479E-2</v>
      </c>
      <c r="Y19">
        <f t="shared" si="16"/>
        <v>3.6352944919342614E-3</v>
      </c>
      <c r="Z19">
        <f t="shared" si="17"/>
        <v>0.31664143973998937</v>
      </c>
      <c r="AB19">
        <f t="shared" si="18"/>
        <v>-1882.0680228939864</v>
      </c>
      <c r="AC19">
        <f t="shared" si="22"/>
        <v>-2230.0416202977658</v>
      </c>
      <c r="AE19">
        <f t="shared" si="2"/>
        <v>0</v>
      </c>
      <c r="AF19">
        <f t="shared" si="3"/>
        <v>0</v>
      </c>
      <c r="AG19">
        <f t="shared" si="3"/>
        <v>-3.958017996749867</v>
      </c>
      <c r="AH19">
        <f t="shared" si="4"/>
        <v>-2162.635748075124</v>
      </c>
      <c r="AI19">
        <f t="shared" si="5"/>
        <v>-2166.5937660718737</v>
      </c>
      <c r="AJ19">
        <f t="shared" si="6"/>
        <v>347.97359740377942</v>
      </c>
      <c r="AK19">
        <f t="shared" si="19"/>
        <v>-41.9701169105359</v>
      </c>
      <c r="AL19">
        <f t="shared" si="7"/>
        <v>-1860.5902855786301</v>
      </c>
      <c r="AN19">
        <f t="shared" si="8"/>
        <v>0</v>
      </c>
      <c r="AO19">
        <f t="shared" si="8"/>
        <v>0</v>
      </c>
      <c r="AP19">
        <f t="shared" si="8"/>
        <v>-1.3958345068404507</v>
      </c>
      <c r="AQ19">
        <f t="shared" si="8"/>
        <v>-762.67505740720867</v>
      </c>
      <c r="AR19">
        <f t="shared" si="8"/>
        <v>-764.07089191404907</v>
      </c>
      <c r="AS19">
        <f t="shared" si="8"/>
        <v>122.71635831985769</v>
      </c>
      <c r="AT19">
        <f t="shared" si="8"/>
        <v>-14.801180158341813</v>
      </c>
      <c r="AU19">
        <f t="shared" si="8"/>
        <v>-656.15571375253319</v>
      </c>
      <c r="AW19">
        <v>16</v>
      </c>
      <c r="AX19">
        <f>IF(Z19&gt;0, (R19*SUMPRODUCT(K19:$K$98, X19:$X$98)-K19*$AZ$3)/Z19, 0)</f>
        <v>-7042.7977529693144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50000</v>
      </c>
      <c r="S20">
        <f t="shared" si="1"/>
        <v>-9750.2257150576825</v>
      </c>
      <c r="U20">
        <f t="shared" si="12"/>
        <v>0.132636267</v>
      </c>
      <c r="V20">
        <f t="shared" si="13"/>
        <v>0.01</v>
      </c>
      <c r="W20">
        <f t="shared" si="14"/>
        <v>0.31664143973998937</v>
      </c>
      <c r="X20">
        <f t="shared" si="15"/>
        <v>4.199813854461764E-2</v>
      </c>
      <c r="Y20">
        <f t="shared" si="16"/>
        <v>3.1664143973998936E-3</v>
      </c>
      <c r="Z20">
        <f t="shared" si="17"/>
        <v>0.27147688679797183</v>
      </c>
      <c r="AB20">
        <f t="shared" si="18"/>
        <v>-2230.0416202977658</v>
      </c>
      <c r="AC20">
        <f t="shared" si="22"/>
        <v>-2646.9609227013884</v>
      </c>
      <c r="AE20">
        <f t="shared" si="2"/>
        <v>0</v>
      </c>
      <c r="AF20">
        <f t="shared" si="3"/>
        <v>0</v>
      </c>
      <c r="AG20">
        <f t="shared" si="3"/>
        <v>-3.393461084974648</v>
      </c>
      <c r="AH20">
        <f t="shared" si="4"/>
        <v>-2099.906927230882</v>
      </c>
      <c r="AI20">
        <f t="shared" si="5"/>
        <v>-2103.3003883158567</v>
      </c>
      <c r="AJ20">
        <f t="shared" si="6"/>
        <v>416.91930240362262</v>
      </c>
      <c r="AK20">
        <f t="shared" si="19"/>
        <v>-9.5891789672803931</v>
      </c>
      <c r="AL20">
        <f t="shared" si="7"/>
        <v>-1695.9702648795144</v>
      </c>
      <c r="AN20">
        <f t="shared" si="8"/>
        <v>0</v>
      </c>
      <c r="AO20">
        <f t="shared" si="8"/>
        <v>0</v>
      </c>
      <c r="AP20">
        <f t="shared" si="8"/>
        <v>-1.1351018528264658</v>
      </c>
      <c r="AQ20">
        <f t="shared" si="8"/>
        <v>-702.41213444789287</v>
      </c>
      <c r="AR20">
        <f t="shared" si="8"/>
        <v>-703.54723630071931</v>
      </c>
      <c r="AS20">
        <f t="shared" si="8"/>
        <v>139.45816992947931</v>
      </c>
      <c r="AT20">
        <f t="shared" si="8"/>
        <v>-3.2075496197787894</v>
      </c>
      <c r="AU20">
        <f t="shared" si="8"/>
        <v>-567.29661599101883</v>
      </c>
      <c r="AW20">
        <v>17</v>
      </c>
      <c r="AX20">
        <f>IF(Z20&gt;0, (R20*SUMPRODUCT(K20:$K$98, X20:$X$98)-K20*$AZ$3)/Z20, 0)</f>
        <v>-9750.2257150576825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50000</v>
      </c>
      <c r="S21">
        <f t="shared" si="1"/>
        <v>-13292.08220404032</v>
      </c>
      <c r="U21">
        <f t="shared" si="12"/>
        <v>0.148393413</v>
      </c>
      <c r="V21">
        <f t="shared" si="13"/>
        <v>0.01</v>
      </c>
      <c r="W21">
        <f t="shared" si="14"/>
        <v>0.27147688679797183</v>
      </c>
      <c r="X21">
        <f t="shared" si="15"/>
        <v>4.0285381782565681E-2</v>
      </c>
      <c r="Y21">
        <f t="shared" si="16"/>
        <v>2.7147688679797183E-3</v>
      </c>
      <c r="Z21">
        <f t="shared" si="17"/>
        <v>0.22847673614742642</v>
      </c>
      <c r="AB21">
        <f t="shared" si="18"/>
        <v>-2646.9609227013884</v>
      </c>
      <c r="AC21">
        <f t="shared" si="22"/>
        <v>-3036.9315585824224</v>
      </c>
      <c r="AE21">
        <f t="shared" si="2"/>
        <v>0</v>
      </c>
      <c r="AF21">
        <f t="shared" si="3"/>
        <v>0</v>
      </c>
      <c r="AG21">
        <f t="shared" si="3"/>
        <v>-2.8559592018428304</v>
      </c>
      <c r="AH21">
        <f t="shared" si="4"/>
        <v>-2014.2690891282841</v>
      </c>
      <c r="AI21">
        <f t="shared" si="5"/>
        <v>-2017.1250483301269</v>
      </c>
      <c r="AJ21">
        <f t="shared" si="6"/>
        <v>389.97063588103401</v>
      </c>
      <c r="AK21">
        <f t="shared" si="19"/>
        <v>-4.2351374763222216</v>
      </c>
      <c r="AL21">
        <f t="shared" si="7"/>
        <v>-1631.3895499254152</v>
      </c>
      <c r="AN21">
        <f t="shared" si="8"/>
        <v>0</v>
      </c>
      <c r="AO21">
        <f t="shared" si="8"/>
        <v>0</v>
      </c>
      <c r="AP21">
        <f t="shared" si="8"/>
        <v>-0.90843400176365374</v>
      </c>
      <c r="AQ21">
        <f t="shared" si="8"/>
        <v>-640.70611655969174</v>
      </c>
      <c r="AR21">
        <f t="shared" si="8"/>
        <v>-641.61455056145542</v>
      </c>
      <c r="AS21">
        <f t="shared" si="8"/>
        <v>124.04329343890265</v>
      </c>
      <c r="AT21">
        <f t="shared" si="8"/>
        <v>-1.3471280973313933</v>
      </c>
      <c r="AU21">
        <f t="shared" si="8"/>
        <v>-518.91838521988416</v>
      </c>
      <c r="AW21">
        <v>18</v>
      </c>
      <c r="AX21">
        <f>IF(Z21&gt;0, (R21*SUMPRODUCT(K21:$K$98, X21:$X$98)-K21*$AZ$3)/Z21, 0)</f>
        <v>-13292.08220404032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50000</v>
      </c>
      <c r="S22">
        <f t="shared" si="1"/>
        <v>-17414.072146023325</v>
      </c>
      <c r="U22">
        <f t="shared" si="12"/>
        <v>0.16656033000000001</v>
      </c>
      <c r="V22">
        <f t="shared" si="13"/>
        <v>0.01</v>
      </c>
      <c r="W22">
        <f t="shared" si="14"/>
        <v>0.22847673614742642</v>
      </c>
      <c r="X22">
        <f t="shared" si="15"/>
        <v>3.8055160570038271E-2</v>
      </c>
      <c r="Y22">
        <f t="shared" si="16"/>
        <v>2.2847673614742642E-3</v>
      </c>
      <c r="Z22">
        <f t="shared" si="17"/>
        <v>0.18813680821591389</v>
      </c>
      <c r="AB22">
        <f t="shared" si="18"/>
        <v>-3036.9315585824224</v>
      </c>
      <c r="AC22">
        <f t="shared" si="22"/>
        <v>-3276.2279515944783</v>
      </c>
      <c r="AE22">
        <f t="shared" si="2"/>
        <v>0</v>
      </c>
      <c r="AF22">
        <f t="shared" si="3"/>
        <v>0</v>
      </c>
      <c r="AG22">
        <f t="shared" si="3"/>
        <v>-2.3517101026989238</v>
      </c>
      <c r="AH22">
        <f t="shared" si="4"/>
        <v>-1902.7580285019135</v>
      </c>
      <c r="AI22">
        <f t="shared" si="5"/>
        <v>-1905.1097386046124</v>
      </c>
      <c r="AJ22">
        <f t="shared" si="6"/>
        <v>239.29639301205589</v>
      </c>
      <c r="AK22">
        <f t="shared" si="19"/>
        <v>-63.775562730230874</v>
      </c>
      <c r="AL22">
        <f t="shared" si="7"/>
        <v>-1729.5889083227873</v>
      </c>
      <c r="AN22">
        <f t="shared" si="8"/>
        <v>0</v>
      </c>
      <c r="AO22">
        <f t="shared" si="8"/>
        <v>0</v>
      </c>
      <c r="AP22">
        <f t="shared" si="8"/>
        <v>-0.69845060189453079</v>
      </c>
      <c r="AQ22">
        <f t="shared" si="8"/>
        <v>-565.11322919505028</v>
      </c>
      <c r="AR22">
        <f t="shared" si="8"/>
        <v>-565.81167979694476</v>
      </c>
      <c r="AS22">
        <f t="shared" si="8"/>
        <v>71.070286060619182</v>
      </c>
      <c r="AT22">
        <f t="shared" si="8"/>
        <v>-18.941144201392618</v>
      </c>
      <c r="AU22">
        <f t="shared" si="8"/>
        <v>-513.68253793771828</v>
      </c>
      <c r="AW22">
        <v>19</v>
      </c>
      <c r="AX22">
        <f>IF(Z22&gt;0, (R22*SUMPRODUCT(K22:$K$98, X22:$X$98)-K22*$AZ$3)/Z22, 0)</f>
        <v>-17414.072146023325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50000</v>
      </c>
      <c r="S23">
        <f t="shared" si="1"/>
        <v>-21449.385644613227</v>
      </c>
      <c r="U23">
        <f t="shared" si="12"/>
        <v>0.18820168900000001</v>
      </c>
      <c r="V23">
        <f t="shared" si="13"/>
        <v>0.01</v>
      </c>
      <c r="W23">
        <f t="shared" si="14"/>
        <v>0.18813680821591389</v>
      </c>
      <c r="X23">
        <f t="shared" si="15"/>
        <v>3.5407665069304074E-2</v>
      </c>
      <c r="Y23">
        <f t="shared" si="16"/>
        <v>1.8813680821591389E-3</v>
      </c>
      <c r="Z23">
        <f t="shared" si="17"/>
        <v>0.15084777506445068</v>
      </c>
      <c r="AB23">
        <f t="shared" si="18"/>
        <v>-3276.2279515944783</v>
      </c>
      <c r="AC23">
        <f t="shared" si="22"/>
        <v>-3235.5921009892736</v>
      </c>
      <c r="AE23">
        <f t="shared" si="2"/>
        <v>0</v>
      </c>
      <c r="AF23">
        <f t="shared" si="3"/>
        <v>0</v>
      </c>
      <c r="AG23">
        <f t="shared" si="3"/>
        <v>-1.8855971883056335</v>
      </c>
      <c r="AH23">
        <f t="shared" si="4"/>
        <v>-1770.3832534652038</v>
      </c>
      <c r="AI23">
        <f t="shared" si="5"/>
        <v>-1772.2688506535094</v>
      </c>
      <c r="AJ23">
        <f t="shared" si="6"/>
        <v>-40.635850605204723</v>
      </c>
      <c r="AK23">
        <f t="shared" si="19"/>
        <v>-229.33595661161351</v>
      </c>
      <c r="AL23">
        <f t="shared" si="7"/>
        <v>-2042.2406578703276</v>
      </c>
      <c r="AN23">
        <f t="shared" si="8"/>
        <v>0</v>
      </c>
      <c r="AO23">
        <f t="shared" si="8"/>
        <v>0</v>
      </c>
      <c r="AP23">
        <f t="shared" si="8"/>
        <v>-0.50001474367497156</v>
      </c>
      <c r="AQ23">
        <f t="shared" si="8"/>
        <v>-469.46279628434752</v>
      </c>
      <c r="AR23">
        <f t="shared" si="8"/>
        <v>-469.96281102802249</v>
      </c>
      <c r="AS23">
        <f t="shared" si="8"/>
        <v>-10.775644209903477</v>
      </c>
      <c r="AT23">
        <f t="shared" si="8"/>
        <v>-60.814345859123875</v>
      </c>
      <c r="AU23">
        <f t="shared" si="8"/>
        <v>-541.55280109704984</v>
      </c>
      <c r="AW23">
        <v>20</v>
      </c>
      <c r="AX23">
        <f>IF(Z23&gt;0, (R23*SUMPRODUCT(K23:$K$98, X23:$X$98)-K23*$AZ$3)/Z23, 0)</f>
        <v>-21449.385644613227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50000</v>
      </c>
      <c r="S24">
        <f t="shared" si="1"/>
        <v>-27001.931251968086</v>
      </c>
      <c r="U24">
        <f t="shared" si="12"/>
        <v>0.21316064300000001</v>
      </c>
      <c r="V24">
        <f t="shared" si="13"/>
        <v>0.01</v>
      </c>
      <c r="W24">
        <f t="shared" si="14"/>
        <v>0.15084777506445068</v>
      </c>
      <c r="X24">
        <f t="shared" si="15"/>
        <v>3.2154808727857677E-2</v>
      </c>
      <c r="Y24">
        <f t="shared" si="16"/>
        <v>1.5084777506445069E-3</v>
      </c>
      <c r="Z24">
        <f t="shared" si="17"/>
        <v>0.1171844885859485</v>
      </c>
      <c r="AB24">
        <f t="shared" si="18"/>
        <v>-3235.5921009892736</v>
      </c>
      <c r="AC24">
        <f t="shared" si="22"/>
        <v>-3164.2075045948204</v>
      </c>
      <c r="AE24">
        <f t="shared" si="2"/>
        <v>0</v>
      </c>
      <c r="AF24">
        <f t="shared" si="3"/>
        <v>0</v>
      </c>
      <c r="AG24">
        <f t="shared" si="3"/>
        <v>-1.4648061073243563</v>
      </c>
      <c r="AH24">
        <f t="shared" si="4"/>
        <v>-1607.7404363928838</v>
      </c>
      <c r="AI24">
        <f t="shared" ref="AI24:AI69" si="23">SUM(AE24:AH24)</f>
        <v>-1609.2052425002082</v>
      </c>
      <c r="AJ24">
        <f t="shared" si="6"/>
        <v>-71.384596394453183</v>
      </c>
      <c r="AK24">
        <f t="shared" si="19"/>
        <v>-226.49144706924918</v>
      </c>
      <c r="AL24">
        <f t="shared" ref="AL24:AL69" si="24">SUM(AI24:AK24)</f>
        <v>-1907.0812859639107</v>
      </c>
      <c r="AN24">
        <f t="shared" si="8"/>
        <v>0</v>
      </c>
      <c r="AO24">
        <f t="shared" si="8"/>
        <v>0</v>
      </c>
      <c r="AP24">
        <f t="shared" si="8"/>
        <v>-0.34681351068480776</v>
      </c>
      <c r="AQ24">
        <f t="shared" si="8"/>
        <v>-380.65522954013255</v>
      </c>
      <c r="AR24">
        <f t="shared" si="8"/>
        <v>-381.00204305081735</v>
      </c>
      <c r="AS24">
        <f t="shared" si="8"/>
        <v>-16.901310255730884</v>
      </c>
      <c r="AT24">
        <f t="shared" si="8"/>
        <v>-53.625045325384484</v>
      </c>
      <c r="AU24">
        <f t="shared" si="8"/>
        <v>-451.52839863193276</v>
      </c>
      <c r="AW24">
        <v>21</v>
      </c>
      <c r="AX24">
        <f>IF(Z24&gt;0, (R24*SUMPRODUCT(K24:$K$98, X24:$X$98)-K24*$AZ$3)/Z24, 0)</f>
        <v>-27001.931251968086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50000</v>
      </c>
      <c r="S25">
        <f t="shared" si="1"/>
        <v>-34924.128154083475</v>
      </c>
      <c r="U25">
        <f t="shared" si="12"/>
        <v>0.241823134</v>
      </c>
      <c r="V25">
        <f t="shared" si="13"/>
        <v>0.01</v>
      </c>
      <c r="W25">
        <f t="shared" si="14"/>
        <v>0.1171844885859485</v>
      </c>
      <c r="X25">
        <f t="shared" si="15"/>
        <v>2.8337920286041294E-2</v>
      </c>
      <c r="Y25">
        <f t="shared" si="16"/>
        <v>1.171844885859485E-3</v>
      </c>
      <c r="Z25">
        <f t="shared" si="17"/>
        <v>8.7674723414047723E-2</v>
      </c>
      <c r="AB25">
        <f t="shared" si="18"/>
        <v>-3164.2075045948204</v>
      </c>
      <c r="AC25">
        <f t="shared" si="22"/>
        <v>-3061.9632763860259</v>
      </c>
      <c r="AE25">
        <f t="shared" si="2"/>
        <v>0</v>
      </c>
      <c r="AF25">
        <f t="shared" si="3"/>
        <v>0</v>
      </c>
      <c r="AG25">
        <f t="shared" si="3"/>
        <v>-1.0959340426755966</v>
      </c>
      <c r="AH25">
        <f t="shared" si="4"/>
        <v>-1416.8960143020647</v>
      </c>
      <c r="AI25">
        <f t="shared" si="23"/>
        <v>-1417.9919483447404</v>
      </c>
      <c r="AJ25">
        <f t="shared" si="6"/>
        <v>-102.24422820879454</v>
      </c>
      <c r="AK25">
        <f t="shared" si="19"/>
        <v>-221.49452532163744</v>
      </c>
      <c r="AL25">
        <f t="shared" si="24"/>
        <v>-1741.7307018751724</v>
      </c>
      <c r="AN25">
        <f t="shared" si="8"/>
        <v>0</v>
      </c>
      <c r="AO25">
        <f t="shared" si="8"/>
        <v>0</v>
      </c>
      <c r="AP25">
        <f t="shared" si="8"/>
        <v>-0.2316766477773366</v>
      </c>
      <c r="AQ25">
        <f t="shared" si="8"/>
        <v>-299.52689309765248</v>
      </c>
      <c r="AR25">
        <f t="shared" si="8"/>
        <v>-299.75856974542984</v>
      </c>
      <c r="AS25">
        <f t="shared" si="8"/>
        <v>-21.614074500472647</v>
      </c>
      <c r="AT25">
        <f t="shared" si="8"/>
        <v>-46.823172863824389</v>
      </c>
      <c r="AU25">
        <f t="shared" si="8"/>
        <v>-368.19581710972687</v>
      </c>
      <c r="AW25">
        <v>22</v>
      </c>
      <c r="AX25">
        <f>IF(Z25&gt;0, (R25*SUMPRODUCT(K25:$K$98, X25:$X$98)-K25*$AZ$3)/Z25, 0)</f>
        <v>-34924.128154083475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50000</v>
      </c>
      <c r="S26">
        <f t="shared" si="1"/>
        <v>-46740.687662633623</v>
      </c>
      <c r="U26">
        <f t="shared" si="12"/>
        <v>0.27493253200000001</v>
      </c>
      <c r="V26">
        <f t="shared" si="13"/>
        <v>0.01</v>
      </c>
      <c r="W26">
        <f t="shared" si="14"/>
        <v>8.7674723414047723E-2</v>
      </c>
      <c r="X26">
        <f t="shared" si="15"/>
        <v>2.4104633700623827E-2</v>
      </c>
      <c r="Y26">
        <f t="shared" si="16"/>
        <v>8.7674723414047728E-4</v>
      </c>
      <c r="Z26">
        <f t="shared" si="17"/>
        <v>6.2693342479283418E-2</v>
      </c>
      <c r="AB26">
        <f t="shared" si="18"/>
        <v>-3061.9632763860259</v>
      </c>
      <c r="AC26">
        <f t="shared" si="22"/>
        <v>-2930.3299393507068</v>
      </c>
      <c r="AE26">
        <f t="shared" si="2"/>
        <v>0</v>
      </c>
      <c r="AF26">
        <f t="shared" si="3"/>
        <v>0</v>
      </c>
      <c r="AG26">
        <f t="shared" si="3"/>
        <v>-0.7836667809910427</v>
      </c>
      <c r="AH26">
        <f t="shared" si="4"/>
        <v>-1205.2316850311913</v>
      </c>
      <c r="AI26">
        <f t="shared" si="23"/>
        <v>-1206.0153518121824</v>
      </c>
      <c r="AJ26">
        <f t="shared" si="6"/>
        <v>-131.63333703531907</v>
      </c>
      <c r="AK26">
        <f t="shared" si="19"/>
        <v>-214.33742934702184</v>
      </c>
      <c r="AL26">
        <f t="shared" si="24"/>
        <v>-1551.9861181945234</v>
      </c>
      <c r="AN26">
        <f t="shared" si="8"/>
        <v>0</v>
      </c>
      <c r="AO26">
        <f t="shared" si="8"/>
        <v>0</v>
      </c>
      <c r="AP26">
        <f t="shared" si="8"/>
        <v>-0.14791467314363205</v>
      </c>
      <c r="AQ26">
        <f t="shared" si="8"/>
        <v>-227.48374063819759</v>
      </c>
      <c r="AR26">
        <f t="shared" si="8"/>
        <v>-227.63165531134121</v>
      </c>
      <c r="AS26">
        <f t="shared" si="8"/>
        <v>-24.845383898704931</v>
      </c>
      <c r="AT26">
        <f t="shared" si="8"/>
        <v>-40.455524686420816</v>
      </c>
      <c r="AU26">
        <f t="shared" si="8"/>
        <v>-292.932563896467</v>
      </c>
      <c r="AW26">
        <v>23</v>
      </c>
      <c r="AX26">
        <f>IF(Z26&gt;0, (R26*SUMPRODUCT(K26:$K$98, X26:$X$98)-K26*$AZ$3)/Z26, 0)</f>
        <v>-46740.687662633623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50000</v>
      </c>
      <c r="S27">
        <f t="shared" si="1"/>
        <v>-65229.617611070375</v>
      </c>
      <c r="U27">
        <f t="shared" si="12"/>
        <v>0.31195269799999997</v>
      </c>
      <c r="V27">
        <f t="shared" si="13"/>
        <v>0.01</v>
      </c>
      <c r="W27">
        <f t="shared" si="14"/>
        <v>6.2693342479283418E-2</v>
      </c>
      <c r="X27">
        <f t="shared" si="15"/>
        <v>1.955735733305047E-2</v>
      </c>
      <c r="Y27">
        <f t="shared" si="16"/>
        <v>6.2693342479283414E-4</v>
      </c>
      <c r="Z27">
        <f t="shared" si="17"/>
        <v>4.2509051721440108E-2</v>
      </c>
      <c r="AB27">
        <f t="shared" si="18"/>
        <v>-2930.3299393507068</v>
      </c>
      <c r="AC27">
        <f t="shared" si="22"/>
        <v>-2772.8491887987511</v>
      </c>
      <c r="AE27">
        <f t="shared" si="2"/>
        <v>0</v>
      </c>
      <c r="AF27">
        <f t="shared" si="3"/>
        <v>0</v>
      </c>
      <c r="AG27">
        <f t="shared" si="3"/>
        <v>-0.53136314651800132</v>
      </c>
      <c r="AH27">
        <f t="shared" si="4"/>
        <v>-977.8678666525235</v>
      </c>
      <c r="AI27">
        <f t="shared" si="23"/>
        <v>-978.39922979904145</v>
      </c>
      <c r="AJ27">
        <f t="shared" si="6"/>
        <v>-157.48075055195568</v>
      </c>
      <c r="AK27">
        <f t="shared" si="19"/>
        <v>-205.1230957545495</v>
      </c>
      <c r="AL27">
        <f t="shared" si="24"/>
        <v>-1341.0030761055466</v>
      </c>
      <c r="AN27">
        <f t="shared" si="8"/>
        <v>0</v>
      </c>
      <c r="AO27">
        <f t="shared" si="8"/>
        <v>0</v>
      </c>
      <c r="AP27">
        <f t="shared" si="8"/>
        <v>-8.9547450938617448E-2</v>
      </c>
      <c r="AQ27">
        <f t="shared" si="8"/>
        <v>-164.7942191462291</v>
      </c>
      <c r="AR27">
        <f t="shared" si="8"/>
        <v>-164.88376659716772</v>
      </c>
      <c r="AS27">
        <f t="shared" si="8"/>
        <v>-26.53928838730663</v>
      </c>
      <c r="AT27">
        <f t="shared" si="8"/>
        <v>-34.568167690635235</v>
      </c>
      <c r="AU27">
        <f t="shared" si="8"/>
        <v>-225.99122267510958</v>
      </c>
      <c r="AW27">
        <v>24</v>
      </c>
      <c r="AX27">
        <f>IF(Z27&gt;0, (R27*SUMPRODUCT(K27:$K$98, X27:$X$98)-K27*$AZ$3)/Z27, 0)</f>
        <v>-65229.617611070375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50000</v>
      </c>
      <c r="S28">
        <f t="shared" si="1"/>
        <v>-95816.867624123348</v>
      </c>
      <c r="U28">
        <f t="shared" si="12"/>
        <v>0.35315455400000001</v>
      </c>
      <c r="V28">
        <f t="shared" si="13"/>
        <v>0.01</v>
      </c>
      <c r="W28">
        <f t="shared" si="14"/>
        <v>4.2509051721440108E-2</v>
      </c>
      <c r="X28">
        <f t="shared" si="15"/>
        <v>1.5012265201648113E-2</v>
      </c>
      <c r="Y28">
        <f t="shared" si="16"/>
        <v>4.2509051721440107E-4</v>
      </c>
      <c r="Z28">
        <f t="shared" si="17"/>
        <v>2.7071696002577594E-2</v>
      </c>
      <c r="AB28">
        <f t="shared" si="18"/>
        <v>-2772.8491887987511</v>
      </c>
      <c r="AC28">
        <f t="shared" si="22"/>
        <v>-2593.9251122394867</v>
      </c>
      <c r="AE28">
        <f t="shared" si="2"/>
        <v>0</v>
      </c>
      <c r="AF28">
        <f t="shared" si="3"/>
        <v>0</v>
      </c>
      <c r="AG28">
        <f t="shared" si="3"/>
        <v>-0.33839620003221993</v>
      </c>
      <c r="AH28">
        <f t="shared" si="4"/>
        <v>-750.61326008240565</v>
      </c>
      <c r="AI28">
        <f t="shared" si="23"/>
        <v>-750.95165628243785</v>
      </c>
      <c r="AJ28">
        <f t="shared" si="6"/>
        <v>-178.92407655926445</v>
      </c>
      <c r="AK28">
        <f t="shared" si="19"/>
        <v>-194.0994432159126</v>
      </c>
      <c r="AL28">
        <f t="shared" si="24"/>
        <v>-1123.9751760576148</v>
      </c>
      <c r="AN28">
        <f t="shared" si="8"/>
        <v>0</v>
      </c>
      <c r="AO28">
        <f t="shared" si="8"/>
        <v>0</v>
      </c>
      <c r="AP28">
        <f t="shared" si="8"/>
        <v>-5.0917755652827634E-2</v>
      </c>
      <c r="AQ28">
        <f t="shared" si="8"/>
        <v>-112.9431789216583</v>
      </c>
      <c r="AR28">
        <f t="shared" si="8"/>
        <v>-112.99409667731113</v>
      </c>
      <c r="AS28">
        <f t="shared" si="8"/>
        <v>-26.92232480679457</v>
      </c>
      <c r="AT28">
        <f t="shared" si="8"/>
        <v>-29.205729913860509</v>
      </c>
      <c r="AU28">
        <f t="shared" si="8"/>
        <v>-169.12215139796621</v>
      </c>
      <c r="AW28">
        <v>25</v>
      </c>
      <c r="AX28">
        <f>IF(Z28&gt;0, (R28*SUMPRODUCT(K28:$K$98, X28:$X$98)-K28*$AZ$3)/Z28, 0)</f>
        <v>-95816.867624123348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50000</v>
      </c>
      <c r="S29">
        <f t="shared" si="1"/>
        <v>-149782.82116987195</v>
      </c>
      <c r="U29">
        <f t="shared" si="12"/>
        <v>0.39812553899999997</v>
      </c>
      <c r="V29">
        <f t="shared" si="13"/>
        <v>0.01</v>
      </c>
      <c r="W29">
        <f t="shared" si="14"/>
        <v>2.7071696002577594E-2</v>
      </c>
      <c r="X29">
        <f t="shared" si="15"/>
        <v>1.077793356267035E-2</v>
      </c>
      <c r="Y29">
        <f t="shared" si="16"/>
        <v>2.7071696002577595E-4</v>
      </c>
      <c r="Z29">
        <f t="shared" si="17"/>
        <v>1.6023045479881471E-2</v>
      </c>
      <c r="AB29">
        <f t="shared" si="18"/>
        <v>-2593.9251122394867</v>
      </c>
      <c r="AC29">
        <f t="shared" si="22"/>
        <v>-2399.9769557098116</v>
      </c>
      <c r="AE29">
        <f t="shared" si="2"/>
        <v>0</v>
      </c>
      <c r="AF29">
        <f t="shared" si="3"/>
        <v>0</v>
      </c>
      <c r="AG29">
        <f t="shared" si="3"/>
        <v>-0.20028806849851838</v>
      </c>
      <c r="AH29">
        <f t="shared" si="4"/>
        <v>-538.89667813351753</v>
      </c>
      <c r="AI29">
        <f t="shared" si="23"/>
        <v>-539.09696620201601</v>
      </c>
      <c r="AJ29">
        <f t="shared" si="6"/>
        <v>-193.94815652967509</v>
      </c>
      <c r="AK29">
        <f t="shared" si="19"/>
        <v>-181.57475785676408</v>
      </c>
      <c r="AL29">
        <f t="shared" si="24"/>
        <v>-914.6198805884552</v>
      </c>
      <c r="AN29">
        <f t="shared" si="8"/>
        <v>0</v>
      </c>
      <c r="AO29">
        <f t="shared" si="8"/>
        <v>0</v>
      </c>
      <c r="AP29">
        <f t="shared" si="8"/>
        <v>-2.6907963555667019E-2</v>
      </c>
      <c r="AQ29">
        <f t="shared" si="8"/>
        <v>-72.398781835543929</v>
      </c>
      <c r="AR29">
        <f t="shared" si="8"/>
        <v>-72.425689799099587</v>
      </c>
      <c r="AS29">
        <f t="shared" si="8"/>
        <v>-26.056219757433556</v>
      </c>
      <c r="AT29">
        <f t="shared" si="8"/>
        <v>-24.393899265522222</v>
      </c>
      <c r="AU29">
        <f t="shared" si="8"/>
        <v>-122.87580882205538</v>
      </c>
      <c r="AW29">
        <v>26</v>
      </c>
      <c r="AX29">
        <f>IF(Z29&gt;0, (R29*SUMPRODUCT(K29:$K$98, X29:$X$98)-K29*$AZ$3)/Z29, 0)</f>
        <v>-149782.82116987195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50000</v>
      </c>
      <c r="S30">
        <f t="shared" si="1"/>
        <v>-252930.11375143999</v>
      </c>
      <c r="U30">
        <f t="shared" si="12"/>
        <v>0.44755673899999998</v>
      </c>
      <c r="V30">
        <f t="shared" si="13"/>
        <v>0.01</v>
      </c>
      <c r="W30">
        <f t="shared" si="14"/>
        <v>1.6023045479881471E-2</v>
      </c>
      <c r="X30">
        <f t="shared" si="15"/>
        <v>7.1712219838244414E-3</v>
      </c>
      <c r="Y30">
        <f t="shared" si="16"/>
        <v>1.6023045479881471E-4</v>
      </c>
      <c r="Z30">
        <f t="shared" si="17"/>
        <v>8.6915930412582165E-3</v>
      </c>
      <c r="AB30">
        <f t="shared" si="18"/>
        <v>-2399.9769557098116</v>
      </c>
      <c r="AC30">
        <f t="shared" si="22"/>
        <v>-2198.3656166066648</v>
      </c>
      <c r="AE30">
        <f t="shared" si="2"/>
        <v>0</v>
      </c>
      <c r="AF30">
        <f t="shared" si="3"/>
        <v>0</v>
      </c>
      <c r="AG30">
        <f t="shared" si="3"/>
        <v>-0.10864491301572771</v>
      </c>
      <c r="AH30">
        <f t="shared" si="4"/>
        <v>-358.56109919122207</v>
      </c>
      <c r="AI30">
        <f t="shared" si="23"/>
        <v>-358.66974410423779</v>
      </c>
      <c r="AJ30">
        <f t="shared" si="6"/>
        <v>-201.61133910314675</v>
      </c>
      <c r="AK30">
        <f t="shared" si="19"/>
        <v>-167.99838689968684</v>
      </c>
      <c r="AL30">
        <f t="shared" si="24"/>
        <v>-728.27947010707135</v>
      </c>
      <c r="AN30">
        <f t="shared" si="8"/>
        <v>0</v>
      </c>
      <c r="AO30">
        <f t="shared" si="8"/>
        <v>0</v>
      </c>
      <c r="AP30">
        <f t="shared" si="8"/>
        <v>-1.3032181694647479E-2</v>
      </c>
      <c r="AQ30">
        <f t="shared" si="8"/>
        <v>-43.010144364661343</v>
      </c>
      <c r="AR30">
        <f t="shared" si="8"/>
        <v>-43.023176546355991</v>
      </c>
      <c r="AS30">
        <f t="shared" si="8"/>
        <v>-24.183696502320736</v>
      </c>
      <c r="AT30">
        <f t="shared" si="8"/>
        <v>-20.15175346651953</v>
      </c>
      <c r="AU30">
        <f t="shared" si="8"/>
        <v>-87.358626515196249</v>
      </c>
      <c r="AW30">
        <v>27</v>
      </c>
      <c r="AX30">
        <f>IF(Z30&gt;0, (R30*SUMPRODUCT(K30:$K$98, X30:$X$98)-K30*$AZ$3)/Z30, 0)</f>
        <v>-252930.11375143999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50000</v>
      </c>
      <c r="S31">
        <f t="shared" si="1"/>
        <v>-471886.57762925269</v>
      </c>
      <c r="U31">
        <f t="shared" si="12"/>
        <v>0.50316588799999995</v>
      </c>
      <c r="V31">
        <f t="shared" si="13"/>
        <v>0.01</v>
      </c>
      <c r="W31">
        <f t="shared" si="14"/>
        <v>8.6915930412582165E-3</v>
      </c>
      <c r="X31">
        <f t="shared" si="15"/>
        <v>4.3733131307393111E-3</v>
      </c>
      <c r="Y31">
        <f t="shared" si="16"/>
        <v>8.691593041258216E-5</v>
      </c>
      <c r="Z31">
        <f t="shared" si="17"/>
        <v>4.2313639801063235E-3</v>
      </c>
      <c r="AB31">
        <f t="shared" si="18"/>
        <v>-2198.3656166066648</v>
      </c>
      <c r="AC31">
        <f t="shared" si="22"/>
        <v>-1996.7238672760661</v>
      </c>
      <c r="AE31">
        <f t="shared" si="2"/>
        <v>0</v>
      </c>
      <c r="AF31">
        <f t="shared" si="3"/>
        <v>0</v>
      </c>
      <c r="AG31">
        <f t="shared" si="3"/>
        <v>-5.2892049751329044E-2</v>
      </c>
      <c r="AH31">
        <f t="shared" si="4"/>
        <v>-218.66565653696554</v>
      </c>
      <c r="AI31">
        <f t="shared" si="23"/>
        <v>-218.71854858671688</v>
      </c>
      <c r="AJ31">
        <f t="shared" si="6"/>
        <v>-201.64174933059871</v>
      </c>
      <c r="AK31">
        <f t="shared" si="19"/>
        <v>-153.88559316246656</v>
      </c>
      <c r="AL31">
        <f t="shared" si="24"/>
        <v>-574.24589107978215</v>
      </c>
      <c r="AN31">
        <f t="shared" si="8"/>
        <v>0</v>
      </c>
      <c r="AO31">
        <f t="shared" si="8"/>
        <v>0</v>
      </c>
      <c r="AP31">
        <f t="shared" si="8"/>
        <v>-5.6647416095860362E-3</v>
      </c>
      <c r="AQ31">
        <f t="shared" si="8"/>
        <v>-23.419104553445152</v>
      </c>
      <c r="AR31">
        <f t="shared" si="8"/>
        <v>-23.424769295054737</v>
      </c>
      <c r="AS31">
        <f t="shared" si="8"/>
        <v>-21.595843099918017</v>
      </c>
      <c r="AT31">
        <f t="shared" si="8"/>
        <v>-16.481155992283103</v>
      </c>
      <c r="AU31">
        <f t="shared" si="8"/>
        <v>-61.501768387255858</v>
      </c>
      <c r="AW31">
        <v>28</v>
      </c>
      <c r="AX31">
        <f>IF(Z31&gt;0, (R31*SUMPRODUCT(K31:$K$98, X31:$X$98)-K31*$AZ$3)/Z31, 0)</f>
        <v>-471886.57762925269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50000</v>
      </c>
      <c r="S32">
        <f t="shared" si="1"/>
        <v>-1003432.8144944434</v>
      </c>
      <c r="U32">
        <f t="shared" si="12"/>
        <v>0.56565928300000001</v>
      </c>
      <c r="V32">
        <f t="shared" si="13"/>
        <v>0.01</v>
      </c>
      <c r="W32">
        <f t="shared" si="14"/>
        <v>4.2313639801063235E-3</v>
      </c>
      <c r="X32">
        <f t="shared" si="15"/>
        <v>2.3935103150989692E-3</v>
      </c>
      <c r="Y32">
        <f t="shared" si="16"/>
        <v>4.2313639801063237E-5</v>
      </c>
      <c r="Z32">
        <f t="shared" si="17"/>
        <v>1.795540025206291E-3</v>
      </c>
      <c r="AB32">
        <f t="shared" si="18"/>
        <v>-1996.7238672760661</v>
      </c>
      <c r="AC32">
        <f t="shared" si="22"/>
        <v>-1801.7037810301724</v>
      </c>
      <c r="AE32">
        <f t="shared" si="2"/>
        <v>0</v>
      </c>
      <c r="AF32">
        <f t="shared" si="3"/>
        <v>0</v>
      </c>
      <c r="AG32">
        <f t="shared" si="3"/>
        <v>-2.2444250315078639E-2</v>
      </c>
      <c r="AH32">
        <f t="shared" si="4"/>
        <v>-119.67551575494846</v>
      </c>
      <c r="AI32">
        <f t="shared" si="23"/>
        <v>-119.69796000526354</v>
      </c>
      <c r="AJ32">
        <f t="shared" si="6"/>
        <v>-195.02008624589371</v>
      </c>
      <c r="AK32">
        <f t="shared" si="19"/>
        <v>-139.77067070932463</v>
      </c>
      <c r="AL32">
        <f t="shared" si="24"/>
        <v>-454.4887169604819</v>
      </c>
      <c r="AN32">
        <f t="shared" si="8"/>
        <v>0</v>
      </c>
      <c r="AO32">
        <f t="shared" si="8"/>
        <v>0</v>
      </c>
      <c r="AP32">
        <f t="shared" si="8"/>
        <v>-2.1462326037781005E-3</v>
      </c>
      <c r="AQ32">
        <f t="shared" si="8"/>
        <v>-11.443977418781081</v>
      </c>
      <c r="AR32">
        <f t="shared" si="8"/>
        <v>-11.446123651384859</v>
      </c>
      <c r="AS32">
        <f t="shared" si="8"/>
        <v>-18.648805890894717</v>
      </c>
      <c r="AT32">
        <f t="shared" si="8"/>
        <v>-13.365577656507892</v>
      </c>
      <c r="AU32">
        <f t="shared" si="8"/>
        <v>-43.460507198787468</v>
      </c>
      <c r="AW32">
        <v>29</v>
      </c>
      <c r="AX32">
        <f>IF(Z32&gt;0, (R32*SUMPRODUCT(K32:$K$98, X32:$X$98)-K32*$AZ$3)/Z32, 0)</f>
        <v>-1003432.8144944434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50000</v>
      </c>
      <c r="S33">
        <f t="shared" si="1"/>
        <v>-2546716.404838827</v>
      </c>
      <c r="U33">
        <f t="shared" si="12"/>
        <v>0.63613866799999996</v>
      </c>
      <c r="V33">
        <f t="shared" si="13"/>
        <v>0.01</v>
      </c>
      <c r="W33">
        <f t="shared" si="14"/>
        <v>1.795540025206291E-3</v>
      </c>
      <c r="X33">
        <f t="shared" si="15"/>
        <v>1.1422124399754164E-3</v>
      </c>
      <c r="Y33">
        <f t="shared" si="16"/>
        <v>1.7955400252062911E-5</v>
      </c>
      <c r="Z33">
        <f t="shared" si="17"/>
        <v>6.3537218497881172E-4</v>
      </c>
      <c r="AB33">
        <f t="shared" si="18"/>
        <v>-1801.7037810301724</v>
      </c>
      <c r="AC33">
        <f t="shared" si="22"/>
        <v>-1618.1127666638295</v>
      </c>
      <c r="AE33">
        <f t="shared" si="2"/>
        <v>0</v>
      </c>
      <c r="AF33">
        <f t="shared" si="3"/>
        <v>0</v>
      </c>
      <c r="AG33">
        <f t="shared" si="3"/>
        <v>-7.9421523122351467E-3</v>
      </c>
      <c r="AH33">
        <f t="shared" si="4"/>
        <v>-57.110621998770824</v>
      </c>
      <c r="AI33">
        <f t="shared" si="23"/>
        <v>-57.118564151083056</v>
      </c>
      <c r="AJ33">
        <f t="shared" si="6"/>
        <v>-183.59101436634296</v>
      </c>
      <c r="AK33">
        <f t="shared" si="19"/>
        <v>-126.11926467211208</v>
      </c>
      <c r="AL33">
        <f t="shared" si="24"/>
        <v>-366.82884318953813</v>
      </c>
      <c r="AN33">
        <f t="shared" si="8"/>
        <v>0</v>
      </c>
      <c r="AO33">
        <f t="shared" si="8"/>
        <v>0</v>
      </c>
      <c r="AP33">
        <f t="shared" si="8"/>
        <v>-6.7809707853102382E-4</v>
      </c>
      <c r="AQ33">
        <f t="shared" si="8"/>
        <v>-4.8760769635199015</v>
      </c>
      <c r="AR33">
        <f t="shared" si="8"/>
        <v>-4.8767550605984322</v>
      </c>
      <c r="AS33">
        <f t="shared" si="8"/>
        <v>-15.674910980311918</v>
      </c>
      <c r="AT33">
        <f t="shared" si="8"/>
        <v>-10.768001110843983</v>
      </c>
      <c r="AU33">
        <f t="shared" si="8"/>
        <v>-31.319667151754338</v>
      </c>
      <c r="AW33">
        <v>30</v>
      </c>
      <c r="AX33">
        <f>IF(Z33&gt;0, (R33*SUMPRODUCT(K33:$K$98, X33:$X$98)-K33*$AZ$3)/Z33, 0)</f>
        <v>-2546716.404838827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50000</v>
      </c>
      <c r="S34">
        <f t="shared" si="1"/>
        <v>-8210677.9314986616</v>
      </c>
      <c r="U34">
        <f t="shared" si="12"/>
        <v>0.71227412300000004</v>
      </c>
      <c r="V34">
        <f t="shared" si="13"/>
        <v>0.01</v>
      </c>
      <c r="W34">
        <f t="shared" si="14"/>
        <v>6.3537218497881172E-4</v>
      </c>
      <c r="X34">
        <f t="shared" si="15"/>
        <v>4.5255916583437689E-4</v>
      </c>
      <c r="Y34">
        <f t="shared" si="16"/>
        <v>6.3537218497881174E-6</v>
      </c>
      <c r="Z34">
        <f t="shared" si="17"/>
        <v>1.764592972946467E-4</v>
      </c>
      <c r="AB34">
        <f t="shared" si="18"/>
        <v>-1618.1127666638295</v>
      </c>
      <c r="AC34">
        <f t="shared" si="22"/>
        <v>-1448.8504581049172</v>
      </c>
      <c r="AE34">
        <f t="shared" si="2"/>
        <v>0</v>
      </c>
      <c r="AF34">
        <f t="shared" si="3"/>
        <v>0</v>
      </c>
      <c r="AG34">
        <f t="shared" si="3"/>
        <v>-2.2057412161830838E-3</v>
      </c>
      <c r="AH34">
        <f t="shared" si="4"/>
        <v>-22.627958291718844</v>
      </c>
      <c r="AI34">
        <f t="shared" si="23"/>
        <v>-22.630164032935028</v>
      </c>
      <c r="AJ34">
        <f t="shared" si="6"/>
        <v>-169.26230855891231</v>
      </c>
      <c r="AK34">
        <f t="shared" si="19"/>
        <v>-113.26789366646807</v>
      </c>
      <c r="AL34">
        <f t="shared" si="24"/>
        <v>-305.16036625831543</v>
      </c>
      <c r="AN34">
        <f t="shared" si="8"/>
        <v>0</v>
      </c>
      <c r="AO34">
        <f t="shared" si="8"/>
        <v>0</v>
      </c>
      <c r="AP34">
        <f t="shared" si="8"/>
        <v>-1.6814741591622006E-4</v>
      </c>
      <c r="AQ34">
        <f t="shared" si="8"/>
        <v>-1.7249678639983825</v>
      </c>
      <c r="AR34">
        <f t="shared" si="8"/>
        <v>-1.7251360114142988</v>
      </c>
      <c r="AS34">
        <f t="shared" si="8"/>
        <v>-12.903154543870409</v>
      </c>
      <c r="AT34">
        <f t="shared" si="8"/>
        <v>-8.6346047698412036</v>
      </c>
      <c r="AU34">
        <f t="shared" ref="AU34:AU69" si="25">AL34*$K34</f>
        <v>-23.262895325125914</v>
      </c>
      <c r="AW34">
        <v>31</v>
      </c>
      <c r="AX34">
        <f>IF(Z34&gt;0, (R34*SUMPRODUCT(K34:$K$98, X34:$X$98)-K34*$AZ$3)/Z34, 0)</f>
        <v>-8210677.9314986616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50000</v>
      </c>
      <c r="S35">
        <f t="shared" si="1"/>
        <v>-37034832.96471981</v>
      </c>
      <c r="U35">
        <f t="shared" si="12"/>
        <v>0.79182603500000004</v>
      </c>
      <c r="V35">
        <f t="shared" si="13"/>
        <v>0.01</v>
      </c>
      <c r="W35">
        <f t="shared" si="14"/>
        <v>1.764592972946467E-4</v>
      </c>
      <c r="X35">
        <f t="shared" si="15"/>
        <v>1.3972506571570634E-4</v>
      </c>
      <c r="Y35">
        <f t="shared" si="16"/>
        <v>1.7645929729464671E-6</v>
      </c>
      <c r="Z35">
        <f t="shared" si="17"/>
        <v>3.4969638605993902E-5</v>
      </c>
      <c r="AB35">
        <f t="shared" si="18"/>
        <v>-1448.8504581049172</v>
      </c>
      <c r="AC35">
        <f t="shared" si="22"/>
        <v>-1295.0947246096014</v>
      </c>
      <c r="AE35">
        <f t="shared" si="2"/>
        <v>0</v>
      </c>
      <c r="AF35">
        <f t="shared" ref="AF35:AG69" si="26">-$Z35*P35</f>
        <v>0</v>
      </c>
      <c r="AG35">
        <f t="shared" si="26"/>
        <v>-4.3712048257492375E-4</v>
      </c>
      <c r="AH35">
        <f t="shared" si="4"/>
        <v>-6.9862532857853168</v>
      </c>
      <c r="AI35">
        <f t="shared" si="23"/>
        <v>-6.9866904062678916</v>
      </c>
      <c r="AJ35">
        <f t="shared" si="6"/>
        <v>-153.75573349531578</v>
      </c>
      <c r="AK35">
        <f t="shared" si="19"/>
        <v>-101.41953206734421</v>
      </c>
      <c r="AL35">
        <f t="shared" si="24"/>
        <v>-262.16195596892788</v>
      </c>
      <c r="AN35">
        <f t="shared" ref="AN35:AT69" si="27">AE35*$K35</f>
        <v>0</v>
      </c>
      <c r="AO35">
        <f t="shared" si="27"/>
        <v>0</v>
      </c>
      <c r="AP35">
        <f t="shared" si="27"/>
        <v>-2.9752178675554843E-5</v>
      </c>
      <c r="AQ35">
        <f t="shared" si="27"/>
        <v>-0.47551250585870153</v>
      </c>
      <c r="AR35">
        <f t="shared" si="27"/>
        <v>-0.47554225803737704</v>
      </c>
      <c r="AS35">
        <f t="shared" si="27"/>
        <v>-10.465233814705842</v>
      </c>
      <c r="AT35">
        <f t="shared" si="27"/>
        <v>-6.9030213855091738</v>
      </c>
      <c r="AU35">
        <f t="shared" si="25"/>
        <v>-17.843797458252393</v>
      </c>
      <c r="AW35">
        <v>32</v>
      </c>
      <c r="AX35">
        <f>IF(Z35&gt;0, (R35*SUMPRODUCT(K35:$K$98, X35:$X$98)-K35*$AZ$3)/Z35, 0)</f>
        <v>-37034832.96471981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50000</v>
      </c>
      <c r="S36">
        <f t="shared" si="1"/>
        <v>-168768395.99405867</v>
      </c>
      <c r="U36">
        <f t="shared" si="12"/>
        <v>0.79399978000000004</v>
      </c>
      <c r="V36">
        <f t="shared" si="13"/>
        <v>0.01</v>
      </c>
      <c r="W36">
        <f t="shared" si="14"/>
        <v>3.4969638605993902E-5</v>
      </c>
      <c r="X36">
        <f t="shared" si="15"/>
        <v>2.7765885359838665E-5</v>
      </c>
      <c r="Y36">
        <f t="shared" si="16"/>
        <v>3.49696386059939E-7</v>
      </c>
      <c r="Z36">
        <f t="shared" si="17"/>
        <v>6.8540568600952979E-6</v>
      </c>
      <c r="AB36">
        <f t="shared" si="18"/>
        <v>-1295.0947246096014</v>
      </c>
      <c r="AC36">
        <f t="shared" si="22"/>
        <v>-1156.7481823303576</v>
      </c>
      <c r="AE36">
        <f t="shared" si="2"/>
        <v>0</v>
      </c>
      <c r="AF36">
        <f t="shared" si="26"/>
        <v>0</v>
      </c>
      <c r="AG36">
        <f t="shared" si="26"/>
        <v>-8.5675710751191228E-5</v>
      </c>
      <c r="AH36">
        <f t="shared" si="4"/>
        <v>-1.3882942679919332</v>
      </c>
      <c r="AI36">
        <f t="shared" si="23"/>
        <v>-1.3883799437026845</v>
      </c>
      <c r="AJ36">
        <f t="shared" si="6"/>
        <v>-138.34654227924375</v>
      </c>
      <c r="AK36">
        <f t="shared" si="19"/>
        <v>-90.656630722672105</v>
      </c>
      <c r="AL36">
        <f t="shared" si="24"/>
        <v>-230.39155294561854</v>
      </c>
      <c r="AN36">
        <f t="shared" si="27"/>
        <v>0</v>
      </c>
      <c r="AO36">
        <f t="shared" si="27"/>
        <v>0</v>
      </c>
      <c r="AP36">
        <f t="shared" si="27"/>
        <v>-5.2066371124000513E-6</v>
      </c>
      <c r="AQ36">
        <f t="shared" si="27"/>
        <v>-8.4368654724682982E-2</v>
      </c>
      <c r="AR36">
        <f t="shared" si="27"/>
        <v>-8.437386136179538E-2</v>
      </c>
      <c r="AS36">
        <f t="shared" si="27"/>
        <v>-8.4075198803450615</v>
      </c>
      <c r="AT36">
        <f t="shared" si="27"/>
        <v>-5.5093348379283613</v>
      </c>
      <c r="AU36">
        <f t="shared" si="25"/>
        <v>-14.001228579635217</v>
      </c>
      <c r="AW36">
        <v>33</v>
      </c>
      <c r="AX36">
        <f>IF(Z36&gt;0, (R36*SUMPRODUCT(K36:$K$98, X36:$X$98)-K36*$AZ$3)/Z36, 0)</f>
        <v>-168768395.99405867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50000</v>
      </c>
      <c r="S37">
        <f t="shared" si="1"/>
        <v>-778182734.98756909</v>
      </c>
      <c r="U37">
        <f t="shared" si="12"/>
        <v>0.79634782599999998</v>
      </c>
      <c r="V37">
        <f t="shared" si="13"/>
        <v>0.01</v>
      </c>
      <c r="W37">
        <f t="shared" si="14"/>
        <v>6.8540568600952979E-6</v>
      </c>
      <c r="X37">
        <f t="shared" si="15"/>
        <v>5.4582132798172768E-6</v>
      </c>
      <c r="Y37">
        <f t="shared" si="16"/>
        <v>6.8540568600952975E-8</v>
      </c>
      <c r="Z37">
        <f t="shared" si="17"/>
        <v>1.3273030116770682E-6</v>
      </c>
      <c r="AB37">
        <f t="shared" si="18"/>
        <v>-1156.7481823303576</v>
      </c>
      <c r="AC37">
        <f t="shared" si="22"/>
        <v>-1032.8842877840982</v>
      </c>
      <c r="AE37">
        <f t="shared" si="2"/>
        <v>0</v>
      </c>
      <c r="AF37">
        <f t="shared" si="26"/>
        <v>0</v>
      </c>
      <c r="AG37">
        <f t="shared" si="26"/>
        <v>-1.6591287645963351E-5</v>
      </c>
      <c r="AH37">
        <f t="shared" si="4"/>
        <v>-0.27291066399086383</v>
      </c>
      <c r="AI37">
        <f t="shared" si="23"/>
        <v>-0.27292725527850981</v>
      </c>
      <c r="AJ37">
        <f t="shared" si="6"/>
        <v>-123.86389454625942</v>
      </c>
      <c r="AK37">
        <f t="shared" si="19"/>
        <v>-80.972372763125037</v>
      </c>
      <c r="AL37">
        <f t="shared" si="24"/>
        <v>-205.10919456466297</v>
      </c>
      <c r="AN37">
        <f t="shared" si="27"/>
        <v>0</v>
      </c>
      <c r="AO37">
        <f t="shared" si="27"/>
        <v>0</v>
      </c>
      <c r="AP37">
        <f t="shared" si="27"/>
        <v>-9.0024696075477863E-7</v>
      </c>
      <c r="AQ37">
        <f t="shared" si="27"/>
        <v>-1.4808193375823923E-2</v>
      </c>
      <c r="AR37">
        <f t="shared" si="27"/>
        <v>-1.4809093622784679E-2</v>
      </c>
      <c r="AS37">
        <f t="shared" si="27"/>
        <v>-6.7208824891689636</v>
      </c>
      <c r="AT37">
        <f t="shared" si="27"/>
        <v>-4.3935789699144703</v>
      </c>
      <c r="AU37">
        <f t="shared" si="25"/>
        <v>-11.129270552706219</v>
      </c>
      <c r="AW37">
        <v>34</v>
      </c>
      <c r="AX37">
        <f>IF(Z37&gt;0, (R37*SUMPRODUCT(K37:$K$98, X37:$X$98)-K37*$AZ$3)/Z37, 0)</f>
        <v>-778182734.98756909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50000</v>
      </c>
      <c r="S38">
        <f t="shared" si="1"/>
        <v>-3636543627.9225516</v>
      </c>
      <c r="U38">
        <f t="shared" si="12"/>
        <v>0.79893513299999996</v>
      </c>
      <c r="V38">
        <f t="shared" si="13"/>
        <v>0.01</v>
      </c>
      <c r="W38">
        <f t="shared" si="14"/>
        <v>1.3273030116770682E-6</v>
      </c>
      <c r="X38">
        <f t="shared" si="15"/>
        <v>1.0604290081655189E-6</v>
      </c>
      <c r="Y38">
        <f t="shared" si="16"/>
        <v>1.3273030116770682E-8</v>
      </c>
      <c r="Z38">
        <f t="shared" si="17"/>
        <v>2.5360097339477853E-7</v>
      </c>
      <c r="AB38">
        <f t="shared" si="18"/>
        <v>-1032.8842877840982</v>
      </c>
      <c r="AC38">
        <f t="shared" si="22"/>
        <v>-922.23100383373844</v>
      </c>
      <c r="AE38">
        <f t="shared" si="2"/>
        <v>0</v>
      </c>
      <c r="AF38">
        <f t="shared" si="26"/>
        <v>0</v>
      </c>
      <c r="AG38">
        <f t="shared" si="26"/>
        <v>-3.1700121674347315E-6</v>
      </c>
      <c r="AH38">
        <f t="shared" si="4"/>
        <v>-5.3021450408275946E-2</v>
      </c>
      <c r="AI38">
        <f t="shared" si="23"/>
        <v>-5.3024620420443383E-2</v>
      </c>
      <c r="AJ38">
        <f t="shared" si="6"/>
        <v>-110.65328395035976</v>
      </c>
      <c r="AK38">
        <f t="shared" si="19"/>
        <v>-72.301900144886886</v>
      </c>
      <c r="AL38">
        <f t="shared" si="24"/>
        <v>-183.00820871566708</v>
      </c>
      <c r="AN38">
        <f t="shared" si="27"/>
        <v>0</v>
      </c>
      <c r="AO38">
        <f t="shared" si="27"/>
        <v>0</v>
      </c>
      <c r="AP38">
        <f t="shared" si="27"/>
        <v>-1.5357639805693397E-7</v>
      </c>
      <c r="AQ38">
        <f t="shared" si="27"/>
        <v>-2.568710447583803E-3</v>
      </c>
      <c r="AR38">
        <f t="shared" si="27"/>
        <v>-2.56886402398186E-3</v>
      </c>
      <c r="AS38">
        <f t="shared" si="27"/>
        <v>-5.3607784086264969</v>
      </c>
      <c r="AT38">
        <f t="shared" si="27"/>
        <v>-3.5027832104220025</v>
      </c>
      <c r="AU38">
        <f t="shared" si="25"/>
        <v>-8.8661304830724816</v>
      </c>
      <c r="AW38">
        <v>35</v>
      </c>
      <c r="AX38">
        <f>IF(Z38&gt;0, (R38*SUMPRODUCT(K38:$K$98, X38:$X$98)-K38*$AZ$3)/Z38, 0)</f>
        <v>-3636543627.9225516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50000</v>
      </c>
      <c r="S39">
        <f t="shared" si="1"/>
        <v>-17252183630.61084</v>
      </c>
      <c r="U39">
        <f t="shared" si="12"/>
        <v>0.80179641700000004</v>
      </c>
      <c r="V39">
        <f t="shared" si="13"/>
        <v>0.01</v>
      </c>
      <c r="W39">
        <f t="shared" si="14"/>
        <v>2.5360097339477853E-7</v>
      </c>
      <c r="X39">
        <f t="shared" si="15"/>
        <v>2.0333635181564576E-7</v>
      </c>
      <c r="Y39">
        <f t="shared" si="16"/>
        <v>2.5360097339477853E-9</v>
      </c>
      <c r="Z39">
        <f t="shared" si="17"/>
        <v>4.7728611845184981E-8</v>
      </c>
      <c r="AB39">
        <f t="shared" si="18"/>
        <v>-922.23100383373844</v>
      </c>
      <c r="AC39">
        <f t="shared" si="22"/>
        <v>-823.42277598727901</v>
      </c>
      <c r="AE39">
        <f t="shared" si="2"/>
        <v>0</v>
      </c>
      <c r="AF39">
        <f t="shared" si="26"/>
        <v>0</v>
      </c>
      <c r="AG39">
        <f t="shared" si="26"/>
        <v>-5.9660764806481225E-7</v>
      </c>
      <c r="AH39">
        <f t="shared" si="4"/>
        <v>-1.0166817590782288E-2</v>
      </c>
      <c r="AI39">
        <f t="shared" si="23"/>
        <v>-1.0167414198430352E-2</v>
      </c>
      <c r="AJ39">
        <f t="shared" si="6"/>
        <v>-98.808227846459431</v>
      </c>
      <c r="AK39">
        <f t="shared" si="19"/>
        <v>-64.556170268361697</v>
      </c>
      <c r="AL39">
        <f t="shared" si="24"/>
        <v>-163.37456552901955</v>
      </c>
      <c r="AN39">
        <f t="shared" si="27"/>
        <v>0</v>
      </c>
      <c r="AO39">
        <f t="shared" si="27"/>
        <v>0</v>
      </c>
      <c r="AP39">
        <f t="shared" si="27"/>
        <v>-2.5806811052276071E-8</v>
      </c>
      <c r="AQ39">
        <f t="shared" si="27"/>
        <v>-4.3977502034934075E-4</v>
      </c>
      <c r="AR39">
        <f t="shared" si="27"/>
        <v>-4.3980082716039298E-4</v>
      </c>
      <c r="AS39">
        <f t="shared" si="27"/>
        <v>-4.2740405268267887</v>
      </c>
      <c r="AT39">
        <f t="shared" si="27"/>
        <v>-2.7924363587662029</v>
      </c>
      <c r="AU39">
        <f t="shared" si="25"/>
        <v>-7.0669166864201518</v>
      </c>
      <c r="AW39">
        <v>36</v>
      </c>
      <c r="AX39">
        <f>IF(Z39&gt;0, (R39*SUMPRODUCT(K39:$K$98, X39:$X$98)-K39*$AZ$3)/Z39, 0)</f>
        <v>-17252183630.61084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50000</v>
      </c>
      <c r="S40">
        <f t="shared" si="1"/>
        <v>-83100957135.204208</v>
      </c>
      <c r="U40">
        <f t="shared" si="12"/>
        <v>0.804638195</v>
      </c>
      <c r="V40">
        <f t="shared" si="13"/>
        <v>0.01</v>
      </c>
      <c r="W40">
        <f t="shared" si="14"/>
        <v>4.7728611845184981E-8</v>
      </c>
      <c r="X40">
        <f t="shared" si="15"/>
        <v>3.8404264084965262E-8</v>
      </c>
      <c r="Y40">
        <f t="shared" si="16"/>
        <v>4.772861184518498E-10</v>
      </c>
      <c r="Z40">
        <f t="shared" si="17"/>
        <v>8.8470616417678691E-9</v>
      </c>
      <c r="AB40">
        <f t="shared" si="18"/>
        <v>-823.42277598727901</v>
      </c>
      <c r="AC40">
        <f t="shared" si="22"/>
        <v>-735.19929026506111</v>
      </c>
      <c r="AE40">
        <f t="shared" si="2"/>
        <v>0</v>
      </c>
      <c r="AF40">
        <f t="shared" si="26"/>
        <v>0</v>
      </c>
      <c r="AG40">
        <f t="shared" si="26"/>
        <v>-1.1058827052209836E-7</v>
      </c>
      <c r="AH40">
        <f t="shared" si="4"/>
        <v>-1.9202132042482631E-3</v>
      </c>
      <c r="AI40">
        <f t="shared" si="23"/>
        <v>-1.9203237925187852E-3</v>
      </c>
      <c r="AJ40">
        <f t="shared" si="6"/>
        <v>-88.223485722217902</v>
      </c>
      <c r="AK40">
        <f t="shared" si="19"/>
        <v>-57.639594319109534</v>
      </c>
      <c r="AL40">
        <f t="shared" si="24"/>
        <v>-145.86500036511995</v>
      </c>
      <c r="AN40">
        <f t="shared" si="27"/>
        <v>0</v>
      </c>
      <c r="AO40">
        <f t="shared" si="27"/>
        <v>0</v>
      </c>
      <c r="AP40">
        <f t="shared" si="27"/>
        <v>-4.271068819592716E-9</v>
      </c>
      <c r="AQ40">
        <f t="shared" si="27"/>
        <v>-7.4161235227890955E-5</v>
      </c>
      <c r="AR40">
        <f t="shared" si="27"/>
        <v>-7.4165506296710549E-5</v>
      </c>
      <c r="AS40">
        <f t="shared" si="27"/>
        <v>-3.4073105334317715</v>
      </c>
      <c r="AT40">
        <f t="shared" si="27"/>
        <v>-2.2261192159717207</v>
      </c>
      <c r="AU40">
        <f t="shared" si="25"/>
        <v>-5.633503914909789</v>
      </c>
      <c r="AW40">
        <v>37</v>
      </c>
      <c r="AX40">
        <f>IF(Z40&gt;0, (R40*SUMPRODUCT(K40:$K$98, X40:$X$98)-K40*$AZ$3)/Z40, 0)</f>
        <v>-83100957135.204208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50000</v>
      </c>
      <c r="S41">
        <f t="shared" si="1"/>
        <v>-407022701744.79114</v>
      </c>
      <c r="U41">
        <f t="shared" si="12"/>
        <v>0.80770724299999996</v>
      </c>
      <c r="V41">
        <f t="shared" si="13"/>
        <v>0.01</v>
      </c>
      <c r="W41">
        <f t="shared" si="14"/>
        <v>8.8470616417678691E-9</v>
      </c>
      <c r="X41">
        <f t="shared" si="15"/>
        <v>7.1458357673233786E-9</v>
      </c>
      <c r="Y41">
        <f t="shared" si="16"/>
        <v>8.8470616417678698E-11</v>
      </c>
      <c r="Z41">
        <f t="shared" si="17"/>
        <v>1.6127552580268118E-9</v>
      </c>
      <c r="AB41">
        <f t="shared" si="18"/>
        <v>-735.19929026506111</v>
      </c>
      <c r="AC41">
        <f t="shared" si="22"/>
        <v>-656.42800237519066</v>
      </c>
      <c r="AE41">
        <f t="shared" si="2"/>
        <v>0</v>
      </c>
      <c r="AF41">
        <f t="shared" si="26"/>
        <v>0</v>
      </c>
      <c r="AG41">
        <f t="shared" si="26"/>
        <v>-2.0159440725335148E-8</v>
      </c>
      <c r="AH41">
        <f t="shared" si="4"/>
        <v>-3.5729178836616893E-4</v>
      </c>
      <c r="AI41">
        <f t="shared" si="23"/>
        <v>-3.5731194780689424E-4</v>
      </c>
      <c r="AJ41">
        <f t="shared" si="6"/>
        <v>-78.77128788987045</v>
      </c>
      <c r="AK41">
        <f t="shared" si="19"/>
        <v>-51.463950318554282</v>
      </c>
      <c r="AL41">
        <f t="shared" si="24"/>
        <v>-130.23559552037256</v>
      </c>
      <c r="AN41">
        <f t="shared" si="27"/>
        <v>0</v>
      </c>
      <c r="AO41">
        <f t="shared" si="27"/>
        <v>0</v>
      </c>
      <c r="AP41">
        <f t="shared" si="27"/>
        <v>-6.9516509862526075E-10</v>
      </c>
      <c r="AQ41">
        <f t="shared" si="27"/>
        <v>-1.2320618646201772E-5</v>
      </c>
      <c r="AR41">
        <f t="shared" si="27"/>
        <v>-1.2321313811300397E-5</v>
      </c>
      <c r="AS41">
        <f t="shared" si="27"/>
        <v>-2.7162980789433697</v>
      </c>
      <c r="AT41">
        <f t="shared" si="27"/>
        <v>-1.7746495344924076</v>
      </c>
      <c r="AU41">
        <f t="shared" si="25"/>
        <v>-4.4909599347495899</v>
      </c>
      <c r="AW41">
        <v>38</v>
      </c>
      <c r="AX41">
        <f>IF(Z41&gt;0, (R41*SUMPRODUCT(K41:$K$98, X41:$X$98)-K41*$AZ$3)/Z41, 0)</f>
        <v>-407022701744.79114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50000</v>
      </c>
      <c r="S42">
        <f t="shared" si="1"/>
        <v>-2029368384650.8264</v>
      </c>
      <c r="U42">
        <f t="shared" si="12"/>
        <v>0.81092303399999999</v>
      </c>
      <c r="V42">
        <f t="shared" si="13"/>
        <v>0.01</v>
      </c>
      <c r="W42">
        <f t="shared" si="14"/>
        <v>1.6127552580268118E-9</v>
      </c>
      <c r="X42">
        <f t="shared" si="15"/>
        <v>1.3078203869385551E-9</v>
      </c>
      <c r="Y42">
        <f t="shared" si="16"/>
        <v>1.612755258026812E-11</v>
      </c>
      <c r="Z42">
        <f t="shared" si="17"/>
        <v>2.8880731850798854E-10</v>
      </c>
      <c r="AB42">
        <f t="shared" si="18"/>
        <v>-656.42800237519066</v>
      </c>
      <c r="AC42">
        <f t="shared" si="22"/>
        <v>-586.09644143589344</v>
      </c>
      <c r="AE42">
        <f t="shared" si="2"/>
        <v>0</v>
      </c>
      <c r="AF42">
        <f t="shared" si="26"/>
        <v>0</v>
      </c>
      <c r="AG42">
        <f t="shared" si="26"/>
        <v>-3.6100914813498569E-9</v>
      </c>
      <c r="AH42">
        <f t="shared" si="4"/>
        <v>-6.5391019346927758E-5</v>
      </c>
      <c r="AI42">
        <f t="shared" si="23"/>
        <v>-6.5394629438409114E-5</v>
      </c>
      <c r="AJ42">
        <f t="shared" si="6"/>
        <v>-70.331560939297219</v>
      </c>
      <c r="AK42">
        <f t="shared" si="19"/>
        <v>-45.949960166263352</v>
      </c>
      <c r="AL42">
        <f t="shared" si="24"/>
        <v>-116.28158650019002</v>
      </c>
      <c r="AN42">
        <f t="shared" si="27"/>
        <v>0</v>
      </c>
      <c r="AO42">
        <f t="shared" si="27"/>
        <v>0</v>
      </c>
      <c r="AP42">
        <f t="shared" si="27"/>
        <v>-1.1115005065259145E-10</v>
      </c>
      <c r="AQ42">
        <f t="shared" si="27"/>
        <v>-2.0133049675289485E-6</v>
      </c>
      <c r="AR42">
        <f t="shared" si="27"/>
        <v>-2.0134161175796013E-6</v>
      </c>
      <c r="AS42">
        <f t="shared" si="27"/>
        <v>-2.1654178574875629</v>
      </c>
      <c r="AT42">
        <f t="shared" si="27"/>
        <v>-1.414739883005689</v>
      </c>
      <c r="AU42">
        <f t="shared" si="25"/>
        <v>-3.5801597539093697</v>
      </c>
      <c r="AW42">
        <v>39</v>
      </c>
      <c r="AX42">
        <f>IF(Z42&gt;0, (R42*SUMPRODUCT(K42:$K$98, X42:$X$98)-K42*$AZ$3)/Z42, 0)</f>
        <v>-2029368384650.8264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50000</v>
      </c>
      <c r="S43">
        <f t="shared" si="1"/>
        <v>-10309481139961.727</v>
      </c>
      <c r="U43">
        <f t="shared" si="12"/>
        <v>0.81424565900000001</v>
      </c>
      <c r="V43">
        <f t="shared" si="13"/>
        <v>0.01</v>
      </c>
      <c r="W43">
        <f t="shared" si="14"/>
        <v>2.8880731850798854E-10</v>
      </c>
      <c r="X43">
        <f t="shared" si="15"/>
        <v>2.3516010538256002E-10</v>
      </c>
      <c r="Y43">
        <f t="shared" si="16"/>
        <v>2.8880731850798857E-12</v>
      </c>
      <c r="Z43">
        <f t="shared" si="17"/>
        <v>5.0759139940348641E-11</v>
      </c>
      <c r="AB43">
        <f t="shared" si="18"/>
        <v>-586.09644143589344</v>
      </c>
      <c r="AC43">
        <f t="shared" si="22"/>
        <v>-523.30039589570231</v>
      </c>
      <c r="AE43">
        <f t="shared" si="2"/>
        <v>0</v>
      </c>
      <c r="AF43">
        <f t="shared" si="26"/>
        <v>0</v>
      </c>
      <c r="AG43">
        <f t="shared" si="26"/>
        <v>-6.3448924925435801E-10</v>
      </c>
      <c r="AH43">
        <f t="shared" si="4"/>
        <v>-1.1758005269128001E-5</v>
      </c>
      <c r="AI43">
        <f t="shared" si="23"/>
        <v>-1.1758639758377254E-5</v>
      </c>
      <c r="AJ43">
        <f t="shared" si="6"/>
        <v>-62.79604554019113</v>
      </c>
      <c r="AK43">
        <f t="shared" si="19"/>
        <v>-41.026750900512546</v>
      </c>
      <c r="AL43">
        <f t="shared" si="24"/>
        <v>-103.82280819934343</v>
      </c>
      <c r="AN43">
        <f t="shared" si="27"/>
        <v>0</v>
      </c>
      <c r="AO43">
        <f t="shared" si="27"/>
        <v>0</v>
      </c>
      <c r="AP43">
        <f t="shared" si="27"/>
        <v>-1.7442057057645388E-11</v>
      </c>
      <c r="AQ43">
        <f t="shared" si="27"/>
        <v>-3.2322659371965247E-7</v>
      </c>
      <c r="AR43">
        <f t="shared" si="27"/>
        <v>-3.232440357767101E-7</v>
      </c>
      <c r="AS43">
        <f t="shared" si="27"/>
        <v>-1.7262581053874158</v>
      </c>
      <c r="AT43">
        <f t="shared" si="27"/>
        <v>-1.1278219937335354</v>
      </c>
      <c r="AU43">
        <f t="shared" si="25"/>
        <v>-2.8540804223649867</v>
      </c>
      <c r="AW43">
        <v>40</v>
      </c>
      <c r="AX43">
        <f>IF(Z43&gt;0, (R43*SUMPRODUCT(K43:$K$98, X43:$X$98)-K43*$AZ$3)/Z43, 0)</f>
        <v>-10309481139961.727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50000</v>
      </c>
      <c r="S44">
        <f t="shared" si="1"/>
        <v>-53458010507929.477</v>
      </c>
      <c r="U44">
        <f t="shared" si="12"/>
        <v>0.81781076600000002</v>
      </c>
      <c r="V44">
        <f t="shared" si="13"/>
        <v>0.01</v>
      </c>
      <c r="W44">
        <f t="shared" si="14"/>
        <v>5.0759139940348641E-11</v>
      </c>
      <c r="X44">
        <f t="shared" si="15"/>
        <v>4.1511371116117718E-11</v>
      </c>
      <c r="Y44">
        <f t="shared" si="16"/>
        <v>5.0759139940348642E-13</v>
      </c>
      <c r="Z44">
        <f t="shared" si="17"/>
        <v>8.7401774248274361E-12</v>
      </c>
      <c r="AB44">
        <f t="shared" si="18"/>
        <v>-523.30039589570231</v>
      </c>
      <c r="AC44">
        <f t="shared" si="22"/>
        <v>-467.23249661759309</v>
      </c>
      <c r="AE44">
        <f t="shared" si="2"/>
        <v>0</v>
      </c>
      <c r="AF44">
        <f t="shared" si="26"/>
        <v>0</v>
      </c>
      <c r="AG44">
        <f t="shared" si="26"/>
        <v>-1.0925221781034295E-10</v>
      </c>
      <c r="AH44">
        <f t="shared" si="4"/>
        <v>-2.0755685558058858E-6</v>
      </c>
      <c r="AI44">
        <f t="shared" si="23"/>
        <v>-2.075677808023696E-6</v>
      </c>
      <c r="AJ44">
        <f t="shared" si="6"/>
        <v>-56.067899278109223</v>
      </c>
      <c r="AK44">
        <f t="shared" si="19"/>
        <v>-36.631027712699165</v>
      </c>
      <c r="AL44">
        <f t="shared" si="24"/>
        <v>-92.698929066486187</v>
      </c>
      <c r="AN44">
        <f t="shared" si="27"/>
        <v>0</v>
      </c>
      <c r="AO44">
        <f t="shared" si="27"/>
        <v>0</v>
      </c>
      <c r="AP44">
        <f t="shared" si="27"/>
        <v>-2.6815486108395109E-12</v>
      </c>
      <c r="AQ44">
        <f t="shared" si="27"/>
        <v>-5.0943935867602426E-8</v>
      </c>
      <c r="AR44">
        <f t="shared" si="27"/>
        <v>-5.0946617416213263E-8</v>
      </c>
      <c r="AS44">
        <f t="shared" si="27"/>
        <v>-1.3761624288753782</v>
      </c>
      <c r="AT44">
        <f t="shared" si="27"/>
        <v>-0.89909279138965725</v>
      </c>
      <c r="AU44">
        <f t="shared" si="25"/>
        <v>-2.2752552712116527</v>
      </c>
      <c r="AW44">
        <v>41</v>
      </c>
      <c r="AX44">
        <f>IF(Z44&gt;0, (R44*SUMPRODUCT(K44:$K$98, X44:$X$98)-K44*$AZ$3)/Z44, 0)</f>
        <v>-53458010507929.477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50000</v>
      </c>
      <c r="S45">
        <f t="shared" si="1"/>
        <v>-283227880643689.5</v>
      </c>
      <c r="U45">
        <f t="shared" si="12"/>
        <v>0.82147716100000001</v>
      </c>
      <c r="V45">
        <f t="shared" si="13"/>
        <v>0.01</v>
      </c>
      <c r="W45">
        <f t="shared" si="14"/>
        <v>8.7401774248274361E-12</v>
      </c>
      <c r="X45">
        <f t="shared" si="15"/>
        <v>7.1798561375835334E-12</v>
      </c>
      <c r="Y45">
        <f t="shared" si="16"/>
        <v>8.7401774248274363E-14</v>
      </c>
      <c r="Z45">
        <f t="shared" si="17"/>
        <v>1.4729195129956283E-12</v>
      </c>
      <c r="AB45">
        <f t="shared" si="18"/>
        <v>-467.23249661759309</v>
      </c>
      <c r="AC45">
        <f t="shared" si="22"/>
        <v>-417.17187202448707</v>
      </c>
      <c r="AE45">
        <f t="shared" si="2"/>
        <v>0</v>
      </c>
      <c r="AF45">
        <f t="shared" si="26"/>
        <v>0</v>
      </c>
      <c r="AG45">
        <f t="shared" si="26"/>
        <v>-1.8411493912445353E-11</v>
      </c>
      <c r="AH45">
        <f t="shared" si="4"/>
        <v>-3.5899280687917666E-7</v>
      </c>
      <c r="AI45">
        <f t="shared" si="23"/>
        <v>-3.5901121837308912E-7</v>
      </c>
      <c r="AJ45">
        <f t="shared" si="6"/>
        <v>-50.060624593106013</v>
      </c>
      <c r="AK45">
        <f t="shared" si="19"/>
        <v>-32.706274763231519</v>
      </c>
      <c r="AL45">
        <f t="shared" si="24"/>
        <v>-82.766899715348757</v>
      </c>
      <c r="AN45">
        <f t="shared" si="27"/>
        <v>0</v>
      </c>
      <c r="AO45">
        <f t="shared" si="27"/>
        <v>0</v>
      </c>
      <c r="AP45">
        <f t="shared" si="27"/>
        <v>-4.0348409358498247E-13</v>
      </c>
      <c r="AQ45">
        <f t="shared" si="27"/>
        <v>-7.8672533568426257E-9</v>
      </c>
      <c r="AR45">
        <f t="shared" si="27"/>
        <v>-7.8676568409362101E-9</v>
      </c>
      <c r="AS45">
        <f t="shared" si="27"/>
        <v>-1.0970682680232733</v>
      </c>
      <c r="AT45">
        <f t="shared" si="27"/>
        <v>-0.7167512690789114</v>
      </c>
      <c r="AU45">
        <f t="shared" si="25"/>
        <v>-1.8138195449698415</v>
      </c>
      <c r="AW45">
        <v>42</v>
      </c>
      <c r="AX45">
        <f>IF(Z45&gt;0, (R45*SUMPRODUCT(K45:$K$98, X45:$X$98)-K45*$AZ$3)/Z45, 0)</f>
        <v>-283227880643689.5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50000</v>
      </c>
      <c r="S46">
        <f t="shared" si="1"/>
        <v>-1535973778388938.8</v>
      </c>
      <c r="U46">
        <f t="shared" si="12"/>
        <v>0.825360447</v>
      </c>
      <c r="V46">
        <f t="shared" si="13"/>
        <v>0.01</v>
      </c>
      <c r="W46">
        <f t="shared" si="14"/>
        <v>1.4729195129956283E-12</v>
      </c>
      <c r="X46">
        <f t="shared" si="15"/>
        <v>1.215689507641094E-12</v>
      </c>
      <c r="Y46">
        <f t="shared" si="16"/>
        <v>1.4729195129956283E-14</v>
      </c>
      <c r="Z46">
        <f t="shared" si="17"/>
        <v>2.4250081022457799E-13</v>
      </c>
      <c r="AB46">
        <f t="shared" si="18"/>
        <v>-417.17187202448707</v>
      </c>
      <c r="AC46">
        <f t="shared" si="22"/>
        <v>-372.47488574302406</v>
      </c>
      <c r="AE46">
        <f t="shared" si="2"/>
        <v>0</v>
      </c>
      <c r="AF46">
        <f t="shared" si="26"/>
        <v>0</v>
      </c>
      <c r="AG46">
        <f t="shared" si="26"/>
        <v>-3.031260127807225E-12</v>
      </c>
      <c r="AH46">
        <f t="shared" si="4"/>
        <v>-6.07844753820547E-8</v>
      </c>
      <c r="AI46">
        <f t="shared" si="23"/>
        <v>-6.0787506642182512E-8</v>
      </c>
      <c r="AJ46">
        <f t="shared" si="6"/>
        <v>-44.696986281463012</v>
      </c>
      <c r="AK46">
        <f t="shared" si="19"/>
        <v>-29.202031041714097</v>
      </c>
      <c r="AL46">
        <f t="shared" si="24"/>
        <v>-73.899017383964619</v>
      </c>
      <c r="AN46">
        <f t="shared" si="27"/>
        <v>0</v>
      </c>
      <c r="AO46">
        <f t="shared" si="27"/>
        <v>0</v>
      </c>
      <c r="AP46">
        <f t="shared" si="27"/>
        <v>-5.9312000723608661E-14</v>
      </c>
      <c r="AQ46">
        <f t="shared" si="27"/>
        <v>-1.1893564708524676E-9</v>
      </c>
      <c r="AR46">
        <f t="shared" si="27"/>
        <v>-1.1894157828531912E-9</v>
      </c>
      <c r="AS46">
        <f t="shared" si="27"/>
        <v>-0.87457610725972534</v>
      </c>
      <c r="AT46">
        <f t="shared" si="27"/>
        <v>-0.57138972349757333</v>
      </c>
      <c r="AU46">
        <f t="shared" si="25"/>
        <v>-1.4459658319467146</v>
      </c>
      <c r="AW46">
        <v>43</v>
      </c>
      <c r="AX46">
        <f>IF(Z46&gt;0, (R46*SUMPRODUCT(K46:$K$98, X46:$X$98)-K46*$AZ$3)/Z46, 0)</f>
        <v>-1535973778388938.8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50000</v>
      </c>
      <c r="S47">
        <f t="shared" si="1"/>
        <v>-8543056041733005</v>
      </c>
      <c r="U47">
        <f t="shared" si="12"/>
        <v>0.82947136099999996</v>
      </c>
      <c r="V47">
        <f t="shared" si="13"/>
        <v>0.01</v>
      </c>
      <c r="W47">
        <f t="shared" si="14"/>
        <v>2.4250081022457799E-13</v>
      </c>
      <c r="X47">
        <f t="shared" si="15"/>
        <v>2.0114747710058343E-13</v>
      </c>
      <c r="Y47">
        <f t="shared" si="16"/>
        <v>2.42500810224578E-15</v>
      </c>
      <c r="Z47">
        <f t="shared" si="17"/>
        <v>3.8928325021748784E-14</v>
      </c>
      <c r="AB47">
        <f t="shared" si="18"/>
        <v>-372.47488574302406</v>
      </c>
      <c r="AC47">
        <f t="shared" si="22"/>
        <v>-332.56686227159707</v>
      </c>
      <c r="AE47">
        <f t="shared" si="2"/>
        <v>0</v>
      </c>
      <c r="AF47">
        <f t="shared" si="26"/>
        <v>0</v>
      </c>
      <c r="AG47">
        <f t="shared" si="26"/>
        <v>-4.8660406277185978E-13</v>
      </c>
      <c r="AH47">
        <f t="shared" si="4"/>
        <v>-1.0057373855029172E-8</v>
      </c>
      <c r="AI47">
        <f t="shared" si="23"/>
        <v>-1.0057860459091943E-8</v>
      </c>
      <c r="AJ47">
        <f t="shared" si="6"/>
        <v>-39.908023471426986</v>
      </c>
      <c r="AK47">
        <f t="shared" si="19"/>
        <v>-26.073242002011686</v>
      </c>
      <c r="AL47">
        <f t="shared" si="24"/>
        <v>-65.981265483496529</v>
      </c>
      <c r="AN47">
        <f t="shared" si="27"/>
        <v>0</v>
      </c>
      <c r="AO47">
        <f t="shared" si="27"/>
        <v>0</v>
      </c>
      <c r="AP47">
        <f t="shared" si="27"/>
        <v>-8.5011381718999197E-15</v>
      </c>
      <c r="AQ47">
        <f t="shared" si="27"/>
        <v>-1.7570573558515949E-10</v>
      </c>
      <c r="AR47">
        <f t="shared" si="27"/>
        <v>-1.7571423672333137E-10</v>
      </c>
      <c r="AS47">
        <f t="shared" si="27"/>
        <v>-0.69720671826179714</v>
      </c>
      <c r="AT47">
        <f t="shared" si="27"/>
        <v>-0.45550838927624326</v>
      </c>
      <c r="AU47">
        <f t="shared" si="25"/>
        <v>-1.1527151077137545</v>
      </c>
      <c r="AW47">
        <v>44</v>
      </c>
      <c r="AX47">
        <f>IF(Z47&gt;0, (R47*SUMPRODUCT(K47:$K$98, X47:$X$98)-K47*$AZ$3)/Z47, 0)</f>
        <v>-8543056041733005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50000</v>
      </c>
      <c r="S48">
        <f t="shared" si="1"/>
        <v>-4.8788783721516048E+16</v>
      </c>
      <c r="U48">
        <f t="shared" si="12"/>
        <v>0.83365815200000004</v>
      </c>
      <c r="V48">
        <f t="shared" si="13"/>
        <v>0.01</v>
      </c>
      <c r="W48">
        <f t="shared" si="14"/>
        <v>3.8928325021748784E-14</v>
      </c>
      <c r="X48">
        <f t="shared" si="15"/>
        <v>3.2452915498086456E-14</v>
      </c>
      <c r="Y48">
        <f t="shared" si="16"/>
        <v>3.8928325021748786E-16</v>
      </c>
      <c r="Z48">
        <f t="shared" si="17"/>
        <v>6.0861262734448412E-15</v>
      </c>
      <c r="AB48">
        <f t="shared" si="18"/>
        <v>-332.56686227159707</v>
      </c>
      <c r="AC48">
        <f t="shared" si="22"/>
        <v>-296.93469845693681</v>
      </c>
      <c r="AE48">
        <f t="shared" si="2"/>
        <v>0</v>
      </c>
      <c r="AF48">
        <f t="shared" si="26"/>
        <v>0</v>
      </c>
      <c r="AG48">
        <f t="shared" si="26"/>
        <v>-7.607657841806051E-14</v>
      </c>
      <c r="AH48">
        <f t="shared" si="4"/>
        <v>-1.6226457749043228E-9</v>
      </c>
      <c r="AI48">
        <f t="shared" si="23"/>
        <v>-1.6227218514827408E-9</v>
      </c>
      <c r="AJ48">
        <f t="shared" si="6"/>
        <v>-35.63216381466026</v>
      </c>
      <c r="AK48">
        <f t="shared" si="19"/>
        <v>-23.279680359011799</v>
      </c>
      <c r="AL48">
        <f t="shared" si="24"/>
        <v>-58.911844175294782</v>
      </c>
      <c r="AN48">
        <f t="shared" si="27"/>
        <v>0</v>
      </c>
      <c r="AO48">
        <f t="shared" si="27"/>
        <v>0</v>
      </c>
      <c r="AP48">
        <f t="shared" si="27"/>
        <v>-1.1866818320519413E-15</v>
      </c>
      <c r="AQ48">
        <f t="shared" si="27"/>
        <v>-2.531086835100981E-11</v>
      </c>
      <c r="AR48">
        <f t="shared" si="27"/>
        <v>-2.531205503284186E-11</v>
      </c>
      <c r="AS48">
        <f t="shared" si="27"/>
        <v>-0.55580892719956676</v>
      </c>
      <c r="AT48">
        <f t="shared" si="27"/>
        <v>-0.3631284991052835</v>
      </c>
      <c r="AU48">
        <f t="shared" si="25"/>
        <v>-0.91893742633016229</v>
      </c>
      <c r="AW48">
        <v>45</v>
      </c>
      <c r="AX48">
        <f>IF(Z48&gt;0, (R48*SUMPRODUCT(K48:$K$98, X48:$X$98)-K48*$AZ$3)/Z48, 0)</f>
        <v>-4.8788783721516048E+16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50000</v>
      </c>
      <c r="S49">
        <f t="shared" si="1"/>
        <v>-2.8665153988651389E+17</v>
      </c>
      <c r="U49">
        <f t="shared" si="12"/>
        <v>0.83803355999999996</v>
      </c>
      <c r="V49">
        <f t="shared" si="13"/>
        <v>0.01</v>
      </c>
      <c r="W49">
        <f t="shared" si="14"/>
        <v>6.0861262734448412E-15</v>
      </c>
      <c r="X49">
        <f t="shared" si="15"/>
        <v>5.1003780675445133E-15</v>
      </c>
      <c r="Y49">
        <f t="shared" si="16"/>
        <v>6.0861262734448412E-17</v>
      </c>
      <c r="Z49">
        <f t="shared" si="17"/>
        <v>9.2488694316587955E-16</v>
      </c>
      <c r="AB49">
        <f t="shared" si="18"/>
        <v>-296.93469845693681</v>
      </c>
      <c r="AC49">
        <f t="shared" si="22"/>
        <v>-265.12026647943003</v>
      </c>
      <c r="AE49">
        <f t="shared" si="2"/>
        <v>0</v>
      </c>
      <c r="AF49">
        <f t="shared" si="26"/>
        <v>0</v>
      </c>
      <c r="AG49">
        <f t="shared" si="26"/>
        <v>-1.1561086789573495E-14</v>
      </c>
      <c r="AH49">
        <f t="shared" si="4"/>
        <v>-2.5501890337722565E-10</v>
      </c>
      <c r="AI49">
        <f t="shared" si="23"/>
        <v>-2.5503046446401524E-10</v>
      </c>
      <c r="AJ49">
        <f t="shared" si="6"/>
        <v>-31.814431977506786</v>
      </c>
      <c r="AK49">
        <f t="shared" si="19"/>
        <v>-20.785428891985578</v>
      </c>
      <c r="AL49">
        <f t="shared" si="24"/>
        <v>-52.599860869747395</v>
      </c>
      <c r="AN49">
        <f t="shared" si="27"/>
        <v>0</v>
      </c>
      <c r="AO49">
        <f t="shared" si="27"/>
        <v>0</v>
      </c>
      <c r="AP49">
        <f t="shared" si="27"/>
        <v>-1.6101411913358169E-16</v>
      </c>
      <c r="AQ49">
        <f t="shared" si="27"/>
        <v>-3.5517114296493221E-12</v>
      </c>
      <c r="AR49">
        <f t="shared" si="27"/>
        <v>-3.5518724437684564E-12</v>
      </c>
      <c r="AS49">
        <f t="shared" si="27"/>
        <v>-0.44308747385352759</v>
      </c>
      <c r="AT49">
        <f t="shared" si="27"/>
        <v>-0.28948381625117298</v>
      </c>
      <c r="AU49">
        <f t="shared" si="25"/>
        <v>-0.73257129010825239</v>
      </c>
      <c r="AW49">
        <v>46</v>
      </c>
      <c r="AX49">
        <f>IF(Z49&gt;0, (R49*SUMPRODUCT(K49:$K$98, X49:$X$98)-K49*$AZ$3)/Z49, 0)</f>
        <v>-2.8665153988651389E+17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50000</v>
      </c>
      <c r="S50">
        <f t="shared" si="1"/>
        <v>-1.734455562541334E+18</v>
      </c>
      <c r="U50">
        <f t="shared" si="12"/>
        <v>0.84243849400000004</v>
      </c>
      <c r="V50">
        <f t="shared" si="13"/>
        <v>0.01</v>
      </c>
      <c r="W50">
        <f t="shared" si="14"/>
        <v>9.2488694316587955E-16</v>
      </c>
      <c r="X50">
        <f t="shared" si="15"/>
        <v>7.7916036352092718E-16</v>
      </c>
      <c r="Y50">
        <f t="shared" si="16"/>
        <v>9.2488694316587954E-18</v>
      </c>
      <c r="Z50">
        <f t="shared" si="17"/>
        <v>1.3647771021329359E-16</v>
      </c>
      <c r="AB50">
        <f t="shared" si="18"/>
        <v>-265.12026647943003</v>
      </c>
      <c r="AC50">
        <f t="shared" si="22"/>
        <v>-236.71452364235128</v>
      </c>
      <c r="AE50">
        <f t="shared" si="2"/>
        <v>0</v>
      </c>
      <c r="AF50">
        <f t="shared" si="26"/>
        <v>0</v>
      </c>
      <c r="AG50">
        <f t="shared" si="26"/>
        <v>-1.7059713776661697E-15</v>
      </c>
      <c r="AH50">
        <f t="shared" si="4"/>
        <v>-3.8958018176046362E-11</v>
      </c>
      <c r="AI50">
        <f t="shared" si="23"/>
        <v>-3.8959724147424028E-11</v>
      </c>
      <c r="AJ50">
        <f t="shared" si="6"/>
        <v>-28.405742837078748</v>
      </c>
      <c r="AK50">
        <f t="shared" si="19"/>
        <v>-18.558418653560103</v>
      </c>
      <c r="AL50">
        <f t="shared" si="24"/>
        <v>-46.96416149067781</v>
      </c>
      <c r="AN50">
        <f t="shared" si="27"/>
        <v>0</v>
      </c>
      <c r="AO50">
        <f t="shared" si="27"/>
        <v>0</v>
      </c>
      <c r="AP50">
        <f t="shared" si="27"/>
        <v>-2.1213826702334577E-17</v>
      </c>
      <c r="AQ50">
        <f t="shared" si="27"/>
        <v>-4.844446144129684E-13</v>
      </c>
      <c r="AR50">
        <f t="shared" si="27"/>
        <v>-4.8446582823967071E-13</v>
      </c>
      <c r="AS50">
        <f t="shared" si="27"/>
        <v>-0.35322662137581767</v>
      </c>
      <c r="AT50">
        <f t="shared" si="27"/>
        <v>-0.23077472596555895</v>
      </c>
      <c r="AU50">
        <f t="shared" si="25"/>
        <v>-0.58400134734186115</v>
      </c>
      <c r="AW50">
        <v>47</v>
      </c>
      <c r="AX50">
        <f>IF(Z50&gt;0, (R50*SUMPRODUCT(K50:$K$98, X50:$X$98)-K50*$AZ$3)/Z50, 0)</f>
        <v>-1.734455562541334E+18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50000</v>
      </c>
      <c r="S51">
        <f t="shared" si="1"/>
        <v>-1.0812226578317265E+19</v>
      </c>
      <c r="U51">
        <f t="shared" si="12"/>
        <v>0.84677131100000003</v>
      </c>
      <c r="V51">
        <f t="shared" si="13"/>
        <v>0.01</v>
      </c>
      <c r="W51">
        <f t="shared" si="14"/>
        <v>1.3647771021329359E-16</v>
      </c>
      <c r="X51">
        <f t="shared" si="15"/>
        <v>1.1556540959958871E-16</v>
      </c>
      <c r="Y51">
        <f t="shared" si="16"/>
        <v>1.364777102132936E-18</v>
      </c>
      <c r="Z51">
        <f t="shared" si="17"/>
        <v>1.9547523511571941E-17</v>
      </c>
      <c r="AB51">
        <f t="shared" si="18"/>
        <v>-236.71452364235128</v>
      </c>
      <c r="AC51">
        <f t="shared" si="22"/>
        <v>-211.35225325209979</v>
      </c>
      <c r="AE51">
        <f t="shared" si="2"/>
        <v>0</v>
      </c>
      <c r="AF51">
        <f t="shared" si="26"/>
        <v>0</v>
      </c>
      <c r="AG51">
        <f t="shared" si="26"/>
        <v>-2.4434404389464929E-16</v>
      </c>
      <c r="AH51">
        <f t="shared" si="4"/>
        <v>-5.7782704799794359E-12</v>
      </c>
      <c r="AI51">
        <f t="shared" si="23"/>
        <v>-5.7785148240233305E-12</v>
      </c>
      <c r="AJ51">
        <f t="shared" si="6"/>
        <v>-25.362270390251496</v>
      </c>
      <c r="AK51">
        <f t="shared" si="19"/>
        <v>-16.57001665496459</v>
      </c>
      <c r="AL51">
        <f t="shared" si="24"/>
        <v>-41.932287045221869</v>
      </c>
      <c r="AN51">
        <f t="shared" si="27"/>
        <v>0</v>
      </c>
      <c r="AO51">
        <f t="shared" si="27"/>
        <v>0</v>
      </c>
      <c r="AP51">
        <f t="shared" si="27"/>
        <v>-2.7128826671862261E-18</v>
      </c>
      <c r="AQ51">
        <f t="shared" si="27"/>
        <v>-6.4154499457366635E-14</v>
      </c>
      <c r="AR51">
        <f t="shared" si="27"/>
        <v>-6.4157212340033821E-14</v>
      </c>
      <c r="AS51">
        <f t="shared" si="27"/>
        <v>-0.28159009994886325</v>
      </c>
      <c r="AT51">
        <f t="shared" si="27"/>
        <v>-0.18397219863326045</v>
      </c>
      <c r="AU51">
        <f t="shared" si="25"/>
        <v>-0.46556229858218789</v>
      </c>
      <c r="AW51">
        <v>48</v>
      </c>
      <c r="AX51">
        <f>IF(Z51&gt;0, (R51*SUMPRODUCT(K51:$K$98, X51:$X$98)-K51*$AZ$3)/Z51, 0)</f>
        <v>-1.0812226578317265E+19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50000</v>
      </c>
      <c r="S52">
        <f t="shared" si="1"/>
        <v>-6.9555563615374164E+19</v>
      </c>
      <c r="U52">
        <f t="shared" si="12"/>
        <v>0.85120774200000004</v>
      </c>
      <c r="V52">
        <f t="shared" si="13"/>
        <v>0.01</v>
      </c>
      <c r="W52">
        <f t="shared" si="14"/>
        <v>1.9547523511571941E-17</v>
      </c>
      <c r="X52">
        <f t="shared" si="15"/>
        <v>1.6639003349977064E-17</v>
      </c>
      <c r="Y52">
        <f t="shared" si="16"/>
        <v>1.9547523511571942E-19</v>
      </c>
      <c r="Z52">
        <f t="shared" si="17"/>
        <v>2.7130449264791575E-18</v>
      </c>
      <c r="AB52">
        <f t="shared" si="18"/>
        <v>-211.35225325209979</v>
      </c>
      <c r="AC52">
        <f t="shared" si="22"/>
        <v>-188.70736897508917</v>
      </c>
      <c r="AE52">
        <f t="shared" si="2"/>
        <v>0</v>
      </c>
      <c r="AF52">
        <f t="shared" si="26"/>
        <v>0</v>
      </c>
      <c r="AG52">
        <f t="shared" si="26"/>
        <v>-3.3913061580989466E-17</v>
      </c>
      <c r="AH52">
        <f t="shared" si="4"/>
        <v>-8.3195016749885318E-13</v>
      </c>
      <c r="AI52">
        <f t="shared" si="23"/>
        <v>-8.3198408056043418E-13</v>
      </c>
      <c r="AJ52">
        <f t="shared" si="6"/>
        <v>-22.644884277010618</v>
      </c>
      <c r="AK52">
        <f t="shared" si="19"/>
        <v>-14.794657727646987</v>
      </c>
      <c r="AL52">
        <f t="shared" si="24"/>
        <v>-37.439542004658435</v>
      </c>
      <c r="AN52">
        <f t="shared" si="27"/>
        <v>0</v>
      </c>
      <c r="AO52">
        <f t="shared" si="27"/>
        <v>0</v>
      </c>
      <c r="AP52">
        <f t="shared" si="27"/>
        <v>-3.3618492059628441E-19</v>
      </c>
      <c r="AQ52">
        <f t="shared" si="27"/>
        <v>-8.247238319451874E-15</v>
      </c>
      <c r="AR52">
        <f t="shared" si="27"/>
        <v>-8.2475745043724706E-15</v>
      </c>
      <c r="AS52">
        <f t="shared" si="27"/>
        <v>-0.22448190365821719</v>
      </c>
      <c r="AT52">
        <f t="shared" si="27"/>
        <v>-0.14666151039003572</v>
      </c>
      <c r="AU52">
        <f t="shared" si="25"/>
        <v>-0.37114341404826112</v>
      </c>
      <c r="AW52">
        <v>49</v>
      </c>
      <c r="AX52">
        <f>IF(Z52&gt;0, (R52*SUMPRODUCT(K52:$K$98, X52:$X$98)-K52*$AZ$3)/Z52, 0)</f>
        <v>-6.9555563615374164E+19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50000</v>
      </c>
      <c r="S53">
        <f t="shared" si="1"/>
        <v>-4.6249651376253705E+20</v>
      </c>
      <c r="U53">
        <f t="shared" si="12"/>
        <v>0.85572183800000001</v>
      </c>
      <c r="V53">
        <f t="shared" si="13"/>
        <v>0.01</v>
      </c>
      <c r="W53">
        <f t="shared" si="14"/>
        <v>2.7130449264791575E-18</v>
      </c>
      <c r="X53">
        <f t="shared" si="15"/>
        <v>2.3216117910633194E-18</v>
      </c>
      <c r="Y53">
        <f t="shared" si="16"/>
        <v>2.7130449264791574E-20</v>
      </c>
      <c r="Z53">
        <f t="shared" si="17"/>
        <v>3.6430268615104655E-19</v>
      </c>
      <c r="AB53">
        <f t="shared" si="18"/>
        <v>-188.70736897508917</v>
      </c>
      <c r="AC53">
        <f t="shared" si="22"/>
        <v>-168.48872229918672</v>
      </c>
      <c r="AE53">
        <f t="shared" si="2"/>
        <v>0</v>
      </c>
      <c r="AF53">
        <f t="shared" si="26"/>
        <v>0</v>
      </c>
      <c r="AG53">
        <f t="shared" si="26"/>
        <v>-4.5537835768880822E-18</v>
      </c>
      <c r="AH53">
        <f t="shared" si="4"/>
        <v>-1.1608058955316596E-13</v>
      </c>
      <c r="AI53">
        <f t="shared" si="23"/>
        <v>-1.1608514333674284E-13</v>
      </c>
      <c r="AJ53">
        <f t="shared" si="6"/>
        <v>-20.218646675902448</v>
      </c>
      <c r="AK53">
        <f t="shared" si="19"/>
        <v>-13.209515828256244</v>
      </c>
      <c r="AL53">
        <f t="shared" si="24"/>
        <v>-33.428162504158806</v>
      </c>
      <c r="AN53">
        <f t="shared" si="27"/>
        <v>0</v>
      </c>
      <c r="AO53">
        <f t="shared" si="27"/>
        <v>0</v>
      </c>
      <c r="AP53">
        <f t="shared" si="27"/>
        <v>-4.0305618955165211E-20</v>
      </c>
      <c r="AQ53">
        <f t="shared" si="27"/>
        <v>-1.0274313505733447E-15</v>
      </c>
      <c r="AR53">
        <f t="shared" si="27"/>
        <v>-1.0274716561922998E-15</v>
      </c>
      <c r="AS53">
        <f t="shared" si="27"/>
        <v>-0.1789555992173297</v>
      </c>
      <c r="AT53">
        <f t="shared" si="27"/>
        <v>-0.11691765815532187</v>
      </c>
      <c r="AU53">
        <f t="shared" si="25"/>
        <v>-0.29587325737265258</v>
      </c>
      <c r="AW53">
        <v>50</v>
      </c>
      <c r="AX53">
        <f>IF(Z53&gt;0, (R53*SUMPRODUCT(K53:$K$98, X53:$X$98)-K53*$AZ$3)/Z53, 0)</f>
        <v>-4.6249651376253705E+20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50000</v>
      </c>
      <c r="S54">
        <f t="shared" si="1"/>
        <v>-3.1834522181327981E+21</v>
      </c>
      <c r="U54">
        <f t="shared" si="12"/>
        <v>0.86028443099999996</v>
      </c>
      <c r="V54">
        <f t="shared" si="13"/>
        <v>0.01</v>
      </c>
      <c r="W54">
        <f t="shared" si="14"/>
        <v>3.6430268615104655E-19</v>
      </c>
      <c r="X54">
        <f t="shared" si="15"/>
        <v>3.1340392906722465E-19</v>
      </c>
      <c r="Y54">
        <f t="shared" si="16"/>
        <v>3.6430268615104652E-21</v>
      </c>
      <c r="Z54">
        <f t="shared" si="17"/>
        <v>4.7255730222311434E-20</v>
      </c>
      <c r="AB54">
        <f t="shared" si="18"/>
        <v>-168.48872229918672</v>
      </c>
      <c r="AC54">
        <f t="shared" si="22"/>
        <v>-150.43635919570244</v>
      </c>
      <c r="AE54">
        <f t="shared" si="2"/>
        <v>0</v>
      </c>
      <c r="AF54">
        <f t="shared" si="26"/>
        <v>0</v>
      </c>
      <c r="AG54">
        <f t="shared" si="26"/>
        <v>-5.906966277788929E-19</v>
      </c>
      <c r="AH54">
        <f t="shared" si="4"/>
        <v>-1.5670196453361231E-14</v>
      </c>
      <c r="AI54">
        <f t="shared" si="23"/>
        <v>-1.5670787149989009E-14</v>
      </c>
      <c r="AJ54">
        <f t="shared" si="6"/>
        <v>-18.052363103484282</v>
      </c>
      <c r="AK54">
        <f t="shared" si="19"/>
        <v>-11.794210560943071</v>
      </c>
      <c r="AL54">
        <f t="shared" si="24"/>
        <v>-29.846573664427368</v>
      </c>
      <c r="AN54">
        <f t="shared" si="27"/>
        <v>0</v>
      </c>
      <c r="AO54">
        <f t="shared" si="27"/>
        <v>0</v>
      </c>
      <c r="AP54">
        <f t="shared" si="27"/>
        <v>-4.6680949077378943E-21</v>
      </c>
      <c r="AQ54">
        <f t="shared" si="27"/>
        <v>-1.2383677310338254E-16</v>
      </c>
      <c r="AR54">
        <f t="shared" si="27"/>
        <v>-1.2384144119829026E-16</v>
      </c>
      <c r="AS54">
        <f t="shared" si="27"/>
        <v>-0.14266230804952906</v>
      </c>
      <c r="AT54">
        <f t="shared" si="27"/>
        <v>-9.3206041259025707E-2</v>
      </c>
      <c r="AU54">
        <f t="shared" si="25"/>
        <v>-0.23586834930855488</v>
      </c>
      <c r="AW54">
        <v>51</v>
      </c>
      <c r="AX54">
        <f>IF(Z54&gt;0, (R54*SUMPRODUCT(K54:$K$98, X54:$X$98)-K54*$AZ$3)/Z54, 0)</f>
        <v>-3.1834522181327981E+21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50000</v>
      </c>
      <c r="S55">
        <f t="shared" si="1"/>
        <v>-2.271472288848825E+22</v>
      </c>
      <c r="U55">
        <f t="shared" si="12"/>
        <v>0.86486670799999998</v>
      </c>
      <c r="V55">
        <f t="shared" si="13"/>
        <v>0.01</v>
      </c>
      <c r="W55">
        <f t="shared" si="14"/>
        <v>4.7255730222311434E-20</v>
      </c>
      <c r="X55">
        <f t="shared" si="15"/>
        <v>4.0869907831506598E-20</v>
      </c>
      <c r="Y55">
        <f t="shared" si="16"/>
        <v>4.7255730222311431E-22</v>
      </c>
      <c r="Z55">
        <f t="shared" si="17"/>
        <v>5.9132650885817217E-21</v>
      </c>
      <c r="AB55">
        <f t="shared" si="18"/>
        <v>-150.43635919570244</v>
      </c>
      <c r="AC55">
        <f t="shared" si="22"/>
        <v>-134.31817785330574</v>
      </c>
      <c r="AE55">
        <f t="shared" si="2"/>
        <v>0</v>
      </c>
      <c r="AF55">
        <f t="shared" si="26"/>
        <v>0</v>
      </c>
      <c r="AG55">
        <f t="shared" si="26"/>
        <v>-7.3915813607271527E-20</v>
      </c>
      <c r="AH55">
        <f t="shared" si="4"/>
        <v>-2.0434953915753298E-15</v>
      </c>
      <c r="AI55">
        <f t="shared" si="23"/>
        <v>-2.043569307388937E-15</v>
      </c>
      <c r="AJ55">
        <f t="shared" si="6"/>
        <v>-16.118181342396696</v>
      </c>
      <c r="AK55">
        <f t="shared" si="19"/>
        <v>-10.530545143699172</v>
      </c>
      <c r="AL55">
        <f t="shared" si="24"/>
        <v>-26.648726486095871</v>
      </c>
      <c r="AN55">
        <f t="shared" si="27"/>
        <v>0</v>
      </c>
      <c r="AO55">
        <f t="shared" si="27"/>
        <v>0</v>
      </c>
      <c r="AP55">
        <f t="shared" si="27"/>
        <v>-5.2154828854792766E-22</v>
      </c>
      <c r="AQ55">
        <f t="shared" si="27"/>
        <v>-1.4418856698167271E-17</v>
      </c>
      <c r="AR55">
        <f t="shared" si="27"/>
        <v>-1.4419378246455817E-17</v>
      </c>
      <c r="AS55">
        <f t="shared" si="27"/>
        <v>-0.11372951853438232</v>
      </c>
      <c r="AT55">
        <f t="shared" si="27"/>
        <v>-7.4303285442463091E-2</v>
      </c>
      <c r="AU55">
        <f t="shared" si="25"/>
        <v>-0.18803280397684544</v>
      </c>
      <c r="AW55">
        <v>52</v>
      </c>
      <c r="AX55">
        <f>IF(Z55&gt;0, (R55*SUMPRODUCT(K55:$K$98, X55:$X$98)-K55*$AZ$3)/Z55, 0)</f>
        <v>-2.271472288848825E+22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50000</v>
      </c>
      <c r="S56">
        <f t="shared" si="1"/>
        <v>-1.6826982277962712E+23</v>
      </c>
      <c r="U56">
        <f t="shared" si="12"/>
        <v>0.86947332300000002</v>
      </c>
      <c r="V56">
        <f t="shared" si="13"/>
        <v>0.01</v>
      </c>
      <c r="W56">
        <f t="shared" si="14"/>
        <v>5.9132650885817217E-21</v>
      </c>
      <c r="X56">
        <f t="shared" si="15"/>
        <v>5.1414262463490388E-21</v>
      </c>
      <c r="Y56">
        <f t="shared" si="16"/>
        <v>5.913265088581722E-23</v>
      </c>
      <c r="Z56">
        <f t="shared" si="17"/>
        <v>7.1270619134686567E-22</v>
      </c>
      <c r="AB56">
        <f t="shared" si="18"/>
        <v>-134.31817785330574</v>
      </c>
      <c r="AC56">
        <f t="shared" si="22"/>
        <v>-119.92694451188009</v>
      </c>
      <c r="AE56">
        <f t="shared" si="2"/>
        <v>0</v>
      </c>
      <c r="AF56">
        <f t="shared" si="26"/>
        <v>0</v>
      </c>
      <c r="AG56">
        <f t="shared" si="26"/>
        <v>-8.9088273918358212E-21</v>
      </c>
      <c r="AH56">
        <f t="shared" si="4"/>
        <v>-2.5707131231745193E-16</v>
      </c>
      <c r="AI56">
        <f t="shared" si="23"/>
        <v>-2.5708022114484374E-16</v>
      </c>
      <c r="AJ56">
        <f t="shared" si="6"/>
        <v>-14.391233341425647</v>
      </c>
      <c r="AK56">
        <f t="shared" si="19"/>
        <v>-9.4022724497314023</v>
      </c>
      <c r="AL56">
        <f t="shared" si="24"/>
        <v>-23.793505791157049</v>
      </c>
      <c r="AN56">
        <f t="shared" si="27"/>
        <v>0</v>
      </c>
      <c r="AO56">
        <f t="shared" si="27"/>
        <v>0</v>
      </c>
      <c r="AP56">
        <f t="shared" si="27"/>
        <v>-5.6125430458677569E-23</v>
      </c>
      <c r="AQ56">
        <f t="shared" si="27"/>
        <v>-1.6195440126740335E-18</v>
      </c>
      <c r="AR56">
        <f t="shared" si="27"/>
        <v>-1.619600138104492E-18</v>
      </c>
      <c r="AS56">
        <f t="shared" si="27"/>
        <v>-9.0664475872435035E-2</v>
      </c>
      <c r="AT56">
        <f t="shared" si="27"/>
        <v>-5.9234124236657429E-2</v>
      </c>
      <c r="AU56">
        <f t="shared" si="25"/>
        <v>-0.14989860010909245</v>
      </c>
      <c r="AW56">
        <v>53</v>
      </c>
      <c r="AX56">
        <f>IF(Z56&gt;0, (R56*SUMPRODUCT(K56:$K$98, X56:$X$98)-K56*$AZ$3)/Z56, 0)</f>
        <v>-1.6826982277962712E+23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50000</v>
      </c>
      <c r="S57">
        <f t="shared" si="1"/>
        <v>-1.2964396991074909E+24</v>
      </c>
      <c r="U57">
        <f t="shared" si="12"/>
        <v>0.874112687</v>
      </c>
      <c r="V57">
        <f t="shared" si="13"/>
        <v>0.01</v>
      </c>
      <c r="W57">
        <f t="shared" si="14"/>
        <v>7.1270619134686567E-22</v>
      </c>
      <c r="X57">
        <f t="shared" si="15"/>
        <v>6.2298552395974488E-22</v>
      </c>
      <c r="Y57">
        <f t="shared" si="16"/>
        <v>7.1270619134686575E-24</v>
      </c>
      <c r="Z57">
        <f t="shared" si="17"/>
        <v>8.2593605473652125E-23</v>
      </c>
      <c r="AB57">
        <f t="shared" si="18"/>
        <v>-119.92694451188009</v>
      </c>
      <c r="AC57">
        <f t="shared" si="22"/>
        <v>-107.07762902846437</v>
      </c>
      <c r="AE57">
        <f t="shared" si="2"/>
        <v>0</v>
      </c>
      <c r="AF57">
        <f t="shared" si="26"/>
        <v>0</v>
      </c>
      <c r="AG57">
        <f t="shared" si="26"/>
        <v>-1.0324200684206516E-21</v>
      </c>
      <c r="AH57">
        <f t="shared" si="4"/>
        <v>-3.1149276197987244E-17</v>
      </c>
      <c r="AI57">
        <f t="shared" si="23"/>
        <v>-3.1150308618055666E-17</v>
      </c>
      <c r="AJ57">
        <f t="shared" si="6"/>
        <v>-12.849315483415722</v>
      </c>
      <c r="AK57">
        <f t="shared" si="19"/>
        <v>-8.394886115831607</v>
      </c>
      <c r="AL57">
        <f t="shared" si="24"/>
        <v>-21.244201599247329</v>
      </c>
      <c r="AN57">
        <f t="shared" si="27"/>
        <v>0</v>
      </c>
      <c r="AO57">
        <f t="shared" si="27"/>
        <v>0</v>
      </c>
      <c r="AP57">
        <f t="shared" si="27"/>
        <v>-5.8073440418075903E-24</v>
      </c>
      <c r="AQ57">
        <f t="shared" si="27"/>
        <v>-1.7521411009737957E-19</v>
      </c>
      <c r="AR57">
        <f t="shared" si="27"/>
        <v>-1.7521991744142139E-19</v>
      </c>
      <c r="AS57">
        <f t="shared" si="27"/>
        <v>-7.2277165076877217E-2</v>
      </c>
      <c r="AT57">
        <f t="shared" si="27"/>
        <v>-4.7221081183559797E-2</v>
      </c>
      <c r="AU57">
        <f t="shared" si="25"/>
        <v>-0.11949824626043702</v>
      </c>
      <c r="AW57">
        <v>54</v>
      </c>
      <c r="AX57">
        <f>IF(Z57&gt;0, (R57*SUMPRODUCT(K57:$K$98, X57:$X$98)-K57*$AZ$3)/Z57, 0)</f>
        <v>-1.2964396991074909E+24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50000</v>
      </c>
      <c r="S58">
        <f t="shared" si="1"/>
        <v>-1.0405607374877506E+25</v>
      </c>
      <c r="U58">
        <f t="shared" si="12"/>
        <v>0.87875849299999997</v>
      </c>
      <c r="V58">
        <f t="shared" si="13"/>
        <v>0.01</v>
      </c>
      <c r="W58">
        <f t="shared" si="14"/>
        <v>8.2593605473652125E-23</v>
      </c>
      <c r="X58">
        <f t="shared" si="15"/>
        <v>7.257983227746309E-23</v>
      </c>
      <c r="Y58">
        <f t="shared" si="16"/>
        <v>8.2593605473652128E-25</v>
      </c>
      <c r="Z58">
        <f t="shared" si="17"/>
        <v>9.1878371414525147E-24</v>
      </c>
      <c r="AB58">
        <f t="shared" si="18"/>
        <v>-107.07762902846437</v>
      </c>
      <c r="AC58">
        <f t="shared" si="22"/>
        <v>-95.60502591827175</v>
      </c>
      <c r="AE58">
        <f t="shared" si="2"/>
        <v>0</v>
      </c>
      <c r="AF58">
        <f t="shared" si="26"/>
        <v>0</v>
      </c>
      <c r="AG58">
        <f t="shared" si="26"/>
        <v>-1.1484796426815644E-22</v>
      </c>
      <c r="AH58">
        <f t="shared" si="4"/>
        <v>-3.6289916138731548E-18</v>
      </c>
      <c r="AI58">
        <f t="shared" si="23"/>
        <v>-3.6291064618374232E-18</v>
      </c>
      <c r="AJ58">
        <f t="shared" si="6"/>
        <v>-11.472603110192622</v>
      </c>
      <c r="AK58">
        <f t="shared" si="19"/>
        <v>-7.4954340319925068</v>
      </c>
      <c r="AL58">
        <f t="shared" si="24"/>
        <v>-18.968037142185128</v>
      </c>
      <c r="AN58">
        <f t="shared" si="27"/>
        <v>0</v>
      </c>
      <c r="AO58">
        <f t="shared" si="27"/>
        <v>0</v>
      </c>
      <c r="AP58">
        <f t="shared" si="27"/>
        <v>-5.7680152042691752E-25</v>
      </c>
      <c r="AQ58">
        <f t="shared" si="27"/>
        <v>-1.8225903208969167E-20</v>
      </c>
      <c r="AR58">
        <f t="shared" si="27"/>
        <v>-1.8226480010489597E-20</v>
      </c>
      <c r="AS58">
        <f t="shared" si="27"/>
        <v>-5.7618913486031015E-2</v>
      </c>
      <c r="AT58">
        <f t="shared" si="27"/>
        <v>-3.764435681087356E-2</v>
      </c>
      <c r="AU58">
        <f t="shared" si="25"/>
        <v>-9.5263270296904567E-2</v>
      </c>
      <c r="AW58">
        <v>55</v>
      </c>
      <c r="AX58">
        <f>IF(Z58&gt;0, (R58*SUMPRODUCT(K58:$K$98, X58:$X$98)-K58*$AZ$3)/Z58, 0)</f>
        <v>-1.0405607374877506E+25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50000</v>
      </c>
      <c r="S59">
        <f t="shared" si="1"/>
        <v>-8.7141670890080581E+25</v>
      </c>
      <c r="U59">
        <f t="shared" si="12"/>
        <v>0.88338371900000001</v>
      </c>
      <c r="V59">
        <f t="shared" si="13"/>
        <v>0.01</v>
      </c>
      <c r="W59">
        <f t="shared" si="14"/>
        <v>9.1878371414525147E-24</v>
      </c>
      <c r="X59">
        <f t="shared" si="15"/>
        <v>8.1163857435826521E-24</v>
      </c>
      <c r="Y59">
        <f t="shared" si="16"/>
        <v>9.187837141452515E-26</v>
      </c>
      <c r="Z59">
        <f t="shared" si="17"/>
        <v>9.7957302645533749E-25</v>
      </c>
      <c r="AB59">
        <f t="shared" si="18"/>
        <v>-95.60502591827175</v>
      </c>
      <c r="AC59">
        <f t="shared" si="22"/>
        <v>-85.361630284171213</v>
      </c>
      <c r="AE59">
        <f t="shared" si="2"/>
        <v>0</v>
      </c>
      <c r="AF59">
        <f t="shared" si="26"/>
        <v>0</v>
      </c>
      <c r="AG59">
        <f t="shared" si="26"/>
        <v>-1.2244662830691719E-23</v>
      </c>
      <c r="AH59">
        <f t="shared" si="4"/>
        <v>-4.058192871791326E-19</v>
      </c>
      <c r="AI59">
        <f t="shared" si="23"/>
        <v>-4.0583153184196327E-19</v>
      </c>
      <c r="AJ59">
        <f t="shared" si="6"/>
        <v>-10.243395634100537</v>
      </c>
      <c r="AK59">
        <f t="shared" si="19"/>
        <v>-6.6923518142790233</v>
      </c>
      <c r="AL59">
        <f t="shared" si="24"/>
        <v>-16.935747448379558</v>
      </c>
      <c r="AN59">
        <f t="shared" si="27"/>
        <v>0</v>
      </c>
      <c r="AO59">
        <f t="shared" si="27"/>
        <v>0</v>
      </c>
      <c r="AP59">
        <f t="shared" si="27"/>
        <v>-5.4907529449163775E-26</v>
      </c>
      <c r="AQ59">
        <f t="shared" si="27"/>
        <v>-1.819775257998517E-21</v>
      </c>
      <c r="AR59">
        <f t="shared" si="27"/>
        <v>-1.8198301655279664E-21</v>
      </c>
      <c r="AS59">
        <f t="shared" si="27"/>
        <v>-4.5933445062205758E-2</v>
      </c>
      <c r="AT59">
        <f t="shared" si="27"/>
        <v>-3.0009850773974455E-2</v>
      </c>
      <c r="AU59">
        <f t="shared" si="25"/>
        <v>-7.5943295836180202E-2</v>
      </c>
      <c r="AW59">
        <v>56</v>
      </c>
      <c r="AX59">
        <f>IF(Z59&gt;0, (R59*SUMPRODUCT(K59:$K$98, X59:$X$98)-K59*$AZ$3)/Z59, 0)</f>
        <v>-8.7141670890080581E+25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50000</v>
      </c>
      <c r="S60">
        <f t="shared" si="1"/>
        <v>-7.6847216533674124E+26</v>
      </c>
      <c r="U60">
        <f t="shared" si="12"/>
        <v>0.88875356999999999</v>
      </c>
      <c r="V60">
        <f t="shared" si="13"/>
        <v>0.01</v>
      </c>
      <c r="W60">
        <f t="shared" si="14"/>
        <v>9.7957302645533749E-25</v>
      </c>
      <c r="X60">
        <f t="shared" si="15"/>
        <v>8.7059902433788564E-25</v>
      </c>
      <c r="Y60">
        <f t="shared" si="16"/>
        <v>9.7957302645533744E-27</v>
      </c>
      <c r="Z60">
        <f t="shared" si="17"/>
        <v>9.9178271852898474E-26</v>
      </c>
      <c r="AB60">
        <f t="shared" si="18"/>
        <v>-85.361630284171213</v>
      </c>
      <c r="AC60">
        <f t="shared" si="22"/>
        <v>-76.215741325152862</v>
      </c>
      <c r="AE60">
        <f t="shared" si="2"/>
        <v>0</v>
      </c>
      <c r="AF60">
        <f t="shared" si="26"/>
        <v>0</v>
      </c>
      <c r="AG60">
        <f t="shared" si="26"/>
        <v>-1.2397283981612309E-24</v>
      </c>
      <c r="AH60">
        <f t="shared" si="4"/>
        <v>-4.352995121689428E-20</v>
      </c>
      <c r="AI60">
        <f t="shared" si="23"/>
        <v>-4.3531190945292443E-20</v>
      </c>
      <c r="AJ60">
        <f t="shared" si="6"/>
        <v>-9.1458889590183503</v>
      </c>
      <c r="AK60">
        <f t="shared" si="19"/>
        <v>-5.9753141198919852</v>
      </c>
      <c r="AL60">
        <f t="shared" si="24"/>
        <v>-15.121203078910336</v>
      </c>
      <c r="AN60">
        <f t="shared" si="27"/>
        <v>0</v>
      </c>
      <c r="AO60">
        <f t="shared" si="27"/>
        <v>0</v>
      </c>
      <c r="AP60">
        <f t="shared" si="27"/>
        <v>-4.9635636936140162E-27</v>
      </c>
      <c r="AQ60">
        <f t="shared" si="27"/>
        <v>-1.7428308149223013E-22</v>
      </c>
      <c r="AR60">
        <f t="shared" si="27"/>
        <v>-1.7428804505592376E-22</v>
      </c>
      <c r="AS60">
        <f t="shared" si="27"/>
        <v>-3.6617861178416637E-2</v>
      </c>
      <c r="AT60">
        <f t="shared" si="27"/>
        <v>-2.3923669303232187E-2</v>
      </c>
      <c r="AU60">
        <f t="shared" si="25"/>
        <v>-6.0541530481648821E-2</v>
      </c>
      <c r="AW60">
        <v>57</v>
      </c>
      <c r="AX60">
        <f>IF(Z60&gt;0, (R60*SUMPRODUCT(K60:$K$98, X60:$X$98)-K60*$AZ$3)/Z60, 0)</f>
        <v>-7.6847216533674124E+26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50000</v>
      </c>
      <c r="S61">
        <f t="shared" si="1"/>
        <v>-7.1542724921297939E+27</v>
      </c>
      <c r="U61">
        <f t="shared" si="12"/>
        <v>0.89409425099999995</v>
      </c>
      <c r="V61">
        <f t="shared" si="13"/>
        <v>0.01</v>
      </c>
      <c r="W61">
        <f t="shared" si="14"/>
        <v>9.9178271852898474E-26</v>
      </c>
      <c r="X61">
        <f t="shared" si="15"/>
        <v>8.8674722687791642E-26</v>
      </c>
      <c r="Y61">
        <f t="shared" si="16"/>
        <v>9.917827185289847E-28</v>
      </c>
      <c r="Z61">
        <f t="shared" si="17"/>
        <v>9.5117664465778481E-27</v>
      </c>
      <c r="AB61">
        <f t="shared" si="18"/>
        <v>-76.215741325152862</v>
      </c>
      <c r="AC61">
        <f t="shared" si="22"/>
        <v>-68.049769040315056</v>
      </c>
      <c r="AE61">
        <f t="shared" si="2"/>
        <v>0</v>
      </c>
      <c r="AF61">
        <f t="shared" si="26"/>
        <v>0</v>
      </c>
      <c r="AG61">
        <f t="shared" si="26"/>
        <v>-1.188970805822231E-25</v>
      </c>
      <c r="AH61">
        <f t="shared" si="4"/>
        <v>-4.4337361343895824E-21</v>
      </c>
      <c r="AI61">
        <f t="shared" si="23"/>
        <v>-4.4338550314701646E-21</v>
      </c>
      <c r="AJ61">
        <f t="shared" si="6"/>
        <v>-8.1659722848378067</v>
      </c>
      <c r="AK61">
        <f t="shared" si="19"/>
        <v>-5.3351018927607008</v>
      </c>
      <c r="AL61">
        <f t="shared" si="24"/>
        <v>-13.501074177598507</v>
      </c>
      <c r="AN61">
        <f t="shared" si="27"/>
        <v>0</v>
      </c>
      <c r="AO61">
        <f t="shared" si="27"/>
        <v>0</v>
      </c>
      <c r="AP61">
        <f t="shared" si="27"/>
        <v>-4.2503061941540968E-28</v>
      </c>
      <c r="AQ61">
        <f t="shared" si="27"/>
        <v>-1.5849620581902207E-23</v>
      </c>
      <c r="AR61">
        <f t="shared" si="27"/>
        <v>-1.5850045612521621E-23</v>
      </c>
      <c r="AS61">
        <f t="shared" si="27"/>
        <v>-2.919153474044691E-2</v>
      </c>
      <c r="AT61">
        <f t="shared" si="27"/>
        <v>-1.9071802697091984E-2</v>
      </c>
      <c r="AU61">
        <f t="shared" si="25"/>
        <v>-4.826333743753889E-2</v>
      </c>
      <c r="AW61">
        <v>58</v>
      </c>
      <c r="AX61">
        <f>IF(Z61&gt;0, (R61*SUMPRODUCT(K61:$K$98, X61:$X$98)-K61*$AZ$3)/Z61, 0)</f>
        <v>-7.1542724921297939E+27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50000</v>
      </c>
      <c r="S62">
        <f t="shared" si="1"/>
        <v>-7.0504225208821536E+28</v>
      </c>
      <c r="U62">
        <f t="shared" si="12"/>
        <v>0.89939914200000004</v>
      </c>
      <c r="V62">
        <f t="shared" si="13"/>
        <v>0.01</v>
      </c>
      <c r="W62">
        <f t="shared" si="14"/>
        <v>9.5117664465778481E-27</v>
      </c>
      <c r="X62">
        <f t="shared" si="15"/>
        <v>8.5548745809565057E-27</v>
      </c>
      <c r="Y62">
        <f t="shared" si="16"/>
        <v>9.5117664465778477E-29</v>
      </c>
      <c r="Z62">
        <f t="shared" si="17"/>
        <v>8.6177420115556385E-28</v>
      </c>
      <c r="AB62">
        <f t="shared" si="18"/>
        <v>-68.049769040315056</v>
      </c>
      <c r="AC62">
        <f t="shared" si="22"/>
        <v>-60.758722357424148</v>
      </c>
      <c r="AE62">
        <f t="shared" si="2"/>
        <v>0</v>
      </c>
      <c r="AF62">
        <f t="shared" si="26"/>
        <v>0</v>
      </c>
      <c r="AG62">
        <f t="shared" si="26"/>
        <v>-1.0772177514444548E-26</v>
      </c>
      <c r="AH62">
        <f t="shared" si="4"/>
        <v>-4.2774372904782526E-22</v>
      </c>
      <c r="AI62">
        <f t="shared" si="23"/>
        <v>-4.277545012253397E-22</v>
      </c>
      <c r="AJ62">
        <f t="shared" si="6"/>
        <v>-7.291046682890908</v>
      </c>
      <c r="AK62">
        <f t="shared" si="19"/>
        <v>-4.7634838328220548</v>
      </c>
      <c r="AL62">
        <f t="shared" si="24"/>
        <v>-12.054530515712962</v>
      </c>
      <c r="AN62">
        <f t="shared" si="27"/>
        <v>0</v>
      </c>
      <c r="AO62">
        <f t="shared" si="27"/>
        <v>0</v>
      </c>
      <c r="AP62">
        <f t="shared" si="27"/>
        <v>-3.4382266781524604E-29</v>
      </c>
      <c r="AQ62">
        <f t="shared" si="27"/>
        <v>-1.365257765806957E-24</v>
      </c>
      <c r="AR62">
        <f t="shared" si="27"/>
        <v>-1.3652921480737385E-24</v>
      </c>
      <c r="AS62">
        <f t="shared" si="27"/>
        <v>-2.3271312771402219E-2</v>
      </c>
      <c r="AT62">
        <f t="shared" si="27"/>
        <v>-1.5203924343982766E-2</v>
      </c>
      <c r="AU62">
        <f t="shared" si="25"/>
        <v>-3.8475237115384982E-2</v>
      </c>
      <c r="AW62">
        <v>59</v>
      </c>
      <c r="AX62">
        <f>IF(Z62&gt;0, (R62*SUMPRODUCT(K62:$K$98, X62:$X$98)-K62*$AZ$3)/Z62, 0)</f>
        <v>-7.0504225208821536E+28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50000</v>
      </c>
      <c r="S63">
        <f t="shared" si="1"/>
        <v>-7.3765405222080656E+29</v>
      </c>
      <c r="U63">
        <f t="shared" si="12"/>
        <v>0.90466162100000003</v>
      </c>
      <c r="V63">
        <f t="shared" si="13"/>
        <v>0.01</v>
      </c>
      <c r="W63">
        <f t="shared" si="14"/>
        <v>8.6177420115556385E-28</v>
      </c>
      <c r="X63">
        <f t="shared" si="15"/>
        <v>7.7961404575337253E-28</v>
      </c>
      <c r="Y63">
        <f t="shared" si="16"/>
        <v>8.6177420115556381E-30</v>
      </c>
      <c r="Z63">
        <f t="shared" si="17"/>
        <v>7.3542413390635687E-29</v>
      </c>
      <c r="AB63">
        <f t="shared" si="18"/>
        <v>-60.758722357424148</v>
      </c>
      <c r="AC63">
        <f t="shared" si="22"/>
        <v>-54.248859247700118</v>
      </c>
      <c r="AE63">
        <f t="shared" si="2"/>
        <v>0</v>
      </c>
      <c r="AF63">
        <f t="shared" si="26"/>
        <v>0</v>
      </c>
      <c r="AG63">
        <f t="shared" si="26"/>
        <v>-9.1928016738294615E-28</v>
      </c>
      <c r="AH63">
        <f t="shared" si="4"/>
        <v>-3.8980702287668624E-23</v>
      </c>
      <c r="AI63">
        <f t="shared" si="23"/>
        <v>-3.8981621567836005E-23</v>
      </c>
      <c r="AJ63">
        <f t="shared" si="6"/>
        <v>-6.50986310972403</v>
      </c>
      <c r="AK63">
        <f t="shared" si="19"/>
        <v>-4.253110565019691</v>
      </c>
      <c r="AL63">
        <f t="shared" si="24"/>
        <v>-10.762973674743721</v>
      </c>
      <c r="AN63">
        <f t="shared" si="27"/>
        <v>0</v>
      </c>
      <c r="AO63">
        <f t="shared" si="27"/>
        <v>0</v>
      </c>
      <c r="AP63">
        <f t="shared" si="27"/>
        <v>-2.6197561727507633E-30</v>
      </c>
      <c r="AQ63">
        <f t="shared" si="27"/>
        <v>-1.1108684714367322E-25</v>
      </c>
      <c r="AR63">
        <f t="shared" si="27"/>
        <v>-1.1108946689984597E-25</v>
      </c>
      <c r="AS63">
        <f t="shared" si="27"/>
        <v>-1.8551748063936731E-2</v>
      </c>
      <c r="AT63">
        <f t="shared" si="27"/>
        <v>-1.2120475401771974E-2</v>
      </c>
      <c r="AU63">
        <f t="shared" si="25"/>
        <v>-3.0672223465708706E-2</v>
      </c>
      <c r="AW63">
        <v>60</v>
      </c>
      <c r="AX63">
        <f>IF(Z63&gt;0, (R63*SUMPRODUCT(K63:$K$98, X63:$X$98)-K63*$AZ$3)/Z63, 0)</f>
        <v>-7.3765405222080656E+29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50000</v>
      </c>
      <c r="S64">
        <f t="shared" si="1"/>
        <v>-8.219927757692246E+30</v>
      </c>
      <c r="U64">
        <f t="shared" si="12"/>
        <v>0.90987524600000003</v>
      </c>
      <c r="V64">
        <f t="shared" si="13"/>
        <v>0.01</v>
      </c>
      <c r="W64">
        <f t="shared" si="14"/>
        <v>7.3542413390635687E-29</v>
      </c>
      <c r="X64">
        <f t="shared" si="15"/>
        <v>6.6914421475238337E-29</v>
      </c>
      <c r="Y64">
        <f t="shared" si="16"/>
        <v>7.3542413390635689E-31</v>
      </c>
      <c r="Z64">
        <f t="shared" si="17"/>
        <v>5.8925677814909933E-30</v>
      </c>
      <c r="AB64">
        <f t="shared" si="18"/>
        <v>-54.248859247700118</v>
      </c>
      <c r="AC64">
        <f t="shared" si="22"/>
        <v>-48.436481471160832</v>
      </c>
      <c r="AE64">
        <f t="shared" si="2"/>
        <v>0</v>
      </c>
      <c r="AF64">
        <f t="shared" si="26"/>
        <v>0</v>
      </c>
      <c r="AG64">
        <f t="shared" si="26"/>
        <v>-7.3657097268637419E-29</v>
      </c>
      <c r="AH64">
        <f t="shared" si="4"/>
        <v>-3.3457210737619167E-24</v>
      </c>
      <c r="AI64">
        <f t="shared" si="23"/>
        <v>-3.345794730859185E-24</v>
      </c>
      <c r="AJ64">
        <f t="shared" si="6"/>
        <v>-5.8123777765392859</v>
      </c>
      <c r="AK64">
        <f t="shared" si="19"/>
        <v>-3.7974201473390088</v>
      </c>
      <c r="AL64">
        <f t="shared" si="24"/>
        <v>-9.6097979238782951</v>
      </c>
      <c r="AN64">
        <f t="shared" si="27"/>
        <v>0</v>
      </c>
      <c r="AO64">
        <f t="shared" si="27"/>
        <v>0</v>
      </c>
      <c r="AP64">
        <f t="shared" si="27"/>
        <v>-1.8741724900146117E-31</v>
      </c>
      <c r="AQ64">
        <f t="shared" si="27"/>
        <v>-8.5130403290772099E-27</v>
      </c>
      <c r="AR64">
        <f t="shared" si="27"/>
        <v>-8.5132277463262107E-27</v>
      </c>
      <c r="AS64">
        <f t="shared" si="27"/>
        <v>-1.4789339974439292E-2</v>
      </c>
      <c r="AT64">
        <f t="shared" si="27"/>
        <v>-9.6623687833003596E-3</v>
      </c>
      <c r="AU64">
        <f t="shared" si="25"/>
        <v>-2.4451708757739651E-2</v>
      </c>
      <c r="AW64">
        <v>61</v>
      </c>
      <c r="AX64">
        <f>IF(Z64&gt;0, (R64*SUMPRODUCT(K64:$K$98, X64:$X$98)-K64*$AZ$3)/Z64, 0)</f>
        <v>-8.219927757692246E+30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50000</v>
      </c>
      <c r="S65">
        <f t="shared" si="1"/>
        <v>-9.7937747447996896E+31</v>
      </c>
      <c r="U65">
        <f t="shared" si="12"/>
        <v>0.91506238500000003</v>
      </c>
      <c r="V65">
        <f t="shared" si="13"/>
        <v>0.01</v>
      </c>
      <c r="W65">
        <f t="shared" si="14"/>
        <v>5.8925677814909933E-30</v>
      </c>
      <c r="X65">
        <f t="shared" si="15"/>
        <v>5.3920671279053075E-30</v>
      </c>
      <c r="Y65">
        <f t="shared" si="16"/>
        <v>5.8925677814909932E-32</v>
      </c>
      <c r="Z65">
        <f t="shared" si="17"/>
        <v>4.4157497577077587E-31</v>
      </c>
      <c r="AB65">
        <f t="shared" si="18"/>
        <v>-48.436481471160832</v>
      </c>
      <c r="AC65">
        <f t="shared" si="22"/>
        <v>-43.246858456393596</v>
      </c>
      <c r="AE65">
        <f t="shared" si="2"/>
        <v>0</v>
      </c>
      <c r="AF65">
        <f t="shared" si="26"/>
        <v>0</v>
      </c>
      <c r="AG65">
        <f t="shared" si="26"/>
        <v>-5.5196871971346984E-30</v>
      </c>
      <c r="AH65">
        <f t="shared" si="4"/>
        <v>-2.6960335639526538E-25</v>
      </c>
      <c r="AI65">
        <f t="shared" si="23"/>
        <v>-2.6960887608246253E-25</v>
      </c>
      <c r="AJ65">
        <f t="shared" si="6"/>
        <v>-5.1896230147672355</v>
      </c>
      <c r="AK65">
        <f t="shared" si="19"/>
        <v>-3.3905537029812587</v>
      </c>
      <c r="AL65">
        <f t="shared" si="24"/>
        <v>-8.5801767177484933</v>
      </c>
      <c r="AN65">
        <f t="shared" si="27"/>
        <v>0</v>
      </c>
      <c r="AO65">
        <f t="shared" si="27"/>
        <v>0</v>
      </c>
      <c r="AP65">
        <f t="shared" si="27"/>
        <v>-1.2539822901813054E-32</v>
      </c>
      <c r="AQ65">
        <f t="shared" si="27"/>
        <v>-6.1249455307648541E-28</v>
      </c>
      <c r="AR65">
        <f t="shared" si="27"/>
        <v>-6.1250709289938732E-28</v>
      </c>
      <c r="AS65">
        <f t="shared" si="27"/>
        <v>-1.1789971280643604E-2</v>
      </c>
      <c r="AT65">
        <f t="shared" si="27"/>
        <v>-7.7027812366871505E-3</v>
      </c>
      <c r="AU65">
        <f t="shared" si="25"/>
        <v>-1.9492752517330753E-2</v>
      </c>
      <c r="AW65">
        <v>62</v>
      </c>
      <c r="AX65">
        <f>IF(Z65&gt;0, (R65*SUMPRODUCT(K65:$K$98, X65:$X$98)-K65*$AZ$3)/Z65, 0)</f>
        <v>-9.7937747447996896E+31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50000</v>
      </c>
      <c r="S66">
        <f t="shared" si="1"/>
        <v>-1.2536716482154103E+33</v>
      </c>
      <c r="U66">
        <f t="shared" si="12"/>
        <v>0.92024934599999997</v>
      </c>
      <c r="V66">
        <f t="shared" si="13"/>
        <v>0.01</v>
      </c>
      <c r="W66">
        <f t="shared" si="14"/>
        <v>4.4157497577077587E-31</v>
      </c>
      <c r="X66">
        <f t="shared" si="15"/>
        <v>4.063590826630223E-31</v>
      </c>
      <c r="Y66">
        <f t="shared" si="16"/>
        <v>4.4157497577077586E-33</v>
      </c>
      <c r="Z66">
        <f t="shared" si="17"/>
        <v>3.0800143350045815E-32</v>
      </c>
      <c r="AB66">
        <f t="shared" si="18"/>
        <v>-43.246858456393596</v>
      </c>
      <c r="AC66">
        <f t="shared" si="22"/>
        <v>-38.613266478922846</v>
      </c>
      <c r="AE66">
        <f t="shared" si="2"/>
        <v>0</v>
      </c>
      <c r="AF66">
        <f t="shared" si="26"/>
        <v>0</v>
      </c>
      <c r="AG66">
        <f t="shared" si="26"/>
        <v>-3.850017918755727E-31</v>
      </c>
      <c r="AH66">
        <f t="shared" si="4"/>
        <v>-2.0317954133151114E-26</v>
      </c>
      <c r="AI66">
        <f t="shared" si="23"/>
        <v>-2.0318339134942988E-26</v>
      </c>
      <c r="AJ66">
        <f t="shared" si="6"/>
        <v>-4.6335919774707506</v>
      </c>
      <c r="AK66">
        <f t="shared" si="19"/>
        <v>-3.027280091947552</v>
      </c>
      <c r="AL66">
        <f t="shared" si="24"/>
        <v>-7.6608720694183026</v>
      </c>
      <c r="AN66">
        <f t="shared" si="27"/>
        <v>0</v>
      </c>
      <c r="AO66">
        <f t="shared" si="27"/>
        <v>0</v>
      </c>
      <c r="AP66">
        <f t="shared" si="27"/>
        <v>-7.8094718611217816E-34</v>
      </c>
      <c r="AQ66">
        <f t="shared" si="27"/>
        <v>-4.1213442229818864E-29</v>
      </c>
      <c r="AR66">
        <f t="shared" si="27"/>
        <v>-4.1214223177004971E-29</v>
      </c>
      <c r="AS66">
        <f t="shared" si="27"/>
        <v>-9.3988929214314527E-3</v>
      </c>
      <c r="AT66">
        <f t="shared" si="27"/>
        <v>-6.1406100420018719E-3</v>
      </c>
      <c r="AU66">
        <f t="shared" si="25"/>
        <v>-1.5539502963433325E-2</v>
      </c>
      <c r="AW66">
        <v>63</v>
      </c>
      <c r="AX66">
        <f>IF(Z66&gt;0, (R66*SUMPRODUCT(K66:$K$98, X66:$X$98)-K66*$AZ$3)/Z66, 0)</f>
        <v>-1.2536716482154103E+33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-1.7337186540165967E+34</v>
      </c>
      <c r="U67">
        <f t="shared" si="12"/>
        <v>0.92543648599999995</v>
      </c>
      <c r="V67">
        <f t="shared" si="13"/>
        <v>0.01</v>
      </c>
      <c r="W67">
        <f t="shared" si="14"/>
        <v>3.0800143350045815E-32</v>
      </c>
      <c r="X67">
        <f t="shared" si="15"/>
        <v>2.8503576430162668E-32</v>
      </c>
      <c r="Y67">
        <f t="shared" si="16"/>
        <v>3.0800143350045816E-34</v>
      </c>
      <c r="Z67">
        <f t="shared" si="17"/>
        <v>1.9885654863826888E-33</v>
      </c>
      <c r="AB67">
        <f t="shared" si="18"/>
        <v>-38.613266478922846</v>
      </c>
      <c r="AC67">
        <f t="shared" si="22"/>
        <v>-34.476130784752542</v>
      </c>
      <c r="AE67">
        <f t="shared" ref="AE67:AE69" si="30">$Z67*O67</f>
        <v>0</v>
      </c>
      <c r="AF67">
        <f t="shared" si="26"/>
        <v>0</v>
      </c>
      <c r="AG67">
        <f t="shared" si="26"/>
        <v>-2.485706857978361E-32</v>
      </c>
      <c r="AH67">
        <f t="shared" ref="AH67:AH69" si="31">-X67*R67</f>
        <v>-1.4251788215081333E-27</v>
      </c>
      <c r="AI67">
        <f t="shared" si="23"/>
        <v>-1.4252036785767131E-27</v>
      </c>
      <c r="AJ67">
        <f t="shared" ref="AJ67:AJ69" si="32">AB67-AC67</f>
        <v>-4.1371356941703041</v>
      </c>
      <c r="AK67">
        <f t="shared" si="19"/>
        <v>-2.7029286535245993</v>
      </c>
      <c r="AL67">
        <f t="shared" si="24"/>
        <v>-6.8400643476949039</v>
      </c>
      <c r="AN67">
        <f t="shared" si="27"/>
        <v>0</v>
      </c>
      <c r="AO67">
        <f t="shared" si="27"/>
        <v>0</v>
      </c>
      <c r="AP67">
        <f t="shared" si="27"/>
        <v>-4.5018477306976948E-35</v>
      </c>
      <c r="AQ67">
        <f t="shared" si="27"/>
        <v>-2.5811322130972927E-30</v>
      </c>
      <c r="AR67">
        <f t="shared" si="27"/>
        <v>-2.5811772315745997E-30</v>
      </c>
      <c r="AS67">
        <f t="shared" si="27"/>
        <v>-7.4927398927227612E-3</v>
      </c>
      <c r="AT67">
        <f t="shared" si="27"/>
        <v>-4.8952567299122051E-3</v>
      </c>
      <c r="AU67">
        <f t="shared" si="25"/>
        <v>-1.2387996622634966E-2</v>
      </c>
      <c r="AW67">
        <v>64</v>
      </c>
      <c r="AX67">
        <f>IF(Z67&gt;0, (R67*SUMPRODUCT(K67:$K$98, X67:$X$98)-K67*$AZ$3)/Z67, 0)</f>
        <v>-1.7337186540165967E+34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8"/>
        <v>50000</v>
      </c>
      <c r="S68">
        <f t="shared" si="29"/>
        <v>-2.607035346875567E+35</v>
      </c>
      <c r="U68">
        <f t="shared" ref="U68:U69" si="36">M68</f>
        <v>0.93062362499999995</v>
      </c>
      <c r="V68">
        <f t="shared" ref="V68:V69" si="37">$C$10</f>
        <v>0.01</v>
      </c>
      <c r="W68">
        <f t="shared" ref="W68:W69" si="38">Z67</f>
        <v>1.9885654863826888E-33</v>
      </c>
      <c r="X68">
        <f t="shared" ref="X68:X69" si="39">U68*W68</f>
        <v>1.8506060214873458E-33</v>
      </c>
      <c r="Y68">
        <f t="shared" ref="Y68:Y69" si="40">V68*W68</f>
        <v>1.9885654863826888E-35</v>
      </c>
      <c r="Z68">
        <f>MAX(0, W68-X68-Y68)</f>
        <v>1.1807381003151611E-34</v>
      </c>
      <c r="AB68">
        <f t="shared" ref="AB68:AB69" si="41">AC67</f>
        <v>-34.476130784752542</v>
      </c>
      <c r="AC68">
        <f t="shared" si="22"/>
        <v>-30.782259629243342</v>
      </c>
      <c r="AE68">
        <f t="shared" si="30"/>
        <v>0</v>
      </c>
      <c r="AF68">
        <f t="shared" si="26"/>
        <v>0</v>
      </c>
      <c r="AG68">
        <f t="shared" si="26"/>
        <v>-1.4759226253939513E-33</v>
      </c>
      <c r="AH68">
        <f t="shared" si="31"/>
        <v>-9.2530301074367288E-29</v>
      </c>
      <c r="AI68">
        <f t="shared" si="23"/>
        <v>-9.2531776996992686E-29</v>
      </c>
      <c r="AJ68">
        <f t="shared" si="32"/>
        <v>-3.6938711555091999</v>
      </c>
      <c r="AK68">
        <f t="shared" ref="AK68:AK69" si="42">G68*SUM(AB68:AB68, AE68:AF68)</f>
        <v>-2.4133291549326783</v>
      </c>
      <c r="AL68">
        <f t="shared" si="24"/>
        <v>-6.1072003104418782</v>
      </c>
      <c r="AN68">
        <f t="shared" si="27"/>
        <v>0</v>
      </c>
      <c r="AO68">
        <f t="shared" si="27"/>
        <v>0</v>
      </c>
      <c r="AP68">
        <f t="shared" si="27"/>
        <v>-2.3866374915250511E-36</v>
      </c>
      <c r="AQ68">
        <f t="shared" si="27"/>
        <v>-1.4962592336928255E-31</v>
      </c>
      <c r="AR68">
        <f t="shared" si="27"/>
        <v>-1.4962831000677409E-31</v>
      </c>
      <c r="AS68">
        <f t="shared" si="27"/>
        <v>-5.9731663685608739E-3</v>
      </c>
      <c r="AT68">
        <f t="shared" si="27"/>
        <v>-3.9024686941264391E-3</v>
      </c>
      <c r="AU68">
        <f t="shared" si="25"/>
        <v>-9.8756350626873126E-3</v>
      </c>
      <c r="AW68">
        <v>65</v>
      </c>
      <c r="AX68">
        <f>IF(Z68&gt;0, (R68*SUMPRODUCT(K68:$K$98, X68:$X$98)-K68*$AZ$3)/Z68, 0)</f>
        <v>-2.607035346875567E+35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1.1807381003151611E-34</v>
      </c>
      <c r="X69">
        <f t="shared" si="39"/>
        <v>1.1807381003151611E-34</v>
      </c>
      <c r="Y69">
        <f t="shared" si="40"/>
        <v>1.1807381003151611E-36</v>
      </c>
      <c r="Z69">
        <f t="shared" ref="Z69" si="45">MAX(0, W69-X69-Y69)</f>
        <v>0</v>
      </c>
      <c r="AB69">
        <f t="shared" si="41"/>
        <v>-30.782259629243342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-5.9036905015758052E-30</v>
      </c>
      <c r="AI69">
        <f t="shared" si="23"/>
        <v>-5.9036905015758052E-30</v>
      </c>
      <c r="AJ69">
        <f t="shared" si="32"/>
        <v>-30.782259629243342</v>
      </c>
      <c r="AK69">
        <f t="shared" si="42"/>
        <v>-2.1547581740470343</v>
      </c>
      <c r="AL69">
        <f t="shared" si="24"/>
        <v>-32.937017803290374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-8.5237053268751823E-33</v>
      </c>
      <c r="AR69">
        <f t="shared" si="27"/>
        <v>-8.5237053268751823E-33</v>
      </c>
      <c r="AS69">
        <f t="shared" si="27"/>
        <v>-4.444320214703032E-2</v>
      </c>
      <c r="AT69">
        <f t="shared" si="27"/>
        <v>-3.1110241502921229E-3</v>
      </c>
      <c r="AU69">
        <f t="shared" si="25"/>
        <v>-4.7554226297322442E-2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30599.364206659578</v>
      </c>
      <c r="AO71" s="8">
        <f t="shared" si="46"/>
        <v>-3059.9364206659579</v>
      </c>
      <c r="AP71" s="8">
        <f t="shared" si="46"/>
        <v>-176.10152064845104</v>
      </c>
      <c r="AQ71" s="8">
        <f t="shared" si="46"/>
        <v>-19036.084704476863</v>
      </c>
      <c r="AR71" s="8">
        <f t="shared" si="46"/>
        <v>8327.2415608683041</v>
      </c>
      <c r="AS71" s="8">
        <f t="shared" si="46"/>
        <v>35.132036793887721</v>
      </c>
      <c r="AT71" s="8">
        <f t="shared" si="46"/>
        <v>-167.91524744699484</v>
      </c>
      <c r="AU71" s="8">
        <f t="shared" si="46"/>
        <v>8194.4583502151909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C0CC7-97C6-47B2-AB90-2F9AE4B7A41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6994.4158044178512</v>
      </c>
      <c r="K3">
        <v>1</v>
      </c>
      <c r="L3" s="2">
        <v>0</v>
      </c>
      <c r="O3">
        <f>$C$3</f>
        <v>6994.4158044178512</v>
      </c>
      <c r="P3">
        <f>O3*C5</f>
        <v>699.44158044178516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6994.4158044178512</v>
      </c>
      <c r="AF3">
        <f t="shared" ref="AF3:AG34" si="4">-$Z3*P3</f>
        <v>-699.44158044178516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6194.9742239760662</v>
      </c>
      <c r="AJ3">
        <f t="shared" ref="AJ3:AJ66" si="7">AB3-AC3</f>
        <v>0</v>
      </c>
      <c r="AL3">
        <f t="shared" ref="AL3:AL34" si="8">SUM(AI3:AK3)</f>
        <v>6194.9742239760662</v>
      </c>
      <c r="AN3">
        <f t="shared" ref="AN3:AU34" si="9">AE3*$K3</f>
        <v>6994.4158044178512</v>
      </c>
      <c r="AO3">
        <f t="shared" si="9"/>
        <v>-699.44158044178516</v>
      </c>
      <c r="AP3">
        <f t="shared" si="9"/>
        <v>-100</v>
      </c>
      <c r="AQ3">
        <f t="shared" si="9"/>
        <v>0</v>
      </c>
      <c r="AR3">
        <f t="shared" si="9"/>
        <v>6194.9742239760662</v>
      </c>
      <c r="AS3">
        <f t="shared" si="9"/>
        <v>0</v>
      </c>
      <c r="AT3">
        <f t="shared" si="9"/>
        <v>0</v>
      </c>
      <c r="AU3">
        <f t="shared" si="9"/>
        <v>6194.9742239760662</v>
      </c>
      <c r="AW3">
        <v>0</v>
      </c>
      <c r="AX3">
        <f>IF(Z3&gt;0, (R3*SUMPRODUCT(K3:$K$98, X3:$X$98)-K3*$AZ$3)/Z3, 0)</f>
        <v>0</v>
      </c>
      <c r="AZ3">
        <f>C6*SUMPRODUCT(X4:X98, K4:K98)/1</f>
        <v>3559.297477076509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</v>
      </c>
      <c r="S4">
        <f t="shared" si="1"/>
        <v>241.42807068277099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238.74754044388555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-238.74754044388555</v>
      </c>
      <c r="AK4">
        <f>G4*SUM(AB4, AE4:AF4)</f>
        <v>0</v>
      </c>
      <c r="AL4">
        <f t="shared" si="8"/>
        <v>-349.02864044388554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-102.88375781322884</v>
      </c>
      <c r="AR4">
        <f t="shared" si="9"/>
        <v>-102.88375781322884</v>
      </c>
      <c r="AS4">
        <f t="shared" si="9"/>
        <v>-222.73303521213316</v>
      </c>
      <c r="AT4">
        <f t="shared" si="9"/>
        <v>0</v>
      </c>
      <c r="AU4">
        <f t="shared" si="9"/>
        <v>-325.61679302536197</v>
      </c>
      <c r="AW4">
        <v>1</v>
      </c>
      <c r="AX4">
        <f>IF(Z4&gt;0, (R4*SUMPRODUCT(K4:$K$98, X4:$X$98)-K4*$AZ$3)/Z4, 0)</f>
        <v>241.42807068277099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100000</v>
      </c>
      <c r="S5">
        <f t="shared" si="1"/>
        <v>422.15688481839675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238.74754044388555</v>
      </c>
      <c r="AC5">
        <f t="shared" si="2"/>
        <v>412.82990933420251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-110.1841114750068</v>
      </c>
      <c r="AI5">
        <f t="shared" si="6"/>
        <v>-122.40794117494742</v>
      </c>
      <c r="AJ5">
        <f t="shared" si="7"/>
        <v>-174.08236889031696</v>
      </c>
      <c r="AK5">
        <f>G5*SUM(AB5, AE5:AF5)</f>
        <v>9.7886491581993074</v>
      </c>
      <c r="AL5">
        <f t="shared" si="8"/>
        <v>-286.7016609070651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-94.219317142381911</v>
      </c>
      <c r="AR5">
        <f t="shared" si="9"/>
        <v>-104.67201192546248</v>
      </c>
      <c r="AS5">
        <f t="shared" si="9"/>
        <v>-148.85922937350509</v>
      </c>
      <c r="AT5">
        <f t="shared" si="9"/>
        <v>8.3703523773578929</v>
      </c>
      <c r="AU5">
        <f t="shared" si="9"/>
        <v>-245.16088892160971</v>
      </c>
      <c r="AW5">
        <v>2</v>
      </c>
      <c r="AX5">
        <f>IF(Z5&gt;0, (R5*SUMPRODUCT(K5:$K$98, X5:$X$98)-K5*$AZ$3)/Z5, 0)</f>
        <v>422.15688481839675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100000</v>
      </c>
      <c r="S6">
        <f t="shared" si="1"/>
        <v>637.54029824789177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412.82990933420251</v>
      </c>
      <c r="AC6">
        <f t="shared" si="2"/>
        <v>616.51663042123482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-110.35301848683517</v>
      </c>
      <c r="AI6">
        <f t="shared" si="6"/>
        <v>-122.44081576246553</v>
      </c>
      <c r="AJ6">
        <f t="shared" si="7"/>
        <v>-203.68672108703231</v>
      </c>
      <c r="AK6">
        <f>G6*SUM(AB6, AE6:AF6)</f>
        <v>24.150549696050849</v>
      </c>
      <c r="AL6">
        <f t="shared" si="8"/>
        <v>-301.976987153447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-85.12742524351593</v>
      </c>
      <c r="AR6">
        <f t="shared" si="9"/>
        <v>-94.45207329619025</v>
      </c>
      <c r="AS6">
        <f t="shared" si="9"/>
        <v>-157.12597951728671</v>
      </c>
      <c r="AT6">
        <f t="shared" si="9"/>
        <v>18.62997625285298</v>
      </c>
      <c r="AU6">
        <f t="shared" si="9"/>
        <v>-232.94807656062397</v>
      </c>
      <c r="AW6">
        <v>3</v>
      </c>
      <c r="AX6">
        <f>IF(Z6&gt;0, (R6*SUMPRODUCT(K6:$K$98, X6:$X$98)-K6*$AZ$3)/Z6, 0)</f>
        <v>637.54029824789177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100000</v>
      </c>
      <c r="S7">
        <f t="shared" si="1"/>
        <v>814.59275477821461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616.51663042123482</v>
      </c>
      <c r="AC7">
        <f t="shared" si="2"/>
        <v>778.9523633757326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-110.59483526273577</v>
      </c>
      <c r="AI7">
        <f t="shared" si="6"/>
        <v>-122.54793021120199</v>
      </c>
      <c r="AJ7">
        <f t="shared" si="7"/>
        <v>-162.43573295449778</v>
      </c>
      <c r="AK7">
        <f>G7*SUM(AB7, AE7:AF7)</f>
        <v>30.27096655368263</v>
      </c>
      <c r="AL7">
        <f t="shared" si="8"/>
        <v>-254.71269661201717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-77.621658747830793</v>
      </c>
      <c r="AR7">
        <f t="shared" si="9"/>
        <v>-86.011011242150104</v>
      </c>
      <c r="AS7">
        <f t="shared" si="9"/>
        <v>-114.00650854892285</v>
      </c>
      <c r="AT7">
        <f t="shared" si="9"/>
        <v>21.245862252201061</v>
      </c>
      <c r="AU7">
        <f t="shared" si="9"/>
        <v>-178.77165753887192</v>
      </c>
      <c r="AW7">
        <v>4</v>
      </c>
      <c r="AX7">
        <f>IF(Z7&gt;0, (R7*SUMPRODUCT(K7:$K$98, X7:$X$98)-K7*$AZ$3)/Z7, 0)</f>
        <v>814.59275477821461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100000</v>
      </c>
      <c r="S8">
        <f t="shared" si="1"/>
        <v>917.52996027737322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778.9523633757326</v>
      </c>
      <c r="AC8">
        <f t="shared" si="2"/>
        <v>867.59185644594254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-111.17936985654863</v>
      </c>
      <c r="AI8">
        <f t="shared" si="6"/>
        <v>-122.99903643429812</v>
      </c>
      <c r="AJ8">
        <f t="shared" si="7"/>
        <v>-88.639493070209937</v>
      </c>
      <c r="AK8">
        <f>G8*SUM(AB8, AE8:AF8)</f>
        <v>16.591685339903105</v>
      </c>
      <c r="AL8">
        <f t="shared" si="8"/>
        <v>-195.04684416460495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-72.8385306756484</v>
      </c>
      <c r="AR8">
        <f t="shared" si="9"/>
        <v>-80.582117887108325</v>
      </c>
      <c r="AS8">
        <f t="shared" si="9"/>
        <v>-58.071658828421761</v>
      </c>
      <c r="AT8">
        <f t="shared" si="9"/>
        <v>10.869948113130585</v>
      </c>
      <c r="AU8">
        <f t="shared" si="9"/>
        <v>-127.7838286023995</v>
      </c>
      <c r="AW8">
        <v>5</v>
      </c>
      <c r="AX8">
        <f>IF(Z8&gt;0, (R8*SUMPRODUCT(K8:$K$98, X8:$X$98)-K8*$AZ$3)/Z8, 0)</f>
        <v>917.52996027737322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100000</v>
      </c>
      <c r="S9">
        <f t="shared" si="1"/>
        <v>982.0455160648421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867.59185644594254</v>
      </c>
      <c r="AC9">
        <f t="shared" si="2"/>
        <v>918.20309232784257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-112.72312002133802</v>
      </c>
      <c r="AI9">
        <f t="shared" si="6"/>
        <v>-124.41049954330734</v>
      </c>
      <c r="AJ9">
        <f t="shared" si="7"/>
        <v>-50.611235881900029</v>
      </c>
      <c r="AK9">
        <f t="shared" ref="AK9:AK72" si="22">G9*SUM(AB9:AB9, AE9:AF9)</f>
        <v>5.118791953031061</v>
      </c>
      <c r="AL9">
        <f t="shared" si="8"/>
        <v>-169.9029434721763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-69.940249834282241</v>
      </c>
      <c r="AR9">
        <f t="shared" si="9"/>
        <v>-77.191807842256779</v>
      </c>
      <c r="AS9">
        <f t="shared" si="9"/>
        <v>-31.402275605322274</v>
      </c>
      <c r="AT9">
        <f t="shared" si="9"/>
        <v>3.1760085063023111</v>
      </c>
      <c r="AU9">
        <f t="shared" si="9"/>
        <v>-105.41807494127673</v>
      </c>
      <c r="AW9">
        <v>6</v>
      </c>
      <c r="AX9">
        <f>IF(Z9&gt;0, (R9*SUMPRODUCT(K9:$K$98, X9:$X$98)-K9*$AZ$3)/Z9, 0)</f>
        <v>982.0455160648421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100000</v>
      </c>
      <c r="S10">
        <f t="shared" si="1"/>
        <v>1040.1437987392276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918.20309232784257</v>
      </c>
      <c r="AC10">
        <f t="shared" si="2"/>
        <v>961.60563720593916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-114.74809463223747</v>
      </c>
      <c r="AI10">
        <f t="shared" si="6"/>
        <v>-126.30425684715807</v>
      </c>
      <c r="AJ10">
        <f t="shared" si="7"/>
        <v>-43.402544878096592</v>
      </c>
      <c r="AK10">
        <f t="shared" si="22"/>
        <v>3.7646326785441548</v>
      </c>
      <c r="AL10">
        <f t="shared" si="8"/>
        <v>-165.94216904671049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-67.542611430846193</v>
      </c>
      <c r="AR10">
        <f t="shared" si="9"/>
        <v>-74.344758138517321</v>
      </c>
      <c r="AS10">
        <f t="shared" si="9"/>
        <v>-25.547450118509911</v>
      </c>
      <c r="AT10">
        <f t="shared" si="9"/>
        <v>2.2159245693944425</v>
      </c>
      <c r="AU10">
        <f t="shared" si="9"/>
        <v>-97.676283687632775</v>
      </c>
      <c r="AW10">
        <v>7</v>
      </c>
      <c r="AX10">
        <f>IF(Z10&gt;0, (R10*SUMPRODUCT(K10:$K$98, X10:$X$98)-K10*$AZ$3)/Z10, 0)</f>
        <v>1040.1437987392276</v>
      </c>
    </row>
    <row r="11" spans="1:52" x14ac:dyDescent="0.25">
      <c r="A11" t="s">
        <v>33</v>
      </c>
      <c r="C11" s="12">
        <f>AU100</f>
        <v>1951.7560040916717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100000</v>
      </c>
      <c r="S11">
        <f t="shared" si="1"/>
        <v>1092.2196163366191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961.60563720593916</v>
      </c>
      <c r="AC11">
        <f t="shared" si="2"/>
        <v>998.3781067154938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-116.62164579685624</v>
      </c>
      <c r="AI11">
        <f t="shared" si="6"/>
        <v>-128.04766868390303</v>
      </c>
      <c r="AJ11">
        <f t="shared" si="7"/>
        <v>-36.772469509554639</v>
      </c>
      <c r="AK11">
        <f t="shared" si="22"/>
        <v>2.3078535292942539</v>
      </c>
      <c r="AL11">
        <f t="shared" si="8"/>
        <v>-162.51228466416342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-65.227493719035095</v>
      </c>
      <c r="AR11">
        <f t="shared" si="9"/>
        <v>-71.6181670027634</v>
      </c>
      <c r="AS11">
        <f t="shared" si="9"/>
        <v>-20.567159789066729</v>
      </c>
      <c r="AT11">
        <f t="shared" si="9"/>
        <v>1.2908024111468326</v>
      </c>
      <c r="AU11">
        <f t="shared" si="9"/>
        <v>-90.894524380683308</v>
      </c>
      <c r="AW11">
        <v>8</v>
      </c>
      <c r="AX11">
        <f>IF(Z11&gt;0, (R11*SUMPRODUCT(K11:$K$98, X11:$X$98)-K11*$AZ$3)/Z11, 0)</f>
        <v>1092.2196163366191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100000</v>
      </c>
      <c r="S12">
        <f t="shared" si="1"/>
        <v>1142.0130442781453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998.3781067154938</v>
      </c>
      <c r="AC12">
        <f t="shared" si="2"/>
        <v>1032.0919855693492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-119.30294410734557</v>
      </c>
      <c r="AI12">
        <f t="shared" si="6"/>
        <v>-130.59979389750848</v>
      </c>
      <c r="AJ12">
        <f t="shared" si="7"/>
        <v>-33.713878853855363</v>
      </c>
      <c r="AK12">
        <f t="shared" si="22"/>
        <v>2.2962696454456357</v>
      </c>
      <c r="AL12">
        <f t="shared" si="8"/>
        <v>-162.01740310591819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-63.410783067215291</v>
      </c>
      <c r="AR12">
        <f t="shared" si="9"/>
        <v>-69.415178824141393</v>
      </c>
      <c r="AS12">
        <f t="shared" si="9"/>
        <v>-17.91928501305587</v>
      </c>
      <c r="AT12">
        <f t="shared" si="9"/>
        <v>1.2204917275148734</v>
      </c>
      <c r="AU12">
        <f t="shared" si="9"/>
        <v>-86.113972109682379</v>
      </c>
      <c r="AW12">
        <v>9</v>
      </c>
      <c r="AX12">
        <f>IF(Z12&gt;0, (R12*SUMPRODUCT(K12:$K$98, X12:$X$98)-K12*$AZ$3)/Z12, 0)</f>
        <v>1142.0130442781453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100000</v>
      </c>
      <c r="S13">
        <f t="shared" si="1"/>
        <v>1188.81324546971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1032.0919855693492</v>
      </c>
      <c r="AC13">
        <f t="shared" si="2"/>
        <v>1062.1924489268681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-122.07538557887011</v>
      </c>
      <c r="AI13">
        <f t="shared" si="6"/>
        <v>-133.24400744793402</v>
      </c>
      <c r="AJ13">
        <f t="shared" si="7"/>
        <v>-30.100463357518947</v>
      </c>
      <c r="AK13">
        <f t="shared" si="22"/>
        <v>2.0641839711386982</v>
      </c>
      <c r="AL13">
        <f t="shared" si="8"/>
        <v>-161.28028683431427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-61.677153215144813</v>
      </c>
      <c r="AR13">
        <f t="shared" si="9"/>
        <v>-67.319968095096371</v>
      </c>
      <c r="AS13">
        <f t="shared" si="9"/>
        <v>-15.207905193542061</v>
      </c>
      <c r="AT13">
        <f t="shared" si="9"/>
        <v>1.0429046809761133</v>
      </c>
      <c r="AU13">
        <f t="shared" si="9"/>
        <v>-81.48496860766231</v>
      </c>
      <c r="AW13">
        <v>10</v>
      </c>
      <c r="AX13">
        <f>IF(Z13&gt;0, (R13*SUMPRODUCT(K13:$K$98, X13:$X$98)-K13*$AZ$3)/Z13, 0)</f>
        <v>1188.81324546971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100000</v>
      </c>
      <c r="S14">
        <f t="shared" si="1"/>
        <v>1232.9658685081797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1062.1924489268681</v>
      </c>
      <c r="AC14">
        <f t="shared" si="2"/>
        <v>1089.0792696465394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-125.44319101510236</v>
      </c>
      <c r="AI14">
        <f t="shared" si="6"/>
        <v>-136.48444626659875</v>
      </c>
      <c r="AJ14">
        <f t="shared" si="7"/>
        <v>-26.886820719671277</v>
      </c>
      <c r="AK14">
        <f t="shared" si="22"/>
        <v>1.9119464080683626</v>
      </c>
      <c r="AL14">
        <f t="shared" si="8"/>
        <v>-161.45932057820167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-60.257365766805158</v>
      </c>
      <c r="AR14">
        <f t="shared" si="9"/>
        <v>-65.561096888679899</v>
      </c>
      <c r="AS14">
        <f t="shared" si="9"/>
        <v>-12.91524057464942</v>
      </c>
      <c r="AT14">
        <f t="shared" si="9"/>
        <v>0.91841456762395668</v>
      </c>
      <c r="AU14">
        <f t="shared" si="9"/>
        <v>-77.55792289570536</v>
      </c>
      <c r="AW14">
        <v>11</v>
      </c>
      <c r="AX14">
        <f>IF(Z14&gt;0, (R14*SUMPRODUCT(K14:$K$98, X14:$X$98)-K14*$AZ$3)/Z14, 0)</f>
        <v>1232.9658685081797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100000</v>
      </c>
      <c r="S15">
        <f t="shared" si="1"/>
        <v>1278.7663287619478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1089.0792696465394</v>
      </c>
      <c r="AC15">
        <f t="shared" si="2"/>
        <v>1116.5710274504195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-130.47415998676476</v>
      </c>
      <c r="AI15">
        <f t="shared" si="6"/>
        <v>-141.38869341574784</v>
      </c>
      <c r="AJ15">
        <f t="shared" si="7"/>
        <v>-27.491757803880091</v>
      </c>
      <c r="AK15">
        <f t="shared" si="22"/>
        <v>4.4652250055508116</v>
      </c>
      <c r="AL15">
        <f t="shared" si="8"/>
        <v>-164.41522621407711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-59.457376859688736</v>
      </c>
      <c r="AR15">
        <f t="shared" si="9"/>
        <v>-64.431155019291737</v>
      </c>
      <c r="AS15">
        <f t="shared" si="9"/>
        <v>-12.528057696990723</v>
      </c>
      <c r="AT15">
        <f t="shared" si="9"/>
        <v>2.0348133756543945</v>
      </c>
      <c r="AU15">
        <f t="shared" si="9"/>
        <v>-74.924399340628057</v>
      </c>
      <c r="AW15">
        <v>12</v>
      </c>
      <c r="AX15">
        <f>IF(Z15&gt;0, (R15*SUMPRODUCT(K15:$K$98, X15:$X$98)-K15*$AZ$3)/Z15, 0)</f>
        <v>1278.7663287619478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100000</v>
      </c>
      <c r="S16">
        <f t="shared" si="1"/>
        <v>1326.345981221966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1116.5710274504195</v>
      </c>
      <c r="AC16">
        <f t="shared" si="2"/>
        <v>1144.7260466550538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-136.35954462538976</v>
      </c>
      <c r="AI16">
        <f t="shared" si="6"/>
        <v>-147.14788777700483</v>
      </c>
      <c r="AJ16">
        <f t="shared" si="7"/>
        <v>-28.1550192046343</v>
      </c>
      <c r="AK16">
        <f t="shared" si="22"/>
        <v>7.9276542948979785</v>
      </c>
      <c r="AL16">
        <f t="shared" si="8"/>
        <v>-167.37525268674113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-58.782859018975302</v>
      </c>
      <c r="AR16">
        <f t="shared" si="9"/>
        <v>-63.43357603531561</v>
      </c>
      <c r="AS16">
        <f t="shared" si="9"/>
        <v>-12.137269372153638</v>
      </c>
      <c r="AT16">
        <f t="shared" si="9"/>
        <v>3.4175105677303073</v>
      </c>
      <c r="AU16">
        <f t="shared" si="9"/>
        <v>-72.153334839738932</v>
      </c>
      <c r="AW16">
        <v>13</v>
      </c>
      <c r="AX16">
        <f>IF(Z16&gt;0, (R16*SUMPRODUCT(K16:$K$98, X16:$X$98)-K16*$AZ$3)/Z16, 0)</f>
        <v>1326.345981221966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100000</v>
      </c>
      <c r="S17">
        <f t="shared" si="1"/>
        <v>1380.9438104652581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1144.7260466550538</v>
      </c>
      <c r="AC17">
        <f t="shared" si="2"/>
        <v>1177.9648643615837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-142.24439076078997</v>
      </c>
      <c r="AI17">
        <f t="shared" si="6"/>
        <v>-152.90706993204378</v>
      </c>
      <c r="AJ17">
        <f t="shared" si="7"/>
        <v>-33.238817706529971</v>
      </c>
      <c r="AK17">
        <f t="shared" si="22"/>
        <v>15.797219443839742</v>
      </c>
      <c r="AL17">
        <f t="shared" si="8"/>
        <v>-170.34866819473402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-57.642170582988498</v>
      </c>
      <c r="AR17">
        <f t="shared" si="9"/>
        <v>-61.963043753268288</v>
      </c>
      <c r="AS17">
        <f t="shared" si="9"/>
        <v>-13.469477354918643</v>
      </c>
      <c r="AT17">
        <f t="shared" si="9"/>
        <v>6.4015601110769325</v>
      </c>
      <c r="AU17">
        <f t="shared" si="9"/>
        <v>-69.03096099711</v>
      </c>
      <c r="AW17">
        <v>14</v>
      </c>
      <c r="AX17">
        <f>IF(Z17&gt;0, (R17*SUMPRODUCT(K17:$K$98, X17:$X$98)-K17*$AZ$3)/Z17, 0)</f>
        <v>1380.9438104652581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100000</v>
      </c>
      <c r="S18">
        <f t="shared" si="1"/>
        <v>1443.2902765292276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1177.9648643615837</v>
      </c>
      <c r="AC18">
        <f t="shared" si="2"/>
        <v>1216.6944516741821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-148.36717150062859</v>
      </c>
      <c r="AI18">
        <f t="shared" si="6"/>
        <v>-158.90467798373228</v>
      </c>
      <c r="AJ18">
        <f t="shared" si="7"/>
        <v>-38.729587312598369</v>
      </c>
      <c r="AK18">
        <f t="shared" si="22"/>
        <v>25.444041070210211</v>
      </c>
      <c r="AL18">
        <f t="shared" si="8"/>
        <v>-172.19022422612045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-56.106126834762243</v>
      </c>
      <c r="AR18">
        <f t="shared" si="9"/>
        <v>-60.090961682548233</v>
      </c>
      <c r="AS18">
        <f t="shared" si="9"/>
        <v>-14.645875607390927</v>
      </c>
      <c r="AT18">
        <f t="shared" si="9"/>
        <v>9.6218495037365166</v>
      </c>
      <c r="AU18">
        <f t="shared" si="9"/>
        <v>-65.114987786202647</v>
      </c>
      <c r="AW18">
        <v>15</v>
      </c>
      <c r="AX18">
        <f>IF(Z18&gt;0, (R18*SUMPRODUCT(K18:$K$98, X18:$X$98)-K18*$AZ$3)/Z18, 0)</f>
        <v>1443.2902765292276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100000</v>
      </c>
      <c r="S19">
        <f t="shared" si="1"/>
        <v>1502.1822088446327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1216.6944516741821</v>
      </c>
      <c r="AC19">
        <f t="shared" si="2"/>
        <v>1251.340856673969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-155.51513397925228</v>
      </c>
      <c r="AI19">
        <f t="shared" si="6"/>
        <v>-165.92782600577755</v>
      </c>
      <c r="AJ19">
        <f t="shared" si="7"/>
        <v>-34.64640499978691</v>
      </c>
      <c r="AK19">
        <f t="shared" si="22"/>
        <v>27.132286272334262</v>
      </c>
      <c r="AL19">
        <f t="shared" si="8"/>
        <v>-173.4419447332302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-54.843962438373552</v>
      </c>
      <c r="AR19">
        <f t="shared" si="9"/>
        <v>-58.516102093034377</v>
      </c>
      <c r="AS19">
        <f t="shared" si="9"/>
        <v>-12.218400137741545</v>
      </c>
      <c r="AT19">
        <f t="shared" si="9"/>
        <v>9.5684712549302269</v>
      </c>
      <c r="AU19">
        <f t="shared" si="9"/>
        <v>-61.166030975845693</v>
      </c>
      <c r="AW19">
        <v>16</v>
      </c>
      <c r="AX19">
        <f>IF(Z19&gt;0, (R19*SUMPRODUCT(K19:$K$98, X19:$X$98)-K19*$AZ$3)/Z19, 0)</f>
        <v>1502.1822088446327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100000</v>
      </c>
      <c r="S20">
        <f t="shared" si="1"/>
        <v>1532.2611437294293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1251.340856673969</v>
      </c>
      <c r="AC20">
        <f t="shared" si="2"/>
        <v>1261.1450404050399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-162.37835171386615</v>
      </c>
      <c r="AI20">
        <f t="shared" si="6"/>
        <v>-172.66661952616192</v>
      </c>
      <c r="AJ20">
        <f t="shared" si="7"/>
        <v>-9.804183731070907</v>
      </c>
      <c r="AK20">
        <f t="shared" si="22"/>
        <v>5.3807656836980664</v>
      </c>
      <c r="AL20">
        <f t="shared" si="8"/>
        <v>-177.09003757353477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-54.315038031648449</v>
      </c>
      <c r="AR20">
        <f t="shared" si="9"/>
        <v>-57.756430628669804</v>
      </c>
      <c r="AS20">
        <f t="shared" si="9"/>
        <v>-3.2794680239195437</v>
      </c>
      <c r="AT20">
        <f t="shared" si="9"/>
        <v>1.7998488694136212</v>
      </c>
      <c r="AU20">
        <f t="shared" si="9"/>
        <v>-59.23604978317573</v>
      </c>
      <c r="AW20">
        <v>17</v>
      </c>
      <c r="AX20">
        <f>IF(Z20&gt;0, (R20*SUMPRODUCT(K20:$K$98, X20:$X$98)-K20*$AZ$3)/Z20, 0)</f>
        <v>1532.2611437294293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100000</v>
      </c>
      <c r="S21">
        <f t="shared" si="1"/>
        <v>1556.0272366997926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1261.1450404050399</v>
      </c>
      <c r="AC21">
        <f t="shared" si="2"/>
        <v>1265.2491707500433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-170.29033884926721</v>
      </c>
      <c r="AI21">
        <f t="shared" si="6"/>
        <v>-180.45443769108388</v>
      </c>
      <c r="AJ21">
        <f t="shared" si="7"/>
        <v>-4.1041303450033411</v>
      </c>
      <c r="AK21">
        <f t="shared" si="22"/>
        <v>2.0178320646480641</v>
      </c>
      <c r="AL21">
        <f t="shared" si="8"/>
        <v>-182.54073597143915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-54.166576988462786</v>
      </c>
      <c r="AR21">
        <f t="shared" si="9"/>
        <v>-57.399610912489045</v>
      </c>
      <c r="AS21">
        <f t="shared" si="9"/>
        <v>-1.3054568674038811</v>
      </c>
      <c r="AT21">
        <f t="shared" si="9"/>
        <v>0.64183944091093992</v>
      </c>
      <c r="AU21">
        <f t="shared" si="9"/>
        <v>-58.063228338981986</v>
      </c>
      <c r="AW21">
        <v>18</v>
      </c>
      <c r="AX21">
        <f>IF(Z21&gt;0, (R21*SUMPRODUCT(K21:$K$98, X21:$X$98)-K21*$AZ$3)/Z21, 0)</f>
        <v>1556.0272366997926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100000</v>
      </c>
      <c r="S22">
        <f t="shared" si="1"/>
        <v>1601.2474543692958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1265.2491707500433</v>
      </c>
      <c r="AC22">
        <f t="shared" si="2"/>
        <v>1286.1367153668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-178.74104477753446</v>
      </c>
      <c r="AI22">
        <f t="shared" si="6"/>
        <v>-188.78116000033575</v>
      </c>
      <c r="AJ22">
        <f t="shared" si="7"/>
        <v>-20.887544616756713</v>
      </c>
      <c r="AK22">
        <f t="shared" si="22"/>
        <v>26.570232585750912</v>
      </c>
      <c r="AL22">
        <f t="shared" si="8"/>
        <v>-183.09847203134154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-53.085535570414223</v>
      </c>
      <c r="AR22">
        <f t="shared" si="9"/>
        <v>-56.067418631769506</v>
      </c>
      <c r="AS22">
        <f t="shared" si="9"/>
        <v>-6.2035359260181435</v>
      </c>
      <c r="AT22">
        <f t="shared" si="9"/>
        <v>7.8912766164066923</v>
      </c>
      <c r="AU22">
        <f t="shared" si="9"/>
        <v>-54.379677941380955</v>
      </c>
      <c r="AW22">
        <v>19</v>
      </c>
      <c r="AX22">
        <f>IF(Z22&gt;0, (R22*SUMPRODUCT(K22:$K$98, X22:$X$98)-K22*$AZ$3)/Z22, 0)</f>
        <v>1601.2474543692958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100000</v>
      </c>
      <c r="S23">
        <f t="shared" si="1"/>
        <v>1697.106174865818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1286.1367153668</v>
      </c>
      <c r="AC23">
        <f t="shared" si="2"/>
        <v>1346.311926685551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-187.85408993917076</v>
      </c>
      <c r="AI23">
        <f t="shared" si="6"/>
        <v>-197.77032224850166</v>
      </c>
      <c r="AJ23">
        <f t="shared" si="7"/>
        <v>-60.175211318751053</v>
      </c>
      <c r="AK23">
        <f t="shared" si="22"/>
        <v>90.029570075676006</v>
      </c>
      <c r="AL23">
        <f t="shared" si="8"/>
        <v>-167.91596349157669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-49.814358661424023</v>
      </c>
      <c r="AR23">
        <f t="shared" si="9"/>
        <v>-52.443903501182177</v>
      </c>
      <c r="AS23">
        <f t="shared" si="9"/>
        <v>-15.957009826775133</v>
      </c>
      <c r="AT23">
        <f t="shared" si="9"/>
        <v>23.873663306110338</v>
      </c>
      <c r="AU23">
        <f t="shared" si="9"/>
        <v>-44.527250021846967</v>
      </c>
      <c r="AW23">
        <v>20</v>
      </c>
      <c r="AX23">
        <f>IF(Z23&gt;0, (R23*SUMPRODUCT(K23:$K$98, X23:$X$98)-K23*$AZ$3)/Z23, 0)</f>
        <v>1697.106174865818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100000</v>
      </c>
      <c r="S24">
        <f t="shared" si="1"/>
        <v>1784.0664566635005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1346.311926685551</v>
      </c>
      <c r="AC24">
        <f t="shared" si="2"/>
        <v>1397.6232348894534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-197.36856273228142</v>
      </c>
      <c r="AI24">
        <f t="shared" si="6"/>
        <v>-207.16096164817748</v>
      </c>
      <c r="AJ24">
        <f t="shared" si="7"/>
        <v>-51.311308203902399</v>
      </c>
      <c r="AK24">
        <f t="shared" si="22"/>
        <v>94.241834867988587</v>
      </c>
      <c r="AL24">
        <f t="shared" si="8"/>
        <v>-164.23043498409129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-46.729791607047233</v>
      </c>
      <c r="AR24">
        <f t="shared" si="9"/>
        <v>-49.048280196811149</v>
      </c>
      <c r="AS24">
        <f t="shared" si="9"/>
        <v>-12.148676092381331</v>
      </c>
      <c r="AT24">
        <f t="shared" si="9"/>
        <v>22.313083923200534</v>
      </c>
      <c r="AU24">
        <f t="shared" si="9"/>
        <v>-38.883872365991948</v>
      </c>
      <c r="AW24">
        <v>21</v>
      </c>
      <c r="AX24">
        <f>IF(Z24&gt;0, (R24*SUMPRODUCT(K24:$K$98, X24:$X$98)-K24*$AZ$3)/Z24, 0)</f>
        <v>1784.0664566635005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100000</v>
      </c>
      <c r="S25">
        <f t="shared" si="1"/>
        <v>1863.2679347908479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1397.6232348894534</v>
      </c>
      <c r="AC25">
        <f t="shared" si="2"/>
        <v>1441.1842172693052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-208.67233895575242</v>
      </c>
      <c r="AI25">
        <f t="shared" si="6"/>
        <v>-218.34072984012005</v>
      </c>
      <c r="AJ25">
        <f t="shared" si="7"/>
        <v>-43.560982379851794</v>
      </c>
      <c r="AK25">
        <f t="shared" si="22"/>
        <v>97.833626442261746</v>
      </c>
      <c r="AL25">
        <f t="shared" si="8"/>
        <v>-164.06808577771011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-44.112607228713607</v>
      </c>
      <c r="AR25">
        <f t="shared" si="9"/>
        <v>-46.156471459833476</v>
      </c>
      <c r="AS25">
        <f t="shared" si="9"/>
        <v>-9.208640281866856</v>
      </c>
      <c r="AT25">
        <f t="shared" si="9"/>
        <v>20.681688615774306</v>
      </c>
      <c r="AU25">
        <f t="shared" si="9"/>
        <v>-34.683423125926033</v>
      </c>
      <c r="AW25">
        <v>22</v>
      </c>
      <c r="AX25">
        <f>IF(Z25&gt;0, (R25*SUMPRODUCT(K25:$K$98, X25:$X$98)-K25*$AZ$3)/Z25, 0)</f>
        <v>1863.2679347908479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100000</v>
      </c>
      <c r="S26">
        <f t="shared" si="1"/>
        <v>1935.3618043776098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1441.1842172693052</v>
      </c>
      <c r="AC26">
        <f t="shared" si="2"/>
        <v>1477.6883725288931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-221.60787255942992</v>
      </c>
      <c r="AI26">
        <f t="shared" si="6"/>
        <v>-231.15187855088394</v>
      </c>
      <c r="AJ26">
        <f t="shared" si="7"/>
        <v>-36.504155259587833</v>
      </c>
      <c r="AK26">
        <f t="shared" si="22"/>
        <v>100.88289520885138</v>
      </c>
      <c r="AL26">
        <f t="shared" si="8"/>
        <v>-166.77313860162036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-41.82779828210991</v>
      </c>
      <c r="AR26">
        <f t="shared" si="9"/>
        <v>-43.62919979733239</v>
      </c>
      <c r="AS26">
        <f t="shared" si="9"/>
        <v>-6.8900460305054665</v>
      </c>
      <c r="AT26">
        <f t="shared" si="9"/>
        <v>19.041333424558026</v>
      </c>
      <c r="AU26">
        <f t="shared" si="9"/>
        <v>-31.477912403279827</v>
      </c>
      <c r="AW26">
        <v>23</v>
      </c>
      <c r="AX26">
        <f>IF(Z26&gt;0, (R26*SUMPRODUCT(K26:$K$98, X26:$X$98)-K26*$AZ$3)/Z26, 0)</f>
        <v>1935.3618043776098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100000</v>
      </c>
      <c r="S27">
        <f t="shared" si="1"/>
        <v>2003.8411513799676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1477.6883725288931</v>
      </c>
      <c r="AC27">
        <f t="shared" si="2"/>
        <v>1507.8398264684811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-341.05459599232171</v>
      </c>
      <c r="AI27">
        <f t="shared" si="6"/>
        <v>-350.46053009936213</v>
      </c>
      <c r="AJ27">
        <f t="shared" si="7"/>
        <v>-30.151453939588009</v>
      </c>
      <c r="AK27">
        <f t="shared" si="22"/>
        <v>103.43818607702252</v>
      </c>
      <c r="AL27">
        <f t="shared" si="8"/>
        <v>-277.17379796192762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-57.475889892145126</v>
      </c>
      <c r="AR27">
        <f t="shared" si="9"/>
        <v>-59.061015673828479</v>
      </c>
      <c r="AS27">
        <f t="shared" si="9"/>
        <v>-5.081244079639557</v>
      </c>
      <c r="AT27">
        <f t="shared" si="9"/>
        <v>17.431818434547683</v>
      </c>
      <c r="AU27">
        <f t="shared" si="9"/>
        <v>-46.710441318920353</v>
      </c>
      <c r="AW27">
        <v>24</v>
      </c>
      <c r="AX27">
        <f>IF(Z27&gt;0, (R27*SUMPRODUCT(K27:$K$98, X27:$X$98)-K27*$AZ$3)/Z27, 0)</f>
        <v>2003.8411513799676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100000</v>
      </c>
      <c r="S28">
        <f t="shared" si="1"/>
        <v>2046.0648190793729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1507.8398264684811</v>
      </c>
      <c r="AC28">
        <f t="shared" si="2"/>
        <v>1514.6311260599955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-468.45156207011183</v>
      </c>
      <c r="AI28">
        <f t="shared" si="6"/>
        <v>-477.70488039082312</v>
      </c>
      <c r="AJ28">
        <f t="shared" si="7"/>
        <v>-6.7912995915144165</v>
      </c>
      <c r="AK28">
        <f t="shared" si="22"/>
        <v>105.54878785279368</v>
      </c>
      <c r="AL28">
        <f t="shared" si="8"/>
        <v>-378.94739212954386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-70.48690904448776</v>
      </c>
      <c r="AR28">
        <f t="shared" si="9"/>
        <v>-71.879236148595169</v>
      </c>
      <c r="AS28">
        <f t="shared" si="9"/>
        <v>-1.0218723884398067</v>
      </c>
      <c r="AT28">
        <f t="shared" si="9"/>
        <v>15.881701357252188</v>
      </c>
      <c r="AU28">
        <f t="shared" si="9"/>
        <v>-57.019407179782782</v>
      </c>
      <c r="AW28">
        <v>25</v>
      </c>
      <c r="AX28">
        <f>IF(Z28&gt;0, (R28*SUMPRODUCT(K28:$K$98, X28:$X$98)-K28*$AZ$3)/Z28, 0)</f>
        <v>2046.0648190793729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100000</v>
      </c>
      <c r="S29">
        <f t="shared" si="1"/>
        <v>2065.779275060765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1514.6311260599955</v>
      </c>
      <c r="AC29">
        <f t="shared" si="2"/>
        <v>1501.5256361973463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-600.60483613621989</v>
      </c>
      <c r="AI29">
        <f t="shared" si="6"/>
        <v>-609.69054566920704</v>
      </c>
      <c r="AJ29">
        <f t="shared" si="7"/>
        <v>13.105489862649165</v>
      </c>
      <c r="AK29">
        <f t="shared" si="22"/>
        <v>106.02417882419969</v>
      </c>
      <c r="AL29">
        <f t="shared" si="8"/>
        <v>-490.5608769823582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-80.689045349849778</v>
      </c>
      <c r="AR29">
        <f t="shared" si="9"/>
        <v>-81.909676927275981</v>
      </c>
      <c r="AS29">
        <f t="shared" si="9"/>
        <v>1.7606742440872656</v>
      </c>
      <c r="AT29">
        <f t="shared" si="9"/>
        <v>14.243957521824084</v>
      </c>
      <c r="AU29">
        <f t="shared" si="9"/>
        <v>-65.905045161364626</v>
      </c>
      <c r="AW29">
        <v>26</v>
      </c>
      <c r="AX29">
        <f>IF(Z29&gt;0, (R29*SUMPRODUCT(K29:$K$98, X29:$X$98)-K29*$AZ$3)/Z29, 0)</f>
        <v>2065.779275060765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100000</v>
      </c>
      <c r="S30">
        <f t="shared" si="1"/>
        <v>2067.1905413757263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1501.5256361973463</v>
      </c>
      <c r="AC30">
        <f t="shared" si="2"/>
        <v>1472.0700008312806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-747.67706580502954</v>
      </c>
      <c r="AI30">
        <f t="shared" si="6"/>
        <v>-756.57845860946122</v>
      </c>
      <c r="AJ30">
        <f t="shared" si="7"/>
        <v>29.455635366065735</v>
      </c>
      <c r="AK30">
        <f t="shared" si="22"/>
        <v>105.10679453381425</v>
      </c>
      <c r="AL30">
        <f t="shared" si="8"/>
        <v>-622.01602870958118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-89.685408179962351</v>
      </c>
      <c r="AR30">
        <f t="shared" si="9"/>
        <v>-90.753148630414813</v>
      </c>
      <c r="AS30">
        <f t="shared" si="9"/>
        <v>3.5332642952761408</v>
      </c>
      <c r="AT30">
        <f t="shared" si="9"/>
        <v>12.607777075658907</v>
      </c>
      <c r="AU30">
        <f t="shared" si="9"/>
        <v>-74.612107259479757</v>
      </c>
      <c r="AW30">
        <v>27</v>
      </c>
      <c r="AX30">
        <f>IF(Z30&gt;0, (R30*SUMPRODUCT(K30:$K$98, X30:$X$98)-K30*$AZ$3)/Z30, 0)</f>
        <v>2067.1905413757263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100000</v>
      </c>
      <c r="S31">
        <f t="shared" si="1"/>
        <v>2052.1926067870604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1472.0700008312806</v>
      </c>
      <c r="AC31">
        <f t="shared" si="2"/>
        <v>1428.1287087082687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-908.64734120670676</v>
      </c>
      <c r="AI31">
        <f t="shared" si="6"/>
        <v>-917.34613916544322</v>
      </c>
      <c r="AJ31">
        <f t="shared" si="7"/>
        <v>43.941292123011863</v>
      </c>
      <c r="AK31">
        <f t="shared" si="22"/>
        <v>103.04490005818965</v>
      </c>
      <c r="AL31">
        <f t="shared" si="8"/>
        <v>-770.35994698424167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-97.316183176357512</v>
      </c>
      <c r="AR31">
        <f t="shared" si="9"/>
        <v>-98.247824944485401</v>
      </c>
      <c r="AS31">
        <f t="shared" si="9"/>
        <v>4.706114946168177</v>
      </c>
      <c r="AT31">
        <f t="shared" si="9"/>
        <v>11.036114799097836</v>
      </c>
      <c r="AU31">
        <f t="shared" si="9"/>
        <v>-82.505595199219385</v>
      </c>
      <c r="AW31">
        <v>28</v>
      </c>
      <c r="AX31">
        <f>IF(Z31&gt;0, (R31*SUMPRODUCT(K31:$K$98, X31:$X$98)-K31*$AZ$3)/Z31, 0)</f>
        <v>2052.1926067870604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100000</v>
      </c>
      <c r="S32">
        <f t="shared" si="1"/>
        <v>2022.6155352262447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1428.1287087082687</v>
      </c>
      <c r="AC32">
        <f t="shared" si="2"/>
        <v>1371.6554862970459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-1078.5522677192787</v>
      </c>
      <c r="AI32">
        <f t="shared" si="6"/>
        <v>-1087.029258664963</v>
      </c>
      <c r="AJ32">
        <f t="shared" si="7"/>
        <v>56.473222411222878</v>
      </c>
      <c r="AK32">
        <f t="shared" si="22"/>
        <v>99.969009609578819</v>
      </c>
      <c r="AL32">
        <f t="shared" si="8"/>
        <v>-930.58702664416126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-103.13661669967931</v>
      </c>
      <c r="AR32">
        <f t="shared" si="9"/>
        <v>-103.94722939977633</v>
      </c>
      <c r="AS32">
        <f t="shared" si="9"/>
        <v>5.4002548304297848</v>
      </c>
      <c r="AT32">
        <f t="shared" si="9"/>
        <v>9.5595417436304118</v>
      </c>
      <c r="AU32">
        <f t="shared" si="9"/>
        <v>-88.987432825716141</v>
      </c>
      <c r="AW32">
        <v>29</v>
      </c>
      <c r="AX32">
        <f>IF(Z32&gt;0, (R32*SUMPRODUCT(K32:$K$98, X32:$X$98)-K32*$AZ$3)/Z32, 0)</f>
        <v>2022.6155352262447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100000</v>
      </c>
      <c r="S33">
        <f t="shared" si="1"/>
        <v>1980.9794931527069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1371.6554862970459</v>
      </c>
      <c r="AC33">
        <f t="shared" si="2"/>
        <v>1304.9857988519502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-1261.9829340058093</v>
      </c>
      <c r="AI33">
        <f t="shared" si="6"/>
        <v>-1270.2174071752859</v>
      </c>
      <c r="AJ33">
        <f t="shared" si="7"/>
        <v>66.669687445095633</v>
      </c>
      <c r="AK33">
        <f t="shared" si="22"/>
        <v>96.015884040793225</v>
      </c>
      <c r="AL33">
        <f t="shared" si="8"/>
        <v>-1107.531835689397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-107.74748545013961</v>
      </c>
      <c r="AR33">
        <f t="shared" si="9"/>
        <v>-108.45054074043695</v>
      </c>
      <c r="AS33">
        <f t="shared" si="9"/>
        <v>5.6922252943261507</v>
      </c>
      <c r="AT33">
        <f t="shared" si="9"/>
        <v>8.1977892013395781</v>
      </c>
      <c r="AU33">
        <f t="shared" si="9"/>
        <v>-94.560526244771225</v>
      </c>
      <c r="AW33">
        <v>30</v>
      </c>
      <c r="AX33">
        <f>IF(Z33&gt;0, (R33*SUMPRODUCT(K33:$K$98, X33:$X$98)-K33*$AZ$3)/Z33, 0)</f>
        <v>1980.9794931527069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100000</v>
      </c>
      <c r="S34">
        <f t="shared" si="1"/>
        <v>1928.8223892457527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1304.9857988519502</v>
      </c>
      <c r="AC34">
        <f t="shared" si="2"/>
        <v>1229.7980716648317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-1458.0168996388459</v>
      </c>
      <c r="AI34">
        <f t="shared" si="6"/>
        <v>-1465.9867759641729</v>
      </c>
      <c r="AJ34">
        <f t="shared" si="7"/>
        <v>75.187727187118526</v>
      </c>
      <c r="AK34">
        <f t="shared" si="22"/>
        <v>91.349005919636525</v>
      </c>
      <c r="AL34">
        <f t="shared" si="8"/>
        <v>-1299.4500428574179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-111.14711564427758</v>
      </c>
      <c r="AR34">
        <f t="shared" si="9"/>
        <v>-111.75467291320987</v>
      </c>
      <c r="AS34">
        <f t="shared" si="9"/>
        <v>5.7316887141480182</v>
      </c>
      <c r="AT34">
        <f t="shared" si="9"/>
        <v>6.963690563157809</v>
      </c>
      <c r="AU34">
        <f t="shared" ref="AU34:AU97" si="23">AL34*$K34</f>
        <v>-99.059293635904055</v>
      </c>
      <c r="AW34">
        <v>31</v>
      </c>
      <c r="AX34">
        <f>IF(Z34&gt;0, (R34*SUMPRODUCT(K34:$K$98, X34:$X$98)-K34*$AZ$3)/Z34, 0)</f>
        <v>1928.8223892457527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100000</v>
      </c>
      <c r="S35">
        <f t="shared" si="1"/>
        <v>1866.9453481455428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1229.7980716648317</v>
      </c>
      <c r="AC35">
        <f t="shared" si="2"/>
        <v>1147.7221687553949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-1645.4822804316079</v>
      </c>
      <c r="AI35">
        <f t="shared" ref="AI35:AI66" si="25">SUM(AE35:AH35)</f>
        <v>-1653.1667727086276</v>
      </c>
      <c r="AJ35">
        <f t="shared" si="7"/>
        <v>82.075902909436763</v>
      </c>
      <c r="AK35">
        <f t="shared" si="22"/>
        <v>86.085865016538222</v>
      </c>
      <c r="AL35">
        <f t="shared" ref="AL35:AL98" si="26">SUM(AI35:AK35)</f>
        <v>-1485.0050047826526</v>
      </c>
      <c r="AN35">
        <f t="shared" ref="AN35:AT66" si="27">AE35*$K35</f>
        <v>0</v>
      </c>
      <c r="AO35">
        <f t="shared" si="27"/>
        <v>0</v>
      </c>
      <c r="AP35">
        <f t="shared" si="27"/>
        <v>-0.52303746077061486</v>
      </c>
      <c r="AQ35">
        <f t="shared" si="27"/>
        <v>-111.99814414203141</v>
      </c>
      <c r="AR35">
        <f t="shared" si="27"/>
        <v>-112.52118160280202</v>
      </c>
      <c r="AS35">
        <f t="shared" si="27"/>
        <v>5.5864161613623287</v>
      </c>
      <c r="AT35">
        <f t="shared" si="27"/>
        <v>5.8593503153280784</v>
      </c>
      <c r="AU35">
        <f t="shared" si="23"/>
        <v>-101.07541512611161</v>
      </c>
      <c r="AW35">
        <v>32</v>
      </c>
      <c r="AX35">
        <f>IF(Z35&gt;0, (R35*SUMPRODUCT(K35:$K$98, X35:$X$98)-K35*$AZ$3)/Z35, 0)</f>
        <v>1866.9453481455428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100000</v>
      </c>
      <c r="S36">
        <f t="shared" si="1"/>
        <v>1798.4569052184427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1147.7221687553949</v>
      </c>
      <c r="AC36">
        <f t="shared" si="2"/>
        <v>1061.6804645551856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-1828.3234191913853</v>
      </c>
      <c r="AI36">
        <f t="shared" si="25"/>
        <v>-1835.7025261182359</v>
      </c>
      <c r="AJ36">
        <f t="shared" si="7"/>
        <v>86.041704200209324</v>
      </c>
      <c r="AK36">
        <f t="shared" si="22"/>
        <v>80.340551812877649</v>
      </c>
      <c r="AL36">
        <f t="shared" si="26"/>
        <v>-1669.3202701051489</v>
      </c>
      <c r="AN36">
        <f t="shared" si="27"/>
        <v>0</v>
      </c>
      <c r="AO36">
        <f t="shared" si="27"/>
        <v>0</v>
      </c>
      <c r="AP36">
        <f t="shared" si="27"/>
        <v>-0.44843902250527606</v>
      </c>
      <c r="AQ36">
        <f t="shared" si="27"/>
        <v>-111.10986397856834</v>
      </c>
      <c r="AR36">
        <f t="shared" si="27"/>
        <v>-111.55830300107363</v>
      </c>
      <c r="AS36">
        <f t="shared" si="27"/>
        <v>5.2288790647322232</v>
      </c>
      <c r="AT36">
        <f t="shared" si="27"/>
        <v>4.8824117714577806</v>
      </c>
      <c r="AU36">
        <f t="shared" si="23"/>
        <v>-101.44701216488362</v>
      </c>
      <c r="AW36">
        <v>33</v>
      </c>
      <c r="AX36">
        <f>IF(Z36&gt;0, (R36*SUMPRODUCT(K36:$K$98, X36:$X$98)-K36*$AZ$3)/Z36, 0)</f>
        <v>1798.4569052184427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100000</v>
      </c>
      <c r="S37">
        <f t="shared" si="1"/>
        <v>1725.5490298106374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1061.6804645551856</v>
      </c>
      <c r="AC37">
        <f t="shared" si="2"/>
        <v>973.74599338181565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-2011.4445466024183</v>
      </c>
      <c r="AI37">
        <f t="shared" si="25"/>
        <v>-2018.4984318916752</v>
      </c>
      <c r="AJ37">
        <f t="shared" si="7"/>
        <v>87.934471173369957</v>
      </c>
      <c r="AK37">
        <f t="shared" si="22"/>
        <v>74.317632518862993</v>
      </c>
      <c r="AL37">
        <f t="shared" si="26"/>
        <v>-1856.2463281994421</v>
      </c>
      <c r="AN37">
        <f t="shared" si="27"/>
        <v>0</v>
      </c>
      <c r="AO37">
        <f t="shared" si="27"/>
        <v>0</v>
      </c>
      <c r="AP37">
        <f t="shared" si="27"/>
        <v>-0.38274538593219654</v>
      </c>
      <c r="AQ37">
        <f t="shared" si="27"/>
        <v>-109.14142882973682</v>
      </c>
      <c r="AR37">
        <f t="shared" si="27"/>
        <v>-109.52417421566902</v>
      </c>
      <c r="AS37">
        <f t="shared" si="27"/>
        <v>4.7713439793604708</v>
      </c>
      <c r="AT37">
        <f t="shared" si="27"/>
        <v>4.0324912829701116</v>
      </c>
      <c r="AU37">
        <f t="shared" si="23"/>
        <v>-100.72033895333843</v>
      </c>
      <c r="AW37">
        <v>34</v>
      </c>
      <c r="AX37">
        <f>IF(Z37&gt;0, (R37*SUMPRODUCT(K37:$K$98, X37:$X$98)-K37*$AZ$3)/Z37, 0)</f>
        <v>1725.5490298106374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100000</v>
      </c>
      <c r="S38">
        <f t="shared" si="1"/>
        <v>1650.0874082188918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973.74599338181565</v>
      </c>
      <c r="AC38">
        <f t="shared" si="2"/>
        <v>885.29687955672011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-2215.2573258367261</v>
      </c>
      <c r="AI38">
        <f t="shared" si="25"/>
        <v>-2221.9637651073608</v>
      </c>
      <c r="AJ38">
        <f t="shared" si="7"/>
        <v>88.449113825095537</v>
      </c>
      <c r="AK38">
        <f t="shared" si="22"/>
        <v>68.162219536727108</v>
      </c>
      <c r="AL38">
        <f t="shared" si="26"/>
        <v>-2065.3524317455381</v>
      </c>
      <c r="AN38">
        <f t="shared" si="27"/>
        <v>0</v>
      </c>
      <c r="AO38">
        <f t="shared" si="27"/>
        <v>0</v>
      </c>
      <c r="AP38">
        <f t="shared" si="27"/>
        <v>-0.32490436394921313</v>
      </c>
      <c r="AQ38">
        <f t="shared" si="27"/>
        <v>-107.32174606968439</v>
      </c>
      <c r="AR38">
        <f t="shared" si="27"/>
        <v>-107.64665043363361</v>
      </c>
      <c r="AS38">
        <f t="shared" si="27"/>
        <v>4.2850612537485198</v>
      </c>
      <c r="AT38">
        <f t="shared" si="27"/>
        <v>3.3022296467989993</v>
      </c>
      <c r="AU38">
        <f t="shared" si="23"/>
        <v>-100.05935953308608</v>
      </c>
      <c r="AW38">
        <v>35</v>
      </c>
      <c r="AX38">
        <f>IF(Z38&gt;0, (R38*SUMPRODUCT(K38:$K$98, X38:$X$98)-K38*$AZ$3)/Z38, 0)</f>
        <v>1650.0874082188918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100000</v>
      </c>
      <c r="S39">
        <f t="shared" si="1"/>
        <v>1570.5259911186429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885.29687955672011</v>
      </c>
      <c r="AC39">
        <f t="shared" si="2"/>
        <v>796.45041474117966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-2402.6632044003545</v>
      </c>
      <c r="AI39">
        <f t="shared" si="25"/>
        <v>-2409.0022463777327</v>
      </c>
      <c r="AJ39">
        <f t="shared" si="7"/>
        <v>88.846464815540457</v>
      </c>
      <c r="AK39">
        <f t="shared" si="22"/>
        <v>61.970781568970416</v>
      </c>
      <c r="AL39">
        <f t="shared" si="26"/>
        <v>-2258.1849999932219</v>
      </c>
      <c r="AN39">
        <f t="shared" si="27"/>
        <v>0</v>
      </c>
      <c r="AO39">
        <f t="shared" si="27"/>
        <v>0</v>
      </c>
      <c r="AP39">
        <f t="shared" si="27"/>
        <v>-0.27420107518446835</v>
      </c>
      <c r="AQ39">
        <f t="shared" si="27"/>
        <v>-103.92940073654606</v>
      </c>
      <c r="AR39">
        <f t="shared" si="27"/>
        <v>-104.20360181173052</v>
      </c>
      <c r="AS39">
        <f t="shared" si="27"/>
        <v>3.8431353295495541</v>
      </c>
      <c r="AT39">
        <f t="shared" si="27"/>
        <v>2.6806029991398237</v>
      </c>
      <c r="AU39">
        <f t="shared" si="23"/>
        <v>-97.679863483041146</v>
      </c>
      <c r="AW39">
        <v>36</v>
      </c>
      <c r="AX39">
        <f>IF(Z39&gt;0, (R39*SUMPRODUCT(K39:$K$98, X39:$X$98)-K39*$AZ$3)/Z39, 0)</f>
        <v>1570.5259911186429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100000</v>
      </c>
      <c r="S40">
        <f t="shared" si="1"/>
        <v>1487.8117905436957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796.45041474117966</v>
      </c>
      <c r="AC40">
        <f t="shared" si="2"/>
        <v>709.01680083869064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-2550.2062735554337</v>
      </c>
      <c r="AI40">
        <f t="shared" si="25"/>
        <v>-2556.1631493288437</v>
      </c>
      <c r="AJ40">
        <f t="shared" si="7"/>
        <v>87.433613902489014</v>
      </c>
      <c r="AK40">
        <f t="shared" si="22"/>
        <v>55.751529031882583</v>
      </c>
      <c r="AL40">
        <f t="shared" si="26"/>
        <v>-2412.9780063944722</v>
      </c>
      <c r="AN40">
        <f t="shared" si="27"/>
        <v>0</v>
      </c>
      <c r="AO40">
        <f t="shared" si="27"/>
        <v>0</v>
      </c>
      <c r="AP40">
        <f t="shared" si="27"/>
        <v>-0.23006261204632084</v>
      </c>
      <c r="AQ40">
        <f t="shared" si="27"/>
        <v>-98.492421005316501</v>
      </c>
      <c r="AR40">
        <f t="shared" si="27"/>
        <v>-98.722483617362826</v>
      </c>
      <c r="AS40">
        <f t="shared" si="27"/>
        <v>3.3768046137280643</v>
      </c>
      <c r="AT40">
        <f t="shared" si="27"/>
        <v>2.1531995768494236</v>
      </c>
      <c r="AU40">
        <f t="shared" si="23"/>
        <v>-93.19247942678534</v>
      </c>
      <c r="AW40">
        <v>37</v>
      </c>
      <c r="AX40">
        <f>IF(Z40&gt;0, (R40*SUMPRODUCT(K40:$K$98, X40:$X$98)-K40*$AZ$3)/Z40, 0)</f>
        <v>1487.8117905436957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100000</v>
      </c>
      <c r="S41">
        <f t="shared" si="1"/>
        <v>1405.2713047028178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709.01680083869064</v>
      </c>
      <c r="AC41">
        <f t="shared" si="2"/>
        <v>625.25276093521143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-2685.0719053809175</v>
      </c>
      <c r="AI41">
        <f t="shared" si="25"/>
        <v>-2690.6335784084208</v>
      </c>
      <c r="AJ41">
        <f t="shared" si="7"/>
        <v>83.764039903479215</v>
      </c>
      <c r="AK41">
        <f t="shared" si="22"/>
        <v>49.631176058708348</v>
      </c>
      <c r="AL41">
        <f t="shared" si="26"/>
        <v>-2557.2383624462332</v>
      </c>
      <c r="AN41">
        <f t="shared" si="27"/>
        <v>0</v>
      </c>
      <c r="AO41">
        <f t="shared" si="27"/>
        <v>0</v>
      </c>
      <c r="AP41">
        <f t="shared" si="27"/>
        <v>-0.19178513091521104</v>
      </c>
      <c r="AQ41">
        <f t="shared" si="27"/>
        <v>-92.59028072015181</v>
      </c>
      <c r="AR41">
        <f t="shared" si="27"/>
        <v>-92.782065851067017</v>
      </c>
      <c r="AS41">
        <f t="shared" si="27"/>
        <v>2.8884649060513232</v>
      </c>
      <c r="AT41">
        <f t="shared" si="27"/>
        <v>1.7114493338289809</v>
      </c>
      <c r="AU41">
        <f t="shared" si="23"/>
        <v>-88.182151611186711</v>
      </c>
      <c r="AW41">
        <v>38</v>
      </c>
      <c r="AX41">
        <f>IF(Z41&gt;0, (R41*SUMPRODUCT(K41:$K$98, X41:$X$98)-K41*$AZ$3)/Z41, 0)</f>
        <v>1405.2713047028178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100000</v>
      </c>
      <c r="S42">
        <f t="shared" si="1"/>
        <v>1323.0246961870967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625.25276093521143</v>
      </c>
      <c r="AC42">
        <f t="shared" si="2"/>
        <v>545.8128204845566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-2793.5273172393827</v>
      </c>
      <c r="AI42">
        <f t="shared" si="25"/>
        <v>-2798.6841826219561</v>
      </c>
      <c r="AJ42">
        <f t="shared" si="7"/>
        <v>79.439940450654831</v>
      </c>
      <c r="AK42">
        <f t="shared" si="22"/>
        <v>43.767693265464807</v>
      </c>
      <c r="AL42">
        <f t="shared" si="26"/>
        <v>-2675.4765489058364</v>
      </c>
      <c r="AN42">
        <f t="shared" si="27"/>
        <v>0</v>
      </c>
      <c r="AO42">
        <f t="shared" si="27"/>
        <v>0</v>
      </c>
      <c r="AP42">
        <f t="shared" si="27"/>
        <v>-0.15877321985960036</v>
      </c>
      <c r="AQ42">
        <f t="shared" si="27"/>
        <v>-86.0090954521893</v>
      </c>
      <c r="AR42">
        <f t="shared" si="27"/>
        <v>-86.167868672048897</v>
      </c>
      <c r="AS42">
        <f t="shared" si="27"/>
        <v>2.4458530900240736</v>
      </c>
      <c r="AT42">
        <f t="shared" si="27"/>
        <v>1.3475507057190967</v>
      </c>
      <c r="AU42">
        <f t="shared" si="23"/>
        <v>-82.374464876305723</v>
      </c>
      <c r="AW42">
        <v>39</v>
      </c>
      <c r="AX42">
        <f>IF(Z42&gt;0, (R42*SUMPRODUCT(K42:$K$98, X42:$X$98)-K42*$AZ$3)/Z42, 0)</f>
        <v>1323.0246961870967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100000</v>
      </c>
      <c r="S43">
        <f t="shared" si="1"/>
        <v>1242.3361411018973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545.8128204845566</v>
      </c>
      <c r="AC43">
        <f t="shared" si="2"/>
        <v>471.54510027298994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-2886.0522941087488</v>
      </c>
      <c r="AI43">
        <f t="shared" si="25"/>
        <v>-2890.7968343007328</v>
      </c>
      <c r="AJ43">
        <f t="shared" si="7"/>
        <v>74.267720211566655</v>
      </c>
      <c r="AK43">
        <f t="shared" si="22"/>
        <v>38.206897433918968</v>
      </c>
      <c r="AL43">
        <f t="shared" si="26"/>
        <v>-2778.3222166552473</v>
      </c>
      <c r="AN43">
        <f t="shared" si="27"/>
        <v>0</v>
      </c>
      <c r="AO43">
        <f t="shared" si="27"/>
        <v>0</v>
      </c>
      <c r="AP43">
        <f t="shared" si="27"/>
        <v>-0.13042701801193674</v>
      </c>
      <c r="AQ43">
        <f t="shared" si="27"/>
        <v>-79.337339197394471</v>
      </c>
      <c r="AR43">
        <f t="shared" si="27"/>
        <v>-79.4677662154064</v>
      </c>
      <c r="AS43">
        <f t="shared" si="27"/>
        <v>2.0416134946237494</v>
      </c>
      <c r="AT43">
        <f t="shared" si="27"/>
        <v>1.0503044548369747</v>
      </c>
      <c r="AU43">
        <f t="shared" si="23"/>
        <v>-76.375848265945677</v>
      </c>
      <c r="AW43">
        <v>40</v>
      </c>
      <c r="AX43">
        <f>IF(Z43&gt;0, (R43*SUMPRODUCT(K43:$K$98, X43:$X$98)-K43*$AZ$3)/Z43, 0)</f>
        <v>1242.3361411018973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100000</v>
      </c>
      <c r="S44">
        <f t="shared" si="1"/>
        <v>1163.5942512355236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471.54510027298994</v>
      </c>
      <c r="AC44">
        <f t="shared" si="2"/>
        <v>402.69113182615126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-2969.2367210761527</v>
      </c>
      <c r="AI44">
        <f t="shared" si="25"/>
        <v>-2973.5626612760825</v>
      </c>
      <c r="AJ44">
        <f t="shared" si="7"/>
        <v>68.853968446838678</v>
      </c>
      <c r="AK44">
        <f t="shared" si="22"/>
        <v>33.008157019109298</v>
      </c>
      <c r="AL44">
        <f t="shared" si="26"/>
        <v>-2871.7005358101346</v>
      </c>
      <c r="AN44">
        <f t="shared" si="27"/>
        <v>0</v>
      </c>
      <c r="AO44">
        <f t="shared" si="27"/>
        <v>0</v>
      </c>
      <c r="AP44">
        <f t="shared" si="27"/>
        <v>-0.10617833821766295</v>
      </c>
      <c r="AQ44">
        <f t="shared" si="27"/>
        <v>-72.878635914534641</v>
      </c>
      <c r="AR44">
        <f t="shared" si="27"/>
        <v>-72.984814252752315</v>
      </c>
      <c r="AS44">
        <f t="shared" si="27"/>
        <v>1.6899909872761254</v>
      </c>
      <c r="AT44">
        <f t="shared" si="27"/>
        <v>0.81017099126188563</v>
      </c>
      <c r="AU44">
        <f t="shared" si="23"/>
        <v>-70.484652274214298</v>
      </c>
      <c r="AW44">
        <v>41</v>
      </c>
      <c r="AX44">
        <f>IF(Z44&gt;0, (R44*SUMPRODUCT(K44:$K$98, X44:$X$98)-K44*$AZ$3)/Z44, 0)</f>
        <v>1163.5942512355236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100000</v>
      </c>
      <c r="S45">
        <f t="shared" si="1"/>
        <v>1085.4185889203186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402.69113182615126</v>
      </c>
      <c r="AC45">
        <f t="shared" si="2"/>
        <v>339.17264836746989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-3013.3498583185874</v>
      </c>
      <c r="AI45">
        <f t="shared" si="25"/>
        <v>-3017.2558703842278</v>
      </c>
      <c r="AJ45">
        <f t="shared" si="7"/>
        <v>63.518483458681374</v>
      </c>
      <c r="AK45">
        <f t="shared" si="22"/>
        <v>28.188379227830591</v>
      </c>
      <c r="AL45">
        <f t="shared" si="26"/>
        <v>-2925.5490076977162</v>
      </c>
      <c r="AN45">
        <f t="shared" si="27"/>
        <v>0</v>
      </c>
      <c r="AO45">
        <f t="shared" si="27"/>
        <v>0</v>
      </c>
      <c r="AP45">
        <f t="shared" si="27"/>
        <v>-8.5599449199051283E-2</v>
      </c>
      <c r="AQ45">
        <f t="shared" si="27"/>
        <v>-66.03694094677769</v>
      </c>
      <c r="AR45">
        <f t="shared" si="27"/>
        <v>-66.122540395976728</v>
      </c>
      <c r="AS45">
        <f t="shared" si="27"/>
        <v>1.3919944707417193</v>
      </c>
      <c r="AT45">
        <f t="shared" si="27"/>
        <v>0.61774251977906858</v>
      </c>
      <c r="AU45">
        <f t="shared" si="23"/>
        <v>-64.112803405455949</v>
      </c>
      <c r="AW45">
        <v>42</v>
      </c>
      <c r="AX45">
        <f>IF(Z45&gt;0, (R45*SUMPRODUCT(K45:$K$98, X45:$X$98)-K45*$AZ$3)/Z45, 0)</f>
        <v>1085.4185889203186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100000</v>
      </c>
      <c r="S46">
        <f t="shared" si="1"/>
        <v>1008.1690484210802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339.17264836746989</v>
      </c>
      <c r="AC46">
        <f t="shared" si="2"/>
        <v>281.49298639913246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-3014.4066277024135</v>
      </c>
      <c r="AI46">
        <f t="shared" si="25"/>
        <v>-3017.8967788189348</v>
      </c>
      <c r="AJ46">
        <f t="shared" si="7"/>
        <v>57.679661968337427</v>
      </c>
      <c r="AK46">
        <f t="shared" si="22"/>
        <v>23.742085385722895</v>
      </c>
      <c r="AL46">
        <f t="shared" si="26"/>
        <v>-2936.4750314648745</v>
      </c>
      <c r="AN46">
        <f t="shared" si="27"/>
        <v>0</v>
      </c>
      <c r="AO46">
        <f t="shared" si="27"/>
        <v>0</v>
      </c>
      <c r="AP46">
        <f t="shared" si="27"/>
        <v>-6.82910198467091E-2</v>
      </c>
      <c r="AQ46">
        <f t="shared" si="27"/>
        <v>-58.982231991046923</v>
      </c>
      <c r="AR46">
        <f t="shared" si="27"/>
        <v>-59.050523010893627</v>
      </c>
      <c r="AS46">
        <f t="shared" si="27"/>
        <v>1.128605269148679</v>
      </c>
      <c r="AT46">
        <f t="shared" si="27"/>
        <v>0.46455616680995371</v>
      </c>
      <c r="AU46">
        <f t="shared" si="23"/>
        <v>-57.457361574934993</v>
      </c>
      <c r="AW46">
        <v>43</v>
      </c>
      <c r="AX46">
        <f>IF(Z46&gt;0, (R46*SUMPRODUCT(K46:$K$98, X46:$X$98)-K46*$AZ$3)/Z46, 0)</f>
        <v>1008.1690484210802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100000</v>
      </c>
      <c r="S47">
        <f t="shared" si="1"/>
        <v>932.83495310983801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281.49298639913246</v>
      </c>
      <c r="AC47">
        <f t="shared" si="2"/>
        <v>229.97261063883599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-2988.9100484316191</v>
      </c>
      <c r="AI47">
        <f t="shared" si="25"/>
        <v>-2991.9916842809212</v>
      </c>
      <c r="AJ47">
        <f t="shared" si="7"/>
        <v>51.520375760296474</v>
      </c>
      <c r="AK47">
        <f t="shared" si="22"/>
        <v>19.704509047939275</v>
      </c>
      <c r="AL47">
        <f t="shared" si="26"/>
        <v>-2920.7667994726858</v>
      </c>
      <c r="AN47">
        <f t="shared" si="27"/>
        <v>0</v>
      </c>
      <c r="AO47">
        <f t="shared" si="27"/>
        <v>0</v>
      </c>
      <c r="AP47">
        <f t="shared" si="27"/>
        <v>-5.3837224459592985E-2</v>
      </c>
      <c r="AQ47">
        <f t="shared" si="27"/>
        <v>-52.217273239270376</v>
      </c>
      <c r="AR47">
        <f t="shared" si="27"/>
        <v>-52.271110463729961</v>
      </c>
      <c r="AS47">
        <f t="shared" si="27"/>
        <v>0.90007845497958328</v>
      </c>
      <c r="AT47">
        <f t="shared" si="27"/>
        <v>0.3442444624728091</v>
      </c>
      <c r="AU47">
        <f t="shared" si="23"/>
        <v>-51.026787546277575</v>
      </c>
      <c r="AW47">
        <v>44</v>
      </c>
      <c r="AX47">
        <f>IF(Z47&gt;0, (R47*SUMPRODUCT(K47:$K$98, X47:$X$98)-K47*$AZ$3)/Z47, 0)</f>
        <v>932.83495310983801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100000</v>
      </c>
      <c r="S48">
        <f t="shared" si="1"/>
        <v>858.82200744253737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229.97261063883599</v>
      </c>
      <c r="AC48">
        <f t="shared" si="2"/>
        <v>184.41770903416426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-2933.2229848393299</v>
      </c>
      <c r="AI48">
        <f t="shared" si="25"/>
        <v>-2935.9071514570342</v>
      </c>
      <c r="AJ48">
        <f t="shared" si="7"/>
        <v>45.554901604671727</v>
      </c>
      <c r="AK48">
        <f t="shared" si="22"/>
        <v>16.098082744718521</v>
      </c>
      <c r="AL48">
        <f t="shared" si="26"/>
        <v>-2874.2541671076442</v>
      </c>
      <c r="AN48">
        <f t="shared" si="27"/>
        <v>0</v>
      </c>
      <c r="AO48">
        <f t="shared" si="27"/>
        <v>0</v>
      </c>
      <c r="AP48">
        <f t="shared" si="27"/>
        <v>-4.186901968600925E-2</v>
      </c>
      <c r="AQ48">
        <f t="shared" si="27"/>
        <v>-45.753929761905013</v>
      </c>
      <c r="AR48">
        <f t="shared" si="27"/>
        <v>-45.795798781591024</v>
      </c>
      <c r="AS48">
        <f t="shared" si="27"/>
        <v>0.71058892525513695</v>
      </c>
      <c r="AT48">
        <f t="shared" si="27"/>
        <v>0.25110622377164127</v>
      </c>
      <c r="AU48">
        <f t="shared" si="23"/>
        <v>-44.834103632564251</v>
      </c>
      <c r="AW48">
        <v>45</v>
      </c>
      <c r="AX48">
        <f>IF(Z48&gt;0, (R48*SUMPRODUCT(K48:$K$98, X48:$X$98)-K48*$AZ$3)/Z48, 0)</f>
        <v>858.82200744253737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100000</v>
      </c>
      <c r="S49">
        <f t="shared" si="1"/>
        <v>785.49014960574311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184.41770903416426</v>
      </c>
      <c r="AC49">
        <f t="shared" si="2"/>
        <v>144.61232537457934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-2848.1427214265163</v>
      </c>
      <c r="AI49">
        <f t="shared" si="25"/>
        <v>-2850.4440285378655</v>
      </c>
      <c r="AJ49">
        <f t="shared" si="7"/>
        <v>39.805383659584919</v>
      </c>
      <c r="AK49">
        <f t="shared" si="22"/>
        <v>12.909239632391499</v>
      </c>
      <c r="AL49">
        <f t="shared" si="26"/>
        <v>-2797.7294052458892</v>
      </c>
      <c r="AN49">
        <f t="shared" si="27"/>
        <v>0</v>
      </c>
      <c r="AO49">
        <f t="shared" si="27"/>
        <v>0</v>
      </c>
      <c r="AP49">
        <f t="shared" si="27"/>
        <v>-3.2050874120578013E-2</v>
      </c>
      <c r="AQ49">
        <f t="shared" si="27"/>
        <v>-39.666789100726994</v>
      </c>
      <c r="AR49">
        <f t="shared" si="27"/>
        <v>-39.698839974847573</v>
      </c>
      <c r="AS49">
        <f t="shared" si="27"/>
        <v>0.55437943710469961</v>
      </c>
      <c r="AT49">
        <f t="shared" si="27"/>
        <v>0.17979017768194791</v>
      </c>
      <c r="AU49">
        <f t="shared" si="23"/>
        <v>-38.964670360060929</v>
      </c>
      <c r="AW49">
        <v>46</v>
      </c>
      <c r="AX49">
        <f>IF(Z49&gt;0, (R49*SUMPRODUCT(K49:$K$98, X49:$X$98)-K49*$AZ$3)/Z49, 0)</f>
        <v>785.49014960574311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100000</v>
      </c>
      <c r="S50">
        <f t="shared" si="1"/>
        <v>711.59264029457938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144.61232537457934</v>
      </c>
      <c r="AC50">
        <f t="shared" si="2"/>
        <v>110.25673815092392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-2731.9905329139251</v>
      </c>
      <c r="AI50">
        <f t="shared" si="25"/>
        <v>-2733.9273281375463</v>
      </c>
      <c r="AJ50">
        <f t="shared" si="7"/>
        <v>34.355587223655419</v>
      </c>
      <c r="AK50">
        <f t="shared" si="22"/>
        <v>10.122862776220554</v>
      </c>
      <c r="AL50">
        <f t="shared" si="26"/>
        <v>-2689.4488781376704</v>
      </c>
      <c r="AN50">
        <f t="shared" si="27"/>
        <v>0</v>
      </c>
      <c r="AO50">
        <f t="shared" si="27"/>
        <v>0</v>
      </c>
      <c r="AP50">
        <f t="shared" si="27"/>
        <v>-2.4084131052666324E-2</v>
      </c>
      <c r="AQ50">
        <f t="shared" si="27"/>
        <v>-33.972418574185312</v>
      </c>
      <c r="AR50">
        <f t="shared" si="27"/>
        <v>-33.99650270523798</v>
      </c>
      <c r="AS50">
        <f t="shared" si="27"/>
        <v>0.42721318960029037</v>
      </c>
      <c r="AT50">
        <f t="shared" si="27"/>
        <v>0.12587822953983832</v>
      </c>
      <c r="AU50">
        <f t="shared" si="23"/>
        <v>-33.443411286097849</v>
      </c>
      <c r="AW50">
        <v>47</v>
      </c>
      <c r="AX50">
        <f>IF(Z50&gt;0, (R50*SUMPRODUCT(K50:$K$98, X50:$X$98)-K50*$AZ$3)/Z50, 0)</f>
        <v>711.59264029457938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100000</v>
      </c>
      <c r="S51">
        <f t="shared" si="1"/>
        <v>635.0697243731903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110.25673815092392</v>
      </c>
      <c r="AC51">
        <f t="shared" si="2"/>
        <v>81.026464109838201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-2580.746012710184</v>
      </c>
      <c r="AI51">
        <f t="shared" si="25"/>
        <v>-2582.3408467299801</v>
      </c>
      <c r="AJ51">
        <f t="shared" si="7"/>
        <v>29.230274041085721</v>
      </c>
      <c r="AK51">
        <f t="shared" si="22"/>
        <v>7.7179716705646753</v>
      </c>
      <c r="AL51">
        <f t="shared" si="26"/>
        <v>-2545.39260101833</v>
      </c>
      <c r="AN51">
        <f t="shared" si="27"/>
        <v>0</v>
      </c>
      <c r="AO51">
        <f t="shared" si="27"/>
        <v>0</v>
      </c>
      <c r="AP51">
        <f t="shared" si="27"/>
        <v>-1.7706990112718132E-2</v>
      </c>
      <c r="AQ51">
        <f t="shared" si="27"/>
        <v>-28.653291542109645</v>
      </c>
      <c r="AR51">
        <f t="shared" si="27"/>
        <v>-28.67099853222236</v>
      </c>
      <c r="AS51">
        <f t="shared" si="27"/>
        <v>0.32453544821151842</v>
      </c>
      <c r="AT51">
        <f t="shared" si="27"/>
        <v>8.569045202483748E-2</v>
      </c>
      <c r="AU51">
        <f t="shared" si="23"/>
        <v>-28.260772631986008</v>
      </c>
      <c r="AW51">
        <v>48</v>
      </c>
      <c r="AX51">
        <f>IF(Z51&gt;0, (R51*SUMPRODUCT(K51:$K$98, X51:$X$98)-K51*$AZ$3)/Z51, 0)</f>
        <v>635.0697243731903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100000</v>
      </c>
      <c r="S52">
        <f t="shared" si="1"/>
        <v>553.35175287643096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81.026464109838201</v>
      </c>
      <c r="AC52">
        <f t="shared" si="2"/>
        <v>56.60723018656747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-2401.2036496024762</v>
      </c>
      <c r="AI52">
        <f t="shared" si="25"/>
        <v>-2402.4823848258743</v>
      </c>
      <c r="AJ52">
        <f t="shared" si="7"/>
        <v>24.419233923270731</v>
      </c>
      <c r="AK52">
        <f t="shared" si="22"/>
        <v>5.6718524876886747</v>
      </c>
      <c r="AL52">
        <f t="shared" si="26"/>
        <v>-2372.3912984149147</v>
      </c>
      <c r="AN52">
        <f t="shared" si="27"/>
        <v>0</v>
      </c>
      <c r="AO52">
        <f t="shared" si="27"/>
        <v>0</v>
      </c>
      <c r="AP52">
        <f t="shared" si="27"/>
        <v>-1.2676281040420623E-2</v>
      </c>
      <c r="AQ52">
        <f t="shared" si="27"/>
        <v>-23.803467473713237</v>
      </c>
      <c r="AR52">
        <f t="shared" si="27"/>
        <v>-23.816143754753661</v>
      </c>
      <c r="AS52">
        <f t="shared" si="27"/>
        <v>0.24207127976079781</v>
      </c>
      <c r="AT52">
        <f t="shared" si="27"/>
        <v>5.6225866651813561E-2</v>
      </c>
      <c r="AU52">
        <f t="shared" si="23"/>
        <v>-23.517846608341046</v>
      </c>
      <c r="AW52">
        <v>49</v>
      </c>
      <c r="AX52">
        <f>IF(Z52&gt;0, (R52*SUMPRODUCT(K52:$K$98, X52:$X$98)-K52*$AZ$3)/Z52, 0)</f>
        <v>553.35175287643096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100000</v>
      </c>
      <c r="S53">
        <f t="shared" si="1"/>
        <v>460.35343346410843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56.60723018656747</v>
      </c>
      <c r="AC53">
        <f t="shared" si="2"/>
        <v>36.584171301103282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-2180.6081795700552</v>
      </c>
      <c r="AI53">
        <f t="shared" si="25"/>
        <v>-2181.6015514187729</v>
      </c>
      <c r="AJ53">
        <f t="shared" si="7"/>
        <v>20.023058885464188</v>
      </c>
      <c r="AK53">
        <f t="shared" si="22"/>
        <v>3.9625061130597232</v>
      </c>
      <c r="AL53">
        <f t="shared" si="26"/>
        <v>-2157.6159864202491</v>
      </c>
      <c r="AN53">
        <f t="shared" si="27"/>
        <v>0</v>
      </c>
      <c r="AO53">
        <f t="shared" si="27"/>
        <v>0</v>
      </c>
      <c r="AP53">
        <f t="shared" si="27"/>
        <v>-8.7923517969568273E-3</v>
      </c>
      <c r="AQ53">
        <f t="shared" si="27"/>
        <v>-19.30060155303406</v>
      </c>
      <c r="AR53">
        <f t="shared" si="27"/>
        <v>-19.309393904831015</v>
      </c>
      <c r="AS53">
        <f t="shared" si="27"/>
        <v>0.17722444822594369</v>
      </c>
      <c r="AT53">
        <f t="shared" si="27"/>
        <v>3.5072211668355092E-2</v>
      </c>
      <c r="AU53">
        <f t="shared" si="23"/>
        <v>-19.09709724493672</v>
      </c>
      <c r="AW53">
        <v>50</v>
      </c>
      <c r="AX53">
        <f>IF(Z53&gt;0, (R53*SUMPRODUCT(K53:$K$98, X53:$X$98)-K53*$AZ$3)/Z53, 0)</f>
        <v>460.35343346410843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100000</v>
      </c>
      <c r="S54">
        <f t="shared" si="1"/>
        <v>347.4575949194188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36.584171301103282</v>
      </c>
      <c r="AC54">
        <f t="shared" si="2"/>
        <v>20.658934559005882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-1921.7623494743423</v>
      </c>
      <c r="AI54">
        <f t="shared" si="25"/>
        <v>-1922.5055673108884</v>
      </c>
      <c r="AJ54">
        <f t="shared" si="7"/>
        <v>15.9252367420974</v>
      </c>
      <c r="AK54">
        <f t="shared" si="22"/>
        <v>2.5608919910772299</v>
      </c>
      <c r="AL54">
        <f t="shared" si="26"/>
        <v>-1904.0194385777138</v>
      </c>
      <c r="AN54">
        <f t="shared" si="27"/>
        <v>0</v>
      </c>
      <c r="AO54">
        <f t="shared" si="27"/>
        <v>0</v>
      </c>
      <c r="AP54">
        <f t="shared" si="27"/>
        <v>-5.8734234037648454E-3</v>
      </c>
      <c r="AQ54">
        <f t="shared" si="27"/>
        <v>-15.187100476933082</v>
      </c>
      <c r="AR54">
        <f t="shared" si="27"/>
        <v>-15.192973900336847</v>
      </c>
      <c r="AS54">
        <f t="shared" si="27"/>
        <v>0.12585227855428374</v>
      </c>
      <c r="AT54">
        <f t="shared" si="27"/>
        <v>2.0237946689766997E-2</v>
      </c>
      <c r="AU54">
        <f t="shared" si="23"/>
        <v>-15.046883675092797</v>
      </c>
      <c r="AW54">
        <v>51</v>
      </c>
      <c r="AX54">
        <f>IF(Z54&gt;0, (R54*SUMPRODUCT(K54:$K$98, X54:$X$98)-K54*$AZ$3)/Z54, 0)</f>
        <v>347.4575949194188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100000</v>
      </c>
      <c r="S55">
        <f t="shared" si="1"/>
        <v>199.58458811356354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20.658934559005882</v>
      </c>
      <c r="AC55">
        <f t="shared" si="2"/>
        <v>8.4855526632662439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-1634.6780930337798</v>
      </c>
      <c r="AI55">
        <f t="shared" si="25"/>
        <v>-1635.2095439303314</v>
      </c>
      <c r="AJ55">
        <f t="shared" si="7"/>
        <v>12.173381895739638</v>
      </c>
      <c r="AK55">
        <f t="shared" si="22"/>
        <v>1.4461254191304118</v>
      </c>
      <c r="AL55">
        <f t="shared" si="26"/>
        <v>-1621.5900366154615</v>
      </c>
      <c r="AN55">
        <f t="shared" si="27"/>
        <v>0</v>
      </c>
      <c r="AO55">
        <f t="shared" si="27"/>
        <v>0</v>
      </c>
      <c r="AP55">
        <f t="shared" si="27"/>
        <v>-3.7499053587697049E-3</v>
      </c>
      <c r="AQ55">
        <f t="shared" si="27"/>
        <v>-11.534251199322336</v>
      </c>
      <c r="AR55">
        <f t="shared" si="27"/>
        <v>-11.538001104681106</v>
      </c>
      <c r="AS55">
        <f t="shared" si="27"/>
        <v>8.5895103952948262E-2</v>
      </c>
      <c r="AT55">
        <f t="shared" si="27"/>
        <v>1.0203827849077798E-2</v>
      </c>
      <c r="AU55">
        <f t="shared" si="23"/>
        <v>-11.441902172879081</v>
      </c>
      <c r="AW55">
        <v>52</v>
      </c>
      <c r="AX55">
        <f>IF(Z55&gt;0, (R55*SUMPRODUCT(K55:$K$98, X55:$X$98)-K55*$AZ$3)/Z55, 0)</f>
        <v>199.58458811356354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100000</v>
      </c>
      <c r="S56">
        <f t="shared" si="1"/>
        <v>-12.414302754827936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8.4855526632662439</v>
      </c>
      <c r="AC56">
        <f t="shared" si="2"/>
        <v>-0.35787837427623259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-1326.3003282702352</v>
      </c>
      <c r="AI56">
        <f t="shared" si="25"/>
        <v>-1326.6606771167876</v>
      </c>
      <c r="AJ56">
        <f t="shared" si="7"/>
        <v>8.8434310375424765</v>
      </c>
      <c r="AK56">
        <f t="shared" si="22"/>
        <v>0.59398868642863711</v>
      </c>
      <c r="AL56">
        <f t="shared" si="26"/>
        <v>-1317.2232573928163</v>
      </c>
      <c r="AN56">
        <f t="shared" si="27"/>
        <v>0</v>
      </c>
      <c r="AO56">
        <f t="shared" si="27"/>
        <v>0</v>
      </c>
      <c r="AP56">
        <f t="shared" si="27"/>
        <v>-2.2701903672045897E-3</v>
      </c>
      <c r="AQ56">
        <f t="shared" si="27"/>
        <v>-8.3556649565204797</v>
      </c>
      <c r="AR56">
        <f t="shared" si="27"/>
        <v>-8.3579351468876855</v>
      </c>
      <c r="AS56">
        <f t="shared" si="27"/>
        <v>5.5713434763429756E-2</v>
      </c>
      <c r="AT56">
        <f t="shared" si="27"/>
        <v>3.7421165824744812E-3</v>
      </c>
      <c r="AU56">
        <f t="shared" si="23"/>
        <v>-8.2984795955417798</v>
      </c>
      <c r="AW56">
        <v>53</v>
      </c>
      <c r="AX56">
        <f>IF(Z56&gt;0, (R56*SUMPRODUCT(K56:$K$98, X56:$X$98)-K56*$AZ$3)/Z56, 0)</f>
        <v>-12.414302754827936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100000</v>
      </c>
      <c r="S57">
        <f t="shared" si="1"/>
        <v>-343.75795128439285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-0.35787837427623259</v>
      </c>
      <c r="AC57">
        <f t="shared" si="2"/>
        <v>-6.3110253292075473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-1018.070689508649</v>
      </c>
      <c r="AI57">
        <f t="shared" si="25"/>
        <v>-1018.3001760305472</v>
      </c>
      <c r="AJ57">
        <f t="shared" si="7"/>
        <v>5.9531469549313147</v>
      </c>
      <c r="AK57">
        <f t="shared" si="22"/>
        <v>-2.5051486199336285E-2</v>
      </c>
      <c r="AL57">
        <f t="shared" si="26"/>
        <v>-1012.3720805618152</v>
      </c>
      <c r="AN57">
        <f t="shared" si="27"/>
        <v>0</v>
      </c>
      <c r="AO57">
        <f t="shared" si="27"/>
        <v>0</v>
      </c>
      <c r="AP57">
        <f t="shared" si="27"/>
        <v>-1.29085749723867E-3</v>
      </c>
      <c r="AQ57">
        <f t="shared" si="27"/>
        <v>-5.7266290473230921</v>
      </c>
      <c r="AR57">
        <f t="shared" si="27"/>
        <v>-5.7279199048203306</v>
      </c>
      <c r="AS57">
        <f t="shared" si="27"/>
        <v>3.3486342968528274E-2</v>
      </c>
      <c r="AT57">
        <f t="shared" si="27"/>
        <v>-1.4091415264785891E-4</v>
      </c>
      <c r="AU57">
        <f t="shared" si="23"/>
        <v>-5.6945744760044503</v>
      </c>
      <c r="AW57">
        <v>54</v>
      </c>
      <c r="AX57">
        <f>IF(Z57&gt;0, (R57*SUMPRODUCT(K57:$K$98, X57:$X$98)-K57*$AZ$3)/Z57, 0)</f>
        <v>-343.75795128439285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100000</v>
      </c>
      <c r="S58">
        <f t="shared" si="1"/>
        <v>-910.39830237079741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-6.3110253292075473</v>
      </c>
      <c r="AC58">
        <f t="shared" si="2"/>
        <v>-9.8925490179688893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-730.91556179153963</v>
      </c>
      <c r="AI58">
        <f t="shared" si="25"/>
        <v>-731.05138900299482</v>
      </c>
      <c r="AJ58">
        <f t="shared" si="7"/>
        <v>3.581523688761342</v>
      </c>
      <c r="AK58">
        <f t="shared" si="22"/>
        <v>-0.44177177304452836</v>
      </c>
      <c r="AL58">
        <f t="shared" si="26"/>
        <v>-727.911637087278</v>
      </c>
      <c r="AN58">
        <f t="shared" si="27"/>
        <v>0</v>
      </c>
      <c r="AO58">
        <f t="shared" si="27"/>
        <v>0</v>
      </c>
      <c r="AP58">
        <f t="shared" si="27"/>
        <v>-6.8216570125530967E-4</v>
      </c>
      <c r="AQ58">
        <f t="shared" si="27"/>
        <v>-3.670880977573832</v>
      </c>
      <c r="AR58">
        <f t="shared" si="27"/>
        <v>-3.6715631432750868</v>
      </c>
      <c r="AS58">
        <f t="shared" si="27"/>
        <v>1.7987504805040331E-2</v>
      </c>
      <c r="AT58">
        <f t="shared" si="27"/>
        <v>-2.2187126432543203E-3</v>
      </c>
      <c r="AU58">
        <f t="shared" si="23"/>
        <v>-3.6557943511133009</v>
      </c>
      <c r="AW58">
        <v>55</v>
      </c>
      <c r="AX58">
        <f>IF(Z58&gt;0, (R58*SUMPRODUCT(K58:$K$98, X58:$X$98)-K58*$AZ$3)/Z58, 0)</f>
        <v>-910.39830237079741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100000</v>
      </c>
      <c r="S59">
        <f t="shared" si="1"/>
        <v>-1976.1783589300587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-9.8925490179688893</v>
      </c>
      <c r="AC59">
        <f t="shared" si="2"/>
        <v>-11.648157353969729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-486.32307061097032</v>
      </c>
      <c r="AI59">
        <f t="shared" si="25"/>
        <v>-486.39674916648465</v>
      </c>
      <c r="AJ59">
        <f t="shared" si="7"/>
        <v>1.7556083360008401</v>
      </c>
      <c r="AK59">
        <f t="shared" si="22"/>
        <v>-0.69247843125782227</v>
      </c>
      <c r="AL59">
        <f t="shared" si="26"/>
        <v>-485.33361926174166</v>
      </c>
      <c r="AN59">
        <f t="shared" si="27"/>
        <v>0</v>
      </c>
      <c r="AO59">
        <f t="shared" si="27"/>
        <v>0</v>
      </c>
      <c r="AP59">
        <f t="shared" si="27"/>
        <v>-3.3038945315293032E-4</v>
      </c>
      <c r="AQ59">
        <f t="shared" si="27"/>
        <v>-2.1807704050819607</v>
      </c>
      <c r="AR59">
        <f t="shared" si="27"/>
        <v>-2.181100794535114</v>
      </c>
      <c r="AS59">
        <f t="shared" si="27"/>
        <v>7.8725006758489889E-3</v>
      </c>
      <c r="AT59">
        <f t="shared" si="27"/>
        <v>-3.1052124817920919E-3</v>
      </c>
      <c r="AU59">
        <f t="shared" si="23"/>
        <v>-2.1763335063410572</v>
      </c>
      <c r="AW59">
        <v>56</v>
      </c>
      <c r="AX59">
        <f>IF(Z59&gt;0, (R59*SUMPRODUCT(K59:$K$98, X59:$X$98)-K59*$AZ$3)/Z59, 0)</f>
        <v>-1976.1783589300587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100000</v>
      </c>
      <c r="S60">
        <f t="shared" si="1"/>
        <v>-4223.279081856148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-11.648157353969729</v>
      </c>
      <c r="AC60">
        <f t="shared" si="2"/>
        <v>-12.118862900504377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-296.58028649535174</v>
      </c>
      <c r="AI60">
        <f t="shared" si="25"/>
        <v>-296.61615572949898</v>
      </c>
      <c r="AJ60">
        <f t="shared" si="7"/>
        <v>0.47070554653464747</v>
      </c>
      <c r="AK60">
        <f t="shared" si="22"/>
        <v>-0.8153710147778811</v>
      </c>
      <c r="AL60">
        <f t="shared" si="26"/>
        <v>-296.96082119774223</v>
      </c>
      <c r="AN60">
        <f t="shared" si="27"/>
        <v>0</v>
      </c>
      <c r="AO60">
        <f t="shared" si="27"/>
        <v>0</v>
      </c>
      <c r="AP60">
        <f t="shared" si="27"/>
        <v>-1.4361147860702893E-4</v>
      </c>
      <c r="AQ60">
        <f t="shared" si="27"/>
        <v>-1.187433589868061</v>
      </c>
      <c r="AR60">
        <f t="shared" si="27"/>
        <v>-1.1875772013466681</v>
      </c>
      <c r="AS60">
        <f t="shared" si="27"/>
        <v>1.884587756985676E-3</v>
      </c>
      <c r="AT60">
        <f t="shared" si="27"/>
        <v>-3.2645424366977865E-3</v>
      </c>
      <c r="AU60">
        <f t="shared" si="23"/>
        <v>-1.1889571560263803</v>
      </c>
      <c r="AW60">
        <v>57</v>
      </c>
      <c r="AX60">
        <f>IF(Z60&gt;0, (R60*SUMPRODUCT(K60:$K$98, X60:$X$98)-K60*$AZ$3)/Z60, 0)</f>
        <v>-4223.279081856148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100000</v>
      </c>
      <c r="S61">
        <f t="shared" si="1"/>
        <v>-9673.8271192886441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-12.118862900504377</v>
      </c>
      <c r="AC61">
        <f t="shared" si="2"/>
        <v>-11.779452866669478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-162.31812215596563</v>
      </c>
      <c r="AI61">
        <f t="shared" si="25"/>
        <v>-162.33334293250192</v>
      </c>
      <c r="AJ61">
        <f t="shared" si="7"/>
        <v>-0.33941003383489843</v>
      </c>
      <c r="AK61">
        <f t="shared" si="22"/>
        <v>-0.84832040303530643</v>
      </c>
      <c r="AL61">
        <f t="shared" si="26"/>
        <v>-163.52107336937212</v>
      </c>
      <c r="AN61">
        <f t="shared" si="27"/>
        <v>0</v>
      </c>
      <c r="AO61">
        <f t="shared" si="27"/>
        <v>0</v>
      </c>
      <c r="AP61">
        <f t="shared" si="27"/>
        <v>-5.4410890894229308E-5</v>
      </c>
      <c r="AQ61">
        <f t="shared" si="27"/>
        <v>-0.58025118585301305</v>
      </c>
      <c r="AR61">
        <f t="shared" si="27"/>
        <v>-0.58030559674390736</v>
      </c>
      <c r="AS61">
        <f t="shared" si="27"/>
        <v>-1.2133153834411393E-3</v>
      </c>
      <c r="AT61">
        <f t="shared" si="27"/>
        <v>-3.0325567675774856E-3</v>
      </c>
      <c r="AU61">
        <f t="shared" si="23"/>
        <v>-0.58455146889492593</v>
      </c>
      <c r="AW61">
        <v>58</v>
      </c>
      <c r="AX61">
        <f>IF(Z61&gt;0, (R61*SUMPRODUCT(K61:$K$98, X61:$X$98)-K61*$AZ$3)/Z61, 0)</f>
        <v>-9673.8271192886441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100000</v>
      </c>
      <c r="S62">
        <f t="shared" si="1"/>
        <v>-25520.702875491657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-11.779452866669478</v>
      </c>
      <c r="AC62">
        <f t="shared" si="2"/>
        <v>-10.996450817073422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-77.460196093755712</v>
      </c>
      <c r="AI62">
        <f t="shared" si="25"/>
        <v>-77.465582138014923</v>
      </c>
      <c r="AJ62">
        <f t="shared" si="7"/>
        <v>-0.78300204959605679</v>
      </c>
      <c r="AK62">
        <f t="shared" si="22"/>
        <v>-0.82456170066686352</v>
      </c>
      <c r="AL62">
        <f t="shared" si="26"/>
        <v>-79.07314588827785</v>
      </c>
      <c r="AN62">
        <f t="shared" si="27"/>
        <v>0</v>
      </c>
      <c r="AO62">
        <f t="shared" si="27"/>
        <v>0</v>
      </c>
      <c r="AP62">
        <f t="shared" si="27"/>
        <v>-1.7190991363516658E-5</v>
      </c>
      <c r="AQ62">
        <f t="shared" si="27"/>
        <v>-0.24723479755820252</v>
      </c>
      <c r="AR62">
        <f t="shared" si="27"/>
        <v>-0.24725198854956607</v>
      </c>
      <c r="AS62">
        <f t="shared" si="27"/>
        <v>-2.499159090498923E-3</v>
      </c>
      <c r="AT62">
        <f t="shared" si="27"/>
        <v>-2.6318077595862549E-3</v>
      </c>
      <c r="AU62">
        <f t="shared" si="23"/>
        <v>-0.25238295539965128</v>
      </c>
      <c r="AW62">
        <v>59</v>
      </c>
      <c r="AX62">
        <f>IF(Z62&gt;0, (R62*SUMPRODUCT(K62:$K$98, X62:$X$98)-K62*$AZ$3)/Z62, 0)</f>
        <v>-25520.702875491657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100000</v>
      </c>
      <c r="S63">
        <f t="shared" si="1"/>
        <v>-83786.278245953901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-10.996450817073422</v>
      </c>
      <c r="AC63">
        <f t="shared" si="2"/>
        <v>-10.026495225837813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-30.690719609315277</v>
      </c>
      <c r="AI63">
        <f t="shared" si="25"/>
        <v>-30.692215453180726</v>
      </c>
      <c r="AJ63">
        <f t="shared" si="7"/>
        <v>-0.96995559123560859</v>
      </c>
      <c r="AK63">
        <f t="shared" si="22"/>
        <v>-0.76975155719513955</v>
      </c>
      <c r="AL63">
        <f t="shared" si="26"/>
        <v>-32.431922601611475</v>
      </c>
      <c r="AN63">
        <f t="shared" si="27"/>
        <v>0</v>
      </c>
      <c r="AO63">
        <f t="shared" si="27"/>
        <v>0</v>
      </c>
      <c r="AP63">
        <f t="shared" si="27"/>
        <v>-4.2628421008322216E-6</v>
      </c>
      <c r="AQ63">
        <f t="shared" si="27"/>
        <v>-8.7462130692495726E-2</v>
      </c>
      <c r="AR63">
        <f t="shared" si="27"/>
        <v>-8.7466393534596565E-2</v>
      </c>
      <c r="AS63">
        <f t="shared" si="27"/>
        <v>-2.7641705299349434E-3</v>
      </c>
      <c r="AT63">
        <f t="shared" si="27"/>
        <v>-2.1936309136172589E-3</v>
      </c>
      <c r="AU63">
        <f t="shared" si="23"/>
        <v>-9.2424194978148771E-2</v>
      </c>
      <c r="AW63">
        <v>60</v>
      </c>
      <c r="AX63">
        <f>IF(Z63&gt;0, (R63*SUMPRODUCT(K63:$K$98, X63:$X$98)-K63*$AZ$3)/Z63, 0)</f>
        <v>-83786.278245953901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100000</v>
      </c>
      <c r="S64">
        <f t="shared" si="1"/>
        <v>-380653.00504205679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-10.026495225837813</v>
      </c>
      <c r="AC64">
        <f t="shared" si="2"/>
        <v>-9.0271802236786911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-9.4755849356573822</v>
      </c>
      <c r="AI64">
        <f t="shared" si="25"/>
        <v>-9.4758813729672191</v>
      </c>
      <c r="AJ64">
        <f t="shared" si="7"/>
        <v>-0.99931500215912195</v>
      </c>
      <c r="AK64">
        <f t="shared" si="22"/>
        <v>-0.70185466580864697</v>
      </c>
      <c r="AL64">
        <f t="shared" si="26"/>
        <v>-11.177051040934987</v>
      </c>
      <c r="AN64">
        <f t="shared" si="27"/>
        <v>0</v>
      </c>
      <c r="AO64">
        <f t="shared" si="27"/>
        <v>0</v>
      </c>
      <c r="AP64">
        <f t="shared" si="27"/>
        <v>-7.5427171543825963E-7</v>
      </c>
      <c r="AQ64">
        <f t="shared" si="27"/>
        <v>-2.4110209703807488E-2</v>
      </c>
      <c r="AR64">
        <f t="shared" si="27"/>
        <v>-2.4110963975522925E-2</v>
      </c>
      <c r="AS64">
        <f t="shared" si="27"/>
        <v>-2.5427131333656005E-3</v>
      </c>
      <c r="AT64">
        <f t="shared" si="27"/>
        <v>-1.785838371894476E-3</v>
      </c>
      <c r="AU64">
        <f t="shared" si="23"/>
        <v>-2.8439515480783002E-2</v>
      </c>
      <c r="AW64">
        <v>61</v>
      </c>
      <c r="AX64">
        <f>IF(Z64&gt;0, (R64*SUMPRODUCT(K64:$K$98, X64:$X$98)-K64*$AZ$3)/Z64, 0)</f>
        <v>-380653.00504205679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100000</v>
      </c>
      <c r="S65">
        <f t="shared" si="1"/>
        <v>-1738534.0848300755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-9.0271802236786911</v>
      </c>
      <c r="AC65">
        <f t="shared" si="2"/>
        <v>-8.0809537076221272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-1.882969270354063</v>
      </c>
      <c r="AI65">
        <f t="shared" si="25"/>
        <v>-1.8830273721320072</v>
      </c>
      <c r="AJ65">
        <f t="shared" si="7"/>
        <v>-0.94622651605656394</v>
      </c>
      <c r="AK65">
        <f t="shared" si="22"/>
        <v>-0.63190261565750849</v>
      </c>
      <c r="AL65">
        <f t="shared" si="26"/>
        <v>-3.4611565038460794</v>
      </c>
      <c r="AN65">
        <f t="shared" si="27"/>
        <v>0</v>
      </c>
      <c r="AO65">
        <f t="shared" si="27"/>
        <v>0</v>
      </c>
      <c r="AP65">
        <f t="shared" si="27"/>
        <v>-1.3199769836221101E-7</v>
      </c>
      <c r="AQ65">
        <f t="shared" si="27"/>
        <v>-4.2777969722728624E-3</v>
      </c>
      <c r="AR65">
        <f t="shared" si="27"/>
        <v>-4.2779289699712243E-3</v>
      </c>
      <c r="AS65">
        <f t="shared" si="27"/>
        <v>-2.1496712608113618E-3</v>
      </c>
      <c r="AT65">
        <f t="shared" si="27"/>
        <v>-1.4355789754990037E-3</v>
      </c>
      <c r="AU65">
        <f t="shared" si="23"/>
        <v>-7.8631792062815887E-3</v>
      </c>
      <c r="AW65">
        <v>62</v>
      </c>
      <c r="AX65">
        <f>IF(Z65&gt;0, (R65*SUMPRODUCT(K65:$K$98, X65:$X$98)-K65*$AZ$3)/Z65, 0)</f>
        <v>-1738534.0848300755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100000</v>
      </c>
      <c r="S66">
        <f t="shared" si="1"/>
        <v>-8019860.2182545001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-8.0809537076221272</v>
      </c>
      <c r="AC66">
        <f t="shared" si="2"/>
        <v>-7.218859428022637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-0.37015379642099466</v>
      </c>
      <c r="AI66">
        <f t="shared" si="25"/>
        <v>-0.37016504795660682</v>
      </c>
      <c r="AJ66">
        <f t="shared" si="7"/>
        <v>-0.86209427959949014</v>
      </c>
      <c r="AK66">
        <f t="shared" si="22"/>
        <v>-0.56566675953354895</v>
      </c>
      <c r="AL66">
        <f t="shared" si="26"/>
        <v>-1.7979260870896459</v>
      </c>
      <c r="AN66">
        <f t="shared" si="27"/>
        <v>0</v>
      </c>
      <c r="AO66">
        <f t="shared" si="27"/>
        <v>0</v>
      </c>
      <c r="AP66">
        <f t="shared" si="27"/>
        <v>-2.2822893973962854E-8</v>
      </c>
      <c r="AQ66">
        <f t="shared" si="27"/>
        <v>-7.508291437696462E-4</v>
      </c>
      <c r="AR66">
        <f t="shared" si="27"/>
        <v>-7.5085196666362021E-4</v>
      </c>
      <c r="AS66">
        <f t="shared" si="27"/>
        <v>-1.748693424352197E-3</v>
      </c>
      <c r="AT66">
        <f t="shared" si="27"/>
        <v>-1.1474124886091143E-3</v>
      </c>
      <c r="AU66">
        <f t="shared" si="23"/>
        <v>-3.6469578796249312E-3</v>
      </c>
      <c r="AW66">
        <v>63</v>
      </c>
      <c r="AX66">
        <f>IF(Z66&gt;0, (R66*SUMPRODUCT(K66:$K$98, X66:$X$98)-K66*$AZ$3)/Z66, 0)</f>
        <v>-8019860.2182545001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-37481069.481578901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-7.218859428022637</v>
      </c>
      <c r="AC67">
        <f t="shared" ref="AC67:AC98" si="30">S67*Z67</f>
        <v>-6.4460637602273332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-2.1497731552842387E-6</v>
      </c>
      <c r="AH67">
        <f t="shared" ref="AH67:AH98" si="33">-X67*R67</f>
        <v>-7.1913976806079888E-2</v>
      </c>
      <c r="AI67">
        <f t="shared" ref="AI67:AI98" si="34">SUM(AE67:AH67)</f>
        <v>-7.1916126579235171E-2</v>
      </c>
      <c r="AJ67">
        <f t="shared" ref="AJ67:AJ98" si="35">AB67-AC67</f>
        <v>-0.77279566779530384</v>
      </c>
      <c r="AK67">
        <f t="shared" si="22"/>
        <v>-0.50532015996158464</v>
      </c>
      <c r="AL67">
        <f t="shared" si="26"/>
        <v>-1.3500319543361237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-1.3024294166094936E-4</v>
      </c>
      <c r="AR67">
        <f t="shared" si="36"/>
        <v>-1.30246835101308E-4</v>
      </c>
      <c r="AS67">
        <f t="shared" si="36"/>
        <v>-1.3996052721143453E-3</v>
      </c>
      <c r="AT67">
        <f t="shared" si="36"/>
        <v>-9.1518209723612525E-4</v>
      </c>
      <c r="AU67">
        <f t="shared" si="23"/>
        <v>-2.4450342044517784E-3</v>
      </c>
      <c r="AW67">
        <v>64</v>
      </c>
      <c r="AX67">
        <f>IF(Z67&gt;0, (R67*SUMPRODUCT(K67:$K$98, X67:$X$98)-K67*$AZ$3)/Z67, 0)</f>
        <v>-37481069.481578901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8"/>
        <v>100000</v>
      </c>
      <c r="S68">
        <f t="shared" si="29"/>
        <v>-177817550.24230355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-6.4460637602273332</v>
      </c>
      <c r="AC68">
        <f t="shared" si="30"/>
        <v>-5.7555274880448222</v>
      </c>
      <c r="AE68">
        <f t="shared" si="31"/>
        <v>0</v>
      </c>
      <c r="AF68">
        <f t="shared" si="32"/>
        <v>0</v>
      </c>
      <c r="AG68">
        <f t="shared" si="32"/>
        <v>-4.0459501046170904E-7</v>
      </c>
      <c r="AH68">
        <f t="shared" si="33"/>
        <v>-1.3789443306157499E-2</v>
      </c>
      <c r="AI68">
        <f t="shared" si="34"/>
        <v>-1.3789847901167961E-2</v>
      </c>
      <c r="AJ68">
        <f t="shared" si="35"/>
        <v>-0.69053627218251101</v>
      </c>
      <c r="AK68">
        <f t="shared" si="22"/>
        <v>-0.45122446321591336</v>
      </c>
      <c r="AL68">
        <f t="shared" si="26"/>
        <v>-1.1555505832995925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-2.2298189495503018E-5</v>
      </c>
      <c r="AR68">
        <f t="shared" si="36"/>
        <v>-2.2298843744990246E-5</v>
      </c>
      <c r="AS68">
        <f t="shared" si="36"/>
        <v>-1.1166301864969583E-3</v>
      </c>
      <c r="AT68">
        <f t="shared" si="36"/>
        <v>-7.2965154302510806E-4</v>
      </c>
      <c r="AU68">
        <f t="shared" si="23"/>
        <v>-1.8685805732670568E-3</v>
      </c>
      <c r="AW68">
        <v>65</v>
      </c>
      <c r="AX68">
        <f>IF(Z68&gt;0, (R68*SUMPRODUCT(K68:$K$98, X68:$X$98)-K68*$AZ$3)/Z68, 0)</f>
        <v>-177817550.24230355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8"/>
        <v>100000</v>
      </c>
      <c r="S69">
        <f t="shared" si="29"/>
        <v>-856520953.9006592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-5.7555274880448222</v>
      </c>
      <c r="AC69">
        <f t="shared" si="30"/>
        <v>-5.1388832548734502</v>
      </c>
      <c r="AE69">
        <f t="shared" si="31"/>
        <v>0</v>
      </c>
      <c r="AF69">
        <f t="shared" si="32"/>
        <v>0</v>
      </c>
      <c r="AG69">
        <f t="shared" si="32"/>
        <v>-7.4996461433176259E-8</v>
      </c>
      <c r="AH69">
        <f t="shared" si="33"/>
        <v>-2.6044207913913258E-3</v>
      </c>
      <c r="AI69">
        <f t="shared" si="34"/>
        <v>-2.6044957878527588E-3</v>
      </c>
      <c r="AJ69">
        <f t="shared" si="35"/>
        <v>-0.61664423317137196</v>
      </c>
      <c r="AK69">
        <f t="shared" si="22"/>
        <v>-0.40288692416313759</v>
      </c>
      <c r="AL69">
        <f t="shared" si="26"/>
        <v>-1.0221356531223622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-3.7602437605903137E-6</v>
      </c>
      <c r="AR69">
        <f t="shared" si="36"/>
        <v>-3.760352039934843E-6</v>
      </c>
      <c r="AS69">
        <f t="shared" si="36"/>
        <v>-8.9030645045954488E-4</v>
      </c>
      <c r="AT69">
        <f t="shared" si="36"/>
        <v>-5.8168520533064373E-4</v>
      </c>
      <c r="AU69">
        <f t="shared" si="23"/>
        <v>-1.4757520078301234E-3</v>
      </c>
      <c r="AW69">
        <v>66</v>
      </c>
      <c r="AX69">
        <f>IF(Z69&gt;0, (R69*SUMPRODUCT(K69:$K$98, X69:$X$98)-K69*$AZ$3)/Z69, 0)</f>
        <v>-856520953.9006592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8"/>
        <v>100000</v>
      </c>
      <c r="S70">
        <f t="shared" si="29"/>
        <v>-4195182576.3294363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-5.1388832548734502</v>
      </c>
      <c r="AC70">
        <f t="shared" si="30"/>
        <v>-4.5882918978307208</v>
      </c>
      <c r="AE70">
        <f t="shared" si="31"/>
        <v>0</v>
      </c>
      <c r="AF70">
        <f t="shared" si="32"/>
        <v>0</v>
      </c>
      <c r="AG70">
        <f t="shared" si="32"/>
        <v>-1.3671311719897881E-8</v>
      </c>
      <c r="AH70">
        <f t="shared" si="33"/>
        <v>-4.8460148079157293E-4</v>
      </c>
      <c r="AI70">
        <f t="shared" si="34"/>
        <v>-4.8461515210329283E-4</v>
      </c>
      <c r="AJ70">
        <f t="shared" si="35"/>
        <v>-0.55059135704272943</v>
      </c>
      <c r="AK70">
        <f t="shared" si="22"/>
        <v>-0.35972182784114154</v>
      </c>
      <c r="AL70">
        <f t="shared" si="26"/>
        <v>-0.91079780003597421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-6.2470007745460797E-7</v>
      </c>
      <c r="AR70">
        <f t="shared" si="36"/>
        <v>-6.2471770115125115E-7</v>
      </c>
      <c r="AS70">
        <f t="shared" si="36"/>
        <v>-7.097676689485098E-4</v>
      </c>
      <c r="AT70">
        <f t="shared" si="36"/>
        <v>-4.6371763732006748E-4</v>
      </c>
      <c r="AU70">
        <f t="shared" si="23"/>
        <v>-1.1741100239697285E-3</v>
      </c>
      <c r="AW70">
        <v>67</v>
      </c>
      <c r="AX70">
        <f>IF(Z70&gt;0, (R70*SUMPRODUCT(K70:$K$98, X70:$X$98)-K70*$AZ$3)/Z70, 0)</f>
        <v>-4195182576.3294363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8"/>
        <v>100000</v>
      </c>
      <c r="S71">
        <f t="shared" si="29"/>
        <v>-20916700291.543995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-4.5882918978307208</v>
      </c>
      <c r="AC71">
        <f t="shared" si="30"/>
        <v>-4.0966897392392898</v>
      </c>
      <c r="AE71">
        <f t="shared" si="31"/>
        <v>0</v>
      </c>
      <c r="AF71">
        <f t="shared" si="32"/>
        <v>0</v>
      </c>
      <c r="AG71">
        <f t="shared" si="32"/>
        <v>-2.4482170240395543E-9</v>
      </c>
      <c r="AH71">
        <f t="shared" si="33"/>
        <v>-8.869105262927478E-5</v>
      </c>
      <c r="AI71">
        <f t="shared" si="34"/>
        <v>-8.8693500846298814E-5</v>
      </c>
      <c r="AJ71">
        <f t="shared" si="35"/>
        <v>-0.49160215859143097</v>
      </c>
      <c r="AK71">
        <f t="shared" si="22"/>
        <v>-0.32118043284815051</v>
      </c>
      <c r="AL71">
        <f t="shared" si="26"/>
        <v>-0.81287128494042782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-1.0208186823011617E-7</v>
      </c>
      <c r="AR71">
        <f t="shared" si="36"/>
        <v>-1.0208468608558453E-7</v>
      </c>
      <c r="AS71">
        <f t="shared" si="36"/>
        <v>-5.6582558541431387E-4</v>
      </c>
      <c r="AT71">
        <f t="shared" si="36"/>
        <v>-3.6967312544077842E-4</v>
      </c>
      <c r="AU71">
        <f t="shared" si="23"/>
        <v>-9.3560079554117794E-4</v>
      </c>
      <c r="AW71">
        <v>68</v>
      </c>
      <c r="AX71">
        <f>IF(Z71&gt;0, (R71*SUMPRODUCT(K71:$K$98, X71:$X$98)-K71*$AZ$3)/Z71, 0)</f>
        <v>-20916700291.543995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8"/>
        <v>100000</v>
      </c>
      <c r="S72">
        <f t="shared" si="29"/>
        <v>-106259826123.06323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-4.0966897392392898</v>
      </c>
      <c r="AC72">
        <f t="shared" si="30"/>
        <v>-3.6577587848108837</v>
      </c>
      <c r="AE72">
        <f t="shared" si="31"/>
        <v>0</v>
      </c>
      <c r="AF72">
        <f t="shared" si="32"/>
        <v>0</v>
      </c>
      <c r="AG72">
        <f t="shared" si="32"/>
        <v>-4.3028476968505309E-10</v>
      </c>
      <c r="AH72">
        <f t="shared" si="33"/>
        <v>-1.5947600672912846E-5</v>
      </c>
      <c r="AI72">
        <f t="shared" si="34"/>
        <v>-1.5948030957682531E-5</v>
      </c>
      <c r="AJ72">
        <f t="shared" si="35"/>
        <v>-0.43893095442840613</v>
      </c>
      <c r="AK72">
        <f t="shared" si="22"/>
        <v>-0.28676828174675029</v>
      </c>
      <c r="AL72">
        <f t="shared" si="26"/>
        <v>-0.72571518420611403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-1.6388761305772937E-8</v>
      </c>
      <c r="AR72">
        <f t="shared" si="36"/>
        <v>-1.6389203493568359E-8</v>
      </c>
      <c r="AS72">
        <f t="shared" si="36"/>
        <v>-4.51073160745775E-4</v>
      </c>
      <c r="AT72">
        <f t="shared" si="36"/>
        <v>-2.9470119148372891E-4</v>
      </c>
      <c r="AU72">
        <f t="shared" si="23"/>
        <v>-7.4579074143299744E-4</v>
      </c>
      <c r="AW72">
        <v>69</v>
      </c>
      <c r="AX72">
        <f>IF(Z72&gt;0, (R72*SUMPRODUCT(K72:$K$98, X72:$X$98)-K72*$AZ$3)/Z72, 0)</f>
        <v>-106259826123.06323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8"/>
        <v>100000</v>
      </c>
      <c r="S73">
        <f t="shared" si="29"/>
        <v>-550991737197.25537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-3.6577587848108837</v>
      </c>
      <c r="AC73">
        <f t="shared" si="30"/>
        <v>-3.2658560721726131</v>
      </c>
      <c r="AE73">
        <f t="shared" si="31"/>
        <v>0</v>
      </c>
      <c r="AF73">
        <f t="shared" si="32"/>
        <v>0</v>
      </c>
      <c r="AG73">
        <f t="shared" si="32"/>
        <v>-7.4090404893935704E-11</v>
      </c>
      <c r="AH73">
        <f t="shared" si="33"/>
        <v>-2.8151321367541347E-6</v>
      </c>
      <c r="AI73">
        <f t="shared" si="34"/>
        <v>-2.8152062271590287E-6</v>
      </c>
      <c r="AJ73">
        <f t="shared" si="35"/>
        <v>-0.39190271263827059</v>
      </c>
      <c r="AK73">
        <f t="shared" ref="AK73:AK98" si="49">G73*SUM(AB73:AB73, AE73:AF73)</f>
        <v>-0.25604311493676191</v>
      </c>
      <c r="AL73">
        <f t="shared" si="26"/>
        <v>-0.64794864278125963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-2.583042426375628E-9</v>
      </c>
      <c r="AR73">
        <f t="shared" si="36"/>
        <v>-2.5831104084986446E-9</v>
      </c>
      <c r="AS73">
        <f t="shared" si="36"/>
        <v>-3.5959283066674762E-4</v>
      </c>
      <c r="AT73">
        <f t="shared" si="36"/>
        <v>-2.3493399127814705E-4</v>
      </c>
      <c r="AU73">
        <f t="shared" si="23"/>
        <v>-5.945294050553031E-4</v>
      </c>
      <c r="AW73">
        <v>70</v>
      </c>
      <c r="AX73">
        <f>IF(Z73&gt;0, (R73*SUMPRODUCT(K73:$K$98, X73:$X$98)-K73*$AZ$3)/Z73, 0)</f>
        <v>-550991737197.25537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8"/>
        <v>100000</v>
      </c>
      <c r="S74">
        <f t="shared" si="29"/>
        <v>-2919229889026.7729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-3.2658560721726131</v>
      </c>
      <c r="AC74">
        <f t="shared" si="30"/>
        <v>-2.915942923838664</v>
      </c>
      <c r="AE74">
        <f t="shared" si="31"/>
        <v>0</v>
      </c>
      <c r="AF74">
        <f t="shared" si="32"/>
        <v>0</v>
      </c>
      <c r="AG74">
        <f t="shared" si="32"/>
        <v>-1.2485925375385542E-11</v>
      </c>
      <c r="AH74">
        <f t="shared" si="33"/>
        <v>-4.8690860375688643E-7</v>
      </c>
      <c r="AI74">
        <f t="shared" si="34"/>
        <v>-4.8692108968226185E-7</v>
      </c>
      <c r="AJ74">
        <f t="shared" si="35"/>
        <v>-0.34991314833394904</v>
      </c>
      <c r="AK74">
        <f t="shared" si="49"/>
        <v>-0.22860992505208294</v>
      </c>
      <c r="AL74">
        <f t="shared" si="26"/>
        <v>-0.57852356030712171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-3.9889829581647849E-10</v>
      </c>
      <c r="AR74">
        <f t="shared" si="36"/>
        <v>-3.9890852487038211E-10</v>
      </c>
      <c r="AS74">
        <f t="shared" si="36"/>
        <v>-2.8666521289051432E-4</v>
      </c>
      <c r="AT74">
        <f t="shared" si="36"/>
        <v>-1.8728794029595954E-4</v>
      </c>
      <c r="AU74">
        <f t="shared" si="23"/>
        <v>-4.7395355209499878E-4</v>
      </c>
      <c r="AW74">
        <v>71</v>
      </c>
      <c r="AX74">
        <f>IF(Z74&gt;0, (R74*SUMPRODUCT(K74:$K$98, X74:$X$98)-K74*$AZ$3)/Z74, 0)</f>
        <v>-2919229889026.7729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8"/>
        <v>100000</v>
      </c>
      <c r="S75">
        <f t="shared" si="29"/>
        <v>-15831282403983.41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-2.915942923838664</v>
      </c>
      <c r="AC75">
        <f t="shared" si="30"/>
        <v>-2.6035204680616761</v>
      </c>
      <c r="AE75">
        <f t="shared" si="31"/>
        <v>0</v>
      </c>
      <c r="AF75">
        <f t="shared" si="32"/>
        <v>0</v>
      </c>
      <c r="AG75">
        <f t="shared" si="32"/>
        <v>-2.0556771725948334E-12</v>
      </c>
      <c r="AH75">
        <f t="shared" si="33"/>
        <v>-8.2443111592294814E-8</v>
      </c>
      <c r="AI75">
        <f t="shared" si="34"/>
        <v>-8.2445167269467404E-8</v>
      </c>
      <c r="AJ75">
        <f t="shared" si="35"/>
        <v>-0.31242245577698791</v>
      </c>
      <c r="AK75">
        <f t="shared" si="49"/>
        <v>-0.2041160046687065</v>
      </c>
      <c r="AL75">
        <f t="shared" si="26"/>
        <v>-0.51653854289086165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-6.0304689301598298E-11</v>
      </c>
      <c r="AR75">
        <f t="shared" si="36"/>
        <v>-6.0306192968439624E-11</v>
      </c>
      <c r="AS75">
        <f t="shared" si="36"/>
        <v>-2.2852775401837743E-4</v>
      </c>
      <c r="AT75">
        <f t="shared" si="36"/>
        <v>-1.493047994585924E-4</v>
      </c>
      <c r="AU75">
        <f t="shared" si="23"/>
        <v>-3.7783261378316279E-4</v>
      </c>
      <c r="AW75">
        <v>72</v>
      </c>
      <c r="AX75">
        <f>IF(Z75&gt;0, (R75*SUMPRODUCT(K75:$K$98, X75:$X$98)-K75*$AZ$3)/Z75, 0)</f>
        <v>-15831282403983.41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8"/>
        <v>100000</v>
      </c>
      <c r="S76">
        <f t="shared" si="29"/>
        <v>-88053282351106.297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-2.6035204680616761</v>
      </c>
      <c r="AC76">
        <f t="shared" si="30"/>
        <v>-2.3245718465363683</v>
      </c>
      <c r="AE76">
        <f t="shared" si="31"/>
        <v>0</v>
      </c>
      <c r="AF76">
        <f t="shared" si="32"/>
        <v>0</v>
      </c>
      <c r="AG76">
        <f t="shared" si="32"/>
        <v>-3.2999505874001678E-13</v>
      </c>
      <c r="AH76">
        <f t="shared" si="33"/>
        <v>-1.3641002737030946E-8</v>
      </c>
      <c r="AI76">
        <f t="shared" si="34"/>
        <v>-1.3641332732089686E-8</v>
      </c>
      <c r="AJ76">
        <f t="shared" si="35"/>
        <v>-0.27894862152530786</v>
      </c>
      <c r="AK76">
        <f t="shared" si="49"/>
        <v>-0.18224643276431735</v>
      </c>
      <c r="AL76">
        <f t="shared" si="26"/>
        <v>-0.46119506793095794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-8.9089184383696684E-12</v>
      </c>
      <c r="AR76">
        <f t="shared" si="36"/>
        <v>-8.909133957647838E-12</v>
      </c>
      <c r="AS76">
        <f t="shared" si="36"/>
        <v>-1.8218092654715811E-4</v>
      </c>
      <c r="AT76">
        <f t="shared" si="36"/>
        <v>-1.1902487203330892E-4</v>
      </c>
      <c r="AU76">
        <f t="shared" si="23"/>
        <v>-3.0120580748960098E-4</v>
      </c>
      <c r="AW76">
        <v>73</v>
      </c>
      <c r="AX76">
        <f>IF(Z76&gt;0, (R76*SUMPRODUCT(K76:$K$98, X76:$X$98)-K76*$AZ$3)/Z76, 0)</f>
        <v>-88053282351106.297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8"/>
        <v>100000</v>
      </c>
      <c r="S77">
        <f t="shared" si="29"/>
        <v>-502866015115142.69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-2.3245718465363683</v>
      </c>
      <c r="AC77">
        <f t="shared" si="30"/>
        <v>-2.075510577272409</v>
      </c>
      <c r="AE77">
        <f t="shared" si="31"/>
        <v>0</v>
      </c>
      <c r="AF77">
        <f t="shared" si="32"/>
        <v>0</v>
      </c>
      <c r="AG77">
        <f t="shared" si="32"/>
        <v>-5.1592037314282743E-14</v>
      </c>
      <c r="AH77">
        <f t="shared" si="33"/>
        <v>-2.2008245667066711E-9</v>
      </c>
      <c r="AI77">
        <f t="shared" si="34"/>
        <v>-2.2008761587439856E-9</v>
      </c>
      <c r="AJ77">
        <f t="shared" si="35"/>
        <v>-0.24906126926395933</v>
      </c>
      <c r="AK77">
        <f t="shared" si="49"/>
        <v>-0.16272002925754581</v>
      </c>
      <c r="AL77">
        <f t="shared" si="26"/>
        <v>-0.41178130072238128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-1.2833528797024901E-12</v>
      </c>
      <c r="AR77">
        <f t="shared" si="36"/>
        <v>-1.2833829642401942E-12</v>
      </c>
      <c r="AS77">
        <f t="shared" si="36"/>
        <v>-1.4523351927616895E-4</v>
      </c>
      <c r="AT77">
        <f t="shared" si="36"/>
        <v>-9.4885899263399867E-5</v>
      </c>
      <c r="AU77">
        <f t="shared" si="23"/>
        <v>-2.4011941982295178E-4</v>
      </c>
      <c r="AW77">
        <v>74</v>
      </c>
      <c r="AX77">
        <f>IF(Z77&gt;0, (R77*SUMPRODUCT(K77:$K$98, X77:$X$98)-K77*$AZ$3)/Z77, 0)</f>
        <v>-502866015115142.69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8"/>
        <v>100000</v>
      </c>
      <c r="S78">
        <f t="shared" si="29"/>
        <v>-2954517546742130.5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-2.075510577272409</v>
      </c>
      <c r="AC78">
        <f t="shared" si="30"/>
        <v>-1.853134443994346</v>
      </c>
      <c r="AE78">
        <f t="shared" si="31"/>
        <v>0</v>
      </c>
      <c r="AF78">
        <f t="shared" si="32"/>
        <v>0</v>
      </c>
      <c r="AG78">
        <f t="shared" si="32"/>
        <v>-7.8402582429987132E-15</v>
      </c>
      <c r="AH78">
        <f t="shared" si="33"/>
        <v>-3.4588686958512963E-10</v>
      </c>
      <c r="AI78">
        <f t="shared" si="34"/>
        <v>-3.4589470984337265E-10</v>
      </c>
      <c r="AJ78">
        <f t="shared" si="35"/>
        <v>-0.22237613327806294</v>
      </c>
      <c r="AK78">
        <f t="shared" si="49"/>
        <v>-0.14528574040906864</v>
      </c>
      <c r="AL78">
        <f t="shared" si="26"/>
        <v>-0.3676618740330263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-1.8008465880748242E-13</v>
      </c>
      <c r="AR78">
        <f t="shared" si="36"/>
        <v>-1.8008874080756629E-13</v>
      </c>
      <c r="AS78">
        <f t="shared" si="36"/>
        <v>-1.1577927238562305E-4</v>
      </c>
      <c r="AT78">
        <f t="shared" si="36"/>
        <v>-7.5642457958989312E-5</v>
      </c>
      <c r="AU78">
        <f t="shared" si="23"/>
        <v>-1.9142173052470111E-4</v>
      </c>
      <c r="AW78">
        <v>75</v>
      </c>
      <c r="AX78">
        <f>IF(Z78&gt;0, (R78*SUMPRODUCT(K78:$K$98, X78:$X$98)-K78*$AZ$3)/Z78, 0)</f>
        <v>-2954517546742130.5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8"/>
        <v>100000</v>
      </c>
      <c r="S79">
        <f t="shared" si="29"/>
        <v>-1.78770342402559E+16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-1.853134443994346</v>
      </c>
      <c r="AC79">
        <f t="shared" si="30"/>
        <v>-1.6545843249951095</v>
      </c>
      <c r="AE79">
        <f t="shared" si="31"/>
        <v>0</v>
      </c>
      <c r="AF79">
        <f t="shared" si="32"/>
        <v>0</v>
      </c>
      <c r="AG79">
        <f t="shared" si="32"/>
        <v>-1.1569203137658035E-15</v>
      </c>
      <c r="AH79">
        <f t="shared" si="33"/>
        <v>-5.2839482774423382E-11</v>
      </c>
      <c r="AI79">
        <f t="shared" si="34"/>
        <v>-5.2840639694737147E-11</v>
      </c>
      <c r="AJ79">
        <f t="shared" si="35"/>
        <v>-0.19855011899923647</v>
      </c>
      <c r="AK79">
        <f t="shared" si="49"/>
        <v>-0.12971941107960425</v>
      </c>
      <c r="AL79">
        <f t="shared" si="26"/>
        <v>-0.32826953013168136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-2.4563100022541955E-14</v>
      </c>
      <c r="AR79">
        <f t="shared" si="36"/>
        <v>-2.4563637831541833E-14</v>
      </c>
      <c r="AS79">
        <f t="shared" si="36"/>
        <v>-9.2298527093579669E-5</v>
      </c>
      <c r="AT79">
        <f t="shared" si="36"/>
        <v>-6.0301704367853307E-5</v>
      </c>
      <c r="AU79">
        <f t="shared" si="23"/>
        <v>-1.5260023148599663E-4</v>
      </c>
      <c r="AW79">
        <v>76</v>
      </c>
      <c r="AX79">
        <f>IF(Z79&gt;0, (R79*SUMPRODUCT(K79:$K$98, X79:$X$98)-K79*$AZ$3)/Z79, 0)</f>
        <v>-1.78770342402559E+16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8"/>
        <v>100000</v>
      </c>
      <c r="S80">
        <f t="shared" si="29"/>
        <v>-1.1144162406258166E+17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-1.6545843249951095</v>
      </c>
      <c r="AC80">
        <f t="shared" si="30"/>
        <v>-1.4773074330313691</v>
      </c>
      <c r="AE80">
        <f t="shared" si="31"/>
        <v>0</v>
      </c>
      <c r="AF80">
        <f t="shared" si="32"/>
        <v>0</v>
      </c>
      <c r="AG80">
        <f t="shared" si="32"/>
        <v>-1.6570417981814471E-16</v>
      </c>
      <c r="AH80">
        <f t="shared" si="33"/>
        <v>-7.8371754464800057E-12</v>
      </c>
      <c r="AI80">
        <f t="shared" si="34"/>
        <v>-7.837341150659824E-12</v>
      </c>
      <c r="AJ80">
        <f t="shared" si="35"/>
        <v>-0.17727689196374041</v>
      </c>
      <c r="AK80">
        <f t="shared" si="49"/>
        <v>-0.11582090274965767</v>
      </c>
      <c r="AL80">
        <f t="shared" si="26"/>
        <v>-0.29309779472123543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-3.2528659421200178E-15</v>
      </c>
      <c r="AR80">
        <f t="shared" si="36"/>
        <v>-3.2529347186182187E-15</v>
      </c>
      <c r="AS80">
        <f t="shared" si="36"/>
        <v>-7.3579820706035312E-5</v>
      </c>
      <c r="AT80">
        <f t="shared" si="36"/>
        <v>-4.807214952794885E-5</v>
      </c>
      <c r="AU80">
        <f t="shared" si="23"/>
        <v>-1.216519702372371E-4</v>
      </c>
      <c r="AW80">
        <v>77</v>
      </c>
      <c r="AX80">
        <f>IF(Z80&gt;0, (R80*SUMPRODUCT(K80:$K$98, X80:$X$98)-K80*$AZ$3)/Z80, 0)</f>
        <v>-1.1144162406258166E+17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8"/>
        <v>100000</v>
      </c>
      <c r="S81">
        <f t="shared" si="29"/>
        <v>-7.1690922454678054E+17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-1.4773074330313691</v>
      </c>
      <c r="AC81">
        <f t="shared" si="30"/>
        <v>-1.3190244937780107</v>
      </c>
      <c r="AE81">
        <f t="shared" si="31"/>
        <v>0</v>
      </c>
      <c r="AF81">
        <f t="shared" si="32"/>
        <v>0</v>
      </c>
      <c r="AG81">
        <f t="shared" si="32"/>
        <v>-2.2998457276998329E-17</v>
      </c>
      <c r="AH81">
        <f t="shared" si="33"/>
        <v>-1.1283894459437194E-12</v>
      </c>
      <c r="AI81">
        <f t="shared" si="34"/>
        <v>-1.1284124444009964E-12</v>
      </c>
      <c r="AJ81">
        <f t="shared" si="35"/>
        <v>-0.15828293925335846</v>
      </c>
      <c r="AK81">
        <f t="shared" si="49"/>
        <v>-0.10341152031219585</v>
      </c>
      <c r="AL81">
        <f t="shared" si="26"/>
        <v>-0.26169445956668269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-4.1816491240368775E-16</v>
      </c>
      <c r="AR81">
        <f t="shared" si="36"/>
        <v>-4.1817343530144014E-16</v>
      </c>
      <c r="AS81">
        <f t="shared" si="36"/>
        <v>-5.8657382578160115E-5</v>
      </c>
      <c r="AT81">
        <f t="shared" si="36"/>
        <v>-3.832282328439855E-5</v>
      </c>
      <c r="AU81">
        <f t="shared" si="23"/>
        <v>-9.6980205862976835E-5</v>
      </c>
      <c r="AW81">
        <v>78</v>
      </c>
      <c r="AX81">
        <f>IF(Z81&gt;0, (R81*SUMPRODUCT(K81:$K$98, X81:$X$98)-K81*$AZ$3)/Z81, 0)</f>
        <v>-7.1690922454678054E+17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8"/>
        <v>100000</v>
      </c>
      <c r="S82">
        <f t="shared" si="29"/>
        <v>-4.7669517692442696E+18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-1.3190244937780107</v>
      </c>
      <c r="AC82">
        <f t="shared" si="30"/>
        <v>-1.1777004408732243</v>
      </c>
      <c r="AE82">
        <f t="shared" si="31"/>
        <v>0</v>
      </c>
      <c r="AF82">
        <f t="shared" si="32"/>
        <v>0</v>
      </c>
      <c r="AG82">
        <f t="shared" si="32"/>
        <v>-3.0881905719908602E-18</v>
      </c>
      <c r="AH82">
        <f t="shared" si="33"/>
        <v>-1.5744225705789989E-13</v>
      </c>
      <c r="AI82">
        <f t="shared" si="34"/>
        <v>-1.5744534524847187E-13</v>
      </c>
      <c r="AJ82">
        <f t="shared" si="35"/>
        <v>-0.14132405290478633</v>
      </c>
      <c r="AK82">
        <f t="shared" si="49"/>
        <v>-9.2331714564460751E-2</v>
      </c>
      <c r="AL82">
        <f t="shared" si="26"/>
        <v>-0.23365576746940453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-5.2094498069732007E-17</v>
      </c>
      <c r="AR82">
        <f t="shared" si="36"/>
        <v>-5.2095519890307995E-17</v>
      </c>
      <c r="AS82">
        <f t="shared" si="36"/>
        <v>-4.676130626447779E-5</v>
      </c>
      <c r="AT82">
        <f t="shared" si="36"/>
        <v>-3.055072009279227E-5</v>
      </c>
      <c r="AU82">
        <f t="shared" si="23"/>
        <v>-7.7312026357322149E-5</v>
      </c>
      <c r="AW82">
        <v>79</v>
      </c>
      <c r="AX82">
        <f>IF(Z82&gt;0, (R82*SUMPRODUCT(K82:$K$98, X82:$X$98)-K82*$AZ$3)/Z82, 0)</f>
        <v>-4.7669517692442696E+18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8"/>
        <v>100000</v>
      </c>
      <c r="S83">
        <f t="shared" si="29"/>
        <v>-3.2811843401968484E+19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-1.1777004408732243</v>
      </c>
      <c r="AC83">
        <f t="shared" si="30"/>
        <v>-1.0515182507796643</v>
      </c>
      <c r="AE83">
        <f t="shared" si="31"/>
        <v>0</v>
      </c>
      <c r="AF83">
        <f t="shared" si="32"/>
        <v>0</v>
      </c>
      <c r="AG83">
        <f t="shared" si="32"/>
        <v>-4.0058639722623007E-19</v>
      </c>
      <c r="AH83">
        <f t="shared" si="33"/>
        <v>-2.1253778152357773E-14</v>
      </c>
      <c r="AI83">
        <f t="shared" si="34"/>
        <v>-2.1254178738755E-14</v>
      </c>
      <c r="AJ83">
        <f t="shared" si="35"/>
        <v>-0.12618219009356002</v>
      </c>
      <c r="AK83">
        <f t="shared" si="49"/>
        <v>-8.2439030861125709E-2</v>
      </c>
      <c r="AL83">
        <f t="shared" si="26"/>
        <v>-0.20862122095470698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-6.2789738056912337E-18</v>
      </c>
      <c r="AR83">
        <f t="shared" si="36"/>
        <v>-6.2790921503675104E-18</v>
      </c>
      <c r="AS83">
        <f t="shared" si="36"/>
        <v>-3.7277827060330096E-5</v>
      </c>
      <c r="AT83">
        <f t="shared" si="36"/>
        <v>-2.4354847012748945E-5</v>
      </c>
      <c r="AU83">
        <f t="shared" si="23"/>
        <v>-6.1632674073085322E-5</v>
      </c>
      <c r="AW83">
        <v>80</v>
      </c>
      <c r="AX83">
        <f>IF(Z83&gt;0, (R83*SUMPRODUCT(K83:$K$98, X83:$X$98)-K83*$AZ$3)/Z83, 0)</f>
        <v>-3.2811843401968484E+19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8"/>
        <v>100000</v>
      </c>
      <c r="S84">
        <f t="shared" si="29"/>
        <v>-2.341206587273159E+20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-1.0515182507796643</v>
      </c>
      <c r="AC84">
        <f t="shared" si="30"/>
        <v>-0.93885558105327183</v>
      </c>
      <c r="AE84">
        <f t="shared" si="31"/>
        <v>0</v>
      </c>
      <c r="AF84">
        <f t="shared" si="32"/>
        <v>0</v>
      </c>
      <c r="AG84">
        <f t="shared" si="32"/>
        <v>-5.0126694615337855E-20</v>
      </c>
      <c r="AH84">
        <f t="shared" si="33"/>
        <v>-2.7716307091090395E-15</v>
      </c>
      <c r="AI84">
        <f t="shared" si="34"/>
        <v>-2.7716808358036548E-15</v>
      </c>
      <c r="AJ84">
        <f t="shared" si="35"/>
        <v>-0.11266266972639249</v>
      </c>
      <c r="AK84">
        <f t="shared" si="49"/>
        <v>-7.3606277554576507E-2</v>
      </c>
      <c r="AL84">
        <f t="shared" si="26"/>
        <v>-0.18626894728097176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-7.310883612917314E-19</v>
      </c>
      <c r="AR84">
        <f t="shared" si="36"/>
        <v>-7.311015834872075E-19</v>
      </c>
      <c r="AS84">
        <f t="shared" si="36"/>
        <v>-2.9717655500900806E-5</v>
      </c>
      <c r="AT84">
        <f t="shared" si="36"/>
        <v>-1.9415534927255214E-5</v>
      </c>
      <c r="AU84">
        <f t="shared" si="23"/>
        <v>-4.9133190428156749E-5</v>
      </c>
      <c r="AW84">
        <v>81</v>
      </c>
      <c r="AX84">
        <f>IF(Z84&gt;0, (R84*SUMPRODUCT(K84:$K$98, X84:$X$98)-K84*$AZ$3)/Z84, 0)</f>
        <v>-2.341206587273159E+20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8"/>
        <v>100000</v>
      </c>
      <c r="S85">
        <f t="shared" si="29"/>
        <v>-1.7343571368445139E+21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-0.93885558105327183</v>
      </c>
      <c r="AC85">
        <f t="shared" si="30"/>
        <v>-0.83826391165470704</v>
      </c>
      <c r="AE85">
        <f t="shared" si="31"/>
        <v>0</v>
      </c>
      <c r="AF85">
        <f t="shared" si="32"/>
        <v>0</v>
      </c>
      <c r="AG85">
        <f t="shared" si="32"/>
        <v>-6.0416039309804637E-21</v>
      </c>
      <c r="AH85">
        <f t="shared" si="33"/>
        <v>-3.4867058990563212E-16</v>
      </c>
      <c r="AI85">
        <f t="shared" si="34"/>
        <v>-3.4867663150956309E-16</v>
      </c>
      <c r="AJ85">
        <f t="shared" si="35"/>
        <v>-0.10059166939856479</v>
      </c>
      <c r="AK85">
        <f t="shared" si="49"/>
        <v>-6.5719890673729034E-2</v>
      </c>
      <c r="AL85">
        <f t="shared" si="26"/>
        <v>-0.16631156007229417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-8.2116758842342381E-20</v>
      </c>
      <c r="AR85">
        <f t="shared" si="36"/>
        <v>-8.2118181723845387E-20</v>
      </c>
      <c r="AS85">
        <f t="shared" si="36"/>
        <v>-2.3690733020488538E-5</v>
      </c>
      <c r="AT85">
        <f t="shared" si="36"/>
        <v>-1.5477945573385855E-5</v>
      </c>
      <c r="AU85">
        <f t="shared" si="23"/>
        <v>-3.9168678593874474E-5</v>
      </c>
      <c r="AW85">
        <v>82</v>
      </c>
      <c r="AX85">
        <f>IF(Z85&gt;0, (R85*SUMPRODUCT(K85:$K$98, X85:$X$98)-K85*$AZ$3)/Z85, 0)</f>
        <v>-1.7343571368445139E+21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8"/>
        <v>100000</v>
      </c>
      <c r="S86">
        <f t="shared" si="29"/>
        <v>-1.3362404544636279E+22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-0.83826391165470704</v>
      </c>
      <c r="AC86">
        <f t="shared" si="30"/>
        <v>-0.74844992112027398</v>
      </c>
      <c r="AE86">
        <f t="shared" si="31"/>
        <v>0</v>
      </c>
      <c r="AF86">
        <f t="shared" si="32"/>
        <v>0</v>
      </c>
      <c r="AG86">
        <f t="shared" si="32"/>
        <v>-7.0014524577156345E-22</v>
      </c>
      <c r="AH86">
        <f t="shared" si="33"/>
        <v>-4.2248341167192765E-17</v>
      </c>
      <c r="AI86">
        <f t="shared" si="34"/>
        <v>-4.2249041312438534E-17</v>
      </c>
      <c r="AJ86">
        <f t="shared" si="35"/>
        <v>-8.9813990534433064E-2</v>
      </c>
      <c r="AK86">
        <f t="shared" si="49"/>
        <v>-5.8678473815829496E-2</v>
      </c>
      <c r="AL86">
        <f t="shared" si="26"/>
        <v>-0.14849246435026259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-8.8839912420077116E-21</v>
      </c>
      <c r="AR86">
        <f t="shared" si="36"/>
        <v>-8.8841384687167296E-21</v>
      </c>
      <c r="AS86">
        <f t="shared" si="36"/>
        <v>-1.88861073186293E-5</v>
      </c>
      <c r="AT86">
        <f t="shared" si="36"/>
        <v>-1.233892344817112E-5</v>
      </c>
      <c r="AU86">
        <f t="shared" si="23"/>
        <v>-3.1225030766800423E-5</v>
      </c>
      <c r="AW86">
        <v>83</v>
      </c>
      <c r="AX86">
        <f>IF(Z86&gt;0, (R86*SUMPRODUCT(K86:$K$98, X86:$X$98)-K86*$AZ$3)/Z86, 0)</f>
        <v>-1.3362404544636279E+22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8"/>
        <v>100000</v>
      </c>
      <c r="S87">
        <f t="shared" si="29"/>
        <v>-1.0725059975522666E+23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-0.74844992112027398</v>
      </c>
      <c r="AC87">
        <f t="shared" si="30"/>
        <v>-0.66825885814310171</v>
      </c>
      <c r="AE87">
        <f t="shared" si="31"/>
        <v>0</v>
      </c>
      <c r="AF87">
        <f t="shared" si="32"/>
        <v>0</v>
      </c>
      <c r="AG87">
        <f t="shared" si="32"/>
        <v>-7.7885212258514131E-23</v>
      </c>
      <c r="AH87">
        <f t="shared" si="33"/>
        <v>-4.9220686484426699E-18</v>
      </c>
      <c r="AI87">
        <f t="shared" si="34"/>
        <v>-4.9221465336549284E-18</v>
      </c>
      <c r="AJ87">
        <f t="shared" si="35"/>
        <v>-8.0191062977172267E-2</v>
      </c>
      <c r="AK87">
        <f t="shared" si="49"/>
        <v>-5.2391494478419183E-2</v>
      </c>
      <c r="AL87">
        <f t="shared" si="26"/>
        <v>-0.13258255745559144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-9.2411943533641175E-22</v>
      </c>
      <c r="AR87">
        <f t="shared" si="36"/>
        <v>-9.2413405830157434E-22</v>
      </c>
      <c r="AS87">
        <f t="shared" si="36"/>
        <v>-1.5055889125182775E-5</v>
      </c>
      <c r="AT87">
        <f t="shared" si="36"/>
        <v>-9.8365142284527409E-6</v>
      </c>
      <c r="AU87">
        <f t="shared" si="23"/>
        <v>-2.4892403353635514E-5</v>
      </c>
      <c r="AW87">
        <v>84</v>
      </c>
      <c r="AX87">
        <f>IF(Z87&gt;0, (R87*SUMPRODUCT(K87:$K$98, X87:$X$98)-K87*$AZ$3)/Z87, 0)</f>
        <v>-1.0725059975522666E+23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8"/>
        <v>100000</v>
      </c>
      <c r="S88">
        <f t="shared" si="29"/>
        <v>-8.9816923990405069E+23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-0.66825885814310171</v>
      </c>
      <c r="AC88">
        <f t="shared" si="30"/>
        <v>-0.59665969477062653</v>
      </c>
      <c r="AE88">
        <f t="shared" si="31"/>
        <v>0</v>
      </c>
      <c r="AF88">
        <f t="shared" si="32"/>
        <v>0</v>
      </c>
      <c r="AG88">
        <f t="shared" si="32"/>
        <v>-8.3038316758983847E-24</v>
      </c>
      <c r="AH88">
        <f t="shared" si="33"/>
        <v>-5.5042022768024477E-19</v>
      </c>
      <c r="AI88">
        <f t="shared" si="34"/>
        <v>-5.5042853151192066E-19</v>
      </c>
      <c r="AJ88">
        <f t="shared" si="35"/>
        <v>-7.1599163372475183E-2</v>
      </c>
      <c r="AK88">
        <f t="shared" si="49"/>
        <v>-4.6778120070017123E-2</v>
      </c>
      <c r="AL88">
        <f t="shared" si="26"/>
        <v>-0.11837728344249231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-9.226920962869949E-23</v>
      </c>
      <c r="AR88">
        <f t="shared" si="36"/>
        <v>-9.2270601634201997E-23</v>
      </c>
      <c r="AS88">
        <f t="shared" si="36"/>
        <v>-1.2002462631682688E-5</v>
      </c>
      <c r="AT88">
        <f t="shared" si="36"/>
        <v>-7.8416089193660236E-6</v>
      </c>
      <c r="AU88">
        <f t="shared" si="23"/>
        <v>-1.9844071551048711E-5</v>
      </c>
      <c r="AW88">
        <v>85</v>
      </c>
      <c r="AX88">
        <f>IF(Z88&gt;0, (R88*SUMPRODUCT(K88:$K$98, X88:$X$98)-K88*$AZ$3)/Z88, 0)</f>
        <v>-8.9816923990405069E+23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8"/>
        <v>100000</v>
      </c>
      <c r="S89">
        <f t="shared" si="29"/>
        <v>-7.9206429435872714E+24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-0.59665969477062653</v>
      </c>
      <c r="AC89">
        <f t="shared" si="30"/>
        <v>-0.53273187033091651</v>
      </c>
      <c r="AE89">
        <f t="shared" si="31"/>
        <v>0</v>
      </c>
      <c r="AF89">
        <f t="shared" si="32"/>
        <v>0</v>
      </c>
      <c r="AG89">
        <f t="shared" si="32"/>
        <v>-8.4073331250562817E-25</v>
      </c>
      <c r="AH89">
        <f t="shared" si="33"/>
        <v>-5.9040480373070179E-20</v>
      </c>
      <c r="AI89">
        <f t="shared" si="34"/>
        <v>-5.9041321106382682E-20</v>
      </c>
      <c r="AJ89">
        <f t="shared" si="35"/>
        <v>-6.3927824439710013E-2</v>
      </c>
      <c r="AK89">
        <f t="shared" si="49"/>
        <v>-4.1766178633943864E-2</v>
      </c>
      <c r="AL89">
        <f t="shared" si="26"/>
        <v>-0.10569400307365387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-8.8367847129809735E-24</v>
      </c>
      <c r="AR89">
        <f t="shared" si="36"/>
        <v>-8.8369105483271066E-24</v>
      </c>
      <c r="AS89">
        <f t="shared" si="36"/>
        <v>-9.5682897255123502E-6</v>
      </c>
      <c r="AT89">
        <f t="shared" si="36"/>
        <v>-6.2512826206680666E-6</v>
      </c>
      <c r="AU89">
        <f t="shared" si="23"/>
        <v>-1.5819572346180414E-5</v>
      </c>
      <c r="AW89">
        <v>86</v>
      </c>
      <c r="AX89">
        <f>IF(Z89&gt;0, (R89*SUMPRODUCT(K89:$K$98, X89:$X$98)-K89*$AZ$3)/Z89, 0)</f>
        <v>-7.9206429435872714E+24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8"/>
        <v>100000</v>
      </c>
      <c r="S90">
        <f t="shared" si="29"/>
        <v>-7.3739089699439325E+25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-0.53273187033091651</v>
      </c>
      <c r="AC90">
        <f t="shared" si="30"/>
        <v>-0.47565345565260403</v>
      </c>
      <c r="AE90">
        <f t="shared" si="31"/>
        <v>0</v>
      </c>
      <c r="AF90">
        <f t="shared" si="32"/>
        <v>0</v>
      </c>
      <c r="AG90">
        <f t="shared" si="32"/>
        <v>-8.0631158045103424E-26</v>
      </c>
      <c r="AH90">
        <f t="shared" si="33"/>
        <v>-6.0135585706837475E-21</v>
      </c>
      <c r="AI90">
        <f t="shared" si="34"/>
        <v>-6.0136392018417925E-21</v>
      </c>
      <c r="AJ90">
        <f t="shared" si="35"/>
        <v>-5.7078414678312483E-2</v>
      </c>
      <c r="AK90">
        <f t="shared" si="49"/>
        <v>-3.7291230923164158E-2</v>
      </c>
      <c r="AL90">
        <f t="shared" si="26"/>
        <v>-9.4369645601476648E-2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-8.036332825050839E-25</v>
      </c>
      <c r="AR90">
        <f t="shared" si="36"/>
        <v>-8.0364405780251397E-25</v>
      </c>
      <c r="AS90">
        <f t="shared" si="36"/>
        <v>-7.6277819878127747E-6</v>
      </c>
      <c r="AT90">
        <f t="shared" si="36"/>
        <v>-4.9834842320376796E-6</v>
      </c>
      <c r="AU90">
        <f t="shared" si="23"/>
        <v>-1.2611266219850455E-5</v>
      </c>
      <c r="AW90">
        <v>87</v>
      </c>
      <c r="AX90">
        <f>IF(Z90&gt;0, (R90*SUMPRODUCT(K90:$K$98, X90:$X$98)-K90*$AZ$3)/Z90, 0)</f>
        <v>-7.3739089699439325E+25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8"/>
        <v>100000</v>
      </c>
      <c r="S91">
        <f t="shared" si="29"/>
        <v>-7.2668708000456251E+26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-0.47565345565260403</v>
      </c>
      <c r="AC91">
        <f t="shared" si="30"/>
        <v>-0.4246905854041107</v>
      </c>
      <c r="AE91">
        <f t="shared" si="31"/>
        <v>0</v>
      </c>
      <c r="AF91">
        <f t="shared" si="32"/>
        <v>0</v>
      </c>
      <c r="AG91">
        <f t="shared" si="32"/>
        <v>-7.305252100419968E-27</v>
      </c>
      <c r="AH91">
        <f t="shared" si="33"/>
        <v>-5.8015675491385933E-22</v>
      </c>
      <c r="AI91">
        <f t="shared" si="34"/>
        <v>-5.8016406016595973E-22</v>
      </c>
      <c r="AJ91">
        <f t="shared" si="35"/>
        <v>-5.096287024849333E-2</v>
      </c>
      <c r="AK91">
        <f t="shared" si="49"/>
        <v>-3.3295741895682282E-2</v>
      </c>
      <c r="AL91">
        <f t="shared" si="26"/>
        <v>-8.4258612144175613E-2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-6.9223523309687065E-26</v>
      </c>
      <c r="AR91">
        <f t="shared" si="36"/>
        <v>-6.9224394962537393E-26</v>
      </c>
      <c r="AS91">
        <f t="shared" si="36"/>
        <v>-6.0808210999783009E-6</v>
      </c>
      <c r="AT91">
        <f t="shared" si="36"/>
        <v>-3.9728031186524864E-6</v>
      </c>
      <c r="AU91">
        <f t="shared" si="23"/>
        <v>-1.0053624218630788E-5</v>
      </c>
      <c r="AW91">
        <v>88</v>
      </c>
      <c r="AX91">
        <f>IF(Z91&gt;0, (R91*SUMPRODUCT(K91:$K$98, X91:$X$98)-K91*$AZ$3)/Z91, 0)</f>
        <v>-7.2668708000456251E+26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8"/>
        <v>100000</v>
      </c>
      <c r="S92">
        <f t="shared" si="29"/>
        <v>-7.6030006382482795E+27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-0.4246905854041107</v>
      </c>
      <c r="AC92">
        <f t="shared" si="30"/>
        <v>-0.37918802268224167</v>
      </c>
      <c r="AE92">
        <f t="shared" si="31"/>
        <v>0</v>
      </c>
      <c r="AF92">
        <f t="shared" si="32"/>
        <v>0</v>
      </c>
      <c r="AG92">
        <f t="shared" si="32"/>
        <v>-6.2341837243618534E-28</v>
      </c>
      <c r="AH92">
        <f t="shared" si="33"/>
        <v>-5.2870249655836663E-23</v>
      </c>
      <c r="AI92">
        <f t="shared" si="34"/>
        <v>-5.2870873074209098E-23</v>
      </c>
      <c r="AJ92">
        <f t="shared" si="35"/>
        <v>-4.5502562721869033E-2</v>
      </c>
      <c r="AK92">
        <f t="shared" si="49"/>
        <v>-2.9728340978287752E-2</v>
      </c>
      <c r="AL92">
        <f t="shared" si="26"/>
        <v>-7.5230903700156782E-2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-5.6325062894657946E-27</v>
      </c>
      <c r="AR92">
        <f t="shared" si="36"/>
        <v>-5.6325727050383814E-27</v>
      </c>
      <c r="AS92">
        <f t="shared" si="36"/>
        <v>-4.8475933513857609E-6</v>
      </c>
      <c r="AT92">
        <f t="shared" si="36"/>
        <v>-3.1670943229053623E-6</v>
      </c>
      <c r="AU92">
        <f t="shared" si="23"/>
        <v>-8.014687674291124E-6</v>
      </c>
      <c r="AW92">
        <v>89</v>
      </c>
      <c r="AX92">
        <f>IF(Z92&gt;0, (R92*SUMPRODUCT(K92:$K$98, X92:$X$98)-K92*$AZ$3)/Z92, 0)</f>
        <v>-7.6030006382482795E+27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8"/>
        <v>100000</v>
      </c>
      <c r="S93">
        <f t="shared" si="29"/>
        <v>-8.4722798986782438E+28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-0.37918802268224167</v>
      </c>
      <c r="AC93">
        <f t="shared" si="30"/>
        <v>-0.33856073453771574</v>
      </c>
      <c r="AE93">
        <f t="shared" si="31"/>
        <v>0</v>
      </c>
      <c r="AF93">
        <f t="shared" si="32"/>
        <v>0</v>
      </c>
      <c r="AG93">
        <f t="shared" si="32"/>
        <v>-4.9951243730529729E-29</v>
      </c>
      <c r="AH93">
        <f t="shared" si="33"/>
        <v>-4.5378635598503499E-24</v>
      </c>
      <c r="AI93">
        <f t="shared" si="34"/>
        <v>-4.5379135110940803E-24</v>
      </c>
      <c r="AJ93">
        <f t="shared" si="35"/>
        <v>-4.062728814452593E-2</v>
      </c>
      <c r="AK93">
        <f t="shared" si="49"/>
        <v>-2.6543161587756919E-2</v>
      </c>
      <c r="AL93">
        <f t="shared" si="26"/>
        <v>-6.7170449732282853E-2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-4.3164203889942058E-28</v>
      </c>
      <c r="AR93">
        <f t="shared" si="36"/>
        <v>-4.3164679026675565E-28</v>
      </c>
      <c r="AS93">
        <f t="shared" si="36"/>
        <v>-3.8644717405817613E-6</v>
      </c>
      <c r="AT93">
        <f t="shared" si="36"/>
        <v>-2.5247882038467488E-6</v>
      </c>
      <c r="AU93">
        <f t="shared" si="23"/>
        <v>-6.3892599444285109E-6</v>
      </c>
      <c r="AW93">
        <v>90</v>
      </c>
      <c r="AX93">
        <f>IF(Z93&gt;0, (R93*SUMPRODUCT(K93:$K$98, X93:$X$98)-K93*$AZ$3)/Z93, 0)</f>
        <v>-8.4722798986782438E+28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8"/>
        <v>100000</v>
      </c>
      <c r="S94">
        <f t="shared" si="29"/>
        <v>-1.0094444056993103E+30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-0.33856073453771574</v>
      </c>
      <c r="AC94">
        <f t="shared" si="30"/>
        <v>-0.3022863701229605</v>
      </c>
      <c r="AE94">
        <f t="shared" si="31"/>
        <v>0</v>
      </c>
      <c r="AF94">
        <f t="shared" si="32"/>
        <v>0</v>
      </c>
      <c r="AG94">
        <f t="shared" si="32"/>
        <v>-3.7432270714495952E-30</v>
      </c>
      <c r="AH94">
        <f t="shared" si="33"/>
        <v>-3.656680337741987E-25</v>
      </c>
      <c r="AI94">
        <f t="shared" si="34"/>
        <v>-3.6567177700127015E-25</v>
      </c>
      <c r="AJ94">
        <f t="shared" si="35"/>
        <v>-3.6274364414755234E-2</v>
      </c>
      <c r="AK94">
        <f t="shared" si="49"/>
        <v>-2.3699251417640104E-2</v>
      </c>
      <c r="AL94">
        <f t="shared" si="26"/>
        <v>-5.9973615832395341E-2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-3.1055696611903787E-29</v>
      </c>
      <c r="AR94">
        <f t="shared" si="36"/>
        <v>-3.1056014519168147E-29</v>
      </c>
      <c r="AS94">
        <f t="shared" si="36"/>
        <v>-3.0807332115607103E-6</v>
      </c>
      <c r="AT94">
        <f t="shared" si="36"/>
        <v>-2.0127456982196655E-6</v>
      </c>
      <c r="AU94">
        <f t="shared" si="23"/>
        <v>-5.0934789097803766E-6</v>
      </c>
      <c r="AW94">
        <v>91</v>
      </c>
      <c r="AX94">
        <f>IF(Z94&gt;0, (R94*SUMPRODUCT(K94:$K$98, X94:$X$98)-K94*$AZ$3)/Z94, 0)</f>
        <v>-1.0094444056993103E+30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8"/>
        <v>100000</v>
      </c>
      <c r="S95">
        <f t="shared" si="29"/>
        <v>-1.2921594225422061E+31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-0.3022863701229605</v>
      </c>
      <c r="AC95">
        <f t="shared" si="30"/>
        <v>-0.26989854475264324</v>
      </c>
      <c r="AE95">
        <f t="shared" si="31"/>
        <v>0</v>
      </c>
      <c r="AF95">
        <f t="shared" si="32"/>
        <v>0</v>
      </c>
      <c r="AG95">
        <f t="shared" si="32"/>
        <v>-2.6109253630411407E-31</v>
      </c>
      <c r="AH95">
        <f t="shared" si="33"/>
        <v>-2.7557618115447878E-26</v>
      </c>
      <c r="AI95">
        <f t="shared" si="34"/>
        <v>-2.755787920798418E-26</v>
      </c>
      <c r="AJ95">
        <f t="shared" si="35"/>
        <v>-3.2387825370317258E-2</v>
      </c>
      <c r="AK95">
        <f t="shared" si="49"/>
        <v>-2.1160045908607237E-2</v>
      </c>
      <c r="AL95">
        <f t="shared" si="26"/>
        <v>-5.3547871278924492E-2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-2.0896710865307036E-30</v>
      </c>
      <c r="AR95">
        <f t="shared" si="36"/>
        <v>-2.0896908849589182E-30</v>
      </c>
      <c r="AS95">
        <f t="shared" si="36"/>
        <v>-2.4559416546242969E-6</v>
      </c>
      <c r="AT95">
        <f t="shared" si="36"/>
        <v>-1.6045485476878711E-6</v>
      </c>
      <c r="AU95">
        <f t="shared" si="23"/>
        <v>-4.0604902023121674E-6</v>
      </c>
      <c r="AW95">
        <v>92</v>
      </c>
      <c r="AX95">
        <f>IF(Z95&gt;0, (R95*SUMPRODUCT(K95:$K$98, X95:$X$98)-K95*$AZ$3)/Z95, 0)</f>
        <v>-1.2921594225422061E+31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8"/>
        <v>100000</v>
      </c>
      <c r="S96">
        <f t="shared" si="29"/>
        <v>-1.7869438923769993E+32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-0.26989854475264324</v>
      </c>
      <c r="AC96">
        <f t="shared" si="30"/>
        <v>-0.24098084352914573</v>
      </c>
      <c r="AE96">
        <f t="shared" si="31"/>
        <v>0</v>
      </c>
      <c r="AF96">
        <f t="shared" si="32"/>
        <v>0</v>
      </c>
      <c r="AG96">
        <f t="shared" si="32"/>
        <v>-1.6857051622966189E-32</v>
      </c>
      <c r="AH96">
        <f t="shared" si="33"/>
        <v>-1.9329964745448541E-27</v>
      </c>
      <c r="AI96">
        <f t="shared" si="34"/>
        <v>-1.9330133315964769E-27</v>
      </c>
      <c r="AJ96">
        <f t="shared" si="35"/>
        <v>-2.8917701223497516E-2</v>
      </c>
      <c r="AK96">
        <f t="shared" si="49"/>
        <v>-1.8892898132685028E-2</v>
      </c>
      <c r="AL96">
        <f t="shared" si="26"/>
        <v>-4.7810599356182544E-2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-1.3087277025164223E-31</v>
      </c>
      <c r="AR96">
        <f t="shared" si="36"/>
        <v>-1.3087391155172901E-31</v>
      </c>
      <c r="AS96">
        <f t="shared" si="36"/>
        <v>-1.9578616506890096E-6</v>
      </c>
      <c r="AT96">
        <f t="shared" si="36"/>
        <v>-1.2791362784501517E-6</v>
      </c>
      <c r="AU96">
        <f t="shared" si="23"/>
        <v>-3.2369979291391613E-6</v>
      </c>
      <c r="AW96">
        <v>93</v>
      </c>
      <c r="AX96">
        <f>IF(Z96&gt;0, (R96*SUMPRODUCT(K96:$K$98, X96:$X$98)-K96*$AZ$3)/Z96, 0)</f>
        <v>-1.7869438923769993E+32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8"/>
        <v>100000</v>
      </c>
      <c r="S97">
        <f t="shared" si="29"/>
        <v>-2.6870714458296707E+33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-0.24098084352914573</v>
      </c>
      <c r="AC97">
        <f t="shared" si="30"/>
        <v>-0.21516146743673725</v>
      </c>
      <c r="AE97">
        <f t="shared" si="31"/>
        <v>0</v>
      </c>
      <c r="AF97">
        <f t="shared" si="32"/>
        <v>0</v>
      </c>
      <c r="AG97">
        <f t="shared" si="32"/>
        <v>-1.0009106185596005E-33</v>
      </c>
      <c r="AH97">
        <f t="shared" si="33"/>
        <v>-1.2550056390541542E-28</v>
      </c>
      <c r="AI97">
        <f t="shared" si="34"/>
        <v>-1.2550156481603398E-28</v>
      </c>
      <c r="AJ97">
        <f t="shared" si="35"/>
        <v>-2.5819376092408475E-2</v>
      </c>
      <c r="AK97">
        <f t="shared" si="49"/>
        <v>-1.6868659047040203E-2</v>
      </c>
      <c r="AL97">
        <f t="shared" si="26"/>
        <v>-4.2688035139448674E-2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-7.5865773141857449E-33</v>
      </c>
      <c r="AR97">
        <f t="shared" si="36"/>
        <v>-7.5866378197767639E-33</v>
      </c>
      <c r="AS97">
        <f t="shared" si="36"/>
        <v>-1.5607953210212114E-6</v>
      </c>
      <c r="AT97">
        <f t="shared" si="36"/>
        <v>-1.0197196097338582E-6</v>
      </c>
      <c r="AU97">
        <f t="shared" si="23"/>
        <v>-2.5805149307550696E-6</v>
      </c>
      <c r="AW97">
        <v>94</v>
      </c>
      <c r="AX97">
        <f>IF(Z97&gt;0, (R97*SUMPRODUCT(K97:$K$98, X97:$X$98)-K97*$AZ$3)/Z97, 0)</f>
        <v>-2.6870714458296707E+33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-0.21516146743673725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-8.0072849484768045E-30</v>
      </c>
      <c r="AI98">
        <f t="shared" si="34"/>
        <v>-8.0072849484768045E-30</v>
      </c>
      <c r="AJ98">
        <f t="shared" si="35"/>
        <v>-0.21516146743673725</v>
      </c>
      <c r="AK98">
        <f t="shared" si="49"/>
        <v>-1.506130272057161E-2</v>
      </c>
      <c r="AL98">
        <f t="shared" si="26"/>
        <v>-0.23022277015730885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-4.3218279299154513E-34</v>
      </c>
      <c r="AR98">
        <f t="shared" si="36"/>
        <v>-4.3218279299154513E-34</v>
      </c>
      <c r="AS98">
        <f t="shared" si="36"/>
        <v>-1.1613060424264964E-5</v>
      </c>
      <c r="AT98">
        <f t="shared" si="36"/>
        <v>-8.1291422969854757E-7</v>
      </c>
      <c r="AU98">
        <f t="shared" si="36"/>
        <v>-1.242597465396351E-5</v>
      </c>
      <c r="AW98">
        <v>95</v>
      </c>
    </row>
    <row r="100" spans="5:50" x14ac:dyDescent="0.25">
      <c r="AN100" s="8">
        <f t="shared" ref="AN100:AU100" si="50">SUM(AN3:AN98)</f>
        <v>6994.4158044178512</v>
      </c>
      <c r="AO100" s="8">
        <f t="shared" si="50"/>
        <v>-699.44158044178516</v>
      </c>
      <c r="AP100" s="8">
        <f t="shared" si="50"/>
        <v>-224.80612413818235</v>
      </c>
      <c r="AQ100" s="8">
        <f t="shared" si="50"/>
        <v>-3559.297477076509</v>
      </c>
      <c r="AR100" s="8">
        <f t="shared" si="50"/>
        <v>2510.8706227613752</v>
      </c>
      <c r="AS100" s="8">
        <f t="shared" si="50"/>
        <v>-881.30341907488753</v>
      </c>
      <c r="AT100" s="8">
        <f t="shared" si="50"/>
        <v>322.18880040518542</v>
      </c>
      <c r="AU100" s="8">
        <f t="shared" si="50"/>
        <v>1951.7560040916717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4B03-4F9B-4D84-8155-B576ADF1F811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15079.932495125993</v>
      </c>
      <c r="K3">
        <v>1</v>
      </c>
      <c r="L3" s="2">
        <v>0</v>
      </c>
      <c r="O3">
        <f>$C$3</f>
        <v>15079.932495125993</v>
      </c>
      <c r="P3">
        <f>O3*C5</f>
        <v>1507.9932495125995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15079.932495125993</v>
      </c>
      <c r="AF3">
        <f t="shared" ref="AF3:AG34" si="4">-$Z3*P3</f>
        <v>-1507.9932495125995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13471.939245613394</v>
      </c>
      <c r="AJ3">
        <f t="shared" ref="AJ3:AJ66" si="7">AB3-AC3</f>
        <v>0</v>
      </c>
      <c r="AL3">
        <f t="shared" ref="AL3:AL34" si="8">SUM(AI3:AK3)</f>
        <v>13471.939245613394</v>
      </c>
      <c r="AN3">
        <f t="shared" ref="AN3:AU34" si="9">AE3*$K3</f>
        <v>15079.932495125993</v>
      </c>
      <c r="AO3">
        <f t="shared" si="9"/>
        <v>-1507.9932495125995</v>
      </c>
      <c r="AP3">
        <f t="shared" si="9"/>
        <v>-100</v>
      </c>
      <c r="AQ3">
        <f t="shared" si="9"/>
        <v>0</v>
      </c>
      <c r="AR3">
        <f t="shared" si="9"/>
        <v>13471.939245613394</v>
      </c>
      <c r="AS3">
        <f t="shared" si="9"/>
        <v>0</v>
      </c>
      <c r="AT3">
        <f t="shared" si="9"/>
        <v>0</v>
      </c>
      <c r="AU3">
        <f t="shared" si="9"/>
        <v>13471.939245613394</v>
      </c>
      <c r="AW3">
        <v>0</v>
      </c>
      <c r="AX3">
        <f>IF(Z3&gt;0, (R3*SUMPRODUCT(K3:$K$98, X3:$X$98)-K3*$AZ$3)/Z3, 0)</f>
        <v>0</v>
      </c>
      <c r="AZ3">
        <f>C6*SUMPRODUCT(X4:X89, K4:K89)/1</f>
        <v>7829.8182799610649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</v>
      </c>
      <c r="S4">
        <f t="shared" si="1"/>
        <v>531.23180550920347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525.2019165306474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-525.2019165306474</v>
      </c>
      <c r="AK4">
        <f>G4*SUM(AB4, AE4:AF4)</f>
        <v>0</v>
      </c>
      <c r="AL4">
        <f t="shared" si="8"/>
        <v>-660.27871653064744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-126.01623285754268</v>
      </c>
      <c r="AR4">
        <f t="shared" si="9"/>
        <v>-126.01623285754268</v>
      </c>
      <c r="AS4">
        <f t="shared" si="9"/>
        <v>-489.97286736696276</v>
      </c>
      <c r="AT4">
        <f t="shared" si="9"/>
        <v>0</v>
      </c>
      <c r="AU4">
        <f t="shared" si="9"/>
        <v>-615.98910022450548</v>
      </c>
      <c r="AW4">
        <v>1</v>
      </c>
      <c r="AX4">
        <f>IF(Z4&gt;0, (R4*SUMPRODUCT(K4:$K$98, X4:$X$98)-K4*$AZ$3)/Z4, 0)</f>
        <v>531.23180550920347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100000</v>
      </c>
      <c r="S5">
        <f t="shared" si="1"/>
        <v>1031.8065855075115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525.2019165306474</v>
      </c>
      <c r="AC5">
        <f t="shared" si="2"/>
        <v>1008.4616589913148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-138.80328736018078</v>
      </c>
      <c r="AI5">
        <f t="shared" si="6"/>
        <v>-151.02047119526074</v>
      </c>
      <c r="AJ5">
        <f t="shared" si="7"/>
        <v>-483.25974246066744</v>
      </c>
      <c r="AK5">
        <f>G5*SUM(AB5, AE5:AF5)</f>
        <v>21.533278577756544</v>
      </c>
      <c r="AL5">
        <f t="shared" si="8"/>
        <v>-612.74693507817165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-118.69180390096925</v>
      </c>
      <c r="AR5">
        <f t="shared" si="9"/>
        <v>-129.13881575172311</v>
      </c>
      <c r="AS5">
        <f t="shared" si="9"/>
        <v>-413.23928039639003</v>
      </c>
      <c r="AT5">
        <f t="shared" si="9"/>
        <v>18.413279158611804</v>
      </c>
      <c r="AU5">
        <f t="shared" si="9"/>
        <v>-523.96481698950129</v>
      </c>
      <c r="AW5">
        <v>2</v>
      </c>
      <c r="AX5">
        <f>IF(Z5&gt;0, (R5*SUMPRODUCT(K5:$K$98, X5:$X$98)-K5*$AZ$3)/Z5, 0)</f>
        <v>1031.8065855075115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100000</v>
      </c>
      <c r="S6">
        <f t="shared" si="1"/>
        <v>1599.232297466323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1008.4616589913148</v>
      </c>
      <c r="AC6">
        <f t="shared" si="2"/>
        <v>1545.1098930787757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-144.37007042925737</v>
      </c>
      <c r="AI6">
        <f t="shared" si="6"/>
        <v>-156.44703616718289</v>
      </c>
      <c r="AJ6">
        <f t="shared" si="7"/>
        <v>-536.64823408746088</v>
      </c>
      <c r="AK6">
        <f>G6*SUM(AB6, AE6:AF6)</f>
        <v>58.995007050991923</v>
      </c>
      <c r="AL6">
        <f t="shared" si="8"/>
        <v>-634.10026320365182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-111.36852028505125</v>
      </c>
      <c r="AR6">
        <f t="shared" si="9"/>
        <v>-120.6848127809054</v>
      </c>
      <c r="AS6">
        <f t="shared" si="9"/>
        <v>-413.97583007478033</v>
      </c>
      <c r="AT6">
        <f t="shared" si="9"/>
        <v>45.50934012804673</v>
      </c>
      <c r="AU6">
        <f t="shared" si="9"/>
        <v>-489.15130272763895</v>
      </c>
      <c r="AW6">
        <v>3</v>
      </c>
      <c r="AX6">
        <f>IF(Z6&gt;0, (R6*SUMPRODUCT(K6:$K$98, X6:$X$98)-K6*$AZ$3)/Z6, 0)</f>
        <v>1599.232297466323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100000</v>
      </c>
      <c r="S7">
        <f t="shared" si="1"/>
        <v>2071.5845921825489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1545.1098930787757</v>
      </c>
      <c r="AC7">
        <f t="shared" si="2"/>
        <v>1978.3360727275483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-150.88226713447281</v>
      </c>
      <c r="AI7">
        <f t="shared" si="6"/>
        <v>-162.81960293162726</v>
      </c>
      <c r="AJ7">
        <f t="shared" si="7"/>
        <v>-433.22617964877259</v>
      </c>
      <c r="AK7">
        <f>G7*SUM(AB7, AE7:AF7)</f>
        <v>75.864895750167889</v>
      </c>
      <c r="AL7">
        <f t="shared" si="8"/>
        <v>-520.180886830232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-105.8976381924888</v>
      </c>
      <c r="AR7">
        <f t="shared" si="9"/>
        <v>-114.27593003047301</v>
      </c>
      <c r="AS7">
        <f t="shared" si="9"/>
        <v>-304.0624329105006</v>
      </c>
      <c r="AT7">
        <f t="shared" si="9"/>
        <v>53.246239165414906</v>
      </c>
      <c r="AU7">
        <f t="shared" si="9"/>
        <v>-365.09212377555878</v>
      </c>
      <c r="AW7">
        <v>4</v>
      </c>
      <c r="AX7">
        <f>IF(Z7&gt;0, (R7*SUMPRODUCT(K7:$K$98, X7:$X$98)-K7*$AZ$3)/Z7, 0)</f>
        <v>2071.5845921825489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100000</v>
      </c>
      <c r="S8">
        <f t="shared" si="1"/>
        <v>2371.300832899647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1978.3360727275483</v>
      </c>
      <c r="AC8">
        <f t="shared" si="2"/>
        <v>2238.1832519144527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-157.39386798416785</v>
      </c>
      <c r="AI8">
        <f t="shared" si="6"/>
        <v>-169.19215618985274</v>
      </c>
      <c r="AJ8">
        <f t="shared" si="7"/>
        <v>-259.84717918690444</v>
      </c>
      <c r="AK8">
        <f t="shared" ref="AK8:AK71" si="22">G8*SUM(AB8:AB8, AE8:AF8)</f>
        <v>42.138558349096776</v>
      </c>
      <c r="AL8">
        <f t="shared" si="8"/>
        <v>-386.90077702766041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-103.11569579964208</v>
      </c>
      <c r="AR8">
        <f t="shared" si="9"/>
        <v>-110.84527709245511</v>
      </c>
      <c r="AS8">
        <f t="shared" si="9"/>
        <v>-170.2373988682148</v>
      </c>
      <c r="AT8">
        <f t="shared" si="9"/>
        <v>27.606836402279704</v>
      </c>
      <c r="AU8">
        <f t="shared" si="9"/>
        <v>-253.47583955839019</v>
      </c>
      <c r="AW8">
        <v>5</v>
      </c>
      <c r="AX8">
        <f>IF(Z8&gt;0, (R8*SUMPRODUCT(K8:$K$98, X8:$X$98)-K8*$AZ$3)/Z8, 0)</f>
        <v>2371.300832899647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100000</v>
      </c>
      <c r="S9">
        <f t="shared" si="1"/>
        <v>2580.059512894913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2238.1832519144527</v>
      </c>
      <c r="AC9">
        <f t="shared" si="2"/>
        <v>2406.6349777968935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-164.16874422573991</v>
      </c>
      <c r="AI9">
        <f t="shared" si="6"/>
        <v>-175.82852845633974</v>
      </c>
      <c r="AJ9">
        <f t="shared" si="7"/>
        <v>-168.45172588244077</v>
      </c>
      <c r="AK9">
        <f t="shared" si="22"/>
        <v>13.20528118629527</v>
      </c>
      <c r="AL9">
        <f t="shared" si="8"/>
        <v>-331.07497315248526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-101.8602304829314</v>
      </c>
      <c r="AR9">
        <f t="shared" si="9"/>
        <v>-109.09466670105246</v>
      </c>
      <c r="AS9">
        <f t="shared" si="9"/>
        <v>-104.51765166723327</v>
      </c>
      <c r="AT9">
        <f t="shared" si="9"/>
        <v>8.1933561200808498</v>
      </c>
      <c r="AU9">
        <f t="shared" si="9"/>
        <v>-205.41896224820488</v>
      </c>
      <c r="AW9">
        <v>6</v>
      </c>
      <c r="AX9">
        <f>IF(Z9&gt;0, (R9*SUMPRODUCT(K9:$K$98, X9:$X$98)-K9*$AZ$3)/Z9, 0)</f>
        <v>2580.059512894913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100000</v>
      </c>
      <c r="S10">
        <f t="shared" si="1"/>
        <v>2770.9819469345375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2406.6349777968935</v>
      </c>
      <c r="AC10">
        <f t="shared" si="2"/>
        <v>2554.1086374022361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-172.07798730168139</v>
      </c>
      <c r="AI10">
        <f t="shared" si="6"/>
        <v>-183.59966394156251</v>
      </c>
      <c r="AJ10">
        <f t="shared" si="7"/>
        <v>-147.47365960534262</v>
      </c>
      <c r="AK10">
        <f t="shared" si="22"/>
        <v>9.8672034089672636</v>
      </c>
      <c r="AL10">
        <f t="shared" si="8"/>
        <v>-321.20612013793789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-101.28792699669181</v>
      </c>
      <c r="AR10">
        <f t="shared" si="9"/>
        <v>-108.06977492901223</v>
      </c>
      <c r="AS10">
        <f t="shared" si="9"/>
        <v>-86.805415976032663</v>
      </c>
      <c r="AT10">
        <f t="shared" si="9"/>
        <v>5.8079978399376548</v>
      </c>
      <c r="AU10">
        <f t="shared" si="9"/>
        <v>-189.06719306510726</v>
      </c>
      <c r="AW10">
        <v>7</v>
      </c>
      <c r="AX10">
        <f>IF(Z10&gt;0, (R10*SUMPRODUCT(K10:$K$98, X10:$X$98)-K10*$AZ$3)/Z10, 0)</f>
        <v>2770.9819469345375</v>
      </c>
    </row>
    <row r="11" spans="1:52" x14ac:dyDescent="0.25">
      <c r="A11" t="s">
        <v>33</v>
      </c>
      <c r="C11" s="12">
        <f>AU91</f>
        <v>4177.9608419098013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100000</v>
      </c>
      <c r="S11">
        <f t="shared" si="1"/>
        <v>2945.2466648869686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2554.1086374022361</v>
      </c>
      <c r="AC11">
        <f t="shared" si="2"/>
        <v>2682.2952437602635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-179.67215941835215</v>
      </c>
      <c r="AI11">
        <f t="shared" si="6"/>
        <v>-191.05616027190717</v>
      </c>
      <c r="AJ11">
        <f t="shared" si="7"/>
        <v>-128.18660635802735</v>
      </c>
      <c r="AK11">
        <f t="shared" si="22"/>
        <v>6.1298607297653662</v>
      </c>
      <c r="AL11">
        <f t="shared" si="8"/>
        <v>-313.11290590016915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-100.49219053519788</v>
      </c>
      <c r="AR11">
        <f t="shared" si="9"/>
        <v>-106.85936053266303</v>
      </c>
      <c r="AS11">
        <f t="shared" si="9"/>
        <v>-71.695876043862583</v>
      </c>
      <c r="AT11">
        <f t="shared" si="9"/>
        <v>3.4284840478568226</v>
      </c>
      <c r="AU11">
        <f t="shared" si="9"/>
        <v>-175.12675252866879</v>
      </c>
      <c r="AW11">
        <v>8</v>
      </c>
      <c r="AX11">
        <f>IF(Z11&gt;0, (R11*SUMPRODUCT(K11:$K$98, X11:$X$98)-K11*$AZ$3)/Z11, 0)</f>
        <v>2945.2466648869686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100000</v>
      </c>
      <c r="S12">
        <f t="shared" si="1"/>
        <v>3111.445373440783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2682.2952437602635</v>
      </c>
      <c r="AC12">
        <f t="shared" si="2"/>
        <v>2799.4563886388751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-188.42679819195374</v>
      </c>
      <c r="AI12">
        <f t="shared" si="6"/>
        <v>-199.67340568719919</v>
      </c>
      <c r="AJ12">
        <f t="shared" si="7"/>
        <v>-117.16114487861159</v>
      </c>
      <c r="AK12">
        <f t="shared" si="22"/>
        <v>6.1692790606486057</v>
      </c>
      <c r="AL12">
        <f t="shared" si="8"/>
        <v>-310.6652715051622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-100.1508463483448</v>
      </c>
      <c r="AR12">
        <f t="shared" si="9"/>
        <v>-106.12853779141136</v>
      </c>
      <c r="AS12">
        <f t="shared" si="9"/>
        <v>-62.272394008311785</v>
      </c>
      <c r="AT12">
        <f t="shared" si="9"/>
        <v>3.2790374045079083</v>
      </c>
      <c r="AU12">
        <f t="shared" si="9"/>
        <v>-165.12189439521524</v>
      </c>
      <c r="AW12">
        <v>9</v>
      </c>
      <c r="AX12">
        <f>IF(Z12&gt;0, (R12*SUMPRODUCT(K12:$K$98, X12:$X$98)-K12*$AZ$3)/Z12, 0)</f>
        <v>3111.445373440783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100000</v>
      </c>
      <c r="S13">
        <f t="shared" si="1"/>
        <v>3268.6379806070636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2799.4563886388751</v>
      </c>
      <c r="AC13">
        <f t="shared" si="2"/>
        <v>2905.0135707298145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-197.77753101264898</v>
      </c>
      <c r="AI13">
        <f t="shared" si="6"/>
        <v>-208.88695024156542</v>
      </c>
      <c r="AJ13">
        <f t="shared" si="7"/>
        <v>-105.55718209093948</v>
      </c>
      <c r="AK13">
        <f t="shared" si="22"/>
        <v>5.5989127772777501</v>
      </c>
      <c r="AL13">
        <f t="shared" si="8"/>
        <v>-308.84521955522712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-99.924772098296003</v>
      </c>
      <c r="AR13">
        <f t="shared" si="9"/>
        <v>-105.53767554041099</v>
      </c>
      <c r="AS13">
        <f t="shared" si="9"/>
        <v>-53.331525122036588</v>
      </c>
      <c r="AT13">
        <f t="shared" si="9"/>
        <v>2.8287848493362748</v>
      </c>
      <c r="AU13">
        <f t="shared" si="9"/>
        <v>-156.04041581311128</v>
      </c>
      <c r="AW13">
        <v>10</v>
      </c>
      <c r="AX13">
        <f>IF(Z13&gt;0, (R13*SUMPRODUCT(K13:$K$98, X13:$X$98)-K13*$AZ$3)/Z13, 0)</f>
        <v>3268.6379806070636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100000</v>
      </c>
      <c r="S14">
        <f t="shared" si="1"/>
        <v>3417.5857855041509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2905.0135707298145</v>
      </c>
      <c r="AC14">
        <f t="shared" si="2"/>
        <v>2999.913711841748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-207.861144288595</v>
      </c>
      <c r="AI14">
        <f t="shared" si="6"/>
        <v>-218.83348668218619</v>
      </c>
      <c r="AJ14">
        <f t="shared" si="7"/>
        <v>-94.900141111933408</v>
      </c>
      <c r="AK14">
        <f t="shared" si="22"/>
        <v>5.2290244273136661</v>
      </c>
      <c r="AL14">
        <f t="shared" si="8"/>
        <v>-308.5046033668059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-99.847308560546765</v>
      </c>
      <c r="AR14">
        <f t="shared" si="9"/>
        <v>-105.11793699066735</v>
      </c>
      <c r="AS14">
        <f t="shared" si="9"/>
        <v>-45.585834257155824</v>
      </c>
      <c r="AT14">
        <f t="shared" si="9"/>
        <v>2.5117922700345248</v>
      </c>
      <c r="AU14">
        <f t="shared" si="9"/>
        <v>-148.19197897778864</v>
      </c>
      <c r="AW14">
        <v>11</v>
      </c>
      <c r="AX14">
        <f>IF(Z14&gt;0, (R14*SUMPRODUCT(K14:$K$98, X14:$X$98)-K14*$AZ$3)/Z14, 0)</f>
        <v>3417.5857855041509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100000</v>
      </c>
      <c r="S15">
        <f t="shared" si="1"/>
        <v>3568.3056554296836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2999.913711841748</v>
      </c>
      <c r="AC15">
        <f t="shared" si="2"/>
        <v>3093.0987913322961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-218.38893850760331</v>
      </c>
      <c r="AI15">
        <f t="shared" si="6"/>
        <v>-229.22425885994514</v>
      </c>
      <c r="AJ15">
        <f t="shared" si="7"/>
        <v>-93.185079490548105</v>
      </c>
      <c r="AK15">
        <f t="shared" si="22"/>
        <v>12.299646218551167</v>
      </c>
      <c r="AL15">
        <f t="shared" si="8"/>
        <v>-310.1096921319421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-99.52034502579771</v>
      </c>
      <c r="AR15">
        <f t="shared" si="9"/>
        <v>-104.45802560293264</v>
      </c>
      <c r="AS15">
        <f t="shared" si="9"/>
        <v>-42.464656523035671</v>
      </c>
      <c r="AT15">
        <f t="shared" si="9"/>
        <v>5.6049772654709979</v>
      </c>
      <c r="AU15">
        <f t="shared" si="9"/>
        <v>-141.31770486049732</v>
      </c>
      <c r="AW15">
        <v>12</v>
      </c>
      <c r="AX15">
        <f>IF(Z15&gt;0, (R15*SUMPRODUCT(K15:$K$98, X15:$X$98)-K15*$AZ$3)/Z15, 0)</f>
        <v>3568.3056554296836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100000</v>
      </c>
      <c r="S16">
        <f t="shared" si="1"/>
        <v>3722.9841598037565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3093.0987913322961</v>
      </c>
      <c r="AC16">
        <f t="shared" si="2"/>
        <v>3186.3100582815327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-230.89660262795189</v>
      </c>
      <c r="AI16">
        <f t="shared" si="6"/>
        <v>-241.59470770144182</v>
      </c>
      <c r="AJ16">
        <f t="shared" si="7"/>
        <v>-93.211266949236688</v>
      </c>
      <c r="AK16">
        <f t="shared" si="22"/>
        <v>21.961001418459304</v>
      </c>
      <c r="AL16">
        <f t="shared" si="8"/>
        <v>-312.84497323221922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-99.536577930988841</v>
      </c>
      <c r="AR16">
        <f t="shared" si="9"/>
        <v>-104.14839446376457</v>
      </c>
      <c r="AS16">
        <f t="shared" si="9"/>
        <v>-40.182187313031228</v>
      </c>
      <c r="AT16">
        <f t="shared" si="9"/>
        <v>9.467107372962305</v>
      </c>
      <c r="AU16">
        <f t="shared" si="9"/>
        <v>-134.86347440383349</v>
      </c>
      <c r="AW16">
        <v>13</v>
      </c>
      <c r="AX16">
        <f>IF(Z16&gt;0, (R16*SUMPRODUCT(K16:$K$98, X16:$X$98)-K16*$AZ$3)/Z16, 0)</f>
        <v>3722.9841598037565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100000</v>
      </c>
      <c r="S17">
        <f t="shared" si="1"/>
        <v>3893.2971860337411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3186.3100582815327</v>
      </c>
      <c r="AC17">
        <f t="shared" si="2"/>
        <v>3289.2047216891656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-245.20981144717234</v>
      </c>
      <c r="AI17">
        <f t="shared" si="6"/>
        <v>-255.77028424349646</v>
      </c>
      <c r="AJ17">
        <f t="shared" si="7"/>
        <v>-102.89466340763283</v>
      </c>
      <c r="AK17">
        <f t="shared" si="22"/>
        <v>43.971078804285149</v>
      </c>
      <c r="AL17">
        <f t="shared" si="8"/>
        <v>-314.69386884684417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-99.367192649655934</v>
      </c>
      <c r="AR17">
        <f t="shared" si="9"/>
        <v>-103.64664838852168</v>
      </c>
      <c r="AS17">
        <f t="shared" si="9"/>
        <v>-41.696348857763688</v>
      </c>
      <c r="AT17">
        <f t="shared" si="9"/>
        <v>17.818547442176541</v>
      </c>
      <c r="AU17">
        <f t="shared" si="9"/>
        <v>-127.52444980410883</v>
      </c>
      <c r="AW17">
        <v>14</v>
      </c>
      <c r="AX17">
        <f>IF(Z17&gt;0, (R17*SUMPRODUCT(K17:$K$98, X17:$X$98)-K17*$AZ$3)/Z17, 0)</f>
        <v>3893.2971860337411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100000</v>
      </c>
      <c r="S18">
        <f t="shared" si="1"/>
        <v>4085.7244369233713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3289.2047216891656</v>
      </c>
      <c r="AC18">
        <f t="shared" si="2"/>
        <v>3401.8381714423008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-377.37798847394822</v>
      </c>
      <c r="AI18">
        <f t="shared" si="6"/>
        <v>-387.78568429374985</v>
      </c>
      <c r="AJ18">
        <f t="shared" si="7"/>
        <v>-112.63344975313521</v>
      </c>
      <c r="AK18">
        <f t="shared" si="22"/>
        <v>71.046821988485974</v>
      </c>
      <c r="AL18">
        <f t="shared" si="8"/>
        <v>-429.37231205839907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-142.70823573580816</v>
      </c>
      <c r="AR18">
        <f t="shared" si="9"/>
        <v>-146.64398173552846</v>
      </c>
      <c r="AS18">
        <f t="shared" si="9"/>
        <v>-42.593159617250308</v>
      </c>
      <c r="AT18">
        <f t="shared" si="9"/>
        <v>26.866873347894757</v>
      </c>
      <c r="AU18">
        <f t="shared" si="9"/>
        <v>-162.370268004884</v>
      </c>
      <c r="AW18">
        <v>15</v>
      </c>
      <c r="AX18">
        <f>IF(Z18&gt;0, (R18*SUMPRODUCT(K18:$K$98, X18:$X$98)-K18*$AZ$3)/Z18, 0)</f>
        <v>4085.7244369233713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100000</v>
      </c>
      <c r="S19">
        <f t="shared" si="1"/>
        <v>4222.6146036100236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3401.8381714423008</v>
      </c>
      <c r="AC19">
        <f t="shared" si="2"/>
        <v>3458.7692851251163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-518.34313411650294</v>
      </c>
      <c r="AI19">
        <f t="shared" si="6"/>
        <v>-528.58196008634195</v>
      </c>
      <c r="AJ19">
        <f t="shared" si="7"/>
        <v>-56.931113682815521</v>
      </c>
      <c r="AK19">
        <f t="shared" si="22"/>
        <v>75.86099122316331</v>
      </c>
      <c r="AL19">
        <f t="shared" si="8"/>
        <v>-509.65208254599418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-182.79887397625862</v>
      </c>
      <c r="AR19">
        <f t="shared" si="9"/>
        <v>-186.40969803263508</v>
      </c>
      <c r="AS19">
        <f t="shared" si="9"/>
        <v>-20.07732482686648</v>
      </c>
      <c r="AT19">
        <f t="shared" si="9"/>
        <v>26.753134866835666</v>
      </c>
      <c r="AU19">
        <f t="shared" si="9"/>
        <v>-179.7338879926659</v>
      </c>
      <c r="AW19">
        <v>16</v>
      </c>
      <c r="AX19">
        <f>IF(Z19&gt;0, (R19*SUMPRODUCT(K19:$K$98, X19:$X$98)-K19*$AZ$3)/Z19, 0)</f>
        <v>4222.6146036100236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100000</v>
      </c>
      <c r="S20">
        <f t="shared" si="1"/>
        <v>4250.0500208951089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3458.7692851251163</v>
      </c>
      <c r="AC20">
        <f t="shared" si="2"/>
        <v>3418.1847778611545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-664.57114958191244</v>
      </c>
      <c r="AI20">
        <f t="shared" si="6"/>
        <v>-674.62451589835541</v>
      </c>
      <c r="AJ20">
        <f t="shared" si="7"/>
        <v>40.584507263961768</v>
      </c>
      <c r="AK20">
        <f t="shared" si="22"/>
        <v>14.872707926038</v>
      </c>
      <c r="AL20">
        <f t="shared" si="8"/>
        <v>-619.1673007083557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-222.29691879053297</v>
      </c>
      <c r="AR20">
        <f t="shared" si="9"/>
        <v>-225.65973759033153</v>
      </c>
      <c r="AS20">
        <f t="shared" si="9"/>
        <v>13.575387557955841</v>
      </c>
      <c r="AT20">
        <f t="shared" si="9"/>
        <v>4.9748731164597162</v>
      </c>
      <c r="AU20">
        <f t="shared" si="9"/>
        <v>-207.10947691591599</v>
      </c>
      <c r="AW20">
        <v>17</v>
      </c>
      <c r="AX20">
        <f>IF(Z20&gt;0, (R20*SUMPRODUCT(K20:$K$98, X20:$X$98)-K20*$AZ$3)/Z20, 0)</f>
        <v>4250.0500208951089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100000</v>
      </c>
      <c r="S21">
        <f t="shared" si="1"/>
        <v>4219.0299442924243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3418.1847778611545</v>
      </c>
      <c r="AC21">
        <f t="shared" si="2"/>
        <v>3324.3995879726208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-827.30703657768083</v>
      </c>
      <c r="AI21">
        <f t="shared" si="6"/>
        <v>-837.15645585138714</v>
      </c>
      <c r="AJ21">
        <f t="shared" si="7"/>
        <v>93.78518988853375</v>
      </c>
      <c r="AK21">
        <f t="shared" si="22"/>
        <v>5.4690956445778474</v>
      </c>
      <c r="AL21">
        <f t="shared" si="8"/>
        <v>-737.90217031827558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-263.15286347247047</v>
      </c>
      <c r="AR21">
        <f t="shared" si="9"/>
        <v>-266.28580296267313</v>
      </c>
      <c r="AS21">
        <f t="shared" si="9"/>
        <v>29.83153796511883</v>
      </c>
      <c r="AT21">
        <f t="shared" si="9"/>
        <v>1.7396300476653097</v>
      </c>
      <c r="AU21">
        <f t="shared" si="9"/>
        <v>-234.71463494988899</v>
      </c>
      <c r="AW21">
        <v>18</v>
      </c>
      <c r="AX21">
        <f>IF(Z21&gt;0, (R21*SUMPRODUCT(K21:$K$98, X21:$X$98)-K21*$AZ$3)/Z21, 0)</f>
        <v>4219.0299442924243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100000</v>
      </c>
      <c r="S22">
        <f t="shared" si="1"/>
        <v>4189.9603081909872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3324.3995879726208</v>
      </c>
      <c r="AC22">
        <f t="shared" si="2"/>
        <v>3226.3523772633084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-1005.4211551059354</v>
      </c>
      <c r="AI22">
        <f t="shared" si="6"/>
        <v>-1015.0464025425164</v>
      </c>
      <c r="AJ22">
        <f t="shared" si="7"/>
        <v>98.047210709312367</v>
      </c>
      <c r="AK22">
        <f t="shared" si="22"/>
        <v>69.812391347425034</v>
      </c>
      <c r="AL22">
        <f t="shared" si="8"/>
        <v>-847.18680048577903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-298.60696270995203</v>
      </c>
      <c r="AR22">
        <f t="shared" si="9"/>
        <v>-301.46563132635521</v>
      </c>
      <c r="AS22">
        <f t="shared" si="9"/>
        <v>29.11971728803104</v>
      </c>
      <c r="AT22">
        <f t="shared" si="9"/>
        <v>20.734063565209798</v>
      </c>
      <c r="AU22">
        <f t="shared" si="9"/>
        <v>-251.6118504731144</v>
      </c>
      <c r="AW22">
        <v>19</v>
      </c>
      <c r="AX22">
        <f>IF(Z22&gt;0, (R22*SUMPRODUCT(K22:$K$98, X22:$X$98)-K22*$AZ$3)/Z22, 0)</f>
        <v>4189.9603081909872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100000</v>
      </c>
      <c r="S23">
        <f t="shared" si="1"/>
        <v>4233.6896348407117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3226.3523772633084</v>
      </c>
      <c r="AC23">
        <f t="shared" si="2"/>
        <v>3176.898814095342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-1193.4214933291209</v>
      </c>
      <c r="AI23">
        <f t="shared" si="6"/>
        <v>-1202.8013106046699</v>
      </c>
      <c r="AJ23">
        <f t="shared" si="7"/>
        <v>49.453563167966422</v>
      </c>
      <c r="AK23">
        <f t="shared" si="22"/>
        <v>225.84466640843161</v>
      </c>
      <c r="AL23">
        <f t="shared" si="8"/>
        <v>-927.50308102827182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-316.46649972965457</v>
      </c>
      <c r="AR23">
        <f t="shared" si="9"/>
        <v>-318.9538002834733</v>
      </c>
      <c r="AS23">
        <f t="shared" si="9"/>
        <v>13.113888196590109</v>
      </c>
      <c r="AT23">
        <f t="shared" si="9"/>
        <v>59.888540185003414</v>
      </c>
      <c r="AU23">
        <f t="shared" si="9"/>
        <v>-245.95137190187978</v>
      </c>
      <c r="AW23">
        <v>20</v>
      </c>
      <c r="AX23">
        <f>IF(Z23&gt;0, (R23*SUMPRODUCT(K23:$K$98, X23:$X$98)-K23*$AZ$3)/Z23, 0)</f>
        <v>4233.6896348407117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100000</v>
      </c>
      <c r="S24">
        <f t="shared" si="1"/>
        <v>4229.4087936871902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3176.898814095342</v>
      </c>
      <c r="AC24">
        <f t="shared" si="2"/>
        <v>3082.890706813891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-1396.3881053644723</v>
      </c>
      <c r="AI24">
        <f t="shared" si="6"/>
        <v>-1405.4995759540952</v>
      </c>
      <c r="AJ24">
        <f t="shared" si="7"/>
        <v>94.008107281450975</v>
      </c>
      <c r="AK24">
        <f t="shared" si="22"/>
        <v>222.38291698667396</v>
      </c>
      <c r="AL24">
        <f t="shared" si="8"/>
        <v>-1089.1085516859703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-330.6145835127399</v>
      </c>
      <c r="AR24">
        <f t="shared" si="9"/>
        <v>-332.77185271505135</v>
      </c>
      <c r="AS24">
        <f t="shared" si="9"/>
        <v>22.257745619772059</v>
      </c>
      <c r="AT24">
        <f t="shared" si="9"/>
        <v>52.652292867180449</v>
      </c>
      <c r="AU24">
        <f t="shared" si="9"/>
        <v>-257.86181422809881</v>
      </c>
      <c r="AW24">
        <v>21</v>
      </c>
      <c r="AX24">
        <f>IF(Z24&gt;0, (R24*SUMPRODUCT(K24:$K$98, X24:$X$98)-K24*$AZ$3)/Z24, 0)</f>
        <v>4229.4087936871902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100000</v>
      </c>
      <c r="S25">
        <f t="shared" si="1"/>
        <v>4182.7337288901381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3082.890706813891</v>
      </c>
      <c r="AC25">
        <f t="shared" si="2"/>
        <v>2950.8996879870479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-1613.3003079633543</v>
      </c>
      <c r="AI25">
        <f t="shared" si="6"/>
        <v>-1622.1190013085857</v>
      </c>
      <c r="AJ25">
        <f t="shared" si="7"/>
        <v>131.99101882684317</v>
      </c>
      <c r="AK25">
        <f t="shared" si="22"/>
        <v>215.80234947697238</v>
      </c>
      <c r="AL25">
        <f t="shared" si="8"/>
        <v>-1274.3256330047702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-341.04607818787429</v>
      </c>
      <c r="AR25">
        <f t="shared" si="9"/>
        <v>-342.91031931228679</v>
      </c>
      <c r="AS25">
        <f t="shared" si="9"/>
        <v>27.902442654178959</v>
      </c>
      <c r="AT25">
        <f t="shared" si="9"/>
        <v>45.619866673032497</v>
      </c>
      <c r="AU25">
        <f t="shared" si="9"/>
        <v>-269.38800998507537</v>
      </c>
      <c r="AW25">
        <v>22</v>
      </c>
      <c r="AX25">
        <f>IF(Z25&gt;0, (R25*SUMPRODUCT(K25:$K$98, X25:$X$98)-K25*$AZ$3)/Z25, 0)</f>
        <v>4182.7337288901381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100000</v>
      </c>
      <c r="S26">
        <f t="shared" si="1"/>
        <v>4097.4125936845976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2950.8996879870479</v>
      </c>
      <c r="AC26">
        <f t="shared" si="2"/>
        <v>2787.1960782687233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-1820.731344352813</v>
      </c>
      <c r="AI26">
        <f t="shared" si="6"/>
        <v>-1829.234259346548</v>
      </c>
      <c r="AJ26">
        <f t="shared" si="7"/>
        <v>163.70360971832451</v>
      </c>
      <c r="AK26">
        <f t="shared" si="22"/>
        <v>206.56297815909338</v>
      </c>
      <c r="AL26">
        <f t="shared" si="8"/>
        <v>-1458.9676714691302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-343.65739140012153</v>
      </c>
      <c r="AR26">
        <f t="shared" si="9"/>
        <v>-345.26229022009687</v>
      </c>
      <c r="AS26">
        <f t="shared" si="9"/>
        <v>30.898548351503294</v>
      </c>
      <c r="AT26">
        <f t="shared" si="9"/>
        <v>38.988121149321408</v>
      </c>
      <c r="AU26">
        <f t="shared" si="9"/>
        <v>-275.37562071927221</v>
      </c>
      <c r="AW26">
        <v>23</v>
      </c>
      <c r="AX26">
        <f>IF(Z26&gt;0, (R26*SUMPRODUCT(K26:$K$98, X26:$X$98)-K26*$AZ$3)/Z26, 0)</f>
        <v>4097.4125936845976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100000</v>
      </c>
      <c r="S27">
        <f t="shared" si="1"/>
        <v>3983.2800660199505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2787.1960782687233</v>
      </c>
      <c r="AC27">
        <f t="shared" si="2"/>
        <v>2601.8801765735552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-2023.0456423164278</v>
      </c>
      <c r="AI27">
        <f t="shared" si="6"/>
        <v>-2031.2106474549357</v>
      </c>
      <c r="AJ27">
        <f t="shared" si="7"/>
        <v>185.31590169516812</v>
      </c>
      <c r="AK27">
        <f t="shared" si="22"/>
        <v>195.10372547881065</v>
      </c>
      <c r="AL27">
        <f t="shared" si="8"/>
        <v>-1650.7910202809569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-340.93177441649487</v>
      </c>
      <c r="AR27">
        <f t="shared" si="9"/>
        <v>-342.30777386592098</v>
      </c>
      <c r="AS27">
        <f t="shared" si="9"/>
        <v>31.230179819464645</v>
      </c>
      <c r="AT27">
        <f t="shared" si="9"/>
        <v>32.879663182782295</v>
      </c>
      <c r="AU27">
        <f t="shared" si="9"/>
        <v>-278.197930863674</v>
      </c>
      <c r="AW27">
        <v>24</v>
      </c>
      <c r="AX27">
        <f>IF(Z27&gt;0, (R27*SUMPRODUCT(K27:$K$98, X27:$X$98)-K27*$AZ$3)/Z27, 0)</f>
        <v>3983.2800660199505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100000</v>
      </c>
      <c r="S28">
        <f t="shared" si="1"/>
        <v>3847.340938300033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2601.8801765735552</v>
      </c>
      <c r="AC28">
        <f t="shared" si="2"/>
        <v>2402.32473225077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-2225.6697486076478</v>
      </c>
      <c r="AI28">
        <f t="shared" si="6"/>
        <v>-2233.4748949761947</v>
      </c>
      <c r="AJ28">
        <f t="shared" si="7"/>
        <v>199.55544432278521</v>
      </c>
      <c r="AK28">
        <f t="shared" si="22"/>
        <v>182.13161236014889</v>
      </c>
      <c r="AL28">
        <f t="shared" si="8"/>
        <v>-1851.7878382932606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-334.89178782948608</v>
      </c>
      <c r="AR28">
        <f t="shared" si="9"/>
        <v>-336.06621158362509</v>
      </c>
      <c r="AS28">
        <f t="shared" si="9"/>
        <v>30.026682782642268</v>
      </c>
      <c r="AT28">
        <f t="shared" si="9"/>
        <v>27.404955888767656</v>
      </c>
      <c r="AU28">
        <f t="shared" si="9"/>
        <v>-278.63457291221516</v>
      </c>
      <c r="AW28">
        <v>25</v>
      </c>
      <c r="AX28">
        <f>IF(Z28&gt;0, (R28*SUMPRODUCT(K28:$K$98, X28:$X$98)-K28*$AZ$3)/Z28, 0)</f>
        <v>3847.340938300033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100000</v>
      </c>
      <c r="S29">
        <f t="shared" si="1"/>
        <v>3695.1751837980737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2402.32473225077</v>
      </c>
      <c r="AC29">
        <f t="shared" si="2"/>
        <v>2193.6618105763819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-2451.1892330436804</v>
      </c>
      <c r="AI29">
        <f t="shared" si="6"/>
        <v>-2458.6099292944114</v>
      </c>
      <c r="AJ29">
        <f t="shared" si="7"/>
        <v>208.66292167438814</v>
      </c>
      <c r="AK29">
        <f t="shared" si="22"/>
        <v>168.16273125755393</v>
      </c>
      <c r="AL29">
        <f t="shared" si="8"/>
        <v>-2081.7842763624694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-329.30823610828651</v>
      </c>
      <c r="AR29">
        <f t="shared" si="9"/>
        <v>-330.30517929002087</v>
      </c>
      <c r="AS29">
        <f t="shared" si="9"/>
        <v>28.033094202388661</v>
      </c>
      <c r="AT29">
        <f t="shared" si="9"/>
        <v>22.592042941055979</v>
      </c>
      <c r="AU29">
        <f t="shared" si="9"/>
        <v>-279.68004214657623</v>
      </c>
      <c r="AW29">
        <v>26</v>
      </c>
      <c r="AX29">
        <f>IF(Z29&gt;0, (R29*SUMPRODUCT(K29:$K$98, X29:$X$98)-K29*$AZ$3)/Z29, 0)</f>
        <v>3695.1751837980737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100000</v>
      </c>
      <c r="S30">
        <f t="shared" si="1"/>
        <v>3523.3283546498869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2193.6618105763819</v>
      </c>
      <c r="AC30">
        <f t="shared" si="2"/>
        <v>1977.0579192494329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-2658.5544300285269</v>
      </c>
      <c r="AI30">
        <f t="shared" si="6"/>
        <v>-2665.5686000129972</v>
      </c>
      <c r="AJ30">
        <f t="shared" si="7"/>
        <v>216.603891326949</v>
      </c>
      <c r="AK30">
        <f t="shared" si="22"/>
        <v>153.55632674034675</v>
      </c>
      <c r="AL30">
        <f t="shared" si="8"/>
        <v>-2295.4083819457014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-318.89909444932943</v>
      </c>
      <c r="AR30">
        <f t="shared" si="9"/>
        <v>-319.74045862494921</v>
      </c>
      <c r="AS30">
        <f t="shared" si="9"/>
        <v>25.982084104865894</v>
      </c>
      <c r="AT30">
        <f t="shared" si="9"/>
        <v>18.419398524007832</v>
      </c>
      <c r="AU30">
        <f t="shared" si="9"/>
        <v>-275.33897599607548</v>
      </c>
      <c r="AW30">
        <v>27</v>
      </c>
      <c r="AX30">
        <f>IF(Z30&gt;0, (R30*SUMPRODUCT(K30:$K$98, X30:$X$98)-K30*$AZ$3)/Z30, 0)</f>
        <v>3523.3283546498869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100000</v>
      </c>
      <c r="S31">
        <f t="shared" si="1"/>
        <v>3335.4330795924257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1977.0579192494329</v>
      </c>
      <c r="AC31">
        <f t="shared" si="2"/>
        <v>1758.7877040691553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-2821.8113024040863</v>
      </c>
      <c r="AI31">
        <f t="shared" si="6"/>
        <v>-2828.4026042759115</v>
      </c>
      <c r="AJ31">
        <f t="shared" si="7"/>
        <v>218.27021518027755</v>
      </c>
      <c r="AK31">
        <f t="shared" si="22"/>
        <v>138.39405434746033</v>
      </c>
      <c r="AL31">
        <f t="shared" si="8"/>
        <v>-2471.7383347481732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-302.21615487168623</v>
      </c>
      <c r="AR31">
        <f t="shared" si="9"/>
        <v>-302.92208368613404</v>
      </c>
      <c r="AS31">
        <f t="shared" si="9"/>
        <v>23.376752761107486</v>
      </c>
      <c r="AT31">
        <f t="shared" si="9"/>
        <v>14.822011282738586</v>
      </c>
      <c r="AU31">
        <f t="shared" si="9"/>
        <v>-264.72331964228795</v>
      </c>
      <c r="AW31">
        <v>28</v>
      </c>
      <c r="AX31">
        <f>IF(Z31&gt;0, (R31*SUMPRODUCT(K31:$K$98, X31:$X$98)-K31*$AZ$3)/Z31, 0)</f>
        <v>3335.4330795924257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100000</v>
      </c>
      <c r="S32">
        <f t="shared" si="1"/>
        <v>3141.0801012565762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1758.7877040691553</v>
      </c>
      <c r="AC32">
        <f t="shared" si="2"/>
        <v>1546.4187628305499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-2971.0405503034899</v>
      </c>
      <c r="AI32">
        <f t="shared" si="6"/>
        <v>-2977.1945590878086</v>
      </c>
      <c r="AJ32">
        <f t="shared" si="7"/>
        <v>212.36894123860543</v>
      </c>
      <c r="AK32">
        <f t="shared" si="22"/>
        <v>123.11513928484088</v>
      </c>
      <c r="AL32">
        <f t="shared" si="8"/>
        <v>-2641.7104785643619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-284.10590715628621</v>
      </c>
      <c r="AR32">
        <f t="shared" si="9"/>
        <v>-284.69438456637675</v>
      </c>
      <c r="AS32">
        <f t="shared" si="9"/>
        <v>20.30779105194334</v>
      </c>
      <c r="AT32">
        <f t="shared" si="9"/>
        <v>11.772891597733087</v>
      </c>
      <c r="AU32">
        <f t="shared" si="9"/>
        <v>-252.61370191670028</v>
      </c>
      <c r="AW32">
        <v>29</v>
      </c>
      <c r="AX32">
        <f>IF(Z32&gt;0, (R32*SUMPRODUCT(K32:$K$98, X32:$X$98)-K32*$AZ$3)/Z32, 0)</f>
        <v>3141.0801012565762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100000</v>
      </c>
      <c r="S33">
        <f t="shared" si="1"/>
        <v>2941.0114653856417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1546.4187628305499</v>
      </c>
      <c r="AC33">
        <f t="shared" si="2"/>
        <v>1342.5335821323722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-3091.0468063317267</v>
      </c>
      <c r="AI33">
        <f t="shared" si="6"/>
        <v>-3096.7528941774108</v>
      </c>
      <c r="AJ33">
        <f t="shared" si="7"/>
        <v>203.88518069817769</v>
      </c>
      <c r="AK33">
        <f t="shared" si="22"/>
        <v>108.2493133981385</v>
      </c>
      <c r="AL33">
        <f t="shared" si="8"/>
        <v>-2784.6184000810949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-263.91206395616371</v>
      </c>
      <c r="AR33">
        <f t="shared" si="9"/>
        <v>-264.39924694458853</v>
      </c>
      <c r="AS33">
        <f t="shared" si="9"/>
        <v>17.407616972318628</v>
      </c>
      <c r="AT33">
        <f t="shared" si="9"/>
        <v>9.2422734143723684</v>
      </c>
      <c r="AU33">
        <f t="shared" si="9"/>
        <v>-237.74935655789753</v>
      </c>
      <c r="AW33">
        <v>30</v>
      </c>
      <c r="AX33">
        <f>IF(Z33&gt;0, (R33*SUMPRODUCT(K33:$K$98, X33:$X$98)-K33*$AZ$3)/Z33, 0)</f>
        <v>2941.0114653856417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100000</v>
      </c>
      <c r="S34">
        <f t="shared" si="1"/>
        <v>2738.7626490862694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1342.5335821323722</v>
      </c>
      <c r="AC34">
        <f t="shared" si="2"/>
        <v>1150.2471667995198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-3193.4259856914614</v>
      </c>
      <c r="AI34">
        <f t="shared" si="6"/>
        <v>-3198.6758344104774</v>
      </c>
      <c r="AJ34">
        <f t="shared" si="7"/>
        <v>192.28641533285236</v>
      </c>
      <c r="AK34">
        <f t="shared" si="22"/>
        <v>93.977350749266066</v>
      </c>
      <c r="AL34">
        <f t="shared" si="8"/>
        <v>-2912.4120683283591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-243.44031089146461</v>
      </c>
      <c r="AR34">
        <f t="shared" si="9"/>
        <v>-243.84051581558583</v>
      </c>
      <c r="AS34">
        <f t="shared" si="9"/>
        <v>14.658321482499993</v>
      </c>
      <c r="AT34">
        <f t="shared" si="9"/>
        <v>7.1640537734911298</v>
      </c>
      <c r="AU34">
        <f t="shared" ref="AU34:AU89" si="23">AL34*$K34</f>
        <v>-222.01814055959471</v>
      </c>
      <c r="AW34">
        <v>31</v>
      </c>
      <c r="AX34">
        <f>IF(Z34&gt;0, (R34*SUMPRODUCT(K34:$K$98, X34:$X$98)-K34*$AZ$3)/Z34, 0)</f>
        <v>2738.7626490862694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100000</v>
      </c>
      <c r="S35">
        <f t="shared" si="1"/>
        <v>2535.0583933029898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1150.2471667995198</v>
      </c>
      <c r="AC35">
        <f t="shared" si="2"/>
        <v>970.75832789315518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-3285.4698170609804</v>
      </c>
      <c r="AI35">
        <f t="shared" ref="AI35:AI66" si="25">SUM(AE35:AH35)</f>
        <v>-3290.2564835656735</v>
      </c>
      <c r="AJ35">
        <f t="shared" si="7"/>
        <v>179.48883890636466</v>
      </c>
      <c r="AK35">
        <f t="shared" si="22"/>
        <v>80.517301675966394</v>
      </c>
      <c r="AL35">
        <f t="shared" ref="AL35:AL89" si="26">SUM(AI35:AK35)</f>
        <v>-3030.2503429833423</v>
      </c>
      <c r="AN35">
        <f t="shared" ref="AN35:AT66" si="27">AE35*$K35</f>
        <v>0</v>
      </c>
      <c r="AO35">
        <f t="shared" si="27"/>
        <v>0</v>
      </c>
      <c r="AP35">
        <f t="shared" si="27"/>
        <v>-0.32579978011785687</v>
      </c>
      <c r="AQ35">
        <f t="shared" si="27"/>
        <v>-223.62229391432408</v>
      </c>
      <c r="AR35">
        <f t="shared" si="27"/>
        <v>-223.94809369444192</v>
      </c>
      <c r="AS35">
        <f t="shared" si="27"/>
        <v>12.216732498904848</v>
      </c>
      <c r="AT35">
        <f t="shared" si="27"/>
        <v>5.4803314908179726</v>
      </c>
      <c r="AU35">
        <f t="shared" si="23"/>
        <v>-206.25102970471912</v>
      </c>
      <c r="AW35">
        <v>32</v>
      </c>
      <c r="AX35">
        <f>IF(Z35&gt;0, (R35*SUMPRODUCT(K35:$K$98, X35:$X$98)-K35*$AZ$3)/Z35, 0)</f>
        <v>2535.0583933029898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100000</v>
      </c>
      <c r="S36">
        <f t="shared" si="1"/>
        <v>2325.9857351201222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970.75832789315518</v>
      </c>
      <c r="AC36">
        <f t="shared" si="2"/>
        <v>804.23556253695506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-3334.2811428529367</v>
      </c>
      <c r="AI36">
        <f t="shared" si="25"/>
        <v>-3338.6031575497263</v>
      </c>
      <c r="AJ36">
        <f t="shared" si="7"/>
        <v>166.52276535620013</v>
      </c>
      <c r="AK36">
        <f t="shared" si="22"/>
        <v>67.953082952520873</v>
      </c>
      <c r="AL36">
        <f t="shared" si="26"/>
        <v>-3104.1273092410052</v>
      </c>
      <c r="AN36">
        <f t="shared" si="27"/>
        <v>0</v>
      </c>
      <c r="AO36">
        <f t="shared" si="27"/>
        <v>0</v>
      </c>
      <c r="AP36">
        <f t="shared" si="27"/>
        <v>-0.26265509703203571</v>
      </c>
      <c r="AQ36">
        <f t="shared" si="27"/>
        <v>-202.62909743427346</v>
      </c>
      <c r="AR36">
        <f t="shared" si="27"/>
        <v>-202.89175253130551</v>
      </c>
      <c r="AS36">
        <f t="shared" si="27"/>
        <v>10.119829792611579</v>
      </c>
      <c r="AT36">
        <f t="shared" si="27"/>
        <v>4.1296073356202081</v>
      </c>
      <c r="AU36">
        <f t="shared" si="23"/>
        <v>-188.6423154030737</v>
      </c>
      <c r="AW36">
        <v>33</v>
      </c>
      <c r="AX36">
        <f>IF(Z36&gt;0, (R36*SUMPRODUCT(K36:$K$98, X36:$X$98)-K36*$AZ$3)/Z36, 0)</f>
        <v>2325.9857351201222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100000</v>
      </c>
      <c r="S37">
        <f t="shared" si="1"/>
        <v>2112.284103920309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804.23556253695506</v>
      </c>
      <c r="AC37">
        <f t="shared" si="2"/>
        <v>652.58818702957819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-3335.4504615163864</v>
      </c>
      <c r="AI37">
        <f t="shared" si="25"/>
        <v>-3339.3123247585186</v>
      </c>
      <c r="AJ37">
        <f t="shared" si="7"/>
        <v>151.64737550737686</v>
      </c>
      <c r="AK37">
        <f t="shared" si="22"/>
        <v>56.296489377586859</v>
      </c>
      <c r="AL37">
        <f t="shared" si="26"/>
        <v>-3131.3684598735545</v>
      </c>
      <c r="AN37">
        <f t="shared" si="27"/>
        <v>0</v>
      </c>
      <c r="AO37">
        <f t="shared" si="27"/>
        <v>0</v>
      </c>
      <c r="AP37">
        <f t="shared" si="27"/>
        <v>-0.2095455591372293</v>
      </c>
      <c r="AQ37">
        <f t="shared" si="27"/>
        <v>-180.98228448584655</v>
      </c>
      <c r="AR37">
        <f t="shared" si="27"/>
        <v>-181.19183004498379</v>
      </c>
      <c r="AS37">
        <f t="shared" si="27"/>
        <v>8.2284203504946127</v>
      </c>
      <c r="AT37">
        <f t="shared" si="27"/>
        <v>3.0546600447655332</v>
      </c>
      <c r="AU37">
        <f t="shared" si="23"/>
        <v>-169.90874964972363</v>
      </c>
      <c r="AW37">
        <v>34</v>
      </c>
      <c r="AX37">
        <f>IF(Z37&gt;0, (R37*SUMPRODUCT(K37:$K$98, X37:$X$98)-K37*$AZ$3)/Z37, 0)</f>
        <v>2112.284103920309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100000</v>
      </c>
      <c r="S38">
        <f t="shared" si="1"/>
        <v>1895.709645770004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652.58818702957819</v>
      </c>
      <c r="AC38">
        <f t="shared" si="2"/>
        <v>517.125297121318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-3307.2384159634353</v>
      </c>
      <c r="AI38">
        <f t="shared" si="25"/>
        <v>-3310.6482557711506</v>
      </c>
      <c r="AJ38">
        <f t="shared" si="7"/>
        <v>135.46288990826019</v>
      </c>
      <c r="AK38">
        <f t="shared" si="22"/>
        <v>45.68117309207048</v>
      </c>
      <c r="AL38">
        <f t="shared" si="26"/>
        <v>-3129.5041927708203</v>
      </c>
      <c r="AN38">
        <f t="shared" si="27"/>
        <v>0</v>
      </c>
      <c r="AO38">
        <f t="shared" si="27"/>
        <v>0</v>
      </c>
      <c r="AP38">
        <f t="shared" si="27"/>
        <v>-0.16519523836523248</v>
      </c>
      <c r="AQ38">
        <f t="shared" si="27"/>
        <v>-160.22454697711879</v>
      </c>
      <c r="AR38">
        <f t="shared" si="27"/>
        <v>-160.38974221548401</v>
      </c>
      <c r="AS38">
        <f t="shared" si="27"/>
        <v>6.5627201422790531</v>
      </c>
      <c r="AT38">
        <f t="shared" si="27"/>
        <v>2.213098768063313</v>
      </c>
      <c r="AU38">
        <f t="shared" si="23"/>
        <v>-151.61392330514167</v>
      </c>
      <c r="AW38">
        <v>35</v>
      </c>
      <c r="AX38">
        <f>IF(Z38&gt;0, (R38*SUMPRODUCT(K38:$K$98, X38:$X$98)-K38*$AZ$3)/Z38, 0)</f>
        <v>1895.709645770004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100000</v>
      </c>
      <c r="S39">
        <f t="shared" si="1"/>
        <v>1673.1391711538256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517.125297121318</v>
      </c>
      <c r="AC39">
        <f t="shared" si="2"/>
        <v>397.54306673132965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-3245.6205040823938</v>
      </c>
      <c r="AI39">
        <f t="shared" si="25"/>
        <v>-3248.5905429290219</v>
      </c>
      <c r="AJ39">
        <f t="shared" si="7"/>
        <v>119.58223038998835</v>
      </c>
      <c r="AK39">
        <f t="shared" si="22"/>
        <v>36.198770798492262</v>
      </c>
      <c r="AL39">
        <f t="shared" si="26"/>
        <v>-3092.8095417405416</v>
      </c>
      <c r="AN39">
        <f t="shared" si="27"/>
        <v>0</v>
      </c>
      <c r="AO39">
        <f t="shared" si="27"/>
        <v>0</v>
      </c>
      <c r="AP39">
        <f t="shared" si="27"/>
        <v>-0.12847175456342605</v>
      </c>
      <c r="AQ39">
        <f t="shared" si="27"/>
        <v>-140.39229193244975</v>
      </c>
      <c r="AR39">
        <f t="shared" si="27"/>
        <v>-140.52076368701319</v>
      </c>
      <c r="AS39">
        <f t="shared" si="27"/>
        <v>5.1726390616918891</v>
      </c>
      <c r="AT39">
        <f t="shared" si="27"/>
        <v>1.5658110340212312</v>
      </c>
      <c r="AU39">
        <f t="shared" si="23"/>
        <v>-133.78231359130007</v>
      </c>
      <c r="AW39">
        <v>36</v>
      </c>
      <c r="AX39">
        <f>IF(Z39&gt;0, (R39*SUMPRODUCT(K39:$K$98, X39:$X$98)-K39*$AZ$3)/Z39, 0)</f>
        <v>1673.1391711538256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100000</v>
      </c>
      <c r="S40">
        <f t="shared" si="1"/>
        <v>1440.4558565814164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397.54306673132965</v>
      </c>
      <c r="AC40">
        <f t="shared" si="2"/>
        <v>293.4385574659608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-3151.4789236936508</v>
      </c>
      <c r="AI40">
        <f t="shared" si="25"/>
        <v>-3154.0253272863506</v>
      </c>
      <c r="AJ40">
        <f t="shared" si="7"/>
        <v>104.10450926536885</v>
      </c>
      <c r="AK40">
        <f t="shared" si="22"/>
        <v>27.828014671193078</v>
      </c>
      <c r="AL40">
        <f t="shared" si="26"/>
        <v>-3022.0928033497885</v>
      </c>
      <c r="AN40">
        <f t="shared" si="27"/>
        <v>0</v>
      </c>
      <c r="AO40">
        <f t="shared" si="27"/>
        <v>0</v>
      </c>
      <c r="AP40">
        <f t="shared" si="27"/>
        <v>-9.834555631924885E-2</v>
      </c>
      <c r="AQ40">
        <f t="shared" si="27"/>
        <v>-121.71438528737887</v>
      </c>
      <c r="AR40">
        <f t="shared" si="27"/>
        <v>-121.81273084369812</v>
      </c>
      <c r="AS40">
        <f t="shared" si="27"/>
        <v>4.0206571764178909</v>
      </c>
      <c r="AT40">
        <f t="shared" si="27"/>
        <v>1.0747556247346419</v>
      </c>
      <c r="AU40">
        <f t="shared" si="23"/>
        <v>-116.71731804254559</v>
      </c>
      <c r="AW40">
        <v>37</v>
      </c>
      <c r="AX40">
        <f>IF(Z40&gt;0, (R40*SUMPRODUCT(K40:$K$98, X40:$X$98)-K40*$AZ$3)/Z40, 0)</f>
        <v>1440.4558565814164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100000</v>
      </c>
      <c r="S41">
        <f t="shared" si="1"/>
        <v>1190.6049185771592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293.4385574659608</v>
      </c>
      <c r="AC41">
        <f t="shared" si="2"/>
        <v>204.12397813133276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-3022.9561599695835</v>
      </c>
      <c r="AI41">
        <f t="shared" si="25"/>
        <v>-3025.0992300063604</v>
      </c>
      <c r="AJ41">
        <f t="shared" si="7"/>
        <v>89.314579334628036</v>
      </c>
      <c r="AK41">
        <f t="shared" si="22"/>
        <v>20.540699022617257</v>
      </c>
      <c r="AL41">
        <f t="shared" si="26"/>
        <v>-2915.2439516491149</v>
      </c>
      <c r="AN41">
        <f t="shared" si="27"/>
        <v>0</v>
      </c>
      <c r="AO41">
        <f t="shared" si="27"/>
        <v>0</v>
      </c>
      <c r="AP41">
        <f t="shared" si="27"/>
        <v>-7.3900239286124381E-2</v>
      </c>
      <c r="AQ41">
        <f t="shared" si="27"/>
        <v>-104.24166253997895</v>
      </c>
      <c r="AR41">
        <f t="shared" si="27"/>
        <v>-104.31556277926508</v>
      </c>
      <c r="AS41">
        <f t="shared" si="27"/>
        <v>3.079866113240012</v>
      </c>
      <c r="AT41">
        <f t="shared" si="27"/>
        <v>0.70831216284409759</v>
      </c>
      <c r="AU41">
        <f t="shared" si="23"/>
        <v>-100.52738450318097</v>
      </c>
      <c r="AW41">
        <v>38</v>
      </c>
      <c r="AX41">
        <f>IF(Z41&gt;0, (R41*SUMPRODUCT(K41:$K$98, X41:$X$98)-K41*$AZ$3)/Z41, 0)</f>
        <v>1190.6049185771592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100000</v>
      </c>
      <c r="S42">
        <f t="shared" si="1"/>
        <v>912.41801133344268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204.12397813133276</v>
      </c>
      <c r="AC42">
        <f t="shared" si="2"/>
        <v>128.81071376345261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-2855.6036203090998</v>
      </c>
      <c r="AI42">
        <f t="shared" si="25"/>
        <v>-2857.3683091929702</v>
      </c>
      <c r="AJ42">
        <f t="shared" si="7"/>
        <v>75.313264367880151</v>
      </c>
      <c r="AK42">
        <f t="shared" si="22"/>
        <v>14.288678469193295</v>
      </c>
      <c r="AL42">
        <f t="shared" si="26"/>
        <v>-2767.7663663558969</v>
      </c>
      <c r="AN42">
        <f t="shared" si="27"/>
        <v>0</v>
      </c>
      <c r="AO42">
        <f t="shared" si="27"/>
        <v>0</v>
      </c>
      <c r="AP42">
        <f t="shared" si="27"/>
        <v>-5.4332489866685076E-2</v>
      </c>
      <c r="AQ42">
        <f t="shared" si="27"/>
        <v>-87.920344589827423</v>
      </c>
      <c r="AR42">
        <f t="shared" si="27"/>
        <v>-87.974677079694118</v>
      </c>
      <c r="AS42">
        <f t="shared" si="27"/>
        <v>2.318798067181346</v>
      </c>
      <c r="AT42">
        <f t="shared" si="27"/>
        <v>0.43992994189044349</v>
      </c>
      <c r="AU42">
        <f t="shared" si="23"/>
        <v>-85.215949070622329</v>
      </c>
      <c r="AW42">
        <v>39</v>
      </c>
      <c r="AX42">
        <f>IF(Z42&gt;0, (R42*SUMPRODUCT(K42:$K$98, X42:$X$98)-K42*$AZ$3)/Z42, 0)</f>
        <v>912.41801133344268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100000</v>
      </c>
      <c r="S43">
        <f t="shared" si="1"/>
        <v>589.42449734911804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128.81071376345261</v>
      </c>
      <c r="AC43">
        <f t="shared" si="2"/>
        <v>66.719296112999217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-2656.9394280312995</v>
      </c>
      <c r="AI43">
        <f t="shared" si="25"/>
        <v>-2658.3543525978271</v>
      </c>
      <c r="AJ43">
        <f t="shared" si="7"/>
        <v>62.091417650453394</v>
      </c>
      <c r="AK43">
        <f t="shared" si="22"/>
        <v>9.0167499634416828</v>
      </c>
      <c r="AL43">
        <f t="shared" si="26"/>
        <v>-2587.2461849839319</v>
      </c>
      <c r="AN43">
        <f t="shared" si="27"/>
        <v>0</v>
      </c>
      <c r="AO43">
        <f t="shared" si="27"/>
        <v>0</v>
      </c>
      <c r="AP43">
        <f t="shared" si="27"/>
        <v>-3.8896159471011348E-2</v>
      </c>
      <c r="AQ43">
        <f t="shared" si="27"/>
        <v>-73.039045432039401</v>
      </c>
      <c r="AR43">
        <f t="shared" si="27"/>
        <v>-73.07794159151041</v>
      </c>
      <c r="AS43">
        <f t="shared" si="27"/>
        <v>1.7068879428958417</v>
      </c>
      <c r="AT43">
        <f t="shared" si="27"/>
        <v>0.2478697117747761</v>
      </c>
      <c r="AU43">
        <f t="shared" si="23"/>
        <v>-71.123183936839794</v>
      </c>
      <c r="AW43">
        <v>40</v>
      </c>
      <c r="AX43">
        <f>IF(Z43&gt;0, (R43*SUMPRODUCT(K43:$K$98, X43:$X$98)-K43*$AZ$3)/Z43, 0)</f>
        <v>589.42449734911804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100000</v>
      </c>
      <c r="S44">
        <f t="shared" si="1"/>
        <v>190.39145951642038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66.719296112999217</v>
      </c>
      <c r="AC44">
        <f t="shared" si="2"/>
        <v>16.741792591115257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-2412.8498431802745</v>
      </c>
      <c r="AI44">
        <f t="shared" si="25"/>
        <v>-2413.9490122707393</v>
      </c>
      <c r="AJ44">
        <f t="shared" si="7"/>
        <v>49.977503521883961</v>
      </c>
      <c r="AK44">
        <f t="shared" si="22"/>
        <v>4.6703507279099457</v>
      </c>
      <c r="AL44">
        <f t="shared" si="26"/>
        <v>-2359.3011580209454</v>
      </c>
      <c r="AN44">
        <f t="shared" si="27"/>
        <v>0</v>
      </c>
      <c r="AO44">
        <f t="shared" si="27"/>
        <v>0</v>
      </c>
      <c r="AP44">
        <f t="shared" si="27"/>
        <v>-2.6978631708240993E-2</v>
      </c>
      <c r="AQ44">
        <f t="shared" si="27"/>
        <v>-59.222359736223709</v>
      </c>
      <c r="AR44">
        <f t="shared" si="27"/>
        <v>-59.249338367931948</v>
      </c>
      <c r="AS44">
        <f t="shared" si="27"/>
        <v>1.2266762893086756</v>
      </c>
      <c r="AT44">
        <f t="shared" si="27"/>
        <v>0.11463174622506</v>
      </c>
      <c r="AU44">
        <f t="shared" si="23"/>
        <v>-57.908030332398212</v>
      </c>
      <c r="AW44">
        <v>41</v>
      </c>
      <c r="AX44">
        <f>IF(Z44&gt;0, (R44*SUMPRODUCT(K44:$K$98, X44:$X$98)-K44*$AZ$3)/Z44, 0)</f>
        <v>190.39145951642038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100000</v>
      </c>
      <c r="S45">
        <f t="shared" si="1"/>
        <v>-332.72474561717115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16.741792591115257</v>
      </c>
      <c r="AC45">
        <f t="shared" si="2"/>
        <v>-21.889904725326886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-2126.4361140171327</v>
      </c>
      <c r="AI45">
        <f t="shared" si="25"/>
        <v>-2127.2584869024408</v>
      </c>
      <c r="AJ45">
        <f t="shared" si="7"/>
        <v>38.631697316442143</v>
      </c>
      <c r="AK45">
        <f t="shared" si="22"/>
        <v>1.1719254813780682</v>
      </c>
      <c r="AL45">
        <f t="shared" si="26"/>
        <v>-2087.4548641046208</v>
      </c>
      <c r="AN45">
        <f t="shared" si="27"/>
        <v>0</v>
      </c>
      <c r="AO45">
        <f t="shared" si="27"/>
        <v>0</v>
      </c>
      <c r="AP45">
        <f t="shared" si="27"/>
        <v>-1.8022132250392831E-2</v>
      </c>
      <c r="AQ45">
        <f t="shared" si="27"/>
        <v>-46.600409076561505</v>
      </c>
      <c r="AR45">
        <f t="shared" si="27"/>
        <v>-46.618431208811899</v>
      </c>
      <c r="AS45">
        <f t="shared" si="27"/>
        <v>0.8466056828141334</v>
      </c>
      <c r="AT45">
        <f t="shared" si="27"/>
        <v>2.5682505333439905E-2</v>
      </c>
      <c r="AU45">
        <f t="shared" si="23"/>
        <v>-45.746143020664327</v>
      </c>
      <c r="AW45">
        <v>42</v>
      </c>
      <c r="AX45">
        <f>IF(Z45&gt;0, (R45*SUMPRODUCT(K45:$K$98, X45:$X$98)-K45*$AZ$3)/Z45, 0)</f>
        <v>-332.72474561717115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100000</v>
      </c>
      <c r="S46">
        <f t="shared" si="1"/>
        <v>-1065.0798214287363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-21.889904725326886</v>
      </c>
      <c r="AC46">
        <f t="shared" si="2"/>
        <v>-50.105793784226222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-1808.7764768471425</v>
      </c>
      <c r="AI46">
        <f t="shared" si="25"/>
        <v>-1809.3645289439917</v>
      </c>
      <c r="AJ46">
        <f t="shared" si="7"/>
        <v>28.215889058899336</v>
      </c>
      <c r="AK46">
        <f t="shared" si="22"/>
        <v>-1.5322933307728821</v>
      </c>
      <c r="AL46">
        <f t="shared" si="26"/>
        <v>-1782.6809332158653</v>
      </c>
      <c r="AN46">
        <f t="shared" si="27"/>
        <v>0</v>
      </c>
      <c r="AO46">
        <f t="shared" si="27"/>
        <v>0</v>
      </c>
      <c r="AP46">
        <f t="shared" si="27"/>
        <v>-1.150628613950852E-2</v>
      </c>
      <c r="AQ46">
        <f t="shared" si="27"/>
        <v>-35.391931797423986</v>
      </c>
      <c r="AR46">
        <f t="shared" si="27"/>
        <v>-35.403438083563501</v>
      </c>
      <c r="AS46">
        <f t="shared" si="27"/>
        <v>0.55209410004984205</v>
      </c>
      <c r="AT46">
        <f t="shared" si="27"/>
        <v>-2.9982046842454854E-2</v>
      </c>
      <c r="AU46">
        <f t="shared" si="23"/>
        <v>-34.881326030356114</v>
      </c>
      <c r="AW46">
        <v>43</v>
      </c>
      <c r="AX46">
        <f>IF(Z46&gt;0, (R46*SUMPRODUCT(K46:$K$98, X46:$X$98)-K46*$AZ$3)/Z46, 0)</f>
        <v>-1065.0798214287363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100000</v>
      </c>
      <c r="S47">
        <f t="shared" si="1"/>
        <v>-2165.7346915138355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-50.105793784226222</v>
      </c>
      <c r="AC47">
        <f t="shared" si="2"/>
        <v>-69.082975565880417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-1467.5555054130591</v>
      </c>
      <c r="AI47">
        <f t="shared" si="25"/>
        <v>-1467.954232550763</v>
      </c>
      <c r="AJ47">
        <f t="shared" si="7"/>
        <v>18.977181781654195</v>
      </c>
      <c r="AK47">
        <f t="shared" si="22"/>
        <v>-3.5074055648958358</v>
      </c>
      <c r="AL47">
        <f t="shared" si="26"/>
        <v>-1452.4844563340046</v>
      </c>
      <c r="AN47">
        <f t="shared" si="27"/>
        <v>0</v>
      </c>
      <c r="AO47">
        <f t="shared" si="27"/>
        <v>0</v>
      </c>
      <c r="AP47">
        <f t="shared" si="27"/>
        <v>-6.9658984579765602E-3</v>
      </c>
      <c r="AQ47">
        <f t="shared" si="27"/>
        <v>-25.638692894140618</v>
      </c>
      <c r="AR47">
        <f t="shared" si="27"/>
        <v>-25.645658792598592</v>
      </c>
      <c r="AS47">
        <f t="shared" si="27"/>
        <v>0.33153780821337142</v>
      </c>
      <c r="AT47">
        <f t="shared" si="27"/>
        <v>-6.1275565933878388E-2</v>
      </c>
      <c r="AU47">
        <f t="shared" si="23"/>
        <v>-25.375396550319099</v>
      </c>
      <c r="AW47">
        <v>44</v>
      </c>
      <c r="AX47">
        <f>IF(Z47&gt;0, (R47*SUMPRODUCT(K47:$K$98, X47:$X$98)-K47*$AZ$3)/Z47, 0)</f>
        <v>-2165.7346915138355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100000</v>
      </c>
      <c r="S48">
        <f t="shared" si="1"/>
        <v>-3941.3623061922394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-69.082975565880417</v>
      </c>
      <c r="AC48">
        <f t="shared" si="2"/>
        <v>-80.065641660226603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-1126.4984358683409</v>
      </c>
      <c r="AI48">
        <f t="shared" si="25"/>
        <v>-1126.7523634301842</v>
      </c>
      <c r="AJ48">
        <f t="shared" si="7"/>
        <v>10.982666094346186</v>
      </c>
      <c r="AK48">
        <f t="shared" si="22"/>
        <v>-4.8358082896116299</v>
      </c>
      <c r="AL48">
        <f t="shared" si="26"/>
        <v>-1120.6055056254497</v>
      </c>
      <c r="AN48">
        <f t="shared" si="27"/>
        <v>0</v>
      </c>
      <c r="AO48">
        <f t="shared" si="27"/>
        <v>0</v>
      </c>
      <c r="AP48">
        <f t="shared" si="27"/>
        <v>-3.9608934913042812E-3</v>
      </c>
      <c r="AQ48">
        <f t="shared" si="27"/>
        <v>-17.571705450971429</v>
      </c>
      <c r="AR48">
        <f t="shared" si="27"/>
        <v>-17.575666344462729</v>
      </c>
      <c r="AS48">
        <f t="shared" si="27"/>
        <v>0.17131330815161194</v>
      </c>
      <c r="AT48">
        <f t="shared" si="27"/>
        <v>-7.5431439740012846E-2</v>
      </c>
      <c r="AU48">
        <f t="shared" si="23"/>
        <v>-17.479784476051133</v>
      </c>
      <c r="AW48">
        <v>45</v>
      </c>
      <c r="AX48">
        <f>IF(Z48&gt;0, (R48*SUMPRODUCT(K48:$K$98, X48:$X$98)-K48*$AZ$3)/Z48, 0)</f>
        <v>-3941.3623061922394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100000</v>
      </c>
      <c r="S49">
        <f t="shared" si="1"/>
        <v>-7032.2199432169427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-80.065641660226603</v>
      </c>
      <c r="AC49">
        <f t="shared" si="2"/>
        <v>-84.551608897095861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-808.76037940684091</v>
      </c>
      <c r="AI49">
        <f t="shared" si="25"/>
        <v>-808.91067264564003</v>
      </c>
      <c r="AJ49">
        <f t="shared" si="7"/>
        <v>4.4859672368692571</v>
      </c>
      <c r="AK49">
        <f t="shared" si="22"/>
        <v>-5.6045949162158628</v>
      </c>
      <c r="AL49">
        <f t="shared" si="26"/>
        <v>-810.02930032498671</v>
      </c>
      <c r="AN49">
        <f t="shared" si="27"/>
        <v>0</v>
      </c>
      <c r="AO49">
        <f t="shared" si="27"/>
        <v>0</v>
      </c>
      <c r="AP49">
        <f t="shared" si="27"/>
        <v>-2.0931711609322584E-3</v>
      </c>
      <c r="AQ49">
        <f t="shared" si="27"/>
        <v>-11.263806115336488</v>
      </c>
      <c r="AR49">
        <f t="shared" si="27"/>
        <v>-11.265899286497421</v>
      </c>
      <c r="AS49">
        <f t="shared" si="27"/>
        <v>6.2477176778746223E-2</v>
      </c>
      <c r="AT49">
        <f t="shared" si="27"/>
        <v>-7.8056581527344349E-2</v>
      </c>
      <c r="AU49">
        <f t="shared" si="23"/>
        <v>-11.28147869124602</v>
      </c>
      <c r="AW49">
        <v>46</v>
      </c>
      <c r="AX49">
        <f>IF(Z49&gt;0, (R49*SUMPRODUCT(K49:$K$98, X49:$X$98)-K49*$AZ$3)/Z49, 0)</f>
        <v>-7032.2199432169427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100000</v>
      </c>
      <c r="S50">
        <f t="shared" si="1"/>
        <v>-12899.593359411769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-84.551608897095861</v>
      </c>
      <c r="AC50">
        <f t="shared" si="2"/>
        <v>-84.131720178412536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-538.11801480538816</v>
      </c>
      <c r="AI50">
        <f t="shared" si="25"/>
        <v>-538.19954035994863</v>
      </c>
      <c r="AJ50">
        <f t="shared" si="7"/>
        <v>-0.41988871868332467</v>
      </c>
      <c r="AK50">
        <f t="shared" si="22"/>
        <v>-5.9186126227967106</v>
      </c>
      <c r="AL50">
        <f t="shared" si="26"/>
        <v>-544.5380417014286</v>
      </c>
      <c r="AN50">
        <f t="shared" si="27"/>
        <v>0</v>
      </c>
      <c r="AO50">
        <f t="shared" si="27"/>
        <v>0</v>
      </c>
      <c r="AP50">
        <f t="shared" si="27"/>
        <v>-1.0137737413993303E-3</v>
      </c>
      <c r="AQ50">
        <f t="shared" si="27"/>
        <v>-6.69152042111204</v>
      </c>
      <c r="AR50">
        <f t="shared" si="27"/>
        <v>-6.6925341948534403</v>
      </c>
      <c r="AS50">
        <f t="shared" si="27"/>
        <v>-5.2213340909617548E-3</v>
      </c>
      <c r="AT50">
        <f t="shared" si="27"/>
        <v>-7.3598199912371945E-2</v>
      </c>
      <c r="AU50">
        <f t="shared" si="23"/>
        <v>-6.7713537288567727</v>
      </c>
      <c r="AW50">
        <v>47</v>
      </c>
      <c r="AX50">
        <f>IF(Z50&gt;0, (R50*SUMPRODUCT(K50:$K$98, X50:$X$98)-K50*$AZ$3)/Z50, 0)</f>
        <v>-12899.593359411769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100000</v>
      </c>
      <c r="S51">
        <f t="shared" si="1"/>
        <v>-25318.891113818347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-84.131720178412536</v>
      </c>
      <c r="AC51">
        <f t="shared" si="2"/>
        <v>-80.39137021200689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-328.16702444075213</v>
      </c>
      <c r="AI51">
        <f t="shared" si="25"/>
        <v>-328.20671386171188</v>
      </c>
      <c r="AJ51">
        <f t="shared" si="7"/>
        <v>-3.7403499664056454</v>
      </c>
      <c r="AK51">
        <f t="shared" si="22"/>
        <v>-5.8892204124888785</v>
      </c>
      <c r="AL51">
        <f t="shared" si="26"/>
        <v>-337.8362842406064</v>
      </c>
      <c r="AN51">
        <f t="shared" si="27"/>
        <v>0</v>
      </c>
      <c r="AO51">
        <f t="shared" si="27"/>
        <v>0</v>
      </c>
      <c r="AP51">
        <f t="shared" si="27"/>
        <v>-4.406603921098756E-4</v>
      </c>
      <c r="AQ51">
        <f t="shared" si="27"/>
        <v>-3.6435454630162591</v>
      </c>
      <c r="AR51">
        <f t="shared" si="27"/>
        <v>-3.6439861234083692</v>
      </c>
      <c r="AS51">
        <f t="shared" si="27"/>
        <v>-4.1528045584149652E-2</v>
      </c>
      <c r="AT51">
        <f t="shared" si="27"/>
        <v>-6.538634511250413E-2</v>
      </c>
      <c r="AU51">
        <f t="shared" si="23"/>
        <v>-3.7509005141050231</v>
      </c>
      <c r="AW51">
        <v>48</v>
      </c>
      <c r="AX51">
        <f>IF(Z51&gt;0, (R51*SUMPRODUCT(K51:$K$98, X51:$X$98)-K51*$AZ$3)/Z51, 0)</f>
        <v>-25318.891113818347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100000</v>
      </c>
      <c r="S52">
        <f t="shared" si="1"/>
        <v>-55457.685632082794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-80.39137021200689</v>
      </c>
      <c r="AC52">
        <f t="shared" si="2"/>
        <v>-74.720745686168087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-179.60551522216099</v>
      </c>
      <c r="AI52">
        <f t="shared" si="25"/>
        <v>-179.62235705950835</v>
      </c>
      <c r="AJ52">
        <f t="shared" si="7"/>
        <v>-5.6706245258388037</v>
      </c>
      <c r="AK52">
        <f t="shared" si="22"/>
        <v>-5.6273959148404833</v>
      </c>
      <c r="AL52">
        <f t="shared" si="26"/>
        <v>-190.92037750018764</v>
      </c>
      <c r="AN52">
        <f t="shared" si="27"/>
        <v>0</v>
      </c>
      <c r="AO52">
        <f t="shared" si="27"/>
        <v>0</v>
      </c>
      <c r="AP52">
        <f t="shared" si="27"/>
        <v>-1.6695548816196941E-4</v>
      </c>
      <c r="AQ52">
        <f t="shared" si="27"/>
        <v>-1.7804545817669359</v>
      </c>
      <c r="AR52">
        <f t="shared" si="27"/>
        <v>-1.7806215372550978</v>
      </c>
      <c r="AS52">
        <f t="shared" si="27"/>
        <v>-5.6213693694323177E-2</v>
      </c>
      <c r="AT52">
        <f t="shared" si="27"/>
        <v>-5.5785162430012185E-2</v>
      </c>
      <c r="AU52">
        <f t="shared" si="23"/>
        <v>-1.8926203933794332</v>
      </c>
      <c r="AW52">
        <v>49</v>
      </c>
      <c r="AX52">
        <f>IF(Z52&gt;0, (R52*SUMPRODUCT(K52:$K$98, X52:$X$98)-K52*$AZ$3)/Z52, 0)</f>
        <v>-55457.685632082794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100000</v>
      </c>
      <c r="S53">
        <f t="shared" si="1"/>
        <v>-143013.20352441605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-74.720745686168087</v>
      </c>
      <c r="AC53">
        <f t="shared" si="2"/>
        <v>-68.184977063600144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-85.709951814627402</v>
      </c>
      <c r="AI53">
        <f t="shared" si="25"/>
        <v>-85.715911489624474</v>
      </c>
      <c r="AJ53">
        <f t="shared" si="7"/>
        <v>-6.535768622567943</v>
      </c>
      <c r="AK53">
        <f t="shared" si="22"/>
        <v>-5.2304521980317666</v>
      </c>
      <c r="AL53">
        <f t="shared" si="26"/>
        <v>-97.482132310224188</v>
      </c>
      <c r="AN53">
        <f t="shared" si="27"/>
        <v>0</v>
      </c>
      <c r="AO53">
        <f t="shared" si="27"/>
        <v>0</v>
      </c>
      <c r="AP53">
        <f t="shared" si="27"/>
        <v>-5.2749188772950653E-5</v>
      </c>
      <c r="AQ53">
        <f t="shared" si="27"/>
        <v>-0.75862029896174976</v>
      </c>
      <c r="AR53">
        <f t="shared" si="27"/>
        <v>-0.75867304815052272</v>
      </c>
      <c r="AS53">
        <f t="shared" si="27"/>
        <v>-5.7848203638251806E-2</v>
      </c>
      <c r="AT53">
        <f t="shared" si="27"/>
        <v>-4.6294824885187096E-2</v>
      </c>
      <c r="AU53">
        <f t="shared" si="23"/>
        <v>-0.86281607667396165</v>
      </c>
      <c r="AW53">
        <v>50</v>
      </c>
      <c r="AX53">
        <f>IF(Z53&gt;0, (R53*SUMPRODUCT(K53:$K$98, X53:$X$98)-K53*$AZ$3)/Z53, 0)</f>
        <v>-143013.20352441605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100000</v>
      </c>
      <c r="S54">
        <f t="shared" si="1"/>
        <v>-464596.68580015277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-68.184977063600144</v>
      </c>
      <c r="AC54">
        <f t="shared" si="2"/>
        <v>-61.518398072977185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-33.959378255210801</v>
      </c>
      <c r="AI54">
        <f t="shared" si="25"/>
        <v>-33.961033411175997</v>
      </c>
      <c r="AJ54">
        <f t="shared" si="7"/>
        <v>-6.6665789906229591</v>
      </c>
      <c r="AK54">
        <f t="shared" si="22"/>
        <v>-4.7729483944520101</v>
      </c>
      <c r="AL54">
        <f t="shared" si="26"/>
        <v>-45.400560796250964</v>
      </c>
      <c r="AN54">
        <f t="shared" si="27"/>
        <v>0</v>
      </c>
      <c r="AO54">
        <f t="shared" si="27"/>
        <v>0</v>
      </c>
      <c r="AP54">
        <f t="shared" si="27"/>
        <v>-1.308019170804131E-5</v>
      </c>
      <c r="AQ54">
        <f t="shared" si="27"/>
        <v>-0.26837058694439198</v>
      </c>
      <c r="AR54">
        <f t="shared" si="27"/>
        <v>-0.26838366713610001</v>
      </c>
      <c r="AS54">
        <f t="shared" si="27"/>
        <v>-5.2683936177486117E-2</v>
      </c>
      <c r="AT54">
        <f t="shared" si="27"/>
        <v>-3.7719152348669169E-2</v>
      </c>
      <c r="AU54">
        <f t="shared" si="23"/>
        <v>-0.35878675566225526</v>
      </c>
      <c r="AW54">
        <v>51</v>
      </c>
      <c r="AX54">
        <f>IF(Z54&gt;0, (R54*SUMPRODUCT(K54:$K$98, X54:$X$98)-K54*$AZ$3)/Z54, 0)</f>
        <v>-464596.68580015277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100000</v>
      </c>
      <c r="S55">
        <f t="shared" si="1"/>
        <v>-2101968.1110977959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-61.518398072977185</v>
      </c>
      <c r="AC55">
        <f t="shared" si="2"/>
        <v>-55.157126437078077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-10.48476468181925</v>
      </c>
      <c r="AI55">
        <f t="shared" si="25"/>
        <v>-10.485092690639567</v>
      </c>
      <c r="AJ55">
        <f t="shared" si="7"/>
        <v>-6.3612716358991079</v>
      </c>
      <c r="AK55">
        <f t="shared" si="22"/>
        <v>-4.3062878651084038</v>
      </c>
      <c r="AL55">
        <f t="shared" si="26"/>
        <v>-21.152652191647078</v>
      </c>
      <c r="AN55">
        <f t="shared" si="27"/>
        <v>0</v>
      </c>
      <c r="AO55">
        <f t="shared" si="27"/>
        <v>0</v>
      </c>
      <c r="AP55">
        <f t="shared" si="27"/>
        <v>-2.3144227265559529E-6</v>
      </c>
      <c r="AQ55">
        <f t="shared" si="27"/>
        <v>-7.3980259551558764E-2</v>
      </c>
      <c r="AR55">
        <f t="shared" si="27"/>
        <v>-7.3982573974285329E-2</v>
      </c>
      <c r="AS55">
        <f t="shared" si="27"/>
        <v>-4.4884987024823512E-2</v>
      </c>
      <c r="AT55">
        <f t="shared" si="27"/>
        <v>-3.0385068585933164E-2</v>
      </c>
      <c r="AU55">
        <f t="shared" si="23"/>
        <v>-0.14925262958504201</v>
      </c>
      <c r="AW55">
        <v>52</v>
      </c>
      <c r="AX55">
        <f>IF(Z55&gt;0, (R55*SUMPRODUCT(K55:$K$98, X55:$X$98)-K55*$AZ$3)/Z55, 0)</f>
        <v>-2101968.1110977959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100000</v>
      </c>
      <c r="S56">
        <f t="shared" si="1"/>
        <v>-9587792.8068235386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-55.157126437078077</v>
      </c>
      <c r="AC56">
        <f t="shared" si="2"/>
        <v>-49.311783283376521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-2.0835114493530296</v>
      </c>
      <c r="AI56">
        <f t="shared" si="25"/>
        <v>-2.0835757391539733</v>
      </c>
      <c r="AJ56">
        <f t="shared" si="7"/>
        <v>-5.8453431537015561</v>
      </c>
      <c r="AK56">
        <f t="shared" si="22"/>
        <v>-3.8609988505954655</v>
      </c>
      <c r="AL56">
        <f t="shared" si="26"/>
        <v>-11.789917743450996</v>
      </c>
      <c r="AN56">
        <f t="shared" si="27"/>
        <v>0</v>
      </c>
      <c r="AO56">
        <f t="shared" si="27"/>
        <v>0</v>
      </c>
      <c r="AP56">
        <f t="shared" si="27"/>
        <v>-4.0502443176604145E-7</v>
      </c>
      <c r="AQ56">
        <f t="shared" si="27"/>
        <v>-1.312607954080305E-2</v>
      </c>
      <c r="AR56">
        <f t="shared" si="27"/>
        <v>-1.3126484565234815E-2</v>
      </c>
      <c r="AS56">
        <f t="shared" si="27"/>
        <v>-3.6825542380676722E-2</v>
      </c>
      <c r="AT56">
        <f t="shared" si="27"/>
        <v>-2.4324213834103135E-2</v>
      </c>
      <c r="AU56">
        <f t="shared" si="23"/>
        <v>-7.4276240780014671E-2</v>
      </c>
      <c r="AW56">
        <v>53</v>
      </c>
      <c r="AX56">
        <f>IF(Z56&gt;0, (R56*SUMPRODUCT(K56:$K$98, X56:$X$98)-K56*$AZ$3)/Z56, 0)</f>
        <v>-9587792.8068235386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100000</v>
      </c>
      <c r="S57">
        <f t="shared" si="1"/>
        <v>-44217164.055622503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-49.311783283376521</v>
      </c>
      <c r="AC57">
        <f t="shared" si="2"/>
        <v>-44.039799172512751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-0.40957634572528973</v>
      </c>
      <c r="AI57">
        <f t="shared" si="25"/>
        <v>-0.40958879558500855</v>
      </c>
      <c r="AJ57">
        <f t="shared" si="7"/>
        <v>-5.2719841108637695</v>
      </c>
      <c r="AK57">
        <f t="shared" si="22"/>
        <v>-3.4518248298363567</v>
      </c>
      <c r="AL57">
        <f t="shared" si="26"/>
        <v>-9.1333977362851346</v>
      </c>
      <c r="AN57">
        <f t="shared" si="27"/>
        <v>0</v>
      </c>
      <c r="AO57">
        <f t="shared" si="27"/>
        <v>0</v>
      </c>
      <c r="AP57">
        <f t="shared" si="27"/>
        <v>-7.0030233691614787E-8</v>
      </c>
      <c r="AQ57">
        <f t="shared" si="27"/>
        <v>-2.3038594693840886E-3</v>
      </c>
      <c r="AR57">
        <f t="shared" si="27"/>
        <v>-2.3039294996177804E-3</v>
      </c>
      <c r="AS57">
        <f t="shared" si="27"/>
        <v>-2.9654814402788859E-2</v>
      </c>
      <c r="AT57">
        <f t="shared" si="27"/>
        <v>-1.9416451667371215E-2</v>
      </c>
      <c r="AU57">
        <f t="shared" si="23"/>
        <v>-5.1375195569777855E-2</v>
      </c>
      <c r="AW57">
        <v>54</v>
      </c>
      <c r="AX57">
        <f>IF(Z57&gt;0, (R57*SUMPRODUCT(K57:$K$98, X57:$X$98)-K57*$AZ$3)/Z57, 0)</f>
        <v>-44217164.055622503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100000</v>
      </c>
      <c r="S58">
        <f t="shared" si="1"/>
        <v>-206639895.89942166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-44.039799172512751</v>
      </c>
      <c r="AC58">
        <f t="shared" si="2"/>
        <v>-39.323254647692345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-7.9573042642274036E-2</v>
      </c>
      <c r="AI58">
        <f t="shared" si="25"/>
        <v>-7.9575421373065378E-2</v>
      </c>
      <c r="AJ58">
        <f t="shared" si="7"/>
        <v>-4.7165445248204065</v>
      </c>
      <c r="AK58">
        <f t="shared" si="22"/>
        <v>-3.0827859420758927</v>
      </c>
      <c r="AL58">
        <f t="shared" si="26"/>
        <v>-7.8789058882693652</v>
      </c>
      <c r="AN58">
        <f t="shared" si="27"/>
        <v>0</v>
      </c>
      <c r="AO58">
        <f t="shared" si="27"/>
        <v>0</v>
      </c>
      <c r="AP58">
        <f t="shared" si="27"/>
        <v>-1.1946711862738663E-8</v>
      </c>
      <c r="AQ58">
        <f t="shared" si="27"/>
        <v>-3.9964010048879523E-4</v>
      </c>
      <c r="AR58">
        <f t="shared" si="27"/>
        <v>-3.9965204720065795E-4</v>
      </c>
      <c r="AS58">
        <f t="shared" si="27"/>
        <v>-2.368792577572898E-2</v>
      </c>
      <c r="AT58">
        <f t="shared" si="27"/>
        <v>-1.5482691659978566E-2</v>
      </c>
      <c r="AU58">
        <f t="shared" si="23"/>
        <v>-3.9570269482908205E-2</v>
      </c>
      <c r="AW58">
        <v>55</v>
      </c>
      <c r="AX58">
        <f>IF(Z58&gt;0, (R58*SUMPRODUCT(K58:$K$98, X58:$X$98)-K58*$AZ$3)/Z58, 0)</f>
        <v>-206639895.89942166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100000</v>
      </c>
      <c r="S59">
        <f t="shared" si="1"/>
        <v>-980330623.18427324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-39.323254647692345</v>
      </c>
      <c r="AC59">
        <f t="shared" si="2"/>
        <v>-35.110396801819796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-1.5258062604060072E-2</v>
      </c>
      <c r="AI59">
        <f t="shared" si="25"/>
        <v>-1.5258510289717996E-2</v>
      </c>
      <c r="AJ59">
        <f t="shared" si="7"/>
        <v>-4.2128578458725485</v>
      </c>
      <c r="AK59">
        <f t="shared" si="22"/>
        <v>-2.7526278253384642</v>
      </c>
      <c r="AL59">
        <f t="shared" si="26"/>
        <v>-6.9807441815007305</v>
      </c>
      <c r="AN59">
        <f t="shared" si="27"/>
        <v>0</v>
      </c>
      <c r="AO59">
        <f t="shared" si="27"/>
        <v>0</v>
      </c>
      <c r="AP59">
        <f t="shared" si="27"/>
        <v>-2.0075124800321609E-9</v>
      </c>
      <c r="AQ59">
        <f t="shared" si="27"/>
        <v>-6.8420219760537539E-5</v>
      </c>
      <c r="AR59">
        <f t="shared" si="27"/>
        <v>-6.8422227273017561E-5</v>
      </c>
      <c r="AS59">
        <f t="shared" si="27"/>
        <v>-1.8891301413182331E-2</v>
      </c>
      <c r="AT59">
        <f t="shared" si="27"/>
        <v>-1.2343336478283515E-2</v>
      </c>
      <c r="AU59">
        <f t="shared" si="23"/>
        <v>-3.1303060118738867E-2</v>
      </c>
      <c r="AW59">
        <v>56</v>
      </c>
      <c r="AX59">
        <f>IF(Z59&gt;0, (R59*SUMPRODUCT(K59:$K$98, X59:$X$98)-K59*$AZ$3)/Z59, 0)</f>
        <v>-980330623.18427324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100000</v>
      </c>
      <c r="S60">
        <f t="shared" si="1"/>
        <v>-4722099375.3670034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-35.110396801819796</v>
      </c>
      <c r="AC60">
        <f t="shared" si="2"/>
        <v>-31.348628180992211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-2.8817998377512347E-3</v>
      </c>
      <c r="AI60">
        <f t="shared" si="25"/>
        <v>-2.8818828215728602E-3</v>
      </c>
      <c r="AJ60">
        <f t="shared" si="7"/>
        <v>-3.7617686208275849</v>
      </c>
      <c r="AK60">
        <f t="shared" si="22"/>
        <v>-2.4577277761273861</v>
      </c>
      <c r="AL60">
        <f t="shared" si="26"/>
        <v>-6.2223782797765441</v>
      </c>
      <c r="AN60">
        <f t="shared" si="27"/>
        <v>0</v>
      </c>
      <c r="AO60">
        <f t="shared" si="27"/>
        <v>0</v>
      </c>
      <c r="AP60">
        <f t="shared" si="27"/>
        <v>-3.3224655076677477E-10</v>
      </c>
      <c r="AQ60">
        <f t="shared" si="27"/>
        <v>-1.1538008702664654E-5</v>
      </c>
      <c r="AR60">
        <f t="shared" si="27"/>
        <v>-1.1538340949215421E-5</v>
      </c>
      <c r="AS60">
        <f t="shared" si="27"/>
        <v>-1.5061184512519286E-2</v>
      </c>
      <c r="AT60">
        <f t="shared" si="27"/>
        <v>-9.8401298030006724E-3</v>
      </c>
      <c r="AU60">
        <f t="shared" si="23"/>
        <v>-2.4912852656469173E-2</v>
      </c>
      <c r="AW60">
        <v>57</v>
      </c>
      <c r="AX60">
        <f>IF(Z60&gt;0, (R60*SUMPRODUCT(K60:$K$98, X60:$X$98)-K60*$AZ$3)/Z60, 0)</f>
        <v>-4722099375.3670034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100000</v>
      </c>
      <c r="S61">
        <f t="shared" si="1"/>
        <v>-23128519974.05965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-31.348628180992211</v>
      </c>
      <c r="AC61">
        <f t="shared" si="2"/>
        <v>-27.989856646637211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-5.3621307022860788E-4</v>
      </c>
      <c r="AI61">
        <f t="shared" si="25"/>
        <v>-5.3622819757823831E-4</v>
      </c>
      <c r="AJ61">
        <f t="shared" si="7"/>
        <v>-3.3587715343550002</v>
      </c>
      <c r="AK61">
        <f t="shared" si="22"/>
        <v>-2.1944039726694551</v>
      </c>
      <c r="AL61">
        <f t="shared" si="26"/>
        <v>-5.5537117352220333</v>
      </c>
      <c r="AN61">
        <f t="shared" si="27"/>
        <v>0</v>
      </c>
      <c r="AO61">
        <f t="shared" si="27"/>
        <v>0</v>
      </c>
      <c r="AP61">
        <f t="shared" si="27"/>
        <v>-5.4076910484835562E-11</v>
      </c>
      <c r="AQ61">
        <f t="shared" si="27"/>
        <v>-1.91684246797208E-6</v>
      </c>
      <c r="AR61">
        <f t="shared" si="27"/>
        <v>-1.9168965448825647E-6</v>
      </c>
      <c r="AS61">
        <f t="shared" si="27"/>
        <v>-1.2006861217542767E-2</v>
      </c>
      <c r="AT61">
        <f t="shared" si="27"/>
        <v>-7.8445061492181441E-3</v>
      </c>
      <c r="AU61">
        <f t="shared" si="23"/>
        <v>-1.9853284263305793E-2</v>
      </c>
      <c r="AW61">
        <v>58</v>
      </c>
      <c r="AX61">
        <f>IF(Z61&gt;0, (R61*SUMPRODUCT(K61:$K$98, X61:$X$98)-K61*$AZ$3)/Z61, 0)</f>
        <v>-23128519974.05965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100000</v>
      </c>
      <c r="S62">
        <f t="shared" si="1"/>
        <v>-115316146487.29141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-27.989856646637211</v>
      </c>
      <c r="AC62">
        <f t="shared" si="2"/>
        <v>-24.990945106012084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-9.8136930069771765E-5</v>
      </c>
      <c r="AI62">
        <f t="shared" si="25"/>
        <v>-9.8139639029647208E-5</v>
      </c>
      <c r="AJ62">
        <f t="shared" si="7"/>
        <v>-2.9989115406251265</v>
      </c>
      <c r="AK62">
        <f t="shared" si="22"/>
        <v>-1.959289965264605</v>
      </c>
      <c r="AL62">
        <f t="shared" si="26"/>
        <v>-4.9582996455287613</v>
      </c>
      <c r="AN62">
        <f t="shared" si="27"/>
        <v>0</v>
      </c>
      <c r="AO62">
        <f t="shared" si="27"/>
        <v>0</v>
      </c>
      <c r="AP62">
        <f t="shared" si="27"/>
        <v>-8.6463652323910156E-12</v>
      </c>
      <c r="AQ62">
        <f t="shared" si="27"/>
        <v>-3.1323008799792335E-7</v>
      </c>
      <c r="AR62">
        <f t="shared" si="27"/>
        <v>-3.1323873436315572E-7</v>
      </c>
      <c r="AS62">
        <f t="shared" si="27"/>
        <v>-9.5718230140290021E-3</v>
      </c>
      <c r="AT62">
        <f t="shared" si="27"/>
        <v>-6.2535945214197758E-3</v>
      </c>
      <c r="AU62">
        <f t="shared" si="23"/>
        <v>-1.5825730774183141E-2</v>
      </c>
      <c r="AW62">
        <v>59</v>
      </c>
      <c r="AX62">
        <f>IF(Z62&gt;0, (R62*SUMPRODUCT(K62:$K$98, X62:$X$98)-K62*$AZ$3)/Z62, 0)</f>
        <v>-115316146487.29141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100000</v>
      </c>
      <c r="S63">
        <f t="shared" si="1"/>
        <v>-585822493789.39075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-24.990945106012084</v>
      </c>
      <c r="AC63">
        <f t="shared" si="2"/>
        <v>-22.313344117931827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-1.7646070551898125E-5</v>
      </c>
      <c r="AI63">
        <f t="shared" si="25"/>
        <v>-1.7646546663355828E-5</v>
      </c>
      <c r="AJ63">
        <f t="shared" si="7"/>
        <v>-2.6776009880802576</v>
      </c>
      <c r="AK63">
        <f t="shared" si="22"/>
        <v>-1.7493661574208461</v>
      </c>
      <c r="AL63">
        <f t="shared" si="26"/>
        <v>-4.426984792047767</v>
      </c>
      <c r="AN63">
        <f t="shared" si="27"/>
        <v>0</v>
      </c>
      <c r="AO63">
        <f t="shared" si="27"/>
        <v>0</v>
      </c>
      <c r="AP63">
        <f t="shared" si="27"/>
        <v>-1.3568180566644594E-12</v>
      </c>
      <c r="AQ63">
        <f t="shared" si="27"/>
        <v>-5.028760969002079E-8</v>
      </c>
      <c r="AR63">
        <f t="shared" si="27"/>
        <v>-5.0288966508077457E-8</v>
      </c>
      <c r="AS63">
        <f t="shared" si="27"/>
        <v>-7.630602688467103E-3</v>
      </c>
      <c r="AT63">
        <f t="shared" si="27"/>
        <v>-4.9853275986051302E-3</v>
      </c>
      <c r="AU63">
        <f t="shared" si="23"/>
        <v>-1.2615980576038742E-2</v>
      </c>
      <c r="AW63">
        <v>60</v>
      </c>
      <c r="AX63">
        <f>IF(Z63&gt;0, (R63*SUMPRODUCT(K63:$K$98, X63:$X$98)-K63*$AZ$3)/Z63, 0)</f>
        <v>-585822493789.39075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100000</v>
      </c>
      <c r="S64">
        <f t="shared" si="1"/>
        <v>-3037680039732.9419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-22.313344117931827</v>
      </c>
      <c r="AC64">
        <f t="shared" si="2"/>
        <v>-19.92262872062091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-3.1149526074135011E-6</v>
      </c>
      <c r="AI64">
        <f t="shared" si="25"/>
        <v>-3.1150345886807019E-6</v>
      </c>
      <c r="AJ64">
        <f t="shared" si="7"/>
        <v>-2.3907153973109168</v>
      </c>
      <c r="AK64">
        <f t="shared" si="22"/>
        <v>-1.5619340882552279</v>
      </c>
      <c r="AL64">
        <f t="shared" si="26"/>
        <v>-3.9526526006007332</v>
      </c>
      <c r="AN64">
        <f t="shared" si="27"/>
        <v>0</v>
      </c>
      <c r="AO64">
        <f t="shared" si="27"/>
        <v>0</v>
      </c>
      <c r="AP64">
        <f t="shared" si="27"/>
        <v>-2.0859773379859092E-13</v>
      </c>
      <c r="AQ64">
        <f t="shared" si="27"/>
        <v>-7.9258601017385229E-9</v>
      </c>
      <c r="AR64">
        <f t="shared" si="27"/>
        <v>-7.9260686994723213E-9</v>
      </c>
      <c r="AS64">
        <f t="shared" si="27"/>
        <v>-6.0830703289230488E-3</v>
      </c>
      <c r="AT64">
        <f t="shared" si="27"/>
        <v>-3.9742726878682433E-3</v>
      </c>
      <c r="AU64">
        <f t="shared" si="23"/>
        <v>-1.0057350942859991E-2</v>
      </c>
      <c r="AW64">
        <v>61</v>
      </c>
      <c r="AX64">
        <f>IF(Z64&gt;0, (R64*SUMPRODUCT(K64:$K$98, X64:$X$98)-K64*$AZ$3)/Z64, 0)</f>
        <v>-3037680039732.9419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100000</v>
      </c>
      <c r="S65">
        <f t="shared" si="1"/>
        <v>-16094045996018.34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-19.92262872062091</v>
      </c>
      <c r="AC65">
        <f t="shared" si="2"/>
        <v>-17.788061364619516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-5.3876590908210156E-7</v>
      </c>
      <c r="AI65">
        <f t="shared" si="25"/>
        <v>-5.387797247979951E-7</v>
      </c>
      <c r="AJ65">
        <f t="shared" si="7"/>
        <v>-2.1345673560013942</v>
      </c>
      <c r="AK65">
        <f t="shared" si="22"/>
        <v>-1.3945840104434639</v>
      </c>
      <c r="AL65">
        <f t="shared" si="26"/>
        <v>-3.529151905224583</v>
      </c>
      <c r="AN65">
        <f t="shared" si="27"/>
        <v>0</v>
      </c>
      <c r="AO65">
        <f t="shared" si="27"/>
        <v>0</v>
      </c>
      <c r="AP65">
        <f t="shared" si="27"/>
        <v>-3.1387037775629274E-14</v>
      </c>
      <c r="AQ65">
        <f t="shared" si="27"/>
        <v>-1.2239876725135729E-9</v>
      </c>
      <c r="AR65">
        <f t="shared" si="27"/>
        <v>-1.2240190595513488E-9</v>
      </c>
      <c r="AS65">
        <f t="shared" si="27"/>
        <v>-4.8493865069281061E-3</v>
      </c>
      <c r="AT65">
        <f t="shared" si="27"/>
        <v>-3.1682658614675271E-3</v>
      </c>
      <c r="AU65">
        <f t="shared" si="23"/>
        <v>-8.0176535924146933E-3</v>
      </c>
      <c r="AW65">
        <v>62</v>
      </c>
      <c r="AX65">
        <f>IF(Z65&gt;0, (R65*SUMPRODUCT(K65:$K$98, X65:$X$98)-K65*$AZ$3)/Z65, 0)</f>
        <v>-16094045996018.34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100000</v>
      </c>
      <c r="S66">
        <f t="shared" si="1"/>
        <v>-87279658284689.969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-17.788061364619516</v>
      </c>
      <c r="AC66">
        <f t="shared" si="2"/>
        <v>-15.882197648051307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-9.1223563563804916E-8</v>
      </c>
      <c r="AI66">
        <f t="shared" si="25"/>
        <v>-9.122583817709399E-8</v>
      </c>
      <c r="AJ66">
        <f t="shared" si="7"/>
        <v>-1.9058637165682093</v>
      </c>
      <c r="AK66">
        <f t="shared" si="22"/>
        <v>-1.2451642955233662</v>
      </c>
      <c r="AL66">
        <f t="shared" si="26"/>
        <v>-3.1510281033174135</v>
      </c>
      <c r="AN66">
        <f t="shared" si="27"/>
        <v>0</v>
      </c>
      <c r="AO66">
        <f t="shared" si="27"/>
        <v>0</v>
      </c>
      <c r="AP66">
        <f t="shared" si="27"/>
        <v>-4.6138820262265355E-15</v>
      </c>
      <c r="AQ66">
        <f t="shared" si="27"/>
        <v>-1.8504013948928038E-10</v>
      </c>
      <c r="AR66">
        <f t="shared" si="27"/>
        <v>-1.850447533713066E-10</v>
      </c>
      <c r="AS66">
        <f t="shared" si="27"/>
        <v>-3.8659012450733329E-3</v>
      </c>
      <c r="AT66">
        <f t="shared" si="27"/>
        <v>-2.5257221481987131E-3</v>
      </c>
      <c r="AU66">
        <f t="shared" si="23"/>
        <v>-6.3916235783167989E-3</v>
      </c>
      <c r="AW66">
        <v>63</v>
      </c>
      <c r="AX66">
        <f>IF(Z66&gt;0, (R66*SUMPRODUCT(K66:$K$98, X66:$X$98)-K66*$AZ$3)/Z66, 0)</f>
        <v>-87279658284689.969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-485447748214604.44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-15.882197648051307</v>
      </c>
      <c r="AC67">
        <f t="shared" ref="AC67:AC89" si="30">S67*Z67</f>
        <v>-14.180533614493319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-3.6514057554718682E-13</v>
      </c>
      <c r="AH67">
        <f t="shared" ref="AH67:AH89" si="33">-X67*R67</f>
        <v>-1.509381264512923E-8</v>
      </c>
      <c r="AI67">
        <f t="shared" ref="AI67:AI89" si="34">SUM(AE67:AH67)</f>
        <v>-1.5094177785704777E-8</v>
      </c>
      <c r="AJ67">
        <f t="shared" ref="AJ67:AJ89" si="35">AB67-AC67</f>
        <v>-1.7016640335579876</v>
      </c>
      <c r="AK67">
        <f t="shared" si="22"/>
        <v>-1.1117538353635916</v>
      </c>
      <c r="AL67">
        <f t="shared" si="26"/>
        <v>-2.8134178840157569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-2.733630716991115E-11</v>
      </c>
      <c r="AR67">
        <f t="shared" si="36"/>
        <v>-2.7336968473663097E-11</v>
      </c>
      <c r="AS67">
        <f t="shared" si="36"/>
        <v>-3.0818728054334398E-3</v>
      </c>
      <c r="AT67">
        <f t="shared" si="36"/>
        <v>-2.0134902330746249E-3</v>
      </c>
      <c r="AU67">
        <f t="shared" si="23"/>
        <v>-5.0953630658450329E-3</v>
      </c>
      <c r="AW67">
        <v>64</v>
      </c>
      <c r="AX67">
        <f>IF(Z67&gt;0, (R67*SUMPRODUCT(K67:$K$98, X67:$X$98)-K67*$AZ$3)/Z67, 0)</f>
        <v>-485447748214604.44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8"/>
        <v>100000</v>
      </c>
      <c r="S68">
        <f t="shared" si="29"/>
        <v>-2772357465533759.5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-14.180533614493319</v>
      </c>
      <c r="AC68">
        <f t="shared" si="30"/>
        <v>-12.661190727250094</v>
      </c>
      <c r="AE68">
        <f t="shared" si="31"/>
        <v>0</v>
      </c>
      <c r="AF68">
        <f t="shared" si="32"/>
        <v>0</v>
      </c>
      <c r="AG68">
        <f t="shared" si="32"/>
        <v>-5.7086752360830775E-14</v>
      </c>
      <c r="AH68">
        <f t="shared" si="33"/>
        <v>-2.4352193394470733E-9</v>
      </c>
      <c r="AI68">
        <f t="shared" si="34"/>
        <v>-2.4352764261994342E-9</v>
      </c>
      <c r="AJ68">
        <f t="shared" si="35"/>
        <v>-1.5193428872432246</v>
      </c>
      <c r="AK68">
        <f t="shared" si="22"/>
        <v>-0.99263735301453238</v>
      </c>
      <c r="AL68">
        <f t="shared" si="26"/>
        <v>-2.5119802426930335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-3.9378661696848289E-12</v>
      </c>
      <c r="AR68">
        <f t="shared" si="36"/>
        <v>-3.937958481694354E-12</v>
      </c>
      <c r="AS68">
        <f t="shared" si="36"/>
        <v>-2.4568501321054815E-3</v>
      </c>
      <c r="AT68">
        <f t="shared" si="36"/>
        <v>-1.6051420863341819E-3</v>
      </c>
      <c r="AU68">
        <f t="shared" si="23"/>
        <v>-4.0619922223776219E-3</v>
      </c>
      <c r="AW68">
        <v>65</v>
      </c>
      <c r="AX68">
        <f>IF(Z68&gt;0, (R68*SUMPRODUCT(K68:$K$98, X68:$X$98)-K68*$AZ$3)/Z68, 0)</f>
        <v>-2772357465533759.5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8"/>
        <v>100000</v>
      </c>
      <c r="S69">
        <f t="shared" si="29"/>
        <v>-1.6288590860297152E+16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-12.661190727250094</v>
      </c>
      <c r="AC69">
        <f t="shared" si="30"/>
        <v>-11.304634577905317</v>
      </c>
      <c r="AE69">
        <f t="shared" si="31"/>
        <v>0</v>
      </c>
      <c r="AF69">
        <f t="shared" si="32"/>
        <v>0</v>
      </c>
      <c r="AG69">
        <f t="shared" si="32"/>
        <v>-8.6752705274370542E-15</v>
      </c>
      <c r="AH69">
        <f t="shared" si="33"/>
        <v>-3.827249144782833E-10</v>
      </c>
      <c r="AI69">
        <f t="shared" si="34"/>
        <v>-3.8273358974881073E-10</v>
      </c>
      <c r="AJ69">
        <f t="shared" si="35"/>
        <v>-1.3565561493447778</v>
      </c>
      <c r="AK69">
        <f t="shared" si="22"/>
        <v>-0.88628335090750665</v>
      </c>
      <c r="AL69">
        <f t="shared" si="26"/>
        <v>-2.2428395006350179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-5.5257544266516691E-13</v>
      </c>
      <c r="AR69">
        <f t="shared" si="36"/>
        <v>-5.5258796795753907E-13</v>
      </c>
      <c r="AS69">
        <f t="shared" si="36"/>
        <v>-1.9585858834044599E-3</v>
      </c>
      <c r="AT69">
        <f t="shared" si="36"/>
        <v>-1.2796094438274983E-3</v>
      </c>
      <c r="AU69">
        <f t="shared" si="23"/>
        <v>-3.2381953277845462E-3</v>
      </c>
      <c r="AW69">
        <v>66</v>
      </c>
      <c r="AX69">
        <f>IF(Z69&gt;0, (R69*SUMPRODUCT(K69:$K$98, X69:$X$98)-K69*$AZ$3)/Z69, 0)</f>
        <v>-1.6288590860297152E+16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8"/>
        <v>100000</v>
      </c>
      <c r="S70">
        <f t="shared" si="29"/>
        <v>-9.8558120548692352E+16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-11.304634577905317</v>
      </c>
      <c r="AC70">
        <f t="shared" si="30"/>
        <v>-10.093423730273088</v>
      </c>
      <c r="AE70">
        <f t="shared" si="31"/>
        <v>0</v>
      </c>
      <c r="AF70">
        <f t="shared" si="32"/>
        <v>0</v>
      </c>
      <c r="AG70">
        <f t="shared" si="32"/>
        <v>-1.2801359839860255E-15</v>
      </c>
      <c r="AH70">
        <f t="shared" si="33"/>
        <v>-5.8467054705413266E-11</v>
      </c>
      <c r="AI70">
        <f t="shared" si="34"/>
        <v>-5.846833484139725E-11</v>
      </c>
      <c r="AJ70">
        <f t="shared" si="35"/>
        <v>-1.2112108476322287</v>
      </c>
      <c r="AK70">
        <f t="shared" si="22"/>
        <v>-0.79132442045337226</v>
      </c>
      <c r="AL70">
        <f t="shared" si="26"/>
        <v>-2.0025352681440696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-7.5369917449186658E-14</v>
      </c>
      <c r="AR70">
        <f t="shared" si="36"/>
        <v>-7.5371567673298728E-14</v>
      </c>
      <c r="AS70">
        <f t="shared" si="36"/>
        <v>-1.5613726749117115E-3</v>
      </c>
      <c r="AT70">
        <f t="shared" si="36"/>
        <v>-1.020096814276059E-3</v>
      </c>
      <c r="AU70">
        <f t="shared" si="23"/>
        <v>-2.5814694892631425E-3</v>
      </c>
      <c r="AW70">
        <v>67</v>
      </c>
      <c r="AX70">
        <f>IF(Z70&gt;0, (R70*SUMPRODUCT(K70:$K$98, X70:$X$98)-K70*$AZ$3)/Z70, 0)</f>
        <v>-9.8558120548692352E+16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8"/>
        <v>100000</v>
      </c>
      <c r="S71">
        <f t="shared" si="29"/>
        <v>-6.1439033292049446E+17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-10.093423730273088</v>
      </c>
      <c r="AC71">
        <f t="shared" si="30"/>
        <v>-9.0119854734581804</v>
      </c>
      <c r="AE71">
        <f t="shared" si="31"/>
        <v>0</v>
      </c>
      <c r="AF71">
        <f t="shared" si="32"/>
        <v>0</v>
      </c>
      <c r="AG71">
        <f t="shared" si="32"/>
        <v>-1.833521987280434E-16</v>
      </c>
      <c r="AH71">
        <f t="shared" si="33"/>
        <v>-8.6718594033449744E-12</v>
      </c>
      <c r="AI71">
        <f t="shared" si="34"/>
        <v>-8.6720427555437021E-12</v>
      </c>
      <c r="AJ71">
        <f t="shared" si="35"/>
        <v>-1.0814382568149075</v>
      </c>
      <c r="AK71">
        <f t="shared" si="22"/>
        <v>-0.70653966111911626</v>
      </c>
      <c r="AL71">
        <f t="shared" si="26"/>
        <v>-1.7879779179426958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-9.9811602487414748E-15</v>
      </c>
      <c r="AR71">
        <f t="shared" si="36"/>
        <v>-9.9813712839523033E-15</v>
      </c>
      <c r="AS71">
        <f t="shared" si="36"/>
        <v>-1.2447167370155568E-3</v>
      </c>
      <c r="AT71">
        <f t="shared" si="36"/>
        <v>-8.1321493485021366E-4</v>
      </c>
      <c r="AU71">
        <f t="shared" si="23"/>
        <v>-2.0579316718757519E-3</v>
      </c>
      <c r="AW71">
        <v>68</v>
      </c>
      <c r="AX71">
        <f>IF(Z71&gt;0, (R71*SUMPRODUCT(K71:$K$98, X71:$X$98)-K71*$AZ$3)/Z71, 0)</f>
        <v>-6.1439033292049446E+17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8"/>
        <v>100000</v>
      </c>
      <c r="S72">
        <f t="shared" si="29"/>
        <v>-3.9524019938521513E+18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-9.0119854734581804</v>
      </c>
      <c r="AC72">
        <f t="shared" si="30"/>
        <v>-8.0464156013019554</v>
      </c>
      <c r="AE72">
        <f t="shared" si="31"/>
        <v>0</v>
      </c>
      <c r="AF72">
        <f t="shared" si="32"/>
        <v>0</v>
      </c>
      <c r="AG72">
        <f t="shared" si="32"/>
        <v>-2.5447865670729868E-17</v>
      </c>
      <c r="AH72">
        <f t="shared" si="33"/>
        <v>-1.2485664885602648E-12</v>
      </c>
      <c r="AI72">
        <f t="shared" si="34"/>
        <v>-1.2485919364259356E-12</v>
      </c>
      <c r="AJ72">
        <f t="shared" si="35"/>
        <v>-0.96556987215622492</v>
      </c>
      <c r="AK72">
        <f t="shared" ref="AK72:AK89" si="49">G72*SUM(AB72:AB72, AE72:AF72)</f>
        <v>-0.63083898314207265</v>
      </c>
      <c r="AL72">
        <f t="shared" si="26"/>
        <v>-1.5964088552995461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-1.283105752087017E-15</v>
      </c>
      <c r="AR72">
        <f t="shared" si="36"/>
        <v>-1.2831319039204352E-15</v>
      </c>
      <c r="AS72">
        <f t="shared" si="36"/>
        <v>-9.9228056203414438E-4</v>
      </c>
      <c r="AT72">
        <f t="shared" si="36"/>
        <v>-6.4828996719564695E-4</v>
      </c>
      <c r="AU72">
        <f t="shared" si="23"/>
        <v>-1.6405705292310744E-3</v>
      </c>
      <c r="AW72">
        <v>69</v>
      </c>
      <c r="AX72">
        <f>IF(Z72&gt;0, (R72*SUMPRODUCT(K72:$K$98, X72:$X$98)-K72*$AZ$3)/Z72, 0)</f>
        <v>-3.9524019938521513E+18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8"/>
        <v>100000</v>
      </c>
      <c r="S73">
        <f t="shared" si="29"/>
        <v>-2.6280746616517632E+19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-8.0464156013019554</v>
      </c>
      <c r="AC73">
        <f t="shared" si="30"/>
        <v>-7.1842996440196041</v>
      </c>
      <c r="AE73">
        <f t="shared" si="31"/>
        <v>0</v>
      </c>
      <c r="AF73">
        <f t="shared" si="32"/>
        <v>0</v>
      </c>
      <c r="AG73">
        <f t="shared" si="32"/>
        <v>-3.4170926290885043E-18</v>
      </c>
      <c r="AH73">
        <f t="shared" si="33"/>
        <v>-1.7421035507947251E-13</v>
      </c>
      <c r="AI73">
        <f t="shared" si="34"/>
        <v>-1.7421377217210161E-13</v>
      </c>
      <c r="AJ73">
        <f t="shared" si="35"/>
        <v>-0.86211595728235135</v>
      </c>
      <c r="AK73">
        <f t="shared" si="49"/>
        <v>-0.56324909209113694</v>
      </c>
      <c r="AL73">
        <f t="shared" si="26"/>
        <v>-1.4253650493736625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-1.5984782114102996E-16</v>
      </c>
      <c r="AR73">
        <f t="shared" si="36"/>
        <v>-1.5985095651614099E-16</v>
      </c>
      <c r="AS73">
        <f t="shared" si="36"/>
        <v>-7.9103998886651244E-4</v>
      </c>
      <c r="AT73">
        <f t="shared" si="36"/>
        <v>-5.1681279272612212E-4</v>
      </c>
      <c r="AU73">
        <f t="shared" si="23"/>
        <v>-1.3078527815927944E-3</v>
      </c>
      <c r="AW73">
        <v>70</v>
      </c>
      <c r="AX73">
        <f>IF(Z73&gt;0, (R73*SUMPRODUCT(K73:$K$98, X73:$X$98)-K73*$AZ$3)/Z73, 0)</f>
        <v>-2.6280746616517632E+19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8"/>
        <v>100000</v>
      </c>
      <c r="S74">
        <f t="shared" si="29"/>
        <v>-1.8089542001065758E+20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-7.1842996440196041</v>
      </c>
      <c r="AC74">
        <f t="shared" si="30"/>
        <v>-6.4145532535889318</v>
      </c>
      <c r="AE74">
        <f t="shared" si="31"/>
        <v>0</v>
      </c>
      <c r="AF74">
        <f t="shared" si="32"/>
        <v>0</v>
      </c>
      <c r="AG74">
        <f t="shared" si="32"/>
        <v>-4.4325011470792173E-19</v>
      </c>
      <c r="AH74">
        <f t="shared" si="33"/>
        <v>-2.3517372704717581E-14</v>
      </c>
      <c r="AI74">
        <f t="shared" si="34"/>
        <v>-2.3517815954832288E-14</v>
      </c>
      <c r="AJ74">
        <f t="shared" si="35"/>
        <v>-0.76974639043067228</v>
      </c>
      <c r="AK74">
        <f t="shared" si="49"/>
        <v>-0.50290097508137233</v>
      </c>
      <c r="AL74">
        <f t="shared" si="26"/>
        <v>-1.2726473655120683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-1.9266531381065442E-17</v>
      </c>
      <c r="AR74">
        <f t="shared" si="36"/>
        <v>-1.9266894512285579E-17</v>
      </c>
      <c r="AS74">
        <f t="shared" si="36"/>
        <v>-6.3061223602241224E-4</v>
      </c>
      <c r="AT74">
        <f t="shared" si="36"/>
        <v>-4.1199999420130914E-4</v>
      </c>
      <c r="AU74">
        <f t="shared" si="23"/>
        <v>-1.0426122302237407E-3</v>
      </c>
      <c r="AW74">
        <v>71</v>
      </c>
      <c r="AX74">
        <f>IF(Z74&gt;0, (R74*SUMPRODUCT(K74:$K$98, X74:$X$98)-K74*$AZ$3)/Z74, 0)</f>
        <v>-1.8089542001065758E+20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8"/>
        <v>100000</v>
      </c>
      <c r="S75">
        <f t="shared" si="29"/>
        <v>-1.2907337870297412E+21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-6.4145532535889318</v>
      </c>
      <c r="AC75">
        <f t="shared" si="30"/>
        <v>-5.7272796907044015</v>
      </c>
      <c r="AE75">
        <f t="shared" si="31"/>
        <v>0</v>
      </c>
      <c r="AF75">
        <f t="shared" si="32"/>
        <v>0</v>
      </c>
      <c r="AG75">
        <f t="shared" si="32"/>
        <v>-5.546534603277989E-20</v>
      </c>
      <c r="AH75">
        <f t="shared" si="33"/>
        <v>-3.0668181402245007E-15</v>
      </c>
      <c r="AI75">
        <f t="shared" si="34"/>
        <v>-3.0668736055705336E-15</v>
      </c>
      <c r="AJ75">
        <f t="shared" si="35"/>
        <v>-0.68727356288453034</v>
      </c>
      <c r="AK75">
        <f t="shared" si="49"/>
        <v>-0.44901872775122526</v>
      </c>
      <c r="AL75">
        <f t="shared" si="26"/>
        <v>-1.1362922906357587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-2.2432864495137393E-18</v>
      </c>
      <c r="AR75">
        <f t="shared" si="36"/>
        <v>-2.2433270207682068E-18</v>
      </c>
      <c r="AS75">
        <f t="shared" si="36"/>
        <v>-5.0272021366582712E-4</v>
      </c>
      <c r="AT75">
        <f t="shared" si="36"/>
        <v>-3.2844387292833952E-4</v>
      </c>
      <c r="AU75">
        <f t="shared" si="23"/>
        <v>-8.3116408659416891E-4</v>
      </c>
      <c r="AW75">
        <v>72</v>
      </c>
      <c r="AX75">
        <f>IF(Z75&gt;0, (R75*SUMPRODUCT(K75:$K$98, X75:$X$98)-K75*$AZ$3)/Z75, 0)</f>
        <v>-1.2907337870297412E+21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8"/>
        <v>100000</v>
      </c>
      <c r="S76">
        <f t="shared" si="29"/>
        <v>-9.5617079136476589E+21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-5.7272796907044015</v>
      </c>
      <c r="AC76">
        <f t="shared" si="30"/>
        <v>-5.1136425809860739</v>
      </c>
      <c r="AE76">
        <f t="shared" si="31"/>
        <v>0</v>
      </c>
      <c r="AF76">
        <f t="shared" si="32"/>
        <v>0</v>
      </c>
      <c r="AG76">
        <f t="shared" si="32"/>
        <v>-6.6850538459860914E-21</v>
      </c>
      <c r="AH76">
        <f t="shared" si="33"/>
        <v>-3.8580510981172799E-16</v>
      </c>
      <c r="AI76">
        <f t="shared" si="34"/>
        <v>-3.8581179486557398E-16</v>
      </c>
      <c r="AJ76">
        <f t="shared" si="35"/>
        <v>-0.61363710971832752</v>
      </c>
      <c r="AK76">
        <f t="shared" si="49"/>
        <v>-0.40090957834930813</v>
      </c>
      <c r="AL76">
        <f t="shared" si="26"/>
        <v>-1.0145466880676359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-2.5196873885878621E-19</v>
      </c>
      <c r="AR76">
        <f t="shared" si="36"/>
        <v>-2.5197310485743149E-19</v>
      </c>
      <c r="AS76">
        <f t="shared" si="36"/>
        <v>-4.0076547645553613E-4</v>
      </c>
      <c r="AT76">
        <f t="shared" si="36"/>
        <v>-2.6183344461761746E-4</v>
      </c>
      <c r="AU76">
        <f t="shared" si="23"/>
        <v>-6.6259892107315387E-4</v>
      </c>
      <c r="AW76">
        <v>73</v>
      </c>
      <c r="AX76">
        <f>IF(Z76&gt;0, (R76*SUMPRODUCT(K76:$K$98, X76:$X$98)-K76*$AZ$3)/Z76, 0)</f>
        <v>-9.5617079136476589E+21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8"/>
        <v>100000</v>
      </c>
      <c r="S77">
        <f t="shared" si="29"/>
        <v>-7.3668454187163474E+22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-5.1136425809860739</v>
      </c>
      <c r="AC77">
        <f t="shared" si="30"/>
        <v>-4.5657523044518511</v>
      </c>
      <c r="AE77">
        <f t="shared" si="31"/>
        <v>0</v>
      </c>
      <c r="AF77">
        <f t="shared" si="32"/>
        <v>0</v>
      </c>
      <c r="AG77">
        <f t="shared" si="32"/>
        <v>-7.7471292747164447E-22</v>
      </c>
      <c r="AH77">
        <f t="shared" si="33"/>
        <v>-4.6747923040436687E-17</v>
      </c>
      <c r="AI77">
        <f t="shared" si="34"/>
        <v>-4.674869775336416E-17</v>
      </c>
      <c r="AJ77">
        <f t="shared" si="35"/>
        <v>-0.54789027653422284</v>
      </c>
      <c r="AK77">
        <f t="shared" si="49"/>
        <v>-0.3579549806690252</v>
      </c>
      <c r="AL77">
        <f t="shared" si="26"/>
        <v>-0.90584525720324804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-2.7259820051822829E-20</v>
      </c>
      <c r="AR77">
        <f t="shared" si="36"/>
        <v>-2.7260271805261727E-20</v>
      </c>
      <c r="AS77">
        <f t="shared" si="36"/>
        <v>-3.194877841641721E-4</v>
      </c>
      <c r="AT77">
        <f t="shared" si="36"/>
        <v>-2.0873201898725889E-4</v>
      </c>
      <c r="AU77">
        <f t="shared" si="23"/>
        <v>-5.2821980315143101E-4</v>
      </c>
      <c r="AW77">
        <v>74</v>
      </c>
      <c r="AX77">
        <f>IF(Z77&gt;0, (R77*SUMPRODUCT(K77:$K$98, X77:$X$98)-K77*$AZ$3)/Z77, 0)</f>
        <v>-7.3668454187163474E+22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8"/>
        <v>100000</v>
      </c>
      <c r="S78">
        <f t="shared" si="29"/>
        <v>-5.912847398251545E+23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-4.5657523044518511</v>
      </c>
      <c r="AC78">
        <f t="shared" si="30"/>
        <v>-4.0765645575462957</v>
      </c>
      <c r="AE78">
        <f t="shared" si="31"/>
        <v>0</v>
      </c>
      <c r="AF78">
        <f t="shared" si="32"/>
        <v>0</v>
      </c>
      <c r="AG78">
        <f t="shared" si="32"/>
        <v>-8.6180233544327419E-23</v>
      </c>
      <c r="AH78">
        <f t="shared" si="33"/>
        <v>-5.4462845172208042E-18</v>
      </c>
      <c r="AI78">
        <f t="shared" si="34"/>
        <v>-5.4463706974543485E-18</v>
      </c>
      <c r="AJ78">
        <f t="shared" si="35"/>
        <v>-0.48918774690555544</v>
      </c>
      <c r="AK78">
        <f t="shared" si="49"/>
        <v>-0.31960266131162962</v>
      </c>
      <c r="AL78">
        <f t="shared" si="26"/>
        <v>-0.80879040821718506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-2.835586936932829E-21</v>
      </c>
      <c r="AR78">
        <f t="shared" si="36"/>
        <v>-2.8356318063375927E-21</v>
      </c>
      <c r="AS78">
        <f t="shared" si="36"/>
        <v>-2.5469370548801952E-4</v>
      </c>
      <c r="AT78">
        <f t="shared" si="36"/>
        <v>-1.6639988758550611E-4</v>
      </c>
      <c r="AU78">
        <f t="shared" si="23"/>
        <v>-4.2109359307352561E-4</v>
      </c>
      <c r="AW78">
        <v>75</v>
      </c>
      <c r="AX78">
        <f>IF(Z78&gt;0, (R78*SUMPRODUCT(K78:$K$98, X78:$X$98)-K78*$AZ$3)/Z78, 0)</f>
        <v>-5.912847398251545E+23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8"/>
        <v>100000</v>
      </c>
      <c r="S79">
        <f t="shared" si="29"/>
        <v>-4.9517090491584159E+24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-4.0765645575462957</v>
      </c>
      <c r="AC79">
        <f t="shared" si="30"/>
        <v>-3.6397897835234776</v>
      </c>
      <c r="AE79">
        <f t="shared" si="31"/>
        <v>0</v>
      </c>
      <c r="AF79">
        <f t="shared" si="32"/>
        <v>0</v>
      </c>
      <c r="AG79">
        <f t="shared" si="32"/>
        <v>-9.1882159962076377E-24</v>
      </c>
      <c r="AH79">
        <f t="shared" si="33"/>
        <v>-6.0904172170141214E-19</v>
      </c>
      <c r="AI79">
        <f t="shared" si="34"/>
        <v>-6.0905090991740832E-19</v>
      </c>
      <c r="AJ79">
        <f t="shared" si="35"/>
        <v>-0.43677477402281806</v>
      </c>
      <c r="AK79">
        <f t="shared" si="49"/>
        <v>-0.28535951902824075</v>
      </c>
      <c r="AL79">
        <f t="shared" si="26"/>
        <v>-0.72213429305105881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-2.831207260661192E-22</v>
      </c>
      <c r="AR79">
        <f t="shared" si="36"/>
        <v>-2.8312499732421431E-22</v>
      </c>
      <c r="AS79">
        <f t="shared" si="36"/>
        <v>-2.0304026266583218E-4</v>
      </c>
      <c r="AT79">
        <f t="shared" si="36"/>
        <v>-1.3265297160834351E-4</v>
      </c>
      <c r="AU79">
        <f t="shared" si="23"/>
        <v>-3.3569323427417571E-4</v>
      </c>
      <c r="AW79">
        <v>76</v>
      </c>
      <c r="AX79">
        <f>IF(Z79&gt;0, (R79*SUMPRODUCT(K79:$K$98, X79:$X$98)-K79*$AZ$3)/Z79, 0)</f>
        <v>-4.9517090491584159E+24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8"/>
        <v>100000</v>
      </c>
      <c r="S80">
        <f t="shared" si="29"/>
        <v>-4.3667404311356382E+25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-3.6397897835234776</v>
      </c>
      <c r="AC80">
        <f t="shared" si="30"/>
        <v>-3.2498123067173905</v>
      </c>
      <c r="AE80">
        <f t="shared" si="31"/>
        <v>0</v>
      </c>
      <c r="AF80">
        <f t="shared" si="32"/>
        <v>0</v>
      </c>
      <c r="AG80">
        <f t="shared" si="32"/>
        <v>-9.3027406768491702E-25</v>
      </c>
      <c r="AH80">
        <f t="shared" si="33"/>
        <v>-6.5328478148485159E-20</v>
      </c>
      <c r="AI80">
        <f t="shared" si="34"/>
        <v>-6.5329408422552839E-20</v>
      </c>
      <c r="AJ80">
        <f t="shared" si="35"/>
        <v>-0.38997747680608708</v>
      </c>
      <c r="AK80">
        <f t="shared" si="49"/>
        <v>-0.25478528484664348</v>
      </c>
      <c r="AL80">
        <f t="shared" si="26"/>
        <v>-0.6447627616527305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-2.7114970574658208E-23</v>
      </c>
      <c r="AR80">
        <f t="shared" si="36"/>
        <v>-2.711535669040262E-23</v>
      </c>
      <c r="AS80">
        <f t="shared" si="36"/>
        <v>-1.6186245429355224E-4</v>
      </c>
      <c r="AT80">
        <f t="shared" si="36"/>
        <v>-1.0575013680512076E-4</v>
      </c>
      <c r="AU80">
        <f t="shared" si="23"/>
        <v>-2.6761259109867296E-4</v>
      </c>
      <c r="AW80">
        <v>77</v>
      </c>
      <c r="AX80">
        <f>IF(Z80&gt;0, (R80*SUMPRODUCT(K80:$K$98, X80:$X$98)-K80*$AZ$3)/Z80, 0)</f>
        <v>-4.3667404311356382E+25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8"/>
        <v>100000</v>
      </c>
      <c r="S81">
        <f t="shared" si="29"/>
        <v>-4.0653197807177681E+26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-3.2498123067173905</v>
      </c>
      <c r="AC81">
        <f t="shared" si="30"/>
        <v>-2.9016181309976701</v>
      </c>
      <c r="AE81">
        <f t="shared" si="31"/>
        <v>0</v>
      </c>
      <c r="AF81">
        <f t="shared" si="32"/>
        <v>0</v>
      </c>
      <c r="AG81">
        <f t="shared" si="32"/>
        <v>-8.9218631236598686E-26</v>
      </c>
      <c r="AH81">
        <f t="shared" si="33"/>
        <v>-6.6540215661717528E-21</v>
      </c>
      <c r="AI81">
        <f t="shared" si="34"/>
        <v>-6.6541107848029892E-21</v>
      </c>
      <c r="AJ81">
        <f t="shared" si="35"/>
        <v>-0.34819417571972044</v>
      </c>
      <c r="AK81">
        <f t="shared" si="49"/>
        <v>-0.22748686147021735</v>
      </c>
      <c r="AL81">
        <f t="shared" si="26"/>
        <v>-0.57568103718993779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-2.4658847664277441E-24</v>
      </c>
      <c r="AR81">
        <f t="shared" si="36"/>
        <v>-2.4659178295703054E-24</v>
      </c>
      <c r="AS81">
        <f t="shared" si="36"/>
        <v>-1.2903575756820164E-4</v>
      </c>
      <c r="AT81">
        <f t="shared" si="36"/>
        <v>-8.4303361611225077E-5</v>
      </c>
      <c r="AU81">
        <f t="shared" si="23"/>
        <v>-2.1333911917942672E-4</v>
      </c>
      <c r="AW81">
        <v>78</v>
      </c>
      <c r="AX81">
        <f>IF(Z81&gt;0, (R81*SUMPRODUCT(K81:$K$98, X81:$X$98)-K81*$AZ$3)/Z81, 0)</f>
        <v>-4.0653197807177681E+26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8"/>
        <v>100000</v>
      </c>
      <c r="S82">
        <f t="shared" si="29"/>
        <v>-4.0063084217285149E+27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-2.9016181309976701</v>
      </c>
      <c r="AC82">
        <f t="shared" si="30"/>
        <v>-2.5907304741050625</v>
      </c>
      <c r="AE82">
        <f t="shared" si="31"/>
        <v>0</v>
      </c>
      <c r="AF82">
        <f t="shared" si="32"/>
        <v>0</v>
      </c>
      <c r="AG82">
        <f t="shared" si="32"/>
        <v>-8.0832845396214415E-27</v>
      </c>
      <c r="AH82">
        <f t="shared" si="33"/>
        <v>-6.4194528307689002E-22</v>
      </c>
      <c r="AI82">
        <f t="shared" si="34"/>
        <v>-6.4195336636142968E-22</v>
      </c>
      <c r="AJ82">
        <f t="shared" si="35"/>
        <v>-0.31088765689260756</v>
      </c>
      <c r="AK82">
        <f t="shared" si="49"/>
        <v>-0.20311326916983694</v>
      </c>
      <c r="AL82">
        <f t="shared" si="26"/>
        <v>-0.51400092606244452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-2.1240687179569766E-25</v>
      </c>
      <c r="AR82">
        <f t="shared" si="36"/>
        <v>-2.124095463930943E-25</v>
      </c>
      <c r="AS82">
        <f t="shared" si="36"/>
        <v>-1.028665159185281E-4</v>
      </c>
      <c r="AT82">
        <f t="shared" si="36"/>
        <v>-6.7206123733438351E-5</v>
      </c>
      <c r="AU82">
        <f t="shared" si="23"/>
        <v>-1.7007263965196647E-4</v>
      </c>
      <c r="AW82">
        <v>79</v>
      </c>
      <c r="AX82">
        <f>IF(Z82&gt;0, (R82*SUMPRODUCT(K82:$K$98, X82:$X$98)-K82*$AZ$3)/Z82, 0)</f>
        <v>-4.0063084217285149E+27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8"/>
        <v>100000</v>
      </c>
      <c r="S83">
        <f t="shared" si="29"/>
        <v>-4.1916206198726064E+28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-2.5907304741050625</v>
      </c>
      <c r="AC83">
        <f t="shared" si="30"/>
        <v>-2.3131522090223768</v>
      </c>
      <c r="AE83">
        <f t="shared" si="31"/>
        <v>0</v>
      </c>
      <c r="AF83">
        <f t="shared" si="32"/>
        <v>0</v>
      </c>
      <c r="AG83">
        <f t="shared" si="32"/>
        <v>-6.8981439960705445E-28</v>
      </c>
      <c r="AH83">
        <f t="shared" si="33"/>
        <v>-5.8501098356945374E-23</v>
      </c>
      <c r="AI83">
        <f t="shared" si="34"/>
        <v>-5.8501788171344986E-23</v>
      </c>
      <c r="AJ83">
        <f t="shared" si="35"/>
        <v>-0.27757826508268568</v>
      </c>
      <c r="AK83">
        <f t="shared" si="49"/>
        <v>-0.18135113318735441</v>
      </c>
      <c r="AL83">
        <f t="shared" si="26"/>
        <v>-0.45892939827004009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-1.7282897259689206E-26</v>
      </c>
      <c r="AR83">
        <f t="shared" si="36"/>
        <v>-1.7283101050587693E-26</v>
      </c>
      <c r="AS83">
        <f t="shared" si="36"/>
        <v>-8.2004556695255279E-5</v>
      </c>
      <c r="AT83">
        <f t="shared" si="36"/>
        <v>-5.3576310374233377E-5</v>
      </c>
      <c r="AU83">
        <f t="shared" si="23"/>
        <v>-1.3558086706948866E-4</v>
      </c>
      <c r="AW83">
        <v>80</v>
      </c>
      <c r="AX83">
        <f>IF(Z83&gt;0, (R83*SUMPRODUCT(K83:$K$98, X83:$X$98)-K83*$AZ$3)/Z83, 0)</f>
        <v>-4.1916206198726064E+28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8"/>
        <v>100000</v>
      </c>
      <c r="S84">
        <f t="shared" si="29"/>
        <v>-4.670864150922124E+29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-2.3131522090223768</v>
      </c>
      <c r="AC84">
        <f t="shared" si="30"/>
        <v>-2.0653144723414081</v>
      </c>
      <c r="AE84">
        <f t="shared" si="31"/>
        <v>0</v>
      </c>
      <c r="AF84">
        <f t="shared" si="32"/>
        <v>0</v>
      </c>
      <c r="AG84">
        <f t="shared" si="32"/>
        <v>-5.5271209074172944E-29</v>
      </c>
      <c r="AH84">
        <f t="shared" si="33"/>
        <v>-5.0211603722944874E-24</v>
      </c>
      <c r="AI84">
        <f t="shared" si="34"/>
        <v>-5.0212156435035613E-24</v>
      </c>
      <c r="AJ84">
        <f t="shared" si="35"/>
        <v>-0.24783773668096876</v>
      </c>
      <c r="AK84">
        <f t="shared" si="49"/>
        <v>-0.16192065463156641</v>
      </c>
      <c r="AL84">
        <f t="shared" si="26"/>
        <v>-0.40975839131253516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-1.3244592420985976E-27</v>
      </c>
      <c r="AR84">
        <f t="shared" si="36"/>
        <v>-1.3244738212911053E-27</v>
      </c>
      <c r="AS84">
        <f t="shared" si="36"/>
        <v>-6.5373530528742884E-5</v>
      </c>
      <c r="AT84">
        <f t="shared" si="36"/>
        <v>-4.271070661211206E-5</v>
      </c>
      <c r="AU84">
        <f t="shared" si="23"/>
        <v>-1.0808423714085494E-4</v>
      </c>
      <c r="AW84">
        <v>81</v>
      </c>
      <c r="AX84">
        <f>IF(Z84&gt;0, (R84*SUMPRODUCT(K84:$K$98, X84:$X$98)-K84*$AZ$3)/Z84, 0)</f>
        <v>-4.670864150922124E+29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8"/>
        <v>100000</v>
      </c>
      <c r="S85">
        <f t="shared" si="29"/>
        <v>-5.5651816787419498E+30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-2.0653144723414081</v>
      </c>
      <c r="AC85">
        <f t="shared" si="30"/>
        <v>-1.8440307788762569</v>
      </c>
      <c r="AE85">
        <f t="shared" si="31"/>
        <v>0</v>
      </c>
      <c r="AF85">
        <f t="shared" si="32"/>
        <v>0</v>
      </c>
      <c r="AG85">
        <f t="shared" si="32"/>
        <v>-4.1418925861848807E-30</v>
      </c>
      <c r="AH85">
        <f t="shared" si="33"/>
        <v>-4.0461283517797069E-25</v>
      </c>
      <c r="AI85">
        <f t="shared" si="34"/>
        <v>-4.046169770705569E-25</v>
      </c>
      <c r="AJ85">
        <f t="shared" si="35"/>
        <v>-0.2212836934651512</v>
      </c>
      <c r="AK85">
        <f t="shared" si="49"/>
        <v>-0.14457201306389858</v>
      </c>
      <c r="AL85">
        <f t="shared" si="26"/>
        <v>-0.36585570652904975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-9.5291933339770189E-29</v>
      </c>
      <c r="AR85">
        <f t="shared" si="36"/>
        <v>-9.5292908812908725E-29</v>
      </c>
      <c r="AS85">
        <f t="shared" si="36"/>
        <v>-5.2115378291408667E-5</v>
      </c>
      <c r="AT85">
        <f t="shared" si="36"/>
        <v>-3.4048713817053619E-5</v>
      </c>
      <c r="AU85">
        <f t="shared" si="23"/>
        <v>-8.616409210846228E-5</v>
      </c>
      <c r="AW85">
        <v>82</v>
      </c>
      <c r="AX85">
        <f>IF(Z85&gt;0, (R85*SUMPRODUCT(K85:$K$98, X85:$X$98)-K85*$AZ$3)/Z85, 0)</f>
        <v>-5.5651816787419498E+30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8"/>
        <v>100000</v>
      </c>
      <c r="S86">
        <f t="shared" si="29"/>
        <v>-7.1238216822489553E+31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-1.8440307788762569</v>
      </c>
      <c r="AC86">
        <f t="shared" si="30"/>
        <v>-1.6464560525680865</v>
      </c>
      <c r="AE86">
        <f t="shared" si="31"/>
        <v>0</v>
      </c>
      <c r="AF86">
        <f t="shared" si="32"/>
        <v>0</v>
      </c>
      <c r="AG86">
        <f t="shared" si="32"/>
        <v>-2.8889971668414718E-31</v>
      </c>
      <c r="AH86">
        <f t="shared" si="33"/>
        <v>-3.049259154911108E-26</v>
      </c>
      <c r="AI86">
        <f t="shared" si="34"/>
        <v>-3.0492880448827765E-26</v>
      </c>
      <c r="AJ86">
        <f t="shared" si="35"/>
        <v>-0.19757472630817041</v>
      </c>
      <c r="AK86">
        <f t="shared" si="49"/>
        <v>-0.12908215452133801</v>
      </c>
      <c r="AL86">
        <f t="shared" si="26"/>
        <v>-0.32665688082950839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-6.4119894127057665E-30</v>
      </c>
      <c r="AR86">
        <f t="shared" si="36"/>
        <v>-6.4120501626069919E-30</v>
      </c>
      <c r="AS86">
        <f t="shared" si="36"/>
        <v>-4.1546060500166283E-5</v>
      </c>
      <c r="AT86">
        <f t="shared" si="36"/>
        <v>-2.7143426193441972E-5</v>
      </c>
      <c r="AU86">
        <f t="shared" si="23"/>
        <v>-6.8689486693608259E-5</v>
      </c>
      <c r="AW86">
        <v>83</v>
      </c>
      <c r="AX86">
        <f>IF(Z86&gt;0, (R86*SUMPRODUCT(K86:$K$98, X86:$X$98)-K86*$AZ$3)/Z86, 0)</f>
        <v>-7.1238216822489553E+31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8"/>
        <v>100000</v>
      </c>
      <c r="S87">
        <f t="shared" si="29"/>
        <v>-9.8516246706097138E+32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-1.6464560525680865</v>
      </c>
      <c r="AC87">
        <f t="shared" si="30"/>
        <v>-1.4700500469357916</v>
      </c>
      <c r="AE87">
        <f t="shared" si="31"/>
        <v>0</v>
      </c>
      <c r="AF87">
        <f t="shared" si="32"/>
        <v>0</v>
      </c>
      <c r="AG87">
        <f t="shared" si="32"/>
        <v>-1.8652380902733005E-32</v>
      </c>
      <c r="AH87">
        <f t="shared" si="33"/>
        <v>-2.1388667089165817E-27</v>
      </c>
      <c r="AI87">
        <f t="shared" si="34"/>
        <v>-2.1388853612974844E-27</v>
      </c>
      <c r="AJ87">
        <f t="shared" si="35"/>
        <v>-0.17640600563229492</v>
      </c>
      <c r="AK87">
        <f t="shared" si="49"/>
        <v>-0.11525192367976607</v>
      </c>
      <c r="AL87">
        <f t="shared" si="26"/>
        <v>-0.29165792931206097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-4.0157267939146319E-31</v>
      </c>
      <c r="AR87">
        <f t="shared" si="36"/>
        <v>-4.0157618137994383E-31</v>
      </c>
      <c r="AS87">
        <f t="shared" si="36"/>
        <v>-3.3120265067096827E-5</v>
      </c>
      <c r="AT87">
        <f t="shared" si="36"/>
        <v>-2.1638573177169937E-5</v>
      </c>
      <c r="AU87">
        <f t="shared" si="23"/>
        <v>-5.4758838244266764E-5</v>
      </c>
      <c r="AW87">
        <v>84</v>
      </c>
      <c r="AX87">
        <f>IF(Z87&gt;0, (R87*SUMPRODUCT(K87:$K$98, X87:$X$98)-K87*$AZ$3)/Z87, 0)</f>
        <v>-9.8516246706097138E+32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8"/>
        <v>100000</v>
      </c>
      <c r="S88">
        <f t="shared" si="29"/>
        <v>-1.4814130124820728E+34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-1.4700500469357916</v>
      </c>
      <c r="AC88">
        <f t="shared" si="30"/>
        <v>-1.3125446847640996</v>
      </c>
      <c r="AE88">
        <f t="shared" si="31"/>
        <v>0</v>
      </c>
      <c r="AF88">
        <f t="shared" si="32"/>
        <v>0</v>
      </c>
      <c r="AG88">
        <f t="shared" si="32"/>
        <v>-1.1075107631235142E-33</v>
      </c>
      <c r="AH88">
        <f t="shared" si="33"/>
        <v>-1.3886677064465727E-28</v>
      </c>
      <c r="AI88">
        <f t="shared" si="34"/>
        <v>-1.388678781554204E-28</v>
      </c>
      <c r="AJ88">
        <f t="shared" si="35"/>
        <v>-0.15750536217169198</v>
      </c>
      <c r="AK88">
        <f t="shared" si="49"/>
        <v>-0.10290350328550542</v>
      </c>
      <c r="AL88">
        <f t="shared" si="26"/>
        <v>-0.26040886545719738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-2.3278808675098209E-32</v>
      </c>
      <c r="AR88">
        <f t="shared" si="36"/>
        <v>-2.3278994331688629E-32</v>
      </c>
      <c r="AS88">
        <f t="shared" si="36"/>
        <v>-2.6403272534356541E-5</v>
      </c>
      <c r="AT88">
        <f t="shared" si="36"/>
        <v>-1.7250138055779606E-5</v>
      </c>
      <c r="AU88">
        <f t="shared" si="23"/>
        <v>-4.3653410590136147E-5</v>
      </c>
      <c r="AW88">
        <v>85</v>
      </c>
      <c r="AX88">
        <f>IF(Z88&gt;0, (R88*SUMPRODUCT(K88:$K$98, X88:$X$98)-K88*$AZ$3)/Z88, 0)</f>
        <v>-1.4814130124820728E+34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-1.3125446847640996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-8.8600861049881135E-30</v>
      </c>
      <c r="AI89">
        <f t="shared" si="34"/>
        <v>-8.8600861049881135E-30</v>
      </c>
      <c r="AJ89">
        <f t="shared" si="35"/>
        <v>-1.3125446847640996</v>
      </c>
      <c r="AK89">
        <f t="shared" si="49"/>
        <v>-9.1878127933486986E-2</v>
      </c>
      <c r="AL89">
        <f t="shared" si="26"/>
        <v>-1.4044228126975866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-1.3261185029918258E-33</v>
      </c>
      <c r="AR89">
        <f t="shared" si="36"/>
        <v>-1.3261185029918258E-33</v>
      </c>
      <c r="AS89">
        <f t="shared" si="36"/>
        <v>-1.9645292064253373E-4</v>
      </c>
      <c r="AT89">
        <f t="shared" si="36"/>
        <v>-1.3751704444977363E-5</v>
      </c>
      <c r="AU89">
        <f t="shared" si="23"/>
        <v>-2.102046250875111E-4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15079.932495125993</v>
      </c>
      <c r="AO91" s="8">
        <f t="shared" si="50"/>
        <v>-1507.9932495125995</v>
      </c>
      <c r="AP91" s="8">
        <f t="shared" si="50"/>
        <v>-219.95839806061096</v>
      </c>
      <c r="AQ91" s="8">
        <f t="shared" si="50"/>
        <v>-7829.8182799610686</v>
      </c>
      <c r="AR91" s="8">
        <f t="shared" si="50"/>
        <v>5522.1625675917167</v>
      </c>
      <c r="AS91" s="8">
        <f t="shared" si="50"/>
        <v>-1988.8129349408828</v>
      </c>
      <c r="AT91" s="8">
        <f t="shared" si="50"/>
        <v>644.61120925897467</v>
      </c>
      <c r="AU91" s="8">
        <f t="shared" si="50"/>
        <v>4177.9608419098013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CEA6-DEC1-4265-9CA2-69845FCAD998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34376.827058098883</v>
      </c>
      <c r="K3">
        <v>1</v>
      </c>
      <c r="L3" s="2">
        <v>0</v>
      </c>
      <c r="O3">
        <f>$C$3</f>
        <v>34376.827058098883</v>
      </c>
      <c r="P3">
        <f>O3*C5</f>
        <v>3437.6827058098884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34376.827058098883</v>
      </c>
      <c r="AF3">
        <f t="shared" ref="AF3:AG34" si="4">-$Z3*P3</f>
        <v>-3437.6827058098884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30839.144352288993</v>
      </c>
      <c r="AJ3">
        <f t="shared" ref="AJ3:AJ66" si="7">AB3-AC3</f>
        <v>0</v>
      </c>
      <c r="AL3">
        <f t="shared" ref="AL3:AL34" si="8">SUM(AI3:AK3)</f>
        <v>30839.144352288993</v>
      </c>
      <c r="AN3">
        <f t="shared" ref="AN3:AU34" si="9">AE3*$K3</f>
        <v>34376.827058098883</v>
      </c>
      <c r="AO3">
        <f t="shared" si="9"/>
        <v>-3437.6827058098884</v>
      </c>
      <c r="AP3">
        <f t="shared" si="9"/>
        <v>-100</v>
      </c>
      <c r="AQ3">
        <f t="shared" si="9"/>
        <v>0</v>
      </c>
      <c r="AR3">
        <f t="shared" si="9"/>
        <v>30839.144352288993</v>
      </c>
      <c r="AS3">
        <f t="shared" si="9"/>
        <v>0</v>
      </c>
      <c r="AT3">
        <f t="shared" si="9"/>
        <v>0</v>
      </c>
      <c r="AU3">
        <f t="shared" si="9"/>
        <v>30839.144352288993</v>
      </c>
      <c r="AW3">
        <v>0</v>
      </c>
      <c r="AX3">
        <f>IF(Z3&gt;0, (R3*SUMPRODUCT(K3:$K$98, X3:$X$98)-K3*$AZ$3)/Z3, 0)</f>
        <v>0</v>
      </c>
      <c r="AZ3">
        <f>C6*ABS(SUMPRODUCT(X4:X79, K4:K79))/1</f>
        <v>19041.210679143725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</v>
      </c>
      <c r="S4">
        <f t="shared" si="1"/>
        <v>1293.1865592466411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1277.2301966885279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-1277.2301966885279</v>
      </c>
      <c r="AK4">
        <f>G4*SUM(AB4, AE4:AF4)</f>
        <v>0</v>
      </c>
      <c r="AL4">
        <f t="shared" si="8"/>
        <v>-1511.109596688528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-218.19143576826195</v>
      </c>
      <c r="AR4">
        <f t="shared" si="9"/>
        <v>-218.19143576826195</v>
      </c>
      <c r="AS4">
        <f t="shared" si="9"/>
        <v>-1191.5572317273327</v>
      </c>
      <c r="AT4">
        <f t="shared" si="9"/>
        <v>0</v>
      </c>
      <c r="AU4">
        <f t="shared" si="9"/>
        <v>-1409.7486674955946</v>
      </c>
      <c r="AW4">
        <v>1</v>
      </c>
      <c r="AX4">
        <f>IF(Z4&gt;0, (R4*SUMPRODUCT(K4:$K$98, X4:$X$98)-K4*$AZ$3)/Z4, 0)</f>
        <v>1293.1865592466411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100000</v>
      </c>
      <c r="S5">
        <f t="shared" si="1"/>
        <v>2604.9995834873744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1277.2301966885279</v>
      </c>
      <c r="AC5">
        <f t="shared" si="2"/>
        <v>2540.7273254513584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-245.72497221452878</v>
      </c>
      <c r="AI5">
        <f t="shared" si="6"/>
        <v>-257.91656401725197</v>
      </c>
      <c r="AJ5">
        <f t="shared" si="7"/>
        <v>-1263.4971287628305</v>
      </c>
      <c r="AK5">
        <f>G5*SUM(AB5, AE5:AF5)</f>
        <v>52.366438064229648</v>
      </c>
      <c r="AL5">
        <f t="shared" si="8"/>
        <v>-1469.0472547158527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-210.1213938829581</v>
      </c>
      <c r="AR5">
        <f t="shared" si="9"/>
        <v>-220.54652178165517</v>
      </c>
      <c r="AS5">
        <f t="shared" si="9"/>
        <v>-1080.4265251110855</v>
      </c>
      <c r="AT5">
        <f t="shared" si="9"/>
        <v>44.77896104566512</v>
      </c>
      <c r="AU5">
        <f t="shared" si="9"/>
        <v>-1256.1940858470755</v>
      </c>
      <c r="AW5">
        <v>2</v>
      </c>
      <c r="AX5">
        <f>IF(Z5&gt;0, (R5*SUMPRODUCT(K5:$K$98, X5:$X$98)-K5*$AZ$3)/Z5, 0)</f>
        <v>2604.9995834873744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100000</v>
      </c>
      <c r="S6">
        <f t="shared" si="1"/>
        <v>4075.1966798832163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2540.7273254513584</v>
      </c>
      <c r="AC6">
        <f t="shared" si="2"/>
        <v>3924.3169582664286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-259.79823727751318</v>
      </c>
      <c r="AI6">
        <f t="shared" si="6"/>
        <v>-271.83543838254946</v>
      </c>
      <c r="AJ6">
        <f t="shared" si="7"/>
        <v>-1383.5896328150702</v>
      </c>
      <c r="AK6">
        <f>G6*SUM(AB6, AE6:AF6)</f>
        <v>148.63254853890447</v>
      </c>
      <c r="AL6">
        <f t="shared" si="8"/>
        <v>-1506.7925226587151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-200.41096587563752</v>
      </c>
      <c r="AR6">
        <f t="shared" si="9"/>
        <v>-209.69658353486255</v>
      </c>
      <c r="AS6">
        <f t="shared" si="9"/>
        <v>-1067.3149194303151</v>
      </c>
      <c r="AT6">
        <f t="shared" si="9"/>
        <v>114.65663864924799</v>
      </c>
      <c r="AU6">
        <f t="shared" si="9"/>
        <v>-1162.3548643159297</v>
      </c>
      <c r="AW6">
        <v>3</v>
      </c>
      <c r="AX6">
        <f>IF(Z6&gt;0, (R6*SUMPRODUCT(K6:$K$98, X6:$X$98)-K6*$AZ$3)/Z6, 0)</f>
        <v>4075.1966798832163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100000</v>
      </c>
      <c r="S7">
        <f t="shared" si="1"/>
        <v>5310.713920477624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3924.3169582664286</v>
      </c>
      <c r="AC7">
        <f t="shared" si="2"/>
        <v>5048.297190935511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-275.90304946918587</v>
      </c>
      <c r="AI7">
        <f t="shared" si="6"/>
        <v>-287.78539068198813</v>
      </c>
      <c r="AJ7">
        <f t="shared" si="7"/>
        <v>-1123.9802326690824</v>
      </c>
      <c r="AK7">
        <f>G7*SUM(AB7, AE7:AF7)</f>
        <v>192.68396265088163</v>
      </c>
      <c r="AL7">
        <f t="shared" si="8"/>
        <v>-1219.0816607001891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-193.64423575934407</v>
      </c>
      <c r="AR7">
        <f t="shared" si="9"/>
        <v>-201.98392931333586</v>
      </c>
      <c r="AS7">
        <f t="shared" si="9"/>
        <v>-788.87237231541587</v>
      </c>
      <c r="AT7">
        <f t="shared" si="9"/>
        <v>135.23641279934154</v>
      </c>
      <c r="AU7">
        <f t="shared" si="9"/>
        <v>-855.61988882941034</v>
      </c>
      <c r="AW7">
        <v>4</v>
      </c>
      <c r="AX7">
        <f>IF(Z7&gt;0, (R7*SUMPRODUCT(K7:$K$98, X7:$X$98)-K7*$AZ$3)/Z7, 0)</f>
        <v>5310.713920477624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100000</v>
      </c>
      <c r="S8">
        <f t="shared" si="1"/>
        <v>6131.3894964507781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5048.297190935511</v>
      </c>
      <c r="AC8">
        <f t="shared" si="2"/>
        <v>5744.1019658064124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-424.61489288711022</v>
      </c>
      <c r="AI8">
        <f t="shared" si="6"/>
        <v>-436.32533382617356</v>
      </c>
      <c r="AJ8">
        <f t="shared" si="7"/>
        <v>-695.80477487090138</v>
      </c>
      <c r="AK8">
        <f t="shared" ref="AK8:AK71" si="22">G8*SUM(AB8:AB8, AE8:AF8)</f>
        <v>107.52873016692638</v>
      </c>
      <c r="AL8">
        <f t="shared" si="8"/>
        <v>-1024.6013785301486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-278.1840276734867</v>
      </c>
      <c r="AR8">
        <f t="shared" si="9"/>
        <v>-285.85605633011517</v>
      </c>
      <c r="AS8">
        <f t="shared" si="9"/>
        <v>-455.85253364980798</v>
      </c>
      <c r="AT8">
        <f t="shared" si="9"/>
        <v>70.44683488387173</v>
      </c>
      <c r="AU8">
        <f t="shared" si="9"/>
        <v>-671.26175509605139</v>
      </c>
      <c r="AW8">
        <v>5</v>
      </c>
      <c r="AX8">
        <f>IF(Z8&gt;0, (R8*SUMPRODUCT(K8:$K$98, X8:$X$98)-K8*$AZ$3)/Z8, 0)</f>
        <v>6131.3894964507781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100000</v>
      </c>
      <c r="S9">
        <f t="shared" si="1"/>
        <v>6647.252549144534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5744.1019658064124</v>
      </c>
      <c r="AC9">
        <f t="shared" si="2"/>
        <v>6126.3384364061167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-583.22483317503281</v>
      </c>
      <c r="AI9">
        <f t="shared" si="6"/>
        <v>-594.74526660055869</v>
      </c>
      <c r="AJ9">
        <f t="shared" si="7"/>
        <v>-382.23647059970426</v>
      </c>
      <c r="AK9">
        <f t="shared" si="22"/>
        <v>33.890201598257832</v>
      </c>
      <c r="AL9">
        <f t="shared" si="8"/>
        <v>-943.09153560200514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-361.8680048431753</v>
      </c>
      <c r="AR9">
        <f t="shared" si="9"/>
        <v>-369.01597938316291</v>
      </c>
      <c r="AS9">
        <f t="shared" si="9"/>
        <v>-237.1626534508361</v>
      </c>
      <c r="AT9">
        <f t="shared" si="9"/>
        <v>21.027533360216236</v>
      </c>
      <c r="AU9">
        <f t="shared" si="9"/>
        <v>-585.15109947378278</v>
      </c>
      <c r="AW9">
        <v>6</v>
      </c>
      <c r="AX9">
        <f>IF(Z9&gt;0, (R9*SUMPRODUCT(K9:$K$98, X9:$X$98)-K9*$AZ$3)/Z9, 0)</f>
        <v>6647.252549144534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100000</v>
      </c>
      <c r="S10">
        <f t="shared" si="1"/>
        <v>7040.0426372704551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6126.3384364061167</v>
      </c>
      <c r="AC10">
        <f t="shared" si="2"/>
        <v>6370.8215575874037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-747.75640369673522</v>
      </c>
      <c r="AI10">
        <f t="shared" si="6"/>
        <v>-759.06816323754367</v>
      </c>
      <c r="AJ10">
        <f t="shared" si="7"/>
        <v>-244.48312118128706</v>
      </c>
      <c r="AK10">
        <f t="shared" si="22"/>
        <v>25.117987589265081</v>
      </c>
      <c r="AL10">
        <f t="shared" si="8"/>
        <v>-978.43329682956562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-440.14168933857394</v>
      </c>
      <c r="AR10">
        <f t="shared" si="9"/>
        <v>-446.79997662179778</v>
      </c>
      <c r="AS10">
        <f t="shared" si="9"/>
        <v>-143.90677691225875</v>
      </c>
      <c r="AT10">
        <f t="shared" si="9"/>
        <v>14.784859662409785</v>
      </c>
      <c r="AU10">
        <f t="shared" si="9"/>
        <v>-575.92189387164672</v>
      </c>
      <c r="AW10">
        <v>7</v>
      </c>
      <c r="AX10">
        <f>IF(Z10&gt;0, (R10*SUMPRODUCT(K10:$K$98, X10:$X$98)-K10*$AZ$3)/Z10, 0)</f>
        <v>7040.0426372704551</v>
      </c>
    </row>
    <row r="11" spans="1:52" x14ac:dyDescent="0.25">
      <c r="A11" t="s">
        <v>33</v>
      </c>
      <c r="C11" s="12">
        <f>AU81</f>
        <v>9402.6170261060979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100000</v>
      </c>
      <c r="S11">
        <f t="shared" si="1"/>
        <v>7318.8153693105869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6370.8215575874037</v>
      </c>
      <c r="AC11">
        <f t="shared" si="2"/>
        <v>6488.7353401476139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-930.86215796986062</v>
      </c>
      <c r="AI11">
        <f t="shared" si="6"/>
        <v>-941.94444214551481</v>
      </c>
      <c r="AJ11">
        <f t="shared" si="7"/>
        <v>-117.91378256021017</v>
      </c>
      <c r="AK11">
        <f t="shared" si="22"/>
        <v>15.289971738209768</v>
      </c>
      <c r="AL11">
        <f t="shared" si="8"/>
        <v>-1044.5682529675153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-520.63924451924777</v>
      </c>
      <c r="AR11">
        <f t="shared" si="9"/>
        <v>-526.83766177292989</v>
      </c>
      <c r="AS11">
        <f t="shared" si="9"/>
        <v>-65.950196970561962</v>
      </c>
      <c r="AT11">
        <f t="shared" si="9"/>
        <v>8.5518132479072477</v>
      </c>
      <c r="AU11">
        <f t="shared" si="9"/>
        <v>-584.23604549558468</v>
      </c>
      <c r="AW11">
        <v>8</v>
      </c>
      <c r="AX11">
        <f>IF(Z11&gt;0, (R11*SUMPRODUCT(K11:$K$98, X11:$X$98)-K11*$AZ$3)/Z11, 0)</f>
        <v>7318.8153693105869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100000</v>
      </c>
      <c r="S12">
        <f t="shared" si="1"/>
        <v>7499.2755264012803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6488.7353401476139</v>
      </c>
      <c r="AC12">
        <f t="shared" si="2"/>
        <v>6497.4037840634101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-1131.2710574565299</v>
      </c>
      <c r="AI12">
        <f t="shared" si="6"/>
        <v>-1142.1011099082455</v>
      </c>
      <c r="AJ12">
        <f t="shared" si="7"/>
        <v>-8.6684439157961606</v>
      </c>
      <c r="AK12">
        <f t="shared" si="22"/>
        <v>14.924091282339512</v>
      </c>
      <c r="AL12">
        <f t="shared" si="8"/>
        <v>-1135.8454625417021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-601.28259324472538</v>
      </c>
      <c r="AR12">
        <f t="shared" si="9"/>
        <v>-607.03888125388278</v>
      </c>
      <c r="AS12">
        <f t="shared" si="9"/>
        <v>-4.6073700928980585</v>
      </c>
      <c r="AT12">
        <f t="shared" si="9"/>
        <v>7.9323131701448295</v>
      </c>
      <c r="AU12">
        <f t="shared" si="9"/>
        <v>-603.71393817663602</v>
      </c>
      <c r="AW12">
        <v>9</v>
      </c>
      <c r="AX12">
        <f>IF(Z12&gt;0, (R12*SUMPRODUCT(K12:$K$98, X12:$X$98)-K12*$AZ$3)/Z12, 0)</f>
        <v>7499.2755264012803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100000</v>
      </c>
      <c r="S13">
        <f t="shared" si="1"/>
        <v>7575.8468259947549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6497.4037840634101</v>
      </c>
      <c r="AC13">
        <f t="shared" si="2"/>
        <v>6396.3792770029286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-1342.8036478977162</v>
      </c>
      <c r="AI13">
        <f t="shared" si="6"/>
        <v>-1353.3575493689275</v>
      </c>
      <c r="AJ13">
        <f t="shared" si="7"/>
        <v>101.02450706048148</v>
      </c>
      <c r="AK13">
        <f t="shared" si="22"/>
        <v>12.99480756812682</v>
      </c>
      <c r="AL13">
        <f t="shared" si="8"/>
        <v>-1239.3382347403192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-678.43575456687381</v>
      </c>
      <c r="AR13">
        <f t="shared" si="9"/>
        <v>-683.76798919362329</v>
      </c>
      <c r="AS13">
        <f t="shared" si="9"/>
        <v>51.041444357578136</v>
      </c>
      <c r="AT13">
        <f t="shared" si="9"/>
        <v>6.5654737323181465</v>
      </c>
      <c r="AU13">
        <f t="shared" si="9"/>
        <v>-626.16107110372695</v>
      </c>
      <c r="AW13">
        <v>10</v>
      </c>
      <c r="AX13">
        <f>IF(Z13&gt;0, (R13*SUMPRODUCT(K13:$K$98, X13:$X$98)-K13*$AZ$3)/Z13, 0)</f>
        <v>7575.8468259947549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100000</v>
      </c>
      <c r="S14">
        <f t="shared" si="1"/>
        <v>7549.4488707356913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6396.3792770029286</v>
      </c>
      <c r="AC14">
        <f t="shared" si="2"/>
        <v>6191.7351335997664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-1571.1758605367154</v>
      </c>
      <c r="AI14">
        <f t="shared" si="6"/>
        <v>-1581.4278260106473</v>
      </c>
      <c r="AJ14">
        <f t="shared" si="7"/>
        <v>204.64414340316216</v>
      </c>
      <c r="AK14">
        <f t="shared" si="22"/>
        <v>11.513482698605271</v>
      </c>
      <c r="AL14">
        <f t="shared" si="8"/>
        <v>-1365.2701999088799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-754.7234548660166</v>
      </c>
      <c r="AR14">
        <f t="shared" si="9"/>
        <v>-759.64804605659788</v>
      </c>
      <c r="AS14">
        <f t="shared" si="9"/>
        <v>98.302003490921052</v>
      </c>
      <c r="AT14">
        <f t="shared" si="9"/>
        <v>5.5305683202535567</v>
      </c>
      <c r="AU14">
        <f t="shared" si="9"/>
        <v>-655.81547424542327</v>
      </c>
      <c r="AW14">
        <v>11</v>
      </c>
      <c r="AX14">
        <f>IF(Z14&gt;0, (R14*SUMPRODUCT(K14:$K$98, X14:$X$98)-K14*$AZ$3)/Z14, 0)</f>
        <v>7549.4488707356913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100000</v>
      </c>
      <c r="S15">
        <f t="shared" si="1"/>
        <v>7440.6900011805428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6191.7351335997664</v>
      </c>
      <c r="AC15">
        <f t="shared" si="2"/>
        <v>5906.4440764416286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-1815.2392518460097</v>
      </c>
      <c r="AI15">
        <f t="shared" si="6"/>
        <v>-1825.1617927587215</v>
      </c>
      <c r="AJ15">
        <f t="shared" si="7"/>
        <v>285.29105715813785</v>
      </c>
      <c r="AK15">
        <f t="shared" si="22"/>
        <v>25.386114047759044</v>
      </c>
      <c r="AL15">
        <f t="shared" si="8"/>
        <v>-1514.4846215528246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-827.20873082038565</v>
      </c>
      <c r="AR15">
        <f t="shared" si="9"/>
        <v>-831.73045569305498</v>
      </c>
      <c r="AS15">
        <f t="shared" si="9"/>
        <v>130.00779542762402</v>
      </c>
      <c r="AT15">
        <f t="shared" si="9"/>
        <v>11.568510961049757</v>
      </c>
      <c r="AU15">
        <f t="shared" si="9"/>
        <v>-690.15414930438124</v>
      </c>
      <c r="AW15">
        <v>12</v>
      </c>
      <c r="AX15">
        <f>IF(Z15&gt;0, (R15*SUMPRODUCT(K15:$K$98, X15:$X$98)-K15*$AZ$3)/Z15, 0)</f>
        <v>7440.6900011805428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100000</v>
      </c>
      <c r="S16">
        <f t="shared" si="1"/>
        <v>7248.6141699497248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5906.4440764416286</v>
      </c>
      <c r="AC16">
        <f t="shared" si="2"/>
        <v>5547.9362907683226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-2048.634706769456</v>
      </c>
      <c r="AI16">
        <f t="shared" si="6"/>
        <v>-2058.2019429346947</v>
      </c>
      <c r="AJ16">
        <f t="shared" si="7"/>
        <v>358.50778567330599</v>
      </c>
      <c r="AK16">
        <f t="shared" si="22"/>
        <v>41.935752942735569</v>
      </c>
      <c r="AL16">
        <f t="shared" si="8"/>
        <v>-1657.7584043186532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-883.1402706736967</v>
      </c>
      <c r="AR16">
        <f t="shared" si="9"/>
        <v>-887.26458405599408</v>
      </c>
      <c r="AS16">
        <f t="shared" si="9"/>
        <v>154.54812994817686</v>
      </c>
      <c r="AT16">
        <f t="shared" si="9"/>
        <v>18.07796777159674</v>
      </c>
      <c r="AU16">
        <f t="shared" si="9"/>
        <v>-714.63848633622047</v>
      </c>
      <c r="AW16">
        <v>13</v>
      </c>
      <c r="AX16">
        <f>IF(Z16&gt;0, (R16*SUMPRODUCT(K16:$K$98, X16:$X$98)-K16*$AZ$3)/Z16, 0)</f>
        <v>7248.6141699497248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100000</v>
      </c>
      <c r="S17">
        <f t="shared" si="1"/>
        <v>7016.8018350419852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5547.9362907683226</v>
      </c>
      <c r="AC17">
        <f t="shared" si="2"/>
        <v>5157.0853397885803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-2276.2729543173295</v>
      </c>
      <c r="AI17">
        <f t="shared" si="6"/>
        <v>-2285.4599840016263</v>
      </c>
      <c r="AJ17">
        <f t="shared" si="7"/>
        <v>390.85095097974227</v>
      </c>
      <c r="AK17">
        <f t="shared" si="22"/>
        <v>76.561520812602851</v>
      </c>
      <c r="AL17">
        <f t="shared" si="8"/>
        <v>-1818.0475122092812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-922.42170833193154</v>
      </c>
      <c r="AR17">
        <f t="shared" si="9"/>
        <v>-926.14459912137409</v>
      </c>
      <c r="AS17">
        <f t="shared" si="9"/>
        <v>158.38583910690062</v>
      </c>
      <c r="AT17">
        <f t="shared" si="9"/>
        <v>31.025281342690246</v>
      </c>
      <c r="AU17">
        <f t="shared" si="9"/>
        <v>-736.73347867178325</v>
      </c>
      <c r="AW17">
        <v>14</v>
      </c>
      <c r="AX17">
        <f>IF(Z17&gt;0, (R17*SUMPRODUCT(K17:$K$98, X17:$X$98)-K17*$AZ$3)/Z17, 0)</f>
        <v>7016.8018350419852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100000</v>
      </c>
      <c r="S18">
        <f t="shared" si="1"/>
        <v>6761.2103995366269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5157.0853397885803</v>
      </c>
      <c r="AC18">
        <f t="shared" si="2"/>
        <v>4750.2246255651098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-2504.2597893129591</v>
      </c>
      <c r="AI18">
        <f t="shared" si="6"/>
        <v>-2513.0419162267485</v>
      </c>
      <c r="AJ18">
        <f t="shared" si="7"/>
        <v>406.8607142234705</v>
      </c>
      <c r="AK18">
        <f t="shared" si="22"/>
        <v>111.39304333943335</v>
      </c>
      <c r="AL18">
        <f t="shared" si="8"/>
        <v>-1994.7881586638446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-947.00408416017137</v>
      </c>
      <c r="AR18">
        <f t="shared" si="9"/>
        <v>-950.3251094349705</v>
      </c>
      <c r="AS18">
        <f t="shared" si="9"/>
        <v>153.85734327493921</v>
      </c>
      <c r="AT18">
        <f t="shared" si="9"/>
        <v>42.124090894904846</v>
      </c>
      <c r="AU18">
        <f t="shared" si="9"/>
        <v>-754.34367526512642</v>
      </c>
      <c r="AW18">
        <v>15</v>
      </c>
      <c r="AX18">
        <f>IF(Z18&gt;0, (R18*SUMPRODUCT(K18:$K$98, X18:$X$98)-K18*$AZ$3)/Z18, 0)</f>
        <v>6761.2103995366269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100000</v>
      </c>
      <c r="S19">
        <f t="shared" si="1"/>
        <v>6420.5824086108623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4750.2246255651098</v>
      </c>
      <c r="AC19">
        <f t="shared" si="2"/>
        <v>4288.7203034947033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-2758.0078473674184</v>
      </c>
      <c r="AI19">
        <f t="shared" si="6"/>
        <v>-2766.3574020311489</v>
      </c>
      <c r="AJ19">
        <f t="shared" si="7"/>
        <v>461.50432207040649</v>
      </c>
      <c r="AK19">
        <f t="shared" si="22"/>
        <v>105.93000915010195</v>
      </c>
      <c r="AL19">
        <f t="shared" si="8"/>
        <v>-2198.9230708106406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-972.63896390905745</v>
      </c>
      <c r="AR19">
        <f t="shared" si="9"/>
        <v>-975.58351760385005</v>
      </c>
      <c r="AS19">
        <f t="shared" si="9"/>
        <v>162.75410024180155</v>
      </c>
      <c r="AT19">
        <f t="shared" si="9"/>
        <v>37.357273818121371</v>
      </c>
      <c r="AU19">
        <f t="shared" si="9"/>
        <v>-775.47214354392725</v>
      </c>
      <c r="AW19">
        <v>16</v>
      </c>
      <c r="AX19">
        <f>IF(Z19&gt;0, (R19*SUMPRODUCT(K19:$K$98, X19:$X$98)-K19*$AZ$3)/Z19, 0)</f>
        <v>6420.5824086108623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100000</v>
      </c>
      <c r="S20">
        <f t="shared" si="1"/>
        <v>5799.9617706731124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4288.7203034947033</v>
      </c>
      <c r="AC20">
        <f t="shared" si="2"/>
        <v>3661.9301985687853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-2991.3292216804671</v>
      </c>
      <c r="AI20">
        <f t="shared" si="6"/>
        <v>-2999.2213646448504</v>
      </c>
      <c r="AJ20">
        <f t="shared" si="7"/>
        <v>626.79010492591806</v>
      </c>
      <c r="AK20">
        <f t="shared" si="22"/>
        <v>18.441497305027223</v>
      </c>
      <c r="AL20">
        <f t="shared" si="8"/>
        <v>-2353.9897624139053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-1000.5900338676832</v>
      </c>
      <c r="AR20">
        <f t="shared" si="9"/>
        <v>-1003.2299303855211</v>
      </c>
      <c r="AS20">
        <f t="shared" si="9"/>
        <v>209.65928048649474</v>
      </c>
      <c r="AT20">
        <f t="shared" si="9"/>
        <v>6.1686217214973791</v>
      </c>
      <c r="AU20">
        <f t="shared" si="9"/>
        <v>-787.40202817752902</v>
      </c>
      <c r="AW20">
        <v>17</v>
      </c>
      <c r="AX20">
        <f>IF(Z20&gt;0, (R20*SUMPRODUCT(K20:$K$98, X20:$X$98)-K20*$AZ$3)/Z20, 0)</f>
        <v>5799.9617706731124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100000</v>
      </c>
      <c r="S21">
        <f t="shared" si="1"/>
        <v>5012.3515060058462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3661.9301985687853</v>
      </c>
      <c r="AC21">
        <f t="shared" si="2"/>
        <v>2973.8657964934305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-3175.0211737658447</v>
      </c>
      <c r="AI21">
        <f t="shared" si="6"/>
        <v>-3182.4375176538633</v>
      </c>
      <c r="AJ21">
        <f t="shared" si="7"/>
        <v>688.06440207535479</v>
      </c>
      <c r="AK21">
        <f t="shared" si="22"/>
        <v>5.8590883177100563</v>
      </c>
      <c r="AL21">
        <f t="shared" si="8"/>
        <v>-2488.5140272607987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-1009.9224067022118</v>
      </c>
      <c r="AR21">
        <f t="shared" si="9"/>
        <v>-1012.281424629464</v>
      </c>
      <c r="AS21">
        <f t="shared" si="9"/>
        <v>218.86205441769076</v>
      </c>
      <c r="AT21">
        <f t="shared" si="9"/>
        <v>1.8636803507940776</v>
      </c>
      <c r="AU21">
        <f t="shared" si="9"/>
        <v>-791.55568986097933</v>
      </c>
      <c r="AW21">
        <v>18</v>
      </c>
      <c r="AX21">
        <f>IF(Z21&gt;0, (R21*SUMPRODUCT(K21:$K$98, X21:$X$98)-K21*$AZ$3)/Z21, 0)</f>
        <v>5012.3515060058462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100000</v>
      </c>
      <c r="S22">
        <f t="shared" si="1"/>
        <v>4270.2084286756963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2973.8657964934305</v>
      </c>
      <c r="AC22">
        <f t="shared" si="2"/>
        <v>2365.4612036371454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-3342.9296449744234</v>
      </c>
      <c r="AI22">
        <f t="shared" si="6"/>
        <v>-3349.85395921794</v>
      </c>
      <c r="AJ22">
        <f t="shared" si="7"/>
        <v>608.40459285628503</v>
      </c>
      <c r="AK22">
        <f t="shared" si="22"/>
        <v>62.451181726362044</v>
      </c>
      <c r="AL22">
        <f t="shared" si="8"/>
        <v>-2678.998184635293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-992.83972966900012</v>
      </c>
      <c r="AR22">
        <f t="shared" si="9"/>
        <v>-994.89622950949524</v>
      </c>
      <c r="AS22">
        <f t="shared" si="9"/>
        <v>180.69427587532542</v>
      </c>
      <c r="AT22">
        <f t="shared" si="9"/>
        <v>18.547807153502113</v>
      </c>
      <c r="AU22">
        <f t="shared" si="9"/>
        <v>-795.65414648066769</v>
      </c>
      <c r="AW22">
        <v>19</v>
      </c>
      <c r="AX22">
        <f>IF(Z22&gt;0, (R22*SUMPRODUCT(K22:$K$98, X22:$X$98)-K22*$AZ$3)/Z22, 0)</f>
        <v>4270.2084286756963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100000</v>
      </c>
      <c r="S23">
        <f t="shared" si="1"/>
        <v>3852.0893070124916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2365.4612036371454</v>
      </c>
      <c r="AC23">
        <f t="shared" si="2"/>
        <v>1978.5336679006241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-3477.9572435772775</v>
      </c>
      <c r="AI23">
        <f t="shared" si="6"/>
        <v>-3484.3775700229121</v>
      </c>
      <c r="AJ23">
        <f t="shared" si="7"/>
        <v>386.92753573652135</v>
      </c>
      <c r="AK23">
        <f t="shared" si="22"/>
        <v>165.58228425460021</v>
      </c>
      <c r="AL23">
        <f t="shared" si="8"/>
        <v>-2931.8677500317904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-922.27009588536066</v>
      </c>
      <c r="AR23">
        <f t="shared" si="9"/>
        <v>-923.97261108952694</v>
      </c>
      <c r="AS23">
        <f t="shared" si="9"/>
        <v>102.60381899271583</v>
      </c>
      <c r="AT23">
        <f t="shared" si="9"/>
        <v>43.908414762262744</v>
      </c>
      <c r="AU23">
        <f t="shared" si="9"/>
        <v>-777.4603773345483</v>
      </c>
      <c r="AW23">
        <v>20</v>
      </c>
      <c r="AX23">
        <f>IF(Z23&gt;0, (R23*SUMPRODUCT(K23:$K$98, X23:$X$98)-K23*$AZ$3)/Z23, 0)</f>
        <v>3852.0893070124916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100000</v>
      </c>
      <c r="S24">
        <f t="shared" si="1"/>
        <v>3380.0199131388463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1978.5336679006241</v>
      </c>
      <c r="AC24">
        <f t="shared" si="2"/>
        <v>1597.2566023121235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-3593.1513608958207</v>
      </c>
      <c r="AI24">
        <f t="shared" si="6"/>
        <v>-3599.058340156887</v>
      </c>
      <c r="AJ24">
        <f t="shared" si="7"/>
        <v>381.27706558850059</v>
      </c>
      <c r="AK24">
        <f t="shared" si="22"/>
        <v>138.4973567530437</v>
      </c>
      <c r="AL24">
        <f t="shared" si="8"/>
        <v>-3079.2839178153426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-850.72927513281786</v>
      </c>
      <c r="AR24">
        <f t="shared" si="9"/>
        <v>-852.12783580568043</v>
      </c>
      <c r="AS24">
        <f t="shared" si="9"/>
        <v>90.272724150425091</v>
      </c>
      <c r="AT24">
        <f t="shared" si="9"/>
        <v>32.791203064975562</v>
      </c>
      <c r="AU24">
        <f t="shared" si="9"/>
        <v>-729.06390859027977</v>
      </c>
      <c r="AW24">
        <v>21</v>
      </c>
      <c r="AX24">
        <f>IF(Z24&gt;0, (R24*SUMPRODUCT(K24:$K$98, X24:$X$98)-K24*$AZ$3)/Z24, 0)</f>
        <v>3380.0199131388463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100000</v>
      </c>
      <c r="S25">
        <f t="shared" si="1"/>
        <v>2853.689963416507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1597.2566023121235</v>
      </c>
      <c r="AC25">
        <f t="shared" si="2"/>
        <v>1229.5568185157854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-3696.7164409788788</v>
      </c>
      <c r="AI25">
        <f t="shared" si="6"/>
        <v>-3702.1022608922117</v>
      </c>
      <c r="AJ25">
        <f t="shared" si="7"/>
        <v>367.69978379633812</v>
      </c>
      <c r="AK25">
        <f t="shared" si="22"/>
        <v>111.80796216184865</v>
      </c>
      <c r="AL25">
        <f t="shared" si="8"/>
        <v>-3222.594514934025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-781.47300793617694</v>
      </c>
      <c r="AR25">
        <f t="shared" si="9"/>
        <v>-782.61155154780442</v>
      </c>
      <c r="AS25">
        <f t="shared" si="9"/>
        <v>77.730456378936552</v>
      </c>
      <c r="AT25">
        <f t="shared" si="9"/>
        <v>23.635814620040893</v>
      </c>
      <c r="AU25">
        <f t="shared" si="9"/>
        <v>-681.24528054882705</v>
      </c>
      <c r="AW25">
        <v>22</v>
      </c>
      <c r="AX25">
        <f>IF(Z25&gt;0, (R25*SUMPRODUCT(K25:$K$98, X25:$X$98)-K25*$AZ$3)/Z25, 0)</f>
        <v>2853.689963416507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100000</v>
      </c>
      <c r="S26">
        <f t="shared" si="1"/>
        <v>2260.3302296447232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1229.5568185157854</v>
      </c>
      <c r="AC26">
        <f t="shared" si="2"/>
        <v>879.36014213003727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-3751.6375452982948</v>
      </c>
      <c r="AI26">
        <f t="shared" si="6"/>
        <v>-3756.5005523193322</v>
      </c>
      <c r="AJ26">
        <f t="shared" si="7"/>
        <v>350.19667638574811</v>
      </c>
      <c r="AK26">
        <f t="shared" si="22"/>
        <v>86.06897729610499</v>
      </c>
      <c r="AL26">
        <f t="shared" si="8"/>
        <v>-3320.2348986374791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-708.10994510244279</v>
      </c>
      <c r="AR26">
        <f t="shared" si="9"/>
        <v>-709.02782258744003</v>
      </c>
      <c r="AS26">
        <f t="shared" si="9"/>
        <v>66.098535984998293</v>
      </c>
      <c r="AT26">
        <f t="shared" si="9"/>
        <v>16.245252387067264</v>
      </c>
      <c r="AU26">
        <f t="shared" si="9"/>
        <v>-626.68403421537448</v>
      </c>
      <c r="AW26">
        <v>23</v>
      </c>
      <c r="AX26">
        <f>IF(Z26&gt;0, (R26*SUMPRODUCT(K26:$K$98, X26:$X$98)-K26*$AZ$3)/Z26, 0)</f>
        <v>2260.3302296447232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100000</v>
      </c>
      <c r="S27">
        <f t="shared" si="1"/>
        <v>1600.3606004630087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879.36014213003727</v>
      </c>
      <c r="AC27">
        <f t="shared" si="2"/>
        <v>556.31835019762048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-3752.9532291330615</v>
      </c>
      <c r="AI27">
        <f t="shared" si="6"/>
        <v>-3757.2984869302468</v>
      </c>
      <c r="AJ27">
        <f t="shared" si="7"/>
        <v>323.0417919324168</v>
      </c>
      <c r="AK27">
        <f t="shared" si="22"/>
        <v>61.555209949102618</v>
      </c>
      <c r="AL27">
        <f t="shared" si="8"/>
        <v>-3372.7014850487276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-632.46274673536016</v>
      </c>
      <c r="AR27">
        <f t="shared" si="9"/>
        <v>-633.19502702607826</v>
      </c>
      <c r="AS27">
        <f t="shared" si="9"/>
        <v>54.440299828379537</v>
      </c>
      <c r="AT27">
        <f t="shared" si="9"/>
        <v>10.373531132247663</v>
      </c>
      <c r="AU27">
        <f t="shared" si="9"/>
        <v>-568.38119606545115</v>
      </c>
      <c r="AW27">
        <v>24</v>
      </c>
      <c r="AX27">
        <f>IF(Z27&gt;0, (R27*SUMPRODUCT(K27:$K$98, X27:$X$98)-K27*$AZ$3)/Z27, 0)</f>
        <v>1600.3606004630087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100000</v>
      </c>
      <c r="S28">
        <f t="shared" si="1"/>
        <v>872.06995762874601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556.31835019762048</v>
      </c>
      <c r="AC28">
        <f t="shared" si="2"/>
        <v>267.66645450692477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-3721.2098443399136</v>
      </c>
      <c r="AI28">
        <f t="shared" si="6"/>
        <v>-3725.0464983285847</v>
      </c>
      <c r="AJ28">
        <f t="shared" si="7"/>
        <v>288.65189569069571</v>
      </c>
      <c r="AK28">
        <f t="shared" si="22"/>
        <v>38.942284513833435</v>
      </c>
      <c r="AL28">
        <f t="shared" si="8"/>
        <v>-3397.4523181240556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-559.92252149686021</v>
      </c>
      <c r="AR28">
        <f t="shared" si="9"/>
        <v>-560.49981465293297</v>
      </c>
      <c r="AS28">
        <f t="shared" si="9"/>
        <v>43.432836101897514</v>
      </c>
      <c r="AT28">
        <f t="shared" si="9"/>
        <v>5.8595626288045484</v>
      </c>
      <c r="AU28">
        <f t="shared" si="9"/>
        <v>-511.20741592223089</v>
      </c>
      <c r="AW28">
        <v>25</v>
      </c>
      <c r="AX28">
        <f>IF(Z28&gt;0, (R28*SUMPRODUCT(K28:$K$98, X28:$X$98)-K28*$AZ$3)/Z28, 0)</f>
        <v>872.06995762874601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100000</v>
      </c>
      <c r="S29">
        <f t="shared" si="1"/>
        <v>55.052276829981459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267.66645450692477</v>
      </c>
      <c r="AC29">
        <f t="shared" si="2"/>
        <v>14.717907157087666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-3651.8791365286343</v>
      </c>
      <c r="AI29">
        <f t="shared" si="6"/>
        <v>-3655.2209390853527</v>
      </c>
      <c r="AJ29">
        <f t="shared" si="7"/>
        <v>252.9485473498371</v>
      </c>
      <c r="AK29">
        <f t="shared" si="22"/>
        <v>18.736651815484734</v>
      </c>
      <c r="AL29">
        <f t="shared" si="8"/>
        <v>-3383.5357399200307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-490.61649778773591</v>
      </c>
      <c r="AR29">
        <f t="shared" si="9"/>
        <v>-491.06545664025526</v>
      </c>
      <c r="AS29">
        <f t="shared" si="9"/>
        <v>33.982704734099926</v>
      </c>
      <c r="AT29">
        <f t="shared" si="9"/>
        <v>2.5172000907783234</v>
      </c>
      <c r="AU29">
        <f t="shared" si="9"/>
        <v>-454.56555181537698</v>
      </c>
      <c r="AW29">
        <v>26</v>
      </c>
      <c r="AX29">
        <f>IF(Z29&gt;0, (R29*SUMPRODUCT(K29:$K$98, X29:$X$98)-K29*$AZ$3)/Z29, 0)</f>
        <v>55.052276829981459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100000</v>
      </c>
      <c r="S30">
        <f t="shared" si="1"/>
        <v>-880.47470174187163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14.717907157087666</v>
      </c>
      <c r="AC30">
        <f t="shared" si="2"/>
        <v>-201.81468514223525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-3545.9537293933718</v>
      </c>
      <c r="AI30">
        <f t="shared" si="6"/>
        <v>-3548.8188697083488</v>
      </c>
      <c r="AJ30">
        <f t="shared" si="7"/>
        <v>216.53259229932291</v>
      </c>
      <c r="AK30">
        <f t="shared" si="22"/>
        <v>1.0302535009961367</v>
      </c>
      <c r="AL30">
        <f t="shared" si="8"/>
        <v>-3331.2560239080299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-425.34447310549706</v>
      </c>
      <c r="AR30">
        <f t="shared" si="9"/>
        <v>-425.68815260349652</v>
      </c>
      <c r="AS30">
        <f t="shared" si="9"/>
        <v>25.973531639252155</v>
      </c>
      <c r="AT30">
        <f t="shared" si="9"/>
        <v>0.12358103517082925</v>
      </c>
      <c r="AU30">
        <f t="shared" si="9"/>
        <v>-399.59103992907353</v>
      </c>
      <c r="AW30">
        <v>27</v>
      </c>
      <c r="AX30">
        <f>IF(Z30&gt;0, (R30*SUMPRODUCT(K30:$K$98, X30:$X$98)-K30*$AZ$3)/Z30, 0)</f>
        <v>-880.47470174187163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100000</v>
      </c>
      <c r="S31">
        <f t="shared" si="1"/>
        <v>-1982.5304861659151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-201.81468514223525</v>
      </c>
      <c r="AC31">
        <f t="shared" si="2"/>
        <v>-382.44138549022045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-3401.3436005065951</v>
      </c>
      <c r="AI31">
        <f t="shared" si="6"/>
        <v>-3403.754921468359</v>
      </c>
      <c r="AJ31">
        <f t="shared" si="7"/>
        <v>180.62670034798521</v>
      </c>
      <c r="AK31">
        <f t="shared" si="22"/>
        <v>-14.127027959956468</v>
      </c>
      <c r="AL31">
        <f t="shared" si="8"/>
        <v>-3237.2552490803305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-364.28409775903498</v>
      </c>
      <c r="AR31">
        <f t="shared" si="9"/>
        <v>-364.54235037451105</v>
      </c>
      <c r="AS31">
        <f t="shared" si="9"/>
        <v>19.345130129651476</v>
      </c>
      <c r="AT31">
        <f t="shared" si="9"/>
        <v>-1.5130055174793049</v>
      </c>
      <c r="AU31">
        <f t="shared" si="9"/>
        <v>-346.71022576233889</v>
      </c>
      <c r="AW31">
        <v>28</v>
      </c>
      <c r="AX31">
        <f>IF(Z31&gt;0, (R31*SUMPRODUCT(K31:$K$98, X31:$X$98)-K31*$AZ$3)/Z31, 0)</f>
        <v>-1982.5304861659151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100000</v>
      </c>
      <c r="S32">
        <f t="shared" si="1"/>
        <v>-3325.4022772772373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-382.44138549022045</v>
      </c>
      <c r="AC32">
        <f t="shared" si="2"/>
        <v>-528.22747185862067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-3213.0433210184397</v>
      </c>
      <c r="AI32">
        <f t="shared" si="6"/>
        <v>-3215.0288983554588</v>
      </c>
      <c r="AJ32">
        <f t="shared" si="7"/>
        <v>145.78608636840022</v>
      </c>
      <c r="AK32">
        <f t="shared" si="22"/>
        <v>-26.770896984315435</v>
      </c>
      <c r="AL32">
        <f t="shared" si="8"/>
        <v>-3096.0137089713739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-307.24743469325716</v>
      </c>
      <c r="AR32">
        <f t="shared" si="9"/>
        <v>-307.43730562938595</v>
      </c>
      <c r="AS32">
        <f t="shared" si="9"/>
        <v>13.940802091788395</v>
      </c>
      <c r="AT32">
        <f t="shared" si="9"/>
        <v>-2.5599684165668823</v>
      </c>
      <c r="AU32">
        <f t="shared" si="9"/>
        <v>-296.05647195416446</v>
      </c>
      <c r="AW32">
        <v>29</v>
      </c>
      <c r="AX32">
        <f>IF(Z32&gt;0, (R32*SUMPRODUCT(K32:$K$98, X32:$X$98)-K32*$AZ$3)/Z32, 0)</f>
        <v>-3325.4022772772373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100000</v>
      </c>
      <c r="S33">
        <f t="shared" si="1"/>
        <v>-5028.0645510151298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-528.22747185862067</v>
      </c>
      <c r="AC33">
        <f t="shared" si="2"/>
        <v>-640.38739638166771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-2989.5120677366499</v>
      </c>
      <c r="AI33">
        <f t="shared" si="6"/>
        <v>-2991.1041002918314</v>
      </c>
      <c r="AJ33">
        <f t="shared" si="7"/>
        <v>112.15992452304704</v>
      </c>
      <c r="AK33">
        <f t="shared" si="22"/>
        <v>-36.975923030103452</v>
      </c>
      <c r="AL33">
        <f t="shared" si="8"/>
        <v>-2915.9200987988879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-255.24307765321072</v>
      </c>
      <c r="AR33">
        <f t="shared" si="9"/>
        <v>-255.37900461383219</v>
      </c>
      <c r="AS33">
        <f t="shared" si="9"/>
        <v>9.576159478857214</v>
      </c>
      <c r="AT33">
        <f t="shared" si="9"/>
        <v>-3.1569862169572049</v>
      </c>
      <c r="AU33">
        <f t="shared" si="9"/>
        <v>-248.95983135193219</v>
      </c>
      <c r="AW33">
        <v>30</v>
      </c>
      <c r="AX33">
        <f>IF(Z33&gt;0, (R33*SUMPRODUCT(K33:$K$98, X33:$X$98)-K33*$AZ$3)/Z33, 0)</f>
        <v>-5028.0645510151298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100000</v>
      </c>
      <c r="S34">
        <f t="shared" si="1"/>
        <v>-7291.7235526076447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-640.38739638166771</v>
      </c>
      <c r="AC34">
        <f t="shared" si="2"/>
        <v>-721.44519709719077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-2714.8694651156125</v>
      </c>
      <c r="AI34">
        <f t="shared" si="6"/>
        <v>-2716.1062186621029</v>
      </c>
      <c r="AJ34">
        <f t="shared" si="7"/>
        <v>81.057800715523058</v>
      </c>
      <c r="AK34">
        <f t="shared" si="22"/>
        <v>-44.827117746716745</v>
      </c>
      <c r="AL34">
        <f t="shared" si="8"/>
        <v>-2679.8755356932966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-206.9591309079251</v>
      </c>
      <c r="AR34">
        <f t="shared" si="9"/>
        <v>-207.05341074068238</v>
      </c>
      <c r="AS34">
        <f t="shared" si="9"/>
        <v>6.1791744335958532</v>
      </c>
      <c r="AT34">
        <f t="shared" si="9"/>
        <v>-3.4172476611403657</v>
      </c>
      <c r="AU34">
        <f t="shared" ref="AU34:AU79" si="23">AL34*$K34</f>
        <v>-204.29148396822688</v>
      </c>
      <c r="AW34">
        <v>31</v>
      </c>
      <c r="AX34">
        <f>IF(Z34&gt;0, (R34*SUMPRODUCT(K34:$K$98, X34:$X$98)-K34*$AZ$3)/Z34, 0)</f>
        <v>-7291.7235526076447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100000</v>
      </c>
      <c r="S35">
        <f t="shared" si="1"/>
        <v>-10440.844575449655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-721.44519709719077</v>
      </c>
      <c r="AC35">
        <f t="shared" si="2"/>
        <v>-772.88175931075205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-2392.6049487833329</v>
      </c>
      <c r="AI35">
        <f t="shared" ref="AI35:AI66" si="25">SUM(AE35:AH35)</f>
        <v>-2393.5302591757604</v>
      </c>
      <c r="AJ35">
        <f t="shared" si="7"/>
        <v>51.436562213561274</v>
      </c>
      <c r="AK35">
        <f t="shared" si="22"/>
        <v>-50.501163796803361</v>
      </c>
      <c r="AL35">
        <f t="shared" ref="AL35:AL79" si="26">SUM(AI35:AK35)</f>
        <v>-2392.5948607590021</v>
      </c>
      <c r="AN35">
        <f t="shared" ref="AN35:AT66" si="27">AE35*$K35</f>
        <v>0</v>
      </c>
      <c r="AO35">
        <f t="shared" si="27"/>
        <v>0</v>
      </c>
      <c r="AP35">
        <f t="shared" si="27"/>
        <v>-6.2980348035129155E-2</v>
      </c>
      <c r="AQ35">
        <f t="shared" si="27"/>
        <v>-162.85031878829221</v>
      </c>
      <c r="AR35">
        <f t="shared" si="27"/>
        <v>-162.91329913632734</v>
      </c>
      <c r="AS35">
        <f t="shared" si="27"/>
        <v>3.5009793648181682</v>
      </c>
      <c r="AT35">
        <f t="shared" si="27"/>
        <v>-3.4373123852607819</v>
      </c>
      <c r="AU35">
        <f t="shared" si="23"/>
        <v>-162.84963215676993</v>
      </c>
      <c r="AW35">
        <v>32</v>
      </c>
      <c r="AX35">
        <f>IF(Z35&gt;0, (R35*SUMPRODUCT(K35:$K$98, X35:$X$98)-K35*$AZ$3)/Z35, 0)</f>
        <v>-10440.844575449655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100000</v>
      </c>
      <c r="S36">
        <f t="shared" si="1"/>
        <v>-15054.435307440097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-772.88175931075205</v>
      </c>
      <c r="AC36">
        <f t="shared" si="2"/>
        <v>-796.87264176479061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-2035.1834326081646</v>
      </c>
      <c r="AI36">
        <f t="shared" si="25"/>
        <v>-2035.8450919675918</v>
      </c>
      <c r="AJ36">
        <f t="shared" si="7"/>
        <v>23.990882454038569</v>
      </c>
      <c r="AK36">
        <f t="shared" si="22"/>
        <v>-54.101723151752651</v>
      </c>
      <c r="AL36">
        <f t="shared" si="26"/>
        <v>-2065.9559326653057</v>
      </c>
      <c r="AN36">
        <f t="shared" si="27"/>
        <v>0</v>
      </c>
      <c r="AO36">
        <f t="shared" si="27"/>
        <v>0</v>
      </c>
      <c r="AP36">
        <f t="shared" si="27"/>
        <v>-4.0209998217177294E-2</v>
      </c>
      <c r="AQ36">
        <f t="shared" si="27"/>
        <v>-123.68104679670914</v>
      </c>
      <c r="AR36">
        <f t="shared" si="27"/>
        <v>-123.72125679492632</v>
      </c>
      <c r="AS36">
        <f t="shared" si="27"/>
        <v>1.4579606967857885</v>
      </c>
      <c r="AT36">
        <f t="shared" si="27"/>
        <v>-3.2878401257125476</v>
      </c>
      <c r="AU36">
        <f t="shared" si="23"/>
        <v>-125.55113622385306</v>
      </c>
      <c r="AW36">
        <v>33</v>
      </c>
      <c r="AX36">
        <f>IF(Z36&gt;0, (R36*SUMPRODUCT(K36:$K$98, X36:$X$98)-K36*$AZ$3)/Z36, 0)</f>
        <v>-15054.435307440097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100000</v>
      </c>
      <c r="S37">
        <f t="shared" si="1"/>
        <v>-22194.25767978805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-796.87264176479061</v>
      </c>
      <c r="AC37">
        <f t="shared" si="2"/>
        <v>-796.57204897734505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-1651.2513786422742</v>
      </c>
      <c r="AI37">
        <f t="shared" si="25"/>
        <v>-1651.700014985777</v>
      </c>
      <c r="AJ37">
        <f t="shared" si="7"/>
        <v>-0.3005927874455665</v>
      </c>
      <c r="AK37">
        <f t="shared" si="22"/>
        <v>-55.781084923535346</v>
      </c>
      <c r="AL37">
        <f t="shared" si="26"/>
        <v>-1707.781692696758</v>
      </c>
      <c r="AN37">
        <f t="shared" si="27"/>
        <v>0</v>
      </c>
      <c r="AO37">
        <f t="shared" si="27"/>
        <v>0</v>
      </c>
      <c r="AP37">
        <f t="shared" si="27"/>
        <v>-2.4343107861233813E-2</v>
      </c>
      <c r="AQ37">
        <f t="shared" si="27"/>
        <v>-89.5972673601689</v>
      </c>
      <c r="AR37">
        <f t="shared" si="27"/>
        <v>-89.621610468030127</v>
      </c>
      <c r="AS37">
        <f t="shared" si="27"/>
        <v>-1.6310231556290154E-2</v>
      </c>
      <c r="AT37">
        <f t="shared" si="27"/>
        <v>-3.0266940843638861</v>
      </c>
      <c r="AU37">
        <f t="shared" si="23"/>
        <v>-92.664614783950313</v>
      </c>
      <c r="AW37">
        <v>34</v>
      </c>
      <c r="AX37">
        <f>IF(Z37&gt;0, (R37*SUMPRODUCT(K37:$K$98, X37:$X$98)-K37*$AZ$3)/Z37, 0)</f>
        <v>-22194.25767978805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100000</v>
      </c>
      <c r="S38">
        <f t="shared" si="1"/>
        <v>-33927.144753692417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-796.57204897734505</v>
      </c>
      <c r="AC38">
        <f t="shared" si="2"/>
        <v>-775.47142385166114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-1267.5037423830925</v>
      </c>
      <c r="AI38">
        <f t="shared" si="25"/>
        <v>-1267.7894543953623</v>
      </c>
      <c r="AJ38">
        <f t="shared" si="7"/>
        <v>-21.100625125683905</v>
      </c>
      <c r="AK38">
        <f t="shared" si="22"/>
        <v>-55.760043428414157</v>
      </c>
      <c r="AL38">
        <f t="shared" si="26"/>
        <v>-1344.6501229494602</v>
      </c>
      <c r="AN38">
        <f t="shared" si="27"/>
        <v>0</v>
      </c>
      <c r="AO38">
        <f t="shared" si="27"/>
        <v>0</v>
      </c>
      <c r="AP38">
        <f t="shared" si="27"/>
        <v>-1.3841783377601389E-2</v>
      </c>
      <c r="AQ38">
        <f t="shared" si="27"/>
        <v>-61.406281426485151</v>
      </c>
      <c r="AR38">
        <f t="shared" si="27"/>
        <v>-61.420123209862759</v>
      </c>
      <c r="AS38">
        <f t="shared" si="27"/>
        <v>-1.0222541215589498</v>
      </c>
      <c r="AT38">
        <f t="shared" si="27"/>
        <v>-2.7013860429954875</v>
      </c>
      <c r="AU38">
        <f t="shared" si="23"/>
        <v>-65.143763374417176</v>
      </c>
      <c r="AW38">
        <v>35</v>
      </c>
      <c r="AX38">
        <f>IF(Z38&gt;0, (R38*SUMPRODUCT(K38:$K$98, X38:$X$98)-K38*$AZ$3)/Z38, 0)</f>
        <v>-33927.144753692417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100000</v>
      </c>
      <c r="S39">
        <f t="shared" si="1"/>
        <v>-54554.677111168588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-775.47142385166114</v>
      </c>
      <c r="AC39">
        <f t="shared" si="2"/>
        <v>-738.04030127292094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-909.99399106946441</v>
      </c>
      <c r="AI39">
        <f t="shared" si="25"/>
        <v>-910.16309671272779</v>
      </c>
      <c r="AJ39">
        <f t="shared" si="7"/>
        <v>-37.431122578740201</v>
      </c>
      <c r="AK39">
        <f t="shared" si="22"/>
        <v>-54.282999669616288</v>
      </c>
      <c r="AL39">
        <f t="shared" si="26"/>
        <v>-1001.8772189610843</v>
      </c>
      <c r="AN39">
        <f t="shared" si="27"/>
        <v>0</v>
      </c>
      <c r="AO39">
        <f t="shared" si="27"/>
        <v>0</v>
      </c>
      <c r="AP39">
        <f t="shared" si="27"/>
        <v>-7.3148197106219469E-3</v>
      </c>
      <c r="AQ39">
        <f t="shared" si="27"/>
        <v>-39.362624770919943</v>
      </c>
      <c r="AR39">
        <f t="shared" si="27"/>
        <v>-39.369939590630565</v>
      </c>
      <c r="AS39">
        <f t="shared" si="27"/>
        <v>-1.6191175406440557</v>
      </c>
      <c r="AT39">
        <f t="shared" si="27"/>
        <v>-2.3480609415056795</v>
      </c>
      <c r="AU39">
        <f t="shared" si="23"/>
        <v>-43.337118072780299</v>
      </c>
      <c r="AW39">
        <v>36</v>
      </c>
      <c r="AX39">
        <f>IF(Z39&gt;0, (R39*SUMPRODUCT(K39:$K$98, X39:$X$98)-K39*$AZ$3)/Z39, 0)</f>
        <v>-54554.677111168588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100000</v>
      </c>
      <c r="S40">
        <f t="shared" si="1"/>
        <v>-93910.609495760044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-738.04030127292094</v>
      </c>
      <c r="AC40">
        <f t="shared" si="2"/>
        <v>-689.15524389631798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-605.47496196373424</v>
      </c>
      <c r="AI40">
        <f t="shared" si="25"/>
        <v>-605.56669218031959</v>
      </c>
      <c r="AJ40">
        <f t="shared" si="7"/>
        <v>-48.885057376602958</v>
      </c>
      <c r="AK40">
        <f t="shared" si="22"/>
        <v>-51.662821089104469</v>
      </c>
      <c r="AL40">
        <f t="shared" si="26"/>
        <v>-706.114570646027</v>
      </c>
      <c r="AN40">
        <f t="shared" si="27"/>
        <v>0</v>
      </c>
      <c r="AO40">
        <f t="shared" si="27"/>
        <v>0</v>
      </c>
      <c r="AP40">
        <f t="shared" si="27"/>
        <v>-3.5427452298721828E-3</v>
      </c>
      <c r="AQ40">
        <f t="shared" si="27"/>
        <v>-23.384263257563443</v>
      </c>
      <c r="AR40">
        <f t="shared" si="27"/>
        <v>-23.387806002793315</v>
      </c>
      <c r="AS40">
        <f t="shared" si="27"/>
        <v>-1.8880071396313944</v>
      </c>
      <c r="AT40">
        <f t="shared" si="27"/>
        <v>-1.9952881371969597</v>
      </c>
      <c r="AU40">
        <f t="shared" si="23"/>
        <v>-27.271101279621668</v>
      </c>
      <c r="AW40">
        <v>37</v>
      </c>
      <c r="AX40">
        <f>IF(Z40&gt;0, (R40*SUMPRODUCT(K40:$K$98, X40:$X$98)-K40*$AZ$3)/Z40, 0)</f>
        <v>-93910.609495760044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100000</v>
      </c>
      <c r="S41">
        <f t="shared" si="1"/>
        <v>-177391.36027845679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-689.15524389631798</v>
      </c>
      <c r="AC41">
        <f t="shared" si="2"/>
        <v>-633.74693380787903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-369.24412707661446</v>
      </c>
      <c r="AI41">
        <f t="shared" si="25"/>
        <v>-369.28878447514933</v>
      </c>
      <c r="AJ41">
        <f t="shared" si="7"/>
        <v>-55.408310088438952</v>
      </c>
      <c r="AK41">
        <f t="shared" si="22"/>
        <v>-48.240867072742262</v>
      </c>
      <c r="AL41">
        <f t="shared" si="26"/>
        <v>-472.93796163633056</v>
      </c>
      <c r="AN41">
        <f t="shared" si="27"/>
        <v>0</v>
      </c>
      <c r="AO41">
        <f t="shared" si="27"/>
        <v>0</v>
      </c>
      <c r="AP41">
        <f t="shared" si="27"/>
        <v>-1.5399368107384464E-3</v>
      </c>
      <c r="AQ41">
        <f t="shared" si="27"/>
        <v>-12.732775353902861</v>
      </c>
      <c r="AR41">
        <f t="shared" si="27"/>
        <v>-12.734315290713599</v>
      </c>
      <c r="AS41">
        <f t="shared" si="27"/>
        <v>-1.9106642824114526</v>
      </c>
      <c r="AT41">
        <f t="shared" si="27"/>
        <v>-1.663506819127466</v>
      </c>
      <c r="AU41">
        <f t="shared" si="23"/>
        <v>-16.308486392252519</v>
      </c>
      <c r="AW41">
        <v>38</v>
      </c>
      <c r="AX41">
        <f>IF(Z41&gt;0, (R41*SUMPRODUCT(K41:$K$98, X41:$X$98)-K41*$AZ$3)/Z41, 0)</f>
        <v>-177391.36027845679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100000</v>
      </c>
      <c r="S42">
        <f t="shared" si="1"/>
        <v>-380033.4043257609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-633.74693380787903</v>
      </c>
      <c r="AC42">
        <f t="shared" si="2"/>
        <v>-576.12919724570816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-202.08697628705724</v>
      </c>
      <c r="AI42">
        <f t="shared" si="25"/>
        <v>-202.10592623957089</v>
      </c>
      <c r="AJ42">
        <f t="shared" si="7"/>
        <v>-57.617736562170876</v>
      </c>
      <c r="AK42">
        <f t="shared" si="22"/>
        <v>-44.362285366551539</v>
      </c>
      <c r="AL42">
        <f t="shared" si="26"/>
        <v>-304.08594816829327</v>
      </c>
      <c r="AN42">
        <f t="shared" si="27"/>
        <v>0</v>
      </c>
      <c r="AO42">
        <f t="shared" si="27"/>
        <v>0</v>
      </c>
      <c r="AP42">
        <f t="shared" si="27"/>
        <v>-5.8344454500307643E-4</v>
      </c>
      <c r="AQ42">
        <f t="shared" si="27"/>
        <v>-6.2219968016258287</v>
      </c>
      <c r="AR42">
        <f t="shared" si="27"/>
        <v>-6.2225802461708319</v>
      </c>
      <c r="AS42">
        <f t="shared" si="27"/>
        <v>-1.7739756375864331</v>
      </c>
      <c r="AT42">
        <f t="shared" si="27"/>
        <v>-1.3658574279988074</v>
      </c>
      <c r="AU42">
        <f t="shared" si="23"/>
        <v>-9.3624133117560717</v>
      </c>
      <c r="AW42">
        <v>39</v>
      </c>
      <c r="AX42">
        <f>IF(Z42&gt;0, (R42*SUMPRODUCT(K42:$K$98, X42:$X$98)-K42*$AZ$3)/Z42, 0)</f>
        <v>-380033.4043257609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100000</v>
      </c>
      <c r="S43">
        <f t="shared" si="1"/>
        <v>-968470.27445227408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-576.12919724570816</v>
      </c>
      <c r="AC43">
        <f t="shared" si="2"/>
        <v>-519.53823697941118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-96.438380405538112</v>
      </c>
      <c r="AI43">
        <f t="shared" si="25"/>
        <v>-96.445086060975925</v>
      </c>
      <c r="AJ43">
        <f t="shared" si="7"/>
        <v>-56.590960266296975</v>
      </c>
      <c r="AK43">
        <f t="shared" si="22"/>
        <v>-40.329043807199575</v>
      </c>
      <c r="AL43">
        <f t="shared" si="26"/>
        <v>-193.3650901344725</v>
      </c>
      <c r="AN43">
        <f t="shared" si="27"/>
        <v>0</v>
      </c>
      <c r="AO43">
        <f t="shared" si="27"/>
        <v>0</v>
      </c>
      <c r="AP43">
        <f t="shared" si="27"/>
        <v>-1.8433791414546662E-4</v>
      </c>
      <c r="AQ43">
        <f t="shared" si="27"/>
        <v>-2.6510831122151646</v>
      </c>
      <c r="AR43">
        <f t="shared" si="27"/>
        <v>-2.6512674501293101</v>
      </c>
      <c r="AS43">
        <f t="shared" si="27"/>
        <v>-1.5556808237045401</v>
      </c>
      <c r="AT43">
        <f t="shared" si="27"/>
        <v>-1.1086420833640687</v>
      </c>
      <c r="AU43">
        <f t="shared" si="23"/>
        <v>-5.3155903571979195</v>
      </c>
      <c r="AW43">
        <v>40</v>
      </c>
      <c r="AX43">
        <f>IF(Z43&gt;0, (R43*SUMPRODUCT(K43:$K$98, X43:$X$98)-K43*$AZ$3)/Z43, 0)</f>
        <v>-968470.27445227408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100000</v>
      </c>
      <c r="S44">
        <f t="shared" si="1"/>
        <v>-3128509.1273058266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-519.53823697941118</v>
      </c>
      <c r="AC44">
        <f t="shared" si="2"/>
        <v>-466.10632270955233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-38.210118768876313</v>
      </c>
      <c r="AI44">
        <f t="shared" si="25"/>
        <v>-38.21198110291364</v>
      </c>
      <c r="AJ44">
        <f t="shared" si="7"/>
        <v>-53.431914269858851</v>
      </c>
      <c r="AK44">
        <f t="shared" si="22"/>
        <v>-36.367676588558787</v>
      </c>
      <c r="AL44">
        <f t="shared" si="26"/>
        <v>-128.01157196133127</v>
      </c>
      <c r="AN44">
        <f t="shared" si="27"/>
        <v>0</v>
      </c>
      <c r="AO44">
        <f t="shared" si="27"/>
        <v>0</v>
      </c>
      <c r="AP44">
        <f t="shared" si="27"/>
        <v>-4.5710186491428936E-5</v>
      </c>
      <c r="AQ44">
        <f t="shared" si="27"/>
        <v>-0.93785090095436818</v>
      </c>
      <c r="AR44">
        <f t="shared" si="27"/>
        <v>-0.93789661114085954</v>
      </c>
      <c r="AS44">
        <f t="shared" si="27"/>
        <v>-1.3114633126584587</v>
      </c>
      <c r="AT44">
        <f t="shared" si="27"/>
        <v>-0.89262895152209898</v>
      </c>
      <c r="AU44">
        <f t="shared" si="23"/>
        <v>-3.1419888753214171</v>
      </c>
      <c r="AW44">
        <v>41</v>
      </c>
      <c r="AX44">
        <f>IF(Z44&gt;0, (R44*SUMPRODUCT(K44:$K$98, X44:$X$98)-K44*$AZ$3)/Z44, 0)</f>
        <v>-3128509.1273058266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100000</v>
      </c>
      <c r="S45">
        <f t="shared" si="1"/>
        <v>-14122471.754875859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-466.10632270955233</v>
      </c>
      <c r="AC45">
        <f t="shared" si="2"/>
        <v>-416.97006880508343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-11.797156612976583</v>
      </c>
      <c r="AI45">
        <f t="shared" si="25"/>
        <v>-11.797525679096914</v>
      </c>
      <c r="AJ45">
        <f t="shared" si="7"/>
        <v>-49.136253904468902</v>
      </c>
      <c r="AK45">
        <f t="shared" si="22"/>
        <v>-32.627442589668668</v>
      </c>
      <c r="AL45">
        <f t="shared" si="26"/>
        <v>-93.561222173234484</v>
      </c>
      <c r="AN45">
        <f t="shared" si="27"/>
        <v>0</v>
      </c>
      <c r="AO45">
        <f t="shared" si="27"/>
        <v>0</v>
      </c>
      <c r="AP45">
        <f t="shared" si="27"/>
        <v>-8.0880079445499178E-6</v>
      </c>
      <c r="AQ45">
        <f t="shared" si="27"/>
        <v>-0.25853225520441953</v>
      </c>
      <c r="AR45">
        <f t="shared" si="27"/>
        <v>-0.25854034321236408</v>
      </c>
      <c r="AS45">
        <f t="shared" si="27"/>
        <v>-1.076810874939643</v>
      </c>
      <c r="AT45">
        <f t="shared" si="27"/>
        <v>-0.71502367824643465</v>
      </c>
      <c r="AU45">
        <f t="shared" si="23"/>
        <v>-2.0503748963984418</v>
      </c>
      <c r="AW45">
        <v>42</v>
      </c>
      <c r="AX45">
        <f>IF(Z45&gt;0, (R45*SUMPRODUCT(K45:$K$98, X45:$X$98)-K45*$AZ$3)/Z45, 0)</f>
        <v>-14122471.754875859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100000</v>
      </c>
      <c r="S46">
        <f t="shared" si="1"/>
        <v>-64372203.869934715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-416.97006880508343</v>
      </c>
      <c r="AC46">
        <f t="shared" si="2"/>
        <v>-372.51957891258854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-2.34430734678946</v>
      </c>
      <c r="AI46">
        <f t="shared" si="25"/>
        <v>-2.3443796838302395</v>
      </c>
      <c r="AJ46">
        <f t="shared" si="7"/>
        <v>-44.450489892494886</v>
      </c>
      <c r="AK46">
        <f t="shared" si="22"/>
        <v>-29.187904816355843</v>
      </c>
      <c r="AL46">
        <f t="shared" si="26"/>
        <v>-75.982774392680966</v>
      </c>
      <c r="AN46">
        <f t="shared" si="27"/>
        <v>0</v>
      </c>
      <c r="AO46">
        <f t="shared" si="27"/>
        <v>0</v>
      </c>
      <c r="AP46">
        <f t="shared" si="27"/>
        <v>-1.4154029790120814E-6</v>
      </c>
      <c r="AQ46">
        <f t="shared" si="27"/>
        <v>-4.5870546632934904E-2</v>
      </c>
      <c r="AR46">
        <f t="shared" si="27"/>
        <v>-4.587196203591392E-2</v>
      </c>
      <c r="AS46">
        <f t="shared" si="27"/>
        <v>-0.86975296659069257</v>
      </c>
      <c r="AT46">
        <f t="shared" si="27"/>
        <v>-0.57111331875058879</v>
      </c>
      <c r="AU46">
        <f t="shared" si="23"/>
        <v>-1.4867382473771953</v>
      </c>
      <c r="AW46">
        <v>43</v>
      </c>
      <c r="AX46">
        <f>IF(Z46&gt;0, (R46*SUMPRODUCT(K46:$K$98, X46:$X$98)-K46*$AZ$3)/Z46, 0)</f>
        <v>-64372203.869934715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100000</v>
      </c>
      <c r="S47">
        <f t="shared" si="1"/>
        <v>-296831571.05269629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-372.51957891258854</v>
      </c>
      <c r="AC47">
        <f t="shared" si="2"/>
        <v>-332.64667968449004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-0.46084356131238391</v>
      </c>
      <c r="AI47">
        <f t="shared" si="25"/>
        <v>-0.4608575695375916</v>
      </c>
      <c r="AJ47">
        <f t="shared" si="7"/>
        <v>-39.872899228098504</v>
      </c>
      <c r="AK47">
        <f t="shared" si="22"/>
        <v>-26.076370523881199</v>
      </c>
      <c r="AL47">
        <f t="shared" si="26"/>
        <v>-66.410127321517294</v>
      </c>
      <c r="AN47">
        <f t="shared" si="27"/>
        <v>0</v>
      </c>
      <c r="AO47">
        <f t="shared" si="27"/>
        <v>0</v>
      </c>
      <c r="AP47">
        <f t="shared" si="27"/>
        <v>-2.4472844997479091E-7</v>
      </c>
      <c r="AQ47">
        <f t="shared" si="27"/>
        <v>-8.051093466072818E-3</v>
      </c>
      <c r="AR47">
        <f t="shared" si="27"/>
        <v>-8.0513381945227936E-3</v>
      </c>
      <c r="AS47">
        <f t="shared" si="27"/>
        <v>-0.69659308580665902</v>
      </c>
      <c r="AT47">
        <f t="shared" si="27"/>
        <v>-0.45556304561539313</v>
      </c>
      <c r="AU47">
        <f t="shared" si="23"/>
        <v>-1.1602074696165749</v>
      </c>
      <c r="AW47">
        <v>44</v>
      </c>
      <c r="AX47">
        <f>IF(Z47&gt;0, (R47*SUMPRODUCT(K47:$K$98, X47:$X$98)-K47*$AZ$3)/Z47, 0)</f>
        <v>-296831571.05269629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100000</v>
      </c>
      <c r="S48">
        <f t="shared" si="1"/>
        <v>-1387143780.6002274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-332.64667968449004</v>
      </c>
      <c r="AC48">
        <f t="shared" si="2"/>
        <v>-297.01297205051725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-8.9533306155144696E-2</v>
      </c>
      <c r="AI48">
        <f t="shared" si="25"/>
        <v>-8.953598263483091E-2</v>
      </c>
      <c r="AJ48">
        <f t="shared" si="7"/>
        <v>-35.63370763397279</v>
      </c>
      <c r="AK48">
        <f t="shared" si="22"/>
        <v>-23.285267577914304</v>
      </c>
      <c r="AL48">
        <f t="shared" si="26"/>
        <v>-59.008511194521923</v>
      </c>
      <c r="AN48">
        <f t="shared" si="27"/>
        <v>0</v>
      </c>
      <c r="AO48">
        <f t="shared" si="27"/>
        <v>0</v>
      </c>
      <c r="AP48">
        <f t="shared" si="27"/>
        <v>-4.174911495138357E-8</v>
      </c>
      <c r="AQ48">
        <f t="shared" si="27"/>
        <v>-1.3965868337820959E-3</v>
      </c>
      <c r="AR48">
        <f t="shared" si="27"/>
        <v>-1.3966285828970473E-3</v>
      </c>
      <c r="AS48">
        <f t="shared" si="27"/>
        <v>-0.55583300849197292</v>
      </c>
      <c r="AT48">
        <f t="shared" si="27"/>
        <v>-0.36321565143654194</v>
      </c>
      <c r="AU48">
        <f t="shared" si="23"/>
        <v>-0.92044528851141194</v>
      </c>
      <c r="AW48">
        <v>45</v>
      </c>
      <c r="AX48">
        <f>IF(Z48&gt;0, (R48*SUMPRODUCT(K48:$K$98, X48:$X$98)-K48*$AZ$3)/Z48, 0)</f>
        <v>-1387143780.6002274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100000</v>
      </c>
      <c r="S49">
        <f t="shared" si="1"/>
        <v>-6580782856.3696508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-297.01297205051725</v>
      </c>
      <c r="AC49">
        <f t="shared" si="2"/>
        <v>-265.19136977356635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-1.7167934580622872E-2</v>
      </c>
      <c r="AI49">
        <f t="shared" si="25"/>
        <v>-1.7168438303689644E-2</v>
      </c>
      <c r="AJ49">
        <f t="shared" si="7"/>
        <v>-31.821602276950898</v>
      </c>
      <c r="AK49">
        <f t="shared" si="22"/>
        <v>-20.790908043536209</v>
      </c>
      <c r="AL49">
        <f t="shared" si="26"/>
        <v>-52.629678758790796</v>
      </c>
      <c r="AN49">
        <f t="shared" si="27"/>
        <v>0</v>
      </c>
      <c r="AO49">
        <f t="shared" si="27"/>
        <v>0</v>
      </c>
      <c r="AP49">
        <f t="shared" si="27"/>
        <v>-7.015475911543981E-9</v>
      </c>
      <c r="AQ49">
        <f t="shared" si="27"/>
        <v>-2.3910207700671767E-4</v>
      </c>
      <c r="AR49">
        <f t="shared" si="27"/>
        <v>-2.3910909248262921E-4</v>
      </c>
      <c r="AS49">
        <f t="shared" si="27"/>
        <v>-0.4431873363898039</v>
      </c>
      <c r="AT49">
        <f t="shared" si="27"/>
        <v>-0.28956012575187839</v>
      </c>
      <c r="AU49">
        <f t="shared" si="23"/>
        <v>-0.73298657123416489</v>
      </c>
      <c r="AW49">
        <v>46</v>
      </c>
      <c r="AX49">
        <f>IF(Z49&gt;0, (R49*SUMPRODUCT(K49:$K$98, X49:$X$98)-K49*$AZ$3)/Z49, 0)</f>
        <v>-6580782856.3696508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100000</v>
      </c>
      <c r="S50">
        <f t="shared" si="1"/>
        <v>-31698569983.582172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-265.19136977356635</v>
      </c>
      <c r="AC50">
        <f t="shared" si="2"/>
        <v>-236.77821703297843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-3.2425185538167835E-3</v>
      </c>
      <c r="AI50">
        <f t="shared" si="25"/>
        <v>-3.2426119248336605E-3</v>
      </c>
      <c r="AJ50">
        <f t="shared" si="7"/>
        <v>-28.413152740587918</v>
      </c>
      <c r="AK50">
        <f t="shared" si="22"/>
        <v>-18.563395884149646</v>
      </c>
      <c r="AL50">
        <f t="shared" si="26"/>
        <v>-46.979791236662393</v>
      </c>
      <c r="AN50">
        <f t="shared" si="27"/>
        <v>0</v>
      </c>
      <c r="AO50">
        <f t="shared" si="27"/>
        <v>0</v>
      </c>
      <c r="AP50">
        <f t="shared" si="27"/>
        <v>-1.1610725695516179E-9</v>
      </c>
      <c r="AQ50">
        <f t="shared" si="27"/>
        <v>-4.0320856246648054E-5</v>
      </c>
      <c r="AR50">
        <f t="shared" si="27"/>
        <v>-4.0322017319217611E-5</v>
      </c>
      <c r="AS50">
        <f t="shared" si="27"/>
        <v>-0.3533187638413845</v>
      </c>
      <c r="AT50">
        <f t="shared" si="27"/>
        <v>-0.23083661803981437</v>
      </c>
      <c r="AU50">
        <f t="shared" si="23"/>
        <v>-0.58419570389851805</v>
      </c>
      <c r="AW50">
        <v>47</v>
      </c>
      <c r="AX50">
        <f>IF(Z50&gt;0, (R50*SUMPRODUCT(K50:$K$98, X50:$X$98)-K50*$AZ$3)/Z50, 0)</f>
        <v>-31698569983.582172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100000</v>
      </c>
      <c r="S51">
        <f t="shared" si="1"/>
        <v>-155257399135.22369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-236.77821703297843</v>
      </c>
      <c r="AC51">
        <f t="shared" si="2"/>
        <v>-211.4091574943125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-6.033315729423017E-4</v>
      </c>
      <c r="AI51">
        <f t="shared" si="25"/>
        <v>-6.033485938023921E-4</v>
      </c>
      <c r="AJ51">
        <f t="shared" si="7"/>
        <v>-25.369059538665937</v>
      </c>
      <c r="AK51">
        <f t="shared" si="22"/>
        <v>-16.574475192308491</v>
      </c>
      <c r="AL51">
        <f t="shared" si="26"/>
        <v>-41.944138079568233</v>
      </c>
      <c r="AN51">
        <f t="shared" si="27"/>
        <v>0</v>
      </c>
      <c r="AO51">
        <f t="shared" si="27"/>
        <v>0</v>
      </c>
      <c r="AP51">
        <f t="shared" si="27"/>
        <v>-1.8897778551842747E-10</v>
      </c>
      <c r="AQ51">
        <f t="shared" si="27"/>
        <v>-6.6986194576818779E-6</v>
      </c>
      <c r="AR51">
        <f t="shared" si="27"/>
        <v>-6.6988084354673965E-6</v>
      </c>
      <c r="AS51">
        <f t="shared" si="27"/>
        <v>-0.28166547793952318</v>
      </c>
      <c r="AT51">
        <f t="shared" si="27"/>
        <v>-0.1840217005097477</v>
      </c>
      <c r="AU51">
        <f t="shared" si="23"/>
        <v>-0.46569387725770633</v>
      </c>
      <c r="AW51">
        <v>48</v>
      </c>
      <c r="AX51">
        <f>IF(Z51&gt;0, (R51*SUMPRODUCT(K51:$K$98, X51:$X$98)-K51*$AZ$3)/Z51, 0)</f>
        <v>-155257399135.22369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100000</v>
      </c>
      <c r="S52">
        <f t="shared" si="1"/>
        <v>-774095547771.96741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-211.4091574943125</v>
      </c>
      <c r="AC52">
        <f t="shared" si="2"/>
        <v>-188.75818217550139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-1.104208600463264E-4</v>
      </c>
      <c r="AI52">
        <f t="shared" si="25"/>
        <v>-1.104239080903101E-4</v>
      </c>
      <c r="AJ52">
        <f t="shared" si="7"/>
        <v>-22.650975318811106</v>
      </c>
      <c r="AK52">
        <f t="shared" si="22"/>
        <v>-14.798641024601876</v>
      </c>
      <c r="AL52">
        <f t="shared" si="26"/>
        <v>-37.449726767321074</v>
      </c>
      <c r="AN52">
        <f t="shared" si="27"/>
        <v>0</v>
      </c>
      <c r="AO52">
        <f t="shared" si="27"/>
        <v>0</v>
      </c>
      <c r="AP52">
        <f t="shared" si="27"/>
        <v>-3.021568613574886E-11</v>
      </c>
      <c r="AQ52">
        <f t="shared" si="27"/>
        <v>-1.0946174227943176E-6</v>
      </c>
      <c r="AR52">
        <f t="shared" si="27"/>
        <v>-1.0946476384804533E-6</v>
      </c>
      <c r="AS52">
        <f t="shared" si="27"/>
        <v>-0.22454228500713067</v>
      </c>
      <c r="AT52">
        <f t="shared" si="27"/>
        <v>-0.14670099736962597</v>
      </c>
      <c r="AU52">
        <f t="shared" si="23"/>
        <v>-0.37124437702439511</v>
      </c>
      <c r="AW52">
        <v>49</v>
      </c>
      <c r="AX52">
        <f>IF(Z52&gt;0, (R52*SUMPRODUCT(K52:$K$98, X52:$X$98)-K52*$AZ$3)/Z52, 0)</f>
        <v>-774095547771.96741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100000</v>
      </c>
      <c r="S53">
        <f t="shared" si="1"/>
        <v>-3932515914349.814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-188.75818217550139</v>
      </c>
      <c r="AC53">
        <f t="shared" si="2"/>
        <v>-168.53409218312723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-1.9854852657337426E-5</v>
      </c>
      <c r="AI53">
        <f t="shared" si="25"/>
        <v>-1.985538836429912E-5</v>
      </c>
      <c r="AJ53">
        <f t="shared" si="7"/>
        <v>-20.224089992374161</v>
      </c>
      <c r="AK53">
        <f t="shared" si="22"/>
        <v>-13.213072752285099</v>
      </c>
      <c r="AL53">
        <f t="shared" si="26"/>
        <v>-33.43718260004762</v>
      </c>
      <c r="AN53">
        <f t="shared" si="27"/>
        <v>0</v>
      </c>
      <c r="AO53">
        <f t="shared" si="27"/>
        <v>0</v>
      </c>
      <c r="AP53">
        <f t="shared" si="27"/>
        <v>-4.7415517898673004E-12</v>
      </c>
      <c r="AQ53">
        <f t="shared" si="27"/>
        <v>-1.7573565192671422E-7</v>
      </c>
      <c r="AR53">
        <f t="shared" si="27"/>
        <v>-1.7574039347850409E-7</v>
      </c>
      <c r="AS53">
        <f t="shared" si="27"/>
        <v>-0.17900377810766493</v>
      </c>
      <c r="AT53">
        <f t="shared" si="27"/>
        <v>-0.11694914055279178</v>
      </c>
      <c r="AU53">
        <f t="shared" si="23"/>
        <v>-0.29595309440085016</v>
      </c>
      <c r="AW53">
        <v>50</v>
      </c>
      <c r="AX53">
        <f>IF(Z53&gt;0, (R53*SUMPRODUCT(K53:$K$98, X53:$X$98)-K53*$AZ$3)/Z53, 0)</f>
        <v>-3932515914349.814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100000</v>
      </c>
      <c r="S54">
        <f t="shared" si="1"/>
        <v>-20391373174387.867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-168.53409218312723</v>
      </c>
      <c r="AC54">
        <f t="shared" si="2"/>
        <v>-150.476868174049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-3.5048553655551063E-6</v>
      </c>
      <c r="AI54">
        <f t="shared" si="25"/>
        <v>-3.504947608526489E-6</v>
      </c>
      <c r="AJ54">
        <f t="shared" si="7"/>
        <v>-18.057224009078226</v>
      </c>
      <c r="AK54">
        <f t="shared" si="22"/>
        <v>-11.797386452818907</v>
      </c>
      <c r="AL54">
        <f t="shared" si="26"/>
        <v>-29.854613966844738</v>
      </c>
      <c r="AN54">
        <f t="shared" si="27"/>
        <v>0</v>
      </c>
      <c r="AO54">
        <f t="shared" si="27"/>
        <v>0</v>
      </c>
      <c r="AP54">
        <f t="shared" si="27"/>
        <v>-7.2896800952551722E-13</v>
      </c>
      <c r="AQ54">
        <f t="shared" si="27"/>
        <v>-2.7697800723571774E-8</v>
      </c>
      <c r="AR54">
        <f t="shared" si="27"/>
        <v>-2.7698529691581299E-8</v>
      </c>
      <c r="AS54">
        <f t="shared" si="27"/>
        <v>-0.14270072230074191</v>
      </c>
      <c r="AT54">
        <f t="shared" si="27"/>
        <v>-9.3231139361835025E-2</v>
      </c>
      <c r="AU54">
        <f t="shared" si="23"/>
        <v>-0.23593188936110659</v>
      </c>
      <c r="AW54">
        <v>51</v>
      </c>
      <c r="AX54">
        <f>IF(Z54&gt;0, (R54*SUMPRODUCT(K54:$K$98, X54:$X$98)-K54*$AZ$3)/Z54, 0)</f>
        <v>-20391373174387.867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100000</v>
      </c>
      <c r="S55">
        <f t="shared" si="1"/>
        <v>-108036295274469.36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-150.476868174049</v>
      </c>
      <c r="AC55">
        <f t="shared" si="2"/>
        <v>-134.35434660816298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-6.0620395402822013E-7</v>
      </c>
      <c r="AI55">
        <f t="shared" si="25"/>
        <v>-6.062194990756353E-7</v>
      </c>
      <c r="AJ55">
        <f t="shared" si="7"/>
        <v>-16.122521565886018</v>
      </c>
      <c r="AK55">
        <f t="shared" si="22"/>
        <v>-10.533380772183431</v>
      </c>
      <c r="AL55">
        <f t="shared" si="26"/>
        <v>-26.655902944288947</v>
      </c>
      <c r="AN55">
        <f t="shared" si="27"/>
        <v>0</v>
      </c>
      <c r="AO55">
        <f t="shared" si="27"/>
        <v>0</v>
      </c>
      <c r="AP55">
        <f t="shared" si="27"/>
        <v>-1.0968549866555283E-13</v>
      </c>
      <c r="AQ55">
        <f t="shared" si="27"/>
        <v>-4.2773612208917345E-9</v>
      </c>
      <c r="AR55">
        <f t="shared" si="27"/>
        <v>-4.2774709063903999E-9</v>
      </c>
      <c r="AS55">
        <f t="shared" si="27"/>
        <v>-0.11376014305195577</v>
      </c>
      <c r="AT55">
        <f t="shared" si="27"/>
        <v>-7.432329357212776E-2</v>
      </c>
      <c r="AU55">
        <f t="shared" si="23"/>
        <v>-0.18808344090155441</v>
      </c>
      <c r="AW55">
        <v>52</v>
      </c>
      <c r="AX55">
        <f>IF(Z55&gt;0, (R55*SUMPRODUCT(K55:$K$98, X55:$X$98)-K55*$AZ$3)/Z55, 0)</f>
        <v>-108036295274469.36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100000</v>
      </c>
      <c r="S56">
        <f t="shared" si="1"/>
        <v>-585891884234155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-134.35434660816298</v>
      </c>
      <c r="AC56">
        <f t="shared" si="2"/>
        <v>-119.9592380467405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-1.0264213826583476E-7</v>
      </c>
      <c r="AI56">
        <f t="shared" si="25"/>
        <v>-1.0264469759549257E-7</v>
      </c>
      <c r="AJ56">
        <f t="shared" si="7"/>
        <v>-14.395108561422489</v>
      </c>
      <c r="AK56">
        <f t="shared" si="22"/>
        <v>-9.4048042625714103</v>
      </c>
      <c r="AL56">
        <f t="shared" si="26"/>
        <v>-23.799912926638598</v>
      </c>
      <c r="AN56">
        <f t="shared" si="27"/>
        <v>0</v>
      </c>
      <c r="AO56">
        <f t="shared" si="27"/>
        <v>0</v>
      </c>
      <c r="AP56">
        <f t="shared" si="27"/>
        <v>-1.6123724527570272E-14</v>
      </c>
      <c r="AQ56">
        <f t="shared" si="27"/>
        <v>-6.4664337291441845E-10</v>
      </c>
      <c r="AR56">
        <f t="shared" si="27"/>
        <v>-6.4665949663894603E-10</v>
      </c>
      <c r="AS56">
        <f t="shared" si="27"/>
        <v>-9.0688889679199788E-2</v>
      </c>
      <c r="AT56">
        <f t="shared" si="27"/>
        <v>-5.92500746057954E-2</v>
      </c>
      <c r="AU56">
        <f t="shared" si="23"/>
        <v>-0.14993896493165468</v>
      </c>
      <c r="AW56">
        <v>53</v>
      </c>
      <c r="AX56">
        <f>IF(Z56&gt;0, (R56*SUMPRODUCT(K56:$K$98, X56:$X$98)-K56*$AZ$3)/Z56, 0)</f>
        <v>-585891884234155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100000</v>
      </c>
      <c r="S57">
        <f t="shared" si="1"/>
        <v>-3258719173363557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-119.9592380467405</v>
      </c>
      <c r="AC57">
        <f t="shared" si="2"/>
        <v>-107.10646254229798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-1.6983125236018115E-8</v>
      </c>
      <c r="AI57">
        <f t="shared" si="25"/>
        <v>-1.6983536081724835E-8</v>
      </c>
      <c r="AJ57">
        <f t="shared" si="7"/>
        <v>-12.852775504442519</v>
      </c>
      <c r="AK57">
        <f t="shared" si="22"/>
        <v>-8.397146663271835</v>
      </c>
      <c r="AL57">
        <f t="shared" si="26"/>
        <v>-21.249922184697891</v>
      </c>
      <c r="AN57">
        <f t="shared" si="27"/>
        <v>0</v>
      </c>
      <c r="AO57">
        <f t="shared" si="27"/>
        <v>0</v>
      </c>
      <c r="AP57">
        <f t="shared" si="27"/>
        <v>-2.3109996018051555E-15</v>
      </c>
      <c r="AQ57">
        <f t="shared" si="27"/>
        <v>-9.5529769487662812E-11</v>
      </c>
      <c r="AR57">
        <f t="shared" si="27"/>
        <v>-9.5532080487264638E-11</v>
      </c>
      <c r="AS57">
        <f t="shared" si="27"/>
        <v>-7.2296627632002897E-2</v>
      </c>
      <c r="AT57">
        <f t="shared" si="27"/>
        <v>-4.7233796721653037E-2</v>
      </c>
      <c r="AU57">
        <f t="shared" si="23"/>
        <v>-0.11953042444918802</v>
      </c>
      <c r="AW57">
        <v>54</v>
      </c>
      <c r="AX57">
        <f>IF(Z57&gt;0, (R57*SUMPRODUCT(K57:$K$98, X57:$X$98)-K57*$AZ$3)/Z57, 0)</f>
        <v>-3258719173363557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100000</v>
      </c>
      <c r="S58">
        <f t="shared" si="1"/>
        <v>-1.8610312771189192E+16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-107.10646254229798</v>
      </c>
      <c r="AC58">
        <f t="shared" si="2"/>
        <v>-95.630770127135335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-2.7400389809627745E-9</v>
      </c>
      <c r="AI58">
        <f t="shared" si="25"/>
        <v>-2.7401032133398059E-9</v>
      </c>
      <c r="AJ58">
        <f t="shared" si="7"/>
        <v>-11.475692415162641</v>
      </c>
      <c r="AK58">
        <f t="shared" si="22"/>
        <v>-7.4974523779608591</v>
      </c>
      <c r="AL58">
        <f t="shared" si="26"/>
        <v>-18.973144795863604</v>
      </c>
      <c r="AN58">
        <f t="shared" si="27"/>
        <v>0</v>
      </c>
      <c r="AO58">
        <f t="shared" si="27"/>
        <v>0</v>
      </c>
      <c r="AP58">
        <f t="shared" si="27"/>
        <v>-3.2259459685132327E-16</v>
      </c>
      <c r="AQ58">
        <f t="shared" si="27"/>
        <v>-1.3761311837954442E-11</v>
      </c>
      <c r="AR58">
        <f t="shared" si="27"/>
        <v>-1.3761634432551293E-11</v>
      </c>
      <c r="AS58">
        <f t="shared" si="27"/>
        <v>-5.7634428918238487E-2</v>
      </c>
      <c r="AT58">
        <f t="shared" si="27"/>
        <v>-3.765449356019003E-2</v>
      </c>
      <c r="AU58">
        <f t="shared" si="23"/>
        <v>-9.5288922492190162E-2</v>
      </c>
      <c r="AW58">
        <v>55</v>
      </c>
      <c r="AX58">
        <f>IF(Z58&gt;0, (R58*SUMPRODUCT(K58:$K$98, X58:$X$98)-K58*$AZ$3)/Z58, 0)</f>
        <v>-1.8610312771189192E+16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100000</v>
      </c>
      <c r="S59">
        <f t="shared" si="1"/>
        <v>-1.0934223825052501E+17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-95.630770127135335</v>
      </c>
      <c r="AC59">
        <f t="shared" si="2"/>
        <v>-85.384616184954311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-4.3063110072633042E-10</v>
      </c>
      <c r="AI59">
        <f t="shared" si="25"/>
        <v>-4.3064086189200063E-10</v>
      </c>
      <c r="AJ59">
        <f t="shared" si="7"/>
        <v>-10.246153942181024</v>
      </c>
      <c r="AK59">
        <f t="shared" si="22"/>
        <v>-6.6941539088994739</v>
      </c>
      <c r="AL59">
        <f t="shared" si="26"/>
        <v>-16.94030785151114</v>
      </c>
      <c r="AN59">
        <f t="shared" si="27"/>
        <v>0</v>
      </c>
      <c r="AO59">
        <f t="shared" si="27"/>
        <v>0</v>
      </c>
      <c r="AP59">
        <f t="shared" si="27"/>
        <v>-4.377102897029538E-17</v>
      </c>
      <c r="AQ59">
        <f t="shared" si="27"/>
        <v>-1.9310364174005655E-12</v>
      </c>
      <c r="AR59">
        <f t="shared" si="27"/>
        <v>-1.9310801884295357E-12</v>
      </c>
      <c r="AS59">
        <f t="shared" si="27"/>
        <v>-4.5945813870089926E-2</v>
      </c>
      <c r="AT59">
        <f t="shared" si="27"/>
        <v>-3.0017931728494048E-2</v>
      </c>
      <c r="AU59">
        <f t="shared" si="23"/>
        <v>-7.5963745600515054E-2</v>
      </c>
      <c r="AW59">
        <v>56</v>
      </c>
      <c r="AX59">
        <f>IF(Z59&gt;0, (R59*SUMPRODUCT(K59:$K$98, X59:$X$98)-K59*$AZ$3)/Z59, 0)</f>
        <v>-1.0934223825052501E+17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100000</v>
      </c>
      <c r="S60">
        <f t="shared" si="1"/>
        <v>-6.6160207417489331E+17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-85.384616184954311</v>
      </c>
      <c r="AC60">
        <f t="shared" si="2"/>
        <v>-76.236264450853753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-6.5785453654983651E-11</v>
      </c>
      <c r="AI60">
        <f t="shared" si="25"/>
        <v>-6.5786894027290256E-11</v>
      </c>
      <c r="AJ60">
        <f t="shared" si="7"/>
        <v>-9.148351734100558</v>
      </c>
      <c r="AK60">
        <f t="shared" si="22"/>
        <v>-5.9769231329468022</v>
      </c>
      <c r="AL60">
        <f t="shared" si="26"/>
        <v>-15.125274867113149</v>
      </c>
      <c r="AN60">
        <f t="shared" si="27"/>
        <v>0</v>
      </c>
      <c r="AO60">
        <f t="shared" si="27"/>
        <v>0</v>
      </c>
      <c r="AP60">
        <f t="shared" si="27"/>
        <v>-5.7668919232378687E-18</v>
      </c>
      <c r="AQ60">
        <f t="shared" si="27"/>
        <v>-2.6338856947547151E-13</v>
      </c>
      <c r="AR60">
        <f t="shared" si="27"/>
        <v>-2.6339433636739474E-13</v>
      </c>
      <c r="AS60">
        <f t="shared" si="27"/>
        <v>-3.6627721516375909E-2</v>
      </c>
      <c r="AT60">
        <f t="shared" si="27"/>
        <v>-2.3930111390703352E-2</v>
      </c>
      <c r="AU60">
        <f t="shared" si="23"/>
        <v>-6.0557832907342665E-2</v>
      </c>
      <c r="AW60">
        <v>57</v>
      </c>
      <c r="AX60">
        <f>IF(Z60&gt;0, (R60*SUMPRODUCT(K60:$K$98, X60:$X$98)-K60*$AZ$3)/Z60, 0)</f>
        <v>-6.6160207417489331E+17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100000</v>
      </c>
      <c r="S61">
        <f t="shared" si="1"/>
        <v>-4.1242864246014075E+18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-76.236264450853753</v>
      </c>
      <c r="AC61">
        <f t="shared" si="2"/>
        <v>-68.068093259691068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-9.757327571153778E-12</v>
      </c>
      <c r="AI61">
        <f t="shared" si="25"/>
        <v>-9.7575338737909246E-12</v>
      </c>
      <c r="AJ61">
        <f t="shared" si="7"/>
        <v>-8.1681711911626849</v>
      </c>
      <c r="AK61">
        <f t="shared" si="22"/>
        <v>-5.3365385115597634</v>
      </c>
      <c r="AL61">
        <f t="shared" si="26"/>
        <v>-13.504709702732207</v>
      </c>
      <c r="AN61">
        <f t="shared" si="27"/>
        <v>0</v>
      </c>
      <c r="AO61">
        <f t="shared" si="27"/>
        <v>0</v>
      </c>
      <c r="AP61">
        <f t="shared" si="27"/>
        <v>-7.3748604443754284E-19</v>
      </c>
      <c r="AQ61">
        <f t="shared" si="27"/>
        <v>-3.4880275958824584E-14</v>
      </c>
      <c r="AR61">
        <f t="shared" si="27"/>
        <v>-3.4881013444869019E-14</v>
      </c>
      <c r="AS61">
        <f t="shared" si="27"/>
        <v>-2.9199395341503915E-2</v>
      </c>
      <c r="AT61">
        <f t="shared" si="27"/>
        <v>-1.9076938289783067E-2</v>
      </c>
      <c r="AU61">
        <f t="shared" si="23"/>
        <v>-4.8276333631321867E-2</v>
      </c>
      <c r="AW61">
        <v>58</v>
      </c>
      <c r="AX61">
        <f>IF(Z61&gt;0, (R61*SUMPRODUCT(K61:$K$98, X61:$X$98)-K61*$AZ$3)/Z61, 0)</f>
        <v>-4.1242864246014075E+18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100000</v>
      </c>
      <c r="S62">
        <f t="shared" si="1"/>
        <v>-2.6531729121332666E+19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-68.068093259691068</v>
      </c>
      <c r="AC62">
        <f t="shared" si="2"/>
        <v>-60.775083267581337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-1.4048512154784858E-12</v>
      </c>
      <c r="AI62">
        <f t="shared" si="25"/>
        <v>-1.4048798486873269E-12</v>
      </c>
      <c r="AJ62">
        <f t="shared" si="7"/>
        <v>-7.2930099921097309</v>
      </c>
      <c r="AK62">
        <f t="shared" si="22"/>
        <v>-4.7647665281783755</v>
      </c>
      <c r="AL62">
        <f t="shared" si="26"/>
        <v>-12.057776520289512</v>
      </c>
      <c r="AN62">
        <f t="shared" si="27"/>
        <v>0</v>
      </c>
      <c r="AO62">
        <f t="shared" si="27"/>
        <v>0</v>
      </c>
      <c r="AP62">
        <f t="shared" si="27"/>
        <v>-9.1390494063370411E-20</v>
      </c>
      <c r="AQ62">
        <f t="shared" si="27"/>
        <v>-4.4839559331585181E-15</v>
      </c>
      <c r="AR62">
        <f t="shared" si="27"/>
        <v>-4.4840473236525811E-15</v>
      </c>
      <c r="AS62">
        <f t="shared" si="27"/>
        <v>-2.3277579194439315E-2</v>
      </c>
      <c r="AT62">
        <f t="shared" si="27"/>
        <v>-1.5208018407033744E-2</v>
      </c>
      <c r="AU62">
        <f t="shared" si="23"/>
        <v>-3.8485597601477545E-2</v>
      </c>
      <c r="AW62">
        <v>59</v>
      </c>
      <c r="AX62">
        <f>IF(Z62&gt;0, (R62*SUMPRODUCT(K62:$K$98, X62:$X$98)-K62*$AZ$3)/Z62, 0)</f>
        <v>-2.6531729121332666E+19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100000</v>
      </c>
      <c r="S63">
        <f t="shared" si="1"/>
        <v>-1.7641769521936672E+20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-60.775083267581337</v>
      </c>
      <c r="AC63">
        <f t="shared" si="2"/>
        <v>-54.263467203197621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-1.9601649677827523E-13</v>
      </c>
      <c r="AI63">
        <f t="shared" si="25"/>
        <v>-1.9602034159293057E-13</v>
      </c>
      <c r="AJ63">
        <f t="shared" si="7"/>
        <v>-6.5116160643837162</v>
      </c>
      <c r="AK63">
        <f t="shared" si="22"/>
        <v>-4.2542558287306944</v>
      </c>
      <c r="AL63">
        <f t="shared" si="26"/>
        <v>-10.765871893114607</v>
      </c>
      <c r="AN63">
        <f t="shared" si="27"/>
        <v>0</v>
      </c>
      <c r="AO63">
        <f t="shared" si="27"/>
        <v>0</v>
      </c>
      <c r="AP63">
        <f t="shared" si="27"/>
        <v>-1.0956917470626148E-20</v>
      </c>
      <c r="AQ63">
        <f t="shared" si="27"/>
        <v>-5.5860601111168167E-16</v>
      </c>
      <c r="AR63">
        <f t="shared" si="27"/>
        <v>-5.5861696802915226E-16</v>
      </c>
      <c r="AS63">
        <f t="shared" si="27"/>
        <v>-1.8556743618016115E-2</v>
      </c>
      <c r="AT63">
        <f t="shared" si="27"/>
        <v>-1.2123739163770528E-2</v>
      </c>
      <c r="AU63">
        <f t="shared" si="23"/>
        <v>-3.0680482781787203E-2</v>
      </c>
      <c r="AW63">
        <v>60</v>
      </c>
      <c r="AX63">
        <f>IF(Z63&gt;0, (R63*SUMPRODUCT(K63:$K$98, X63:$X$98)-K63*$AZ$3)/Z63, 0)</f>
        <v>-1.7641769521936672E+20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100000</v>
      </c>
      <c r="S64">
        <f t="shared" si="1"/>
        <v>-1.2143168358071652E+21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-54.263467203197621</v>
      </c>
      <c r="AC64">
        <f t="shared" si="2"/>
        <v>-48.449524288569314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-2.6461073504527558E-14</v>
      </c>
      <c r="AI64">
        <f t="shared" si="25"/>
        <v>-2.6461572236848273E-14</v>
      </c>
      <c r="AJ64">
        <f t="shared" si="7"/>
        <v>-5.8139429146283064</v>
      </c>
      <c r="AK64">
        <f t="shared" si="22"/>
        <v>-3.798442704223834</v>
      </c>
      <c r="AL64">
        <f t="shared" si="26"/>
        <v>-9.6123856188521675</v>
      </c>
      <c r="AN64">
        <f t="shared" si="27"/>
        <v>0</v>
      </c>
      <c r="AO64">
        <f t="shared" si="27"/>
        <v>0</v>
      </c>
      <c r="AP64">
        <f t="shared" si="27"/>
        <v>-1.269002485882421E-21</v>
      </c>
      <c r="AQ64">
        <f t="shared" si="27"/>
        <v>-6.7329039369511243E-17</v>
      </c>
      <c r="AR64">
        <f t="shared" si="27"/>
        <v>-6.7330308371997127E-17</v>
      </c>
      <c r="AS64">
        <f t="shared" si="27"/>
        <v>-1.4793322399566388E-2</v>
      </c>
      <c r="AT64">
        <f t="shared" si="27"/>
        <v>-9.6649706343833915E-3</v>
      </c>
      <c r="AU64">
        <f t="shared" si="23"/>
        <v>-2.4458293033949849E-2</v>
      </c>
      <c r="AW64">
        <v>61</v>
      </c>
      <c r="AX64">
        <f>IF(Z64&gt;0, (R64*SUMPRODUCT(K64:$K$98, X64:$X$98)-K64*$AZ$3)/Z64, 0)</f>
        <v>-1.2143168358071652E+21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100000</v>
      </c>
      <c r="S65">
        <f t="shared" si="1"/>
        <v>-8.6644524667513078E+21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-48.449524288569314</v>
      </c>
      <c r="AC65">
        <f t="shared" si="2"/>
        <v>-43.258503829079743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-3.4506958431296201E-15</v>
      </c>
      <c r="AI65">
        <f t="shared" si="25"/>
        <v>-3.4507582511467379E-15</v>
      </c>
      <c r="AJ65">
        <f t="shared" si="7"/>
        <v>-5.1910204594895717</v>
      </c>
      <c r="AK65">
        <f t="shared" si="22"/>
        <v>-3.3914667001998522</v>
      </c>
      <c r="AL65">
        <f t="shared" si="26"/>
        <v>-8.5824871596894283</v>
      </c>
      <c r="AN65">
        <f t="shared" si="27"/>
        <v>0</v>
      </c>
      <c r="AO65">
        <f t="shared" si="27"/>
        <v>0</v>
      </c>
      <c r="AP65">
        <f t="shared" si="27"/>
        <v>-1.41780766620224E-22</v>
      </c>
      <c r="AQ65">
        <f t="shared" si="27"/>
        <v>-7.8394143029210432E-18</v>
      </c>
      <c r="AR65">
        <f t="shared" si="27"/>
        <v>-7.8395560836876628E-18</v>
      </c>
      <c r="AS65">
        <f t="shared" si="27"/>
        <v>-1.1793146045572724E-2</v>
      </c>
      <c r="AT65">
        <f t="shared" si="27"/>
        <v>-7.7048554164408428E-3</v>
      </c>
      <c r="AU65">
        <f t="shared" si="23"/>
        <v>-1.9498001462013574E-2</v>
      </c>
      <c r="AW65">
        <v>62</v>
      </c>
      <c r="AX65">
        <f>IF(Z65&gt;0, (R65*SUMPRODUCT(K65:$K$98, X65:$X$98)-K65*$AZ$3)/Z65, 0)</f>
        <v>-8.6644524667513078E+21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100000</v>
      </c>
      <c r="S66">
        <f t="shared" si="1"/>
        <v>-6.4185941788514541E+22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-43.258503829079743</v>
      </c>
      <c r="AC66">
        <f t="shared" si="2"/>
        <v>-38.623664133106907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-4.3409684820373489E-16</v>
      </c>
      <c r="AI66">
        <f t="shared" si="25"/>
        <v>-4.3410437003465628E-16</v>
      </c>
      <c r="AJ66">
        <f t="shared" si="7"/>
        <v>-4.6348396959728362</v>
      </c>
      <c r="AK66">
        <f t="shared" si="22"/>
        <v>-3.0280952680355822</v>
      </c>
      <c r="AL66">
        <f t="shared" si="26"/>
        <v>-7.6629349640084179</v>
      </c>
      <c r="AN66">
        <f t="shared" si="27"/>
        <v>0</v>
      </c>
      <c r="AO66">
        <f t="shared" si="27"/>
        <v>0</v>
      </c>
      <c r="AP66">
        <f t="shared" si="27"/>
        <v>-1.5257468449328677E-23</v>
      </c>
      <c r="AQ66">
        <f t="shared" si="27"/>
        <v>-8.8053281636266871E-19</v>
      </c>
      <c r="AR66">
        <f t="shared" si="27"/>
        <v>-8.8054807383111811E-19</v>
      </c>
      <c r="AS66">
        <f t="shared" si="27"/>
        <v>-9.4014238245956096E-3</v>
      </c>
      <c r="AT66">
        <f t="shared" si="27"/>
        <v>-6.142263565402456E-3</v>
      </c>
      <c r="AU66">
        <f t="shared" si="23"/>
        <v>-1.5543687389998064E-2</v>
      </c>
      <c r="AW66">
        <v>63</v>
      </c>
      <c r="AX66">
        <f>IF(Z66&gt;0, (R66*SUMPRODUCT(K66:$K$98, X66:$X$98)-K66*$AZ$3)/Z66, 0)</f>
        <v>-6.4185941788514541E+22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-4.9452243833531618E+23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-38.623664133106907</v>
      </c>
      <c r="AC67">
        <f t="shared" ref="AC67:AC79" si="30">S67*Z67</f>
        <v>-34.485414404559734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-8.7168477432101201E-22</v>
      </c>
      <c r="AH67">
        <f t="shared" ref="AH67:AH79" si="33">-X67*R67</f>
        <v>-5.2599422702896122E-17</v>
      </c>
      <c r="AI67">
        <f t="shared" ref="AI67:AI79" si="34">SUM(AE67:AH67)</f>
        <v>-5.260029438767044E-17</v>
      </c>
      <c r="AJ67">
        <f t="shared" ref="AJ67:AJ79" si="35">AB67-AC67</f>
        <v>-4.1382497285471729</v>
      </c>
      <c r="AK67">
        <f t="shared" si="22"/>
        <v>-2.7036564893174839</v>
      </c>
      <c r="AL67">
        <f t="shared" si="26"/>
        <v>-6.8419062178646568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-9.5262476736145812E-20</v>
      </c>
      <c r="AR67">
        <f t="shared" si="36"/>
        <v>-9.5264055438843822E-20</v>
      </c>
      <c r="AS67">
        <f t="shared" si="36"/>
        <v>-7.4947575132299129E-3</v>
      </c>
      <c r="AT67">
        <f t="shared" si="36"/>
        <v>-4.8965749086435388E-3</v>
      </c>
      <c r="AU67">
        <f t="shared" si="23"/>
        <v>-1.2391332421873453E-2</v>
      </c>
      <c r="AW67">
        <v>64</v>
      </c>
      <c r="AX67">
        <f>IF(Z67&gt;0, (R67*SUMPRODUCT(K67:$K$98, X67:$X$98)-K67*$AZ$3)/Z67, 0)</f>
        <v>-4.9452243833531618E+23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8"/>
        <v>100000</v>
      </c>
      <c r="S68">
        <f t="shared" si="29"/>
        <v>-3.9691829361033164E+24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-34.485414404559734</v>
      </c>
      <c r="AC68">
        <f t="shared" si="30"/>
        <v>-30.790548575499763</v>
      </c>
      <c r="AE68">
        <f t="shared" si="31"/>
        <v>0</v>
      </c>
      <c r="AF68">
        <f t="shared" si="32"/>
        <v>0</v>
      </c>
      <c r="AG68">
        <f t="shared" si="32"/>
        <v>-9.696752792442437E-23</v>
      </c>
      <c r="AH68">
        <f t="shared" si="33"/>
        <v>-6.1280031892270206E-18</v>
      </c>
      <c r="AI68">
        <f t="shared" si="34"/>
        <v>-6.1281001567549447E-18</v>
      </c>
      <c r="AJ68">
        <f t="shared" si="35"/>
        <v>-3.694865829059971</v>
      </c>
      <c r="AK68">
        <f t="shared" si="22"/>
        <v>-2.4139790083191817</v>
      </c>
      <c r="AL68">
        <f t="shared" si="26"/>
        <v>-6.1088448373791522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-9.9092743128661756E-21</v>
      </c>
      <c r="AR68">
        <f t="shared" si="36"/>
        <v>-9.9094311139976331E-21</v>
      </c>
      <c r="AS68">
        <f t="shared" si="36"/>
        <v>-5.9747748032763894E-3</v>
      </c>
      <c r="AT68">
        <f t="shared" si="36"/>
        <v>-3.9035195381405753E-3</v>
      </c>
      <c r="AU68">
        <f t="shared" si="23"/>
        <v>-9.8782943414169634E-3</v>
      </c>
      <c r="AW68">
        <v>65</v>
      </c>
      <c r="AX68">
        <f>IF(Z68&gt;0, (R68*SUMPRODUCT(K68:$K$98, X68:$X$98)-K68*$AZ$3)/Z68, 0)</f>
        <v>-3.9691829361033164E+24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8"/>
        <v>100000</v>
      </c>
      <c r="S69">
        <f t="shared" si="29"/>
        <v>-3.3239888904083373E+25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-30.790548575499763</v>
      </c>
      <c r="AC69">
        <f t="shared" si="30"/>
        <v>-27.491561228124787</v>
      </c>
      <c r="AE69">
        <f t="shared" si="31"/>
        <v>0</v>
      </c>
      <c r="AF69">
        <f t="shared" si="32"/>
        <v>0</v>
      </c>
      <c r="AG69">
        <f t="shared" si="32"/>
        <v>-1.0338317205065767E-23</v>
      </c>
      <c r="AH69">
        <f t="shared" si="33"/>
        <v>-6.8527628352091484E-19</v>
      </c>
      <c r="AI69">
        <f t="shared" si="34"/>
        <v>-6.8528662183811993E-19</v>
      </c>
      <c r="AJ69">
        <f t="shared" si="35"/>
        <v>-3.2989873473749753</v>
      </c>
      <c r="AK69">
        <f t="shared" si="22"/>
        <v>-2.1553384002849838</v>
      </c>
      <c r="AL69">
        <f t="shared" si="26"/>
        <v>-5.4543257476599596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-9.8939690464284208E-22</v>
      </c>
      <c r="AR69">
        <f t="shared" si="36"/>
        <v>-9.8941183102988904E-22</v>
      </c>
      <c r="AS69">
        <f t="shared" si="36"/>
        <v>-4.7630538929180413E-3</v>
      </c>
      <c r="AT69">
        <f t="shared" si="36"/>
        <v>-3.1118618767064536E-3</v>
      </c>
      <c r="AU69">
        <f t="shared" si="23"/>
        <v>-7.8749157696244958E-3</v>
      </c>
      <c r="AW69">
        <v>66</v>
      </c>
      <c r="AX69">
        <f>IF(Z69&gt;0, (R69*SUMPRODUCT(K69:$K$98, X69:$X$98)-K69*$AZ$3)/Z69, 0)</f>
        <v>-3.3239888904083373E+25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8"/>
        <v>100000</v>
      </c>
      <c r="S70">
        <f t="shared" si="29"/>
        <v>-2.9313104902354303E+26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-27.491561228124787</v>
      </c>
      <c r="AC70">
        <f t="shared" si="30"/>
        <v>-24.546036810825701</v>
      </c>
      <c r="AE70">
        <f t="shared" si="31"/>
        <v>0</v>
      </c>
      <c r="AF70">
        <f t="shared" si="32"/>
        <v>0</v>
      </c>
      <c r="AG70">
        <f t="shared" si="32"/>
        <v>-1.046717709220487E-24</v>
      </c>
      <c r="AH70">
        <f t="shared" si="33"/>
        <v>-7.3505730590356982E-20</v>
      </c>
      <c r="AI70">
        <f t="shared" si="34"/>
        <v>-7.3506777308066206E-20</v>
      </c>
      <c r="AJ70">
        <f t="shared" si="35"/>
        <v>-2.9455244172990867</v>
      </c>
      <c r="AK70">
        <f t="shared" si="22"/>
        <v>-1.9244092859687354</v>
      </c>
      <c r="AL70">
        <f t="shared" si="26"/>
        <v>-4.8699337032678223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-9.4756284108226499E-23</v>
      </c>
      <c r="AR70">
        <f t="shared" si="36"/>
        <v>-9.475763343269195E-23</v>
      </c>
      <c r="AS70">
        <f t="shared" si="36"/>
        <v>-3.7970774018798183E-3</v>
      </c>
      <c r="AT70">
        <f t="shared" si="36"/>
        <v>-2.4807572358948129E-3</v>
      </c>
      <c r="AU70">
        <f t="shared" si="23"/>
        <v>-6.2778346377746312E-3</v>
      </c>
      <c r="AW70">
        <v>67</v>
      </c>
      <c r="AX70">
        <f>IF(Z70&gt;0, (R70*SUMPRODUCT(K70:$K$98, X70:$X$98)-K70*$AZ$3)/Z70, 0)</f>
        <v>-2.9313104902354303E+26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8"/>
        <v>100000</v>
      </c>
      <c r="S71">
        <f t="shared" si="29"/>
        <v>-2.7289724927113342E+27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-24.546036810825701</v>
      </c>
      <c r="AC71">
        <f t="shared" si="30"/>
        <v>-21.916104295380091</v>
      </c>
      <c r="AE71">
        <f t="shared" si="31"/>
        <v>0</v>
      </c>
      <c r="AF71">
        <f t="shared" si="32"/>
        <v>0</v>
      </c>
      <c r="AG71">
        <f t="shared" si="32"/>
        <v>-1.0038624589435508E-25</v>
      </c>
      <c r="AH71">
        <f t="shared" si="33"/>
        <v>-7.4869142898714168E-21</v>
      </c>
      <c r="AI71">
        <f t="shared" si="34"/>
        <v>-7.4870146761173107E-21</v>
      </c>
      <c r="AJ71">
        <f t="shared" si="35"/>
        <v>-2.6299325154456099</v>
      </c>
      <c r="AK71">
        <f t="shared" si="22"/>
        <v>-1.7182225767577992</v>
      </c>
      <c r="AL71">
        <f t="shared" si="26"/>
        <v>-4.3481550922034096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-8.6173089092028421E-24</v>
      </c>
      <c r="AR71">
        <f t="shared" si="36"/>
        <v>-8.617424452036327E-24</v>
      </c>
      <c r="AS71">
        <f t="shared" si="36"/>
        <v>-3.0270068573659227E-3</v>
      </c>
      <c r="AT71">
        <f t="shared" si="36"/>
        <v>-1.9776444801457372E-3</v>
      </c>
      <c r="AU71">
        <f t="shared" si="23"/>
        <v>-5.0046513375116598E-3</v>
      </c>
      <c r="AW71">
        <v>68</v>
      </c>
      <c r="AX71">
        <f>IF(Z71&gt;0, (R71*SUMPRODUCT(K71:$K$98, X71:$X$98)-K71*$AZ$3)/Z71, 0)</f>
        <v>-2.7289724927113342E+27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8"/>
        <v>100000</v>
      </c>
      <c r="S72">
        <f t="shared" si="29"/>
        <v>-2.6893592804363717E+28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-21.916104295380091</v>
      </c>
      <c r="AC72">
        <f t="shared" si="30"/>
        <v>-19.567950263732222</v>
      </c>
      <c r="AE72">
        <f t="shared" si="31"/>
        <v>0</v>
      </c>
      <c r="AF72">
        <f t="shared" si="32"/>
        <v>0</v>
      </c>
      <c r="AG72">
        <f t="shared" si="32"/>
        <v>-9.0950800094275395E-27</v>
      </c>
      <c r="AH72">
        <f t="shared" si="33"/>
        <v>-7.2229842740787191E-22</v>
      </c>
      <c r="AI72">
        <f t="shared" si="34"/>
        <v>-7.2230752248788129E-22</v>
      </c>
      <c r="AJ72">
        <f t="shared" si="35"/>
        <v>-2.3481540316478693</v>
      </c>
      <c r="AK72">
        <f t="shared" ref="AK72:AK79" si="49">G72*SUM(AB72:AB72, AE72:AF72)</f>
        <v>-1.5341273006766065</v>
      </c>
      <c r="AL72">
        <f t="shared" si="26"/>
        <v>-3.8822813323244758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-7.4227946642964359E-25</v>
      </c>
      <c r="AR72">
        <f t="shared" si="36"/>
        <v>-7.4228881310808055E-25</v>
      </c>
      <c r="AS72">
        <f t="shared" si="36"/>
        <v>-2.4131113339970717E-3</v>
      </c>
      <c r="AT72">
        <f t="shared" si="36"/>
        <v>-1.5765660715447521E-3</v>
      </c>
      <c r="AU72">
        <f t="shared" si="23"/>
        <v>-3.9896774055418237E-3</v>
      </c>
      <c r="AW72">
        <v>69</v>
      </c>
      <c r="AX72">
        <f>IF(Z72&gt;0, (R72*SUMPRODUCT(K72:$K$98, X72:$X$98)-K72*$AZ$3)/Z72, 0)</f>
        <v>-2.6893592804363717E+28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8"/>
        <v>100000</v>
      </c>
      <c r="S73">
        <f t="shared" si="29"/>
        <v>-2.8137558638731119E+29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-19.567950263732222</v>
      </c>
      <c r="AC73">
        <f t="shared" si="30"/>
        <v>-17.471384164046626</v>
      </c>
      <c r="AE73">
        <f t="shared" si="31"/>
        <v>0</v>
      </c>
      <c r="AF73">
        <f t="shared" si="32"/>
        <v>0</v>
      </c>
      <c r="AG73">
        <f t="shared" si="32"/>
        <v>-7.7615938487985095E-28</v>
      </c>
      <c r="AH73">
        <f t="shared" si="33"/>
        <v>-6.5823758595627306E-23</v>
      </c>
      <c r="AI73">
        <f t="shared" si="34"/>
        <v>-6.5824534755012189E-23</v>
      </c>
      <c r="AJ73">
        <f t="shared" si="35"/>
        <v>-2.0965660996855959</v>
      </c>
      <c r="AK73">
        <f t="shared" si="49"/>
        <v>-1.3697565184612557</v>
      </c>
      <c r="AL73">
        <f t="shared" si="26"/>
        <v>-3.4663226181468518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-6.0397009041306791E-26</v>
      </c>
      <c r="AR73">
        <f t="shared" si="36"/>
        <v>-6.0397721211295047E-26</v>
      </c>
      <c r="AS73">
        <f t="shared" si="36"/>
        <v>-1.9237175813114397E-3</v>
      </c>
      <c r="AT73">
        <f t="shared" si="36"/>
        <v>-1.2568288197901403E-3</v>
      </c>
      <c r="AU73">
        <f t="shared" si="23"/>
        <v>-3.1805464011015801E-3</v>
      </c>
      <c r="AW73">
        <v>70</v>
      </c>
      <c r="AX73">
        <f>IF(Z73&gt;0, (R73*SUMPRODUCT(K73:$K$98, X73:$X$98)-K73*$AZ$3)/Z73, 0)</f>
        <v>-2.8137558638731119E+29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8"/>
        <v>100000</v>
      </c>
      <c r="S74">
        <f t="shared" si="29"/>
        <v>-3.1354630072440262E+30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-17.471384164046626</v>
      </c>
      <c r="AC74">
        <f t="shared" si="30"/>
        <v>-15.599450146470202</v>
      </c>
      <c r="AE74">
        <f t="shared" si="31"/>
        <v>0</v>
      </c>
      <c r="AF74">
        <f t="shared" si="32"/>
        <v>0</v>
      </c>
      <c r="AG74">
        <f t="shared" si="32"/>
        <v>-6.218957977828939E-29</v>
      </c>
      <c r="AH74">
        <f t="shared" si="33"/>
        <v>-5.6496656900221045E-24</v>
      </c>
      <c r="AI74">
        <f t="shared" si="34"/>
        <v>-5.6497278796018827E-24</v>
      </c>
      <c r="AJ74">
        <f t="shared" si="35"/>
        <v>-1.8719340175764234</v>
      </c>
      <c r="AK74">
        <f t="shared" si="49"/>
        <v>-1.2229968914832638</v>
      </c>
      <c r="AL74">
        <f t="shared" si="26"/>
        <v>-3.0949309090596873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-4.6284703089943563E-27</v>
      </c>
      <c r="AR74">
        <f t="shared" si="36"/>
        <v>-4.6285212576060657E-27</v>
      </c>
      <c r="AS74">
        <f t="shared" si="36"/>
        <v>-1.5335758779587356E-3</v>
      </c>
      <c r="AT74">
        <f t="shared" si="36"/>
        <v>-1.0019362402663744E-3</v>
      </c>
      <c r="AU74">
        <f t="shared" si="23"/>
        <v>-2.53551211822511E-3</v>
      </c>
      <c r="AW74">
        <v>71</v>
      </c>
      <c r="AX74">
        <f>IF(Z74&gt;0, (R74*SUMPRODUCT(K74:$K$98, X74:$X$98)-K74*$AZ$3)/Z74, 0)</f>
        <v>-3.1354630072440262E+30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8"/>
        <v>100000</v>
      </c>
      <c r="S75">
        <f t="shared" si="29"/>
        <v>-3.7358014959272028E+31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-15.599450146470202</v>
      </c>
      <c r="AC75">
        <f t="shared" si="30"/>
        <v>-13.928080487919821</v>
      </c>
      <c r="AE75">
        <f t="shared" si="31"/>
        <v>0</v>
      </c>
      <c r="AF75">
        <f t="shared" si="32"/>
        <v>0</v>
      </c>
      <c r="AG75">
        <f t="shared" si="32"/>
        <v>-4.6603387864372324E-30</v>
      </c>
      <c r="AH75">
        <f t="shared" si="33"/>
        <v>-4.5525876155255411E-25</v>
      </c>
      <c r="AI75">
        <f t="shared" si="34"/>
        <v>-4.5526342189134056E-25</v>
      </c>
      <c r="AJ75">
        <f t="shared" si="35"/>
        <v>-1.6713696585503808</v>
      </c>
      <c r="AK75">
        <f t="shared" si="49"/>
        <v>-1.0919615102529143</v>
      </c>
      <c r="AL75">
        <f t="shared" si="26"/>
        <v>-2.7633311688032949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-3.3300827245611979E-28</v>
      </c>
      <c r="AR75">
        <f t="shared" si="36"/>
        <v>-3.3301168135562791E-28</v>
      </c>
      <c r="AS75">
        <f t="shared" si="36"/>
        <v>-1.2225573006686367E-3</v>
      </c>
      <c r="AT75">
        <f t="shared" si="36"/>
        <v>-7.9873743643684185E-4</v>
      </c>
      <c r="AU75">
        <f t="shared" si="23"/>
        <v>-2.0212947371054785E-3</v>
      </c>
      <c r="AW75">
        <v>72</v>
      </c>
      <c r="AX75">
        <f>IF(Z75&gt;0, (R75*SUMPRODUCT(K75:$K$98, X75:$X$98)-K75*$AZ$3)/Z75, 0)</f>
        <v>-3.7358014959272028E+31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8"/>
        <v>100000</v>
      </c>
      <c r="S76">
        <f t="shared" si="29"/>
        <v>-4.7820871327385736E+32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-13.928080487919821</v>
      </c>
      <c r="AC76">
        <f t="shared" si="30"/>
        <v>-12.435786149928411</v>
      </c>
      <c r="AE76">
        <f t="shared" si="31"/>
        <v>0</v>
      </c>
      <c r="AF76">
        <f t="shared" si="32"/>
        <v>0</v>
      </c>
      <c r="AG76">
        <f t="shared" si="32"/>
        <v>-3.2506167821556319E-31</v>
      </c>
      <c r="AH76">
        <f t="shared" si="33"/>
        <v>-3.4309389762858373E-26</v>
      </c>
      <c r="AI76">
        <f t="shared" si="34"/>
        <v>-3.4309714824536587E-26</v>
      </c>
      <c r="AJ76">
        <f t="shared" si="35"/>
        <v>-1.4922943379914102</v>
      </c>
      <c r="AK76">
        <f t="shared" si="49"/>
        <v>-0.97496563415438764</v>
      </c>
      <c r="AL76">
        <f t="shared" si="26"/>
        <v>-2.467259972145798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-2.240741102102215E-29</v>
      </c>
      <c r="AR76">
        <f t="shared" si="36"/>
        <v>-2.2407623318316892E-29</v>
      </c>
      <c r="AS76">
        <f t="shared" si="36"/>
        <v>-9.7461519504833845E-4</v>
      </c>
      <c r="AT76">
        <f t="shared" si="36"/>
        <v>-6.3674859409824751E-4</v>
      </c>
      <c r="AU76">
        <f t="shared" si="23"/>
        <v>-1.611363789146586E-3</v>
      </c>
      <c r="AW76">
        <v>73</v>
      </c>
      <c r="AX76">
        <f>IF(Z76&gt;0, (R76*SUMPRODUCT(K76:$K$98, X76:$X$98)-K76*$AZ$3)/Z76, 0)</f>
        <v>-4.7820871327385736E+32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8"/>
        <v>100000</v>
      </c>
      <c r="S77">
        <f t="shared" si="29"/>
        <v>-6.6132098296738676E+33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-12.435786149928411</v>
      </c>
      <c r="AC77">
        <f t="shared" si="30"/>
        <v>-11.10338049100751</v>
      </c>
      <c r="AE77">
        <f t="shared" si="31"/>
        <v>0</v>
      </c>
      <c r="AF77">
        <f t="shared" si="32"/>
        <v>0</v>
      </c>
      <c r="AG77">
        <f t="shared" si="32"/>
        <v>-2.0987124212334037E-32</v>
      </c>
      <c r="AH77">
        <f t="shared" si="33"/>
        <v>-2.4065914977685882E-27</v>
      </c>
      <c r="AI77">
        <f t="shared" si="34"/>
        <v>-2.4066124848928007E-27</v>
      </c>
      <c r="AJ77">
        <f t="shared" si="35"/>
        <v>-1.3324056589209015</v>
      </c>
      <c r="AK77">
        <f t="shared" si="49"/>
        <v>-0.87050503049498884</v>
      </c>
      <c r="AL77">
        <f t="shared" si="26"/>
        <v>-2.2029106894158903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-1.4033404459631729E-30</v>
      </c>
      <c r="AR77">
        <f t="shared" si="36"/>
        <v>-1.4033526840518883E-30</v>
      </c>
      <c r="AS77">
        <f t="shared" si="36"/>
        <v>-7.7695726646072859E-4</v>
      </c>
      <c r="AT77">
        <f t="shared" si="36"/>
        <v>-5.0761208075434262E-4</v>
      </c>
      <c r="AU77">
        <f t="shared" si="23"/>
        <v>-1.2845693472150713E-3</v>
      </c>
      <c r="AW77">
        <v>74</v>
      </c>
      <c r="AX77">
        <f>IF(Z77&gt;0, (R77*SUMPRODUCT(K77:$K$98, X77:$X$98)-K77*$AZ$3)/Z77, 0)</f>
        <v>-6.6132098296738676E+33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8"/>
        <v>100000</v>
      </c>
      <c r="S78">
        <f t="shared" si="29"/>
        <v>-9.9444461431627895E+34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-11.10338049100751</v>
      </c>
      <c r="AC78">
        <f t="shared" si="30"/>
        <v>-9.9137325812567045</v>
      </c>
      <c r="AE78">
        <f t="shared" si="31"/>
        <v>0</v>
      </c>
      <c r="AF78">
        <f t="shared" si="32"/>
        <v>0</v>
      </c>
      <c r="AG78">
        <f t="shared" si="32"/>
        <v>-1.2461393574031266E-33</v>
      </c>
      <c r="AH78">
        <f t="shared" si="33"/>
        <v>-1.5624890890246056E-28</v>
      </c>
      <c r="AI78">
        <f t="shared" si="34"/>
        <v>-1.5625015504181797E-28</v>
      </c>
      <c r="AJ78">
        <f t="shared" si="35"/>
        <v>-1.1896479097508053</v>
      </c>
      <c r="AK78">
        <f t="shared" si="49"/>
        <v>-0.77723663437052581</v>
      </c>
      <c r="AL78">
        <f t="shared" si="26"/>
        <v>-1.966884544121331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-8.1350389167680402E-32</v>
      </c>
      <c r="AR78">
        <f t="shared" si="36"/>
        <v>-8.1351037965309736E-32</v>
      </c>
      <c r="AS78">
        <f t="shared" si="36"/>
        <v>-6.1938557594126979E-4</v>
      </c>
      <c r="AT78">
        <f t="shared" si="36"/>
        <v>-4.0466524294829615E-4</v>
      </c>
      <c r="AU78">
        <f t="shared" si="23"/>
        <v>-1.0240508188895658E-3</v>
      </c>
      <c r="AW78">
        <v>75</v>
      </c>
      <c r="AX78">
        <f>IF(Z78&gt;0, (R78*SUMPRODUCT(K78:$K$98, X78:$X$98)-K78*$AZ$3)/Z78, 0)</f>
        <v>-9.9444461431627895E+34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-9.9137325812567045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-9.9691148592250131E-30</v>
      </c>
      <c r="AI79">
        <f t="shared" si="34"/>
        <v>-9.9691148592250131E-30</v>
      </c>
      <c r="AJ79">
        <f t="shared" si="35"/>
        <v>-9.9137325812567045</v>
      </c>
      <c r="AK79">
        <f t="shared" si="49"/>
        <v>-0.69396128068796936</v>
      </c>
      <c r="AL79">
        <f t="shared" si="26"/>
        <v>-10.607693861944673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-4.6342687809556336E-33</v>
      </c>
      <c r="AR79">
        <f t="shared" si="36"/>
        <v>-4.6342687809556336E-33</v>
      </c>
      <c r="AS79">
        <f t="shared" si="36"/>
        <v>-4.6085236305153975E-3</v>
      </c>
      <c r="AT79">
        <f t="shared" si="36"/>
        <v>-3.2259665413607785E-4</v>
      </c>
      <c r="AU79">
        <f t="shared" si="23"/>
        <v>-4.9311202846514749E-3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34376.827058098883</v>
      </c>
      <c r="AO81" s="8">
        <f t="shared" si="50"/>
        <v>-3437.6827058098884</v>
      </c>
      <c r="AP81" s="8">
        <f t="shared" si="50"/>
        <v>-205.52281811763496</v>
      </c>
      <c r="AQ81" s="8">
        <f t="shared" si="50"/>
        <v>-19041.210679143733</v>
      </c>
      <c r="AR81" s="8">
        <f t="shared" si="50"/>
        <v>11692.410855027616</v>
      </c>
      <c r="AS81" s="8">
        <f t="shared" si="50"/>
        <v>-2985.4871847653458</v>
      </c>
      <c r="AT81" s="8">
        <f t="shared" si="50"/>
        <v>695.69335584381895</v>
      </c>
      <c r="AU81" s="8">
        <f t="shared" si="50"/>
        <v>9402.6170261060979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4951B-DF73-443E-B52A-6E1BF1312A1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60926.844647618593</v>
      </c>
      <c r="K3">
        <v>1</v>
      </c>
      <c r="L3" s="2">
        <v>0</v>
      </c>
      <c r="O3">
        <f>$C$3</f>
        <v>60926.844647618593</v>
      </c>
      <c r="P3" s="2">
        <f>O3*C5</f>
        <v>6092.68446476186</v>
      </c>
      <c r="Q3" s="4">
        <f>B8</f>
        <v>100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60926.844647618593</v>
      </c>
      <c r="AF3">
        <f t="shared" ref="AF3:AG34" si="4">-$Z3*P3</f>
        <v>-6092.68446476186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54734.160182856736</v>
      </c>
      <c r="AJ3">
        <f t="shared" ref="AJ3:AJ66" si="7">AB3-AC3</f>
        <v>0</v>
      </c>
      <c r="AL3">
        <f t="shared" ref="AL3:AL34" si="8">SUM(AI3:AK3)</f>
        <v>54734.160182856736</v>
      </c>
      <c r="AN3">
        <f t="shared" ref="AN3:AU34" si="9">AE3*$K3</f>
        <v>60926.844647618593</v>
      </c>
      <c r="AO3">
        <f t="shared" si="9"/>
        <v>-6092.68446476186</v>
      </c>
      <c r="AP3">
        <f t="shared" si="9"/>
        <v>-100</v>
      </c>
      <c r="AQ3">
        <f t="shared" si="9"/>
        <v>0</v>
      </c>
      <c r="AR3">
        <f t="shared" si="9"/>
        <v>54734.160182856736</v>
      </c>
      <c r="AS3">
        <f t="shared" si="9"/>
        <v>0</v>
      </c>
      <c r="AT3">
        <f t="shared" si="9"/>
        <v>0</v>
      </c>
      <c r="AU3">
        <f t="shared" si="9"/>
        <v>54734.160182856736</v>
      </c>
      <c r="AW3">
        <v>0</v>
      </c>
      <c r="AX3">
        <f>IF(Z3&gt;0, (R3*SUMPRODUCT(K3:$K$98, X3:$X$98)-K3*$AZ$3)/Z3, 0)</f>
        <v>0</v>
      </c>
      <c r="AZ3">
        <f>C6*ABS(SUMPRODUCT(X4:X69, K4:K69))/1</f>
        <v>38072.169408953734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</v>
      </c>
      <c r="S4">
        <f t="shared" si="1"/>
        <v>2628.9852179407962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2553.7727218059299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-2553.7727218059299</v>
      </c>
      <c r="AK4">
        <f>G4*SUM(AB4, AE4:AF4)</f>
        <v>0</v>
      </c>
      <c r="AL4">
        <f t="shared" si="8"/>
        <v>-4414.6673218059295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-1736.0710887209627</v>
      </c>
      <c r="AR4">
        <f t="shared" si="9"/>
        <v>-1736.0710887209627</v>
      </c>
      <c r="AS4">
        <f t="shared" si="9"/>
        <v>-2382.4729189345367</v>
      </c>
      <c r="AT4">
        <f t="shared" si="9"/>
        <v>0</v>
      </c>
      <c r="AU4">
        <f t="shared" si="9"/>
        <v>-4118.5440076554987</v>
      </c>
      <c r="AW4">
        <v>1</v>
      </c>
      <c r="AX4">
        <f>IF(Z4&gt;0, (R4*SUMPRODUCT(K4:$K$98, X4:$X$98)-K4*$AZ$3)/Z4, 0)</f>
        <v>2628.9852179407962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100000</v>
      </c>
      <c r="S5">
        <f t="shared" si="1"/>
        <v>4020.8162050135247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2553.7727218059299</v>
      </c>
      <c r="AC5">
        <f t="shared" si="2"/>
        <v>3780.2810084565936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-2149.9623347792281</v>
      </c>
      <c r="AI5">
        <f t="shared" si="6"/>
        <v>-2161.7145537806305</v>
      </c>
      <c r="AJ5">
        <f t="shared" si="7"/>
        <v>-1226.5082866506636</v>
      </c>
      <c r="AK5">
        <f>G5*SUM(AB5, AE5:AF5)</f>
        <v>104.70468159404314</v>
      </c>
      <c r="AL5">
        <f t="shared" si="8"/>
        <v>-3283.5181588372511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-1838.4500301632754</v>
      </c>
      <c r="AR5">
        <f t="shared" si="9"/>
        <v>-1848.4994468568159</v>
      </c>
      <c r="AS5">
        <f t="shared" si="9"/>
        <v>-1048.7970696565551</v>
      </c>
      <c r="AT5">
        <f t="shared" si="9"/>
        <v>89.533812718896442</v>
      </c>
      <c r="AU5">
        <f t="shared" si="9"/>
        <v>-2807.7627037944744</v>
      </c>
      <c r="AW5">
        <v>2</v>
      </c>
      <c r="AX5">
        <f>IF(Z5&gt;0, (R5*SUMPRODUCT(K5:$K$98, X5:$X$98)-K5*$AZ$3)/Z5, 0)</f>
        <v>4020.8162050135247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100000</v>
      </c>
      <c r="S6">
        <f t="shared" si="1"/>
        <v>5657.2843214431023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3780.2810084565936</v>
      </c>
      <c r="AC6">
        <f t="shared" si="2"/>
        <v>5128.3949641550316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-2426.3950070475116</v>
      </c>
      <c r="AI6">
        <f t="shared" si="6"/>
        <v>-2437.7264044830195</v>
      </c>
      <c r="AJ6">
        <f t="shared" si="7"/>
        <v>-1348.1139556984381</v>
      </c>
      <c r="AK6">
        <f>G6*SUM(AB6, AE6:AF6)</f>
        <v>221.14643899471073</v>
      </c>
      <c r="AL6">
        <f t="shared" si="8"/>
        <v>-3564.6939211867466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-1871.7454439030009</v>
      </c>
      <c r="AR6">
        <f t="shared" si="9"/>
        <v>-1880.486597532712</v>
      </c>
      <c r="AS6">
        <f t="shared" si="9"/>
        <v>-1039.9486263001504</v>
      </c>
      <c r="AT6">
        <f t="shared" si="9"/>
        <v>170.59458102306323</v>
      </c>
      <c r="AU6">
        <f t="shared" si="9"/>
        <v>-2749.8406428097992</v>
      </c>
      <c r="AW6">
        <v>3</v>
      </c>
      <c r="AX6">
        <f>IF(Z6&gt;0, (R6*SUMPRODUCT(K6:$K$98, X6:$X$98)-K6*$AZ$3)/Z6, 0)</f>
        <v>5657.2843214431023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100000</v>
      </c>
      <c r="S7">
        <f t="shared" si="1"/>
        <v>6783.2393211536018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5128.3949641550316</v>
      </c>
      <c r="AC7">
        <f t="shared" si="2"/>
        <v>5904.7188538869377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-2696.0088652126924</v>
      </c>
      <c r="AI7">
        <f t="shared" si="6"/>
        <v>-2706.8899475656935</v>
      </c>
      <c r="AJ7">
        <f t="shared" si="7"/>
        <v>-776.32388973190609</v>
      </c>
      <c r="AK7">
        <f>G7*SUM(AB7, AE7:AF7)</f>
        <v>251.80419274001204</v>
      </c>
      <c r="AL7">
        <f t="shared" si="8"/>
        <v>-3231.4096445575874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-1892.2102430869836</v>
      </c>
      <c r="AR7">
        <f t="shared" si="9"/>
        <v>-1899.8471970116873</v>
      </c>
      <c r="AS7">
        <f t="shared" si="9"/>
        <v>-544.86765049563496</v>
      </c>
      <c r="AT7">
        <f t="shared" si="9"/>
        <v>176.73030638098837</v>
      </c>
      <c r="AU7">
        <f t="shared" si="9"/>
        <v>-2267.9845411263336</v>
      </c>
      <c r="AW7">
        <v>4</v>
      </c>
      <c r="AX7">
        <f>IF(Z7&gt;0, (R7*SUMPRODUCT(K7:$K$98, X7:$X$98)-K7*$AZ$3)/Z7, 0)</f>
        <v>6783.2393211536018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100000</v>
      </c>
      <c r="S8">
        <f t="shared" si="1"/>
        <v>6959.2345281929665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5904.7188538869377</v>
      </c>
      <c r="AC8">
        <f t="shared" si="2"/>
        <v>5790.9277451689668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-2966.0355890000155</v>
      </c>
      <c r="AI8">
        <f t="shared" si="6"/>
        <v>-2976.4371060808617</v>
      </c>
      <c r="AJ8">
        <f t="shared" si="7"/>
        <v>113.79110871797093</v>
      </c>
      <c r="AK8">
        <f t="shared" ref="AK8:AK69" si="22">G8*SUM(AB8:AB8, AE8:AF8)</f>
        <v>125.77051158779177</v>
      </c>
      <c r="AL8">
        <f t="shared" si="8"/>
        <v>-2736.8754857750992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-1943.1813160408674</v>
      </c>
      <c r="AR8">
        <f t="shared" si="9"/>
        <v>-1949.9958106898659</v>
      </c>
      <c r="AS8">
        <f t="shared" si="9"/>
        <v>74.549596509354288</v>
      </c>
      <c r="AT8">
        <f t="shared" si="9"/>
        <v>82.397834042407737</v>
      </c>
      <c r="AU8">
        <f t="shared" si="9"/>
        <v>-1793.048380138104</v>
      </c>
      <c r="AW8">
        <v>5</v>
      </c>
      <c r="AX8">
        <f>IF(Z8&gt;0, (R8*SUMPRODUCT(K8:$K$98, X8:$X$98)-K8*$AZ$3)/Z8, 0)</f>
        <v>6959.2345281929665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100000</v>
      </c>
      <c r="S9">
        <f t="shared" si="1"/>
        <v>6532.684905794923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5790.9277451689668</v>
      </c>
      <c r="AC9">
        <f t="shared" si="2"/>
        <v>5168.231849676642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-3266.5738055385045</v>
      </c>
      <c r="AI9">
        <f t="shared" si="6"/>
        <v>-3276.4629857228497</v>
      </c>
      <c r="AJ9">
        <f t="shared" si="7"/>
        <v>622.69589549232478</v>
      </c>
      <c r="AK9">
        <f t="shared" si="22"/>
        <v>34.166473696496901</v>
      </c>
      <c r="AL9">
        <f t="shared" si="8"/>
        <v>-2619.6006165340282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-2026.7802028389351</v>
      </c>
      <c r="AR9">
        <f t="shared" si="9"/>
        <v>-2032.9160490843051</v>
      </c>
      <c r="AS9">
        <f t="shared" si="9"/>
        <v>386.35824215361657</v>
      </c>
      <c r="AT9">
        <f t="shared" si="9"/>
        <v>21.198949300170916</v>
      </c>
      <c r="AU9">
        <f t="shared" si="9"/>
        <v>-1625.3588576305178</v>
      </c>
      <c r="AW9">
        <v>6</v>
      </c>
      <c r="AX9">
        <f>IF(Z9&gt;0, (R9*SUMPRODUCT(K9:$K$98, X9:$X$98)-K9*$AZ$3)/Z9, 0)</f>
        <v>6532.684905794923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100000</v>
      </c>
      <c r="S10">
        <f t="shared" si="1"/>
        <v>5822.2292692364881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5168.231849676642</v>
      </c>
      <c r="AC10">
        <f t="shared" si="2"/>
        <v>4353.8274342974219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-3542.9187370189375</v>
      </c>
      <c r="AI10">
        <f t="shared" si="6"/>
        <v>-3552.2661605593116</v>
      </c>
      <c r="AJ10">
        <f t="shared" si="7"/>
        <v>814.40441537922015</v>
      </c>
      <c r="AK10">
        <f t="shared" si="22"/>
        <v>21.189750583674233</v>
      </c>
      <c r="AL10">
        <f t="shared" si="8"/>
        <v>-2716.6719945964173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-2085.4201052529352</v>
      </c>
      <c r="AR10">
        <f t="shared" si="9"/>
        <v>-2090.9221521330205</v>
      </c>
      <c r="AS10">
        <f t="shared" si="9"/>
        <v>479.37180265885121</v>
      </c>
      <c r="AT10">
        <f t="shared" si="9"/>
        <v>12.472634901491157</v>
      </c>
      <c r="AU10">
        <f t="shared" si="9"/>
        <v>-1599.0777145726784</v>
      </c>
      <c r="AW10">
        <v>7</v>
      </c>
      <c r="AX10">
        <f>IF(Z10&gt;0, (R10*SUMPRODUCT(K10:$K$98, X10:$X$98)-K10*$AZ$3)/Z10, 0)</f>
        <v>5822.2292692364881</v>
      </c>
    </row>
    <row r="11" spans="1:52" x14ac:dyDescent="0.25">
      <c r="A11" t="s">
        <v>33</v>
      </c>
      <c r="C11" s="12">
        <f>AU71</f>
        <v>16320.322831948351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100000</v>
      </c>
      <c r="S11">
        <f t="shared" si="1"/>
        <v>4815.9446048022746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4353.8274342974219</v>
      </c>
      <c r="AC11">
        <f t="shared" si="2"/>
        <v>3384.2178110426462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-3760.4827731557757</v>
      </c>
      <c r="AI11">
        <f t="shared" si="6"/>
        <v>-3769.266662114102</v>
      </c>
      <c r="AJ11">
        <f t="shared" si="7"/>
        <v>969.60962325477567</v>
      </c>
      <c r="AK11">
        <f t="shared" si="22"/>
        <v>10.449185842313812</v>
      </c>
      <c r="AL11">
        <f t="shared" si="8"/>
        <v>-2789.2078530170124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-2103.2704931451945</v>
      </c>
      <c r="AR11">
        <f t="shared" si="9"/>
        <v>-2108.183398103301</v>
      </c>
      <c r="AS11">
        <f t="shared" si="9"/>
        <v>542.31103650289731</v>
      </c>
      <c r="AT11">
        <f t="shared" si="9"/>
        <v>5.8443198879716691</v>
      </c>
      <c r="AU11">
        <f t="shared" si="9"/>
        <v>-1560.028041712432</v>
      </c>
      <c r="AW11">
        <v>8</v>
      </c>
      <c r="AX11">
        <f>IF(Z11&gt;0, (R11*SUMPRODUCT(K11:$K$98, X11:$X$98)-K11*$AZ$3)/Z11, 0)</f>
        <v>4815.9446048022746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100000</v>
      </c>
      <c r="S12">
        <f t="shared" si="1"/>
        <v>3565.4803649338569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3384.2178110426462</v>
      </c>
      <c r="AC12">
        <f t="shared" si="2"/>
        <v>2339.2777110185998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-3959.3529157122957</v>
      </c>
      <c r="AI12">
        <f t="shared" si="6"/>
        <v>-3967.5540466665748</v>
      </c>
      <c r="AJ12">
        <f t="shared" si="7"/>
        <v>1044.9401000240464</v>
      </c>
      <c r="AK12">
        <f t="shared" si="22"/>
        <v>7.7837009653980864</v>
      </c>
      <c r="AL12">
        <f t="shared" si="8"/>
        <v>-2914.8302456771303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-2104.4381654058479</v>
      </c>
      <c r="AR12">
        <f t="shared" si="9"/>
        <v>-2108.7971536918344</v>
      </c>
      <c r="AS12">
        <f t="shared" si="9"/>
        <v>555.39677161059558</v>
      </c>
      <c r="AT12">
        <f t="shared" si="9"/>
        <v>4.1371198093219803</v>
      </c>
      <c r="AU12">
        <f t="shared" si="9"/>
        <v>-1549.263262271917</v>
      </c>
      <c r="AW12">
        <v>9</v>
      </c>
      <c r="AX12">
        <f>IF(Z12&gt;0, (R12*SUMPRODUCT(K12:$K$98, X12:$X$98)-K12*$AZ$3)/Z12, 0)</f>
        <v>3565.4803649338569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100000</v>
      </c>
      <c r="S13">
        <f t="shared" si="1"/>
        <v>2030.2674666604796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2339.2777110185998</v>
      </c>
      <c r="AC13">
        <f t="shared" si="2"/>
        <v>1235.0863747845397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-4119.2790801870879</v>
      </c>
      <c r="AI13">
        <f t="shared" si="6"/>
        <v>-4126.8832899468007</v>
      </c>
      <c r="AJ13">
        <f t="shared" si="7"/>
        <v>1104.1913362340601</v>
      </c>
      <c r="AK13">
        <f t="shared" si="22"/>
        <v>4.6785554220372001</v>
      </c>
      <c r="AL13">
        <f t="shared" si="8"/>
        <v>-3018.0133982907032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-2081.2173212469106</v>
      </c>
      <c r="AR13">
        <f t="shared" si="9"/>
        <v>-2085.0592588185673</v>
      </c>
      <c r="AS13">
        <f t="shared" si="9"/>
        <v>557.87968967538973</v>
      </c>
      <c r="AT13">
        <f t="shared" si="9"/>
        <v>2.3637851170586957</v>
      </c>
      <c r="AU13">
        <f t="shared" si="9"/>
        <v>-1524.8157840261185</v>
      </c>
      <c r="AW13">
        <v>10</v>
      </c>
      <c r="AX13">
        <f>IF(Z13&gt;0, (R13*SUMPRODUCT(K13:$K$98, X13:$X$98)-K13*$AZ$3)/Z13, 0)</f>
        <v>2030.2674666604796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100000</v>
      </c>
      <c r="S14">
        <f t="shared" si="1"/>
        <v>180.80732053809473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1235.0863747845397</v>
      </c>
      <c r="AC14">
        <f t="shared" si="2"/>
        <v>101.19718244298565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-4255.714546295012</v>
      </c>
      <c r="AI14">
        <f t="shared" si="6"/>
        <v>-4262.7107496388408</v>
      </c>
      <c r="AJ14">
        <f t="shared" si="7"/>
        <v>1133.889192341554</v>
      </c>
      <c r="AK14">
        <f t="shared" si="22"/>
        <v>2.2231554746121711</v>
      </c>
      <c r="AL14">
        <f t="shared" si="8"/>
        <v>-3126.5984018226745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-2044.2572126879227</v>
      </c>
      <c r="AR14">
        <f t="shared" si="9"/>
        <v>-2047.6178796197553</v>
      </c>
      <c r="AS14">
        <f t="shared" si="9"/>
        <v>544.67026268270308</v>
      </c>
      <c r="AT14">
        <f t="shared" si="9"/>
        <v>1.0679056512047196</v>
      </c>
      <c r="AU14">
        <f t="shared" si="9"/>
        <v>-1501.8797112858474</v>
      </c>
      <c r="AW14">
        <v>11</v>
      </c>
      <c r="AX14">
        <f>IF(Z14&gt;0, (R14*SUMPRODUCT(K14:$K$98, X14:$X$98)-K14*$AZ$3)/Z14, 0)</f>
        <v>180.80732053809473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100000</v>
      </c>
      <c r="S15">
        <f t="shared" si="1"/>
        <v>-1968.2880596217985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101.19718244298565</v>
      </c>
      <c r="AC15">
        <f t="shared" si="2"/>
        <v>-1004.4479812137379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-4378.3766257705038</v>
      </c>
      <c r="AI15">
        <f t="shared" si="6"/>
        <v>-4384.7555700026733</v>
      </c>
      <c r="AJ15">
        <f t="shared" si="7"/>
        <v>1105.6451636567235</v>
      </c>
      <c r="AK15">
        <f t="shared" si="22"/>
        <v>0.41490844801624122</v>
      </c>
      <c r="AL15">
        <f t="shared" si="8"/>
        <v>-3278.6954978979334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-1995.2363678639251</v>
      </c>
      <c r="AR15">
        <f t="shared" si="9"/>
        <v>-1998.1432675229651</v>
      </c>
      <c r="AS15">
        <f t="shared" si="9"/>
        <v>503.84506154550871</v>
      </c>
      <c r="AT15">
        <f t="shared" si="9"/>
        <v>0.18907474061126492</v>
      </c>
      <c r="AU15">
        <f t="shared" si="9"/>
        <v>-1494.1091312368451</v>
      </c>
      <c r="AW15">
        <v>12</v>
      </c>
      <c r="AX15">
        <f>IF(Z15&gt;0, (R15*SUMPRODUCT(K15:$K$98, X15:$X$98)-K15*$AZ$3)/Z15, 0)</f>
        <v>-1968.2880596217985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100000</v>
      </c>
      <c r="S16">
        <f t="shared" si="1"/>
        <v>-4476.1994144240925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-1004.4479812137379</v>
      </c>
      <c r="AC16">
        <f t="shared" si="2"/>
        <v>-2062.5348113478212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-4443.4249688752188</v>
      </c>
      <c r="AI16">
        <f t="shared" si="6"/>
        <v>-4449.1846955439569</v>
      </c>
      <c r="AJ16">
        <f t="shared" si="7"/>
        <v>1058.0868301340834</v>
      </c>
      <c r="AK16">
        <f t="shared" si="22"/>
        <v>-7.1315806666175394</v>
      </c>
      <c r="AL16">
        <f t="shared" si="8"/>
        <v>-3398.2294460764911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-1915.5037824770832</v>
      </c>
      <c r="AR16">
        <f t="shared" si="9"/>
        <v>-1917.9867271193991</v>
      </c>
      <c r="AS16">
        <f t="shared" si="9"/>
        <v>456.12772568635665</v>
      </c>
      <c r="AT16">
        <f t="shared" si="9"/>
        <v>-3.0743333886887454</v>
      </c>
      <c r="AU16">
        <f t="shared" si="9"/>
        <v>-1464.9333348217313</v>
      </c>
      <c r="AW16">
        <v>13</v>
      </c>
      <c r="AX16">
        <f>IF(Z16&gt;0, (R16*SUMPRODUCT(K16:$K$98, X16:$X$98)-K16*$AZ$3)/Z16, 0)</f>
        <v>-4476.1994144240925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100000</v>
      </c>
      <c r="S17">
        <f t="shared" si="1"/>
        <v>-7271.2552931077016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-2062.5348113478212</v>
      </c>
      <c r="AC17">
        <f t="shared" si="2"/>
        <v>-2993.7250071822164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-4444.9832597100767</v>
      </c>
      <c r="AI17">
        <f t="shared" si="6"/>
        <v>-4450.1297662046636</v>
      </c>
      <c r="AJ17">
        <f t="shared" si="7"/>
        <v>931.19019583439513</v>
      </c>
      <c r="AK17">
        <f t="shared" si="22"/>
        <v>-28.462980396599932</v>
      </c>
      <c r="AL17">
        <f t="shared" si="8"/>
        <v>-3547.4025507668684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-1801.2554444105631</v>
      </c>
      <c r="AR17">
        <f t="shared" si="9"/>
        <v>-1803.3409804635546</v>
      </c>
      <c r="AS17">
        <f t="shared" si="9"/>
        <v>377.34931990224078</v>
      </c>
      <c r="AT17">
        <f t="shared" si="9"/>
        <v>-11.534148816315401</v>
      </c>
      <c r="AU17">
        <f t="shared" si="9"/>
        <v>-1437.5258093776292</v>
      </c>
      <c r="AW17">
        <v>14</v>
      </c>
      <c r="AX17">
        <f>IF(Z17&gt;0, (R17*SUMPRODUCT(K17:$K$98, X17:$X$98)-K17*$AZ$3)/Z17, 0)</f>
        <v>-7271.2552931077016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100000</v>
      </c>
      <c r="S18">
        <f t="shared" si="1"/>
        <v>-10354.418477346406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-2993.7250071822164</v>
      </c>
      <c r="AC18">
        <f t="shared" si="2"/>
        <v>-3764.1360457879728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-4407.3865177851367</v>
      </c>
      <c r="AI18">
        <f t="shared" si="6"/>
        <v>-4411.9306359000548</v>
      </c>
      <c r="AJ18">
        <f t="shared" si="7"/>
        <v>770.4110386057564</v>
      </c>
      <c r="AK18">
        <f t="shared" si="22"/>
        <v>-64.66446015513587</v>
      </c>
      <c r="AL18">
        <f t="shared" si="8"/>
        <v>-3706.184057449434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-1666.6853217972568</v>
      </c>
      <c r="AR18">
        <f t="shared" si="9"/>
        <v>-1668.4037131686707</v>
      </c>
      <c r="AS18">
        <f t="shared" si="9"/>
        <v>291.33654709278022</v>
      </c>
      <c r="AT18">
        <f t="shared" si="9"/>
        <v>-24.453336721797054</v>
      </c>
      <c r="AU18">
        <f t="shared" si="9"/>
        <v>-1401.5205027976874</v>
      </c>
      <c r="AW18">
        <v>15</v>
      </c>
      <c r="AX18">
        <f>IF(Z18&gt;0, (R18*SUMPRODUCT(K18:$K$98, X18:$X$98)-K18*$AZ$3)/Z18, 0)</f>
        <v>-10354.418477346406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100000</v>
      </c>
      <c r="S19">
        <f t="shared" si="1"/>
        <v>-14085.595505938629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-3764.1360457879728</v>
      </c>
      <c r="AC19">
        <f t="shared" si="2"/>
        <v>-4460.0832405955316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-4325.2714961502479</v>
      </c>
      <c r="AI19">
        <f t="shared" si="6"/>
        <v>-4329.2295141469976</v>
      </c>
      <c r="AJ19">
        <f t="shared" si="7"/>
        <v>695.94719480755884</v>
      </c>
      <c r="AK19">
        <f t="shared" si="22"/>
        <v>-83.9402338210718</v>
      </c>
      <c r="AL19">
        <f t="shared" si="8"/>
        <v>-3717.2225531605104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-1525.3501148144173</v>
      </c>
      <c r="AR19">
        <f t="shared" si="9"/>
        <v>-1526.7459493212577</v>
      </c>
      <c r="AS19">
        <f t="shared" si="9"/>
        <v>245.43271663971538</v>
      </c>
      <c r="AT19">
        <f t="shared" si="9"/>
        <v>-29.602360316683626</v>
      </c>
      <c r="AU19">
        <f t="shared" si="9"/>
        <v>-1310.915592998226</v>
      </c>
      <c r="AW19">
        <v>16</v>
      </c>
      <c r="AX19">
        <f>IF(Z19&gt;0, (R19*SUMPRODUCT(K19:$K$98, X19:$X$98)-K19*$AZ$3)/Z19, 0)</f>
        <v>-14085.595505938629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100000</v>
      </c>
      <c r="S20">
        <f t="shared" si="1"/>
        <v>-19500.451430115365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-4460.0832405955316</v>
      </c>
      <c r="AC20">
        <f t="shared" si="2"/>
        <v>-5293.9218454027769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-4199.8138544617641</v>
      </c>
      <c r="AI20">
        <f t="shared" si="6"/>
        <v>-4203.2073155467388</v>
      </c>
      <c r="AJ20">
        <f t="shared" si="7"/>
        <v>833.83860480724525</v>
      </c>
      <c r="AK20">
        <f t="shared" si="22"/>
        <v>-19.178357934560786</v>
      </c>
      <c r="AL20">
        <f t="shared" si="8"/>
        <v>-3388.5470686740541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-1404.8242688957857</v>
      </c>
      <c r="AR20">
        <f t="shared" si="9"/>
        <v>-1405.9593707486122</v>
      </c>
      <c r="AS20">
        <f t="shared" si="9"/>
        <v>278.91633985895862</v>
      </c>
      <c r="AT20">
        <f t="shared" si="9"/>
        <v>-6.4150992395575788</v>
      </c>
      <c r="AU20">
        <f t="shared" si="9"/>
        <v>-1133.458130129211</v>
      </c>
      <c r="AW20">
        <v>17</v>
      </c>
      <c r="AX20">
        <f>IF(Z20&gt;0, (R20*SUMPRODUCT(K20:$K$98, X20:$X$98)-K20*$AZ$3)/Z20, 0)</f>
        <v>-19500.451430115365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100000</v>
      </c>
      <c r="S21">
        <f t="shared" si="1"/>
        <v>-26584.16440808064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-5293.9218454027769</v>
      </c>
      <c r="AC21">
        <f t="shared" si="2"/>
        <v>-6073.8631171648449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-4028.5381782565682</v>
      </c>
      <c r="AI21">
        <f t="shared" si="6"/>
        <v>-4031.394137458411</v>
      </c>
      <c r="AJ21">
        <f t="shared" si="7"/>
        <v>779.94127176206803</v>
      </c>
      <c r="AK21">
        <f t="shared" si="22"/>
        <v>-8.4702749526444432</v>
      </c>
      <c r="AL21">
        <f t="shared" si="8"/>
        <v>-3259.9231406489876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-1281.4122331193835</v>
      </c>
      <c r="AR21">
        <f t="shared" si="9"/>
        <v>-1282.3206671211472</v>
      </c>
      <c r="AS21">
        <f t="shared" si="9"/>
        <v>248.0865868778053</v>
      </c>
      <c r="AT21">
        <f t="shared" si="9"/>
        <v>-2.6942561946627865</v>
      </c>
      <c r="AU21">
        <f t="shared" si="9"/>
        <v>-1036.9283364380046</v>
      </c>
      <c r="AW21">
        <v>18</v>
      </c>
      <c r="AX21">
        <f>IF(Z21&gt;0, (R21*SUMPRODUCT(K21:$K$98, X21:$X$98)-K21*$AZ$3)/Z21, 0)</f>
        <v>-26584.16440808064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100000</v>
      </c>
      <c r="S22">
        <f t="shared" si="1"/>
        <v>-34828.144292046651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-6073.8631171648449</v>
      </c>
      <c r="AC22">
        <f t="shared" si="2"/>
        <v>-6552.4559031889567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-3805.516057003827</v>
      </c>
      <c r="AI22">
        <f t="shared" si="6"/>
        <v>-3807.8677671065261</v>
      </c>
      <c r="AJ22">
        <f t="shared" si="7"/>
        <v>478.59278602411177</v>
      </c>
      <c r="AK22">
        <f t="shared" si="22"/>
        <v>-127.55112546046175</v>
      </c>
      <c r="AL22">
        <f t="shared" si="8"/>
        <v>-3456.826106542876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-1130.2264583901006</v>
      </c>
      <c r="AR22">
        <f t="shared" si="9"/>
        <v>-1130.9249089919952</v>
      </c>
      <c r="AS22">
        <f t="shared" si="9"/>
        <v>142.14057212123836</v>
      </c>
      <c r="AT22">
        <f t="shared" si="9"/>
        <v>-37.882288402785235</v>
      </c>
      <c r="AU22">
        <f t="shared" si="9"/>
        <v>-1026.666625273542</v>
      </c>
      <c r="AW22">
        <v>19</v>
      </c>
      <c r="AX22">
        <f>IF(Z22&gt;0, (R22*SUMPRODUCT(K22:$K$98, X22:$X$98)-K22*$AZ$3)/Z22, 0)</f>
        <v>-34828.144292046651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100000</v>
      </c>
      <c r="S23">
        <f t="shared" si="1"/>
        <v>-42898.771289226454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-6552.4559031889567</v>
      </c>
      <c r="AC23">
        <f t="shared" si="2"/>
        <v>-6471.1842019785472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-3540.7665069304076</v>
      </c>
      <c r="AI23">
        <f t="shared" si="6"/>
        <v>-3542.6521041187134</v>
      </c>
      <c r="AJ23">
        <f t="shared" si="7"/>
        <v>-81.271701210409447</v>
      </c>
      <c r="AK23">
        <f t="shared" si="22"/>
        <v>-458.67191322322702</v>
      </c>
      <c r="AL23">
        <f t="shared" si="8"/>
        <v>-4082.5957185523498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-938.92559256869504</v>
      </c>
      <c r="AR23">
        <f t="shared" si="9"/>
        <v>-939.42560731237006</v>
      </c>
      <c r="AS23">
        <f t="shared" si="9"/>
        <v>-21.551288419806955</v>
      </c>
      <c r="AT23">
        <f t="shared" si="9"/>
        <v>-121.62869171824775</v>
      </c>
      <c r="AU23">
        <f t="shared" si="9"/>
        <v>-1082.6055874504248</v>
      </c>
      <c r="AW23">
        <v>20</v>
      </c>
      <c r="AX23">
        <f>IF(Z23&gt;0, (R23*SUMPRODUCT(K23:$K$98, X23:$X$98)-K23*$AZ$3)/Z23, 0)</f>
        <v>-42898.771289226454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100000</v>
      </c>
      <c r="S24">
        <f t="shared" si="1"/>
        <v>-54003.862503936172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-6471.1842019785472</v>
      </c>
      <c r="AC24">
        <f t="shared" si="2"/>
        <v>-6328.4150091896408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-3215.4808727857676</v>
      </c>
      <c r="AI24">
        <f t="shared" si="6"/>
        <v>-3216.945678893092</v>
      </c>
      <c r="AJ24">
        <f t="shared" si="7"/>
        <v>-142.76919278890637</v>
      </c>
      <c r="AK24">
        <f t="shared" si="22"/>
        <v>-452.98289413849835</v>
      </c>
      <c r="AL24">
        <f t="shared" si="8"/>
        <v>-3812.6977658204969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-761.3104590802651</v>
      </c>
      <c r="AR24">
        <f t="shared" si="9"/>
        <v>-761.6572725909499</v>
      </c>
      <c r="AS24">
        <f t="shared" si="9"/>
        <v>-33.802620511461768</v>
      </c>
      <c r="AT24">
        <f t="shared" si="9"/>
        <v>-107.25009065076897</v>
      </c>
      <c r="AU24">
        <f t="shared" si="9"/>
        <v>-902.70998375318072</v>
      </c>
      <c r="AW24">
        <v>21</v>
      </c>
      <c r="AX24">
        <f>IF(Z24&gt;0, (R24*SUMPRODUCT(K24:$K$98, X24:$X$98)-K24*$AZ$3)/Z24, 0)</f>
        <v>-54003.862503936172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100000</v>
      </c>
      <c r="S25">
        <f t="shared" si="1"/>
        <v>-69848.25630816695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-6328.4150091896408</v>
      </c>
      <c r="AC25">
        <f t="shared" si="2"/>
        <v>-6123.9265527720518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-2833.7920286041294</v>
      </c>
      <c r="AI25">
        <f t="shared" si="6"/>
        <v>-2834.8879626468051</v>
      </c>
      <c r="AJ25">
        <f t="shared" si="7"/>
        <v>-204.48845641758908</v>
      </c>
      <c r="AK25">
        <f t="shared" si="22"/>
        <v>-442.98905064327488</v>
      </c>
      <c r="AL25">
        <f t="shared" si="8"/>
        <v>-3482.365469707669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-599.05378619530495</v>
      </c>
      <c r="AR25">
        <f t="shared" si="9"/>
        <v>-599.28546284308231</v>
      </c>
      <c r="AS25">
        <f t="shared" si="9"/>
        <v>-43.228149000945294</v>
      </c>
      <c r="AT25">
        <f t="shared" si="9"/>
        <v>-93.646345727648779</v>
      </c>
      <c r="AU25">
        <f t="shared" si="9"/>
        <v>-736.15995757167639</v>
      </c>
      <c r="AW25">
        <v>22</v>
      </c>
      <c r="AX25">
        <f>IF(Z25&gt;0, (R25*SUMPRODUCT(K25:$K$98, X25:$X$98)-K25*$AZ$3)/Z25, 0)</f>
        <v>-69848.25630816695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100000</v>
      </c>
      <c r="S26">
        <f t="shared" si="1"/>
        <v>-93481.375325267247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-6123.9265527720518</v>
      </c>
      <c r="AC26">
        <f t="shared" si="2"/>
        <v>-5860.6598787014136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-2410.4633700623826</v>
      </c>
      <c r="AI26">
        <f t="shared" si="6"/>
        <v>-2411.2470368433737</v>
      </c>
      <c r="AJ26">
        <f t="shared" si="7"/>
        <v>-263.26667407063815</v>
      </c>
      <c r="AK26">
        <f t="shared" si="22"/>
        <v>-428.67485869404368</v>
      </c>
      <c r="AL26">
        <f t="shared" si="8"/>
        <v>-3103.1885696080553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-454.96748127639518</v>
      </c>
      <c r="AR26">
        <f t="shared" si="9"/>
        <v>-455.11539594953882</v>
      </c>
      <c r="AS26">
        <f t="shared" si="9"/>
        <v>-49.690767797409862</v>
      </c>
      <c r="AT26">
        <f t="shared" si="9"/>
        <v>-80.911049372841632</v>
      </c>
      <c r="AU26">
        <f t="shared" si="9"/>
        <v>-585.71721311979024</v>
      </c>
      <c r="AW26">
        <v>23</v>
      </c>
      <c r="AX26">
        <f>IF(Z26&gt;0, (R26*SUMPRODUCT(K26:$K$98, X26:$X$98)-K26*$AZ$3)/Z26, 0)</f>
        <v>-93481.375325267247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100000</v>
      </c>
      <c r="S27">
        <f t="shared" si="1"/>
        <v>-130459.23522214075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-5860.6598787014136</v>
      </c>
      <c r="AC27">
        <f t="shared" si="2"/>
        <v>-5545.6983775975023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-1955.735733305047</v>
      </c>
      <c r="AI27">
        <f t="shared" si="6"/>
        <v>-1956.2670964515651</v>
      </c>
      <c r="AJ27">
        <f t="shared" si="7"/>
        <v>-314.96150110391136</v>
      </c>
      <c r="AK27">
        <f t="shared" si="22"/>
        <v>-410.24619150909899</v>
      </c>
      <c r="AL27">
        <f t="shared" si="8"/>
        <v>-2681.4747890645754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-329.58843829245819</v>
      </c>
      <c r="AR27">
        <f t="shared" si="9"/>
        <v>-329.67798574339685</v>
      </c>
      <c r="AS27">
        <f t="shared" si="9"/>
        <v>-53.078576774613261</v>
      </c>
      <c r="AT27">
        <f t="shared" si="9"/>
        <v>-69.13633538127047</v>
      </c>
      <c r="AU27">
        <f t="shared" si="9"/>
        <v>-451.89289789928057</v>
      </c>
      <c r="AW27">
        <v>24</v>
      </c>
      <c r="AX27">
        <f>IF(Z27&gt;0, (R27*SUMPRODUCT(K27:$K$98, X27:$X$98)-K27*$AZ$3)/Z27, 0)</f>
        <v>-130459.23522214075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100000</v>
      </c>
      <c r="S28">
        <f t="shared" si="1"/>
        <v>-191633.7352482467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-5545.6983775975023</v>
      </c>
      <c r="AC28">
        <f t="shared" si="2"/>
        <v>-5187.8502244789734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-1501.2265201648113</v>
      </c>
      <c r="AI28">
        <f t="shared" si="6"/>
        <v>-1501.5649163648436</v>
      </c>
      <c r="AJ28">
        <f t="shared" si="7"/>
        <v>-357.8481531185289</v>
      </c>
      <c r="AK28">
        <f t="shared" si="22"/>
        <v>-388.1988864318252</v>
      </c>
      <c r="AL28">
        <f t="shared" si="8"/>
        <v>-2247.6119559151975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-225.8863578433166</v>
      </c>
      <c r="AR28">
        <f t="shared" si="9"/>
        <v>-225.93727559896945</v>
      </c>
      <c r="AS28">
        <f t="shared" si="9"/>
        <v>-53.844649613589141</v>
      </c>
      <c r="AT28">
        <f t="shared" si="9"/>
        <v>-58.411459827721018</v>
      </c>
      <c r="AU28">
        <f t="shared" si="9"/>
        <v>-338.19338504027957</v>
      </c>
      <c r="AW28">
        <v>25</v>
      </c>
      <c r="AX28">
        <f>IF(Z28&gt;0, (R28*SUMPRODUCT(K28:$K$98, X28:$X$98)-K28*$AZ$3)/Z28, 0)</f>
        <v>-191633.7352482467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100000</v>
      </c>
      <c r="S29">
        <f t="shared" si="1"/>
        <v>-299565.64233974391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-5187.8502244789734</v>
      </c>
      <c r="AC29">
        <f t="shared" si="2"/>
        <v>-4799.9539114196232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-1077.7933562670351</v>
      </c>
      <c r="AI29">
        <f t="shared" si="6"/>
        <v>-1077.9936443355336</v>
      </c>
      <c r="AJ29">
        <f t="shared" si="7"/>
        <v>-387.89631305935018</v>
      </c>
      <c r="AK29">
        <f t="shared" si="22"/>
        <v>-363.14951571352816</v>
      </c>
      <c r="AL29">
        <f t="shared" si="8"/>
        <v>-1829.039473108412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-144.79756367108786</v>
      </c>
      <c r="AR29">
        <f t="shared" si="9"/>
        <v>-144.82447163464352</v>
      </c>
      <c r="AS29">
        <f t="shared" si="9"/>
        <v>-52.112439514867113</v>
      </c>
      <c r="AT29">
        <f t="shared" si="9"/>
        <v>-48.787798531044444</v>
      </c>
      <c r="AU29">
        <f t="shared" si="9"/>
        <v>-245.72470968055509</v>
      </c>
      <c r="AW29">
        <v>26</v>
      </c>
      <c r="AX29">
        <f>IF(Z29&gt;0, (R29*SUMPRODUCT(K29:$K$98, X29:$X$98)-K29*$AZ$3)/Z29, 0)</f>
        <v>-299565.64233974391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100000</v>
      </c>
      <c r="S30">
        <f t="shared" si="1"/>
        <v>-505860.22750287998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-4799.9539114196232</v>
      </c>
      <c r="AC30">
        <f t="shared" si="2"/>
        <v>-4396.7312332133297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-717.12219838244414</v>
      </c>
      <c r="AI30">
        <f t="shared" si="6"/>
        <v>-717.23084329545986</v>
      </c>
      <c r="AJ30">
        <f t="shared" si="7"/>
        <v>-403.22267820629349</v>
      </c>
      <c r="AK30">
        <f t="shared" si="22"/>
        <v>-335.99677379937367</v>
      </c>
      <c r="AL30">
        <f t="shared" si="8"/>
        <v>-1456.450295301127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-86.020288729322687</v>
      </c>
      <c r="AR30">
        <f t="shared" si="9"/>
        <v>-86.033320911017341</v>
      </c>
      <c r="AS30">
        <f t="shared" si="9"/>
        <v>-48.367393004641471</v>
      </c>
      <c r="AT30">
        <f t="shared" si="9"/>
        <v>-40.30350693303906</v>
      </c>
      <c r="AU30">
        <f t="shared" si="9"/>
        <v>-174.70422084869787</v>
      </c>
      <c r="AW30">
        <v>27</v>
      </c>
      <c r="AX30">
        <f>IF(Z30&gt;0, (R30*SUMPRODUCT(K30:$K$98, X30:$X$98)-K30*$AZ$3)/Z30, 0)</f>
        <v>-505860.22750287998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100000</v>
      </c>
      <c r="S31">
        <f t="shared" si="1"/>
        <v>-943773.15525850537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-4396.7312332133297</v>
      </c>
      <c r="AC31">
        <f t="shared" si="2"/>
        <v>-3993.4477345521323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-437.33131307393109</v>
      </c>
      <c r="AI31">
        <f t="shared" si="6"/>
        <v>-437.38420512368242</v>
      </c>
      <c r="AJ31">
        <f t="shared" si="7"/>
        <v>-403.28349866119743</v>
      </c>
      <c r="AK31">
        <f t="shared" si="22"/>
        <v>-307.77118632493313</v>
      </c>
      <c r="AL31">
        <f t="shared" si="8"/>
        <v>-1148.438890109813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-46.838209106890304</v>
      </c>
      <c r="AR31">
        <f t="shared" si="9"/>
        <v>-46.843873848499889</v>
      </c>
      <c r="AS31">
        <f t="shared" si="9"/>
        <v>-43.191686199836035</v>
      </c>
      <c r="AT31">
        <f t="shared" si="9"/>
        <v>-32.962311984566206</v>
      </c>
      <c r="AU31">
        <f t="shared" si="9"/>
        <v>-122.99787203290212</v>
      </c>
      <c r="AW31">
        <v>28</v>
      </c>
      <c r="AX31">
        <f>IF(Z31&gt;0, (R31*SUMPRODUCT(K31:$K$98, X31:$X$98)-K31*$AZ$3)/Z31, 0)</f>
        <v>-943773.15525850537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100000</v>
      </c>
      <c r="S32">
        <f t="shared" si="1"/>
        <v>-2006865.6289888867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-3993.4477345521323</v>
      </c>
      <c r="AC32">
        <f t="shared" si="2"/>
        <v>-3603.4075620603448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-239.35103150989693</v>
      </c>
      <c r="AI32">
        <f t="shared" si="6"/>
        <v>-239.37347576021202</v>
      </c>
      <c r="AJ32">
        <f t="shared" si="7"/>
        <v>-390.04017249178742</v>
      </c>
      <c r="AK32">
        <f t="shared" si="22"/>
        <v>-279.54134141864927</v>
      </c>
      <c r="AL32">
        <f t="shared" si="8"/>
        <v>-908.95498967064873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-22.887954837562162</v>
      </c>
      <c r="AR32">
        <f t="shared" si="9"/>
        <v>-22.89010107016594</v>
      </c>
      <c r="AS32">
        <f t="shared" si="9"/>
        <v>-37.297611781789435</v>
      </c>
      <c r="AT32">
        <f t="shared" si="9"/>
        <v>-26.731155313015783</v>
      </c>
      <c r="AU32">
        <f t="shared" si="9"/>
        <v>-86.918868164971158</v>
      </c>
      <c r="AW32">
        <v>29</v>
      </c>
      <c r="AX32">
        <f>IF(Z32&gt;0, (R32*SUMPRODUCT(K32:$K$98, X32:$X$98)-K32*$AZ$3)/Z32, 0)</f>
        <v>-2006865.6289888867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100000</v>
      </c>
      <c r="S33">
        <f t="shared" si="1"/>
        <v>-5093432.8096776539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-3603.4075620603448</v>
      </c>
      <c r="AC33">
        <f t="shared" si="2"/>
        <v>-3236.2255333276589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-114.22124399754165</v>
      </c>
      <c r="AI33">
        <f t="shared" si="6"/>
        <v>-114.22918614985389</v>
      </c>
      <c r="AJ33">
        <f t="shared" si="7"/>
        <v>-367.18202873268592</v>
      </c>
      <c r="AK33">
        <f t="shared" si="22"/>
        <v>-252.23852934422416</v>
      </c>
      <c r="AL33">
        <f t="shared" si="8"/>
        <v>-733.64974422676391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-9.752153927039803</v>
      </c>
      <c r="AR33">
        <f t="shared" si="9"/>
        <v>-9.7528320241183337</v>
      </c>
      <c r="AS33">
        <f t="shared" si="9"/>
        <v>-31.349821960623835</v>
      </c>
      <c r="AT33">
        <f t="shared" si="9"/>
        <v>-21.536002221687966</v>
      </c>
      <c r="AU33">
        <f t="shared" si="9"/>
        <v>-62.638656206430134</v>
      </c>
      <c r="AW33">
        <v>30</v>
      </c>
      <c r="AX33">
        <f>IF(Z33&gt;0, (R33*SUMPRODUCT(K33:$K$98, X33:$X$98)-K33*$AZ$3)/Z33, 0)</f>
        <v>-5093432.8096776539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100000</v>
      </c>
      <c r="S34">
        <f t="shared" si="1"/>
        <v>-16421355.862997323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-3236.2255333276589</v>
      </c>
      <c r="AC34">
        <f t="shared" si="2"/>
        <v>-2897.7009162098343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-45.255916583437688</v>
      </c>
      <c r="AI34">
        <f t="shared" si="6"/>
        <v>-45.258122324653868</v>
      </c>
      <c r="AJ34">
        <f t="shared" si="7"/>
        <v>-338.52461711782462</v>
      </c>
      <c r="AK34">
        <f t="shared" si="22"/>
        <v>-226.53578733293614</v>
      </c>
      <c r="AL34">
        <f t="shared" si="8"/>
        <v>-610.31852677541463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-3.4499357279967651</v>
      </c>
      <c r="AR34">
        <f t="shared" si="9"/>
        <v>-3.4501038754126809</v>
      </c>
      <c r="AS34">
        <f t="shared" si="9"/>
        <v>-25.806309087740818</v>
      </c>
      <c r="AT34">
        <f t="shared" si="9"/>
        <v>-17.269209539682407</v>
      </c>
      <c r="AU34">
        <f t="shared" ref="AU34:AU69" si="23">AL34*$K34</f>
        <v>-46.525622502835908</v>
      </c>
      <c r="AW34">
        <v>31</v>
      </c>
      <c r="AX34">
        <f>IF(Z34&gt;0, (R34*SUMPRODUCT(K34:$K$98, X34:$X$98)-K34*$AZ$3)/Z34, 0)</f>
        <v>-16421355.862997323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100000</v>
      </c>
      <c r="S35">
        <f t="shared" si="1"/>
        <v>-74069665.929439619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-2897.7009162098343</v>
      </c>
      <c r="AC35">
        <f t="shared" si="2"/>
        <v>-2590.1894492192027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-13.972506571570634</v>
      </c>
      <c r="AI35">
        <f t="shared" ref="AI35:AI66" si="25">SUM(AE35:AH35)</f>
        <v>-13.972943692053208</v>
      </c>
      <c r="AJ35">
        <f t="shared" si="7"/>
        <v>-307.51146699063156</v>
      </c>
      <c r="AK35">
        <f t="shared" si="22"/>
        <v>-202.83906413468841</v>
      </c>
      <c r="AL35">
        <f t="shared" ref="AL35:AL69" si="26">SUM(AI35:AK35)</f>
        <v>-524.32347481737315</v>
      </c>
      <c r="AN35">
        <f t="shared" ref="AN35:AT69" si="27">AE35*$K35</f>
        <v>0</v>
      </c>
      <c r="AO35">
        <f t="shared" si="27"/>
        <v>0</v>
      </c>
      <c r="AP35">
        <f t="shared" si="27"/>
        <v>-2.9752178675554843E-5</v>
      </c>
      <c r="AQ35">
        <f t="shared" si="27"/>
        <v>-0.95102501171740306</v>
      </c>
      <c r="AR35">
        <f t="shared" si="27"/>
        <v>-0.95105476389607857</v>
      </c>
      <c r="AS35">
        <f t="shared" si="27"/>
        <v>-20.930467629411684</v>
      </c>
      <c r="AT35">
        <f t="shared" si="27"/>
        <v>-13.806042771018348</v>
      </c>
      <c r="AU35">
        <f t="shared" si="23"/>
        <v>-35.687565164326109</v>
      </c>
      <c r="AW35">
        <v>32</v>
      </c>
      <c r="AX35">
        <f>IF(Z35&gt;0, (R35*SUMPRODUCT(K35:$K$98, X35:$X$98)-K35*$AZ$3)/Z35, 0)</f>
        <v>-74069665.929439619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100000</v>
      </c>
      <c r="S36">
        <f t="shared" si="1"/>
        <v>-337536791.98811734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-2590.1894492192027</v>
      </c>
      <c r="AC36">
        <f t="shared" si="2"/>
        <v>-2313.4963646607152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-2.7765885359838665</v>
      </c>
      <c r="AI36">
        <f t="shared" si="25"/>
        <v>-2.7766742116946177</v>
      </c>
      <c r="AJ36">
        <f t="shared" si="7"/>
        <v>-276.6930845584875</v>
      </c>
      <c r="AK36">
        <f t="shared" si="22"/>
        <v>-181.31326144534421</v>
      </c>
      <c r="AL36">
        <f t="shared" si="26"/>
        <v>-460.78302021552634</v>
      </c>
      <c r="AN36">
        <f t="shared" si="27"/>
        <v>0</v>
      </c>
      <c r="AO36">
        <f t="shared" si="27"/>
        <v>0</v>
      </c>
      <c r="AP36">
        <f t="shared" si="27"/>
        <v>-5.2066371124000513E-6</v>
      </c>
      <c r="AQ36">
        <f t="shared" si="27"/>
        <v>-0.16873730944936596</v>
      </c>
      <c r="AR36">
        <f t="shared" si="27"/>
        <v>-0.16874251608647836</v>
      </c>
      <c r="AS36">
        <f t="shared" si="27"/>
        <v>-16.815039760690123</v>
      </c>
      <c r="AT36">
        <f t="shared" si="27"/>
        <v>-11.018669675856723</v>
      </c>
      <c r="AU36">
        <f t="shared" si="23"/>
        <v>-28.002451952633322</v>
      </c>
      <c r="AW36">
        <v>33</v>
      </c>
      <c r="AX36">
        <f>IF(Z36&gt;0, (R36*SUMPRODUCT(K36:$K$98, X36:$X$98)-K36*$AZ$3)/Z36, 0)</f>
        <v>-337536791.98811734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100000</v>
      </c>
      <c r="S37">
        <f t="shared" si="1"/>
        <v>-1556365469.9751382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-2313.4963646607152</v>
      </c>
      <c r="AC37">
        <f t="shared" si="2"/>
        <v>-2065.7685755681964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-0.54582132798172767</v>
      </c>
      <c r="AI37">
        <f t="shared" si="25"/>
        <v>-0.54583791926937364</v>
      </c>
      <c r="AJ37">
        <f t="shared" si="7"/>
        <v>-247.72778909251883</v>
      </c>
      <c r="AK37">
        <f t="shared" si="22"/>
        <v>-161.94474552625007</v>
      </c>
      <c r="AL37">
        <f t="shared" si="26"/>
        <v>-410.21837253803824</v>
      </c>
      <c r="AN37">
        <f t="shared" si="27"/>
        <v>0</v>
      </c>
      <c r="AO37">
        <f t="shared" si="27"/>
        <v>0</v>
      </c>
      <c r="AP37">
        <f t="shared" si="27"/>
        <v>-9.0024696075477863E-7</v>
      </c>
      <c r="AQ37">
        <f t="shared" si="27"/>
        <v>-2.9616386751647846E-2</v>
      </c>
      <c r="AR37">
        <f t="shared" si="27"/>
        <v>-2.9617286998608602E-2</v>
      </c>
      <c r="AS37">
        <f t="shared" si="27"/>
        <v>-13.441764978337927</v>
      </c>
      <c r="AT37">
        <f t="shared" si="27"/>
        <v>-8.7871579398289406</v>
      </c>
      <c r="AU37">
        <f t="shared" si="23"/>
        <v>-22.258540205165474</v>
      </c>
      <c r="AW37">
        <v>34</v>
      </c>
      <c r="AX37">
        <f>IF(Z37&gt;0, (R37*SUMPRODUCT(K37:$K$98, X37:$X$98)-K37*$AZ$3)/Z37, 0)</f>
        <v>-1556365469.9751382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100000</v>
      </c>
      <c r="S38">
        <f t="shared" si="1"/>
        <v>-7273087255.8451033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-2065.7685755681964</v>
      </c>
      <c r="AC38">
        <f t="shared" si="2"/>
        <v>-1844.4620076674769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-0.10604290081655189</v>
      </c>
      <c r="AI38">
        <f t="shared" si="25"/>
        <v>-0.10604607082871932</v>
      </c>
      <c r="AJ38">
        <f t="shared" si="7"/>
        <v>-221.30656790071953</v>
      </c>
      <c r="AK38">
        <f t="shared" si="22"/>
        <v>-144.60380028977377</v>
      </c>
      <c r="AL38">
        <f t="shared" si="26"/>
        <v>-366.01641426132198</v>
      </c>
      <c r="AN38">
        <f t="shared" si="27"/>
        <v>0</v>
      </c>
      <c r="AO38">
        <f t="shared" si="27"/>
        <v>0</v>
      </c>
      <c r="AP38">
        <f t="shared" si="27"/>
        <v>-1.5357639805693397E-7</v>
      </c>
      <c r="AQ38">
        <f t="shared" si="27"/>
        <v>-5.137420895167606E-3</v>
      </c>
      <c r="AR38">
        <f t="shared" si="27"/>
        <v>-5.1375744715656622E-3</v>
      </c>
      <c r="AS38">
        <f t="shared" si="27"/>
        <v>-10.721556817252994</v>
      </c>
      <c r="AT38">
        <f t="shared" si="27"/>
        <v>-7.0055664208440049</v>
      </c>
      <c r="AU38">
        <f t="shared" si="23"/>
        <v>-17.732260812568562</v>
      </c>
      <c r="AW38">
        <v>35</v>
      </c>
      <c r="AX38">
        <f>IF(Z38&gt;0, (R38*SUMPRODUCT(K38:$K$98, X38:$X$98)-K38*$AZ$3)/Z38, 0)</f>
        <v>-7273087255.8451033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100000</v>
      </c>
      <c r="S39">
        <f t="shared" si="1"/>
        <v>-34504367261.22168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-1844.4620076674769</v>
      </c>
      <c r="AC39">
        <f t="shared" si="2"/>
        <v>-1646.845551974558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-2.0333635181564575E-2</v>
      </c>
      <c r="AI39">
        <f t="shared" si="25"/>
        <v>-2.0334231789212641E-2</v>
      </c>
      <c r="AJ39">
        <f t="shared" si="7"/>
        <v>-197.61645569291886</v>
      </c>
      <c r="AK39">
        <f t="shared" si="22"/>
        <v>-129.11234053672339</v>
      </c>
      <c r="AL39">
        <f t="shared" si="26"/>
        <v>-326.74913046143149</v>
      </c>
      <c r="AN39">
        <f t="shared" si="27"/>
        <v>0</v>
      </c>
      <c r="AO39">
        <f t="shared" si="27"/>
        <v>0</v>
      </c>
      <c r="AP39">
        <f t="shared" si="27"/>
        <v>-2.5806811052276071E-8</v>
      </c>
      <c r="AQ39">
        <f t="shared" si="27"/>
        <v>-8.7955004069868151E-4</v>
      </c>
      <c r="AR39">
        <f t="shared" si="27"/>
        <v>-8.7957584750973379E-4</v>
      </c>
      <c r="AS39">
        <f t="shared" si="27"/>
        <v>-8.5480810536535774</v>
      </c>
      <c r="AT39">
        <f t="shared" si="27"/>
        <v>-5.5848727175324058</v>
      </c>
      <c r="AU39">
        <f t="shared" si="23"/>
        <v>-14.133833347033494</v>
      </c>
      <c r="AW39">
        <v>36</v>
      </c>
      <c r="AX39">
        <f>IF(Z39&gt;0, (R39*SUMPRODUCT(K39:$K$98, X39:$X$98)-K39*$AZ$3)/Z39, 0)</f>
        <v>-34504367261.22168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100000</v>
      </c>
      <c r="S40">
        <f t="shared" si="1"/>
        <v>-166201914270.40842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-1646.845551974558</v>
      </c>
      <c r="AC40">
        <f t="shared" si="2"/>
        <v>-1470.3985805301222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-3.8404264084965262E-3</v>
      </c>
      <c r="AI40">
        <f t="shared" si="25"/>
        <v>-3.8405369967670481E-3</v>
      </c>
      <c r="AJ40">
        <f t="shared" si="7"/>
        <v>-176.4469714444358</v>
      </c>
      <c r="AK40">
        <f t="shared" si="22"/>
        <v>-115.27918863821907</v>
      </c>
      <c r="AL40">
        <f t="shared" si="26"/>
        <v>-291.73000061965161</v>
      </c>
      <c r="AN40">
        <f t="shared" si="27"/>
        <v>0</v>
      </c>
      <c r="AO40">
        <f t="shared" si="27"/>
        <v>0</v>
      </c>
      <c r="AP40">
        <f t="shared" si="27"/>
        <v>-4.271068819592716E-9</v>
      </c>
      <c r="AQ40">
        <f t="shared" si="27"/>
        <v>-1.4832247045578191E-4</v>
      </c>
      <c r="AR40">
        <f t="shared" si="27"/>
        <v>-1.4832674152460149E-4</v>
      </c>
      <c r="AS40">
        <f t="shared" si="27"/>
        <v>-6.814621066863543</v>
      </c>
      <c r="AT40">
        <f t="shared" si="27"/>
        <v>-4.4522384319434414</v>
      </c>
      <c r="AU40">
        <f t="shared" si="23"/>
        <v>-11.267007825548509</v>
      </c>
      <c r="AW40">
        <v>37</v>
      </c>
      <c r="AX40">
        <f>IF(Z40&gt;0, (R40*SUMPRODUCT(K40:$K$98, X40:$X$98)-K40*$AZ$3)/Z40, 0)</f>
        <v>-166201914270.40842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100000</v>
      </c>
      <c r="S41">
        <f t="shared" si="1"/>
        <v>-814045403489.58228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-1470.3985805301222</v>
      </c>
      <c r="AC41">
        <f t="shared" si="2"/>
        <v>-1312.8560047503813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-7.1458357673233786E-4</v>
      </c>
      <c r="AI41">
        <f t="shared" si="25"/>
        <v>-7.1460373617306323E-4</v>
      </c>
      <c r="AJ41">
        <f t="shared" si="7"/>
        <v>-157.5425757797409</v>
      </c>
      <c r="AK41">
        <f t="shared" si="22"/>
        <v>-102.92790063710856</v>
      </c>
      <c r="AL41">
        <f t="shared" si="26"/>
        <v>-260.47119102058565</v>
      </c>
      <c r="AN41">
        <f t="shared" si="27"/>
        <v>0</v>
      </c>
      <c r="AO41">
        <f t="shared" si="27"/>
        <v>0</v>
      </c>
      <c r="AP41">
        <f t="shared" si="27"/>
        <v>-6.9516509862526075E-10</v>
      </c>
      <c r="AQ41">
        <f t="shared" si="27"/>
        <v>-2.4641237292403544E-5</v>
      </c>
      <c r="AR41">
        <f t="shared" si="27"/>
        <v>-2.4641932457502173E-5</v>
      </c>
      <c r="AS41">
        <f t="shared" si="27"/>
        <v>-5.4325961578867394</v>
      </c>
      <c r="AT41">
        <f t="shared" si="27"/>
        <v>-3.5492990689848152</v>
      </c>
      <c r="AU41">
        <f t="shared" si="23"/>
        <v>-8.9819198688040132</v>
      </c>
      <c r="AW41">
        <v>38</v>
      </c>
      <c r="AX41">
        <f>IF(Z41&gt;0, (R41*SUMPRODUCT(K41:$K$98, X41:$X$98)-K41*$AZ$3)/Z41, 0)</f>
        <v>-814045403489.58228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100000</v>
      </c>
      <c r="S42">
        <f t="shared" si="1"/>
        <v>-4058736769301.6528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-1312.8560047503813</v>
      </c>
      <c r="AC42">
        <f t="shared" si="2"/>
        <v>-1172.1928828717869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-1.3078203869385552E-4</v>
      </c>
      <c r="AI42">
        <f t="shared" si="25"/>
        <v>-1.3078564878533686E-4</v>
      </c>
      <c r="AJ42">
        <f t="shared" si="7"/>
        <v>-140.66312187859444</v>
      </c>
      <c r="AK42">
        <f t="shared" si="22"/>
        <v>-91.899920332526705</v>
      </c>
      <c r="AL42">
        <f t="shared" si="26"/>
        <v>-232.56317299676994</v>
      </c>
      <c r="AN42">
        <f t="shared" si="27"/>
        <v>0</v>
      </c>
      <c r="AO42">
        <f t="shared" si="27"/>
        <v>0</v>
      </c>
      <c r="AP42">
        <f t="shared" si="27"/>
        <v>-1.1115005065259145E-10</v>
      </c>
      <c r="AQ42">
        <f t="shared" si="27"/>
        <v>-4.0266099350578971E-6</v>
      </c>
      <c r="AR42">
        <f t="shared" si="27"/>
        <v>-4.0267210851085499E-6</v>
      </c>
      <c r="AS42">
        <f t="shared" si="27"/>
        <v>-4.3308357149751258</v>
      </c>
      <c r="AT42">
        <f t="shared" si="27"/>
        <v>-2.829479766011378</v>
      </c>
      <c r="AU42">
        <f t="shared" si="23"/>
        <v>-7.1603195077075892</v>
      </c>
      <c r="AW42">
        <v>39</v>
      </c>
      <c r="AX42">
        <f>IF(Z42&gt;0, (R42*SUMPRODUCT(K42:$K$98, X42:$X$98)-K42*$AZ$3)/Z42, 0)</f>
        <v>-4058736769301.6528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100000</v>
      </c>
      <c r="S43">
        <f t="shared" si="1"/>
        <v>-20618962279923.453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-1172.1928828717869</v>
      </c>
      <c r="AC43">
        <f t="shared" si="2"/>
        <v>-1046.6007917914046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-2.3516010538256001E-5</v>
      </c>
      <c r="AI43">
        <f t="shared" si="25"/>
        <v>-2.3516645027505255E-5</v>
      </c>
      <c r="AJ43">
        <f t="shared" si="7"/>
        <v>-125.59209108038226</v>
      </c>
      <c r="AK43">
        <f t="shared" si="22"/>
        <v>-82.053501801025092</v>
      </c>
      <c r="AL43">
        <f t="shared" si="26"/>
        <v>-207.64561639805237</v>
      </c>
      <c r="AN43">
        <f t="shared" si="27"/>
        <v>0</v>
      </c>
      <c r="AO43">
        <f t="shared" si="27"/>
        <v>0</v>
      </c>
      <c r="AP43">
        <f t="shared" si="27"/>
        <v>-1.7442057057645388E-11</v>
      </c>
      <c r="AQ43">
        <f t="shared" si="27"/>
        <v>-6.4645318743930494E-7</v>
      </c>
      <c r="AR43">
        <f t="shared" si="27"/>
        <v>-6.4647062949636263E-7</v>
      </c>
      <c r="AS43">
        <f t="shared" si="27"/>
        <v>-3.4525162107748315</v>
      </c>
      <c r="AT43">
        <f t="shared" si="27"/>
        <v>-2.2556439874670708</v>
      </c>
      <c r="AU43">
        <f t="shared" si="23"/>
        <v>-5.7081608447125314</v>
      </c>
      <c r="AW43">
        <v>40</v>
      </c>
      <c r="AX43">
        <f>IF(Z43&gt;0, (R43*SUMPRODUCT(K43:$K$98, X43:$X$98)-K43*$AZ$3)/Z43, 0)</f>
        <v>-20618962279923.453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100000</v>
      </c>
      <c r="S44">
        <f t="shared" si="1"/>
        <v>-106916021015858.95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-1046.6007917914046</v>
      </c>
      <c r="AC44">
        <f t="shared" si="2"/>
        <v>-934.46499323518617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-4.1511371116117717E-6</v>
      </c>
      <c r="AI44">
        <f t="shared" si="25"/>
        <v>-4.1512463638295823E-6</v>
      </c>
      <c r="AJ44">
        <f t="shared" si="7"/>
        <v>-112.13579855621845</v>
      </c>
      <c r="AK44">
        <f t="shared" si="22"/>
        <v>-73.26205542539833</v>
      </c>
      <c r="AL44">
        <f t="shared" si="26"/>
        <v>-185.39785813286312</v>
      </c>
      <c r="AN44">
        <f t="shared" si="27"/>
        <v>0</v>
      </c>
      <c r="AO44">
        <f t="shared" si="27"/>
        <v>0</v>
      </c>
      <c r="AP44">
        <f t="shared" si="27"/>
        <v>-2.6815486108395109E-12</v>
      </c>
      <c r="AQ44">
        <f t="shared" si="27"/>
        <v>-1.0188787173520485E-7</v>
      </c>
      <c r="AR44">
        <f t="shared" si="27"/>
        <v>-1.018905532838157E-7</v>
      </c>
      <c r="AS44">
        <f t="shared" si="27"/>
        <v>-2.7523248577507564</v>
      </c>
      <c r="AT44">
        <f t="shared" si="27"/>
        <v>-1.7981855827793145</v>
      </c>
      <c r="AU44">
        <f t="shared" si="23"/>
        <v>-4.550510542420624</v>
      </c>
      <c r="AW44">
        <v>41</v>
      </c>
      <c r="AX44">
        <f>IF(Z44&gt;0, (R44*SUMPRODUCT(K44:$K$98, X44:$X$98)-K44*$AZ$3)/Z44, 0)</f>
        <v>-106916021015858.95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100000</v>
      </c>
      <c r="S45">
        <f t="shared" si="1"/>
        <v>-566455761287379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-934.46499323518617</v>
      </c>
      <c r="AC45">
        <f t="shared" si="2"/>
        <v>-834.34374404897414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-7.1798561375835332E-7</v>
      </c>
      <c r="AI45">
        <f t="shared" si="25"/>
        <v>-7.1800402525226572E-7</v>
      </c>
      <c r="AJ45">
        <f t="shared" si="7"/>
        <v>-100.12124918621203</v>
      </c>
      <c r="AK45">
        <f t="shared" si="22"/>
        <v>-65.412549526463039</v>
      </c>
      <c r="AL45">
        <f t="shared" si="26"/>
        <v>-165.5337994306791</v>
      </c>
      <c r="AN45">
        <f t="shared" si="27"/>
        <v>0</v>
      </c>
      <c r="AO45">
        <f t="shared" si="27"/>
        <v>0</v>
      </c>
      <c r="AP45">
        <f t="shared" si="27"/>
        <v>-4.0348409358498247E-13</v>
      </c>
      <c r="AQ45">
        <f t="shared" si="27"/>
        <v>-1.5734506713685251E-8</v>
      </c>
      <c r="AR45">
        <f t="shared" si="27"/>
        <v>-1.5734910197778834E-8</v>
      </c>
      <c r="AS45">
        <f t="shared" si="27"/>
        <v>-2.1941365360465466</v>
      </c>
      <c r="AT45">
        <f t="shared" si="27"/>
        <v>-1.4335025381578228</v>
      </c>
      <c r="AU45">
        <f t="shared" si="23"/>
        <v>-3.6276390899392794</v>
      </c>
      <c r="AW45">
        <v>42</v>
      </c>
      <c r="AX45">
        <f>IF(Z45&gt;0, (R45*SUMPRODUCT(K45:$K$98, X45:$X$98)-K45*$AZ$3)/Z45, 0)</f>
        <v>-566455761287379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100000</v>
      </c>
      <c r="S46">
        <f t="shared" si="1"/>
        <v>-3071947556777877.5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-834.34374404897414</v>
      </c>
      <c r="AC46">
        <f t="shared" si="2"/>
        <v>-744.94977148604812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-1.215689507641094E-7</v>
      </c>
      <c r="AI46">
        <f t="shared" si="25"/>
        <v>-1.215719820242372E-7</v>
      </c>
      <c r="AJ46">
        <f t="shared" si="7"/>
        <v>-89.393972562926024</v>
      </c>
      <c r="AK46">
        <f t="shared" si="22"/>
        <v>-58.404062083428194</v>
      </c>
      <c r="AL46">
        <f t="shared" si="26"/>
        <v>-147.7980347679262</v>
      </c>
      <c r="AN46">
        <f t="shared" si="27"/>
        <v>0</v>
      </c>
      <c r="AO46">
        <f t="shared" si="27"/>
        <v>0</v>
      </c>
      <c r="AP46">
        <f t="shared" si="27"/>
        <v>-5.9312000723608661E-14</v>
      </c>
      <c r="AQ46">
        <f t="shared" si="27"/>
        <v>-2.3787129417049353E-9</v>
      </c>
      <c r="AR46">
        <f t="shared" si="27"/>
        <v>-2.3787722537056587E-9</v>
      </c>
      <c r="AS46">
        <f t="shared" si="27"/>
        <v>-1.7491522145194507</v>
      </c>
      <c r="AT46">
        <f t="shared" si="27"/>
        <v>-1.1427794469951467</v>
      </c>
      <c r="AU46">
        <f t="shared" si="23"/>
        <v>-2.8919316638933696</v>
      </c>
      <c r="AW46">
        <v>43</v>
      </c>
      <c r="AX46">
        <f>IF(Z46&gt;0, (R46*SUMPRODUCT(K46:$K$98, X46:$X$98)-K46*$AZ$3)/Z46, 0)</f>
        <v>-3071947556777877.5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100000</v>
      </c>
      <c r="S47">
        <f t="shared" si="1"/>
        <v>-1.708611208346601E+16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-744.94977148604812</v>
      </c>
      <c r="AC47">
        <f t="shared" si="2"/>
        <v>-665.13372454319415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-2.0114747710058343E-8</v>
      </c>
      <c r="AI47">
        <f t="shared" si="25"/>
        <v>-2.0115234314121117E-8</v>
      </c>
      <c r="AJ47">
        <f t="shared" si="7"/>
        <v>-79.816046942853973</v>
      </c>
      <c r="AK47">
        <f t="shared" si="22"/>
        <v>-52.146484004023371</v>
      </c>
      <c r="AL47">
        <f t="shared" si="26"/>
        <v>-131.96253096699257</v>
      </c>
      <c r="AN47">
        <f t="shared" si="27"/>
        <v>0</v>
      </c>
      <c r="AO47">
        <f t="shared" si="27"/>
        <v>0</v>
      </c>
      <c r="AP47">
        <f t="shared" si="27"/>
        <v>-8.5011381718999197E-15</v>
      </c>
      <c r="AQ47">
        <f t="shared" si="27"/>
        <v>-3.5141147117031898E-10</v>
      </c>
      <c r="AR47">
        <f t="shared" si="27"/>
        <v>-3.5141997230849088E-10</v>
      </c>
      <c r="AS47">
        <f t="shared" si="27"/>
        <v>-1.3944134365235943</v>
      </c>
      <c r="AT47">
        <f t="shared" si="27"/>
        <v>-0.91101677855248653</v>
      </c>
      <c r="AU47">
        <f t="shared" si="23"/>
        <v>-2.3054302154275006</v>
      </c>
      <c r="AW47">
        <v>44</v>
      </c>
      <c r="AX47">
        <f>IF(Z47&gt;0, (R47*SUMPRODUCT(K47:$K$98, X47:$X$98)-K47*$AZ$3)/Z47, 0)</f>
        <v>-1.708611208346601E+16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100000</v>
      </c>
      <c r="S48">
        <f t="shared" si="1"/>
        <v>-9.7577567443032096E+16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-665.13372454319415</v>
      </c>
      <c r="AC48">
        <f t="shared" si="2"/>
        <v>-593.86939691387363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-3.2452915498086456E-9</v>
      </c>
      <c r="AI48">
        <f t="shared" si="25"/>
        <v>-3.2453676263870636E-9</v>
      </c>
      <c r="AJ48">
        <f t="shared" si="7"/>
        <v>-71.264327629320519</v>
      </c>
      <c r="AK48">
        <f t="shared" si="22"/>
        <v>-46.559360718023598</v>
      </c>
      <c r="AL48">
        <f t="shared" si="26"/>
        <v>-117.82368835058948</v>
      </c>
      <c r="AN48">
        <f t="shared" si="27"/>
        <v>0</v>
      </c>
      <c r="AO48">
        <f t="shared" si="27"/>
        <v>0</v>
      </c>
      <c r="AP48">
        <f t="shared" si="27"/>
        <v>-1.1866818320519413E-15</v>
      </c>
      <c r="AQ48">
        <f t="shared" si="27"/>
        <v>-5.0621736702019619E-11</v>
      </c>
      <c r="AR48">
        <f t="shared" si="27"/>
        <v>-5.0622923383851667E-11</v>
      </c>
      <c r="AS48">
        <f t="shared" si="27"/>
        <v>-1.1116178543991335</v>
      </c>
      <c r="AT48">
        <f t="shared" si="27"/>
        <v>-0.726256998210567</v>
      </c>
      <c r="AU48">
        <f t="shared" si="23"/>
        <v>-1.8378748526603232</v>
      </c>
      <c r="AW48">
        <v>45</v>
      </c>
      <c r="AX48">
        <f>IF(Z48&gt;0, (R48*SUMPRODUCT(K48:$K$98, X48:$X$98)-K48*$AZ$3)/Z48, 0)</f>
        <v>-9.7577567443032096E+16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100000</v>
      </c>
      <c r="S49">
        <f t="shared" si="1"/>
        <v>-5.7330307977302778E+17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-593.86939691387363</v>
      </c>
      <c r="AC49">
        <f t="shared" si="2"/>
        <v>-530.24053295886006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-5.1003780675445129E-10</v>
      </c>
      <c r="AI49">
        <f t="shared" si="25"/>
        <v>-5.1004936784124089E-10</v>
      </c>
      <c r="AJ49">
        <f t="shared" si="7"/>
        <v>-63.628863955013571</v>
      </c>
      <c r="AK49">
        <f t="shared" si="22"/>
        <v>-41.570857783971157</v>
      </c>
      <c r="AL49">
        <f t="shared" si="26"/>
        <v>-105.19972173949478</v>
      </c>
      <c r="AN49">
        <f t="shared" si="27"/>
        <v>0</v>
      </c>
      <c r="AO49">
        <f t="shared" si="27"/>
        <v>0</v>
      </c>
      <c r="AP49">
        <f t="shared" si="27"/>
        <v>-1.6101411913358169E-16</v>
      </c>
      <c r="AQ49">
        <f t="shared" si="27"/>
        <v>-7.1034228592986443E-12</v>
      </c>
      <c r="AR49">
        <f t="shared" si="27"/>
        <v>-7.1035838734177781E-12</v>
      </c>
      <c r="AS49">
        <f t="shared" si="27"/>
        <v>-0.88617494770705518</v>
      </c>
      <c r="AT49">
        <f t="shared" si="27"/>
        <v>-0.57896763250234595</v>
      </c>
      <c r="AU49">
        <f t="shared" si="23"/>
        <v>-1.4651425802165048</v>
      </c>
      <c r="AW49">
        <v>46</v>
      </c>
      <c r="AX49">
        <f>IF(Z49&gt;0, (R49*SUMPRODUCT(K49:$K$98, X49:$X$98)-K49*$AZ$3)/Z49, 0)</f>
        <v>-5.7330307977302778E+17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100000</v>
      </c>
      <c r="S50">
        <f t="shared" si="1"/>
        <v>-3.468911125082668E+18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-530.24053295886006</v>
      </c>
      <c r="AC50">
        <f t="shared" si="2"/>
        <v>-473.42904728470256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-7.7916036352092724E-11</v>
      </c>
      <c r="AI50">
        <f t="shared" si="25"/>
        <v>-7.791774232347039E-11</v>
      </c>
      <c r="AJ50">
        <f t="shared" si="7"/>
        <v>-56.811485674157495</v>
      </c>
      <c r="AK50">
        <f t="shared" si="22"/>
        <v>-37.116837307120207</v>
      </c>
      <c r="AL50">
        <f t="shared" si="26"/>
        <v>-93.92832298135562</v>
      </c>
      <c r="AN50">
        <f t="shared" si="27"/>
        <v>0</v>
      </c>
      <c r="AO50">
        <f t="shared" si="27"/>
        <v>0</v>
      </c>
      <c r="AP50">
        <f t="shared" si="27"/>
        <v>-2.1213826702334577E-17</v>
      </c>
      <c r="AQ50">
        <f t="shared" si="27"/>
        <v>-9.688892288259368E-13</v>
      </c>
      <c r="AR50">
        <f t="shared" si="27"/>
        <v>-9.6891044265263911E-13</v>
      </c>
      <c r="AS50">
        <f t="shared" si="27"/>
        <v>-0.70645324275163535</v>
      </c>
      <c r="AT50">
        <f t="shared" si="27"/>
        <v>-0.4615494519311179</v>
      </c>
      <c r="AU50">
        <f t="shared" si="23"/>
        <v>-1.1680026946837223</v>
      </c>
      <c r="AW50">
        <v>47</v>
      </c>
      <c r="AX50">
        <f>IF(Z50&gt;0, (R50*SUMPRODUCT(K50:$K$98, X50:$X$98)-K50*$AZ$3)/Z50, 0)</f>
        <v>-3.468911125082668E+18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100000</v>
      </c>
      <c r="S51">
        <f t="shared" si="1"/>
        <v>-2.162445315663453E+19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-473.42904728470256</v>
      </c>
      <c r="AC51">
        <f t="shared" si="2"/>
        <v>-422.70450650419957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-1.1556540959958872E-11</v>
      </c>
      <c r="AI51">
        <f t="shared" si="25"/>
        <v>-1.1556785304002766E-11</v>
      </c>
      <c r="AJ51">
        <f t="shared" si="7"/>
        <v>-50.724540780502991</v>
      </c>
      <c r="AK51">
        <f t="shared" si="22"/>
        <v>-33.14003330992918</v>
      </c>
      <c r="AL51">
        <f t="shared" si="26"/>
        <v>-83.864574090443725</v>
      </c>
      <c r="AN51">
        <f t="shared" si="27"/>
        <v>0</v>
      </c>
      <c r="AO51">
        <f t="shared" si="27"/>
        <v>0</v>
      </c>
      <c r="AP51">
        <f t="shared" si="27"/>
        <v>-2.7128826671862261E-18</v>
      </c>
      <c r="AQ51">
        <f t="shared" si="27"/>
        <v>-1.2830899891473327E-13</v>
      </c>
      <c r="AR51">
        <f t="shared" si="27"/>
        <v>-1.2831171179740046E-13</v>
      </c>
      <c r="AS51">
        <f t="shared" si="27"/>
        <v>-0.5631801998977265</v>
      </c>
      <c r="AT51">
        <f t="shared" si="27"/>
        <v>-0.3679443972665209</v>
      </c>
      <c r="AU51">
        <f t="shared" si="23"/>
        <v>-0.93112459716437568</v>
      </c>
      <c r="AW51">
        <v>48</v>
      </c>
      <c r="AX51">
        <f>IF(Z51&gt;0, (R51*SUMPRODUCT(K51:$K$98, X51:$X$98)-K51*$AZ$3)/Z51, 0)</f>
        <v>-2.162445315663453E+19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100000</v>
      </c>
      <c r="S52">
        <f t="shared" si="1"/>
        <v>-1.3911112723074833E+20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-422.70450650419957</v>
      </c>
      <c r="AC52">
        <f t="shared" si="2"/>
        <v>-377.41473795017833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-1.6639003349977064E-12</v>
      </c>
      <c r="AI52">
        <f t="shared" si="25"/>
        <v>-1.6639342480592873E-12</v>
      </c>
      <c r="AJ52">
        <f t="shared" si="7"/>
        <v>-45.289768554021236</v>
      </c>
      <c r="AK52">
        <f t="shared" si="22"/>
        <v>-29.589315455293974</v>
      </c>
      <c r="AL52">
        <f t="shared" si="26"/>
        <v>-74.87908400931687</v>
      </c>
      <c r="AN52">
        <f t="shared" si="27"/>
        <v>0</v>
      </c>
      <c r="AO52">
        <f t="shared" si="27"/>
        <v>0</v>
      </c>
      <c r="AP52">
        <f t="shared" si="27"/>
        <v>-3.3618492059628441E-19</v>
      </c>
      <c r="AQ52">
        <f t="shared" si="27"/>
        <v>-1.6494476638903748E-14</v>
      </c>
      <c r="AR52">
        <f t="shared" si="27"/>
        <v>-1.6494812823824343E-14</v>
      </c>
      <c r="AS52">
        <f t="shared" si="27"/>
        <v>-0.44896380731643437</v>
      </c>
      <c r="AT52">
        <f t="shared" si="27"/>
        <v>-0.29332302078007144</v>
      </c>
      <c r="AU52">
        <f t="shared" si="23"/>
        <v>-0.74228682809652224</v>
      </c>
      <c r="AW52">
        <v>49</v>
      </c>
      <c r="AX52">
        <f>IF(Z52&gt;0, (R52*SUMPRODUCT(K52:$K$98, X52:$X$98)-K52*$AZ$3)/Z52, 0)</f>
        <v>-1.3911112723074833E+20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100000</v>
      </c>
      <c r="S53">
        <f t="shared" si="1"/>
        <v>-9.2499302752507409E+20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-377.41473795017833</v>
      </c>
      <c r="AC53">
        <f t="shared" si="2"/>
        <v>-336.97744459837344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-2.3216117910633193E-13</v>
      </c>
      <c r="AI53">
        <f t="shared" si="25"/>
        <v>-2.3216573288990881E-13</v>
      </c>
      <c r="AJ53">
        <f t="shared" si="7"/>
        <v>-40.437293351804897</v>
      </c>
      <c r="AK53">
        <f t="shared" si="22"/>
        <v>-26.419031656512487</v>
      </c>
      <c r="AL53">
        <f t="shared" si="26"/>
        <v>-66.856325008317611</v>
      </c>
      <c r="AN53">
        <f t="shared" si="27"/>
        <v>0</v>
      </c>
      <c r="AO53">
        <f t="shared" si="27"/>
        <v>0</v>
      </c>
      <c r="AP53">
        <f t="shared" si="27"/>
        <v>-4.0305618955165211E-20</v>
      </c>
      <c r="AQ53">
        <f t="shared" si="27"/>
        <v>-2.0548627011466893E-15</v>
      </c>
      <c r="AR53">
        <f t="shared" si="27"/>
        <v>-2.0549030067656444E-15</v>
      </c>
      <c r="AS53">
        <f t="shared" si="27"/>
        <v>-0.35791119843465941</v>
      </c>
      <c r="AT53">
        <f t="shared" si="27"/>
        <v>-0.23383531631064375</v>
      </c>
      <c r="AU53">
        <f t="shared" si="23"/>
        <v>-0.59174651474530515</v>
      </c>
      <c r="AW53">
        <v>50</v>
      </c>
      <c r="AX53">
        <f>IF(Z53&gt;0, (R53*SUMPRODUCT(K53:$K$98, X53:$X$98)-K53*$AZ$3)/Z53, 0)</f>
        <v>-9.2499302752507409E+20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100000</v>
      </c>
      <c r="S54">
        <f t="shared" si="1"/>
        <v>-6.3669044362655962E+21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-336.97744459837344</v>
      </c>
      <c r="AC54">
        <f t="shared" si="2"/>
        <v>-300.87271839140487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-3.1340392906722462E-14</v>
      </c>
      <c r="AI54">
        <f t="shared" si="25"/>
        <v>-3.1340983603350243E-14</v>
      </c>
      <c r="AJ54">
        <f t="shared" si="7"/>
        <v>-36.104726206968564</v>
      </c>
      <c r="AK54">
        <f t="shared" si="22"/>
        <v>-23.588421121886142</v>
      </c>
      <c r="AL54">
        <f t="shared" si="26"/>
        <v>-59.693147328854735</v>
      </c>
      <c r="AN54">
        <f t="shared" si="27"/>
        <v>0</v>
      </c>
      <c r="AO54">
        <f t="shared" si="27"/>
        <v>0</v>
      </c>
      <c r="AP54">
        <f t="shared" si="27"/>
        <v>-4.6680949077378943E-21</v>
      </c>
      <c r="AQ54">
        <f t="shared" si="27"/>
        <v>-2.4767354620676509E-16</v>
      </c>
      <c r="AR54">
        <f t="shared" si="27"/>
        <v>-2.476782143016728E-16</v>
      </c>
      <c r="AS54">
        <f t="shared" si="27"/>
        <v>-0.28532461609905813</v>
      </c>
      <c r="AT54">
        <f t="shared" si="27"/>
        <v>-0.18641208251805141</v>
      </c>
      <c r="AU54">
        <f t="shared" si="23"/>
        <v>-0.47173669861710976</v>
      </c>
      <c r="AW54">
        <v>51</v>
      </c>
      <c r="AX54">
        <f>IF(Z54&gt;0, (R54*SUMPRODUCT(K54:$K$98, X54:$X$98)-K54*$AZ$3)/Z54, 0)</f>
        <v>-6.3669044362655962E+21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100000</v>
      </c>
      <c r="S55">
        <f t="shared" si="1"/>
        <v>-4.5429445776976499E+22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-300.87271839140487</v>
      </c>
      <c r="AC55">
        <f t="shared" si="2"/>
        <v>-268.63635570661148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-4.0869907831506596E-15</v>
      </c>
      <c r="AI55">
        <f t="shared" si="25"/>
        <v>-4.0870646989642672E-15</v>
      </c>
      <c r="AJ55">
        <f t="shared" si="7"/>
        <v>-32.236362684793392</v>
      </c>
      <c r="AK55">
        <f t="shared" si="22"/>
        <v>-21.061090287398343</v>
      </c>
      <c r="AL55">
        <f t="shared" si="26"/>
        <v>-53.297452972191742</v>
      </c>
      <c r="AN55">
        <f t="shared" si="27"/>
        <v>0</v>
      </c>
      <c r="AO55">
        <f t="shared" si="27"/>
        <v>0</v>
      </c>
      <c r="AP55">
        <f t="shared" si="27"/>
        <v>-5.2154828854792766E-22</v>
      </c>
      <c r="AQ55">
        <f t="shared" si="27"/>
        <v>-2.8837713396334541E-17</v>
      </c>
      <c r="AR55">
        <f t="shared" si="27"/>
        <v>-2.8838234944623087E-17</v>
      </c>
      <c r="AS55">
        <f t="shared" si="27"/>
        <v>-0.22745903706876464</v>
      </c>
      <c r="AT55">
        <f t="shared" si="27"/>
        <v>-0.14860657088492618</v>
      </c>
      <c r="AU55">
        <f t="shared" si="23"/>
        <v>-0.37606560795369087</v>
      </c>
      <c r="AW55">
        <v>52</v>
      </c>
      <c r="AX55">
        <f>IF(Z55&gt;0, (R55*SUMPRODUCT(K55:$K$98, X55:$X$98)-K55*$AZ$3)/Z55, 0)</f>
        <v>-4.5429445776976499E+22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100000</v>
      </c>
      <c r="S56">
        <f t="shared" si="1"/>
        <v>-3.3653964555925424E+23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-268.63635570661148</v>
      </c>
      <c r="AC56">
        <f t="shared" si="2"/>
        <v>-239.85388902376019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-5.1414262463490386E-16</v>
      </c>
      <c r="AI56">
        <f t="shared" si="25"/>
        <v>-5.1415153346229573E-16</v>
      </c>
      <c r="AJ56">
        <f t="shared" si="7"/>
        <v>-28.782466682851293</v>
      </c>
      <c r="AK56">
        <f t="shared" si="22"/>
        <v>-18.804544899462805</v>
      </c>
      <c r="AL56">
        <f t="shared" si="26"/>
        <v>-47.587011582314098</v>
      </c>
      <c r="AN56">
        <f t="shared" si="27"/>
        <v>0</v>
      </c>
      <c r="AO56">
        <f t="shared" si="27"/>
        <v>0</v>
      </c>
      <c r="AP56">
        <f t="shared" si="27"/>
        <v>-5.6125430458677569E-23</v>
      </c>
      <c r="AQ56">
        <f t="shared" si="27"/>
        <v>-3.2390880253480669E-18</v>
      </c>
      <c r="AR56">
        <f t="shared" si="27"/>
        <v>-3.2391441507785259E-18</v>
      </c>
      <c r="AS56">
        <f t="shared" si="27"/>
        <v>-0.18132895174487007</v>
      </c>
      <c r="AT56">
        <f t="shared" si="27"/>
        <v>-0.11846824847331486</v>
      </c>
      <c r="AU56">
        <f t="shared" si="23"/>
        <v>-0.2997972002181849</v>
      </c>
      <c r="AW56">
        <v>53</v>
      </c>
      <c r="AX56">
        <f>IF(Z56&gt;0, (R56*SUMPRODUCT(K56:$K$98, X56:$X$98)-K56*$AZ$3)/Z56, 0)</f>
        <v>-3.3653964555925424E+23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100000</v>
      </c>
      <c r="S57">
        <f t="shared" si="1"/>
        <v>-2.5928793982149819E+24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-239.85388902376019</v>
      </c>
      <c r="AC57">
        <f t="shared" si="2"/>
        <v>-214.15525805692874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-6.2298552395974489E-17</v>
      </c>
      <c r="AI57">
        <f t="shared" si="25"/>
        <v>-6.229958481604291E-17</v>
      </c>
      <c r="AJ57">
        <f t="shared" si="7"/>
        <v>-25.698630966831445</v>
      </c>
      <c r="AK57">
        <f t="shared" si="22"/>
        <v>-16.789772231663214</v>
      </c>
      <c r="AL57">
        <f t="shared" si="26"/>
        <v>-42.488403198494659</v>
      </c>
      <c r="AN57">
        <f t="shared" si="27"/>
        <v>0</v>
      </c>
      <c r="AO57">
        <f t="shared" si="27"/>
        <v>0</v>
      </c>
      <c r="AP57">
        <f t="shared" si="27"/>
        <v>-5.8073440418075903E-24</v>
      </c>
      <c r="AQ57">
        <f t="shared" si="27"/>
        <v>-3.5042822019475914E-19</v>
      </c>
      <c r="AR57">
        <f t="shared" si="27"/>
        <v>-3.5043402753880096E-19</v>
      </c>
      <c r="AS57">
        <f t="shared" si="27"/>
        <v>-0.14455433015375443</v>
      </c>
      <c r="AT57">
        <f t="shared" si="27"/>
        <v>-9.4442162367119595E-2</v>
      </c>
      <c r="AU57">
        <f t="shared" si="23"/>
        <v>-0.23899649252087404</v>
      </c>
      <c r="AW57">
        <v>54</v>
      </c>
      <c r="AX57">
        <f>IF(Z57&gt;0, (R57*SUMPRODUCT(K57:$K$98, X57:$X$98)-K57*$AZ$3)/Z57, 0)</f>
        <v>-2.5928793982149819E+24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100000</v>
      </c>
      <c r="S58">
        <f t="shared" si="1"/>
        <v>-2.0811214749755013E+25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-214.15525805692874</v>
      </c>
      <c r="AC58">
        <f t="shared" si="2"/>
        <v>-191.2100518365435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-7.2579832277463097E-18</v>
      </c>
      <c r="AI58">
        <f t="shared" si="25"/>
        <v>-7.2580980757105781E-18</v>
      </c>
      <c r="AJ58">
        <f t="shared" si="7"/>
        <v>-22.945206220385245</v>
      </c>
      <c r="AK58">
        <f t="shared" si="22"/>
        <v>-14.990868063985014</v>
      </c>
      <c r="AL58">
        <f t="shared" si="26"/>
        <v>-37.936074284370257</v>
      </c>
      <c r="AN58">
        <f t="shared" si="27"/>
        <v>0</v>
      </c>
      <c r="AO58">
        <f t="shared" si="27"/>
        <v>0</v>
      </c>
      <c r="AP58">
        <f t="shared" si="27"/>
        <v>-5.7680152042691752E-25</v>
      </c>
      <c r="AQ58">
        <f t="shared" si="27"/>
        <v>-3.6451806417938333E-20</v>
      </c>
      <c r="AR58">
        <f t="shared" si="27"/>
        <v>-3.6452383219458764E-20</v>
      </c>
      <c r="AS58">
        <f t="shared" si="27"/>
        <v>-0.11523782697206203</v>
      </c>
      <c r="AT58">
        <f t="shared" si="27"/>
        <v>-7.5288713621747119E-2</v>
      </c>
      <c r="AU58">
        <f t="shared" si="23"/>
        <v>-0.19052654059380913</v>
      </c>
      <c r="AW58">
        <v>55</v>
      </c>
      <c r="AX58">
        <f>IF(Z58&gt;0, (R58*SUMPRODUCT(K58:$K$98, X58:$X$98)-K58*$AZ$3)/Z58, 0)</f>
        <v>-2.0811214749755013E+25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100000</v>
      </c>
      <c r="S59">
        <f t="shared" si="1"/>
        <v>-1.7428334178016116E+26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-191.2100518365435</v>
      </c>
      <c r="AC59">
        <f t="shared" si="2"/>
        <v>-170.72326056834243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-8.116385743582652E-19</v>
      </c>
      <c r="AI59">
        <f t="shared" si="25"/>
        <v>-8.1165081902109587E-19</v>
      </c>
      <c r="AJ59">
        <f t="shared" si="7"/>
        <v>-20.486791268201074</v>
      </c>
      <c r="AK59">
        <f t="shared" si="22"/>
        <v>-13.384703628558047</v>
      </c>
      <c r="AL59">
        <f t="shared" si="26"/>
        <v>-33.871494896759117</v>
      </c>
      <c r="AN59">
        <f t="shared" si="27"/>
        <v>0</v>
      </c>
      <c r="AO59">
        <f t="shared" si="27"/>
        <v>0</v>
      </c>
      <c r="AP59">
        <f t="shared" si="27"/>
        <v>-5.4907529449163775E-26</v>
      </c>
      <c r="AQ59">
        <f t="shared" si="27"/>
        <v>-3.6395505159970341E-21</v>
      </c>
      <c r="AR59">
        <f t="shared" si="27"/>
        <v>-3.6396054235264831E-21</v>
      </c>
      <c r="AS59">
        <f t="shared" si="27"/>
        <v>-9.1866890124411515E-2</v>
      </c>
      <c r="AT59">
        <f t="shared" si="27"/>
        <v>-6.001970154794891E-2</v>
      </c>
      <c r="AU59">
        <f t="shared" si="23"/>
        <v>-0.1518865916723604</v>
      </c>
      <c r="AW59">
        <v>56</v>
      </c>
      <c r="AX59">
        <f>IF(Z59&gt;0, (R59*SUMPRODUCT(K59:$K$98, X59:$X$98)-K59*$AZ$3)/Z59, 0)</f>
        <v>-1.7428334178016116E+26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100000</v>
      </c>
      <c r="S60">
        <f t="shared" si="1"/>
        <v>-1.5369443306734825E+27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-170.72326056834243</v>
      </c>
      <c r="AC60">
        <f t="shared" si="2"/>
        <v>-152.43148265030572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-8.7059902433788561E-20</v>
      </c>
      <c r="AI60">
        <f t="shared" si="25"/>
        <v>-8.7061142162186718E-20</v>
      </c>
      <c r="AJ60">
        <f t="shared" si="7"/>
        <v>-18.291777918036701</v>
      </c>
      <c r="AK60">
        <f t="shared" si="22"/>
        <v>-11.95062823978397</v>
      </c>
      <c r="AL60">
        <f t="shared" si="26"/>
        <v>-30.242406157820671</v>
      </c>
      <c r="AN60">
        <f t="shared" si="27"/>
        <v>0</v>
      </c>
      <c r="AO60">
        <f t="shared" si="27"/>
        <v>0</v>
      </c>
      <c r="AP60">
        <f t="shared" si="27"/>
        <v>-4.9635636936140162E-27</v>
      </c>
      <c r="AQ60">
        <f t="shared" si="27"/>
        <v>-3.4856616298446026E-22</v>
      </c>
      <c r="AR60">
        <f t="shared" si="27"/>
        <v>-3.4857112654815389E-22</v>
      </c>
      <c r="AS60">
        <f t="shared" si="27"/>
        <v>-7.3235722356833274E-2</v>
      </c>
      <c r="AT60">
        <f t="shared" si="27"/>
        <v>-4.7847338606464375E-2</v>
      </c>
      <c r="AU60">
        <f t="shared" si="23"/>
        <v>-0.12108306096329764</v>
      </c>
      <c r="AW60">
        <v>57</v>
      </c>
      <c r="AX60">
        <f>IF(Z60&gt;0, (R60*SUMPRODUCT(K60:$K$98, X60:$X$98)-K60*$AZ$3)/Z60, 0)</f>
        <v>-1.5369443306734825E+27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100000</v>
      </c>
      <c r="S61">
        <f t="shared" si="1"/>
        <v>-1.4308544984259588E+28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-152.43148265030572</v>
      </c>
      <c r="AC61">
        <f t="shared" si="2"/>
        <v>-136.09953808063011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-8.8674722687791648E-21</v>
      </c>
      <c r="AI61">
        <f t="shared" si="25"/>
        <v>-8.8675911658597462E-21</v>
      </c>
      <c r="AJ61">
        <f t="shared" si="7"/>
        <v>-16.331944569675613</v>
      </c>
      <c r="AK61">
        <f t="shared" si="22"/>
        <v>-10.670203785521402</v>
      </c>
      <c r="AL61">
        <f t="shared" si="26"/>
        <v>-27.002148355197015</v>
      </c>
      <c r="AN61">
        <f t="shared" si="27"/>
        <v>0</v>
      </c>
      <c r="AO61">
        <f t="shared" si="27"/>
        <v>0</v>
      </c>
      <c r="AP61">
        <f t="shared" si="27"/>
        <v>-4.2503061941540968E-28</v>
      </c>
      <c r="AQ61">
        <f t="shared" si="27"/>
        <v>-3.1699241163804414E-23</v>
      </c>
      <c r="AR61">
        <f t="shared" si="27"/>
        <v>-3.1699666194423828E-23</v>
      </c>
      <c r="AS61">
        <f t="shared" si="27"/>
        <v>-5.8383069480893821E-2</v>
      </c>
      <c r="AT61">
        <f t="shared" si="27"/>
        <v>-3.8143605394183967E-2</v>
      </c>
      <c r="AU61">
        <f t="shared" si="23"/>
        <v>-9.6526674875077781E-2</v>
      </c>
      <c r="AW61">
        <v>58</v>
      </c>
      <c r="AX61">
        <f>IF(Z61&gt;0, (R61*SUMPRODUCT(K61:$K$98, X61:$X$98)-K61*$AZ$3)/Z61, 0)</f>
        <v>-1.4308544984259588E+28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100000</v>
      </c>
      <c r="S62">
        <f t="shared" si="1"/>
        <v>-1.4100845041764307E+29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-136.09953808063011</v>
      </c>
      <c r="AC62">
        <f t="shared" si="2"/>
        <v>-121.5174447148483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-8.5548745809565052E-22</v>
      </c>
      <c r="AI62">
        <f t="shared" si="25"/>
        <v>-8.5549823027316496E-22</v>
      </c>
      <c r="AJ62">
        <f t="shared" si="7"/>
        <v>-14.582093365781816</v>
      </c>
      <c r="AK62">
        <f t="shared" si="22"/>
        <v>-9.5269676656441096</v>
      </c>
      <c r="AL62">
        <f t="shared" si="26"/>
        <v>-24.109061031425924</v>
      </c>
      <c r="AN62">
        <f t="shared" si="27"/>
        <v>0</v>
      </c>
      <c r="AO62">
        <f t="shared" si="27"/>
        <v>0</v>
      </c>
      <c r="AP62">
        <f t="shared" si="27"/>
        <v>-3.4382266781524604E-29</v>
      </c>
      <c r="AQ62">
        <f t="shared" si="27"/>
        <v>-2.7305155316139141E-24</v>
      </c>
      <c r="AR62">
        <f t="shared" si="27"/>
        <v>-2.7305499138806955E-24</v>
      </c>
      <c r="AS62">
        <f t="shared" si="27"/>
        <v>-4.6542625542804437E-2</v>
      </c>
      <c r="AT62">
        <f t="shared" si="27"/>
        <v>-3.0407848687965533E-2</v>
      </c>
      <c r="AU62">
        <f t="shared" si="23"/>
        <v>-7.6950474230769964E-2</v>
      </c>
      <c r="AW62">
        <v>59</v>
      </c>
      <c r="AX62">
        <f>IF(Z62&gt;0, (R62*SUMPRODUCT(K62:$K$98, X62:$X$98)-K62*$AZ$3)/Z62, 0)</f>
        <v>-1.4100845041764307E+29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100000</v>
      </c>
      <c r="S63">
        <f t="shared" si="1"/>
        <v>-1.4753081044416131E+30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-121.5174447148483</v>
      </c>
      <c r="AC63">
        <f t="shared" si="2"/>
        <v>-108.49771849540024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-7.7961404575337248E-23</v>
      </c>
      <c r="AI63">
        <f t="shared" si="25"/>
        <v>-7.7962323855504629E-23</v>
      </c>
      <c r="AJ63">
        <f t="shared" si="7"/>
        <v>-13.01972621944806</v>
      </c>
      <c r="AK63">
        <f t="shared" si="22"/>
        <v>-8.506221130039382</v>
      </c>
      <c r="AL63">
        <f t="shared" si="26"/>
        <v>-21.525947349487442</v>
      </c>
      <c r="AN63">
        <f t="shared" si="27"/>
        <v>0</v>
      </c>
      <c r="AO63">
        <f t="shared" si="27"/>
        <v>0</v>
      </c>
      <c r="AP63">
        <f t="shared" si="27"/>
        <v>-2.6197561727507633E-30</v>
      </c>
      <c r="AQ63">
        <f t="shared" si="27"/>
        <v>-2.2217369428734645E-25</v>
      </c>
      <c r="AR63">
        <f t="shared" si="27"/>
        <v>-2.221763140435192E-25</v>
      </c>
      <c r="AS63">
        <f t="shared" si="27"/>
        <v>-3.7103496127873462E-2</v>
      </c>
      <c r="AT63">
        <f t="shared" si="27"/>
        <v>-2.4240950803543947E-2</v>
      </c>
      <c r="AU63">
        <f t="shared" si="23"/>
        <v>-6.1344446931417412E-2</v>
      </c>
      <c r="AW63">
        <v>60</v>
      </c>
      <c r="AX63">
        <f>IF(Z63&gt;0, (R63*SUMPRODUCT(K63:$K$98, X63:$X$98)-K63*$AZ$3)/Z63, 0)</f>
        <v>-1.4753081044416131E+30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100000</v>
      </c>
      <c r="S64">
        <f t="shared" si="1"/>
        <v>-1.6439855515384492E+31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-108.49771849540024</v>
      </c>
      <c r="AC64">
        <f t="shared" si="2"/>
        <v>-96.872962942321664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-6.6914421475238333E-24</v>
      </c>
      <c r="AI64">
        <f t="shared" si="25"/>
        <v>-6.6915158046211017E-24</v>
      </c>
      <c r="AJ64">
        <f t="shared" si="7"/>
        <v>-11.624755553078572</v>
      </c>
      <c r="AK64">
        <f t="shared" si="22"/>
        <v>-7.5948402946780176</v>
      </c>
      <c r="AL64">
        <f t="shared" si="26"/>
        <v>-19.21959584775659</v>
      </c>
      <c r="AN64">
        <f t="shared" si="27"/>
        <v>0</v>
      </c>
      <c r="AO64">
        <f t="shared" si="27"/>
        <v>0</v>
      </c>
      <c r="AP64">
        <f t="shared" si="27"/>
        <v>-1.8741724900146117E-31</v>
      </c>
      <c r="AQ64">
        <f t="shared" si="27"/>
        <v>-1.702608065815442E-26</v>
      </c>
      <c r="AR64">
        <f t="shared" si="27"/>
        <v>-1.7026268075403421E-26</v>
      </c>
      <c r="AS64">
        <f t="shared" si="27"/>
        <v>-2.9578679948878583E-2</v>
      </c>
      <c r="AT64">
        <f t="shared" si="27"/>
        <v>-1.9324737566600719E-2</v>
      </c>
      <c r="AU64">
        <f t="shared" si="23"/>
        <v>-4.8903417515479303E-2</v>
      </c>
      <c r="AW64">
        <v>61</v>
      </c>
      <c r="AX64">
        <f>IF(Z64&gt;0, (R64*SUMPRODUCT(K64:$K$98, X64:$X$98)-K64*$AZ$3)/Z64, 0)</f>
        <v>-1.6439855515384492E+31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100000</v>
      </c>
      <c r="S65">
        <f t="shared" si="1"/>
        <v>-1.9587549489599379E+32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-96.872962942321664</v>
      </c>
      <c r="AC65">
        <f t="shared" si="2"/>
        <v>-86.493716912787193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-5.3920671279053075E-25</v>
      </c>
      <c r="AI65">
        <f t="shared" si="25"/>
        <v>-5.3921223247772786E-25</v>
      </c>
      <c r="AJ65">
        <f t="shared" si="7"/>
        <v>-10.379246029534471</v>
      </c>
      <c r="AK65">
        <f t="shared" si="22"/>
        <v>-6.7811074059625174</v>
      </c>
      <c r="AL65">
        <f t="shared" si="26"/>
        <v>-17.160353435496987</v>
      </c>
      <c r="AN65">
        <f t="shared" si="27"/>
        <v>0</v>
      </c>
      <c r="AO65">
        <f t="shared" si="27"/>
        <v>0</v>
      </c>
      <c r="AP65">
        <f t="shared" si="27"/>
        <v>-1.2539822901813054E-32</v>
      </c>
      <c r="AQ65">
        <f t="shared" si="27"/>
        <v>-1.2249891061529708E-27</v>
      </c>
      <c r="AR65">
        <f t="shared" si="27"/>
        <v>-1.2250016459758726E-27</v>
      </c>
      <c r="AS65">
        <f t="shared" si="27"/>
        <v>-2.3579942561287207E-2</v>
      </c>
      <c r="AT65">
        <f t="shared" si="27"/>
        <v>-1.5405562473374301E-2</v>
      </c>
      <c r="AU65">
        <f t="shared" si="23"/>
        <v>-3.8985505034661506E-2</v>
      </c>
      <c r="AW65">
        <v>62</v>
      </c>
      <c r="AX65">
        <f>IF(Z65&gt;0, (R65*SUMPRODUCT(K65:$K$98, X65:$X$98)-K65*$AZ$3)/Z65, 0)</f>
        <v>-1.9587549489599379E+32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100000</v>
      </c>
      <c r="S66">
        <f t="shared" si="1"/>
        <v>-2.5073432964308206E+33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-86.493716912787193</v>
      </c>
      <c r="AC66">
        <f t="shared" si="2"/>
        <v>-77.226532957845691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-4.0635908266302228E-26</v>
      </c>
      <c r="AI66">
        <f t="shared" si="25"/>
        <v>-4.0636293268094102E-26</v>
      </c>
      <c r="AJ66">
        <f t="shared" si="7"/>
        <v>-9.2671839549415012</v>
      </c>
      <c r="AK66">
        <f t="shared" si="22"/>
        <v>-6.054560183895104</v>
      </c>
      <c r="AL66">
        <f t="shared" si="26"/>
        <v>-15.321744138836605</v>
      </c>
      <c r="AN66">
        <f t="shared" si="27"/>
        <v>0</v>
      </c>
      <c r="AO66">
        <f t="shared" si="27"/>
        <v>0</v>
      </c>
      <c r="AP66">
        <f t="shared" si="27"/>
        <v>-7.8094718611217816E-34</v>
      </c>
      <c r="AQ66">
        <f t="shared" si="27"/>
        <v>-8.2426884459637728E-29</v>
      </c>
      <c r="AR66">
        <f t="shared" si="27"/>
        <v>-8.242766540682384E-29</v>
      </c>
      <c r="AS66">
        <f t="shared" si="27"/>
        <v>-1.8797785842862905E-2</v>
      </c>
      <c r="AT66">
        <f t="shared" si="27"/>
        <v>-1.2281220084003744E-2</v>
      </c>
      <c r="AU66">
        <f t="shared" si="23"/>
        <v>-3.1079005926866649E-2</v>
      </c>
      <c r="AW66">
        <v>63</v>
      </c>
      <c r="AX66">
        <f>IF(Z66&gt;0, (R66*SUMPRODUCT(K66:$K$98, X66:$X$98)-K66*$AZ$3)/Z66, 0)</f>
        <v>-2.5073432964308206E+33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-3.4674373080331934E+34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-77.226532957845691</v>
      </c>
      <c r="AC67">
        <f t="shared" ref="AC67:AC69" si="30">S67*Z67</f>
        <v>-68.952261569505083</v>
      </c>
      <c r="AE67">
        <f t="shared" ref="AE67:AE69" si="31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2">-X67*R67</f>
        <v>-2.8503576430162666E-27</v>
      </c>
      <c r="AI67">
        <f t="shared" ref="AI67:AI69" si="33">SUM(AE67:AH67)</f>
        <v>-2.8503825000848466E-27</v>
      </c>
      <c r="AJ67">
        <f t="shared" ref="AJ67:AJ69" si="34">AB67-AC67</f>
        <v>-8.2742713883406083</v>
      </c>
      <c r="AK67">
        <f t="shared" si="22"/>
        <v>-5.4058573070491986</v>
      </c>
      <c r="AL67">
        <f t="shared" si="26"/>
        <v>-13.680128695389808</v>
      </c>
      <c r="AN67">
        <f t="shared" si="27"/>
        <v>0</v>
      </c>
      <c r="AO67">
        <f t="shared" si="27"/>
        <v>0</v>
      </c>
      <c r="AP67">
        <f t="shared" si="27"/>
        <v>-4.5018477306976948E-35</v>
      </c>
      <c r="AQ67">
        <f t="shared" si="27"/>
        <v>-5.1622644261945854E-30</v>
      </c>
      <c r="AR67">
        <f t="shared" si="27"/>
        <v>-5.1623094446718928E-30</v>
      </c>
      <c r="AS67">
        <f t="shared" si="27"/>
        <v>-1.4985479785445522E-2</v>
      </c>
      <c r="AT67">
        <f t="shared" si="27"/>
        <v>-9.7905134598244101E-3</v>
      </c>
      <c r="AU67">
        <f t="shared" si="23"/>
        <v>-2.4775993245269932E-2</v>
      </c>
      <c r="AW67">
        <v>64</v>
      </c>
      <c r="AX67">
        <f>IF(Z67&gt;0, (R67*SUMPRODUCT(K67:$K$98, X67:$X$98)-K67*$AZ$3)/Z67, 0)</f>
        <v>-3.4674373080331934E+34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8"/>
        <v>100000</v>
      </c>
      <c r="S68">
        <f t="shared" si="29"/>
        <v>-5.214070693751134E+35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-68.952261569505083</v>
      </c>
      <c r="AC68">
        <f t="shared" si="30"/>
        <v>-61.564519258486683</v>
      </c>
      <c r="AE68">
        <f t="shared" si="31"/>
        <v>0</v>
      </c>
      <c r="AF68">
        <f t="shared" si="24"/>
        <v>0</v>
      </c>
      <c r="AG68">
        <f t="shared" si="24"/>
        <v>-1.4759226253939513E-33</v>
      </c>
      <c r="AH68">
        <f t="shared" si="32"/>
        <v>-1.8506060214873458E-28</v>
      </c>
      <c r="AI68">
        <f t="shared" si="33"/>
        <v>-1.8506207807135996E-28</v>
      </c>
      <c r="AJ68">
        <f t="shared" si="34"/>
        <v>-7.3877423110183997</v>
      </c>
      <c r="AK68">
        <f t="shared" si="22"/>
        <v>-4.8266583098653566</v>
      </c>
      <c r="AL68">
        <f t="shared" si="26"/>
        <v>-12.214400620883756</v>
      </c>
      <c r="AN68">
        <f t="shared" si="27"/>
        <v>0</v>
      </c>
      <c r="AO68">
        <f t="shared" si="27"/>
        <v>0</v>
      </c>
      <c r="AP68">
        <f t="shared" si="27"/>
        <v>-2.3866374915250511E-36</v>
      </c>
      <c r="AQ68">
        <f t="shared" si="27"/>
        <v>-2.992518467385651E-31</v>
      </c>
      <c r="AR68">
        <f t="shared" si="27"/>
        <v>-2.9925423337605664E-31</v>
      </c>
      <c r="AS68">
        <f t="shared" si="27"/>
        <v>-1.1946332737121748E-2</v>
      </c>
      <c r="AT68">
        <f t="shared" si="27"/>
        <v>-7.8049373882528783E-3</v>
      </c>
      <c r="AU68">
        <f t="shared" si="23"/>
        <v>-1.9751270125374625E-2</v>
      </c>
      <c r="AW68">
        <v>65</v>
      </c>
      <c r="AX68">
        <f>IF(Z68&gt;0, (R68*SUMPRODUCT(K68:$K$98, X68:$X$98)-K68*$AZ$3)/Z68, 0)</f>
        <v>-5.214070693751134E+35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-61.564519258486683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-1.180738100315161E-29</v>
      </c>
      <c r="AI69">
        <f t="shared" si="33"/>
        <v>-1.180738100315161E-29</v>
      </c>
      <c r="AJ69">
        <f t="shared" si="34"/>
        <v>-61.564519258486683</v>
      </c>
      <c r="AK69">
        <f t="shared" si="22"/>
        <v>-4.3095163480940686</v>
      </c>
      <c r="AL69">
        <f t="shared" si="26"/>
        <v>-65.874035606580748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-1.7047410653750365E-32</v>
      </c>
      <c r="AR69">
        <f t="shared" si="27"/>
        <v>-1.7047410653750365E-32</v>
      </c>
      <c r="AS69">
        <f t="shared" si="27"/>
        <v>-8.8886404294060639E-2</v>
      </c>
      <c r="AT69">
        <f t="shared" si="27"/>
        <v>-6.2220483005842459E-3</v>
      </c>
      <c r="AU69">
        <f t="shared" si="23"/>
        <v>-9.5108452594644885E-2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60926.844647618593</v>
      </c>
      <c r="AO71" s="8">
        <f t="shared" si="47"/>
        <v>-6092.68446476186</v>
      </c>
      <c r="AP71" s="8">
        <f t="shared" si="47"/>
        <v>-176.10152064845104</v>
      </c>
      <c r="AQ71" s="8">
        <f t="shared" si="47"/>
        <v>-38072.169408953727</v>
      </c>
      <c r="AR71" s="8">
        <f t="shared" si="47"/>
        <v>16585.889253254558</v>
      </c>
      <c r="AS71" s="8">
        <f t="shared" si="47"/>
        <v>70.264073587775442</v>
      </c>
      <c r="AT71" s="8">
        <f t="shared" si="47"/>
        <v>-335.83049489398968</v>
      </c>
      <c r="AU71" s="8">
        <f t="shared" si="47"/>
        <v>16320.322831948351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B374-2EA5-4D12-BAF9-CDDBA4E58D42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16961.890127032184</v>
      </c>
      <c r="K3">
        <v>1</v>
      </c>
      <c r="L3" s="2">
        <v>0</v>
      </c>
      <c r="O3">
        <f>$C$3</f>
        <v>16961.890127032184</v>
      </c>
      <c r="P3">
        <f>O3*C5</f>
        <v>1696.1890127032184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16961.890127032184</v>
      </c>
      <c r="AF3">
        <f t="shared" ref="AF3:AG34" si="4">-$Z3*P3</f>
        <v>-1696.1890127032184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15165.701114328966</v>
      </c>
      <c r="AJ3">
        <f t="shared" ref="AJ3:AJ66" si="7">AB3-AC3</f>
        <v>0</v>
      </c>
      <c r="AL3">
        <f t="shared" ref="AL3:AL34" si="8">SUM(AI3:AK3)</f>
        <v>15165.701114328966</v>
      </c>
      <c r="AN3">
        <f t="shared" ref="AN3:AU34" si="9">AE3*$K3</f>
        <v>16961.890127032184</v>
      </c>
      <c r="AO3">
        <f t="shared" si="9"/>
        <v>-1696.1890127032184</v>
      </c>
      <c r="AP3">
        <f t="shared" si="9"/>
        <v>-100</v>
      </c>
      <c r="AQ3">
        <f t="shared" si="9"/>
        <v>0</v>
      </c>
      <c r="AR3">
        <f t="shared" si="9"/>
        <v>15165.701114328966</v>
      </c>
      <c r="AS3">
        <f t="shared" si="9"/>
        <v>0</v>
      </c>
      <c r="AT3">
        <f t="shared" si="9"/>
        <v>0</v>
      </c>
      <c r="AU3">
        <f t="shared" si="9"/>
        <v>15165.701114328966</v>
      </c>
      <c r="AW3">
        <v>0</v>
      </c>
      <c r="AX3">
        <f>IF(Z3&gt;0, (R3*SUMPRODUCT(K3:$K$98, X3:$X$98)-K3*$AZ$3)/Z3, 0)</f>
        <v>0</v>
      </c>
      <c r="AZ3">
        <f>C6*SUMPRODUCT(X4:X98, K4:K98)/1</f>
        <v>8898.2436926912724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250000</v>
      </c>
      <c r="S4">
        <f t="shared" si="1"/>
        <v>603.57017670692699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596.86885110971343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-596.86885110971343</v>
      </c>
      <c r="AK4">
        <f>G4*SUM(AB4, AE4:AF4)</f>
        <v>0</v>
      </c>
      <c r="AL4">
        <f t="shared" si="8"/>
        <v>-872.57160110971336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-257.2093945330721</v>
      </c>
      <c r="AR4">
        <f t="shared" si="9"/>
        <v>-257.2093945330721</v>
      </c>
      <c r="AS4">
        <f t="shared" si="9"/>
        <v>-556.83258803033254</v>
      </c>
      <c r="AT4">
        <f t="shared" si="9"/>
        <v>0</v>
      </c>
      <c r="AU4">
        <f t="shared" si="9"/>
        <v>-814.04198256340453</v>
      </c>
      <c r="AW4">
        <v>1</v>
      </c>
      <c r="AX4">
        <f>IF(Z4&gt;0, (R4*SUMPRODUCT(K4:$K$98, X4:$X$98)-K4*$AZ$3)/Z4, 0)</f>
        <v>603.57017670692699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250000</v>
      </c>
      <c r="S5">
        <f t="shared" si="1"/>
        <v>1055.3922120459913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596.86885110971343</v>
      </c>
      <c r="AC5">
        <f t="shared" si="2"/>
        <v>1032.0747733355056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-275.46027868751702</v>
      </c>
      <c r="AI5">
        <f t="shared" si="6"/>
        <v>-287.68410838745763</v>
      </c>
      <c r="AJ5">
        <f t="shared" si="7"/>
        <v>-435.20592222579216</v>
      </c>
      <c r="AK5">
        <f>G5*SUM(AB5, AE5:AF5)</f>
        <v>24.471622895498253</v>
      </c>
      <c r="AL5">
        <f t="shared" si="8"/>
        <v>-698.41840771775151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-235.54829285595477</v>
      </c>
      <c r="AR5">
        <f t="shared" si="9"/>
        <v>-246.00098763903534</v>
      </c>
      <c r="AS5">
        <f t="shared" si="9"/>
        <v>-372.14807343376253</v>
      </c>
      <c r="AT5">
        <f t="shared" si="9"/>
        <v>20.92588094339472</v>
      </c>
      <c r="AU5">
        <f t="shared" si="9"/>
        <v>-597.22318012940309</v>
      </c>
      <c r="AW5">
        <v>2</v>
      </c>
      <c r="AX5">
        <f>IF(Z5&gt;0, (R5*SUMPRODUCT(K5:$K$98, X5:$X$98)-K5*$AZ$3)/Z5, 0)</f>
        <v>1055.3922120459913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250000</v>
      </c>
      <c r="S6">
        <f t="shared" si="1"/>
        <v>1593.8507456197301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1032.0747733355056</v>
      </c>
      <c r="AC6">
        <f t="shared" si="2"/>
        <v>1541.2915760530877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-275.88254621708791</v>
      </c>
      <c r="AI6">
        <f t="shared" si="6"/>
        <v>-287.97034349271826</v>
      </c>
      <c r="AJ6">
        <f t="shared" si="7"/>
        <v>-509.21680271758214</v>
      </c>
      <c r="AK6">
        <f>G6*SUM(AB6, AE6:AF6)</f>
        <v>60.376374240127078</v>
      </c>
      <c r="AL6">
        <f t="shared" si="8"/>
        <v>-736.81077197017328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-212.81856310878982</v>
      </c>
      <c r="AR6">
        <f t="shared" si="9"/>
        <v>-222.14321116146414</v>
      </c>
      <c r="AS6">
        <f t="shared" si="9"/>
        <v>-392.81494879321781</v>
      </c>
      <c r="AT6">
        <f t="shared" si="9"/>
        <v>46.574940632132417</v>
      </c>
      <c r="AU6">
        <f t="shared" si="9"/>
        <v>-568.38321932254951</v>
      </c>
      <c r="AW6">
        <v>3</v>
      </c>
      <c r="AX6">
        <f>IF(Z6&gt;0, (R6*SUMPRODUCT(K6:$K$98, X6:$X$98)-K6*$AZ$3)/Z6, 0)</f>
        <v>1593.8507456197301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250000</v>
      </c>
      <c r="S7">
        <f t="shared" si="1"/>
        <v>2036.4818869455373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1541.2915760530877</v>
      </c>
      <c r="AC7">
        <f t="shared" si="2"/>
        <v>1947.3809084393324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-276.48708815683943</v>
      </c>
      <c r="AI7">
        <f t="shared" si="6"/>
        <v>-288.44018310530566</v>
      </c>
      <c r="AJ7">
        <f t="shared" si="7"/>
        <v>-406.08933238624468</v>
      </c>
      <c r="AK7">
        <f>G7*SUM(AB7, AE7:AF7)</f>
        <v>75.677416384206609</v>
      </c>
      <c r="AL7">
        <f t="shared" si="8"/>
        <v>-618.85209910734375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-194.05414686957698</v>
      </c>
      <c r="AR7">
        <f t="shared" si="9"/>
        <v>-202.44349936389631</v>
      </c>
      <c r="AS7">
        <f t="shared" si="9"/>
        <v>-285.0162713723073</v>
      </c>
      <c r="AT7">
        <f t="shared" si="9"/>
        <v>53.114655630502675</v>
      </c>
      <c r="AU7">
        <f t="shared" si="9"/>
        <v>-434.34511510570093</v>
      </c>
      <c r="AW7">
        <v>4</v>
      </c>
      <c r="AX7">
        <f>IF(Z7&gt;0, (R7*SUMPRODUCT(K7:$K$98, X7:$X$98)-K7*$AZ$3)/Z7, 0)</f>
        <v>2036.4818869455373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250000</v>
      </c>
      <c r="S8">
        <f t="shared" si="1"/>
        <v>2293.8249006934338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1947.3809084393324</v>
      </c>
      <c r="AC8">
        <f t="shared" si="2"/>
        <v>2168.9796411148573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-277.94842464137156</v>
      </c>
      <c r="AI8">
        <f t="shared" si="6"/>
        <v>-289.76809121912106</v>
      </c>
      <c r="AJ8">
        <f t="shared" si="7"/>
        <v>-221.59873267552484</v>
      </c>
      <c r="AK8">
        <f>G8*SUM(AB8, AE8:AF8)</f>
        <v>41.479213349757778</v>
      </c>
      <c r="AL8">
        <f t="shared" si="8"/>
        <v>-469.8876105448881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-182.09632668912099</v>
      </c>
      <c r="AR8">
        <f t="shared" si="9"/>
        <v>-189.83991390058091</v>
      </c>
      <c r="AS8">
        <f t="shared" si="9"/>
        <v>-145.17914707105439</v>
      </c>
      <c r="AT8">
        <f t="shared" si="9"/>
        <v>27.174870282826472</v>
      </c>
      <c r="AU8">
        <f t="shared" si="9"/>
        <v>-307.84419068880885</v>
      </c>
      <c r="AW8">
        <v>5</v>
      </c>
      <c r="AX8">
        <f>IF(Z8&gt;0, (R8*SUMPRODUCT(K8:$K$98, X8:$X$98)-K8*$AZ$3)/Z8, 0)</f>
        <v>2293.8249006934338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250000</v>
      </c>
      <c r="S9">
        <f t="shared" si="1"/>
        <v>2455.1137901621046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2168.9796411148573</v>
      </c>
      <c r="AC9">
        <f t="shared" si="2"/>
        <v>2295.507730819606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-281.80780005334503</v>
      </c>
      <c r="AI9">
        <f t="shared" si="6"/>
        <v>-293.49517957531435</v>
      </c>
      <c r="AJ9">
        <f t="shared" si="7"/>
        <v>-126.52808970474871</v>
      </c>
      <c r="AK9">
        <f t="shared" ref="AK9:AK72" si="22">G9*SUM(AB9:AB9, AE9:AF9)</f>
        <v>12.796979882577658</v>
      </c>
      <c r="AL9">
        <f t="shared" si="8"/>
        <v>-407.2262893974854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-174.85062458570559</v>
      </c>
      <c r="AR9">
        <f t="shared" si="9"/>
        <v>-182.10218259368011</v>
      </c>
      <c r="AS9">
        <f t="shared" si="9"/>
        <v>-78.505689013304846</v>
      </c>
      <c r="AT9">
        <f t="shared" si="9"/>
        <v>7.9400212657557816</v>
      </c>
      <c r="AU9">
        <f t="shared" si="9"/>
        <v>-252.66785034122918</v>
      </c>
      <c r="AW9">
        <v>6</v>
      </c>
      <c r="AX9">
        <f>IF(Z9&gt;0, (R9*SUMPRODUCT(K9:$K$98, X9:$X$98)-K9*$AZ$3)/Z9, 0)</f>
        <v>2455.1137901621046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250000</v>
      </c>
      <c r="S10">
        <f t="shared" si="1"/>
        <v>2600.3594968480702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2295.507730819606</v>
      </c>
      <c r="AC10">
        <f t="shared" si="2"/>
        <v>2404.0140930148491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-286.87023658059366</v>
      </c>
      <c r="AI10">
        <f t="shared" si="6"/>
        <v>-298.42639879551427</v>
      </c>
      <c r="AJ10">
        <f t="shared" si="7"/>
        <v>-108.50636219524313</v>
      </c>
      <c r="AK10">
        <f t="shared" si="22"/>
        <v>9.4115816963603844</v>
      </c>
      <c r="AL10">
        <f t="shared" si="8"/>
        <v>-397.52117929439703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-168.85652857711548</v>
      </c>
      <c r="AR10">
        <f t="shared" si="9"/>
        <v>-175.6586752847866</v>
      </c>
      <c r="AS10">
        <f t="shared" si="9"/>
        <v>-63.868625296275752</v>
      </c>
      <c r="AT10">
        <f t="shared" si="9"/>
        <v>5.5398114234861051</v>
      </c>
      <c r="AU10">
        <f t="shared" si="9"/>
        <v>-233.98748915757625</v>
      </c>
      <c r="AW10">
        <v>7</v>
      </c>
      <c r="AX10">
        <f>IF(Z10&gt;0, (R10*SUMPRODUCT(K10:$K$98, X10:$X$98)-K10*$AZ$3)/Z10, 0)</f>
        <v>2600.3594968480702</v>
      </c>
    </row>
    <row r="11" spans="1:52" x14ac:dyDescent="0.25">
      <c r="A11" t="s">
        <v>33</v>
      </c>
      <c r="C11" s="12">
        <f>AU100</f>
        <v>4744.864750825247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250000</v>
      </c>
      <c r="S11">
        <f t="shared" si="1"/>
        <v>2730.5490408415467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2404.0140930148491</v>
      </c>
      <c r="AC11">
        <f t="shared" si="2"/>
        <v>2495.9452667887335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-291.55411449214063</v>
      </c>
      <c r="AI11">
        <f t="shared" si="6"/>
        <v>-302.9801373791874</v>
      </c>
      <c r="AJ11">
        <f t="shared" si="7"/>
        <v>-91.931173773884439</v>
      </c>
      <c r="AK11">
        <f t="shared" si="22"/>
        <v>5.7696338232356377</v>
      </c>
      <c r="AL11">
        <f t="shared" si="8"/>
        <v>-389.14167732983617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-163.06873429758775</v>
      </c>
      <c r="AR11">
        <f t="shared" si="9"/>
        <v>-169.45940758131604</v>
      </c>
      <c r="AS11">
        <f t="shared" si="9"/>
        <v>-51.417899472665617</v>
      </c>
      <c r="AT11">
        <f t="shared" si="9"/>
        <v>3.2270060278670831</v>
      </c>
      <c r="AU11">
        <f t="shared" si="9"/>
        <v>-217.65030102611456</v>
      </c>
      <c r="AW11">
        <v>8</v>
      </c>
      <c r="AX11">
        <f>IF(Z11&gt;0, (R11*SUMPRODUCT(K11:$K$98, X11:$X$98)-K11*$AZ$3)/Z11, 0)</f>
        <v>2730.5490408415467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250000</v>
      </c>
      <c r="S12">
        <f t="shared" si="1"/>
        <v>2855.0326106953653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2495.9452667887335</v>
      </c>
      <c r="AC12">
        <f t="shared" si="2"/>
        <v>2580.2299639233743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-298.25736026836393</v>
      </c>
      <c r="AI12">
        <f t="shared" si="6"/>
        <v>-309.55421005852685</v>
      </c>
      <c r="AJ12">
        <f t="shared" si="7"/>
        <v>-84.284697134640737</v>
      </c>
      <c r="AK12">
        <f t="shared" si="22"/>
        <v>5.7406741136140873</v>
      </c>
      <c r="AL12">
        <f t="shared" si="8"/>
        <v>-388.09823307955349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-158.52695766803825</v>
      </c>
      <c r="AR12">
        <f t="shared" si="9"/>
        <v>-164.53135342496435</v>
      </c>
      <c r="AS12">
        <f t="shared" si="9"/>
        <v>-44.79821253264091</v>
      </c>
      <c r="AT12">
        <f t="shared" si="9"/>
        <v>3.0512293187871826</v>
      </c>
      <c r="AU12">
        <f t="shared" si="9"/>
        <v>-206.27833663881808</v>
      </c>
      <c r="AW12">
        <v>9</v>
      </c>
      <c r="AX12">
        <f>IF(Z12&gt;0, (R12*SUMPRODUCT(K12:$K$98, X12:$X$98)-K12*$AZ$3)/Z12, 0)</f>
        <v>2855.0326106953653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250000</v>
      </c>
      <c r="S13">
        <f t="shared" si="1"/>
        <v>2972.0331136742748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2580.2299639233743</v>
      </c>
      <c r="AC13">
        <f t="shared" si="2"/>
        <v>2655.48112231717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-305.18846394717531</v>
      </c>
      <c r="AI13">
        <f t="shared" si="6"/>
        <v>-316.35708581623925</v>
      </c>
      <c r="AJ13">
        <f t="shared" si="7"/>
        <v>-75.251158393795777</v>
      </c>
      <c r="AK13">
        <f t="shared" si="22"/>
        <v>5.1604599278467482</v>
      </c>
      <c r="AL13">
        <f t="shared" si="8"/>
        <v>-386.44778428218825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-154.19288303786203</v>
      </c>
      <c r="AR13">
        <f t="shared" si="9"/>
        <v>-159.8356979178136</v>
      </c>
      <c r="AS13">
        <f t="shared" si="9"/>
        <v>-38.019762983854349</v>
      </c>
      <c r="AT13">
        <f t="shared" si="9"/>
        <v>2.6072617024402844</v>
      </c>
      <c r="AU13">
        <f t="shared" si="9"/>
        <v>-195.24819919922766</v>
      </c>
      <c r="AW13">
        <v>10</v>
      </c>
      <c r="AX13">
        <f>IF(Z13&gt;0, (R13*SUMPRODUCT(K13:$K$98, X13:$X$98)-K13*$AZ$3)/Z13, 0)</f>
        <v>2972.0331136742748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250000</v>
      </c>
      <c r="S14">
        <f t="shared" si="1"/>
        <v>3082.4146712704496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2655.48112231717</v>
      </c>
      <c r="AC14">
        <f t="shared" si="2"/>
        <v>2722.698174116349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-313.60797753775591</v>
      </c>
      <c r="AI14">
        <f t="shared" si="6"/>
        <v>-324.64923278925232</v>
      </c>
      <c r="AJ14">
        <f t="shared" si="7"/>
        <v>-67.217051799178989</v>
      </c>
      <c r="AK14">
        <f t="shared" si="22"/>
        <v>4.779866020170906</v>
      </c>
      <c r="AL14">
        <f t="shared" si="8"/>
        <v>-387.0864185682604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-150.64341441701291</v>
      </c>
      <c r="AR14">
        <f t="shared" si="9"/>
        <v>-155.94714553888767</v>
      </c>
      <c r="AS14">
        <f t="shared" si="9"/>
        <v>-32.288101436623933</v>
      </c>
      <c r="AT14">
        <f t="shared" si="9"/>
        <v>2.2960364190598916</v>
      </c>
      <c r="AU14">
        <f t="shared" si="9"/>
        <v>-185.93921055645168</v>
      </c>
      <c r="AW14">
        <v>11</v>
      </c>
      <c r="AX14">
        <f>IF(Z14&gt;0, (R14*SUMPRODUCT(K14:$K$98, X14:$X$98)-K14*$AZ$3)/Z14, 0)</f>
        <v>3082.4146712704496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250000</v>
      </c>
      <c r="S15">
        <f t="shared" si="1"/>
        <v>3196.9158219048695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2722.698174116349</v>
      </c>
      <c r="AC15">
        <f t="shared" si="2"/>
        <v>2791.4275686260489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-326.18539996691192</v>
      </c>
      <c r="AI15">
        <f t="shared" si="6"/>
        <v>-337.09993339589499</v>
      </c>
      <c r="AJ15">
        <f t="shared" si="7"/>
        <v>-68.729394509699887</v>
      </c>
      <c r="AK15">
        <f t="shared" si="22"/>
        <v>11.163062513877032</v>
      </c>
      <c r="AL15">
        <f t="shared" si="8"/>
        <v>-394.66626539171784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-148.64344214922184</v>
      </c>
      <c r="AR15">
        <f t="shared" si="9"/>
        <v>-153.61722030882484</v>
      </c>
      <c r="AS15">
        <f t="shared" si="9"/>
        <v>-31.320144242476655</v>
      </c>
      <c r="AT15">
        <f t="shared" si="9"/>
        <v>5.0870334391359879</v>
      </c>
      <c r="AU15">
        <f t="shared" si="9"/>
        <v>-179.85033111216549</v>
      </c>
      <c r="AW15">
        <v>12</v>
      </c>
      <c r="AX15">
        <f>IF(Z15&gt;0, (R15*SUMPRODUCT(K15:$K$98, X15:$X$98)-K15*$AZ$3)/Z15, 0)</f>
        <v>3196.9158219048695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250000</v>
      </c>
      <c r="S16">
        <f t="shared" si="1"/>
        <v>3315.8649530549146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2791.4275686260489</v>
      </c>
      <c r="AC16">
        <f t="shared" si="2"/>
        <v>2861.8151166376342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-340.89886156347438</v>
      </c>
      <c r="AI16">
        <f t="shared" si="6"/>
        <v>-351.68720471508948</v>
      </c>
      <c r="AJ16">
        <f t="shared" si="7"/>
        <v>-70.387548011585295</v>
      </c>
      <c r="AK16">
        <f t="shared" si="22"/>
        <v>19.819135737244949</v>
      </c>
      <c r="AL16">
        <f t="shared" si="8"/>
        <v>-402.25561698942983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-146.95714754743824</v>
      </c>
      <c r="AR16">
        <f t="shared" si="9"/>
        <v>-151.60786456377858</v>
      </c>
      <c r="AS16">
        <f t="shared" si="9"/>
        <v>-30.343173430383896</v>
      </c>
      <c r="AT16">
        <f t="shared" si="9"/>
        <v>8.5437764193257699</v>
      </c>
      <c r="AU16">
        <f t="shared" si="9"/>
        <v>-173.4072615748367</v>
      </c>
      <c r="AW16">
        <v>13</v>
      </c>
      <c r="AX16">
        <f>IF(Z16&gt;0, (R16*SUMPRODUCT(K16:$K$98, X16:$X$98)-K16*$AZ$3)/Z16, 0)</f>
        <v>3315.8649530549146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250000</v>
      </c>
      <c r="S17">
        <f t="shared" si="1"/>
        <v>3452.3595261631458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2861.8151166376342</v>
      </c>
      <c r="AC17">
        <f t="shared" si="2"/>
        <v>2944.9121609039594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-355.61097690197494</v>
      </c>
      <c r="AI17">
        <f t="shared" si="6"/>
        <v>-366.27365607322878</v>
      </c>
      <c r="AJ17">
        <f t="shared" si="7"/>
        <v>-83.097044266325156</v>
      </c>
      <c r="AK17">
        <f t="shared" si="22"/>
        <v>39.493048609599349</v>
      </c>
      <c r="AL17">
        <f t="shared" si="8"/>
        <v>-409.87765172995461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-144.10542645747125</v>
      </c>
      <c r="AR17">
        <f t="shared" si="9"/>
        <v>-148.42629962775106</v>
      </c>
      <c r="AS17">
        <f t="shared" si="9"/>
        <v>-33.673693387296701</v>
      </c>
      <c r="AT17">
        <f t="shared" si="9"/>
        <v>16.003900277692328</v>
      </c>
      <c r="AU17">
        <f t="shared" si="9"/>
        <v>-166.09609273735543</v>
      </c>
      <c r="AW17">
        <v>14</v>
      </c>
      <c r="AX17">
        <f>IF(Z17&gt;0, (R17*SUMPRODUCT(K17:$K$98, X17:$X$98)-K17*$AZ$3)/Z17, 0)</f>
        <v>3452.3595261631458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250000</v>
      </c>
      <c r="S18">
        <f t="shared" si="1"/>
        <v>3608.225691323069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2944.9121609039594</v>
      </c>
      <c r="AC18">
        <f t="shared" si="2"/>
        <v>3041.7361291854554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-370.91792875157142</v>
      </c>
      <c r="AI18">
        <f t="shared" si="6"/>
        <v>-381.45543523467512</v>
      </c>
      <c r="AJ18">
        <f t="shared" si="7"/>
        <v>-96.823968281496036</v>
      </c>
      <c r="AK18">
        <f t="shared" si="22"/>
        <v>63.610102675525525</v>
      </c>
      <c r="AL18">
        <f t="shared" si="8"/>
        <v>-414.66930084064563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-140.26531708690558</v>
      </c>
      <c r="AR18">
        <f t="shared" si="9"/>
        <v>-144.25015193469159</v>
      </c>
      <c r="AS18">
        <f t="shared" si="9"/>
        <v>-36.614689018477364</v>
      </c>
      <c r="AT18">
        <f t="shared" si="9"/>
        <v>24.05462375934129</v>
      </c>
      <c r="AU18">
        <f t="shared" si="9"/>
        <v>-156.81021719382764</v>
      </c>
      <c r="AW18">
        <v>15</v>
      </c>
      <c r="AX18">
        <f>IF(Z18&gt;0, (R18*SUMPRODUCT(K18:$K$98, X18:$X$98)-K18*$AZ$3)/Z18, 0)</f>
        <v>3608.225691323069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250000</v>
      </c>
      <c r="S19">
        <f t="shared" si="1"/>
        <v>3755.4555221115816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3041.7361291854554</v>
      </c>
      <c r="AC19">
        <f t="shared" si="2"/>
        <v>3128.3521416849226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-388.78783494813075</v>
      </c>
      <c r="AI19">
        <f t="shared" si="6"/>
        <v>-399.20052697465599</v>
      </c>
      <c r="AJ19">
        <f t="shared" si="7"/>
        <v>-86.616012499467161</v>
      </c>
      <c r="AK19">
        <f t="shared" si="22"/>
        <v>67.830715680835652</v>
      </c>
      <c r="AL19">
        <f t="shared" si="8"/>
        <v>-417.98582379328752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-137.10990609593389</v>
      </c>
      <c r="AR19">
        <f t="shared" si="9"/>
        <v>-140.7820457505947</v>
      </c>
      <c r="AS19">
        <f t="shared" si="9"/>
        <v>-30.546000344353821</v>
      </c>
      <c r="AT19">
        <f t="shared" si="9"/>
        <v>23.921178137325569</v>
      </c>
      <c r="AU19">
        <f t="shared" si="9"/>
        <v>-147.40686795762298</v>
      </c>
      <c r="AW19">
        <v>16</v>
      </c>
      <c r="AX19">
        <f>IF(Z19&gt;0, (R19*SUMPRODUCT(K19:$K$98, X19:$X$98)-K19*$AZ$3)/Z19, 0)</f>
        <v>3755.4555221115816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250000</v>
      </c>
      <c r="S20">
        <f t="shared" si="1"/>
        <v>3830.652859323573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3128.3521416849226</v>
      </c>
      <c r="AC20">
        <f t="shared" si="2"/>
        <v>3152.8626010125995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-405.94587928466535</v>
      </c>
      <c r="AI20">
        <f t="shared" si="6"/>
        <v>-416.23414709696112</v>
      </c>
      <c r="AJ20">
        <f t="shared" si="7"/>
        <v>-24.510459327676926</v>
      </c>
      <c r="AK20">
        <f t="shared" si="22"/>
        <v>13.451914209245167</v>
      </c>
      <c r="AL20">
        <f t="shared" si="8"/>
        <v>-427.29269221539289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-135.7875950791211</v>
      </c>
      <c r="AR20">
        <f t="shared" si="9"/>
        <v>-139.22898767614245</v>
      </c>
      <c r="AS20">
        <f t="shared" si="9"/>
        <v>-8.1986700597987454</v>
      </c>
      <c r="AT20">
        <f t="shared" si="9"/>
        <v>4.4996221735340534</v>
      </c>
      <c r="AU20">
        <f t="shared" si="9"/>
        <v>-142.92803556240716</v>
      </c>
      <c r="AW20">
        <v>17</v>
      </c>
      <c r="AX20">
        <f>IF(Z20&gt;0, (R20*SUMPRODUCT(K20:$K$98, X20:$X$98)-K20*$AZ$3)/Z20, 0)</f>
        <v>3830.652859323573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250000</v>
      </c>
      <c r="S21">
        <f t="shared" si="1"/>
        <v>3890.068091749481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3152.8626010125995</v>
      </c>
      <c r="AC21">
        <f t="shared" si="2"/>
        <v>3163.1229268751076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-425.72584712316802</v>
      </c>
      <c r="AI21">
        <f t="shared" si="6"/>
        <v>-435.88994596498469</v>
      </c>
      <c r="AJ21">
        <f t="shared" si="7"/>
        <v>-10.260325862508125</v>
      </c>
      <c r="AK21">
        <f t="shared" si="22"/>
        <v>5.0445801616201598</v>
      </c>
      <c r="AL21">
        <f t="shared" si="8"/>
        <v>-441.10569166587265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-135.41644247115696</v>
      </c>
      <c r="AR21">
        <f t="shared" si="9"/>
        <v>-138.64947639518323</v>
      </c>
      <c r="AS21">
        <f t="shared" si="9"/>
        <v>-3.2636421685096302</v>
      </c>
      <c r="AT21">
        <f t="shared" si="9"/>
        <v>1.6045986022773497</v>
      </c>
      <c r="AU21">
        <f t="shared" si="9"/>
        <v>-140.3085199614155</v>
      </c>
      <c r="AW21">
        <v>18</v>
      </c>
      <c r="AX21">
        <f>IF(Z21&gt;0, (R21*SUMPRODUCT(K21:$K$98, X21:$X$98)-K21*$AZ$3)/Z21, 0)</f>
        <v>3890.068091749481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250000</v>
      </c>
      <c r="S22">
        <f t="shared" si="1"/>
        <v>4003.1186359232402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3163.1229268751076</v>
      </c>
      <c r="AC22">
        <f t="shared" si="2"/>
        <v>3215.3417884170003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-446.85261194383611</v>
      </c>
      <c r="AI22">
        <f t="shared" si="6"/>
        <v>-456.89272716663743</v>
      </c>
      <c r="AJ22">
        <f t="shared" si="7"/>
        <v>-52.218861541892693</v>
      </c>
      <c r="AK22">
        <f t="shared" si="22"/>
        <v>66.42558146437726</v>
      </c>
      <c r="AL22">
        <f t="shared" si="8"/>
        <v>-442.68600724415285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-132.71383892603555</v>
      </c>
      <c r="AR22">
        <f t="shared" si="9"/>
        <v>-135.69572198739084</v>
      </c>
      <c r="AS22">
        <f t="shared" si="9"/>
        <v>-15.508839815045629</v>
      </c>
      <c r="AT22">
        <f t="shared" si="9"/>
        <v>19.728191541016724</v>
      </c>
      <c r="AU22">
        <f t="shared" si="9"/>
        <v>-131.47637026141973</v>
      </c>
      <c r="AW22">
        <v>19</v>
      </c>
      <c r="AX22">
        <f>IF(Z22&gt;0, (R22*SUMPRODUCT(K22:$K$98, X22:$X$98)-K22*$AZ$3)/Z22, 0)</f>
        <v>4003.1186359232402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250000</v>
      </c>
      <c r="S23">
        <f t="shared" si="1"/>
        <v>4242.7654371645449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3215.3417884170003</v>
      </c>
      <c r="AC23">
        <f t="shared" si="2"/>
        <v>3365.7798167138776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-469.63522484792696</v>
      </c>
      <c r="AI23">
        <f t="shared" si="6"/>
        <v>-479.55145715725786</v>
      </c>
      <c r="AJ23">
        <f t="shared" si="7"/>
        <v>-150.43802829687729</v>
      </c>
      <c r="AK23">
        <f t="shared" si="22"/>
        <v>225.07392518919005</v>
      </c>
      <c r="AL23">
        <f t="shared" si="8"/>
        <v>-404.91556026494504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-124.53589665356007</v>
      </c>
      <c r="AR23">
        <f t="shared" si="9"/>
        <v>-127.16544149331823</v>
      </c>
      <c r="AS23">
        <f t="shared" si="9"/>
        <v>-39.892524566937745</v>
      </c>
      <c r="AT23">
        <f t="shared" si="9"/>
        <v>59.684158265275855</v>
      </c>
      <c r="AU23">
        <f t="shared" si="9"/>
        <v>-107.3738077949801</v>
      </c>
      <c r="AW23">
        <v>20</v>
      </c>
      <c r="AX23">
        <f>IF(Z23&gt;0, (R23*SUMPRODUCT(K23:$K$98, X23:$X$98)-K23*$AZ$3)/Z23, 0)</f>
        <v>4242.7654371645449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250000</v>
      </c>
      <c r="S24">
        <f t="shared" si="1"/>
        <v>4460.1661416587513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3365.7798167138776</v>
      </c>
      <c r="AC24">
        <f t="shared" si="2"/>
        <v>3494.0580872236333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-493.42140683070352</v>
      </c>
      <c r="AI24">
        <f t="shared" si="6"/>
        <v>-503.21380574659958</v>
      </c>
      <c r="AJ24">
        <f t="shared" si="7"/>
        <v>-128.27827050975566</v>
      </c>
      <c r="AK24">
        <f t="shared" si="22"/>
        <v>235.60458716997147</v>
      </c>
      <c r="AL24">
        <f t="shared" si="8"/>
        <v>-395.88748908638371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-116.82447901761807</v>
      </c>
      <c r="AR24">
        <f t="shared" si="9"/>
        <v>-119.14296760738199</v>
      </c>
      <c r="AS24">
        <f t="shared" si="9"/>
        <v>-30.371690230953245</v>
      </c>
      <c r="AT24">
        <f t="shared" si="9"/>
        <v>55.782709808001329</v>
      </c>
      <c r="AU24">
        <f t="shared" si="9"/>
        <v>-93.731948030333882</v>
      </c>
      <c r="AW24">
        <v>21</v>
      </c>
      <c r="AX24">
        <f>IF(Z24&gt;0, (R24*SUMPRODUCT(K24:$K$98, X24:$X$98)-K24*$AZ$3)/Z24, 0)</f>
        <v>4460.1661416587513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250000</v>
      </c>
      <c r="S25">
        <f t="shared" si="1"/>
        <v>4658.1698369771193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3494.0580872236333</v>
      </c>
      <c r="AC25">
        <f t="shared" si="2"/>
        <v>3602.9605431732625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-521.68084738938103</v>
      </c>
      <c r="AI25">
        <f t="shared" si="6"/>
        <v>-531.3492382737486</v>
      </c>
      <c r="AJ25">
        <f t="shared" si="7"/>
        <v>-108.90245594962926</v>
      </c>
      <c r="AK25">
        <f t="shared" si="22"/>
        <v>244.58406610565436</v>
      </c>
      <c r="AL25">
        <f t="shared" si="8"/>
        <v>-395.6676281177235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-110.28151807178401</v>
      </c>
      <c r="AR25">
        <f t="shared" si="9"/>
        <v>-112.32538230290386</v>
      </c>
      <c r="AS25">
        <f t="shared" si="9"/>
        <v>-23.021600704667094</v>
      </c>
      <c r="AT25">
        <f t="shared" si="9"/>
        <v>51.704221539435764</v>
      </c>
      <c r="AU25">
        <f t="shared" si="9"/>
        <v>-83.642761468135191</v>
      </c>
      <c r="AW25">
        <v>22</v>
      </c>
      <c r="AX25">
        <f>IF(Z25&gt;0, (R25*SUMPRODUCT(K25:$K$98, X25:$X$98)-K25*$AZ$3)/Z25, 0)</f>
        <v>4658.1698369771193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250000</v>
      </c>
      <c r="S26">
        <f t="shared" si="1"/>
        <v>4838.4045109440249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3602.9605431732625</v>
      </c>
      <c r="AC26">
        <f t="shared" si="2"/>
        <v>3694.2209313222329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-554.01968139857479</v>
      </c>
      <c r="AI26">
        <f t="shared" si="6"/>
        <v>-563.5636873900288</v>
      </c>
      <c r="AJ26">
        <f t="shared" si="7"/>
        <v>-91.260388148970378</v>
      </c>
      <c r="AK26">
        <f t="shared" si="22"/>
        <v>252.20723802212839</v>
      </c>
      <c r="AL26">
        <f t="shared" si="8"/>
        <v>-402.61683751687076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-104.56949570527478</v>
      </c>
      <c r="AR26">
        <f t="shared" si="9"/>
        <v>-106.37089722049726</v>
      </c>
      <c r="AS26">
        <f t="shared" si="9"/>
        <v>-17.225115076263815</v>
      </c>
      <c r="AT26">
        <f t="shared" si="9"/>
        <v>47.603333561395047</v>
      </c>
      <c r="AU26">
        <f t="shared" si="9"/>
        <v>-75.992678735366013</v>
      </c>
      <c r="AW26">
        <v>23</v>
      </c>
      <c r="AX26">
        <f>IF(Z26&gt;0, (R26*SUMPRODUCT(K26:$K$98, X26:$X$98)-K26*$AZ$3)/Z26, 0)</f>
        <v>4838.4045109440249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250000</v>
      </c>
      <c r="S27">
        <f t="shared" si="1"/>
        <v>5009.6028784499213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3694.2209313222329</v>
      </c>
      <c r="AC27">
        <f t="shared" si="2"/>
        <v>3769.5995661712045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-852.63648998080419</v>
      </c>
      <c r="AI27">
        <f t="shared" si="6"/>
        <v>-862.04242408784467</v>
      </c>
      <c r="AJ27">
        <f t="shared" si="7"/>
        <v>-75.378634848971615</v>
      </c>
      <c r="AK27">
        <f t="shared" si="22"/>
        <v>258.59546519255633</v>
      </c>
      <c r="AL27">
        <f t="shared" si="8"/>
        <v>-678.82559374426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-143.6897247303628</v>
      </c>
      <c r="AR27">
        <f t="shared" si="9"/>
        <v>-145.27485051204616</v>
      </c>
      <c r="AS27">
        <f t="shared" si="9"/>
        <v>-12.703110199099163</v>
      </c>
      <c r="AT27">
        <f t="shared" si="9"/>
        <v>43.579546086369213</v>
      </c>
      <c r="AU27">
        <f t="shared" si="9"/>
        <v>-114.39841462477612</v>
      </c>
      <c r="AW27">
        <v>24</v>
      </c>
      <c r="AX27">
        <f>IF(Z27&gt;0, (R27*SUMPRODUCT(K27:$K$98, X27:$X$98)-K27*$AZ$3)/Z27, 0)</f>
        <v>5009.6028784499213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250000</v>
      </c>
      <c r="S28">
        <f t="shared" si="1"/>
        <v>5115.1620476984326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3769.5995661712045</v>
      </c>
      <c r="AC28">
        <f t="shared" si="2"/>
        <v>3786.577815149989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-1171.1289051752797</v>
      </c>
      <c r="AI28">
        <f t="shared" si="6"/>
        <v>-1180.382223495991</v>
      </c>
      <c r="AJ28">
        <f t="shared" si="7"/>
        <v>-16.97824897878445</v>
      </c>
      <c r="AK28">
        <f t="shared" si="22"/>
        <v>263.87196963198431</v>
      </c>
      <c r="AL28">
        <f t="shared" si="8"/>
        <v>-933.48850284279115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-176.21727261121941</v>
      </c>
      <c r="AR28">
        <f t="shared" si="9"/>
        <v>-177.60959971532682</v>
      </c>
      <c r="AS28">
        <f t="shared" si="9"/>
        <v>-2.5546809710992773</v>
      </c>
      <c r="AT28">
        <f t="shared" si="9"/>
        <v>39.704253393130486</v>
      </c>
      <c r="AU28">
        <f t="shared" si="9"/>
        <v>-140.46002729329561</v>
      </c>
      <c r="AW28">
        <v>25</v>
      </c>
      <c r="AX28">
        <f>IF(Z28&gt;0, (R28*SUMPRODUCT(K28:$K$98, X28:$X$98)-K28*$AZ$3)/Z28, 0)</f>
        <v>5115.1620476984326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250000</v>
      </c>
      <c r="S29">
        <f t="shared" si="1"/>
        <v>5164.448187651913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3786.577815149989</v>
      </c>
      <c r="AC29">
        <f t="shared" si="2"/>
        <v>3753.8140904933662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-1501.5120903405498</v>
      </c>
      <c r="AI29">
        <f t="shared" si="6"/>
        <v>-1510.5977998735368</v>
      </c>
      <c r="AJ29">
        <f t="shared" si="7"/>
        <v>32.763724656622799</v>
      </c>
      <c r="AK29">
        <f t="shared" si="22"/>
        <v>265.06044706049926</v>
      </c>
      <c r="AL29">
        <f t="shared" si="8"/>
        <v>-1212.7736281564148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-201.72261337462444</v>
      </c>
      <c r="AR29">
        <f t="shared" si="9"/>
        <v>-202.94324495205063</v>
      </c>
      <c r="AS29">
        <f t="shared" si="9"/>
        <v>4.4016856102181485</v>
      </c>
      <c r="AT29">
        <f t="shared" si="9"/>
        <v>35.609893804560215</v>
      </c>
      <c r="AU29">
        <f t="shared" si="9"/>
        <v>-162.93166553727227</v>
      </c>
      <c r="AW29">
        <v>26</v>
      </c>
      <c r="AX29">
        <f>IF(Z29&gt;0, (R29*SUMPRODUCT(K29:$K$98, X29:$X$98)-K29*$AZ$3)/Z29, 0)</f>
        <v>5164.448187651913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250000</v>
      </c>
      <c r="S30">
        <f t="shared" si="1"/>
        <v>5167.976353439316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3753.8140904933662</v>
      </c>
      <c r="AC30">
        <f t="shared" si="2"/>
        <v>3680.1750020782019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-1869.1926645125739</v>
      </c>
      <c r="AI30">
        <f t="shared" si="6"/>
        <v>-1878.0940573170055</v>
      </c>
      <c r="AJ30">
        <f t="shared" si="7"/>
        <v>73.639088415164224</v>
      </c>
      <c r="AK30">
        <f t="shared" si="22"/>
        <v>262.76698633453566</v>
      </c>
      <c r="AL30">
        <f t="shared" si="8"/>
        <v>-1541.6879825673057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-224.2135204499059</v>
      </c>
      <c r="AR30">
        <f t="shared" si="9"/>
        <v>-225.28126090035835</v>
      </c>
      <c r="AS30">
        <f t="shared" si="9"/>
        <v>8.8331607381903385</v>
      </c>
      <c r="AT30">
        <f t="shared" si="9"/>
        <v>31.519442689147272</v>
      </c>
      <c r="AU30">
        <f t="shared" si="9"/>
        <v>-184.92865747302073</v>
      </c>
      <c r="AW30">
        <v>27</v>
      </c>
      <c r="AX30">
        <f>IF(Z30&gt;0, (R30*SUMPRODUCT(K30:$K$98, X30:$X$98)-K30*$AZ$3)/Z30, 0)</f>
        <v>5167.976353439316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250000</v>
      </c>
      <c r="S31">
        <f t="shared" si="1"/>
        <v>5130.4815169676513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3680.1750020782019</v>
      </c>
      <c r="AC31">
        <f t="shared" si="2"/>
        <v>3570.3217717706721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-2271.6183530167668</v>
      </c>
      <c r="AI31">
        <f t="shared" si="6"/>
        <v>-2280.3171509755034</v>
      </c>
      <c r="AJ31">
        <f t="shared" si="7"/>
        <v>109.85323030752988</v>
      </c>
      <c r="AK31">
        <f t="shared" si="22"/>
        <v>257.61225014547415</v>
      </c>
      <c r="AL31">
        <f t="shared" si="8"/>
        <v>-1912.8516705224993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-243.29045794089376</v>
      </c>
      <c r="AR31">
        <f t="shared" si="9"/>
        <v>-244.22209970902168</v>
      </c>
      <c r="AS31">
        <f t="shared" si="9"/>
        <v>11.765287365420466</v>
      </c>
      <c r="AT31">
        <f t="shared" si="9"/>
        <v>27.590286997744592</v>
      </c>
      <c r="AU31">
        <f t="shared" si="9"/>
        <v>-204.86652534585662</v>
      </c>
      <c r="AW31">
        <v>28</v>
      </c>
      <c r="AX31">
        <f>IF(Z31&gt;0, (R31*SUMPRODUCT(K31:$K$98, X31:$X$98)-K31*$AZ$3)/Z31, 0)</f>
        <v>5130.4815169676513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250000</v>
      </c>
      <c r="S32">
        <f t="shared" si="1"/>
        <v>5056.5388380656113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3570.3217717706721</v>
      </c>
      <c r="AC32">
        <f t="shared" si="2"/>
        <v>3429.1387157426143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-2696.3806692981966</v>
      </c>
      <c r="AI32">
        <f t="shared" si="6"/>
        <v>-2704.8576602438807</v>
      </c>
      <c r="AJ32">
        <f t="shared" si="7"/>
        <v>141.18305602805776</v>
      </c>
      <c r="AK32">
        <f t="shared" si="22"/>
        <v>249.92252402394706</v>
      </c>
      <c r="AL32">
        <f t="shared" si="8"/>
        <v>-2313.7520801918758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-257.84154174919826</v>
      </c>
      <c r="AR32">
        <f t="shared" si="9"/>
        <v>-258.65215444929527</v>
      </c>
      <c r="AS32">
        <f t="shared" si="9"/>
        <v>13.500637076074517</v>
      </c>
      <c r="AT32">
        <f t="shared" si="9"/>
        <v>23.898854359076033</v>
      </c>
      <c r="AU32">
        <f t="shared" si="9"/>
        <v>-221.25266301414473</v>
      </c>
      <c r="AW32">
        <v>29</v>
      </c>
      <c r="AX32">
        <f>IF(Z32&gt;0, (R32*SUMPRODUCT(K32:$K$98, X32:$X$98)-K32*$AZ$3)/Z32, 0)</f>
        <v>5056.5388380656113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250000</v>
      </c>
      <c r="S33">
        <f t="shared" si="1"/>
        <v>4952.4487328817677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3429.1387157426143</v>
      </c>
      <c r="AC33">
        <f t="shared" si="2"/>
        <v>3262.4644971298758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-3154.9573350145233</v>
      </c>
      <c r="AI33">
        <f t="shared" si="6"/>
        <v>-3163.1918081839999</v>
      </c>
      <c r="AJ33">
        <f t="shared" si="7"/>
        <v>166.67421861273851</v>
      </c>
      <c r="AK33">
        <f t="shared" si="22"/>
        <v>240.03971010198302</v>
      </c>
      <c r="AL33">
        <f t="shared" si="8"/>
        <v>-2756.4778794692784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-269.36871362534902</v>
      </c>
      <c r="AR33">
        <f t="shared" si="9"/>
        <v>-270.07176891564637</v>
      </c>
      <c r="AS33">
        <f t="shared" si="9"/>
        <v>14.230563235815328</v>
      </c>
      <c r="AT33">
        <f t="shared" si="9"/>
        <v>20.49447300334894</v>
      </c>
      <c r="AU33">
        <f t="shared" si="9"/>
        <v>-235.34673267648211</v>
      </c>
      <c r="AW33">
        <v>30</v>
      </c>
      <c r="AX33">
        <f>IF(Z33&gt;0, (R33*SUMPRODUCT(K33:$K$98, X33:$X$98)-K33*$AZ$3)/Z33, 0)</f>
        <v>4952.4487328817677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250000</v>
      </c>
      <c r="S34">
        <f t="shared" si="1"/>
        <v>4822.0559731143821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3262.4644971298758</v>
      </c>
      <c r="AC34">
        <f t="shared" si="2"/>
        <v>3074.4951791620797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-3645.0422490971146</v>
      </c>
      <c r="AI34">
        <f t="shared" si="6"/>
        <v>-3653.0121254224414</v>
      </c>
      <c r="AJ34">
        <f t="shared" si="7"/>
        <v>187.96931796779609</v>
      </c>
      <c r="AK34">
        <f t="shared" si="22"/>
        <v>228.37251479909133</v>
      </c>
      <c r="AL34">
        <f t="shared" si="8"/>
        <v>-3236.670292655554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-277.86778911069393</v>
      </c>
      <c r="AR34">
        <f t="shared" si="9"/>
        <v>-278.47534637962622</v>
      </c>
      <c r="AS34">
        <f t="shared" si="9"/>
        <v>14.329221785370027</v>
      </c>
      <c r="AT34">
        <f t="shared" si="9"/>
        <v>17.409226407894526</v>
      </c>
      <c r="AU34">
        <f t="shared" ref="AU34:AU97" si="23">AL34*$K34</f>
        <v>-246.73689818636166</v>
      </c>
      <c r="AW34">
        <v>31</v>
      </c>
      <c r="AX34">
        <f>IF(Z34&gt;0, (R34*SUMPRODUCT(K34:$K$98, X34:$X$98)-K34*$AZ$3)/Z34, 0)</f>
        <v>4822.0559731143821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250000</v>
      </c>
      <c r="S35">
        <f t="shared" si="1"/>
        <v>4667.3633703638579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3074.4951791620797</v>
      </c>
      <c r="AC35">
        <f t="shared" si="2"/>
        <v>2869.3054218884881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-4113.7057010790204</v>
      </c>
      <c r="AI35">
        <f t="shared" ref="AI35:AI66" si="25">SUM(AE35:AH35)</f>
        <v>-4121.3901933560401</v>
      </c>
      <c r="AJ35">
        <f t="shared" si="7"/>
        <v>205.18975727359157</v>
      </c>
      <c r="AK35">
        <f t="shared" si="22"/>
        <v>215.2146625413456</v>
      </c>
      <c r="AL35">
        <f t="shared" ref="AL35:AL98" si="26">SUM(AI35:AK35)</f>
        <v>-3700.9857735411028</v>
      </c>
      <c r="AN35">
        <f t="shared" ref="AN35:AT66" si="27">AE35*$K35</f>
        <v>0</v>
      </c>
      <c r="AO35">
        <f t="shared" si="27"/>
        <v>0</v>
      </c>
      <c r="AP35">
        <f t="shared" si="27"/>
        <v>-0.52303746077061486</v>
      </c>
      <c r="AQ35">
        <f t="shared" si="27"/>
        <v>-279.99536035507856</v>
      </c>
      <c r="AR35">
        <f t="shared" si="27"/>
        <v>-280.5183978158492</v>
      </c>
      <c r="AS35">
        <f t="shared" si="27"/>
        <v>13.966040403405799</v>
      </c>
      <c r="AT35">
        <f t="shared" si="27"/>
        <v>14.648375788320198</v>
      </c>
      <c r="AU35">
        <f t="shared" si="23"/>
        <v>-251.90398162412316</v>
      </c>
      <c r="AW35">
        <v>32</v>
      </c>
      <c r="AX35">
        <f>IF(Z35&gt;0, (R35*SUMPRODUCT(K35:$K$98, X35:$X$98)-K35*$AZ$3)/Z35, 0)</f>
        <v>4667.3633703638579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250000</v>
      </c>
      <c r="S36">
        <f t="shared" si="1"/>
        <v>4496.1422630461066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2869.3054218884881</v>
      </c>
      <c r="AC36">
        <f t="shared" si="2"/>
        <v>2654.201161387964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-4570.8085479784631</v>
      </c>
      <c r="AI36">
        <f t="shared" si="25"/>
        <v>-4578.187654905314</v>
      </c>
      <c r="AJ36">
        <f t="shared" si="7"/>
        <v>215.10426050052411</v>
      </c>
      <c r="AK36">
        <f t="shared" si="22"/>
        <v>200.85137953219419</v>
      </c>
      <c r="AL36">
        <f t="shared" si="26"/>
        <v>-4162.2320148725958</v>
      </c>
      <c r="AN36">
        <f t="shared" si="27"/>
        <v>0</v>
      </c>
      <c r="AO36">
        <f t="shared" si="27"/>
        <v>0</v>
      </c>
      <c r="AP36">
        <f t="shared" si="27"/>
        <v>-0.44843902250527606</v>
      </c>
      <c r="AQ36">
        <f t="shared" si="27"/>
        <v>-277.77465994642085</v>
      </c>
      <c r="AR36">
        <f t="shared" si="27"/>
        <v>-278.22309896892614</v>
      </c>
      <c r="AS36">
        <f t="shared" si="27"/>
        <v>13.072197661830605</v>
      </c>
      <c r="AT36">
        <f t="shared" si="27"/>
        <v>12.206029428644456</v>
      </c>
      <c r="AU36">
        <f t="shared" si="23"/>
        <v>-252.9448718784511</v>
      </c>
      <c r="AW36">
        <v>33</v>
      </c>
      <c r="AX36">
        <f>IF(Z36&gt;0, (R36*SUMPRODUCT(K36:$K$98, X36:$X$98)-K36*$AZ$3)/Z36, 0)</f>
        <v>4496.1422630461066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250000</v>
      </c>
      <c r="S37">
        <f t="shared" si="1"/>
        <v>4313.8725745265938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2654.201161387964</v>
      </c>
      <c r="AC37">
        <f t="shared" si="2"/>
        <v>2434.364983454539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-5028.6113665060457</v>
      </c>
      <c r="AI37">
        <f t="shared" si="25"/>
        <v>-5035.6652517953025</v>
      </c>
      <c r="AJ37">
        <f t="shared" si="7"/>
        <v>219.83617793342501</v>
      </c>
      <c r="AK37">
        <f t="shared" si="22"/>
        <v>185.7940812971575</v>
      </c>
      <c r="AL37">
        <f t="shared" si="26"/>
        <v>-4630.0349925647206</v>
      </c>
      <c r="AN37">
        <f t="shared" si="27"/>
        <v>0</v>
      </c>
      <c r="AO37">
        <f t="shared" si="27"/>
        <v>0</v>
      </c>
      <c r="AP37">
        <f t="shared" si="27"/>
        <v>-0.38274538593219654</v>
      </c>
      <c r="AQ37">
        <f t="shared" si="27"/>
        <v>-272.85357207434203</v>
      </c>
      <c r="AR37">
        <f t="shared" si="27"/>
        <v>-273.23631746027422</v>
      </c>
      <c r="AS37">
        <f t="shared" si="27"/>
        <v>11.928359948401184</v>
      </c>
      <c r="AT37">
        <f t="shared" si="27"/>
        <v>10.08122820742528</v>
      </c>
      <c r="AU37">
        <f t="shared" si="23"/>
        <v>-251.22672930444782</v>
      </c>
      <c r="AW37">
        <v>34</v>
      </c>
      <c r="AX37">
        <f>IF(Z37&gt;0, (R37*SUMPRODUCT(K37:$K$98, X37:$X$98)-K37*$AZ$3)/Z37, 0)</f>
        <v>4313.8725745265938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250000</v>
      </c>
      <c r="S38">
        <f t="shared" si="1"/>
        <v>4125.2185205472288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2434.364983454539</v>
      </c>
      <c r="AC38">
        <f t="shared" si="2"/>
        <v>2213.2421988917999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-5538.1433145918154</v>
      </c>
      <c r="AI38">
        <f t="shared" si="25"/>
        <v>-5544.8497538624497</v>
      </c>
      <c r="AJ38">
        <f t="shared" si="7"/>
        <v>221.12278456273907</v>
      </c>
      <c r="AK38">
        <f t="shared" si="22"/>
        <v>170.40554884181773</v>
      </c>
      <c r="AL38">
        <f t="shared" si="26"/>
        <v>-5153.3214204578926</v>
      </c>
      <c r="AN38">
        <f t="shared" si="27"/>
        <v>0</v>
      </c>
      <c r="AO38">
        <f t="shared" si="27"/>
        <v>0</v>
      </c>
      <c r="AP38">
        <f t="shared" si="27"/>
        <v>-0.32490436394921313</v>
      </c>
      <c r="AQ38">
        <f t="shared" si="27"/>
        <v>-268.304365174211</v>
      </c>
      <c r="AR38">
        <f t="shared" si="27"/>
        <v>-268.6292695381602</v>
      </c>
      <c r="AS38">
        <f t="shared" si="27"/>
        <v>10.71265313437131</v>
      </c>
      <c r="AT38">
        <f t="shared" si="27"/>
        <v>8.2555741169974954</v>
      </c>
      <c r="AU38">
        <f t="shared" si="23"/>
        <v>-249.66104228679137</v>
      </c>
      <c r="AW38">
        <v>35</v>
      </c>
      <c r="AX38">
        <f>IF(Z38&gt;0, (R38*SUMPRODUCT(K38:$K$98, X38:$X$98)-K38*$AZ$3)/Z38, 0)</f>
        <v>4125.2185205472288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250000</v>
      </c>
      <c r="S39">
        <f t="shared" si="1"/>
        <v>3926.3149777966069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2213.2421988917999</v>
      </c>
      <c r="AC39">
        <f t="shared" si="2"/>
        <v>1991.1260368529488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-6006.6580110008854</v>
      </c>
      <c r="AI39">
        <f t="shared" si="25"/>
        <v>-6012.997052978264</v>
      </c>
      <c r="AJ39">
        <f t="shared" si="7"/>
        <v>222.11616203885114</v>
      </c>
      <c r="AK39">
        <f t="shared" si="22"/>
        <v>154.92695392242601</v>
      </c>
      <c r="AL39">
        <f t="shared" si="26"/>
        <v>-5635.9539370169869</v>
      </c>
      <c r="AN39">
        <f t="shared" si="27"/>
        <v>0</v>
      </c>
      <c r="AO39">
        <f t="shared" si="27"/>
        <v>0</v>
      </c>
      <c r="AP39">
        <f t="shared" si="27"/>
        <v>-0.27420107518446835</v>
      </c>
      <c r="AQ39">
        <f t="shared" si="27"/>
        <v>-259.8235018413651</v>
      </c>
      <c r="AR39">
        <f t="shared" si="27"/>
        <v>-260.09770291654962</v>
      </c>
      <c r="AS39">
        <f t="shared" si="27"/>
        <v>9.6078383238738851</v>
      </c>
      <c r="AT39">
        <f t="shared" si="27"/>
        <v>6.7015074978495575</v>
      </c>
      <c r="AU39">
        <f t="shared" si="23"/>
        <v>-243.78835709482615</v>
      </c>
      <c r="AW39">
        <v>36</v>
      </c>
      <c r="AX39">
        <f>IF(Z39&gt;0, (R39*SUMPRODUCT(K39:$K$98, X39:$X$98)-K39*$AZ$3)/Z39, 0)</f>
        <v>3926.3149777966069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250000</v>
      </c>
      <c r="S40">
        <f t="shared" si="1"/>
        <v>3719.5294763592397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1991.1260368529488</v>
      </c>
      <c r="AC40">
        <f t="shared" si="2"/>
        <v>1772.5420020967267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-6375.515683888585</v>
      </c>
      <c r="AI40">
        <f t="shared" si="25"/>
        <v>-6381.4725596619955</v>
      </c>
      <c r="AJ40">
        <f t="shared" si="7"/>
        <v>218.58403475622208</v>
      </c>
      <c r="AK40">
        <f t="shared" si="22"/>
        <v>139.37882257970642</v>
      </c>
      <c r="AL40">
        <f t="shared" si="26"/>
        <v>-6023.5097023260669</v>
      </c>
      <c r="AN40">
        <f t="shared" si="27"/>
        <v>0</v>
      </c>
      <c r="AO40">
        <f t="shared" si="27"/>
        <v>0</v>
      </c>
      <c r="AP40">
        <f t="shared" si="27"/>
        <v>-0.23006261204632084</v>
      </c>
      <c r="AQ40">
        <f t="shared" si="27"/>
        <v>-246.2310525132913</v>
      </c>
      <c r="AR40">
        <f t="shared" si="27"/>
        <v>-246.46111512533764</v>
      </c>
      <c r="AS40">
        <f t="shared" si="27"/>
        <v>8.4420115343201427</v>
      </c>
      <c r="AT40">
        <f t="shared" si="27"/>
        <v>5.3829989421235576</v>
      </c>
      <c r="AU40">
        <f t="shared" si="23"/>
        <v>-232.63610464889393</v>
      </c>
      <c r="AW40">
        <v>37</v>
      </c>
      <c r="AX40">
        <f>IF(Z40&gt;0, (R40*SUMPRODUCT(K40:$K$98, X40:$X$98)-K40*$AZ$3)/Z40, 0)</f>
        <v>3719.5294763592397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250000</v>
      </c>
      <c r="S41">
        <f t="shared" si="1"/>
        <v>3513.1782617570452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1772.5420020967267</v>
      </c>
      <c r="AC41">
        <f t="shared" si="2"/>
        <v>1563.1319023380288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-6712.6797634522936</v>
      </c>
      <c r="AI41">
        <f t="shared" si="25"/>
        <v>-6718.2414364797969</v>
      </c>
      <c r="AJ41">
        <f t="shared" si="7"/>
        <v>209.41009975869792</v>
      </c>
      <c r="AK41">
        <f t="shared" si="22"/>
        <v>124.07794014677089</v>
      </c>
      <c r="AL41">
        <f t="shared" si="26"/>
        <v>-6384.7533965743287</v>
      </c>
      <c r="AN41">
        <f t="shared" si="27"/>
        <v>0</v>
      </c>
      <c r="AO41">
        <f t="shared" si="27"/>
        <v>0</v>
      </c>
      <c r="AP41">
        <f t="shared" si="27"/>
        <v>-0.19178513091521104</v>
      </c>
      <c r="AQ41">
        <f t="shared" si="27"/>
        <v>-231.47570180037954</v>
      </c>
      <c r="AR41">
        <f t="shared" si="27"/>
        <v>-231.66748693129475</v>
      </c>
      <c r="AS41">
        <f t="shared" si="27"/>
        <v>7.2211622651283038</v>
      </c>
      <c r="AT41">
        <f t="shared" si="27"/>
        <v>4.2786233345724529</v>
      </c>
      <c r="AU41">
        <f t="shared" si="23"/>
        <v>-220.167701331594</v>
      </c>
      <c r="AW41">
        <v>38</v>
      </c>
      <c r="AX41">
        <f>IF(Z41&gt;0, (R41*SUMPRODUCT(K41:$K$98, X41:$X$98)-K41*$AZ$3)/Z41, 0)</f>
        <v>3513.1782617570452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250000</v>
      </c>
      <c r="S42">
        <f t="shared" si="1"/>
        <v>3307.5617404677423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1563.1319023380288</v>
      </c>
      <c r="AC42">
        <f t="shared" si="2"/>
        <v>1364.5320512113917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-6983.8182930984567</v>
      </c>
      <c r="AI42">
        <f t="shared" si="25"/>
        <v>-6988.9751584810301</v>
      </c>
      <c r="AJ42">
        <f t="shared" si="7"/>
        <v>198.59985112663708</v>
      </c>
      <c r="AK42">
        <f t="shared" si="22"/>
        <v>109.41923316366203</v>
      </c>
      <c r="AL42">
        <f t="shared" si="26"/>
        <v>-6680.9560741907308</v>
      </c>
      <c r="AN42">
        <f t="shared" si="27"/>
        <v>0</v>
      </c>
      <c r="AO42">
        <f t="shared" si="27"/>
        <v>0</v>
      </c>
      <c r="AP42">
        <f t="shared" si="27"/>
        <v>-0.15877321985960036</v>
      </c>
      <c r="AQ42">
        <f t="shared" si="27"/>
        <v>-215.02273863047324</v>
      </c>
      <c r="AR42">
        <f t="shared" si="27"/>
        <v>-215.18151185033284</v>
      </c>
      <c r="AS42">
        <f t="shared" si="27"/>
        <v>6.1146327250601846</v>
      </c>
      <c r="AT42">
        <f t="shared" si="27"/>
        <v>3.3688767642977422</v>
      </c>
      <c r="AU42">
        <f t="shared" si="23"/>
        <v>-205.6980023609749</v>
      </c>
      <c r="AW42">
        <v>39</v>
      </c>
      <c r="AX42">
        <f>IF(Z42&gt;0, (R42*SUMPRODUCT(K42:$K$98, X42:$X$98)-K42*$AZ$3)/Z42, 0)</f>
        <v>3307.5617404677423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250000</v>
      </c>
      <c r="S43">
        <f t="shared" si="1"/>
        <v>3105.8403527547425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1364.5320512113917</v>
      </c>
      <c r="AC43">
        <f t="shared" si="2"/>
        <v>1178.8627506824746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-7215.1307352718723</v>
      </c>
      <c r="AI43">
        <f t="shared" si="25"/>
        <v>-7219.8752754638563</v>
      </c>
      <c r="AJ43">
        <f t="shared" si="7"/>
        <v>185.66930052891712</v>
      </c>
      <c r="AK43">
        <f t="shared" si="22"/>
        <v>95.517243584797427</v>
      </c>
      <c r="AL43">
        <f t="shared" si="26"/>
        <v>-6938.688731350142</v>
      </c>
      <c r="AN43">
        <f t="shared" si="27"/>
        <v>0</v>
      </c>
      <c r="AO43">
        <f t="shared" si="27"/>
        <v>0</v>
      </c>
      <c r="AP43">
        <f t="shared" si="27"/>
        <v>-0.13042701801193674</v>
      </c>
      <c r="AQ43">
        <f t="shared" si="27"/>
        <v>-198.34334799348616</v>
      </c>
      <c r="AR43">
        <f t="shared" si="27"/>
        <v>-198.47377501149811</v>
      </c>
      <c r="AS43">
        <f t="shared" si="27"/>
        <v>5.1040337365593871</v>
      </c>
      <c r="AT43">
        <f t="shared" si="27"/>
        <v>2.6257611370924367</v>
      </c>
      <c r="AU43">
        <f t="shared" si="23"/>
        <v>-190.74398013784628</v>
      </c>
      <c r="AW43">
        <v>40</v>
      </c>
      <c r="AX43">
        <f>IF(Z43&gt;0, (R43*SUMPRODUCT(K43:$K$98, X43:$X$98)-K43*$AZ$3)/Z43, 0)</f>
        <v>3105.8403527547425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250000</v>
      </c>
      <c r="S44">
        <f t="shared" si="1"/>
        <v>2908.9856280888089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1178.8627506824746</v>
      </c>
      <c r="AC44">
        <f t="shared" si="2"/>
        <v>1006.727829565378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-7423.0918026903819</v>
      </c>
      <c r="AI44">
        <f t="shared" si="25"/>
        <v>-7427.4177428903113</v>
      </c>
      <c r="AJ44">
        <f t="shared" si="7"/>
        <v>172.13492111709661</v>
      </c>
      <c r="AK44">
        <f t="shared" si="22"/>
        <v>82.520392547773227</v>
      </c>
      <c r="AL44">
        <f t="shared" si="26"/>
        <v>-7172.7624292254413</v>
      </c>
      <c r="AN44">
        <f t="shared" si="27"/>
        <v>0</v>
      </c>
      <c r="AO44">
        <f t="shared" si="27"/>
        <v>0</v>
      </c>
      <c r="AP44">
        <f t="shared" si="27"/>
        <v>-0.10617833821766295</v>
      </c>
      <c r="AQ44">
        <f t="shared" si="27"/>
        <v>-182.19658978633663</v>
      </c>
      <c r="AR44">
        <f t="shared" si="27"/>
        <v>-182.30276812455426</v>
      </c>
      <c r="AS44">
        <f t="shared" si="27"/>
        <v>4.2249774681903114</v>
      </c>
      <c r="AT44">
        <f t="shared" si="27"/>
        <v>2.0254274781547137</v>
      </c>
      <c r="AU44">
        <f t="shared" si="23"/>
        <v>-176.05236317820925</v>
      </c>
      <c r="AW44">
        <v>41</v>
      </c>
      <c r="AX44">
        <f>IF(Z44&gt;0, (R44*SUMPRODUCT(K44:$K$98, X44:$X$98)-K44*$AZ$3)/Z44, 0)</f>
        <v>2908.9856280888089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250000</v>
      </c>
      <c r="S45">
        <f t="shared" si="1"/>
        <v>2713.5464723007963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1006.727829565378</v>
      </c>
      <c r="AC45">
        <f t="shared" si="2"/>
        <v>847.93162091867464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-7533.374645796468</v>
      </c>
      <c r="AI45">
        <f t="shared" si="25"/>
        <v>-7537.2806578621085</v>
      </c>
      <c r="AJ45">
        <f t="shared" si="7"/>
        <v>158.79620864670335</v>
      </c>
      <c r="AK45">
        <f t="shared" si="22"/>
        <v>70.470948069576465</v>
      </c>
      <c r="AL45">
        <f t="shared" si="26"/>
        <v>-7308.0135011458287</v>
      </c>
      <c r="AN45">
        <f t="shared" si="27"/>
        <v>0</v>
      </c>
      <c r="AO45">
        <f t="shared" si="27"/>
        <v>0</v>
      </c>
      <c r="AP45">
        <f t="shared" si="27"/>
        <v>-8.5599449199051283E-2</v>
      </c>
      <c r="AQ45">
        <f t="shared" si="27"/>
        <v>-165.0923523669442</v>
      </c>
      <c r="AR45">
        <f t="shared" si="27"/>
        <v>-165.17795181614326</v>
      </c>
      <c r="AS45">
        <f t="shared" si="27"/>
        <v>3.4799861768542968</v>
      </c>
      <c r="AT45">
        <f t="shared" si="27"/>
        <v>1.5443562994476712</v>
      </c>
      <c r="AU45">
        <f t="shared" si="23"/>
        <v>-160.1536093398413</v>
      </c>
      <c r="AW45">
        <v>42</v>
      </c>
      <c r="AX45">
        <f>IF(Z45&gt;0, (R45*SUMPRODUCT(K45:$K$98, X45:$X$98)-K45*$AZ$3)/Z45, 0)</f>
        <v>2713.5464723007963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250000</v>
      </c>
      <c r="S46">
        <f t="shared" si="1"/>
        <v>2520.4226210527008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847.93162091867464</v>
      </c>
      <c r="AC46">
        <f t="shared" si="2"/>
        <v>703.73246599783124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-7536.016569256034</v>
      </c>
      <c r="AI46">
        <f t="shared" si="25"/>
        <v>-7539.5067203725557</v>
      </c>
      <c r="AJ46">
        <f t="shared" si="7"/>
        <v>144.1991549208434</v>
      </c>
      <c r="AK46">
        <f t="shared" si="22"/>
        <v>59.355213464307234</v>
      </c>
      <c r="AL46">
        <f t="shared" si="26"/>
        <v>-7335.9523519874056</v>
      </c>
      <c r="AN46">
        <f t="shared" si="27"/>
        <v>0</v>
      </c>
      <c r="AO46">
        <f t="shared" si="27"/>
        <v>0</v>
      </c>
      <c r="AP46">
        <f t="shared" si="27"/>
        <v>-6.82910198467091E-2</v>
      </c>
      <c r="AQ46">
        <f t="shared" si="27"/>
        <v>-147.4555799776173</v>
      </c>
      <c r="AR46">
        <f t="shared" si="27"/>
        <v>-147.52387099746403</v>
      </c>
      <c r="AS46">
        <f t="shared" si="27"/>
        <v>2.8215131728716942</v>
      </c>
      <c r="AT46">
        <f t="shared" si="27"/>
        <v>1.1613904170248843</v>
      </c>
      <c r="AU46">
        <f t="shared" si="23"/>
        <v>-143.54096740756745</v>
      </c>
      <c r="AW46">
        <v>43</v>
      </c>
      <c r="AX46">
        <f>IF(Z46&gt;0, (R46*SUMPRODUCT(K46:$K$98, X46:$X$98)-K46*$AZ$3)/Z46, 0)</f>
        <v>2520.4226210527008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250000</v>
      </c>
      <c r="S47">
        <f t="shared" si="1"/>
        <v>2332.0873827745954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703.73246599783124</v>
      </c>
      <c r="AC47">
        <f t="shared" si="2"/>
        <v>574.93152659709006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-7472.2751210790475</v>
      </c>
      <c r="AI47">
        <f t="shared" si="25"/>
        <v>-7475.3567569283496</v>
      </c>
      <c r="AJ47">
        <f t="shared" si="7"/>
        <v>128.80093940074119</v>
      </c>
      <c r="AK47">
        <f t="shared" si="22"/>
        <v>49.261272619848192</v>
      </c>
      <c r="AL47">
        <f t="shared" si="26"/>
        <v>-7297.2945449077597</v>
      </c>
      <c r="AN47">
        <f t="shared" si="27"/>
        <v>0</v>
      </c>
      <c r="AO47">
        <f t="shared" si="27"/>
        <v>0</v>
      </c>
      <c r="AP47">
        <f t="shared" si="27"/>
        <v>-5.3837224459592985E-2</v>
      </c>
      <c r="AQ47">
        <f t="shared" si="27"/>
        <v>-130.54318309817594</v>
      </c>
      <c r="AR47">
        <f t="shared" si="27"/>
        <v>-130.59702032263553</v>
      </c>
      <c r="AS47">
        <f t="shared" si="27"/>
        <v>2.2501961374489583</v>
      </c>
      <c r="AT47">
        <f t="shared" si="27"/>
        <v>0.86061115618202277</v>
      </c>
      <c r="AU47">
        <f t="shared" si="23"/>
        <v>-127.48621302900453</v>
      </c>
      <c r="AW47">
        <v>44</v>
      </c>
      <c r="AX47">
        <f>IF(Z47&gt;0, (R47*SUMPRODUCT(K47:$K$98, X47:$X$98)-K47*$AZ$3)/Z47, 0)</f>
        <v>2332.0873827745954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250000</v>
      </c>
      <c r="S48">
        <f t="shared" si="1"/>
        <v>2147.0550186063438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574.93152659709006</v>
      </c>
      <c r="AC48">
        <f t="shared" si="2"/>
        <v>461.04427258541068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-7333.0574620983243</v>
      </c>
      <c r="AI48">
        <f t="shared" si="25"/>
        <v>-7335.7416287160286</v>
      </c>
      <c r="AJ48">
        <f t="shared" si="7"/>
        <v>113.88725401167937</v>
      </c>
      <c r="AK48">
        <f t="shared" si="22"/>
        <v>40.245206861796305</v>
      </c>
      <c r="AL48">
        <f t="shared" si="26"/>
        <v>-7181.6091678425528</v>
      </c>
      <c r="AN48">
        <f t="shared" si="27"/>
        <v>0</v>
      </c>
      <c r="AO48">
        <f t="shared" si="27"/>
        <v>0</v>
      </c>
      <c r="AP48">
        <f t="shared" si="27"/>
        <v>-4.186901968600925E-2</v>
      </c>
      <c r="AQ48">
        <f t="shared" si="27"/>
        <v>-114.38482440476253</v>
      </c>
      <c r="AR48">
        <f t="shared" si="27"/>
        <v>-114.42669342444854</v>
      </c>
      <c r="AS48">
        <f t="shared" si="27"/>
        <v>1.7764723131378433</v>
      </c>
      <c r="AT48">
        <f t="shared" si="27"/>
        <v>0.62776555942910317</v>
      </c>
      <c r="AU48">
        <f t="shared" si="23"/>
        <v>-112.02245555188159</v>
      </c>
      <c r="AW48">
        <v>45</v>
      </c>
      <c r="AX48">
        <f>IF(Z48&gt;0, (R48*SUMPRODUCT(K48:$K$98, X48:$X$98)-K48*$AZ$3)/Z48, 0)</f>
        <v>2147.0550186063438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250000</v>
      </c>
      <c r="S49">
        <f t="shared" si="1"/>
        <v>1963.7253740143581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461.04427258541068</v>
      </c>
      <c r="AC49">
        <f t="shared" si="2"/>
        <v>361.5308134364484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-7120.3568035662911</v>
      </c>
      <c r="AI49">
        <f t="shared" si="25"/>
        <v>-7122.6581106776403</v>
      </c>
      <c r="AJ49">
        <f t="shared" si="7"/>
        <v>99.513459148962284</v>
      </c>
      <c r="AK49">
        <f t="shared" si="22"/>
        <v>32.273099080978753</v>
      </c>
      <c r="AL49">
        <f t="shared" si="26"/>
        <v>-6990.8715524476993</v>
      </c>
      <c r="AN49">
        <f t="shared" si="27"/>
        <v>0</v>
      </c>
      <c r="AO49">
        <f t="shared" si="27"/>
        <v>0</v>
      </c>
      <c r="AP49">
        <f t="shared" si="27"/>
        <v>-3.2050874120578013E-2</v>
      </c>
      <c r="AQ49">
        <f t="shared" si="27"/>
        <v>-99.166972751817482</v>
      </c>
      <c r="AR49">
        <f t="shared" si="27"/>
        <v>-99.199023625938068</v>
      </c>
      <c r="AS49">
        <f t="shared" si="27"/>
        <v>1.3859485927617488</v>
      </c>
      <c r="AT49">
        <f t="shared" si="27"/>
        <v>0.44947544420486985</v>
      </c>
      <c r="AU49">
        <f t="shared" si="23"/>
        <v>-97.363599588971439</v>
      </c>
      <c r="AW49">
        <v>46</v>
      </c>
      <c r="AX49">
        <f>IF(Z49&gt;0, (R49*SUMPRODUCT(K49:$K$98, X49:$X$98)-K49*$AZ$3)/Z49, 0)</f>
        <v>1963.7253740143581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250000</v>
      </c>
      <c r="S50">
        <f t="shared" si="1"/>
        <v>1778.9816007364482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361.5308134364484</v>
      </c>
      <c r="AC50">
        <f t="shared" si="2"/>
        <v>275.64184537730978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-6829.976332284813</v>
      </c>
      <c r="AI50">
        <f t="shared" si="25"/>
        <v>-6831.9131275084346</v>
      </c>
      <c r="AJ50">
        <f t="shared" si="7"/>
        <v>85.88896805913862</v>
      </c>
      <c r="AK50">
        <f t="shared" si="22"/>
        <v>25.307156940551391</v>
      </c>
      <c r="AL50">
        <f t="shared" si="26"/>
        <v>-6720.7170025087453</v>
      </c>
      <c r="AN50">
        <f t="shared" si="27"/>
        <v>0</v>
      </c>
      <c r="AO50">
        <f t="shared" si="27"/>
        <v>0</v>
      </c>
      <c r="AP50">
        <f t="shared" si="27"/>
        <v>-2.4084131052666324E-2</v>
      </c>
      <c r="AQ50">
        <f t="shared" si="27"/>
        <v>-84.931046435463287</v>
      </c>
      <c r="AR50">
        <f t="shared" si="27"/>
        <v>-84.955130566515962</v>
      </c>
      <c r="AS50">
        <f t="shared" si="27"/>
        <v>1.0680329740007268</v>
      </c>
      <c r="AT50">
        <f t="shared" si="27"/>
        <v>0.31469557384959584</v>
      </c>
      <c r="AU50">
        <f t="shared" si="23"/>
        <v>-83.572402018665642</v>
      </c>
      <c r="AW50">
        <v>47</v>
      </c>
      <c r="AX50">
        <f>IF(Z50&gt;0, (R50*SUMPRODUCT(K50:$K$98, X50:$X$98)-K50*$AZ$3)/Z50, 0)</f>
        <v>1778.9816007364482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250000</v>
      </c>
      <c r="S51">
        <f t="shared" si="1"/>
        <v>1587.6743109329759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275.64184537730978</v>
      </c>
      <c r="AC51">
        <f t="shared" si="2"/>
        <v>202.56616027459552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-6451.86503177546</v>
      </c>
      <c r="AI51">
        <f t="shared" si="25"/>
        <v>-6453.4598657952565</v>
      </c>
      <c r="AJ51">
        <f t="shared" si="7"/>
        <v>73.07568510271426</v>
      </c>
      <c r="AK51">
        <f t="shared" si="22"/>
        <v>19.294929176411685</v>
      </c>
      <c r="AL51">
        <f t="shared" si="26"/>
        <v>-6361.0892515161304</v>
      </c>
      <c r="AN51">
        <f t="shared" si="27"/>
        <v>0</v>
      </c>
      <c r="AO51">
        <f t="shared" si="27"/>
        <v>0</v>
      </c>
      <c r="AP51">
        <f t="shared" si="27"/>
        <v>-1.7706990112718132E-2</v>
      </c>
      <c r="AQ51">
        <f t="shared" si="27"/>
        <v>-71.633228855274112</v>
      </c>
      <c r="AR51">
        <f t="shared" si="27"/>
        <v>-71.650935845386826</v>
      </c>
      <c r="AS51">
        <f t="shared" si="27"/>
        <v>0.81133862052879557</v>
      </c>
      <c r="AT51">
        <f t="shared" si="27"/>
        <v>0.21422613006209368</v>
      </c>
      <c r="AU51">
        <f t="shared" si="23"/>
        <v>-70.625371094795938</v>
      </c>
      <c r="AW51">
        <v>48</v>
      </c>
      <c r="AX51">
        <f>IF(Z51&gt;0, (R51*SUMPRODUCT(K51:$K$98, X51:$X$98)-K51*$AZ$3)/Z51, 0)</f>
        <v>1587.6743109329759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250000</v>
      </c>
      <c r="S52">
        <f t="shared" si="1"/>
        <v>1383.3793821910774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202.56616027459552</v>
      </c>
      <c r="AC52">
        <f t="shared" si="2"/>
        <v>141.51807546641868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-6003.0091240061902</v>
      </c>
      <c r="AI52">
        <f t="shared" si="25"/>
        <v>-6004.2878592295883</v>
      </c>
      <c r="AJ52">
        <f t="shared" si="7"/>
        <v>61.048084808176839</v>
      </c>
      <c r="AK52">
        <f t="shared" si="22"/>
        <v>14.179631219221688</v>
      </c>
      <c r="AL52">
        <f t="shared" si="26"/>
        <v>-5929.0601432021895</v>
      </c>
      <c r="AN52">
        <f t="shared" si="27"/>
        <v>0</v>
      </c>
      <c r="AO52">
        <f t="shared" si="27"/>
        <v>0</v>
      </c>
      <c r="AP52">
        <f t="shared" si="27"/>
        <v>-1.2676281040420623E-2</v>
      </c>
      <c r="AQ52">
        <f t="shared" si="27"/>
        <v>-59.508668684283094</v>
      </c>
      <c r="AR52">
        <f t="shared" si="27"/>
        <v>-59.521344965323514</v>
      </c>
      <c r="AS52">
        <f t="shared" si="27"/>
        <v>0.60517819940199469</v>
      </c>
      <c r="AT52">
        <f t="shared" si="27"/>
        <v>0.14056466662953393</v>
      </c>
      <c r="AU52">
        <f t="shared" si="23"/>
        <v>-58.775602099291987</v>
      </c>
      <c r="AW52">
        <v>49</v>
      </c>
      <c r="AX52">
        <f>IF(Z52&gt;0, (R52*SUMPRODUCT(K52:$K$98, X52:$X$98)-K52*$AZ$3)/Z52, 0)</f>
        <v>1383.3793821910774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250000</v>
      </c>
      <c r="S53">
        <f t="shared" si="1"/>
        <v>1150.8835836602714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141.51807546641868</v>
      </c>
      <c r="AC53">
        <f t="shared" si="2"/>
        <v>91.46042825275822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-5451.5204489251382</v>
      </c>
      <c r="AI53">
        <f t="shared" si="25"/>
        <v>-5452.5138207738555</v>
      </c>
      <c r="AJ53">
        <f t="shared" si="7"/>
        <v>50.057647213660459</v>
      </c>
      <c r="AK53">
        <f t="shared" si="22"/>
        <v>9.9062652826493078</v>
      </c>
      <c r="AL53">
        <f t="shared" si="26"/>
        <v>-5392.549908277545</v>
      </c>
      <c r="AN53">
        <f t="shared" si="27"/>
        <v>0</v>
      </c>
      <c r="AO53">
        <f t="shared" si="27"/>
        <v>0</v>
      </c>
      <c r="AP53">
        <f t="shared" si="27"/>
        <v>-8.7923517969568273E-3</v>
      </c>
      <c r="AQ53">
        <f t="shared" si="27"/>
        <v>-48.251503882585155</v>
      </c>
      <c r="AR53">
        <f t="shared" si="27"/>
        <v>-48.260296234382103</v>
      </c>
      <c r="AS53">
        <f t="shared" si="27"/>
        <v>0.44306112056485908</v>
      </c>
      <c r="AT53">
        <f t="shared" si="27"/>
        <v>8.7680529170887728E-2</v>
      </c>
      <c r="AU53">
        <f t="shared" si="23"/>
        <v>-47.729554584646351</v>
      </c>
      <c r="AW53">
        <v>50</v>
      </c>
      <c r="AX53">
        <f>IF(Z53&gt;0, (R53*SUMPRODUCT(K53:$K$98, X53:$X$98)-K53*$AZ$3)/Z53, 0)</f>
        <v>1150.8835836602714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250000</v>
      </c>
      <c r="S54">
        <f t="shared" si="1"/>
        <v>868.64398729854702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91.46042825275822</v>
      </c>
      <c r="AC54">
        <f t="shared" si="2"/>
        <v>51.647336397514707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-4804.405873685856</v>
      </c>
      <c r="AI54">
        <f t="shared" si="25"/>
        <v>-4805.1490915224022</v>
      </c>
      <c r="AJ54">
        <f t="shared" si="7"/>
        <v>39.813091855243513</v>
      </c>
      <c r="AK54">
        <f t="shared" si="22"/>
        <v>6.402229977693076</v>
      </c>
      <c r="AL54">
        <f t="shared" si="26"/>
        <v>-4758.9337696894654</v>
      </c>
      <c r="AN54">
        <f t="shared" si="27"/>
        <v>0</v>
      </c>
      <c r="AO54">
        <f t="shared" si="27"/>
        <v>0</v>
      </c>
      <c r="AP54">
        <f t="shared" si="27"/>
        <v>-5.8734234037648454E-3</v>
      </c>
      <c r="AQ54">
        <f t="shared" si="27"/>
        <v>-37.967751192332713</v>
      </c>
      <c r="AR54">
        <f t="shared" si="27"/>
        <v>-37.973624615736476</v>
      </c>
      <c r="AS54">
        <f t="shared" si="27"/>
        <v>0.31463069638570945</v>
      </c>
      <c r="AT54">
        <f t="shared" si="27"/>
        <v>5.05948667244175E-2</v>
      </c>
      <c r="AU54">
        <f t="shared" si="23"/>
        <v>-37.608399052626346</v>
      </c>
      <c r="AW54">
        <v>51</v>
      </c>
      <c r="AX54">
        <f>IF(Z54&gt;0, (R54*SUMPRODUCT(K54:$K$98, X54:$X$98)-K54*$AZ$3)/Z54, 0)</f>
        <v>868.64398729854702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250000</v>
      </c>
      <c r="S55">
        <f t="shared" si="1"/>
        <v>498.96147028390908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51.647336397514707</v>
      </c>
      <c r="AC55">
        <f t="shared" si="2"/>
        <v>21.213881658165619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-4086.6952325844495</v>
      </c>
      <c r="AI55">
        <f t="shared" si="25"/>
        <v>-4087.2266834810011</v>
      </c>
      <c r="AJ55">
        <f t="shared" si="7"/>
        <v>30.433454739349088</v>
      </c>
      <c r="AK55">
        <f t="shared" si="22"/>
        <v>3.6153135478260299</v>
      </c>
      <c r="AL55">
        <f t="shared" si="26"/>
        <v>-4053.1779151938258</v>
      </c>
      <c r="AN55">
        <f t="shared" si="27"/>
        <v>0</v>
      </c>
      <c r="AO55">
        <f t="shared" si="27"/>
        <v>0</v>
      </c>
      <c r="AP55">
        <f t="shared" si="27"/>
        <v>-3.7499053587697049E-3</v>
      </c>
      <c r="AQ55">
        <f t="shared" si="27"/>
        <v>-28.835627998305842</v>
      </c>
      <c r="AR55">
        <f t="shared" si="27"/>
        <v>-28.839377903664612</v>
      </c>
      <c r="AS55">
        <f t="shared" si="27"/>
        <v>0.21473775988237059</v>
      </c>
      <c r="AT55">
        <f t="shared" si="27"/>
        <v>2.5509569622694496E-2</v>
      </c>
      <c r="AU55">
        <f t="shared" si="23"/>
        <v>-28.599130574159545</v>
      </c>
      <c r="AW55">
        <v>52</v>
      </c>
      <c r="AX55">
        <f>IF(Z55&gt;0, (R55*SUMPRODUCT(K55:$K$98, X55:$X$98)-K55*$AZ$3)/Z55, 0)</f>
        <v>498.96147028390908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250000</v>
      </c>
      <c r="S56">
        <f t="shared" si="1"/>
        <v>-31.035756887069471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21.213881658165619</v>
      </c>
      <c r="AC56">
        <f t="shared" si="2"/>
        <v>-0.89469593569057082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-3315.7508206755879</v>
      </c>
      <c r="AI56">
        <f t="shared" si="25"/>
        <v>-3316.1111695221402</v>
      </c>
      <c r="AJ56">
        <f t="shared" si="7"/>
        <v>22.108577593856189</v>
      </c>
      <c r="AK56">
        <f t="shared" si="22"/>
        <v>1.4849717160715934</v>
      </c>
      <c r="AL56">
        <f t="shared" si="26"/>
        <v>-3292.5176202122125</v>
      </c>
      <c r="AN56">
        <f t="shared" si="27"/>
        <v>0</v>
      </c>
      <c r="AO56">
        <f t="shared" si="27"/>
        <v>0</v>
      </c>
      <c r="AP56">
        <f t="shared" si="27"/>
        <v>-2.2701903672045897E-3</v>
      </c>
      <c r="AQ56">
        <f t="shared" si="27"/>
        <v>-20.889162391301198</v>
      </c>
      <c r="AR56">
        <f t="shared" si="27"/>
        <v>-20.891432581668404</v>
      </c>
      <c r="AS56">
        <f t="shared" si="27"/>
        <v>0.13928358690857437</v>
      </c>
      <c r="AT56">
        <f t="shared" si="27"/>
        <v>9.3552914561862068E-3</v>
      </c>
      <c r="AU56">
        <f t="shared" si="23"/>
        <v>-20.742793703303644</v>
      </c>
      <c r="AW56">
        <v>53</v>
      </c>
      <c r="AX56">
        <f>IF(Z56&gt;0, (R56*SUMPRODUCT(K56:$K$98, X56:$X$98)-K56*$AZ$3)/Z56, 0)</f>
        <v>-31.035756887069471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250000</v>
      </c>
      <c r="S57">
        <f t="shared" si="1"/>
        <v>-859.39487821098203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-0.89469593569057082</v>
      </c>
      <c r="AC57">
        <f t="shared" si="2"/>
        <v>-15.777563323018867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-2545.1767237716226</v>
      </c>
      <c r="AI57">
        <f t="shared" si="25"/>
        <v>-2545.4062102935209</v>
      </c>
      <c r="AJ57">
        <f t="shared" si="7"/>
        <v>14.882867387328297</v>
      </c>
      <c r="AK57">
        <f t="shared" si="22"/>
        <v>-6.2628715498339968E-2</v>
      </c>
      <c r="AL57">
        <f t="shared" si="26"/>
        <v>-2530.585971621691</v>
      </c>
      <c r="AN57">
        <f t="shared" si="27"/>
        <v>0</v>
      </c>
      <c r="AO57">
        <f t="shared" si="27"/>
        <v>0</v>
      </c>
      <c r="AP57">
        <f t="shared" si="27"/>
        <v>-1.29085749723867E-3</v>
      </c>
      <c r="AQ57">
        <f t="shared" si="27"/>
        <v>-14.316572618307731</v>
      </c>
      <c r="AR57">
        <f t="shared" si="27"/>
        <v>-14.317863475804971</v>
      </c>
      <c r="AS57">
        <f t="shared" si="27"/>
        <v>8.3715857421320747E-2</v>
      </c>
      <c r="AT57">
        <f t="shared" si="27"/>
        <v>-3.5228538161964309E-4</v>
      </c>
      <c r="AU57">
        <f t="shared" si="23"/>
        <v>-14.23449990376527</v>
      </c>
      <c r="AW57">
        <v>54</v>
      </c>
      <c r="AX57">
        <f>IF(Z57&gt;0, (R57*SUMPRODUCT(K57:$K$98, X57:$X$98)-K57*$AZ$3)/Z57, 0)</f>
        <v>-859.39487821098203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250000</v>
      </c>
      <c r="S58">
        <f t="shared" si="1"/>
        <v>-2275.9957559269938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-15.777563323018867</v>
      </c>
      <c r="AC58">
        <f t="shared" si="2"/>
        <v>-24.731372544922227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-1827.288904478849</v>
      </c>
      <c r="AI58">
        <f t="shared" si="25"/>
        <v>-1827.4247316903043</v>
      </c>
      <c r="AJ58">
        <f t="shared" si="7"/>
        <v>8.9538092219033594</v>
      </c>
      <c r="AK58">
        <f t="shared" si="22"/>
        <v>-1.1044294326113209</v>
      </c>
      <c r="AL58">
        <f t="shared" si="26"/>
        <v>-1819.5753519010123</v>
      </c>
      <c r="AN58">
        <f t="shared" si="27"/>
        <v>0</v>
      </c>
      <c r="AO58">
        <f t="shared" si="27"/>
        <v>0</v>
      </c>
      <c r="AP58">
        <f t="shared" si="27"/>
        <v>-6.8216570125530967E-4</v>
      </c>
      <c r="AQ58">
        <f t="shared" si="27"/>
        <v>-9.1772024439345792</v>
      </c>
      <c r="AR58">
        <f t="shared" si="27"/>
        <v>-9.177884609635834</v>
      </c>
      <c r="AS58">
        <f t="shared" si="27"/>
        <v>4.4968762012600846E-2</v>
      </c>
      <c r="AT58">
        <f t="shared" si="27"/>
        <v>-5.5467816081358002E-3</v>
      </c>
      <c r="AU58">
        <f t="shared" si="23"/>
        <v>-9.1384626292313698</v>
      </c>
      <c r="AW58">
        <v>55</v>
      </c>
      <c r="AX58">
        <f>IF(Z58&gt;0, (R58*SUMPRODUCT(K58:$K$98, X58:$X$98)-K58*$AZ$3)/Z58, 0)</f>
        <v>-2275.9957559269938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250000</v>
      </c>
      <c r="S59">
        <f t="shared" si="1"/>
        <v>-4940.4458973251458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-24.731372544922227</v>
      </c>
      <c r="AC59">
        <f t="shared" si="2"/>
        <v>-29.120393384924316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-1215.8076765274259</v>
      </c>
      <c r="AI59">
        <f t="shared" si="25"/>
        <v>-1215.8813550829402</v>
      </c>
      <c r="AJ59">
        <f t="shared" si="7"/>
        <v>4.3890208400020896</v>
      </c>
      <c r="AK59">
        <f t="shared" si="22"/>
        <v>-1.7311960781445561</v>
      </c>
      <c r="AL59">
        <f t="shared" si="26"/>
        <v>-1213.2235303210828</v>
      </c>
      <c r="AN59">
        <f t="shared" si="27"/>
        <v>0</v>
      </c>
      <c r="AO59">
        <f t="shared" si="27"/>
        <v>0</v>
      </c>
      <c r="AP59">
        <f t="shared" si="27"/>
        <v>-3.3038945315293032E-4</v>
      </c>
      <c r="AQ59">
        <f t="shared" si="27"/>
        <v>-5.4519260127049023</v>
      </c>
      <c r="AR59">
        <f t="shared" si="27"/>
        <v>-5.4522564021580555</v>
      </c>
      <c r="AS59">
        <f t="shared" si="27"/>
        <v>1.9681251689622425E-2</v>
      </c>
      <c r="AT59">
        <f t="shared" si="27"/>
        <v>-7.7630312044802315E-3</v>
      </c>
      <c r="AU59">
        <f t="shared" si="23"/>
        <v>-5.4403381816729137</v>
      </c>
      <c r="AW59">
        <v>56</v>
      </c>
      <c r="AX59">
        <f>IF(Z59&gt;0, (R59*SUMPRODUCT(K59:$K$98, X59:$X$98)-K59*$AZ$3)/Z59, 0)</f>
        <v>-4940.4458973251458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250000</v>
      </c>
      <c r="S60">
        <f t="shared" si="1"/>
        <v>-10558.19770464037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-29.120393384924316</v>
      </c>
      <c r="AC60">
        <f t="shared" si="2"/>
        <v>-30.297157251260941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-741.45071623837941</v>
      </c>
      <c r="AI60">
        <f t="shared" si="25"/>
        <v>-741.48658547252671</v>
      </c>
      <c r="AJ60">
        <f t="shared" si="7"/>
        <v>1.1767638663366249</v>
      </c>
      <c r="AK60">
        <f t="shared" si="22"/>
        <v>-2.0384275369447025</v>
      </c>
      <c r="AL60">
        <f t="shared" si="26"/>
        <v>-742.34824914313481</v>
      </c>
      <c r="AN60">
        <f t="shared" si="27"/>
        <v>0</v>
      </c>
      <c r="AO60">
        <f t="shared" si="27"/>
        <v>0</v>
      </c>
      <c r="AP60">
        <f t="shared" si="27"/>
        <v>-1.4361147860702893E-4</v>
      </c>
      <c r="AQ60">
        <f t="shared" si="27"/>
        <v>-2.9685839746701528</v>
      </c>
      <c r="AR60">
        <f t="shared" si="27"/>
        <v>-2.9687275861487601</v>
      </c>
      <c r="AS60">
        <f t="shared" si="27"/>
        <v>4.711469392464215E-3</v>
      </c>
      <c r="AT60">
        <f t="shared" si="27"/>
        <v>-8.161356091744466E-3</v>
      </c>
      <c r="AU60">
        <f t="shared" si="23"/>
        <v>-2.9721774728480406</v>
      </c>
      <c r="AW60">
        <v>57</v>
      </c>
      <c r="AX60">
        <f>IF(Z60&gt;0, (R60*SUMPRODUCT(K60:$K$98, X60:$X$98)-K60*$AZ$3)/Z60, 0)</f>
        <v>-10558.19770464037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250000</v>
      </c>
      <c r="S61">
        <f t="shared" si="1"/>
        <v>-24184.567798221611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-30.297157251260941</v>
      </c>
      <c r="AC61">
        <f t="shared" si="2"/>
        <v>-29.448632166673701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-405.79530538991406</v>
      </c>
      <c r="AI61">
        <f t="shared" si="25"/>
        <v>-405.81052616645036</v>
      </c>
      <c r="AJ61">
        <f t="shared" si="7"/>
        <v>-0.84852508458724074</v>
      </c>
      <c r="AK61">
        <f t="shared" si="22"/>
        <v>-2.1208010075882662</v>
      </c>
      <c r="AL61">
        <f t="shared" si="26"/>
        <v>-408.77985225862591</v>
      </c>
      <c r="AN61">
        <f t="shared" si="27"/>
        <v>0</v>
      </c>
      <c r="AO61">
        <f t="shared" si="27"/>
        <v>0</v>
      </c>
      <c r="AP61">
        <f t="shared" si="27"/>
        <v>-5.4410890894229308E-5</v>
      </c>
      <c r="AQ61">
        <f t="shared" si="27"/>
        <v>-1.4506279646325326</v>
      </c>
      <c r="AR61">
        <f t="shared" si="27"/>
        <v>-1.4506823755234268</v>
      </c>
      <c r="AS61">
        <f t="shared" si="27"/>
        <v>-3.0332884586028288E-3</v>
      </c>
      <c r="AT61">
        <f t="shared" si="27"/>
        <v>-7.5813919189437144E-3</v>
      </c>
      <c r="AU61">
        <f t="shared" si="23"/>
        <v>-1.4612970559009737</v>
      </c>
      <c r="AW61">
        <v>58</v>
      </c>
      <c r="AX61">
        <f>IF(Z61&gt;0, (R61*SUMPRODUCT(K61:$K$98, X61:$X$98)-K61*$AZ$3)/Z61, 0)</f>
        <v>-24184.567798221611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250000</v>
      </c>
      <c r="S62">
        <f t="shared" si="1"/>
        <v>-63801.757188729141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-29.448632166673701</v>
      </c>
      <c r="AC62">
        <f t="shared" si="2"/>
        <v>-27.491127042683555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-193.65049023438928</v>
      </c>
      <c r="AI62">
        <f t="shared" si="25"/>
        <v>-193.65587627864849</v>
      </c>
      <c r="AJ62">
        <f t="shared" si="7"/>
        <v>-1.9575051239901455</v>
      </c>
      <c r="AK62">
        <f t="shared" si="22"/>
        <v>-2.0614042516671591</v>
      </c>
      <c r="AL62">
        <f t="shared" si="26"/>
        <v>-197.67478565430582</v>
      </c>
      <c r="AN62">
        <f t="shared" si="27"/>
        <v>0</v>
      </c>
      <c r="AO62">
        <f t="shared" si="27"/>
        <v>0</v>
      </c>
      <c r="AP62">
        <f t="shared" si="27"/>
        <v>-1.7190991363516658E-5</v>
      </c>
      <c r="AQ62">
        <f t="shared" si="27"/>
        <v>-0.61808699389550625</v>
      </c>
      <c r="AR62">
        <f t="shared" si="27"/>
        <v>-0.6181041848868698</v>
      </c>
      <c r="AS62">
        <f t="shared" si="27"/>
        <v>-6.2478977262473189E-3</v>
      </c>
      <c r="AT62">
        <f t="shared" si="27"/>
        <v>-6.5795193989656381E-3</v>
      </c>
      <c r="AU62">
        <f t="shared" si="23"/>
        <v>-0.63093160201208287</v>
      </c>
      <c r="AW62">
        <v>59</v>
      </c>
      <c r="AX62">
        <f>IF(Z62&gt;0, (R62*SUMPRODUCT(K62:$K$98, X62:$X$98)-K62*$AZ$3)/Z62, 0)</f>
        <v>-63801.757188729141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250000</v>
      </c>
      <c r="S63">
        <f t="shared" si="1"/>
        <v>-209465.69561488472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-27.491127042683555</v>
      </c>
      <c r="AC63">
        <f t="shared" si="2"/>
        <v>-25.066238064594533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-76.726799023288194</v>
      </c>
      <c r="AI63">
        <f t="shared" si="25"/>
        <v>-76.728294867153636</v>
      </c>
      <c r="AJ63">
        <f t="shared" si="7"/>
        <v>-2.4248889780890224</v>
      </c>
      <c r="AK63">
        <f t="shared" si="22"/>
        <v>-1.9243788929878491</v>
      </c>
      <c r="AL63">
        <f t="shared" si="26"/>
        <v>-81.077562738230512</v>
      </c>
      <c r="AN63">
        <f t="shared" si="27"/>
        <v>0</v>
      </c>
      <c r="AO63">
        <f t="shared" si="27"/>
        <v>0</v>
      </c>
      <c r="AP63">
        <f t="shared" si="27"/>
        <v>-4.2628421008322216E-6</v>
      </c>
      <c r="AQ63">
        <f t="shared" si="27"/>
        <v>-0.21865532673123933</v>
      </c>
      <c r="AR63">
        <f t="shared" si="27"/>
        <v>-0.21865958957334014</v>
      </c>
      <c r="AS63">
        <f t="shared" si="27"/>
        <v>-6.9104263248373609E-3</v>
      </c>
      <c r="AT63">
        <f t="shared" si="27"/>
        <v>-5.4840772840431479E-3</v>
      </c>
      <c r="AU63">
        <f t="shared" si="23"/>
        <v>-0.23105409318222067</v>
      </c>
      <c r="AW63">
        <v>60</v>
      </c>
      <c r="AX63">
        <f>IF(Z63&gt;0, (R63*SUMPRODUCT(K63:$K$98, X63:$X$98)-K63*$AZ$3)/Z63, 0)</f>
        <v>-209465.69561488472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250000</v>
      </c>
      <c r="S64">
        <f t="shared" si="1"/>
        <v>-951632.51260514196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-25.066238064594533</v>
      </c>
      <c r="AC64">
        <f t="shared" si="2"/>
        <v>-22.567950559196728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-23.688962339143455</v>
      </c>
      <c r="AI64">
        <f t="shared" si="25"/>
        <v>-23.68925877645329</v>
      </c>
      <c r="AJ64">
        <f t="shared" si="7"/>
        <v>-2.4982875053978049</v>
      </c>
      <c r="AK64">
        <f t="shared" si="22"/>
        <v>-1.7546366645216174</v>
      </c>
      <c r="AL64">
        <f t="shared" si="26"/>
        <v>-27.942182946372711</v>
      </c>
      <c r="AN64">
        <f t="shared" si="27"/>
        <v>0</v>
      </c>
      <c r="AO64">
        <f t="shared" si="27"/>
        <v>0</v>
      </c>
      <c r="AP64">
        <f t="shared" si="27"/>
        <v>-7.5427171543825963E-7</v>
      </c>
      <c r="AQ64">
        <f t="shared" si="27"/>
        <v>-6.0275524259518723E-2</v>
      </c>
      <c r="AR64">
        <f t="shared" si="27"/>
        <v>-6.0276278531234156E-2</v>
      </c>
      <c r="AS64">
        <f t="shared" si="27"/>
        <v>-6.3567828334140011E-3</v>
      </c>
      <c r="AT64">
        <f t="shared" si="27"/>
        <v>-4.46459592973619E-3</v>
      </c>
      <c r="AU64">
        <f t="shared" si="23"/>
        <v>-7.1097657294384345E-2</v>
      </c>
      <c r="AW64">
        <v>61</v>
      </c>
      <c r="AX64">
        <f>IF(Z64&gt;0, (R64*SUMPRODUCT(K64:$K$98, X64:$X$98)-K64*$AZ$3)/Z64, 0)</f>
        <v>-951632.51260514196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250000</v>
      </c>
      <c r="S65">
        <f t="shared" si="1"/>
        <v>-4346335.2120751888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-22.567950559196728</v>
      </c>
      <c r="AC65">
        <f t="shared" si="2"/>
        <v>-20.202384269055319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-4.7074231758851575</v>
      </c>
      <c r="AI65">
        <f t="shared" si="25"/>
        <v>-4.7074812776631019</v>
      </c>
      <c r="AJ65">
        <f t="shared" si="7"/>
        <v>-2.365566290141409</v>
      </c>
      <c r="AK65">
        <f t="shared" si="22"/>
        <v>-1.5797565391437711</v>
      </c>
      <c r="AL65">
        <f t="shared" si="26"/>
        <v>-8.6528041069482811</v>
      </c>
      <c r="AN65">
        <f t="shared" si="27"/>
        <v>0</v>
      </c>
      <c r="AO65">
        <f t="shared" si="27"/>
        <v>0</v>
      </c>
      <c r="AP65">
        <f t="shared" si="27"/>
        <v>-1.3199769836221101E-7</v>
      </c>
      <c r="AQ65">
        <f t="shared" si="27"/>
        <v>-1.0694492430682156E-2</v>
      </c>
      <c r="AR65">
        <f t="shared" si="27"/>
        <v>-1.0694624428380518E-2</v>
      </c>
      <c r="AS65">
        <f t="shared" si="27"/>
        <v>-5.3741781520284023E-3</v>
      </c>
      <c r="AT65">
        <f t="shared" si="27"/>
        <v>-3.5889474387475087E-3</v>
      </c>
      <c r="AU65">
        <f t="shared" si="23"/>
        <v>-1.9657750019156428E-2</v>
      </c>
      <c r="AW65">
        <v>62</v>
      </c>
      <c r="AX65">
        <f>IF(Z65&gt;0, (R65*SUMPRODUCT(K65:$K$98, X65:$X$98)-K65*$AZ$3)/Z65, 0)</f>
        <v>-4346335.2120751888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250000</v>
      </c>
      <c r="S66">
        <f t="shared" si="1"/>
        <v>-20049650.545636252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-20.202384269055319</v>
      </c>
      <c r="AC66">
        <f t="shared" si="2"/>
        <v>-18.047148570056592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-0.92538449105248666</v>
      </c>
      <c r="AI66">
        <f t="shared" si="25"/>
        <v>-0.92539574258809887</v>
      </c>
      <c r="AJ66">
        <f t="shared" si="7"/>
        <v>-2.1552356989987267</v>
      </c>
      <c r="AK66">
        <f t="shared" si="22"/>
        <v>-1.4141668988338725</v>
      </c>
      <c r="AL66">
        <f t="shared" si="26"/>
        <v>-4.4947983404206981</v>
      </c>
      <c r="AN66">
        <f t="shared" si="27"/>
        <v>0</v>
      </c>
      <c r="AO66">
        <f t="shared" si="27"/>
        <v>0</v>
      </c>
      <c r="AP66">
        <f t="shared" si="27"/>
        <v>-2.2822893973962854E-8</v>
      </c>
      <c r="AQ66">
        <f t="shared" si="27"/>
        <v>-1.8770728594241157E-3</v>
      </c>
      <c r="AR66">
        <f t="shared" si="27"/>
        <v>-1.8770956823180897E-3</v>
      </c>
      <c r="AS66">
        <f t="shared" si="27"/>
        <v>-4.3717335608804957E-3</v>
      </c>
      <c r="AT66">
        <f t="shared" si="27"/>
        <v>-2.8685312215227859E-3</v>
      </c>
      <c r="AU66">
        <f t="shared" si="23"/>
        <v>-9.1173604647213705E-3</v>
      </c>
      <c r="AW66">
        <v>63</v>
      </c>
      <c r="AX66">
        <f>IF(Z66&gt;0, (R66*SUMPRODUCT(K66:$K$98, X66:$X$98)-K66*$AZ$3)/Z66, 0)</f>
        <v>-20049650.545636252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-93702673.703947231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-18.047148570056592</v>
      </c>
      <c r="AC67">
        <f t="shared" ref="AC67:AC98" si="30">S67*Z67</f>
        <v>-16.115159400568331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-2.1497731552842387E-6</v>
      </c>
      <c r="AH67">
        <f t="shared" ref="AH67:AH98" si="33">-X67*R67</f>
        <v>-0.17978494201519971</v>
      </c>
      <c r="AI67">
        <f t="shared" ref="AI67:AI98" si="34">SUM(AE67:AH67)</f>
        <v>-0.179787091788355</v>
      </c>
      <c r="AJ67">
        <f t="shared" ref="AJ67:AJ98" si="35">AB67-AC67</f>
        <v>-1.9319891694882614</v>
      </c>
      <c r="AK67">
        <f t="shared" si="22"/>
        <v>-1.2633003999039616</v>
      </c>
      <c r="AL67">
        <f t="shared" si="26"/>
        <v>-3.3750766611805778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-3.2560735415237334E-4</v>
      </c>
      <c r="AR67">
        <f t="shared" si="36"/>
        <v>-3.2561124759273203E-4</v>
      </c>
      <c r="AS67">
        <f t="shared" si="36"/>
        <v>-3.4990131802858666E-3</v>
      </c>
      <c r="AT67">
        <f t="shared" si="36"/>
        <v>-2.2879552430903134E-3</v>
      </c>
      <c r="AU67">
        <f t="shared" si="23"/>
        <v>-6.1125796709689114E-3</v>
      </c>
      <c r="AW67">
        <v>64</v>
      </c>
      <c r="AX67">
        <f>IF(Z67&gt;0, (R67*SUMPRODUCT(K67:$K$98, X67:$X$98)-K67*$AZ$3)/Z67, 0)</f>
        <v>-93702673.703947231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8"/>
        <v>250000</v>
      </c>
      <c r="S68">
        <f t="shared" si="29"/>
        <v>-444543875.60575879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-16.115159400568331</v>
      </c>
      <c r="AC68">
        <f t="shared" si="30"/>
        <v>-14.388818720112054</v>
      </c>
      <c r="AE68">
        <f t="shared" si="31"/>
        <v>0</v>
      </c>
      <c r="AF68">
        <f t="shared" si="32"/>
        <v>0</v>
      </c>
      <c r="AG68">
        <f t="shared" si="32"/>
        <v>-4.0459501046170904E-7</v>
      </c>
      <c r="AH68">
        <f t="shared" si="33"/>
        <v>-3.4473608265393751E-2</v>
      </c>
      <c r="AI68">
        <f t="shared" si="34"/>
        <v>-3.4474012860404211E-2</v>
      </c>
      <c r="AJ68">
        <f t="shared" si="35"/>
        <v>-1.7263406804562766</v>
      </c>
      <c r="AK68">
        <f t="shared" si="22"/>
        <v>-1.1280611580397832</v>
      </c>
      <c r="AL68">
        <f t="shared" si="26"/>
        <v>-2.8888758513564641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-5.5745473738757549E-5</v>
      </c>
      <c r="AR68">
        <f t="shared" si="36"/>
        <v>-5.5746127988244777E-5</v>
      </c>
      <c r="AS68">
        <f t="shared" si="36"/>
        <v>-2.7915754662423942E-3</v>
      </c>
      <c r="AT68">
        <f t="shared" si="36"/>
        <v>-1.8241288575627699E-3</v>
      </c>
      <c r="AU68">
        <f t="shared" si="23"/>
        <v>-4.6714504517934088E-3</v>
      </c>
      <c r="AW68">
        <v>65</v>
      </c>
      <c r="AX68">
        <f>IF(Z68&gt;0, (R68*SUMPRODUCT(K68:$K$98, X68:$X$98)-K68*$AZ$3)/Z68, 0)</f>
        <v>-444543875.60575879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8"/>
        <v>250000</v>
      </c>
      <c r="S69">
        <f t="shared" si="29"/>
        <v>-2141302384.7516477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-14.388818720112054</v>
      </c>
      <c r="AC69">
        <f t="shared" si="30"/>
        <v>-12.847208137183625</v>
      </c>
      <c r="AE69">
        <f t="shared" si="31"/>
        <v>0</v>
      </c>
      <c r="AF69">
        <f t="shared" si="32"/>
        <v>0</v>
      </c>
      <c r="AG69">
        <f t="shared" si="32"/>
        <v>-7.4996461433176259E-8</v>
      </c>
      <c r="AH69">
        <f t="shared" si="33"/>
        <v>-6.5110519784783143E-3</v>
      </c>
      <c r="AI69">
        <f t="shared" si="34"/>
        <v>-6.5111269749397477E-3</v>
      </c>
      <c r="AJ69">
        <f t="shared" si="35"/>
        <v>-1.5416105829284295</v>
      </c>
      <c r="AK69">
        <f t="shared" si="22"/>
        <v>-1.0072173104078439</v>
      </c>
      <c r="AL69">
        <f t="shared" si="26"/>
        <v>-2.5553390203112132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-9.4006094014757843E-6</v>
      </c>
      <c r="AR69">
        <f t="shared" si="36"/>
        <v>-9.4007176808203135E-6</v>
      </c>
      <c r="AS69">
        <f t="shared" si="36"/>
        <v>-2.2257661261488614E-3</v>
      </c>
      <c r="AT69">
        <f t="shared" si="36"/>
        <v>-1.4542130133266093E-3</v>
      </c>
      <c r="AU69">
        <f t="shared" si="23"/>
        <v>-3.6893798571562913E-3</v>
      </c>
      <c r="AW69">
        <v>66</v>
      </c>
      <c r="AX69">
        <f>IF(Z69&gt;0, (R69*SUMPRODUCT(K69:$K$98, X69:$X$98)-K69*$AZ$3)/Z69, 0)</f>
        <v>-2141302384.7516477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8"/>
        <v>250000</v>
      </c>
      <c r="S70">
        <f t="shared" si="29"/>
        <v>-10487956440.823591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-12.847208137183625</v>
      </c>
      <c r="AC70">
        <f t="shared" si="30"/>
        <v>-11.470729744576802</v>
      </c>
      <c r="AE70">
        <f t="shared" si="31"/>
        <v>0</v>
      </c>
      <c r="AF70">
        <f t="shared" si="32"/>
        <v>0</v>
      </c>
      <c r="AG70">
        <f t="shared" si="32"/>
        <v>-1.3671311719897881E-8</v>
      </c>
      <c r="AH70">
        <f t="shared" si="33"/>
        <v>-1.2115037019789323E-3</v>
      </c>
      <c r="AI70">
        <f t="shared" si="34"/>
        <v>-1.2115173732906521E-3</v>
      </c>
      <c r="AJ70">
        <f t="shared" si="35"/>
        <v>-1.3764783926068223</v>
      </c>
      <c r="AK70">
        <f t="shared" si="22"/>
        <v>-0.89930456960285376</v>
      </c>
      <c r="AL70">
        <f t="shared" si="26"/>
        <v>-2.2769944795829669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-1.5617501936365197E-6</v>
      </c>
      <c r="AR70">
        <f t="shared" si="36"/>
        <v>-1.5617678173331629E-6</v>
      </c>
      <c r="AS70">
        <f t="shared" si="36"/>
        <v>-1.7744191723712728E-3</v>
      </c>
      <c r="AT70">
        <f t="shared" si="36"/>
        <v>-1.1592940933001685E-3</v>
      </c>
      <c r="AU70">
        <f t="shared" si="23"/>
        <v>-2.9352750334887749E-3</v>
      </c>
      <c r="AW70">
        <v>67</v>
      </c>
      <c r="AX70">
        <f>IF(Z70&gt;0, (R70*SUMPRODUCT(K70:$K$98, X70:$X$98)-K70*$AZ$3)/Z70, 0)</f>
        <v>-10487956440.823591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8"/>
        <v>250000</v>
      </c>
      <c r="S71">
        <f t="shared" si="29"/>
        <v>-52291750728.859993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-11.470729744576802</v>
      </c>
      <c r="AC71">
        <f t="shared" si="30"/>
        <v>-10.241724348098225</v>
      </c>
      <c r="AE71">
        <f t="shared" si="31"/>
        <v>0</v>
      </c>
      <c r="AF71">
        <f t="shared" si="32"/>
        <v>0</v>
      </c>
      <c r="AG71">
        <f t="shared" si="32"/>
        <v>-2.4482170240395543E-9</v>
      </c>
      <c r="AH71">
        <f t="shared" si="33"/>
        <v>-2.2172763157318694E-4</v>
      </c>
      <c r="AI71">
        <f t="shared" si="34"/>
        <v>-2.2173007979021098E-4</v>
      </c>
      <c r="AJ71">
        <f t="shared" si="35"/>
        <v>-1.229005396478577</v>
      </c>
      <c r="AK71">
        <f t="shared" si="22"/>
        <v>-0.80295108212037625</v>
      </c>
      <c r="AL71">
        <f t="shared" si="26"/>
        <v>-2.0321782086787437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-2.5520467057529039E-7</v>
      </c>
      <c r="AR71">
        <f t="shared" si="36"/>
        <v>-2.5520748843075878E-7</v>
      </c>
      <c r="AS71">
        <f t="shared" si="36"/>
        <v>-1.4145639635357843E-3</v>
      </c>
      <c r="AT71">
        <f t="shared" si="36"/>
        <v>-9.2418281360194597E-4</v>
      </c>
      <c r="AU71">
        <f t="shared" si="23"/>
        <v>-2.3390019846261613E-3</v>
      </c>
      <c r="AW71">
        <v>68</v>
      </c>
      <c r="AX71">
        <f>IF(Z71&gt;0, (R71*SUMPRODUCT(K71:$K$98, X71:$X$98)-K71*$AZ$3)/Z71, 0)</f>
        <v>-52291750728.859993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8"/>
        <v>250000</v>
      </c>
      <c r="S72">
        <f t="shared" si="29"/>
        <v>-265649565307.65811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-10.241724348098225</v>
      </c>
      <c r="AC72">
        <f t="shared" si="30"/>
        <v>-9.1443969620272103</v>
      </c>
      <c r="AE72">
        <f t="shared" si="31"/>
        <v>0</v>
      </c>
      <c r="AF72">
        <f t="shared" si="32"/>
        <v>0</v>
      </c>
      <c r="AG72">
        <f t="shared" si="32"/>
        <v>-4.3028476968505309E-10</v>
      </c>
      <c r="AH72">
        <f t="shared" si="33"/>
        <v>-3.9869001682282115E-5</v>
      </c>
      <c r="AI72">
        <f t="shared" si="34"/>
        <v>-3.9869431967051803E-5</v>
      </c>
      <c r="AJ72">
        <f t="shared" si="35"/>
        <v>-1.0973273860710151</v>
      </c>
      <c r="AK72">
        <f t="shared" si="22"/>
        <v>-0.71692070436687583</v>
      </c>
      <c r="AL72">
        <f t="shared" si="26"/>
        <v>-1.814287959869858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-4.0971903264432341E-8</v>
      </c>
      <c r="AR72">
        <f t="shared" si="36"/>
        <v>-4.0972345452227766E-8</v>
      </c>
      <c r="AS72">
        <f t="shared" si="36"/>
        <v>-1.1276829018644374E-3</v>
      </c>
      <c r="AT72">
        <f t="shared" si="36"/>
        <v>-7.3675297870932238E-4</v>
      </c>
      <c r="AU72">
        <f t="shared" si="23"/>
        <v>-1.8644768529192119E-3</v>
      </c>
      <c r="AW72">
        <v>69</v>
      </c>
      <c r="AX72">
        <f>IF(Z72&gt;0, (R72*SUMPRODUCT(K72:$K$98, X72:$X$98)-K72*$AZ$3)/Z72, 0)</f>
        <v>-265649565307.65811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8"/>
        <v>250000</v>
      </c>
      <c r="S73">
        <f t="shared" si="29"/>
        <v>-1377479342993.1387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-9.1443969620272103</v>
      </c>
      <c r="AC73">
        <f t="shared" si="30"/>
        <v>-8.1646401804315349</v>
      </c>
      <c r="AE73">
        <f t="shared" si="31"/>
        <v>0</v>
      </c>
      <c r="AF73">
        <f t="shared" si="32"/>
        <v>0</v>
      </c>
      <c r="AG73">
        <f t="shared" si="32"/>
        <v>-7.4090404893935704E-11</v>
      </c>
      <c r="AH73">
        <f t="shared" si="33"/>
        <v>-7.0378303418853371E-6</v>
      </c>
      <c r="AI73">
        <f t="shared" si="34"/>
        <v>-7.0379044322902307E-6</v>
      </c>
      <c r="AJ73">
        <f t="shared" si="35"/>
        <v>-0.97975678159567536</v>
      </c>
      <c r="AK73">
        <f t="shared" ref="AK73:AK98" si="49">G73*SUM(AB73:AB73, AE73:AF73)</f>
        <v>-0.64010778734190477</v>
      </c>
      <c r="AL73">
        <f t="shared" si="26"/>
        <v>-1.6198716068420125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-6.4576060659390706E-9</v>
      </c>
      <c r="AR73">
        <f t="shared" si="36"/>
        <v>-6.4576740480620872E-9</v>
      </c>
      <c r="AS73">
        <f t="shared" si="36"/>
        <v>-8.9898207666686805E-4</v>
      </c>
      <c r="AT73">
        <f t="shared" si="36"/>
        <v>-5.873349781953676E-4</v>
      </c>
      <c r="AU73">
        <f t="shared" si="23"/>
        <v>-1.4863235125362837E-3</v>
      </c>
      <c r="AW73">
        <v>70</v>
      </c>
      <c r="AX73">
        <f>IF(Z73&gt;0, (R73*SUMPRODUCT(K73:$K$98, X73:$X$98)-K73*$AZ$3)/Z73, 0)</f>
        <v>-1377479342993.1387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8"/>
        <v>250000</v>
      </c>
      <c r="S74">
        <f t="shared" si="29"/>
        <v>-7298074722566.9307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-8.1646401804315349</v>
      </c>
      <c r="AC74">
        <f t="shared" si="30"/>
        <v>-7.2898573095966581</v>
      </c>
      <c r="AE74">
        <f t="shared" si="31"/>
        <v>0</v>
      </c>
      <c r="AF74">
        <f t="shared" si="32"/>
        <v>0</v>
      </c>
      <c r="AG74">
        <f t="shared" si="32"/>
        <v>-1.2485925375385542E-11</v>
      </c>
      <c r="AH74">
        <f t="shared" si="33"/>
        <v>-1.2172715093922161E-6</v>
      </c>
      <c r="AI74">
        <f t="shared" si="34"/>
        <v>-1.2172839953175914E-6</v>
      </c>
      <c r="AJ74">
        <f t="shared" si="35"/>
        <v>-0.87478287083487682</v>
      </c>
      <c r="AK74">
        <f t="shared" si="49"/>
        <v>-0.57152481263020749</v>
      </c>
      <c r="AL74">
        <f t="shared" si="26"/>
        <v>-1.4463089007490795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-9.972457395411963E-10</v>
      </c>
      <c r="AR74">
        <f t="shared" si="36"/>
        <v>-9.9725596859509987E-10</v>
      </c>
      <c r="AS74">
        <f t="shared" si="36"/>
        <v>-7.1666303222628922E-4</v>
      </c>
      <c r="AT74">
        <f t="shared" si="36"/>
        <v>-4.6821985073989896E-4</v>
      </c>
      <c r="AU74">
        <f t="shared" si="23"/>
        <v>-1.1848838802221567E-3</v>
      </c>
      <c r="AW74">
        <v>71</v>
      </c>
      <c r="AX74">
        <f>IF(Z74&gt;0, (R74*SUMPRODUCT(K74:$K$98, X74:$X$98)-K74*$AZ$3)/Z74, 0)</f>
        <v>-7298074722566.9307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8"/>
        <v>250000</v>
      </c>
      <c r="S75">
        <f t="shared" si="29"/>
        <v>-39578206009958.523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-7.2898573095966581</v>
      </c>
      <c r="AC75">
        <f t="shared" si="30"/>
        <v>-6.5088011701541904</v>
      </c>
      <c r="AE75">
        <f t="shared" si="31"/>
        <v>0</v>
      </c>
      <c r="AF75">
        <f t="shared" si="32"/>
        <v>0</v>
      </c>
      <c r="AG75">
        <f t="shared" si="32"/>
        <v>-2.0556771725948334E-12</v>
      </c>
      <c r="AH75">
        <f t="shared" si="33"/>
        <v>-2.0610777898073704E-7</v>
      </c>
      <c r="AI75">
        <f t="shared" si="34"/>
        <v>-2.0610983465790965E-7</v>
      </c>
      <c r="AJ75">
        <f t="shared" si="35"/>
        <v>-0.78105613944246777</v>
      </c>
      <c r="AK75">
        <f t="shared" si="49"/>
        <v>-0.51029001167176613</v>
      </c>
      <c r="AL75">
        <f t="shared" si="26"/>
        <v>-1.2913463572240684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-1.5076172325399573E-10</v>
      </c>
      <c r="AR75">
        <f t="shared" si="36"/>
        <v>-1.5076322692083707E-10</v>
      </c>
      <c r="AS75">
        <f t="shared" si="36"/>
        <v>-5.7131938504594211E-4</v>
      </c>
      <c r="AT75">
        <f t="shared" si="36"/>
        <v>-3.7326199864648094E-4</v>
      </c>
      <c r="AU75">
        <f t="shared" si="23"/>
        <v>-9.4458153445564988E-4</v>
      </c>
      <c r="AW75">
        <v>72</v>
      </c>
      <c r="AX75">
        <f>IF(Z75&gt;0, (R75*SUMPRODUCT(K75:$K$98, X75:$X$98)-K75*$AZ$3)/Z75, 0)</f>
        <v>-39578206009958.523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8"/>
        <v>250000</v>
      </c>
      <c r="S76">
        <f t="shared" si="29"/>
        <v>-220133205877765.72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-6.5088011701541904</v>
      </c>
      <c r="AC76">
        <f t="shared" si="30"/>
        <v>-5.8114296163409209</v>
      </c>
      <c r="AE76">
        <f t="shared" si="31"/>
        <v>0</v>
      </c>
      <c r="AF76">
        <f t="shared" si="32"/>
        <v>0</v>
      </c>
      <c r="AG76">
        <f t="shared" si="32"/>
        <v>-3.2999505874001678E-13</v>
      </c>
      <c r="AH76">
        <f t="shared" si="33"/>
        <v>-3.4102506842577361E-8</v>
      </c>
      <c r="AI76">
        <f t="shared" si="34"/>
        <v>-3.4102836837636101E-8</v>
      </c>
      <c r="AJ76">
        <f t="shared" si="35"/>
        <v>-0.69737155381326943</v>
      </c>
      <c r="AK76">
        <f t="shared" si="49"/>
        <v>-0.45561608191079339</v>
      </c>
      <c r="AL76">
        <f t="shared" si="26"/>
        <v>-1.1529876698268997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-2.2272296095924169E-11</v>
      </c>
      <c r="AR76">
        <f t="shared" si="36"/>
        <v>-2.2272511615202339E-11</v>
      </c>
      <c r="AS76">
        <f t="shared" si="36"/>
        <v>-4.5545231636789517E-4</v>
      </c>
      <c r="AT76">
        <f t="shared" si="36"/>
        <v>-2.9756218008327232E-4</v>
      </c>
      <c r="AU76">
        <f t="shared" si="23"/>
        <v>-7.5301451872367912E-4</v>
      </c>
      <c r="AW76">
        <v>73</v>
      </c>
      <c r="AX76">
        <f>IF(Z76&gt;0, (R76*SUMPRODUCT(K76:$K$98, X76:$X$98)-K76*$AZ$3)/Z76, 0)</f>
        <v>-220133205877765.72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8"/>
        <v>250000</v>
      </c>
      <c r="S77">
        <f t="shared" si="29"/>
        <v>-1257165037787856.8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-5.8114296163409209</v>
      </c>
      <c r="AC77">
        <f t="shared" si="30"/>
        <v>-5.1887764431810224</v>
      </c>
      <c r="AE77">
        <f t="shared" si="31"/>
        <v>0</v>
      </c>
      <c r="AF77">
        <f t="shared" si="32"/>
        <v>0</v>
      </c>
      <c r="AG77">
        <f t="shared" si="32"/>
        <v>-5.1592037314282743E-14</v>
      </c>
      <c r="AH77">
        <f t="shared" si="33"/>
        <v>-5.5020614167666772E-9</v>
      </c>
      <c r="AI77">
        <f t="shared" si="34"/>
        <v>-5.5021130088039917E-9</v>
      </c>
      <c r="AJ77">
        <f t="shared" si="35"/>
        <v>-0.62265317315989854</v>
      </c>
      <c r="AK77">
        <f t="shared" si="49"/>
        <v>-0.40680007314386452</v>
      </c>
      <c r="AL77">
        <f t="shared" si="26"/>
        <v>-1.0294532518058761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-3.208382199256225E-12</v>
      </c>
      <c r="AR77">
        <f t="shared" si="36"/>
        <v>-3.2084122837939289E-12</v>
      </c>
      <c r="AS77">
        <f t="shared" si="36"/>
        <v>-3.630837981904225E-4</v>
      </c>
      <c r="AT77">
        <f t="shared" si="36"/>
        <v>-2.3721474815849967E-4</v>
      </c>
      <c r="AU77">
        <f t="shared" si="23"/>
        <v>-6.0029854955733451E-4</v>
      </c>
      <c r="AW77">
        <v>74</v>
      </c>
      <c r="AX77">
        <f>IF(Z77&gt;0, (R77*SUMPRODUCT(K77:$K$98, X77:$X$98)-K77*$AZ$3)/Z77, 0)</f>
        <v>-1257165037787856.8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8"/>
        <v>250000</v>
      </c>
      <c r="S78">
        <f t="shared" si="29"/>
        <v>-7386293866855325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-5.1887764431810224</v>
      </c>
      <c r="AC78">
        <f t="shared" si="30"/>
        <v>-4.6328361099858641</v>
      </c>
      <c r="AE78">
        <f t="shared" si="31"/>
        <v>0</v>
      </c>
      <c r="AF78">
        <f t="shared" si="32"/>
        <v>0</v>
      </c>
      <c r="AG78">
        <f t="shared" si="32"/>
        <v>-7.8402582429987132E-15</v>
      </c>
      <c r="AH78">
        <f t="shared" si="33"/>
        <v>-8.6471717396282399E-10</v>
      </c>
      <c r="AI78">
        <f t="shared" si="34"/>
        <v>-8.6472501422106697E-10</v>
      </c>
      <c r="AJ78">
        <f t="shared" si="35"/>
        <v>-0.55594033319515823</v>
      </c>
      <c r="AK78">
        <f t="shared" si="49"/>
        <v>-0.36321435102267158</v>
      </c>
      <c r="AL78">
        <f t="shared" si="26"/>
        <v>-0.91915468508255493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-4.5021164701870602E-13</v>
      </c>
      <c r="AR78">
        <f t="shared" si="36"/>
        <v>-4.5021572901878989E-13</v>
      </c>
      <c r="AS78">
        <f t="shared" si="36"/>
        <v>-2.8944818096405812E-4</v>
      </c>
      <c r="AT78">
        <f t="shared" si="36"/>
        <v>-1.8910614489747328E-4</v>
      </c>
      <c r="AU78">
        <f t="shared" si="23"/>
        <v>-4.7855432631174717E-4</v>
      </c>
      <c r="AW78">
        <v>75</v>
      </c>
      <c r="AX78">
        <f>IF(Z78&gt;0, (R78*SUMPRODUCT(K78:$K$98, X78:$X$98)-K78*$AZ$3)/Z78, 0)</f>
        <v>-7386293866855325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8"/>
        <v>250000</v>
      </c>
      <c r="S79">
        <f t="shared" si="29"/>
        <v>-4.4692585600639736E+16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-4.6328361099858641</v>
      </c>
      <c r="AC79">
        <f t="shared" si="30"/>
        <v>-4.1364608124877726</v>
      </c>
      <c r="AE79">
        <f t="shared" si="31"/>
        <v>0</v>
      </c>
      <c r="AF79">
        <f t="shared" si="32"/>
        <v>0</v>
      </c>
      <c r="AG79">
        <f t="shared" si="32"/>
        <v>-1.1569203137658035E-15</v>
      </c>
      <c r="AH79">
        <f t="shared" si="33"/>
        <v>-1.3209870693605845E-10</v>
      </c>
      <c r="AI79">
        <f t="shared" si="34"/>
        <v>-1.3209986385637222E-10</v>
      </c>
      <c r="AJ79">
        <f t="shared" si="35"/>
        <v>-0.49637529749809151</v>
      </c>
      <c r="AK79">
        <f t="shared" si="49"/>
        <v>-0.32429852769901052</v>
      </c>
      <c r="AL79">
        <f t="shared" si="26"/>
        <v>-0.82067382532920186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-6.1407750056354874E-14</v>
      </c>
      <c r="AR79">
        <f t="shared" si="36"/>
        <v>-6.1408287865354765E-14</v>
      </c>
      <c r="AS79">
        <f t="shared" si="36"/>
        <v>-2.3074631773394933E-4</v>
      </c>
      <c r="AT79">
        <f t="shared" si="36"/>
        <v>-1.5075426091963322E-4</v>
      </c>
      <c r="AU79">
        <f t="shared" si="23"/>
        <v>-3.8150057871499081E-4</v>
      </c>
      <c r="AW79">
        <v>76</v>
      </c>
      <c r="AX79">
        <f>IF(Z79&gt;0, (R79*SUMPRODUCT(K79:$K$98, X79:$X$98)-K79*$AZ$3)/Z79, 0)</f>
        <v>-4.4692585600639736E+16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8"/>
        <v>250000</v>
      </c>
      <c r="S80">
        <f t="shared" si="29"/>
        <v>-2.7860406015645414E+17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-4.1364608124877726</v>
      </c>
      <c r="AC80">
        <f t="shared" si="30"/>
        <v>-3.6932685825784226</v>
      </c>
      <c r="AE80">
        <f t="shared" si="31"/>
        <v>0</v>
      </c>
      <c r="AF80">
        <f t="shared" si="32"/>
        <v>0</v>
      </c>
      <c r="AG80">
        <f t="shared" si="32"/>
        <v>-1.6570417981814471E-16</v>
      </c>
      <c r="AH80">
        <f t="shared" si="33"/>
        <v>-1.9592938616200016E-11</v>
      </c>
      <c r="AI80">
        <f t="shared" si="34"/>
        <v>-1.9593104320379833E-11</v>
      </c>
      <c r="AJ80">
        <f t="shared" si="35"/>
        <v>-0.44319222990935003</v>
      </c>
      <c r="AK80">
        <f t="shared" si="49"/>
        <v>-0.2895522568741441</v>
      </c>
      <c r="AL80">
        <f t="shared" si="26"/>
        <v>-0.73274448680308724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-8.1321648553000447E-15</v>
      </c>
      <c r="AR80">
        <f t="shared" si="36"/>
        <v>-8.1322336317982457E-15</v>
      </c>
      <c r="AS80">
        <f t="shared" si="36"/>
        <v>-1.8394955176508787E-4</v>
      </c>
      <c r="AT80">
        <f t="shared" si="36"/>
        <v>-1.201803738198721E-4</v>
      </c>
      <c r="AU80">
        <f t="shared" si="23"/>
        <v>-3.0412992559309218E-4</v>
      </c>
      <c r="AW80">
        <v>77</v>
      </c>
      <c r="AX80">
        <f>IF(Z80&gt;0, (R80*SUMPRODUCT(K80:$K$98, X80:$X$98)-K80*$AZ$3)/Z80, 0)</f>
        <v>-2.7860406015645414E+17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8"/>
        <v>250000</v>
      </c>
      <c r="S81">
        <f t="shared" si="29"/>
        <v>-1.7922730613669514E+18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-3.6932685825784226</v>
      </c>
      <c r="AC81">
        <f t="shared" si="30"/>
        <v>-3.2975612344450269</v>
      </c>
      <c r="AE81">
        <f t="shared" si="31"/>
        <v>0</v>
      </c>
      <c r="AF81">
        <f t="shared" si="32"/>
        <v>0</v>
      </c>
      <c r="AG81">
        <f t="shared" si="32"/>
        <v>-2.2998457276998329E-17</v>
      </c>
      <c r="AH81">
        <f t="shared" si="33"/>
        <v>-2.8209736148592983E-12</v>
      </c>
      <c r="AI81">
        <f t="shared" si="34"/>
        <v>-2.8209966133165754E-12</v>
      </c>
      <c r="AJ81">
        <f t="shared" si="35"/>
        <v>-0.3957073481333957</v>
      </c>
      <c r="AK81">
        <f t="shared" si="49"/>
        <v>-0.25852880078048962</v>
      </c>
      <c r="AL81">
        <f t="shared" si="26"/>
        <v>-0.65423614891670634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-1.0454122810092193E-15</v>
      </c>
      <c r="AR81">
        <f t="shared" si="36"/>
        <v>-1.0454208039069717E-15</v>
      </c>
      <c r="AS81">
        <f t="shared" si="36"/>
        <v>-1.4664345644540012E-4</v>
      </c>
      <c r="AT81">
        <f t="shared" si="36"/>
        <v>-9.580705821099638E-5</v>
      </c>
      <c r="AU81">
        <f t="shared" si="23"/>
        <v>-2.4245051465744192E-4</v>
      </c>
      <c r="AW81">
        <v>78</v>
      </c>
      <c r="AX81">
        <f>IF(Z81&gt;0, (R81*SUMPRODUCT(K81:$K$98, X81:$X$98)-K81*$AZ$3)/Z81, 0)</f>
        <v>-1.7922730613669514E+18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8"/>
        <v>250000</v>
      </c>
      <c r="S82">
        <f t="shared" si="29"/>
        <v>-1.1917379423110674E+19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-3.2975612344450269</v>
      </c>
      <c r="AC82">
        <f t="shared" si="30"/>
        <v>-2.9442511021830611</v>
      </c>
      <c r="AE82">
        <f t="shared" si="31"/>
        <v>0</v>
      </c>
      <c r="AF82">
        <f t="shared" si="32"/>
        <v>0</v>
      </c>
      <c r="AG82">
        <f t="shared" si="32"/>
        <v>-3.0881905719908602E-18</v>
      </c>
      <c r="AH82">
        <f t="shared" si="33"/>
        <v>-3.9360564264474972E-13</v>
      </c>
      <c r="AI82">
        <f t="shared" si="34"/>
        <v>-3.936087308353217E-13</v>
      </c>
      <c r="AJ82">
        <f t="shared" si="35"/>
        <v>-0.35331013226196584</v>
      </c>
      <c r="AK82">
        <f t="shared" si="49"/>
        <v>-0.23082928641115191</v>
      </c>
      <c r="AL82">
        <f t="shared" si="26"/>
        <v>-0.58413941867351138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-1.3023624517433003E-16</v>
      </c>
      <c r="AR82">
        <f t="shared" si="36"/>
        <v>-1.3023726699490602E-16</v>
      </c>
      <c r="AS82">
        <f t="shared" si="36"/>
        <v>-1.1690326566119446E-4</v>
      </c>
      <c r="AT82">
        <f t="shared" si="36"/>
        <v>-7.6376800231980685E-5</v>
      </c>
      <c r="AU82">
        <f t="shared" si="23"/>
        <v>-1.932800658933054E-4</v>
      </c>
      <c r="AW82">
        <v>79</v>
      </c>
      <c r="AX82">
        <f>IF(Z82&gt;0, (R82*SUMPRODUCT(K82:$K$98, X82:$X$98)-K82*$AZ$3)/Z82, 0)</f>
        <v>-1.1917379423110674E+19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8"/>
        <v>250000</v>
      </c>
      <c r="S83">
        <f t="shared" si="29"/>
        <v>-8.2029608504921211E+19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-2.9442511021830611</v>
      </c>
      <c r="AC83">
        <f t="shared" si="30"/>
        <v>-2.6287956269491608</v>
      </c>
      <c r="AE83">
        <f t="shared" si="31"/>
        <v>0</v>
      </c>
      <c r="AF83">
        <f t="shared" si="32"/>
        <v>0</v>
      </c>
      <c r="AG83">
        <f t="shared" si="32"/>
        <v>-4.0058639722623007E-19</v>
      </c>
      <c r="AH83">
        <f t="shared" si="33"/>
        <v>-5.313444538089443E-14</v>
      </c>
      <c r="AI83">
        <f t="shared" si="34"/>
        <v>-5.3134845967291657E-14</v>
      </c>
      <c r="AJ83">
        <f t="shared" si="35"/>
        <v>-0.31545547523390027</v>
      </c>
      <c r="AK83">
        <f t="shared" si="49"/>
        <v>-0.20609757715281429</v>
      </c>
      <c r="AL83">
        <f t="shared" si="26"/>
        <v>-0.52155305238676775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-1.5697434514228084E-17</v>
      </c>
      <c r="AR83">
        <f t="shared" si="36"/>
        <v>-1.5697552858904359E-17</v>
      </c>
      <c r="AS83">
        <f t="shared" si="36"/>
        <v>-9.3194567650825314E-5</v>
      </c>
      <c r="AT83">
        <f t="shared" si="36"/>
        <v>-6.0887117531872372E-5</v>
      </c>
      <c r="AU83">
        <f t="shared" si="23"/>
        <v>-1.5408168518271339E-4</v>
      </c>
      <c r="AW83">
        <v>80</v>
      </c>
      <c r="AX83">
        <f>IF(Z83&gt;0, (R83*SUMPRODUCT(K83:$K$98, X83:$X$98)-K83*$AZ$3)/Z83, 0)</f>
        <v>-8.2029608504921211E+19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8"/>
        <v>250000</v>
      </c>
      <c r="S84">
        <f t="shared" si="29"/>
        <v>-5.8530164681828978E+20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-2.6287956269491608</v>
      </c>
      <c r="AC84">
        <f t="shared" si="30"/>
        <v>-2.3471389526331796</v>
      </c>
      <c r="AE84">
        <f t="shared" si="31"/>
        <v>0</v>
      </c>
      <c r="AF84">
        <f t="shared" si="32"/>
        <v>0</v>
      </c>
      <c r="AG84">
        <f t="shared" si="32"/>
        <v>-5.0126694615337855E-20</v>
      </c>
      <c r="AH84">
        <f t="shared" si="33"/>
        <v>-6.9290767727725983E-15</v>
      </c>
      <c r="AI84">
        <f t="shared" si="34"/>
        <v>-6.929126899467214E-15</v>
      </c>
      <c r="AJ84">
        <f t="shared" si="35"/>
        <v>-0.28165667431598118</v>
      </c>
      <c r="AK84">
        <f t="shared" si="49"/>
        <v>-0.18401569388644126</v>
      </c>
      <c r="AL84">
        <f t="shared" si="26"/>
        <v>-0.46567236820242941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-1.8277209032293285E-18</v>
      </c>
      <c r="AR84">
        <f t="shared" si="36"/>
        <v>-1.8277341254248047E-18</v>
      </c>
      <c r="AS84">
        <f t="shared" si="36"/>
        <v>-7.4294138752252001E-5</v>
      </c>
      <c r="AT84">
        <f t="shared" si="36"/>
        <v>-4.8538837318138031E-5</v>
      </c>
      <c r="AU84">
        <f t="shared" si="23"/>
        <v>-1.2283297607039188E-4</v>
      </c>
      <c r="AW84">
        <v>81</v>
      </c>
      <c r="AX84">
        <f>IF(Z84&gt;0, (R84*SUMPRODUCT(K84:$K$98, X84:$X$98)-K84*$AZ$3)/Z84, 0)</f>
        <v>-5.8530164681828978E+20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8"/>
        <v>250000</v>
      </c>
      <c r="S85">
        <f t="shared" si="29"/>
        <v>-4.3358928421112838E+21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-2.3471389526331796</v>
      </c>
      <c r="AC85">
        <f t="shared" si="30"/>
        <v>-2.095659779136767</v>
      </c>
      <c r="AE85">
        <f t="shared" si="31"/>
        <v>0</v>
      </c>
      <c r="AF85">
        <f t="shared" si="32"/>
        <v>0</v>
      </c>
      <c r="AG85">
        <f t="shared" si="32"/>
        <v>-6.0416039309804637E-21</v>
      </c>
      <c r="AH85">
        <f t="shared" si="33"/>
        <v>-8.7167647476408034E-16</v>
      </c>
      <c r="AI85">
        <f t="shared" si="34"/>
        <v>-8.7168251636801136E-16</v>
      </c>
      <c r="AJ85">
        <f t="shared" si="35"/>
        <v>-0.25147917349641258</v>
      </c>
      <c r="AK85">
        <f t="shared" si="49"/>
        <v>-0.16429972668432258</v>
      </c>
      <c r="AL85">
        <f t="shared" si="26"/>
        <v>-0.41577890018073604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-2.0529189710585597E-19</v>
      </c>
      <c r="AR85">
        <f t="shared" si="36"/>
        <v>-2.0529331998735897E-19</v>
      </c>
      <c r="AS85">
        <f t="shared" si="36"/>
        <v>-5.9226832551221484E-5</v>
      </c>
      <c r="AT85">
        <f t="shared" si="36"/>
        <v>-3.869486393346463E-5</v>
      </c>
      <c r="AU85">
        <f t="shared" si="23"/>
        <v>-9.792169648468633E-5</v>
      </c>
      <c r="AW85">
        <v>82</v>
      </c>
      <c r="AX85">
        <f>IF(Z85&gt;0, (R85*SUMPRODUCT(K85:$K$98, X85:$X$98)-K85*$AZ$3)/Z85, 0)</f>
        <v>-4.3358928421112838E+21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8"/>
        <v>250000</v>
      </c>
      <c r="S86">
        <f t="shared" si="29"/>
        <v>-3.3406011361590696E+22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-2.095659779136767</v>
      </c>
      <c r="AC86">
        <f t="shared" si="30"/>
        <v>-1.8711248028006848</v>
      </c>
      <c r="AE86">
        <f t="shared" si="31"/>
        <v>0</v>
      </c>
      <c r="AF86">
        <f t="shared" si="32"/>
        <v>0</v>
      </c>
      <c r="AG86">
        <f t="shared" si="32"/>
        <v>-7.0014524577156345E-22</v>
      </c>
      <c r="AH86">
        <f t="shared" si="33"/>
        <v>-1.0562085291798192E-16</v>
      </c>
      <c r="AI86">
        <f t="shared" si="34"/>
        <v>-1.0562155306322769E-16</v>
      </c>
      <c r="AJ86">
        <f t="shared" si="35"/>
        <v>-0.22453497633608221</v>
      </c>
      <c r="AK86">
        <f t="shared" si="49"/>
        <v>-0.1466961845395737</v>
      </c>
      <c r="AL86">
        <f t="shared" si="26"/>
        <v>-0.371231160875656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-2.2209978105019279E-20</v>
      </c>
      <c r="AR86">
        <f t="shared" si="36"/>
        <v>-2.2210125331728298E-20</v>
      </c>
      <c r="AS86">
        <f t="shared" si="36"/>
        <v>-4.7215268296573158E-5</v>
      </c>
      <c r="AT86">
        <f t="shared" si="36"/>
        <v>-3.0847308620427795E-5</v>
      </c>
      <c r="AU86">
        <f t="shared" si="23"/>
        <v>-7.8062576917000974E-5</v>
      </c>
      <c r="AW86">
        <v>83</v>
      </c>
      <c r="AX86">
        <f>IF(Z86&gt;0, (R86*SUMPRODUCT(K86:$K$98, X86:$X$98)-K86*$AZ$3)/Z86, 0)</f>
        <v>-3.3406011361590696E+22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8"/>
        <v>250000</v>
      </c>
      <c r="S87">
        <f t="shared" si="29"/>
        <v>-2.6812649938806664E+23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-1.8711248028006848</v>
      </c>
      <c r="AC87">
        <f t="shared" si="30"/>
        <v>-1.6706471453577543</v>
      </c>
      <c r="AE87">
        <f t="shared" si="31"/>
        <v>0</v>
      </c>
      <c r="AF87">
        <f t="shared" si="32"/>
        <v>0</v>
      </c>
      <c r="AG87">
        <f t="shared" si="32"/>
        <v>-7.7885212258514131E-23</v>
      </c>
      <c r="AH87">
        <f t="shared" si="33"/>
        <v>-1.2305171621106674E-17</v>
      </c>
      <c r="AI87">
        <f t="shared" si="34"/>
        <v>-1.2305249506318933E-17</v>
      </c>
      <c r="AJ87">
        <f t="shared" si="35"/>
        <v>-0.20047765744293056</v>
      </c>
      <c r="AK87">
        <f t="shared" si="49"/>
        <v>-0.13097873619604794</v>
      </c>
      <c r="AL87">
        <f t="shared" si="26"/>
        <v>-0.3314563936389785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-2.3102985883410295E-21</v>
      </c>
      <c r="AR87">
        <f t="shared" si="36"/>
        <v>-2.3103132113061917E-21</v>
      </c>
      <c r="AS87">
        <f t="shared" si="36"/>
        <v>-3.7639722812956918E-5</v>
      </c>
      <c r="AT87">
        <f t="shared" si="36"/>
        <v>-2.4591285571131848E-5</v>
      </c>
      <c r="AU87">
        <f t="shared" si="23"/>
        <v>-6.223100838408876E-5</v>
      </c>
      <c r="AW87">
        <v>84</v>
      </c>
      <c r="AX87">
        <f>IF(Z87&gt;0, (R87*SUMPRODUCT(K87:$K$98, X87:$X$98)-K87*$AZ$3)/Z87, 0)</f>
        <v>-2.6812649938806664E+23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8"/>
        <v>250000</v>
      </c>
      <c r="S88">
        <f t="shared" si="29"/>
        <v>-2.2454230997601268E+24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-1.6706471453577543</v>
      </c>
      <c r="AC88">
        <f t="shared" si="30"/>
        <v>-1.4916492369265664</v>
      </c>
      <c r="AE88">
        <f t="shared" si="31"/>
        <v>0</v>
      </c>
      <c r="AF88">
        <f t="shared" si="32"/>
        <v>0</v>
      </c>
      <c r="AG88">
        <f t="shared" si="32"/>
        <v>-8.3038316758983847E-24</v>
      </c>
      <c r="AH88">
        <f t="shared" si="33"/>
        <v>-1.376050569200612E-18</v>
      </c>
      <c r="AI88">
        <f t="shared" si="34"/>
        <v>-1.376058873032288E-18</v>
      </c>
      <c r="AJ88">
        <f t="shared" si="35"/>
        <v>-0.1789979084311879</v>
      </c>
      <c r="AK88">
        <f t="shared" si="49"/>
        <v>-0.11694530017504282</v>
      </c>
      <c r="AL88">
        <f t="shared" si="26"/>
        <v>-0.29594320860623069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-2.3067302407174871E-22</v>
      </c>
      <c r="AR88">
        <f t="shared" si="36"/>
        <v>-2.3067441607725124E-22</v>
      </c>
      <c r="AS88">
        <f t="shared" si="36"/>
        <v>-3.000615657920671E-5</v>
      </c>
      <c r="AT88">
        <f t="shared" si="36"/>
        <v>-1.9604022298415058E-5</v>
      </c>
      <c r="AU88">
        <f t="shared" si="23"/>
        <v>-4.9610178877621761E-5</v>
      </c>
      <c r="AW88">
        <v>85</v>
      </c>
      <c r="AX88">
        <f>IF(Z88&gt;0, (R88*SUMPRODUCT(K88:$K$98, X88:$X$98)-K88*$AZ$3)/Z88, 0)</f>
        <v>-2.2454230997601268E+24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8"/>
        <v>250000</v>
      </c>
      <c r="S89">
        <f t="shared" si="29"/>
        <v>-1.9801607358968176E+25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-1.4916492369265664</v>
      </c>
      <c r="AC89">
        <f t="shared" si="30"/>
        <v>-1.3318296758272912</v>
      </c>
      <c r="AE89">
        <f t="shared" si="31"/>
        <v>0</v>
      </c>
      <c r="AF89">
        <f t="shared" si="32"/>
        <v>0</v>
      </c>
      <c r="AG89">
        <f t="shared" si="32"/>
        <v>-8.4073331250562817E-25</v>
      </c>
      <c r="AH89">
        <f t="shared" si="33"/>
        <v>-1.4760120093267545E-19</v>
      </c>
      <c r="AI89">
        <f t="shared" si="34"/>
        <v>-1.4760204166598796E-19</v>
      </c>
      <c r="AJ89">
        <f t="shared" si="35"/>
        <v>-0.1598195610992752</v>
      </c>
      <c r="AK89">
        <f t="shared" si="49"/>
        <v>-0.10441544658485966</v>
      </c>
      <c r="AL89">
        <f t="shared" si="26"/>
        <v>-0.26423500768413488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-2.2091961782452434E-23</v>
      </c>
      <c r="AR89">
        <f t="shared" si="36"/>
        <v>-2.2092087617798569E-23</v>
      </c>
      <c r="AS89">
        <f t="shared" si="36"/>
        <v>-2.3920724313780897E-5</v>
      </c>
      <c r="AT89">
        <f t="shared" si="36"/>
        <v>-1.5628206551670167E-5</v>
      </c>
      <c r="AU89">
        <f t="shared" si="23"/>
        <v>-3.9548930865451068E-5</v>
      </c>
      <c r="AW89">
        <v>86</v>
      </c>
      <c r="AX89">
        <f>IF(Z89&gt;0, (R89*SUMPRODUCT(K89:$K$98, X89:$X$98)-K89*$AZ$3)/Z89, 0)</f>
        <v>-1.9801607358968176E+25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8"/>
        <v>250000</v>
      </c>
      <c r="S90">
        <f t="shared" si="29"/>
        <v>-1.8434772424859828E+26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-1.3318296758272912</v>
      </c>
      <c r="AC90">
        <f t="shared" si="30"/>
        <v>-1.1891336391315099</v>
      </c>
      <c r="AE90">
        <f t="shared" si="31"/>
        <v>0</v>
      </c>
      <c r="AF90">
        <f t="shared" si="32"/>
        <v>0</v>
      </c>
      <c r="AG90">
        <f t="shared" si="32"/>
        <v>-8.0631158045103424E-26</v>
      </c>
      <c r="AH90">
        <f t="shared" si="33"/>
        <v>-1.503389642670937E-20</v>
      </c>
      <c r="AI90">
        <f t="shared" si="34"/>
        <v>-1.5033977057867416E-20</v>
      </c>
      <c r="AJ90">
        <f t="shared" si="35"/>
        <v>-0.14269603669578124</v>
      </c>
      <c r="AK90">
        <f t="shared" si="49"/>
        <v>-9.3228077307910384E-2</v>
      </c>
      <c r="AL90">
        <f t="shared" si="26"/>
        <v>-0.23592411400369162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-2.0090832062627101E-24</v>
      </c>
      <c r="AR90">
        <f t="shared" si="36"/>
        <v>-2.00909398156014E-24</v>
      </c>
      <c r="AS90">
        <f t="shared" si="36"/>
        <v>-1.9069454969531941E-5</v>
      </c>
      <c r="AT90">
        <f t="shared" si="36"/>
        <v>-1.2458710580094199E-5</v>
      </c>
      <c r="AU90">
        <f t="shared" si="23"/>
        <v>-3.1528165549626139E-5</v>
      </c>
      <c r="AW90">
        <v>87</v>
      </c>
      <c r="AX90">
        <f>IF(Z90&gt;0, (R90*SUMPRODUCT(K90:$K$98, X90:$X$98)-K90*$AZ$3)/Z90, 0)</f>
        <v>-1.8434772424859828E+26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8"/>
        <v>250000</v>
      </c>
      <c r="S91">
        <f t="shared" si="29"/>
        <v>-1.8167177000114065E+27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-1.1891336391315099</v>
      </c>
      <c r="AC91">
        <f t="shared" si="30"/>
        <v>-1.0617264635102768</v>
      </c>
      <c r="AE91">
        <f t="shared" si="31"/>
        <v>0</v>
      </c>
      <c r="AF91">
        <f t="shared" si="32"/>
        <v>0</v>
      </c>
      <c r="AG91">
        <f t="shared" si="32"/>
        <v>-7.305252100419968E-27</v>
      </c>
      <c r="AH91">
        <f t="shared" si="33"/>
        <v>-1.4503918872846484E-21</v>
      </c>
      <c r="AI91">
        <f t="shared" si="34"/>
        <v>-1.4503991925367489E-21</v>
      </c>
      <c r="AJ91">
        <f t="shared" si="35"/>
        <v>-0.12740717562123316</v>
      </c>
      <c r="AK91">
        <f t="shared" si="49"/>
        <v>-8.3239354739205698E-2</v>
      </c>
      <c r="AL91">
        <f t="shared" si="26"/>
        <v>-0.21064653036043884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-1.7305880827421767E-25</v>
      </c>
      <c r="AR91">
        <f t="shared" si="36"/>
        <v>-1.7305967992706801E-25</v>
      </c>
      <c r="AS91">
        <f t="shared" si="36"/>
        <v>-1.5202052749945733E-5</v>
      </c>
      <c r="AT91">
        <f t="shared" si="36"/>
        <v>-9.9320077966312156E-6</v>
      </c>
      <c r="AU91">
        <f t="shared" si="23"/>
        <v>-2.5134060546576945E-5</v>
      </c>
      <c r="AW91">
        <v>88</v>
      </c>
      <c r="AX91">
        <f>IF(Z91&gt;0, (R91*SUMPRODUCT(K91:$K$98, X91:$X$98)-K91*$AZ$3)/Z91, 0)</f>
        <v>-1.8167177000114065E+27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8"/>
        <v>250000</v>
      </c>
      <c r="S92">
        <f t="shared" si="29"/>
        <v>-1.90075015956207E+28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-1.0617264635102768</v>
      </c>
      <c r="AC92">
        <f t="shared" si="30"/>
        <v>-0.94797005670560419</v>
      </c>
      <c r="AE92">
        <f t="shared" si="31"/>
        <v>0</v>
      </c>
      <c r="AF92">
        <f t="shared" si="32"/>
        <v>0</v>
      </c>
      <c r="AG92">
        <f t="shared" si="32"/>
        <v>-6.2341837243618534E-28</v>
      </c>
      <c r="AH92">
        <f t="shared" si="33"/>
        <v>-1.3217562413959165E-22</v>
      </c>
      <c r="AI92">
        <f t="shared" si="34"/>
        <v>-1.3217624755796408E-22</v>
      </c>
      <c r="AJ92">
        <f t="shared" si="35"/>
        <v>-0.11375640680467258</v>
      </c>
      <c r="AK92">
        <f t="shared" si="49"/>
        <v>-7.4320852445719385E-2</v>
      </c>
      <c r="AL92">
        <f t="shared" si="26"/>
        <v>-0.18807725925039198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-1.4081265723664485E-26</v>
      </c>
      <c r="AR92">
        <f t="shared" si="36"/>
        <v>-1.4081332139237072E-26</v>
      </c>
      <c r="AS92">
        <f t="shared" si="36"/>
        <v>-1.2118983378464403E-5</v>
      </c>
      <c r="AT92">
        <f t="shared" si="36"/>
        <v>-7.9177358072634065E-6</v>
      </c>
      <c r="AU92">
        <f t="shared" si="23"/>
        <v>-2.0036719185727813E-5</v>
      </c>
      <c r="AW92">
        <v>89</v>
      </c>
      <c r="AX92">
        <f>IF(Z92&gt;0, (R92*SUMPRODUCT(K92:$K$98, X92:$X$98)-K92*$AZ$3)/Z92, 0)</f>
        <v>-1.90075015956207E+28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8"/>
        <v>250000</v>
      </c>
      <c r="S93">
        <f t="shared" si="29"/>
        <v>-2.118069974669561E+29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-0.94797005670560419</v>
      </c>
      <c r="AC93">
        <f t="shared" si="30"/>
        <v>-0.84640183634428934</v>
      </c>
      <c r="AE93">
        <f t="shared" si="31"/>
        <v>0</v>
      </c>
      <c r="AF93">
        <f t="shared" si="32"/>
        <v>0</v>
      </c>
      <c r="AG93">
        <f t="shared" si="32"/>
        <v>-4.9951243730529729E-29</v>
      </c>
      <c r="AH93">
        <f t="shared" si="33"/>
        <v>-1.1344658899625875E-23</v>
      </c>
      <c r="AI93">
        <f t="shared" si="34"/>
        <v>-1.1344708850869606E-23</v>
      </c>
      <c r="AJ93">
        <f t="shared" si="35"/>
        <v>-0.10156822036131485</v>
      </c>
      <c r="AK93">
        <f t="shared" si="49"/>
        <v>-6.6357903969392298E-2</v>
      </c>
      <c r="AL93">
        <f t="shared" si="26"/>
        <v>-0.16792612433070714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-1.0791050972485515E-27</v>
      </c>
      <c r="AR93">
        <f t="shared" si="36"/>
        <v>-1.0791098486158867E-27</v>
      </c>
      <c r="AS93">
        <f t="shared" si="36"/>
        <v>-9.6611793514544062E-6</v>
      </c>
      <c r="AT93">
        <f t="shared" si="36"/>
        <v>-6.3119705096168724E-6</v>
      </c>
      <c r="AU93">
        <f t="shared" si="23"/>
        <v>-1.5973149861071277E-5</v>
      </c>
      <c r="AW93">
        <v>90</v>
      </c>
      <c r="AX93">
        <f>IF(Z93&gt;0, (R93*SUMPRODUCT(K93:$K$98, X93:$X$98)-K93*$AZ$3)/Z93, 0)</f>
        <v>-2.118069974669561E+29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8"/>
        <v>250000</v>
      </c>
      <c r="S94">
        <f t="shared" si="29"/>
        <v>-2.5236110142482754E+30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-0.84640183634428934</v>
      </c>
      <c r="AC94">
        <f t="shared" si="30"/>
        <v>-0.75571592530740117</v>
      </c>
      <c r="AE94">
        <f t="shared" si="31"/>
        <v>0</v>
      </c>
      <c r="AF94">
        <f t="shared" si="32"/>
        <v>0</v>
      </c>
      <c r="AG94">
        <f t="shared" si="32"/>
        <v>-3.7432270714495952E-30</v>
      </c>
      <c r="AH94">
        <f t="shared" si="33"/>
        <v>-9.1417008443549675E-25</v>
      </c>
      <c r="AI94">
        <f t="shared" si="34"/>
        <v>-9.1417382766256825E-25</v>
      </c>
      <c r="AJ94">
        <f t="shared" si="35"/>
        <v>-9.0685911036888167E-2</v>
      </c>
      <c r="AK94">
        <f t="shared" si="49"/>
        <v>-5.9248128544100262E-2</v>
      </c>
      <c r="AL94">
        <f t="shared" si="26"/>
        <v>-0.14993403958098844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-7.7639241529759465E-29</v>
      </c>
      <c r="AR94">
        <f t="shared" si="36"/>
        <v>-7.7639559437023836E-29</v>
      </c>
      <c r="AS94">
        <f t="shared" si="36"/>
        <v>-7.7018330289017823E-6</v>
      </c>
      <c r="AT94">
        <f t="shared" si="36"/>
        <v>-5.0318642455491643E-6</v>
      </c>
      <c r="AU94">
        <f t="shared" si="23"/>
        <v>-1.2733697274450948E-5</v>
      </c>
      <c r="AW94">
        <v>91</v>
      </c>
      <c r="AX94">
        <f>IF(Z94&gt;0, (R94*SUMPRODUCT(K94:$K$98, X94:$X$98)-K94*$AZ$3)/Z94, 0)</f>
        <v>-2.5236110142482754E+30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8"/>
        <v>250000</v>
      </c>
      <c r="S95">
        <f t="shared" si="29"/>
        <v>-3.2303985563555154E+31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-0.75571592530740117</v>
      </c>
      <c r="AC95">
        <f t="shared" si="30"/>
        <v>-0.67474636188160808</v>
      </c>
      <c r="AE95">
        <f t="shared" si="31"/>
        <v>0</v>
      </c>
      <c r="AF95">
        <f t="shared" si="32"/>
        <v>0</v>
      </c>
      <c r="AG95">
        <f t="shared" si="32"/>
        <v>-2.6109253630411407E-31</v>
      </c>
      <c r="AH95">
        <f t="shared" si="33"/>
        <v>-6.8894045288619698E-26</v>
      </c>
      <c r="AI95">
        <f t="shared" si="34"/>
        <v>-6.8894306381156E-26</v>
      </c>
      <c r="AJ95">
        <f t="shared" si="35"/>
        <v>-8.096956342579309E-2</v>
      </c>
      <c r="AK95">
        <f t="shared" si="49"/>
        <v>-5.2900114771518084E-2</v>
      </c>
      <c r="AL95">
        <f t="shared" si="26"/>
        <v>-0.13386967819731116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-5.2241777163267594E-30</v>
      </c>
      <c r="AR95">
        <f t="shared" si="36"/>
        <v>-5.2241975147549737E-30</v>
      </c>
      <c r="AS95">
        <f t="shared" si="36"/>
        <v>-6.1398541365607374E-6</v>
      </c>
      <c r="AT95">
        <f t="shared" si="36"/>
        <v>-4.0113713692196772E-6</v>
      </c>
      <c r="AU95">
        <f t="shared" si="23"/>
        <v>-1.0151225505780414E-5</v>
      </c>
      <c r="AW95">
        <v>92</v>
      </c>
      <c r="AX95">
        <f>IF(Z95&gt;0, (R95*SUMPRODUCT(K95:$K$98, X95:$X$98)-K95*$AZ$3)/Z95, 0)</f>
        <v>-3.2303985563555154E+31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8"/>
        <v>250000</v>
      </c>
      <c r="S96">
        <f t="shared" si="29"/>
        <v>-4.467359730942498E+32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-0.67474636188160808</v>
      </c>
      <c r="AC96">
        <f t="shared" si="30"/>
        <v>-0.60245210882286426</v>
      </c>
      <c r="AE96">
        <f t="shared" si="31"/>
        <v>0</v>
      </c>
      <c r="AF96">
        <f t="shared" si="32"/>
        <v>0</v>
      </c>
      <c r="AG96">
        <f t="shared" si="32"/>
        <v>-1.6857051622966189E-32</v>
      </c>
      <c r="AH96">
        <f t="shared" si="33"/>
        <v>-4.8324911863621353E-27</v>
      </c>
      <c r="AI96">
        <f t="shared" si="34"/>
        <v>-4.8325080434137582E-27</v>
      </c>
      <c r="AJ96">
        <f t="shared" si="35"/>
        <v>-7.2294253058743818E-2</v>
      </c>
      <c r="AK96">
        <f t="shared" si="49"/>
        <v>-4.7232245331712573E-2</v>
      </c>
      <c r="AL96">
        <f t="shared" si="26"/>
        <v>-0.1195264983904564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-3.2718192562910556E-31</v>
      </c>
      <c r="AR96">
        <f t="shared" si="36"/>
        <v>-3.2718306692919236E-31</v>
      </c>
      <c r="AS96">
        <f t="shared" si="36"/>
        <v>-4.8946541267225256E-6</v>
      </c>
      <c r="AT96">
        <f t="shared" si="36"/>
        <v>-3.1978406961253794E-6</v>
      </c>
      <c r="AU96">
        <f t="shared" si="23"/>
        <v>-8.0924948228479063E-6</v>
      </c>
      <c r="AW96">
        <v>93</v>
      </c>
      <c r="AX96">
        <f>IF(Z96&gt;0, (R96*SUMPRODUCT(K96:$K$98, X96:$X$98)-K96*$AZ$3)/Z96, 0)</f>
        <v>-4.467359730942498E+32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8"/>
        <v>250000</v>
      </c>
      <c r="S97">
        <f t="shared" si="29"/>
        <v>-6.7176786145741769E+33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-0.60245210882286426</v>
      </c>
      <c r="AC97">
        <f t="shared" si="30"/>
        <v>-0.53790366859184313</v>
      </c>
      <c r="AE97">
        <f t="shared" si="31"/>
        <v>0</v>
      </c>
      <c r="AF97">
        <f t="shared" si="32"/>
        <v>0</v>
      </c>
      <c r="AG97">
        <f t="shared" si="32"/>
        <v>-1.0009106185596005E-33</v>
      </c>
      <c r="AH97">
        <f t="shared" si="33"/>
        <v>-3.1375140976353853E-28</v>
      </c>
      <c r="AI97">
        <f t="shared" si="34"/>
        <v>-3.1375241067415709E-28</v>
      </c>
      <c r="AJ97">
        <f t="shared" si="35"/>
        <v>-6.4548440231021131E-2</v>
      </c>
      <c r="AK97">
        <f t="shared" si="49"/>
        <v>-4.2171647617600505E-2</v>
      </c>
      <c r="AL97">
        <f t="shared" si="26"/>
        <v>-0.10672008784862164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-1.8966443285464363E-32</v>
      </c>
      <c r="AR97">
        <f t="shared" si="36"/>
        <v>-1.896650379105538E-32</v>
      </c>
      <c r="AS97">
        <f t="shared" si="36"/>
        <v>-3.9019883025530255E-6</v>
      </c>
      <c r="AT97">
        <f t="shared" si="36"/>
        <v>-2.5492990243346451E-6</v>
      </c>
      <c r="AU97">
        <f t="shared" si="23"/>
        <v>-6.4512873268876706E-6</v>
      </c>
      <c r="AW97">
        <v>94</v>
      </c>
      <c r="AX97">
        <f>IF(Z97&gt;0, (R97*SUMPRODUCT(K97:$K$98, X97:$X$98)-K97*$AZ$3)/Z97, 0)</f>
        <v>-6.7176786145741769E+33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-0.53790366859184313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-2.0018212371192011E-29</v>
      </c>
      <c r="AI98">
        <f t="shared" si="34"/>
        <v>-2.0018212371192011E-29</v>
      </c>
      <c r="AJ98">
        <f t="shared" si="35"/>
        <v>-0.53790366859184313</v>
      </c>
      <c r="AK98">
        <f t="shared" si="49"/>
        <v>-3.7653256801429023E-2</v>
      </c>
      <c r="AL98">
        <f t="shared" si="26"/>
        <v>-0.57555692539327219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-1.0804569824788629E-33</v>
      </c>
      <c r="AR98">
        <f t="shared" si="36"/>
        <v>-1.0804569824788629E-33</v>
      </c>
      <c r="AS98">
        <f t="shared" si="36"/>
        <v>-2.9032651060662409E-5</v>
      </c>
      <c r="AT98">
        <f t="shared" si="36"/>
        <v>-2.0322855742463688E-6</v>
      </c>
      <c r="AU98">
        <f t="shared" si="36"/>
        <v>-3.1064936634908778E-5</v>
      </c>
      <c r="AW98">
        <v>95</v>
      </c>
    </row>
    <row r="100" spans="5:50" x14ac:dyDescent="0.25">
      <c r="AN100" s="8">
        <f t="shared" ref="AN100:AU100" si="50">SUM(AN3:AN98)</f>
        <v>16961.890127032184</v>
      </c>
      <c r="AO100" s="8">
        <f t="shared" si="50"/>
        <v>-1696.1890127032184</v>
      </c>
      <c r="AP100" s="8">
        <f t="shared" si="50"/>
        <v>-224.80612413818235</v>
      </c>
      <c r="AQ100" s="8">
        <f t="shared" si="50"/>
        <v>-8898.243692691276</v>
      </c>
      <c r="AR100" s="8">
        <f t="shared" si="50"/>
        <v>6142.6512974995067</v>
      </c>
      <c r="AS100" s="8">
        <f t="shared" si="50"/>
        <v>-2203.2585476872177</v>
      </c>
      <c r="AT100" s="8">
        <f t="shared" si="50"/>
        <v>805.4720010129638</v>
      </c>
      <c r="AU100" s="8">
        <f t="shared" si="50"/>
        <v>4744.864750825247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530A3-EE1C-4904-8B45-92066A56917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37187.348553643962</v>
      </c>
      <c r="K3">
        <v>1</v>
      </c>
      <c r="L3" s="2">
        <v>0</v>
      </c>
      <c r="O3">
        <f>$C$3</f>
        <v>37187.348553643962</v>
      </c>
      <c r="P3">
        <f>O3*C5</f>
        <v>3718.7348553643965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37187.348553643962</v>
      </c>
      <c r="AF3">
        <f t="shared" ref="AF3:AG34" si="4">-$Z3*P3</f>
        <v>-3718.7348553643965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33368.613698279565</v>
      </c>
      <c r="AJ3">
        <f t="shared" ref="AJ3:AJ66" si="7">AB3-AC3</f>
        <v>0</v>
      </c>
      <c r="AL3">
        <f t="shared" ref="AL3:AL34" si="8">SUM(AI3:AK3)</f>
        <v>33368.613698279565</v>
      </c>
      <c r="AN3">
        <f t="shared" ref="AN3:AU34" si="9">AE3*$K3</f>
        <v>37187.348553643962</v>
      </c>
      <c r="AO3">
        <f t="shared" si="9"/>
        <v>-3718.7348553643965</v>
      </c>
      <c r="AP3">
        <f t="shared" si="9"/>
        <v>-100</v>
      </c>
      <c r="AQ3">
        <f t="shared" si="9"/>
        <v>0</v>
      </c>
      <c r="AR3">
        <f t="shared" si="9"/>
        <v>33368.613698279565</v>
      </c>
      <c r="AS3">
        <f t="shared" si="9"/>
        <v>0</v>
      </c>
      <c r="AT3">
        <f t="shared" si="9"/>
        <v>0</v>
      </c>
      <c r="AU3">
        <f t="shared" si="9"/>
        <v>33368.613698279565</v>
      </c>
      <c r="AW3">
        <v>0</v>
      </c>
      <c r="AX3">
        <f>IF(Z3&gt;0, (R3*SUMPRODUCT(K3:$K$98, X3:$X$98)-K3*$AZ$3)/Z3, 0)</f>
        <v>0</v>
      </c>
      <c r="AZ3">
        <f>C6*SUMPRODUCT(X4:X89, K4:K89)/1</f>
        <v>19574.545699902661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250000</v>
      </c>
      <c r="S4">
        <f t="shared" si="1"/>
        <v>1328.0795137730074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1313.0047913266171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-1313.0047913266171</v>
      </c>
      <c r="AK4">
        <f>G4*SUM(AB4, AE4:AF4)</f>
        <v>0</v>
      </c>
      <c r="AL4">
        <f t="shared" si="8"/>
        <v>-1650.6967913266171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-315.04058214385668</v>
      </c>
      <c r="AR4">
        <f t="shared" si="9"/>
        <v>-315.04058214385668</v>
      </c>
      <c r="AS4">
        <f t="shared" si="9"/>
        <v>-1224.9321684174056</v>
      </c>
      <c r="AT4">
        <f t="shared" si="9"/>
        <v>0</v>
      </c>
      <c r="AU4">
        <f t="shared" si="9"/>
        <v>-1539.9727505612623</v>
      </c>
      <c r="AW4">
        <v>1</v>
      </c>
      <c r="AX4">
        <f>IF(Z4&gt;0, (R4*SUMPRODUCT(K4:$K$98, X4:$X$98)-K4*$AZ$3)/Z4, 0)</f>
        <v>1328.0795137730074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250000</v>
      </c>
      <c r="S5">
        <f t="shared" si="1"/>
        <v>2579.5164637687817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1313.0047913266171</v>
      </c>
      <c r="AC5">
        <f t="shared" si="2"/>
        <v>2521.1541474782898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-347.00821840045194</v>
      </c>
      <c r="AI5">
        <f t="shared" si="6"/>
        <v>-359.22540223553193</v>
      </c>
      <c r="AJ5">
        <f t="shared" si="7"/>
        <v>-1208.1493561516727</v>
      </c>
      <c r="AK5">
        <f>G5*SUM(AB5, AE5:AF5)</f>
        <v>53.833196444391305</v>
      </c>
      <c r="AL5">
        <f t="shared" si="8"/>
        <v>-1513.5415619428134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-296.7295097524231</v>
      </c>
      <c r="AR5">
        <f t="shared" si="9"/>
        <v>-307.17652160317698</v>
      </c>
      <c r="AS5">
        <f t="shared" si="9"/>
        <v>-1033.0982009909785</v>
      </c>
      <c r="AT5">
        <f t="shared" si="9"/>
        <v>46.033197896529458</v>
      </c>
      <c r="AU5">
        <f t="shared" si="9"/>
        <v>-1294.2415246976261</v>
      </c>
      <c r="AW5">
        <v>2</v>
      </c>
      <c r="AX5">
        <f>IF(Z5&gt;0, (R5*SUMPRODUCT(K5:$K$98, X5:$X$98)-K5*$AZ$3)/Z5, 0)</f>
        <v>2579.5164637687817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250000</v>
      </c>
      <c r="S6">
        <f t="shared" si="1"/>
        <v>3998.0807436658065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2521.1541474782898</v>
      </c>
      <c r="AC6">
        <f t="shared" si="2"/>
        <v>3862.7747326969384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-360.9251760731434</v>
      </c>
      <c r="AI6">
        <f t="shared" si="6"/>
        <v>-373.0021418110689</v>
      </c>
      <c r="AJ6">
        <f t="shared" si="7"/>
        <v>-1341.6205852186486</v>
      </c>
      <c r="AK6">
        <f>G6*SUM(AB6, AE6:AF6)</f>
        <v>147.48751762747997</v>
      </c>
      <c r="AL6">
        <f t="shared" si="8"/>
        <v>-1567.1352094022375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-278.42130071262807</v>
      </c>
      <c r="AR6">
        <f t="shared" si="9"/>
        <v>-287.73759320848222</v>
      </c>
      <c r="AS6">
        <f t="shared" si="9"/>
        <v>-1034.9395751869479</v>
      </c>
      <c r="AT6">
        <f t="shared" si="9"/>
        <v>113.77335032011696</v>
      </c>
      <c r="AU6">
        <f t="shared" si="9"/>
        <v>-1208.9038180753132</v>
      </c>
      <c r="AW6">
        <v>3</v>
      </c>
      <c r="AX6">
        <f>IF(Z6&gt;0, (R6*SUMPRODUCT(K6:$K$98, X6:$X$98)-K6*$AZ$3)/Z6, 0)</f>
        <v>3998.0807436658065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250000</v>
      </c>
      <c r="S7">
        <f t="shared" si="1"/>
        <v>5178.9614804563716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3862.7747326969384</v>
      </c>
      <c r="AC7">
        <f t="shared" si="2"/>
        <v>4945.8401818188704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-377.20566783618199</v>
      </c>
      <c r="AI7">
        <f t="shared" si="6"/>
        <v>-389.14300363333643</v>
      </c>
      <c r="AJ7">
        <f t="shared" si="7"/>
        <v>-1083.065449121932</v>
      </c>
      <c r="AK7">
        <f>G7*SUM(AB7, AE7:AF7)</f>
        <v>189.66223937541966</v>
      </c>
      <c r="AL7">
        <f t="shared" si="8"/>
        <v>-1282.5462133798487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-264.74409548122196</v>
      </c>
      <c r="AR7">
        <f t="shared" si="9"/>
        <v>-273.12238731920615</v>
      </c>
      <c r="AS7">
        <f t="shared" si="9"/>
        <v>-760.15608227625194</v>
      </c>
      <c r="AT7">
        <f t="shared" si="9"/>
        <v>133.11559791353721</v>
      </c>
      <c r="AU7">
        <f t="shared" si="9"/>
        <v>-900.16287168192082</v>
      </c>
      <c r="AW7">
        <v>4</v>
      </c>
      <c r="AX7">
        <f>IF(Z7&gt;0, (R7*SUMPRODUCT(K7:$K$98, X7:$X$98)-K7*$AZ$3)/Z7, 0)</f>
        <v>5178.9614804563716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250000</v>
      </c>
      <c r="S8">
        <f t="shared" si="1"/>
        <v>5928.2520822491188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4945.8401818188704</v>
      </c>
      <c r="AC8">
        <f t="shared" si="2"/>
        <v>5595.4581297861332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-393.48466996041964</v>
      </c>
      <c r="AI8">
        <f t="shared" si="6"/>
        <v>-405.28295816610455</v>
      </c>
      <c r="AJ8">
        <f t="shared" si="7"/>
        <v>-649.61794796726281</v>
      </c>
      <c r="AK8">
        <f t="shared" ref="AK8:AK71" si="22">G8*SUM(AB8:AB8, AE8:AF8)</f>
        <v>105.34639587274194</v>
      </c>
      <c r="AL8">
        <f t="shared" si="8"/>
        <v>-949.55451026062531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-257.78923949910518</v>
      </c>
      <c r="AR8">
        <f t="shared" si="9"/>
        <v>-265.51882079191824</v>
      </c>
      <c r="AS8">
        <f t="shared" si="9"/>
        <v>-425.59349717053811</v>
      </c>
      <c r="AT8">
        <f t="shared" si="9"/>
        <v>69.017091005699257</v>
      </c>
      <c r="AU8">
        <f t="shared" si="9"/>
        <v>-622.09522695675696</v>
      </c>
      <c r="AW8">
        <v>5</v>
      </c>
      <c r="AX8">
        <f>IF(Z8&gt;0, (R8*SUMPRODUCT(K8:$K$98, X8:$X$98)-K8*$AZ$3)/Z8, 0)</f>
        <v>5928.2520822491188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250000</v>
      </c>
      <c r="S9">
        <f t="shared" si="1"/>
        <v>6450.1487822372846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5595.4581297861332</v>
      </c>
      <c r="AC9">
        <f t="shared" si="2"/>
        <v>6016.5874444922356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-410.42186056434974</v>
      </c>
      <c r="AI9">
        <f t="shared" si="6"/>
        <v>-422.08164479494957</v>
      </c>
      <c r="AJ9">
        <f t="shared" si="7"/>
        <v>-421.12931470610238</v>
      </c>
      <c r="AK9">
        <f t="shared" si="22"/>
        <v>33.013202965738188</v>
      </c>
      <c r="AL9">
        <f t="shared" si="8"/>
        <v>-810.19775653531383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-254.65057620732847</v>
      </c>
      <c r="AR9">
        <f t="shared" si="9"/>
        <v>-261.88501242544953</v>
      </c>
      <c r="AS9">
        <f t="shared" si="9"/>
        <v>-261.29412916808343</v>
      </c>
      <c r="AT9">
        <f t="shared" si="9"/>
        <v>20.483390300202135</v>
      </c>
      <c r="AU9">
        <f t="shared" si="9"/>
        <v>-502.69575129333089</v>
      </c>
      <c r="AW9">
        <v>6</v>
      </c>
      <c r="AX9">
        <f>IF(Z9&gt;0, (R9*SUMPRODUCT(K9:$K$98, X9:$X$98)-K9*$AZ$3)/Z9, 0)</f>
        <v>6450.1487822372846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250000</v>
      </c>
      <c r="S10">
        <f t="shared" si="1"/>
        <v>6927.4548673363443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6016.5874444922356</v>
      </c>
      <c r="AC10">
        <f t="shared" si="2"/>
        <v>6385.2715935055912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-430.19496825420345</v>
      </c>
      <c r="AI10">
        <f t="shared" si="6"/>
        <v>-441.71664489408454</v>
      </c>
      <c r="AJ10">
        <f t="shared" si="7"/>
        <v>-368.68414901335564</v>
      </c>
      <c r="AK10">
        <f t="shared" si="22"/>
        <v>24.66800852241817</v>
      </c>
      <c r="AL10">
        <f t="shared" si="8"/>
        <v>-785.732785385022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-253.21981749172949</v>
      </c>
      <c r="AR10">
        <f t="shared" si="9"/>
        <v>-260.00166542404992</v>
      </c>
      <c r="AS10">
        <f t="shared" si="9"/>
        <v>-217.01353994008113</v>
      </c>
      <c r="AT10">
        <f t="shared" si="9"/>
        <v>14.519994599844143</v>
      </c>
      <c r="AU10">
        <f t="shared" si="9"/>
        <v>-462.49521076428687</v>
      </c>
      <c r="AW10">
        <v>7</v>
      </c>
      <c r="AX10">
        <f>IF(Z10&gt;0, (R10*SUMPRODUCT(K10:$K$98, X10:$X$98)-K10*$AZ$3)/Z10, 0)</f>
        <v>6927.4548673363443</v>
      </c>
    </row>
    <row r="11" spans="1:52" x14ac:dyDescent="0.25">
      <c r="A11" t="s">
        <v>33</v>
      </c>
      <c r="C11" s="12">
        <f>AU91</f>
        <v>10313.605286111506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250000</v>
      </c>
      <c r="S11">
        <f t="shared" si="1"/>
        <v>7363.1166622174242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6385.2715935055912</v>
      </c>
      <c r="AC11">
        <f t="shared" si="2"/>
        <v>6705.7381094006614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-449.18039854588034</v>
      </c>
      <c r="AI11">
        <f t="shared" si="6"/>
        <v>-460.56439939943533</v>
      </c>
      <c r="AJ11">
        <f t="shared" si="7"/>
        <v>-320.46651589507019</v>
      </c>
      <c r="AK11">
        <f t="shared" si="22"/>
        <v>15.324651824413417</v>
      </c>
      <c r="AL11">
        <f t="shared" si="8"/>
        <v>-765.70626347009215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-251.23047633799467</v>
      </c>
      <c r="AR11">
        <f t="shared" si="9"/>
        <v>-257.59764633545979</v>
      </c>
      <c r="AS11">
        <f t="shared" si="9"/>
        <v>-179.23969010965746</v>
      </c>
      <c r="AT11">
        <f t="shared" si="9"/>
        <v>8.5712101196420569</v>
      </c>
      <c r="AU11">
        <f t="shared" si="9"/>
        <v>-428.26612632547523</v>
      </c>
      <c r="AW11">
        <v>8</v>
      </c>
      <c r="AX11">
        <f>IF(Z11&gt;0, (R11*SUMPRODUCT(K11:$K$98, X11:$X$98)-K11*$AZ$3)/Z11, 0)</f>
        <v>7363.1166622174242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250000</v>
      </c>
      <c r="S12">
        <f t="shared" si="1"/>
        <v>7778.6134336019595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6705.7381094006614</v>
      </c>
      <c r="AC12">
        <f t="shared" si="2"/>
        <v>6998.6409715971895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-471.06699547988438</v>
      </c>
      <c r="AI12">
        <f t="shared" si="6"/>
        <v>-482.31360297512987</v>
      </c>
      <c r="AJ12">
        <f t="shared" si="7"/>
        <v>-292.90286219652808</v>
      </c>
      <c r="AK12">
        <f t="shared" si="22"/>
        <v>15.423197651621521</v>
      </c>
      <c r="AL12">
        <f t="shared" si="8"/>
        <v>-759.79326752003647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-250.37711587086201</v>
      </c>
      <c r="AR12">
        <f t="shared" si="9"/>
        <v>-256.35480731392857</v>
      </c>
      <c r="AS12">
        <f t="shared" si="9"/>
        <v>-155.68098502077899</v>
      </c>
      <c r="AT12">
        <f t="shared" si="9"/>
        <v>8.1975935112697744</v>
      </c>
      <c r="AU12">
        <f t="shared" si="9"/>
        <v>-403.83819882343784</v>
      </c>
      <c r="AW12">
        <v>9</v>
      </c>
      <c r="AX12">
        <f>IF(Z12&gt;0, (R12*SUMPRODUCT(K12:$K$98, X12:$X$98)-K12*$AZ$3)/Z12, 0)</f>
        <v>7778.6134336019595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250000</v>
      </c>
      <c r="S13">
        <f t="shared" si="1"/>
        <v>8171.5949515176617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6998.6409715971895</v>
      </c>
      <c r="AC13">
        <f t="shared" si="2"/>
        <v>7262.5339268245389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-494.44382753162245</v>
      </c>
      <c r="AI13">
        <f t="shared" si="6"/>
        <v>-505.55324676053885</v>
      </c>
      <c r="AJ13">
        <f t="shared" si="7"/>
        <v>-263.89295522734938</v>
      </c>
      <c r="AK13">
        <f t="shared" si="22"/>
        <v>13.997281943194379</v>
      </c>
      <c r="AL13">
        <f t="shared" si="8"/>
        <v>-755.44892004469386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-249.81193024574</v>
      </c>
      <c r="AR13">
        <f t="shared" si="9"/>
        <v>-255.42483368785497</v>
      </c>
      <c r="AS13">
        <f t="shared" si="9"/>
        <v>-133.32881280509181</v>
      </c>
      <c r="AT13">
        <f t="shared" si="9"/>
        <v>7.0719621233406889</v>
      </c>
      <c r="AU13">
        <f t="shared" si="9"/>
        <v>-381.6816843696061</v>
      </c>
      <c r="AW13">
        <v>10</v>
      </c>
      <c r="AX13">
        <f>IF(Z13&gt;0, (R13*SUMPRODUCT(K13:$K$98, X13:$X$98)-K13*$AZ$3)/Z13, 0)</f>
        <v>8171.5949515176617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250000</v>
      </c>
      <c r="S14">
        <f t="shared" si="1"/>
        <v>8543.9644637603797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7262.5339268245389</v>
      </c>
      <c r="AC14">
        <f t="shared" si="2"/>
        <v>7499.7842796043715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-519.65286072148751</v>
      </c>
      <c r="AI14">
        <f t="shared" si="6"/>
        <v>-530.62520311507865</v>
      </c>
      <c r="AJ14">
        <f t="shared" si="7"/>
        <v>-237.25035277983261</v>
      </c>
      <c r="AK14">
        <f t="shared" si="22"/>
        <v>13.07256106828417</v>
      </c>
      <c r="AL14">
        <f t="shared" si="8"/>
        <v>-754.80299482662713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-249.61827140136691</v>
      </c>
      <c r="AR14">
        <f t="shared" si="9"/>
        <v>-254.88889983148746</v>
      </c>
      <c r="AS14">
        <f t="shared" si="9"/>
        <v>-113.96458564288913</v>
      </c>
      <c r="AT14">
        <f t="shared" si="9"/>
        <v>6.2794806750863144</v>
      </c>
      <c r="AU14">
        <f t="shared" si="9"/>
        <v>-362.57400479929032</v>
      </c>
      <c r="AW14">
        <v>11</v>
      </c>
      <c r="AX14">
        <f>IF(Z14&gt;0, (R14*SUMPRODUCT(K14:$K$98, X14:$X$98)-K14*$AZ$3)/Z14, 0)</f>
        <v>8543.9644637603797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250000</v>
      </c>
      <c r="S15">
        <f t="shared" si="1"/>
        <v>8920.7641385742099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7499.7842796043715</v>
      </c>
      <c r="AC15">
        <f t="shared" si="2"/>
        <v>7732.7469783307406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-545.97234626900831</v>
      </c>
      <c r="AI15">
        <f t="shared" si="6"/>
        <v>-556.80766662135011</v>
      </c>
      <c r="AJ15">
        <f t="shared" si="7"/>
        <v>-232.96269872636913</v>
      </c>
      <c r="AK15">
        <f t="shared" si="22"/>
        <v>30.749115546377926</v>
      </c>
      <c r="AL15">
        <f t="shared" si="8"/>
        <v>-759.02124980134136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-248.80086256449431</v>
      </c>
      <c r="AR15">
        <f t="shared" si="9"/>
        <v>-253.73854314162921</v>
      </c>
      <c r="AS15">
        <f t="shared" si="9"/>
        <v>-106.16164130758867</v>
      </c>
      <c r="AT15">
        <f t="shared" si="9"/>
        <v>14.012443163677498</v>
      </c>
      <c r="AU15">
        <f t="shared" si="9"/>
        <v>-345.88774128554041</v>
      </c>
      <c r="AW15">
        <v>12</v>
      </c>
      <c r="AX15">
        <f>IF(Z15&gt;0, (R15*SUMPRODUCT(K15:$K$98, X15:$X$98)-K15*$AZ$3)/Z15, 0)</f>
        <v>8920.7641385742099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250000</v>
      </c>
      <c r="S16">
        <f t="shared" si="1"/>
        <v>9307.460399509393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7732.7469783307406</v>
      </c>
      <c r="AC16">
        <f t="shared" si="2"/>
        <v>7965.7751457038339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-577.24150656987968</v>
      </c>
      <c r="AI16">
        <f t="shared" si="6"/>
        <v>-587.93961164336963</v>
      </c>
      <c r="AJ16">
        <f t="shared" si="7"/>
        <v>-233.02816737309331</v>
      </c>
      <c r="AK16">
        <f t="shared" si="22"/>
        <v>54.90250354614826</v>
      </c>
      <c r="AL16">
        <f t="shared" si="8"/>
        <v>-766.06527547031465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-248.84144482747209</v>
      </c>
      <c r="AR16">
        <f t="shared" si="9"/>
        <v>-253.45326136024781</v>
      </c>
      <c r="AS16">
        <f t="shared" si="9"/>
        <v>-100.45546828257876</v>
      </c>
      <c r="AT16">
        <f t="shared" si="9"/>
        <v>23.667768432405765</v>
      </c>
      <c r="AU16">
        <f t="shared" si="9"/>
        <v>-330.24096121042078</v>
      </c>
      <c r="AW16">
        <v>13</v>
      </c>
      <c r="AX16">
        <f>IF(Z16&gt;0, (R16*SUMPRODUCT(K16:$K$98, X16:$X$98)-K16*$AZ$3)/Z16, 0)</f>
        <v>9307.460399509393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250000</v>
      </c>
      <c r="S17">
        <f t="shared" si="1"/>
        <v>9733.2429650843515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7965.7751457038339</v>
      </c>
      <c r="AC17">
        <f t="shared" si="2"/>
        <v>8223.0118042229133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-613.02452861793086</v>
      </c>
      <c r="AI17">
        <f t="shared" si="6"/>
        <v>-623.58500141425498</v>
      </c>
      <c r="AJ17">
        <f t="shared" si="7"/>
        <v>-257.23665851907936</v>
      </c>
      <c r="AK17">
        <f t="shared" si="22"/>
        <v>109.9276970107129</v>
      </c>
      <c r="AL17">
        <f t="shared" si="8"/>
        <v>-770.89396292262143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-248.41798162413983</v>
      </c>
      <c r="AR17">
        <f t="shared" si="9"/>
        <v>-252.69743736300558</v>
      </c>
      <c r="AS17">
        <f t="shared" si="9"/>
        <v>-104.24087214440812</v>
      </c>
      <c r="AT17">
        <f t="shared" si="9"/>
        <v>44.546368605441366</v>
      </c>
      <c r="AU17">
        <f t="shared" si="9"/>
        <v>-312.3919409019723</v>
      </c>
      <c r="AW17">
        <v>14</v>
      </c>
      <c r="AX17">
        <f>IF(Z17&gt;0, (R17*SUMPRODUCT(K17:$K$98, X17:$X$98)-K17*$AZ$3)/Z17, 0)</f>
        <v>9733.2429650843515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250000</v>
      </c>
      <c r="S18">
        <f t="shared" si="1"/>
        <v>10214.31109230843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8223.0118042229133</v>
      </c>
      <c r="AC18">
        <f t="shared" si="2"/>
        <v>8504.5954286057531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-943.44497118487061</v>
      </c>
      <c r="AI18">
        <f t="shared" si="6"/>
        <v>-953.8526670046723</v>
      </c>
      <c r="AJ18">
        <f t="shared" si="7"/>
        <v>-281.58362438283984</v>
      </c>
      <c r="AK18">
        <f t="shared" si="22"/>
        <v>177.61705497121494</v>
      </c>
      <c r="AL18">
        <f t="shared" si="8"/>
        <v>-1057.8192364162971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-356.77058933952043</v>
      </c>
      <c r="AR18">
        <f t="shared" si="9"/>
        <v>-360.70633533924075</v>
      </c>
      <c r="AS18">
        <f t="shared" si="9"/>
        <v>-106.48289904312645</v>
      </c>
      <c r="AT18">
        <f t="shared" si="9"/>
        <v>67.167183369736904</v>
      </c>
      <c r="AU18">
        <f t="shared" si="9"/>
        <v>-400.02205101263024</v>
      </c>
      <c r="AW18">
        <v>15</v>
      </c>
      <c r="AX18">
        <f>IF(Z18&gt;0, (R18*SUMPRODUCT(K18:$K$98, X18:$X$98)-K18*$AZ$3)/Z18, 0)</f>
        <v>10214.31109230843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250000</v>
      </c>
      <c r="S19">
        <f t="shared" si="1"/>
        <v>10556.536509025062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8504.5954286057531</v>
      </c>
      <c r="AC19">
        <f t="shared" si="2"/>
        <v>8646.9232128127933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-1295.8578352912573</v>
      </c>
      <c r="AI19">
        <f t="shared" si="6"/>
        <v>-1306.0966612610964</v>
      </c>
      <c r="AJ19">
        <f t="shared" si="7"/>
        <v>-142.32778420704017</v>
      </c>
      <c r="AK19">
        <f t="shared" si="22"/>
        <v>189.6524780579083</v>
      </c>
      <c r="AL19">
        <f t="shared" si="8"/>
        <v>-1258.7719674102282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-456.99718494064649</v>
      </c>
      <c r="AR19">
        <f t="shared" si="9"/>
        <v>-460.60800899702303</v>
      </c>
      <c r="AS19">
        <f t="shared" si="9"/>
        <v>-50.19331206716668</v>
      </c>
      <c r="AT19">
        <f t="shared" si="9"/>
        <v>66.882837167089164</v>
      </c>
      <c r="AU19">
        <f t="shared" si="9"/>
        <v>-443.91848389710049</v>
      </c>
      <c r="AW19">
        <v>16</v>
      </c>
      <c r="AX19">
        <f>IF(Z19&gt;0, (R19*SUMPRODUCT(K19:$K$98, X19:$X$98)-K19*$AZ$3)/Z19, 0)</f>
        <v>10556.536509025062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250000</v>
      </c>
      <c r="S20">
        <f t="shared" si="1"/>
        <v>10625.125052237774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8646.9232128127933</v>
      </c>
      <c r="AC20">
        <f t="shared" si="2"/>
        <v>8545.4619446528886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-1661.4278739547813</v>
      </c>
      <c r="AI20">
        <f t="shared" si="6"/>
        <v>-1671.4812402712241</v>
      </c>
      <c r="AJ20">
        <f t="shared" si="7"/>
        <v>101.46126815990465</v>
      </c>
      <c r="AK20">
        <f t="shared" si="22"/>
        <v>37.181769815095009</v>
      </c>
      <c r="AL20">
        <f t="shared" si="8"/>
        <v>-1532.8382022962244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-555.74229697633245</v>
      </c>
      <c r="AR20">
        <f t="shared" si="9"/>
        <v>-559.10511577613102</v>
      </c>
      <c r="AS20">
        <f t="shared" si="9"/>
        <v>33.938468894889681</v>
      </c>
      <c r="AT20">
        <f t="shared" si="9"/>
        <v>12.437182791149294</v>
      </c>
      <c r="AU20">
        <f t="shared" si="9"/>
        <v>-512.72946409009194</v>
      </c>
      <c r="AW20">
        <v>17</v>
      </c>
      <c r="AX20">
        <f>IF(Z20&gt;0, (R20*SUMPRODUCT(K20:$K$98, X20:$X$98)-K20*$AZ$3)/Z20, 0)</f>
        <v>10625.125052237774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250000</v>
      </c>
      <c r="S21">
        <f t="shared" si="1"/>
        <v>10547.574860731062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8545.4619446528886</v>
      </c>
      <c r="AC21">
        <f t="shared" si="2"/>
        <v>8310.998969931552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-2068.267591444202</v>
      </c>
      <c r="AI21">
        <f t="shared" si="6"/>
        <v>-2078.1170107179082</v>
      </c>
      <c r="AJ21">
        <f t="shared" si="7"/>
        <v>234.46297472133665</v>
      </c>
      <c r="AK21">
        <f t="shared" si="22"/>
        <v>13.672739111444622</v>
      </c>
      <c r="AL21">
        <f t="shared" si="8"/>
        <v>-1829.981296885127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-657.88215868117607</v>
      </c>
      <c r="AR21">
        <f t="shared" si="9"/>
        <v>-661.01509817137878</v>
      </c>
      <c r="AS21">
        <f t="shared" si="9"/>
        <v>74.578844912797805</v>
      </c>
      <c r="AT21">
        <f t="shared" si="9"/>
        <v>4.3490751191632757</v>
      </c>
      <c r="AU21">
        <f t="shared" si="9"/>
        <v>-582.08717813941769</v>
      </c>
      <c r="AW21">
        <v>18</v>
      </c>
      <c r="AX21">
        <f>IF(Z21&gt;0, (R21*SUMPRODUCT(K21:$K$98, X21:$X$98)-K21*$AZ$3)/Z21, 0)</f>
        <v>10547.574860731062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250000</v>
      </c>
      <c r="S22">
        <f t="shared" si="1"/>
        <v>10474.900770477469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8310.998969931552</v>
      </c>
      <c r="AC22">
        <f t="shared" si="2"/>
        <v>8065.8809431582713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-2513.5528877648385</v>
      </c>
      <c r="AI22">
        <f t="shared" si="6"/>
        <v>-2523.1781352014195</v>
      </c>
      <c r="AJ22">
        <f t="shared" si="7"/>
        <v>245.11802677328069</v>
      </c>
      <c r="AK22">
        <f t="shared" si="22"/>
        <v>174.53097836856261</v>
      </c>
      <c r="AL22">
        <f t="shared" si="8"/>
        <v>-2103.5291300595763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-746.51740677487999</v>
      </c>
      <c r="AR22">
        <f t="shared" si="9"/>
        <v>-749.37607539128328</v>
      </c>
      <c r="AS22">
        <f t="shared" si="9"/>
        <v>72.79929322007753</v>
      </c>
      <c r="AT22">
        <f t="shared" si="9"/>
        <v>51.8351589130245</v>
      </c>
      <c r="AU22">
        <f t="shared" si="9"/>
        <v>-624.74162325818122</v>
      </c>
      <c r="AW22">
        <v>19</v>
      </c>
      <c r="AX22">
        <f>IF(Z22&gt;0, (R22*SUMPRODUCT(K22:$K$98, X22:$X$98)-K22*$AZ$3)/Z22, 0)</f>
        <v>10474.900770477469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250000</v>
      </c>
      <c r="S23">
        <f t="shared" si="1"/>
        <v>10584.224087101782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8065.8809431582713</v>
      </c>
      <c r="AC23">
        <f t="shared" si="2"/>
        <v>7942.2470352383571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-2983.5537333228026</v>
      </c>
      <c r="AI23">
        <f t="shared" si="6"/>
        <v>-2992.9335505983518</v>
      </c>
      <c r="AJ23">
        <f t="shared" si="7"/>
        <v>123.63390791991424</v>
      </c>
      <c r="AK23">
        <f t="shared" si="22"/>
        <v>564.61166602107903</v>
      </c>
      <c r="AL23">
        <f t="shared" si="8"/>
        <v>-2304.6879766573584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-791.16624932413652</v>
      </c>
      <c r="AR23">
        <f t="shared" si="9"/>
        <v>-793.65354987795524</v>
      </c>
      <c r="AS23">
        <f t="shared" si="9"/>
        <v>32.784720491474793</v>
      </c>
      <c r="AT23">
        <f t="shared" si="9"/>
        <v>149.72135046250855</v>
      </c>
      <c r="AU23">
        <f t="shared" si="9"/>
        <v>-611.1474789239719</v>
      </c>
      <c r="AW23">
        <v>20</v>
      </c>
      <c r="AX23">
        <f>IF(Z23&gt;0, (R23*SUMPRODUCT(K23:$K$98, X23:$X$98)-K23*$AZ$3)/Z23, 0)</f>
        <v>10584.224087101782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250000</v>
      </c>
      <c r="S24">
        <f t="shared" si="1"/>
        <v>10573.521984217974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7942.2470352383571</v>
      </c>
      <c r="AC24">
        <f t="shared" si="2"/>
        <v>7707.2267670347273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-3490.9702634111809</v>
      </c>
      <c r="AI24">
        <f t="shared" si="6"/>
        <v>-3500.0817340008039</v>
      </c>
      <c r="AJ24">
        <f t="shared" si="7"/>
        <v>235.02026820362971</v>
      </c>
      <c r="AK24">
        <f t="shared" si="22"/>
        <v>555.95729246668509</v>
      </c>
      <c r="AL24">
        <f t="shared" si="8"/>
        <v>-2709.1041733304892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-826.53645878184989</v>
      </c>
      <c r="AR24">
        <f t="shared" si="9"/>
        <v>-828.69372798416123</v>
      </c>
      <c r="AS24">
        <f t="shared" si="9"/>
        <v>55.644364049430685</v>
      </c>
      <c r="AT24">
        <f t="shared" si="9"/>
        <v>131.63073216795118</v>
      </c>
      <c r="AU24">
        <f t="shared" si="9"/>
        <v>-641.41863176677941</v>
      </c>
      <c r="AW24">
        <v>21</v>
      </c>
      <c r="AX24">
        <f>IF(Z24&gt;0, (R24*SUMPRODUCT(K24:$K$98, X24:$X$98)-K24*$AZ$3)/Z24, 0)</f>
        <v>10573.521984217974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250000</v>
      </c>
      <c r="S25">
        <f t="shared" si="1"/>
        <v>10456.834322225344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7707.2267670347273</v>
      </c>
      <c r="AC25">
        <f t="shared" si="2"/>
        <v>7377.249219967618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-4033.2507699083858</v>
      </c>
      <c r="AI25">
        <f t="shared" si="6"/>
        <v>-4042.069463253617</v>
      </c>
      <c r="AJ25">
        <f t="shared" si="7"/>
        <v>329.9775470671093</v>
      </c>
      <c r="AK25">
        <f t="shared" si="22"/>
        <v>539.50587369243101</v>
      </c>
      <c r="AL25">
        <f t="shared" si="8"/>
        <v>-3172.5860424940765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-852.61519546968577</v>
      </c>
      <c r="AR25">
        <f t="shared" si="9"/>
        <v>-854.47943659409827</v>
      </c>
      <c r="AS25">
        <f t="shared" si="9"/>
        <v>69.756106635447679</v>
      </c>
      <c r="AT25">
        <f t="shared" si="9"/>
        <v>114.04966668258126</v>
      </c>
      <c r="AU25">
        <f t="shared" si="9"/>
        <v>-670.67366327606931</v>
      </c>
      <c r="AW25">
        <v>22</v>
      </c>
      <c r="AX25">
        <f>IF(Z25&gt;0, (R25*SUMPRODUCT(K25:$K$98, X25:$X$98)-K25*$AZ$3)/Z25, 0)</f>
        <v>10456.834322225344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250000</v>
      </c>
      <c r="S26">
        <f t="shared" si="1"/>
        <v>10243.531484211491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7377.249219967618</v>
      </c>
      <c r="AC26">
        <f t="shared" si="2"/>
        <v>6967.9901956718058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-4551.8283608820329</v>
      </c>
      <c r="AI26">
        <f t="shared" si="6"/>
        <v>-4560.3312758757675</v>
      </c>
      <c r="AJ26">
        <f t="shared" si="7"/>
        <v>409.2590242958122</v>
      </c>
      <c r="AK26">
        <f t="shared" si="22"/>
        <v>516.40744539773334</v>
      </c>
      <c r="AL26">
        <f t="shared" si="8"/>
        <v>-3634.664806182222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-859.1434785003039</v>
      </c>
      <c r="AR26">
        <f t="shared" si="9"/>
        <v>-860.74837732027913</v>
      </c>
      <c r="AS26">
        <f t="shared" si="9"/>
        <v>77.246370878758412</v>
      </c>
      <c r="AT26">
        <f t="shared" si="9"/>
        <v>97.470302873303496</v>
      </c>
      <c r="AU26">
        <f t="shared" si="9"/>
        <v>-686.03170356821727</v>
      </c>
      <c r="AW26">
        <v>23</v>
      </c>
      <c r="AX26">
        <f>IF(Z26&gt;0, (R26*SUMPRODUCT(K26:$K$98, X26:$X$98)-K26*$AZ$3)/Z26, 0)</f>
        <v>10243.531484211491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250000</v>
      </c>
      <c r="S27">
        <f t="shared" si="1"/>
        <v>9958.2001650498769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6967.9901956718058</v>
      </c>
      <c r="AC27">
        <f t="shared" si="2"/>
        <v>6504.700441433889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-5057.61410579107</v>
      </c>
      <c r="AI27">
        <f t="shared" si="6"/>
        <v>-5065.7791109295777</v>
      </c>
      <c r="AJ27">
        <f t="shared" si="7"/>
        <v>463.2897542379169</v>
      </c>
      <c r="AK27">
        <f t="shared" si="22"/>
        <v>487.75931369702647</v>
      </c>
      <c r="AL27">
        <f t="shared" si="8"/>
        <v>-4114.7300429946345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-852.32943604123727</v>
      </c>
      <c r="AR27">
        <f t="shared" si="9"/>
        <v>-853.70543549066326</v>
      </c>
      <c r="AS27">
        <f t="shared" si="9"/>
        <v>78.075449548661041</v>
      </c>
      <c r="AT27">
        <f t="shared" si="9"/>
        <v>82.199157956955716</v>
      </c>
      <c r="AU27">
        <f t="shared" si="9"/>
        <v>-693.43082798504656</v>
      </c>
      <c r="AW27">
        <v>24</v>
      </c>
      <c r="AX27">
        <f>IF(Z27&gt;0, (R27*SUMPRODUCT(K27:$K$98, X27:$X$98)-K27*$AZ$3)/Z27, 0)</f>
        <v>9958.2001650498769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250000</v>
      </c>
      <c r="S28">
        <f t="shared" si="1"/>
        <v>9618.3523457500814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6504.700441433889</v>
      </c>
      <c r="AC28">
        <f t="shared" si="2"/>
        <v>6005.8118306269243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-5564.1743715191187</v>
      </c>
      <c r="AI28">
        <f t="shared" si="6"/>
        <v>-5571.9795178876657</v>
      </c>
      <c r="AJ28">
        <f t="shared" si="7"/>
        <v>498.88861080696461</v>
      </c>
      <c r="AK28">
        <f t="shared" si="22"/>
        <v>455.32903090037229</v>
      </c>
      <c r="AL28">
        <f t="shared" si="8"/>
        <v>-4617.7618761803287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-837.22946957371505</v>
      </c>
      <c r="AR28">
        <f t="shared" si="9"/>
        <v>-838.40389332785412</v>
      </c>
      <c r="AS28">
        <f t="shared" si="9"/>
        <v>75.066706956605913</v>
      </c>
      <c r="AT28">
        <f t="shared" si="9"/>
        <v>68.512389721919149</v>
      </c>
      <c r="AU28">
        <f t="shared" si="9"/>
        <v>-694.82479664932907</v>
      </c>
      <c r="AW28">
        <v>25</v>
      </c>
      <c r="AX28">
        <f>IF(Z28&gt;0, (R28*SUMPRODUCT(K28:$K$98, X28:$X$98)-K28*$AZ$3)/Z28, 0)</f>
        <v>9618.3523457500814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250000</v>
      </c>
      <c r="S29">
        <f t="shared" si="1"/>
        <v>9237.9379594951824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6005.8118306269243</v>
      </c>
      <c r="AC29">
        <f t="shared" si="2"/>
        <v>5484.1545264409533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-6127.9730826092009</v>
      </c>
      <c r="AI29">
        <f t="shared" si="6"/>
        <v>-6135.3937788599324</v>
      </c>
      <c r="AJ29">
        <f t="shared" si="7"/>
        <v>521.65730418597104</v>
      </c>
      <c r="AK29">
        <f t="shared" si="22"/>
        <v>420.40682814388475</v>
      </c>
      <c r="AL29">
        <f t="shared" si="8"/>
        <v>-5193.3296465300764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-823.27059027071618</v>
      </c>
      <c r="AR29">
        <f t="shared" si="9"/>
        <v>-824.26753345245061</v>
      </c>
      <c r="AS29">
        <f t="shared" si="9"/>
        <v>70.082735505971741</v>
      </c>
      <c r="AT29">
        <f t="shared" si="9"/>
        <v>56.480107352639934</v>
      </c>
      <c r="AU29">
        <f t="shared" si="9"/>
        <v>-697.7046905938389</v>
      </c>
      <c r="AW29">
        <v>26</v>
      </c>
      <c r="AX29">
        <f>IF(Z29&gt;0, (R29*SUMPRODUCT(K29:$K$98, X29:$X$98)-K29*$AZ$3)/Z29, 0)</f>
        <v>9237.9379594951824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250000</v>
      </c>
      <c r="S30">
        <f t="shared" si="1"/>
        <v>8808.3208866247187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5484.1545264409533</v>
      </c>
      <c r="AC30">
        <f t="shared" si="2"/>
        <v>4942.6447981235833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-6646.3860750713166</v>
      </c>
      <c r="AI30">
        <f t="shared" si="6"/>
        <v>-6653.4002450557864</v>
      </c>
      <c r="AJ30">
        <f t="shared" si="7"/>
        <v>541.50972831736999</v>
      </c>
      <c r="AK30">
        <f t="shared" si="22"/>
        <v>383.89081685086677</v>
      </c>
      <c r="AL30">
        <f t="shared" si="8"/>
        <v>-5727.9996998875495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-797.24773612332353</v>
      </c>
      <c r="AR30">
        <f t="shared" si="9"/>
        <v>-798.08910029894321</v>
      </c>
      <c r="AS30">
        <f t="shared" si="9"/>
        <v>64.955210262164428</v>
      </c>
      <c r="AT30">
        <f t="shared" si="9"/>
        <v>46.048496310019566</v>
      </c>
      <c r="AU30">
        <f t="shared" si="9"/>
        <v>-687.08539372675921</v>
      </c>
      <c r="AW30">
        <v>27</v>
      </c>
      <c r="AX30">
        <f>IF(Z30&gt;0, (R30*SUMPRODUCT(K30:$K$98, X30:$X$98)-K30*$AZ$3)/Z30, 0)</f>
        <v>8808.3208866247187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250000</v>
      </c>
      <c r="S31">
        <f t="shared" si="1"/>
        <v>8338.5826989810648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4942.6447981235833</v>
      </c>
      <c r="AC31">
        <f t="shared" si="2"/>
        <v>4396.9692601728884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-7054.528256010216</v>
      </c>
      <c r="AI31">
        <f t="shared" si="6"/>
        <v>-7061.1195578820407</v>
      </c>
      <c r="AJ31">
        <f t="shared" si="7"/>
        <v>545.67553795069489</v>
      </c>
      <c r="AK31">
        <f t="shared" si="22"/>
        <v>345.98513586865084</v>
      </c>
      <c r="AL31">
        <f t="shared" si="8"/>
        <v>-6169.4588840626948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-755.5403871792156</v>
      </c>
      <c r="AR31">
        <f t="shared" si="9"/>
        <v>-756.24631599366342</v>
      </c>
      <c r="AS31">
        <f t="shared" si="9"/>
        <v>58.441881902768827</v>
      </c>
      <c r="AT31">
        <f t="shared" si="9"/>
        <v>37.055028206846472</v>
      </c>
      <c r="AU31">
        <f t="shared" si="9"/>
        <v>-660.74940588404809</v>
      </c>
      <c r="AW31">
        <v>28</v>
      </c>
      <c r="AX31">
        <f>IF(Z31&gt;0, (R31*SUMPRODUCT(K31:$K$98, X31:$X$98)-K31*$AZ$3)/Z31, 0)</f>
        <v>8338.5826989810648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250000</v>
      </c>
      <c r="S32">
        <f t="shared" si="1"/>
        <v>7852.700253141441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4396.9692601728884</v>
      </c>
      <c r="AC32">
        <f t="shared" si="2"/>
        <v>3866.0469070763747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-7427.6013757587243</v>
      </c>
      <c r="AI32">
        <f t="shared" si="6"/>
        <v>-7433.755384543043</v>
      </c>
      <c r="AJ32">
        <f t="shared" si="7"/>
        <v>530.92235309651369</v>
      </c>
      <c r="AK32">
        <f t="shared" si="22"/>
        <v>307.78784821210223</v>
      </c>
      <c r="AL32">
        <f t="shared" si="8"/>
        <v>-6595.045183234427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-710.26476789071546</v>
      </c>
      <c r="AR32">
        <f t="shared" si="9"/>
        <v>-710.85324530080607</v>
      </c>
      <c r="AS32">
        <f t="shared" si="9"/>
        <v>50.769477629858365</v>
      </c>
      <c r="AT32">
        <f t="shared" si="9"/>
        <v>29.432228994332725</v>
      </c>
      <c r="AU32">
        <f t="shared" si="9"/>
        <v>-630.6515386766149</v>
      </c>
      <c r="AW32">
        <v>29</v>
      </c>
      <c r="AX32">
        <f>IF(Z32&gt;0, (R32*SUMPRODUCT(K32:$K$98, X32:$X$98)-K32*$AZ$3)/Z32, 0)</f>
        <v>7852.700253141441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250000</v>
      </c>
      <c r="S33">
        <f t="shared" si="1"/>
        <v>7352.5286634641052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3866.0469070763747</v>
      </c>
      <c r="AC33">
        <f t="shared" si="2"/>
        <v>3356.3339553309311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-7727.6170158293162</v>
      </c>
      <c r="AI33">
        <f t="shared" si="6"/>
        <v>-7733.3231036750003</v>
      </c>
      <c r="AJ33">
        <f t="shared" si="7"/>
        <v>509.71295174544366</v>
      </c>
      <c r="AK33">
        <f t="shared" si="22"/>
        <v>270.62328349534624</v>
      </c>
      <c r="AL33">
        <f t="shared" si="8"/>
        <v>-6952.9868684342109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-659.78015989040921</v>
      </c>
      <c r="AR33">
        <f t="shared" si="9"/>
        <v>-660.26734287883403</v>
      </c>
      <c r="AS33">
        <f t="shared" si="9"/>
        <v>43.519042430796524</v>
      </c>
      <c r="AT33">
        <f t="shared" si="9"/>
        <v>23.105683535930922</v>
      </c>
      <c r="AU33">
        <f t="shared" si="9"/>
        <v>-593.64261691210663</v>
      </c>
      <c r="AW33">
        <v>30</v>
      </c>
      <c r="AX33">
        <f>IF(Z33&gt;0, (R33*SUMPRODUCT(K33:$K$98, X33:$X$98)-K33*$AZ$3)/Z33, 0)</f>
        <v>7352.5286634641052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250000</v>
      </c>
      <c r="S34">
        <f t="shared" si="1"/>
        <v>6846.9066227156745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3356.3339553309311</v>
      </c>
      <c r="AC34">
        <f t="shared" si="2"/>
        <v>2875.6179169988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-7983.5649642286535</v>
      </c>
      <c r="AI34">
        <f t="shared" si="6"/>
        <v>-7988.8148129476695</v>
      </c>
      <c r="AJ34">
        <f t="shared" si="7"/>
        <v>480.71603833213112</v>
      </c>
      <c r="AK34">
        <f t="shared" si="22"/>
        <v>234.94337687316519</v>
      </c>
      <c r="AL34">
        <f t="shared" si="8"/>
        <v>-7273.1553977423737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-608.60077722866151</v>
      </c>
      <c r="AR34">
        <f t="shared" si="9"/>
        <v>-609.00098215278274</v>
      </c>
      <c r="AS34">
        <f t="shared" si="9"/>
        <v>36.64580370625</v>
      </c>
      <c r="AT34">
        <f t="shared" si="9"/>
        <v>17.910134433727826</v>
      </c>
      <c r="AU34">
        <f t="shared" ref="AU34:AU89" si="23">AL34*$K34</f>
        <v>-554.44504401280494</v>
      </c>
      <c r="AW34">
        <v>31</v>
      </c>
      <c r="AX34">
        <f>IF(Z34&gt;0, (R34*SUMPRODUCT(K34:$K$98, X34:$X$98)-K34*$AZ$3)/Z34, 0)</f>
        <v>6846.9066227156745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250000</v>
      </c>
      <c r="S35">
        <f t="shared" si="1"/>
        <v>6337.6459832574737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2875.6179169988</v>
      </c>
      <c r="AC35">
        <f t="shared" si="2"/>
        <v>2426.8958197328875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-8213.6745426524521</v>
      </c>
      <c r="AI35">
        <f t="shared" ref="AI35:AI66" si="25">SUM(AE35:AH35)</f>
        <v>-8218.4612091571453</v>
      </c>
      <c r="AJ35">
        <f t="shared" si="7"/>
        <v>448.72209726591245</v>
      </c>
      <c r="AK35">
        <f t="shared" si="22"/>
        <v>201.29325418991601</v>
      </c>
      <c r="AL35">
        <f t="shared" ref="AL35:AL89" si="26">SUM(AI35:AK35)</f>
        <v>-7568.4458577013165</v>
      </c>
      <c r="AN35">
        <f t="shared" ref="AN35:AT66" si="27">AE35*$K35</f>
        <v>0</v>
      </c>
      <c r="AO35">
        <f t="shared" si="27"/>
        <v>0</v>
      </c>
      <c r="AP35">
        <f t="shared" si="27"/>
        <v>-0.32579978011785687</v>
      </c>
      <c r="AQ35">
        <f t="shared" si="27"/>
        <v>-559.05573478581027</v>
      </c>
      <c r="AR35">
        <f t="shared" si="27"/>
        <v>-559.38153456592818</v>
      </c>
      <c r="AS35">
        <f t="shared" si="27"/>
        <v>30.541831247262174</v>
      </c>
      <c r="AT35">
        <f t="shared" si="27"/>
        <v>13.700828727044934</v>
      </c>
      <c r="AU35">
        <f t="shared" si="23"/>
        <v>-515.13887459162095</v>
      </c>
      <c r="AW35">
        <v>32</v>
      </c>
      <c r="AX35">
        <f>IF(Z35&gt;0, (R35*SUMPRODUCT(K35:$K$98, X35:$X$98)-K35*$AZ$3)/Z35, 0)</f>
        <v>6337.6459832574737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250000</v>
      </c>
      <c r="S36">
        <f t="shared" si="1"/>
        <v>5814.9643378003057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2426.8958197328875</v>
      </c>
      <c r="AC36">
        <f t="shared" si="2"/>
        <v>2010.5889063423876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-8335.7028571323408</v>
      </c>
      <c r="AI36">
        <f t="shared" si="25"/>
        <v>-8340.0248718291296</v>
      </c>
      <c r="AJ36">
        <f t="shared" si="7"/>
        <v>416.30691339049986</v>
      </c>
      <c r="AK36">
        <f t="shared" si="22"/>
        <v>169.88270738130214</v>
      </c>
      <c r="AL36">
        <f t="shared" si="26"/>
        <v>-7753.8352510573277</v>
      </c>
      <c r="AN36">
        <f t="shared" si="27"/>
        <v>0</v>
      </c>
      <c r="AO36">
        <f t="shared" si="27"/>
        <v>0</v>
      </c>
      <c r="AP36">
        <f t="shared" si="27"/>
        <v>-0.26265509703203571</v>
      </c>
      <c r="AQ36">
        <f t="shared" si="27"/>
        <v>-506.57274358568361</v>
      </c>
      <c r="AR36">
        <f t="shared" si="27"/>
        <v>-506.83539868271561</v>
      </c>
      <c r="AS36">
        <f t="shared" si="27"/>
        <v>25.299574481528921</v>
      </c>
      <c r="AT36">
        <f t="shared" si="27"/>
        <v>10.324018339050518</v>
      </c>
      <c r="AU36">
        <f t="shared" si="23"/>
        <v>-471.21180586213615</v>
      </c>
      <c r="AW36">
        <v>33</v>
      </c>
      <c r="AX36">
        <f>IF(Z36&gt;0, (R36*SUMPRODUCT(K36:$K$98, X36:$X$98)-K36*$AZ$3)/Z36, 0)</f>
        <v>5814.9643378003057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250000</v>
      </c>
      <c r="S37">
        <f t="shared" si="1"/>
        <v>5280.7102598007741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2010.5889063423876</v>
      </c>
      <c r="AC37">
        <f t="shared" si="2"/>
        <v>1631.4704675739461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-8338.6261537909668</v>
      </c>
      <c r="AI37">
        <f t="shared" si="25"/>
        <v>-8342.488017033098</v>
      </c>
      <c r="AJ37">
        <f t="shared" si="7"/>
        <v>379.11843876844159</v>
      </c>
      <c r="AK37">
        <f t="shared" si="22"/>
        <v>140.74122344396716</v>
      </c>
      <c r="AL37">
        <f t="shared" si="26"/>
        <v>-7822.6283548206893</v>
      </c>
      <c r="AN37">
        <f t="shared" si="27"/>
        <v>0</v>
      </c>
      <c r="AO37">
        <f t="shared" si="27"/>
        <v>0</v>
      </c>
      <c r="AP37">
        <f t="shared" si="27"/>
        <v>-0.2095455591372293</v>
      </c>
      <c r="AQ37">
        <f t="shared" si="27"/>
        <v>-452.45571121461643</v>
      </c>
      <c r="AR37">
        <f t="shared" si="27"/>
        <v>-452.66525677375364</v>
      </c>
      <c r="AS37">
        <f t="shared" si="27"/>
        <v>20.571050876236498</v>
      </c>
      <c r="AT37">
        <f t="shared" si="27"/>
        <v>7.6366501119138341</v>
      </c>
      <c r="AU37">
        <f t="shared" si="23"/>
        <v>-424.45755578560329</v>
      </c>
      <c r="AW37">
        <v>34</v>
      </c>
      <c r="AX37">
        <f>IF(Z37&gt;0, (R37*SUMPRODUCT(K37:$K$98, X37:$X$98)-K37*$AZ$3)/Z37, 0)</f>
        <v>5280.7102598007741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250000</v>
      </c>
      <c r="S38">
        <f t="shared" si="1"/>
        <v>4739.2741144250103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1631.4704675739461</v>
      </c>
      <c r="AC38">
        <f t="shared" si="2"/>
        <v>1292.813242803295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-8268.096039908587</v>
      </c>
      <c r="AI38">
        <f t="shared" si="25"/>
        <v>-8271.5058797163019</v>
      </c>
      <c r="AJ38">
        <f t="shared" si="7"/>
        <v>338.65722477065106</v>
      </c>
      <c r="AK38">
        <f t="shared" si="22"/>
        <v>114.20293273017623</v>
      </c>
      <c r="AL38">
        <f t="shared" si="26"/>
        <v>-7818.645722215475</v>
      </c>
      <c r="AN38">
        <f t="shared" si="27"/>
        <v>0</v>
      </c>
      <c r="AO38">
        <f t="shared" si="27"/>
        <v>0</v>
      </c>
      <c r="AP38">
        <f t="shared" si="27"/>
        <v>-0.16519523836523248</v>
      </c>
      <c r="AQ38">
        <f t="shared" si="27"/>
        <v>-400.56136744279689</v>
      </c>
      <c r="AR38">
        <f t="shared" si="27"/>
        <v>-400.72656268116214</v>
      </c>
      <c r="AS38">
        <f t="shared" si="27"/>
        <v>16.406800355697658</v>
      </c>
      <c r="AT38">
        <f t="shared" si="27"/>
        <v>5.5327469201582842</v>
      </c>
      <c r="AU38">
        <f t="shared" si="23"/>
        <v>-378.78701540530619</v>
      </c>
      <c r="AW38">
        <v>35</v>
      </c>
      <c r="AX38">
        <f>IF(Z38&gt;0, (R38*SUMPRODUCT(K38:$K$98, X38:$X$98)-K38*$AZ$3)/Z38, 0)</f>
        <v>4739.2741144250103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250000</v>
      </c>
      <c r="S39">
        <f t="shared" si="1"/>
        <v>4182.8479278845643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1292.813242803295</v>
      </c>
      <c r="AC39">
        <f t="shared" si="2"/>
        <v>993.85766682832423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-8114.0512602059844</v>
      </c>
      <c r="AI39">
        <f t="shared" si="25"/>
        <v>-8117.0212990526124</v>
      </c>
      <c r="AJ39">
        <f t="shared" si="7"/>
        <v>298.95557597497077</v>
      </c>
      <c r="AK39">
        <f t="shared" si="22"/>
        <v>90.496926996230656</v>
      </c>
      <c r="AL39">
        <f t="shared" si="26"/>
        <v>-7727.5687960814112</v>
      </c>
      <c r="AN39">
        <f t="shared" si="27"/>
        <v>0</v>
      </c>
      <c r="AO39">
        <f t="shared" si="27"/>
        <v>0</v>
      </c>
      <c r="AP39">
        <f t="shared" si="27"/>
        <v>-0.12847175456342605</v>
      </c>
      <c r="AQ39">
        <f t="shared" si="27"/>
        <v>-350.98072983112434</v>
      </c>
      <c r="AR39">
        <f t="shared" si="27"/>
        <v>-351.1092015856878</v>
      </c>
      <c r="AS39">
        <f t="shared" si="27"/>
        <v>12.931597654229718</v>
      </c>
      <c r="AT39">
        <f t="shared" si="27"/>
        <v>3.9145275850530781</v>
      </c>
      <c r="AU39">
        <f t="shared" si="23"/>
        <v>-334.263076346405</v>
      </c>
      <c r="AW39">
        <v>36</v>
      </c>
      <c r="AX39">
        <f>IF(Z39&gt;0, (R39*SUMPRODUCT(K39:$K$98, X39:$X$98)-K39*$AZ$3)/Z39, 0)</f>
        <v>4182.8479278845643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250000</v>
      </c>
      <c r="S40">
        <f t="shared" si="1"/>
        <v>3601.1396414535416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993.85766682832423</v>
      </c>
      <c r="AC40">
        <f t="shared" si="2"/>
        <v>733.59639366490217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-7878.6973092341268</v>
      </c>
      <c r="AI40">
        <f t="shared" si="25"/>
        <v>-7881.2437128268266</v>
      </c>
      <c r="AJ40">
        <f t="shared" si="7"/>
        <v>260.26127316342206</v>
      </c>
      <c r="AK40">
        <f t="shared" si="22"/>
        <v>69.570036677982699</v>
      </c>
      <c r="AL40">
        <f t="shared" si="26"/>
        <v>-7551.412402985422</v>
      </c>
      <c r="AN40">
        <f t="shared" si="27"/>
        <v>0</v>
      </c>
      <c r="AO40">
        <f t="shared" si="27"/>
        <v>0</v>
      </c>
      <c r="AP40">
        <f t="shared" si="27"/>
        <v>-9.834555631924885E-2</v>
      </c>
      <c r="AQ40">
        <f t="shared" si="27"/>
        <v>-304.28596321844719</v>
      </c>
      <c r="AR40">
        <f t="shared" si="27"/>
        <v>-304.38430877476645</v>
      </c>
      <c r="AS40">
        <f t="shared" si="27"/>
        <v>10.051642941044726</v>
      </c>
      <c r="AT40">
        <f t="shared" si="27"/>
        <v>2.6868890618366046</v>
      </c>
      <c r="AU40">
        <f t="shared" si="23"/>
        <v>-291.6457767718851</v>
      </c>
      <c r="AW40">
        <v>37</v>
      </c>
      <c r="AX40">
        <f>IF(Z40&gt;0, (R40*SUMPRODUCT(K40:$K$98, X40:$X$98)-K40*$AZ$3)/Z40, 0)</f>
        <v>3601.1396414535416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250000</v>
      </c>
      <c r="S41">
        <f t="shared" si="1"/>
        <v>2976.5122964428988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733.59639366490217</v>
      </c>
      <c r="AC41">
        <f t="shared" si="2"/>
        <v>510.30994532833199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-7557.3903999239592</v>
      </c>
      <c r="AI41">
        <f t="shared" si="25"/>
        <v>-7559.5334699607356</v>
      </c>
      <c r="AJ41">
        <f t="shared" si="7"/>
        <v>223.28644833657017</v>
      </c>
      <c r="AK41">
        <f t="shared" si="22"/>
        <v>51.35174755654316</v>
      </c>
      <c r="AL41">
        <f t="shared" si="26"/>
        <v>-7284.8952740676223</v>
      </c>
      <c r="AN41">
        <f t="shared" si="27"/>
        <v>0</v>
      </c>
      <c r="AO41">
        <f t="shared" si="27"/>
        <v>0</v>
      </c>
      <c r="AP41">
        <f t="shared" si="27"/>
        <v>-7.3900239286124381E-2</v>
      </c>
      <c r="AQ41">
        <f t="shared" si="27"/>
        <v>-260.6041563499474</v>
      </c>
      <c r="AR41">
        <f t="shared" si="27"/>
        <v>-260.67805658923351</v>
      </c>
      <c r="AS41">
        <f t="shared" si="27"/>
        <v>7.6996652831000336</v>
      </c>
      <c r="AT41">
        <f t="shared" si="27"/>
        <v>1.7707804071102446</v>
      </c>
      <c r="AU41">
        <f t="shared" si="23"/>
        <v>-251.20761089902322</v>
      </c>
      <c r="AW41">
        <v>38</v>
      </c>
      <c r="AX41">
        <f>IF(Z41&gt;0, (R41*SUMPRODUCT(K41:$K$98, X41:$X$98)-K41*$AZ$3)/Z41, 0)</f>
        <v>2976.5122964428988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250000</v>
      </c>
      <c r="S42">
        <f t="shared" si="1"/>
        <v>2281.0450283336068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510.30994532833199</v>
      </c>
      <c r="AC42">
        <f t="shared" si="2"/>
        <v>322.02678440863156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-7139.00905077275</v>
      </c>
      <c r="AI42">
        <f t="shared" si="25"/>
        <v>-7140.7737396566199</v>
      </c>
      <c r="AJ42">
        <f t="shared" si="7"/>
        <v>188.28316091970044</v>
      </c>
      <c r="AK42">
        <f t="shared" si="22"/>
        <v>35.721696172983243</v>
      </c>
      <c r="AL42">
        <f t="shared" si="26"/>
        <v>-6916.7688825639361</v>
      </c>
      <c r="AN42">
        <f t="shared" si="27"/>
        <v>0</v>
      </c>
      <c r="AO42">
        <f t="shared" si="27"/>
        <v>0</v>
      </c>
      <c r="AP42">
        <f t="shared" si="27"/>
        <v>-5.4332489866685076E-2</v>
      </c>
      <c r="AQ42">
        <f t="shared" si="27"/>
        <v>-219.80086147456859</v>
      </c>
      <c r="AR42">
        <f t="shared" si="27"/>
        <v>-219.85519396443524</v>
      </c>
      <c r="AS42">
        <f t="shared" si="27"/>
        <v>5.7969951679533667</v>
      </c>
      <c r="AT42">
        <f t="shared" si="27"/>
        <v>1.0998248547261089</v>
      </c>
      <c r="AU42">
        <f t="shared" si="23"/>
        <v>-212.95837394175578</v>
      </c>
      <c r="AW42">
        <v>39</v>
      </c>
      <c r="AX42">
        <f>IF(Z42&gt;0, (R42*SUMPRODUCT(K42:$K$98, X42:$X$98)-K42*$AZ$3)/Z42, 0)</f>
        <v>2281.0450283336068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250000</v>
      </c>
      <c r="S43">
        <f t="shared" si="1"/>
        <v>1473.5612433727956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322.02678440863156</v>
      </c>
      <c r="AC43">
        <f t="shared" si="2"/>
        <v>166.79824028249811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-6642.3485700782485</v>
      </c>
      <c r="AI43">
        <f t="shared" si="25"/>
        <v>-6643.7634946447761</v>
      </c>
      <c r="AJ43">
        <f t="shared" si="7"/>
        <v>155.22854412613344</v>
      </c>
      <c r="AK43">
        <f t="shared" si="22"/>
        <v>22.541874908604211</v>
      </c>
      <c r="AL43">
        <f t="shared" si="26"/>
        <v>-6465.9930756100384</v>
      </c>
      <c r="AN43">
        <f t="shared" si="27"/>
        <v>0</v>
      </c>
      <c r="AO43">
        <f t="shared" si="27"/>
        <v>0</v>
      </c>
      <c r="AP43">
        <f t="shared" si="27"/>
        <v>-3.8896159471011348E-2</v>
      </c>
      <c r="AQ43">
        <f t="shared" si="27"/>
        <v>-182.59761358009851</v>
      </c>
      <c r="AR43">
        <f t="shared" si="27"/>
        <v>-182.6365097395695</v>
      </c>
      <c r="AS43">
        <f t="shared" si="27"/>
        <v>4.2672198572396027</v>
      </c>
      <c r="AT43">
        <f t="shared" si="27"/>
        <v>0.61967427943694031</v>
      </c>
      <c r="AU43">
        <f t="shared" si="23"/>
        <v>-177.74961560289296</v>
      </c>
      <c r="AW43">
        <v>40</v>
      </c>
      <c r="AX43">
        <f>IF(Z43&gt;0, (R43*SUMPRODUCT(K43:$K$98, X43:$X$98)-K43*$AZ$3)/Z43, 0)</f>
        <v>1473.5612433727956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250000</v>
      </c>
      <c r="S44">
        <f t="shared" si="1"/>
        <v>475.97864879105197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166.79824028249811</v>
      </c>
      <c r="AC44">
        <f t="shared" si="2"/>
        <v>41.854481477788227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-6032.1246079506864</v>
      </c>
      <c r="AI44">
        <f t="shared" si="25"/>
        <v>-6033.2237770411512</v>
      </c>
      <c r="AJ44">
        <f t="shared" si="7"/>
        <v>124.94375880470989</v>
      </c>
      <c r="AK44">
        <f t="shared" si="22"/>
        <v>11.675876819774869</v>
      </c>
      <c r="AL44">
        <f t="shared" si="26"/>
        <v>-5896.6041414166657</v>
      </c>
      <c r="AN44">
        <f t="shared" si="27"/>
        <v>0</v>
      </c>
      <c r="AO44">
        <f t="shared" si="27"/>
        <v>0</v>
      </c>
      <c r="AP44">
        <f t="shared" si="27"/>
        <v>-2.6978631708240993E-2</v>
      </c>
      <c r="AQ44">
        <f t="shared" si="27"/>
        <v>-148.05589934055928</v>
      </c>
      <c r="AR44">
        <f t="shared" si="27"/>
        <v>-148.08287797226751</v>
      </c>
      <c r="AS44">
        <f t="shared" si="27"/>
        <v>3.0666907232716887</v>
      </c>
      <c r="AT44">
        <f t="shared" si="27"/>
        <v>0.28657936556265012</v>
      </c>
      <c r="AU44">
        <f t="shared" si="23"/>
        <v>-144.72960788343315</v>
      </c>
      <c r="AW44">
        <v>41</v>
      </c>
      <c r="AX44">
        <f>IF(Z44&gt;0, (R44*SUMPRODUCT(K44:$K$98, X44:$X$98)-K44*$AZ$3)/Z44, 0)</f>
        <v>475.97864879105197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250000</v>
      </c>
      <c r="S45">
        <f t="shared" si="1"/>
        <v>-831.81186404292816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41.854481477788227</v>
      </c>
      <c r="AC45">
        <f t="shared" si="2"/>
        <v>-54.72476181331723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-5316.0902850428311</v>
      </c>
      <c r="AI45">
        <f t="shared" si="25"/>
        <v>-5316.9126579281392</v>
      </c>
      <c r="AJ45">
        <f t="shared" si="7"/>
        <v>96.579243291105456</v>
      </c>
      <c r="AK45">
        <f t="shared" si="22"/>
        <v>2.9298137034451761</v>
      </c>
      <c r="AL45">
        <f t="shared" si="26"/>
        <v>-5217.4036009335887</v>
      </c>
      <c r="AN45">
        <f t="shared" si="27"/>
        <v>0</v>
      </c>
      <c r="AO45">
        <f t="shared" si="27"/>
        <v>0</v>
      </c>
      <c r="AP45">
        <f t="shared" si="27"/>
        <v>-1.8022132250392831E-2</v>
      </c>
      <c r="AQ45">
        <f t="shared" si="27"/>
        <v>-116.50102269140375</v>
      </c>
      <c r="AR45">
        <f t="shared" si="27"/>
        <v>-116.51904482365414</v>
      </c>
      <c r="AS45">
        <f t="shared" si="27"/>
        <v>2.1165142070353355</v>
      </c>
      <c r="AT45">
        <f t="shared" si="27"/>
        <v>6.4206263333599883E-2</v>
      </c>
      <c r="AU45">
        <f t="shared" si="23"/>
        <v>-114.3383243532852</v>
      </c>
      <c r="AW45">
        <v>42</v>
      </c>
      <c r="AX45">
        <f>IF(Z45&gt;0, (R45*SUMPRODUCT(K45:$K$98, X45:$X$98)-K45*$AZ$3)/Z45, 0)</f>
        <v>-831.81186404292816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250000</v>
      </c>
      <c r="S46">
        <f t="shared" si="1"/>
        <v>-2662.6995535718406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-54.72476181331723</v>
      </c>
      <c r="AC46">
        <f t="shared" si="2"/>
        <v>-125.26448446056554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-4521.9411921178562</v>
      </c>
      <c r="AI46">
        <f t="shared" si="25"/>
        <v>-4522.5292442147056</v>
      </c>
      <c r="AJ46">
        <f t="shared" si="7"/>
        <v>70.539722647248311</v>
      </c>
      <c r="AK46">
        <f t="shared" si="22"/>
        <v>-3.8307333269322066</v>
      </c>
      <c r="AL46">
        <f t="shared" si="26"/>
        <v>-4455.8202548943891</v>
      </c>
      <c r="AN46">
        <f t="shared" si="27"/>
        <v>0</v>
      </c>
      <c r="AO46">
        <f t="shared" si="27"/>
        <v>0</v>
      </c>
      <c r="AP46">
        <f t="shared" si="27"/>
        <v>-1.150628613950852E-2</v>
      </c>
      <c r="AQ46">
        <f t="shared" si="27"/>
        <v>-88.479829493559976</v>
      </c>
      <c r="AR46">
        <f t="shared" si="27"/>
        <v>-88.491335779699483</v>
      </c>
      <c r="AS46">
        <f t="shared" si="27"/>
        <v>1.3802352501246045</v>
      </c>
      <c r="AT46">
        <f t="shared" si="27"/>
        <v>-7.4955117106137156E-2</v>
      </c>
      <c r="AU46">
        <f t="shared" si="23"/>
        <v>-87.186055646681012</v>
      </c>
      <c r="AW46">
        <v>43</v>
      </c>
      <c r="AX46">
        <f>IF(Z46&gt;0, (R46*SUMPRODUCT(K46:$K$98, X46:$X$98)-K46*$AZ$3)/Z46, 0)</f>
        <v>-2662.6995535718406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250000</v>
      </c>
      <c r="S47">
        <f t="shared" si="1"/>
        <v>-5414.3367287845876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-125.26448446056554</v>
      </c>
      <c r="AC47">
        <f t="shared" si="2"/>
        <v>-172.70743891470099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-3668.8887635326478</v>
      </c>
      <c r="AI47">
        <f t="shared" si="25"/>
        <v>-3669.2874906703519</v>
      </c>
      <c r="AJ47">
        <f t="shared" si="7"/>
        <v>47.442954454135446</v>
      </c>
      <c r="AK47">
        <f t="shared" si="22"/>
        <v>-8.7685139122395892</v>
      </c>
      <c r="AL47">
        <f t="shared" si="26"/>
        <v>-3630.6130501284561</v>
      </c>
      <c r="AN47">
        <f t="shared" si="27"/>
        <v>0</v>
      </c>
      <c r="AO47">
        <f t="shared" si="27"/>
        <v>0</v>
      </c>
      <c r="AP47">
        <f t="shared" si="27"/>
        <v>-6.9658984579765602E-3</v>
      </c>
      <c r="AQ47">
        <f t="shared" si="27"/>
        <v>-64.096732235351539</v>
      </c>
      <c r="AR47">
        <f t="shared" si="27"/>
        <v>-64.103698133809516</v>
      </c>
      <c r="AS47">
        <f t="shared" si="27"/>
        <v>0.82884452053342783</v>
      </c>
      <c r="AT47">
        <f t="shared" si="27"/>
        <v>-0.15318891483469596</v>
      </c>
      <c r="AU47">
        <f t="shared" si="23"/>
        <v>-63.428042528110787</v>
      </c>
      <c r="AW47">
        <v>44</v>
      </c>
      <c r="AX47">
        <f>IF(Z47&gt;0, (R47*SUMPRODUCT(K47:$K$98, X47:$X$98)-K47*$AZ$3)/Z47, 0)</f>
        <v>-5414.3367287845876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250000</v>
      </c>
      <c r="S48">
        <f t="shared" si="1"/>
        <v>-9853.4057654805965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-172.70743891470099</v>
      </c>
      <c r="AC48">
        <f t="shared" si="2"/>
        <v>-200.16410415056649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-2816.2460896708526</v>
      </c>
      <c r="AI48">
        <f t="shared" si="25"/>
        <v>-2816.5000172326959</v>
      </c>
      <c r="AJ48">
        <f t="shared" si="7"/>
        <v>27.456665235865501</v>
      </c>
      <c r="AK48">
        <f t="shared" si="22"/>
        <v>-12.08952072402907</v>
      </c>
      <c r="AL48">
        <f t="shared" si="26"/>
        <v>-2801.1328727208597</v>
      </c>
      <c r="AN48">
        <f t="shared" si="27"/>
        <v>0</v>
      </c>
      <c r="AO48">
        <f t="shared" si="27"/>
        <v>0</v>
      </c>
      <c r="AP48">
        <f t="shared" si="27"/>
        <v>-3.9608934913042812E-3</v>
      </c>
      <c r="AQ48">
        <f t="shared" si="27"/>
        <v>-43.929263627428568</v>
      </c>
      <c r="AR48">
        <f t="shared" si="27"/>
        <v>-43.933224520919872</v>
      </c>
      <c r="AS48">
        <f t="shared" si="27"/>
        <v>0.42828327037903041</v>
      </c>
      <c r="AT48">
        <f t="shared" si="27"/>
        <v>-0.18857859935003204</v>
      </c>
      <c r="AU48">
        <f t="shared" si="23"/>
        <v>-43.693519849890883</v>
      </c>
      <c r="AW48">
        <v>45</v>
      </c>
      <c r="AX48">
        <f>IF(Z48&gt;0, (R48*SUMPRODUCT(K48:$K$98, X48:$X$98)-K48*$AZ$3)/Z48, 0)</f>
        <v>-9853.4057654805965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250000</v>
      </c>
      <c r="S49">
        <f t="shared" si="1"/>
        <v>-17580.549858042355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-200.16410415056649</v>
      </c>
      <c r="AC49">
        <f t="shared" si="2"/>
        <v>-211.37902224273961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-2021.9009485171023</v>
      </c>
      <c r="AI49">
        <f t="shared" si="25"/>
        <v>-2022.0512417559014</v>
      </c>
      <c r="AJ49">
        <f t="shared" si="7"/>
        <v>11.214918092173122</v>
      </c>
      <c r="AK49">
        <f t="shared" si="22"/>
        <v>-14.011487290539655</v>
      </c>
      <c r="AL49">
        <f t="shared" si="26"/>
        <v>-2024.847810954268</v>
      </c>
      <c r="AN49">
        <f t="shared" si="27"/>
        <v>0</v>
      </c>
      <c r="AO49">
        <f t="shared" si="27"/>
        <v>0</v>
      </c>
      <c r="AP49">
        <f t="shared" si="27"/>
        <v>-2.0931711609322584E-3</v>
      </c>
      <c r="AQ49">
        <f t="shared" si="27"/>
        <v>-28.159515288341222</v>
      </c>
      <c r="AR49">
        <f t="shared" si="27"/>
        <v>-28.161608459502155</v>
      </c>
      <c r="AS49">
        <f t="shared" si="27"/>
        <v>0.15619294194686525</v>
      </c>
      <c r="AT49">
        <f t="shared" si="27"/>
        <v>-0.19514145381836087</v>
      </c>
      <c r="AU49">
        <f t="shared" si="23"/>
        <v>-28.200556971373651</v>
      </c>
      <c r="AW49">
        <v>46</v>
      </c>
      <c r="AX49">
        <f>IF(Z49&gt;0, (R49*SUMPRODUCT(K49:$K$98, X49:$X$98)-K49*$AZ$3)/Z49, 0)</f>
        <v>-17580.549858042355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250000</v>
      </c>
      <c r="S50">
        <f t="shared" si="1"/>
        <v>-32248.983398529417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-211.37902224273961</v>
      </c>
      <c r="AC50">
        <f t="shared" si="2"/>
        <v>-210.32930044603131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-1345.2950370134704</v>
      </c>
      <c r="AI50">
        <f t="shared" si="25"/>
        <v>-1345.3765625680307</v>
      </c>
      <c r="AJ50">
        <f t="shared" si="7"/>
        <v>-1.0497217967082975</v>
      </c>
      <c r="AK50">
        <f t="shared" si="22"/>
        <v>-14.796531556991773</v>
      </c>
      <c r="AL50">
        <f t="shared" si="26"/>
        <v>-1361.2228159217309</v>
      </c>
      <c r="AN50">
        <f t="shared" si="27"/>
        <v>0</v>
      </c>
      <c r="AO50">
        <f t="shared" si="27"/>
        <v>0</v>
      </c>
      <c r="AP50">
        <f t="shared" si="27"/>
        <v>-1.0137737413993303E-3</v>
      </c>
      <c r="AQ50">
        <f t="shared" si="27"/>
        <v>-16.728801052780099</v>
      </c>
      <c r="AR50">
        <f t="shared" si="27"/>
        <v>-16.729814826521498</v>
      </c>
      <c r="AS50">
        <f t="shared" si="27"/>
        <v>-1.3053335227404211E-2</v>
      </c>
      <c r="AT50">
        <f t="shared" si="27"/>
        <v>-0.18399549978092983</v>
      </c>
      <c r="AU50">
        <f t="shared" si="23"/>
        <v>-16.926863661529833</v>
      </c>
      <c r="AW50">
        <v>47</v>
      </c>
      <c r="AX50">
        <f>IF(Z50&gt;0, (R50*SUMPRODUCT(K50:$K$98, X50:$X$98)-K50*$AZ$3)/Z50, 0)</f>
        <v>-32248.983398529417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250000</v>
      </c>
      <c r="S51">
        <f t="shared" si="1"/>
        <v>-63297.227784545859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-210.32930044603131</v>
      </c>
      <c r="AC51">
        <f t="shared" si="2"/>
        <v>-200.9784255300172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-820.41756110188032</v>
      </c>
      <c r="AI51">
        <f t="shared" si="25"/>
        <v>-820.45725052284001</v>
      </c>
      <c r="AJ51">
        <f t="shared" si="7"/>
        <v>-9.3508749160141065</v>
      </c>
      <c r="AK51">
        <f t="shared" si="22"/>
        <v>-14.723051031222193</v>
      </c>
      <c r="AL51">
        <f t="shared" si="26"/>
        <v>-844.53117647007639</v>
      </c>
      <c r="AN51">
        <f t="shared" si="27"/>
        <v>0</v>
      </c>
      <c r="AO51">
        <f t="shared" si="27"/>
        <v>0</v>
      </c>
      <c r="AP51">
        <f t="shared" si="27"/>
        <v>-4.406603921098756E-4</v>
      </c>
      <c r="AQ51">
        <f t="shared" si="27"/>
        <v>-9.1088636575406472</v>
      </c>
      <c r="AR51">
        <f t="shared" si="27"/>
        <v>-9.1093043179327573</v>
      </c>
      <c r="AS51">
        <f t="shared" si="27"/>
        <v>-0.10382011396037405</v>
      </c>
      <c r="AT51">
        <f t="shared" si="27"/>
        <v>-0.16346586278126027</v>
      </c>
      <c r="AU51">
        <f t="shared" si="23"/>
        <v>-9.3765902946743918</v>
      </c>
      <c r="AW51">
        <v>48</v>
      </c>
      <c r="AX51">
        <f>IF(Z51&gt;0, (R51*SUMPRODUCT(K51:$K$98, X51:$X$98)-K51*$AZ$3)/Z51, 0)</f>
        <v>-63297.227784545859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250000</v>
      </c>
      <c r="S52">
        <f t="shared" si="1"/>
        <v>-138644.21408020699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-200.9784255300172</v>
      </c>
      <c r="AC52">
        <f t="shared" si="2"/>
        <v>-186.80186421542021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-449.01378805540247</v>
      </c>
      <c r="AI52">
        <f t="shared" si="25"/>
        <v>-449.03062989274986</v>
      </c>
      <c r="AJ52">
        <f t="shared" si="7"/>
        <v>-14.176561314596995</v>
      </c>
      <c r="AK52">
        <f t="shared" si="22"/>
        <v>-14.068489787101205</v>
      </c>
      <c r="AL52">
        <f t="shared" si="26"/>
        <v>-477.27568099444807</v>
      </c>
      <c r="AN52">
        <f t="shared" si="27"/>
        <v>0</v>
      </c>
      <c r="AO52">
        <f t="shared" si="27"/>
        <v>0</v>
      </c>
      <c r="AP52">
        <f t="shared" si="27"/>
        <v>-1.6695548816196941E-4</v>
      </c>
      <c r="AQ52">
        <f t="shared" si="27"/>
        <v>-4.4511364544173402</v>
      </c>
      <c r="AR52">
        <f t="shared" si="27"/>
        <v>-4.4513034099055018</v>
      </c>
      <c r="AS52">
        <f t="shared" si="27"/>
        <v>-0.1405342342358078</v>
      </c>
      <c r="AT52">
        <f t="shared" si="27"/>
        <v>-0.13946290607503042</v>
      </c>
      <c r="AU52">
        <f t="shared" si="23"/>
        <v>-4.7313005502163401</v>
      </c>
      <c r="AW52">
        <v>49</v>
      </c>
      <c r="AX52">
        <f>IF(Z52&gt;0, (R52*SUMPRODUCT(K52:$K$98, X52:$X$98)-K52*$AZ$3)/Z52, 0)</f>
        <v>-138644.21408020699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250000</v>
      </c>
      <c r="S53">
        <f t="shared" si="1"/>
        <v>-357533.00881104008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-186.80186421542021</v>
      </c>
      <c r="AC53">
        <f t="shared" si="2"/>
        <v>-170.46244265900035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-214.27487953656851</v>
      </c>
      <c r="AI53">
        <f t="shared" si="25"/>
        <v>-214.28083921156556</v>
      </c>
      <c r="AJ53">
        <f t="shared" si="7"/>
        <v>-16.339421556419865</v>
      </c>
      <c r="AK53">
        <f t="shared" si="22"/>
        <v>-13.076130495079417</v>
      </c>
      <c r="AL53">
        <f t="shared" si="26"/>
        <v>-243.69639126306484</v>
      </c>
      <c r="AN53">
        <f t="shared" si="27"/>
        <v>0</v>
      </c>
      <c r="AO53">
        <f t="shared" si="27"/>
        <v>0</v>
      </c>
      <c r="AP53">
        <f t="shared" si="27"/>
        <v>-5.2749188772950653E-5</v>
      </c>
      <c r="AQ53">
        <f t="shared" si="27"/>
        <v>-1.8965507474043743</v>
      </c>
      <c r="AR53">
        <f t="shared" si="27"/>
        <v>-1.8966034965931471</v>
      </c>
      <c r="AS53">
        <f t="shared" si="27"/>
        <v>-0.1446205090956296</v>
      </c>
      <c r="AT53">
        <f t="shared" si="27"/>
        <v>-0.11573706221296774</v>
      </c>
      <c r="AU53">
        <f t="shared" si="23"/>
        <v>-2.1569610679017446</v>
      </c>
      <c r="AW53">
        <v>50</v>
      </c>
      <c r="AX53">
        <f>IF(Z53&gt;0, (R53*SUMPRODUCT(K53:$K$98, X53:$X$98)-K53*$AZ$3)/Z53, 0)</f>
        <v>-357533.00881104008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250000</v>
      </c>
      <c r="S54">
        <f t="shared" si="1"/>
        <v>-1161491.7145003816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-170.46244265900035</v>
      </c>
      <c r="AC54">
        <f t="shared" si="2"/>
        <v>-153.79599518244294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-84.898445638027013</v>
      </c>
      <c r="AI54">
        <f t="shared" si="25"/>
        <v>-84.900100793992209</v>
      </c>
      <c r="AJ54">
        <f t="shared" si="7"/>
        <v>-16.666447476557408</v>
      </c>
      <c r="AK54">
        <f t="shared" si="22"/>
        <v>-11.932370986130024</v>
      </c>
      <c r="AL54">
        <f t="shared" si="26"/>
        <v>-113.49891925667964</v>
      </c>
      <c r="AN54">
        <f t="shared" si="27"/>
        <v>0</v>
      </c>
      <c r="AO54">
        <f t="shared" si="27"/>
        <v>0</v>
      </c>
      <c r="AP54">
        <f t="shared" si="27"/>
        <v>-1.308019170804131E-5</v>
      </c>
      <c r="AQ54">
        <f t="shared" si="27"/>
        <v>-0.67092646736097994</v>
      </c>
      <c r="AR54">
        <f t="shared" si="27"/>
        <v>-0.67093954755268803</v>
      </c>
      <c r="AS54">
        <f t="shared" si="27"/>
        <v>-0.13170984044371536</v>
      </c>
      <c r="AT54">
        <f t="shared" si="27"/>
        <v>-9.4297880871672915E-2</v>
      </c>
      <c r="AU54">
        <f t="shared" si="23"/>
        <v>-0.8969472688680763</v>
      </c>
      <c r="AW54">
        <v>51</v>
      </c>
      <c r="AX54">
        <f>IF(Z54&gt;0, (R54*SUMPRODUCT(K54:$K$98, X54:$X$98)-K54*$AZ$3)/Z54, 0)</f>
        <v>-1161491.7145003816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250000</v>
      </c>
      <c r="S55">
        <f t="shared" si="1"/>
        <v>-5254920.2777444888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-153.79599518244294</v>
      </c>
      <c r="AC55">
        <f t="shared" si="2"/>
        <v>-137.89281609269517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-26.211911704548125</v>
      </c>
      <c r="AI55">
        <f t="shared" si="25"/>
        <v>-26.21223971336844</v>
      </c>
      <c r="AJ55">
        <f t="shared" si="7"/>
        <v>-15.903179089747766</v>
      </c>
      <c r="AK55">
        <f t="shared" si="22"/>
        <v>-10.765719662771007</v>
      </c>
      <c r="AL55">
        <f t="shared" si="26"/>
        <v>-52.881138465887211</v>
      </c>
      <c r="AN55">
        <f t="shared" si="27"/>
        <v>0</v>
      </c>
      <c r="AO55">
        <f t="shared" si="27"/>
        <v>0</v>
      </c>
      <c r="AP55">
        <f t="shared" si="27"/>
        <v>-2.3144227265559529E-6</v>
      </c>
      <c r="AQ55">
        <f t="shared" si="27"/>
        <v>-0.18495064887889692</v>
      </c>
      <c r="AR55">
        <f t="shared" si="27"/>
        <v>-0.18495296330162347</v>
      </c>
      <c r="AS55">
        <f t="shared" si="27"/>
        <v>-0.11221246756205876</v>
      </c>
      <c r="AT55">
        <f t="shared" si="27"/>
        <v>-7.596267146483289E-2</v>
      </c>
      <c r="AU55">
        <f t="shared" si="23"/>
        <v>-0.37312810232851512</v>
      </c>
      <c r="AW55">
        <v>52</v>
      </c>
      <c r="AX55">
        <f>IF(Z55&gt;0, (R55*SUMPRODUCT(K55:$K$98, X55:$X$98)-K55*$AZ$3)/Z55, 0)</f>
        <v>-5254920.2777444888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250000</v>
      </c>
      <c r="S56">
        <f t="shared" si="1"/>
        <v>-23969482.017058842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-137.89281609269517</v>
      </c>
      <c r="AC56">
        <f t="shared" si="2"/>
        <v>-123.27945820844128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-5.2087786233825737</v>
      </c>
      <c r="AI56">
        <f t="shared" si="25"/>
        <v>-5.2088429131835179</v>
      </c>
      <c r="AJ56">
        <f t="shared" si="7"/>
        <v>-14.613357884253887</v>
      </c>
      <c r="AK56">
        <f t="shared" si="22"/>
        <v>-9.6524971264886634</v>
      </c>
      <c r="AL56">
        <f t="shared" si="26"/>
        <v>-29.474697923926065</v>
      </c>
      <c r="AN56">
        <f t="shared" si="27"/>
        <v>0</v>
      </c>
      <c r="AO56">
        <f t="shared" si="27"/>
        <v>0</v>
      </c>
      <c r="AP56">
        <f t="shared" si="27"/>
        <v>-4.0502443176604145E-7</v>
      </c>
      <c r="AQ56">
        <f t="shared" si="27"/>
        <v>-3.2815198852007621E-2</v>
      </c>
      <c r="AR56">
        <f t="shared" si="27"/>
        <v>-3.2815603876439392E-2</v>
      </c>
      <c r="AS56">
        <f t="shared" si="27"/>
        <v>-9.2063855951691781E-2</v>
      </c>
      <c r="AT56">
        <f t="shared" si="27"/>
        <v>-6.0810534585257828E-2</v>
      </c>
      <c r="AU56">
        <f t="shared" si="23"/>
        <v>-0.18568999441338899</v>
      </c>
      <c r="AW56">
        <v>53</v>
      </c>
      <c r="AX56">
        <f>IF(Z56&gt;0, (R56*SUMPRODUCT(K56:$K$98, X56:$X$98)-K56*$AZ$3)/Z56, 0)</f>
        <v>-23969482.017058842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250000</v>
      </c>
      <c r="S57">
        <f t="shared" si="1"/>
        <v>-110542910.13905624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-123.27945820844128</v>
      </c>
      <c r="AC57">
        <f t="shared" si="2"/>
        <v>-110.09949793128186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-1.0239408643132244</v>
      </c>
      <c r="AI57">
        <f t="shared" si="25"/>
        <v>-1.0239533141729431</v>
      </c>
      <c r="AJ57">
        <f t="shared" si="7"/>
        <v>-13.179960277159424</v>
      </c>
      <c r="AK57">
        <f t="shared" si="22"/>
        <v>-8.6295620745908899</v>
      </c>
      <c r="AL57">
        <f t="shared" si="26"/>
        <v>-22.833475665923256</v>
      </c>
      <c r="AN57">
        <f t="shared" si="27"/>
        <v>0</v>
      </c>
      <c r="AO57">
        <f t="shared" si="27"/>
        <v>0</v>
      </c>
      <c r="AP57">
        <f t="shared" si="27"/>
        <v>-7.0030233691614787E-8</v>
      </c>
      <c r="AQ57">
        <f t="shared" si="27"/>
        <v>-5.7596486734602225E-3</v>
      </c>
      <c r="AR57">
        <f t="shared" si="27"/>
        <v>-5.7597187036939135E-3</v>
      </c>
      <c r="AS57">
        <f t="shared" si="27"/>
        <v>-7.4137036006972148E-2</v>
      </c>
      <c r="AT57">
        <f t="shared" si="27"/>
        <v>-4.8541129168428031E-2</v>
      </c>
      <c r="AU57">
        <f t="shared" si="23"/>
        <v>-0.12843788387909408</v>
      </c>
      <c r="AW57">
        <v>54</v>
      </c>
      <c r="AX57">
        <f>IF(Z57&gt;0, (R57*SUMPRODUCT(K57:$K$98, X57:$X$98)-K57*$AZ$3)/Z57, 0)</f>
        <v>-110542910.13905624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250000</v>
      </c>
      <c r="S58">
        <f t="shared" si="1"/>
        <v>-516599739.74855411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-110.09949793128186</v>
      </c>
      <c r="AC58">
        <f t="shared" si="2"/>
        <v>-98.308136619230851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-0.1989326066056851</v>
      </c>
      <c r="AI58">
        <f t="shared" si="25"/>
        <v>-0.19893498533647644</v>
      </c>
      <c r="AJ58">
        <f t="shared" si="7"/>
        <v>-11.791361312051009</v>
      </c>
      <c r="AK58">
        <f t="shared" si="22"/>
        <v>-7.7069648551897307</v>
      </c>
      <c r="AL58">
        <f t="shared" si="26"/>
        <v>-19.697261152577216</v>
      </c>
      <c r="AN58">
        <f t="shared" si="27"/>
        <v>0</v>
      </c>
      <c r="AO58">
        <f t="shared" si="27"/>
        <v>0</v>
      </c>
      <c r="AP58">
        <f t="shared" si="27"/>
        <v>-1.1946711862738663E-8</v>
      </c>
      <c r="AQ58">
        <f t="shared" si="27"/>
        <v>-9.9910025122198804E-4</v>
      </c>
      <c r="AR58">
        <f t="shared" si="27"/>
        <v>-9.9911219793385087E-4</v>
      </c>
      <c r="AS58">
        <f t="shared" si="27"/>
        <v>-5.9219814439322407E-2</v>
      </c>
      <c r="AT58">
        <f t="shared" si="27"/>
        <v>-3.8706729149946412E-2</v>
      </c>
      <c r="AU58">
        <f t="shared" si="23"/>
        <v>-9.8925655787202665E-2</v>
      </c>
      <c r="AW58">
        <v>55</v>
      </c>
      <c r="AX58">
        <f>IF(Z58&gt;0, (R58*SUMPRODUCT(K58:$K$98, X58:$X$98)-K58*$AZ$3)/Z58, 0)</f>
        <v>-516599739.74855411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250000</v>
      </c>
      <c r="S59">
        <f t="shared" si="1"/>
        <v>-2450826557.9606833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-98.308136619230851</v>
      </c>
      <c r="AC59">
        <f t="shared" si="2"/>
        <v>-87.775992004549508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-3.8145156510150179E-2</v>
      </c>
      <c r="AI59">
        <f t="shared" si="25"/>
        <v>-3.8145604195808105E-2</v>
      </c>
      <c r="AJ59">
        <f t="shared" si="7"/>
        <v>-10.532144614681343</v>
      </c>
      <c r="AK59">
        <f t="shared" si="22"/>
        <v>-6.8815695633461598</v>
      </c>
      <c r="AL59">
        <f t="shared" si="26"/>
        <v>-17.451859782223309</v>
      </c>
      <c r="AN59">
        <f t="shared" si="27"/>
        <v>0</v>
      </c>
      <c r="AO59">
        <f t="shared" si="27"/>
        <v>0</v>
      </c>
      <c r="AP59">
        <f t="shared" si="27"/>
        <v>-2.0075124800321609E-9</v>
      </c>
      <c r="AQ59">
        <f t="shared" si="27"/>
        <v>-1.7105054940134382E-4</v>
      </c>
      <c r="AR59">
        <f t="shared" si="27"/>
        <v>-1.7105255691382388E-4</v>
      </c>
      <c r="AS59">
        <f t="shared" si="27"/>
        <v>-4.7228253532955705E-2</v>
      </c>
      <c r="AT59">
        <f t="shared" si="27"/>
        <v>-3.0858341195708783E-2</v>
      </c>
      <c r="AU59">
        <f t="shared" si="23"/>
        <v>-7.8257647285578297E-2</v>
      </c>
      <c r="AW59">
        <v>56</v>
      </c>
      <c r="AX59">
        <f>IF(Z59&gt;0, (R59*SUMPRODUCT(K59:$K$98, X59:$X$98)-K59*$AZ$3)/Z59, 0)</f>
        <v>-2450826557.9606833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250000</v>
      </c>
      <c r="S60">
        <f t="shared" si="1"/>
        <v>-11805248438.417509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-87.775992004549508</v>
      </c>
      <c r="AC60">
        <f t="shared" si="2"/>
        <v>-78.371570452480526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-7.2044995943780872E-3</v>
      </c>
      <c r="AI60">
        <f t="shared" si="25"/>
        <v>-7.2045825781997122E-3</v>
      </c>
      <c r="AJ60">
        <f t="shared" si="7"/>
        <v>-9.4044215520689818</v>
      </c>
      <c r="AK60">
        <f t="shared" si="22"/>
        <v>-6.1443194403184664</v>
      </c>
      <c r="AL60">
        <f t="shared" si="26"/>
        <v>-15.555945574965648</v>
      </c>
      <c r="AN60">
        <f t="shared" si="27"/>
        <v>0</v>
      </c>
      <c r="AO60">
        <f t="shared" si="27"/>
        <v>0</v>
      </c>
      <c r="AP60">
        <f t="shared" si="27"/>
        <v>-3.3224655076677477E-10</v>
      </c>
      <c r="AQ60">
        <f t="shared" si="27"/>
        <v>-2.8845021756661637E-5</v>
      </c>
      <c r="AR60">
        <f t="shared" si="27"/>
        <v>-2.88453540032124E-5</v>
      </c>
      <c r="AS60">
        <f t="shared" si="27"/>
        <v>-3.7652961281298289E-2</v>
      </c>
      <c r="AT60">
        <f t="shared" si="27"/>
        <v>-2.4600324507501686E-2</v>
      </c>
      <c r="AU60">
        <f t="shared" si="23"/>
        <v>-6.228213114280319E-2</v>
      </c>
      <c r="AW60">
        <v>57</v>
      </c>
      <c r="AX60">
        <f>IF(Z60&gt;0, (R60*SUMPRODUCT(K60:$K$98, X60:$X$98)-K60*$AZ$3)/Z60, 0)</f>
        <v>-11805248438.417509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250000</v>
      </c>
      <c r="S61">
        <f t="shared" si="1"/>
        <v>-57821299935.149132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-78.371570452480526</v>
      </c>
      <c r="AC61">
        <f t="shared" si="2"/>
        <v>-69.974641616593033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-1.3405326755715197E-3</v>
      </c>
      <c r="AI61">
        <f t="shared" si="25"/>
        <v>-1.3405478029211502E-3</v>
      </c>
      <c r="AJ61">
        <f t="shared" si="7"/>
        <v>-8.3969288358874934</v>
      </c>
      <c r="AK61">
        <f t="shared" si="22"/>
        <v>-5.486009931673637</v>
      </c>
      <c r="AL61">
        <f t="shared" si="26"/>
        <v>-13.884279315364052</v>
      </c>
      <c r="AN61">
        <f t="shared" si="27"/>
        <v>0</v>
      </c>
      <c r="AO61">
        <f t="shared" si="27"/>
        <v>0</v>
      </c>
      <c r="AP61">
        <f t="shared" si="27"/>
        <v>-5.4076910484835562E-11</v>
      </c>
      <c r="AQ61">
        <f t="shared" si="27"/>
        <v>-4.7921061699301998E-6</v>
      </c>
      <c r="AR61">
        <f t="shared" si="27"/>
        <v>-4.7921602468406849E-6</v>
      </c>
      <c r="AS61">
        <f t="shared" si="27"/>
        <v>-3.0017153043856892E-2</v>
      </c>
      <c r="AT61">
        <f t="shared" si="27"/>
        <v>-1.9611265373045358E-2</v>
      </c>
      <c r="AU61">
        <f t="shared" si="23"/>
        <v>-4.9633210577149096E-2</v>
      </c>
      <c r="AW61">
        <v>58</v>
      </c>
      <c r="AX61">
        <f>IF(Z61&gt;0, (R61*SUMPRODUCT(K61:$K$98, X61:$X$98)-K61*$AZ$3)/Z61, 0)</f>
        <v>-57821299935.149132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250000</v>
      </c>
      <c r="S62">
        <f t="shared" si="1"/>
        <v>-288290366218.22852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-69.974641616593033</v>
      </c>
      <c r="AC62">
        <f t="shared" si="2"/>
        <v>-62.477362765030207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-2.4534232517442939E-4</v>
      </c>
      <c r="AI62">
        <f t="shared" si="25"/>
        <v>-2.4534503413430482E-4</v>
      </c>
      <c r="AJ62">
        <f t="shared" si="7"/>
        <v>-7.4972788515628253</v>
      </c>
      <c r="AK62">
        <f t="shared" si="22"/>
        <v>-4.8982249131615125</v>
      </c>
      <c r="AL62">
        <f t="shared" si="26"/>
        <v>-12.395749109758473</v>
      </c>
      <c r="AN62">
        <f t="shared" si="27"/>
        <v>0</v>
      </c>
      <c r="AO62">
        <f t="shared" si="27"/>
        <v>0</v>
      </c>
      <c r="AP62">
        <f t="shared" si="27"/>
        <v>-8.6463652323910156E-12</v>
      </c>
      <c r="AQ62">
        <f t="shared" si="27"/>
        <v>-7.8307521999480829E-7</v>
      </c>
      <c r="AR62">
        <f t="shared" si="27"/>
        <v>-7.8308386636004056E-7</v>
      </c>
      <c r="AS62">
        <f t="shared" si="27"/>
        <v>-2.3929557535072535E-2</v>
      </c>
      <c r="AT62">
        <f t="shared" si="27"/>
        <v>-1.5633986303549442E-2</v>
      </c>
      <c r="AU62">
        <f t="shared" si="23"/>
        <v>-3.956432692248834E-2</v>
      </c>
      <c r="AW62">
        <v>59</v>
      </c>
      <c r="AX62">
        <f>IF(Z62&gt;0, (R62*SUMPRODUCT(K62:$K$98, X62:$X$98)-K62*$AZ$3)/Z62, 0)</f>
        <v>-288290366218.22852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250000</v>
      </c>
      <c r="S63">
        <f t="shared" si="1"/>
        <v>-1464556234473.4768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-62.477362765030207</v>
      </c>
      <c r="AC63">
        <f t="shared" si="2"/>
        <v>-55.783360294829563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-4.4115176379745309E-5</v>
      </c>
      <c r="AI63">
        <f t="shared" si="25"/>
        <v>-4.4115652491203016E-5</v>
      </c>
      <c r="AJ63">
        <f t="shared" si="7"/>
        <v>-6.694002470200644</v>
      </c>
      <c r="AK63">
        <f t="shared" si="22"/>
        <v>-4.3734153935521149</v>
      </c>
      <c r="AL63">
        <f t="shared" si="26"/>
        <v>-11.06746197940525</v>
      </c>
      <c r="AN63">
        <f t="shared" si="27"/>
        <v>0</v>
      </c>
      <c r="AO63">
        <f t="shared" si="27"/>
        <v>0</v>
      </c>
      <c r="AP63">
        <f t="shared" si="27"/>
        <v>-1.3568180566644594E-12</v>
      </c>
      <c r="AQ63">
        <f t="shared" si="27"/>
        <v>-1.2571902422505197E-7</v>
      </c>
      <c r="AR63">
        <f t="shared" si="27"/>
        <v>-1.2572038104310865E-7</v>
      </c>
      <c r="AS63">
        <f t="shared" si="27"/>
        <v>-1.9076506721167757E-2</v>
      </c>
      <c r="AT63">
        <f t="shared" si="27"/>
        <v>-1.2463318996512825E-2</v>
      </c>
      <c r="AU63">
        <f t="shared" si="23"/>
        <v>-3.1539951438061625E-2</v>
      </c>
      <c r="AW63">
        <v>60</v>
      </c>
      <c r="AX63">
        <f>IF(Z63&gt;0, (R63*SUMPRODUCT(K63:$K$98, X63:$X$98)-K63*$AZ$3)/Z63, 0)</f>
        <v>-1464556234473.4768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250000</v>
      </c>
      <c r="S64">
        <f t="shared" si="1"/>
        <v>-7594200099332.3545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-55.783360294829563</v>
      </c>
      <c r="AC64">
        <f t="shared" si="2"/>
        <v>-49.806571801552273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-7.7873815185337521E-6</v>
      </c>
      <c r="AI64">
        <f t="shared" si="25"/>
        <v>-7.7874634998009537E-6</v>
      </c>
      <c r="AJ64">
        <f t="shared" si="7"/>
        <v>-5.9767884932772901</v>
      </c>
      <c r="AK64">
        <f t="shared" si="22"/>
        <v>-3.9048352206380699</v>
      </c>
      <c r="AL64">
        <f t="shared" si="26"/>
        <v>-9.8816315013788589</v>
      </c>
      <c r="AN64">
        <f t="shared" si="27"/>
        <v>0</v>
      </c>
      <c r="AO64">
        <f t="shared" si="27"/>
        <v>0</v>
      </c>
      <c r="AP64">
        <f t="shared" si="27"/>
        <v>-2.0859773379859092E-13</v>
      </c>
      <c r="AQ64">
        <f t="shared" si="27"/>
        <v>-1.9814650254346306E-8</v>
      </c>
      <c r="AR64">
        <f t="shared" si="27"/>
        <v>-1.9814858852080106E-8</v>
      </c>
      <c r="AS64">
        <f t="shared" si="27"/>
        <v>-1.5207675822307618E-2</v>
      </c>
      <c r="AT64">
        <f t="shared" si="27"/>
        <v>-9.9356817196706079E-3</v>
      </c>
      <c r="AU64">
        <f t="shared" si="23"/>
        <v>-2.5143377356837075E-2</v>
      </c>
      <c r="AW64">
        <v>61</v>
      </c>
      <c r="AX64">
        <f>IF(Z64&gt;0, (R64*SUMPRODUCT(K64:$K$98, X64:$X$98)-K64*$AZ$3)/Z64, 0)</f>
        <v>-7594200099332.3545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250000</v>
      </c>
      <c r="S65">
        <f t="shared" si="1"/>
        <v>-40235114990045.852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-49.806571801552273</v>
      </c>
      <c r="AC65">
        <f t="shared" si="2"/>
        <v>-44.470153411548793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-1.3469147727052538E-6</v>
      </c>
      <c r="AI65">
        <f t="shared" si="25"/>
        <v>-1.3469285884211472E-6</v>
      </c>
      <c r="AJ65">
        <f t="shared" si="7"/>
        <v>-5.3364183900034803</v>
      </c>
      <c r="AK65">
        <f t="shared" si="22"/>
        <v>-3.4864600261086593</v>
      </c>
      <c r="AL65">
        <f t="shared" si="26"/>
        <v>-8.8228797630407279</v>
      </c>
      <c r="AN65">
        <f t="shared" si="27"/>
        <v>0</v>
      </c>
      <c r="AO65">
        <f t="shared" si="27"/>
        <v>0</v>
      </c>
      <c r="AP65">
        <f t="shared" si="27"/>
        <v>-3.1387037775629274E-14</v>
      </c>
      <c r="AQ65">
        <f t="shared" si="27"/>
        <v>-3.0599691812839322E-9</v>
      </c>
      <c r="AR65">
        <f t="shared" si="27"/>
        <v>-3.0600005683217076E-9</v>
      </c>
      <c r="AS65">
        <f t="shared" si="27"/>
        <v>-1.2123466267320252E-2</v>
      </c>
      <c r="AT65">
        <f t="shared" si="27"/>
        <v>-7.9206646536688161E-3</v>
      </c>
      <c r="AU65">
        <f t="shared" si="23"/>
        <v>-2.0044133980989635E-2</v>
      </c>
      <c r="AW65">
        <v>62</v>
      </c>
      <c r="AX65">
        <f>IF(Z65&gt;0, (R65*SUMPRODUCT(K65:$K$98, X65:$X$98)-K65*$AZ$3)/Z65, 0)</f>
        <v>-40235114990045.852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250000</v>
      </c>
      <c r="S66">
        <f t="shared" si="1"/>
        <v>-218199145711724.91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-44.470153411548793</v>
      </c>
      <c r="AC66">
        <f t="shared" si="2"/>
        <v>-39.705494120128265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-2.280589089095123E-7</v>
      </c>
      <c r="AI66">
        <f t="shared" si="25"/>
        <v>-2.2806118352280138E-7</v>
      </c>
      <c r="AJ66">
        <f t="shared" si="7"/>
        <v>-4.7646592914205286</v>
      </c>
      <c r="AK66">
        <f t="shared" si="22"/>
        <v>-3.1129107388084156</v>
      </c>
      <c r="AL66">
        <f t="shared" si="26"/>
        <v>-7.8775702582901275</v>
      </c>
      <c r="AN66">
        <f t="shared" si="27"/>
        <v>0</v>
      </c>
      <c r="AO66">
        <f t="shared" si="27"/>
        <v>0</v>
      </c>
      <c r="AP66">
        <f t="shared" si="27"/>
        <v>-4.6138820262265355E-15</v>
      </c>
      <c r="AQ66">
        <f t="shared" si="27"/>
        <v>-4.6260034872320096E-10</v>
      </c>
      <c r="AR66">
        <f t="shared" si="27"/>
        <v>-4.6260496260522721E-10</v>
      </c>
      <c r="AS66">
        <f t="shared" si="27"/>
        <v>-9.6647531126833434E-3</v>
      </c>
      <c r="AT66">
        <f t="shared" si="27"/>
        <v>-6.3143053704967835E-3</v>
      </c>
      <c r="AU66">
        <f t="shared" si="23"/>
        <v>-1.597905894578509E-2</v>
      </c>
      <c r="AW66">
        <v>63</v>
      </c>
      <c r="AX66">
        <f>IF(Z66&gt;0, (R66*SUMPRODUCT(K66:$K$98, X66:$X$98)-K66*$AZ$3)/Z66, 0)</f>
        <v>-218199145711724.91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-1213619370536510.8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-39.705494120128265</v>
      </c>
      <c r="AC67">
        <f t="shared" ref="AC67:AC89" si="30">S67*Z67</f>
        <v>-35.451334036233291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-3.6514057554718682E-13</v>
      </c>
      <c r="AH67">
        <f t="shared" ref="AH67:AH89" si="33">-X67*R67</f>
        <v>-3.7734531612823069E-8</v>
      </c>
      <c r="AI67">
        <f t="shared" ref="AI67:AI89" si="34">SUM(AE67:AH67)</f>
        <v>-3.7734896753398617E-8</v>
      </c>
      <c r="AJ67">
        <f t="shared" ref="AJ67:AJ89" si="35">AB67-AC67</f>
        <v>-4.2541600838949734</v>
      </c>
      <c r="AK67">
        <f t="shared" si="22"/>
        <v>-2.7793845884089787</v>
      </c>
      <c r="AL67">
        <f t="shared" si="26"/>
        <v>-7.0335447100388491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-6.8340767924777873E-11</v>
      </c>
      <c r="AR67">
        <f t="shared" si="36"/>
        <v>-6.8341429228529813E-11</v>
      </c>
      <c r="AS67">
        <f t="shared" si="36"/>
        <v>-7.7046820135836074E-3</v>
      </c>
      <c r="AT67">
        <f t="shared" si="36"/>
        <v>-5.0337255826865615E-3</v>
      </c>
      <c r="AU67">
        <f t="shared" si="23"/>
        <v>-1.2738407664611599E-2</v>
      </c>
      <c r="AW67">
        <v>64</v>
      </c>
      <c r="AX67">
        <f>IF(Z67&gt;0, (R67*SUMPRODUCT(K67:$K$98, X67:$X$98)-K67*$AZ$3)/Z67, 0)</f>
        <v>-1213619370536510.8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8"/>
        <v>250000</v>
      </c>
      <c r="S68">
        <f t="shared" si="29"/>
        <v>-6930893663834398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-35.451334036233291</v>
      </c>
      <c r="AC68">
        <f t="shared" si="30"/>
        <v>-31.652976818125232</v>
      </c>
      <c r="AE68">
        <f t="shared" si="31"/>
        <v>0</v>
      </c>
      <c r="AF68">
        <f t="shared" si="32"/>
        <v>0</v>
      </c>
      <c r="AG68">
        <f t="shared" si="32"/>
        <v>-5.7086752360830775E-14</v>
      </c>
      <c r="AH68">
        <f t="shared" si="33"/>
        <v>-6.0880483486176829E-9</v>
      </c>
      <c r="AI68">
        <f t="shared" si="34"/>
        <v>-6.0881054353700438E-9</v>
      </c>
      <c r="AJ68">
        <f t="shared" si="35"/>
        <v>-3.7983572181080589</v>
      </c>
      <c r="AK68">
        <f t="shared" si="22"/>
        <v>-2.4815933825363308</v>
      </c>
      <c r="AL68">
        <f t="shared" si="26"/>
        <v>-6.2799506067324948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-9.844665424212071E-12</v>
      </c>
      <c r="AR68">
        <f t="shared" si="36"/>
        <v>-9.8447577362215961E-12</v>
      </c>
      <c r="AS68">
        <f t="shared" si="36"/>
        <v>-6.1421253302636992E-3</v>
      </c>
      <c r="AT68">
        <f t="shared" si="36"/>
        <v>-4.0128552158354546E-3</v>
      </c>
      <c r="AU68">
        <f t="shared" si="23"/>
        <v>-1.0154980555943912E-2</v>
      </c>
      <c r="AW68">
        <v>65</v>
      </c>
      <c r="AX68">
        <f>IF(Z68&gt;0, (R68*SUMPRODUCT(K68:$K$98, X68:$X$98)-K68*$AZ$3)/Z68, 0)</f>
        <v>-6930893663834398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8"/>
        <v>250000</v>
      </c>
      <c r="S69">
        <f t="shared" si="29"/>
        <v>-4.072147715074288E+16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-31.652976818125232</v>
      </c>
      <c r="AC69">
        <f t="shared" si="30"/>
        <v>-28.261586444763292</v>
      </c>
      <c r="AE69">
        <f t="shared" si="31"/>
        <v>0</v>
      </c>
      <c r="AF69">
        <f t="shared" si="32"/>
        <v>0</v>
      </c>
      <c r="AG69">
        <f t="shared" si="32"/>
        <v>-8.6752705274370542E-15</v>
      </c>
      <c r="AH69">
        <f t="shared" si="33"/>
        <v>-9.5681228619570826E-10</v>
      </c>
      <c r="AI69">
        <f t="shared" si="34"/>
        <v>-9.5682096146623569E-10</v>
      </c>
      <c r="AJ69">
        <f t="shared" si="35"/>
        <v>-3.3913903733619399</v>
      </c>
      <c r="AK69">
        <f t="shared" si="22"/>
        <v>-2.2157083772687667</v>
      </c>
      <c r="AL69">
        <f t="shared" si="26"/>
        <v>-5.607098751587527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-1.3814386066629172E-12</v>
      </c>
      <c r="AR69">
        <f t="shared" si="36"/>
        <v>-1.3814511319552894E-12</v>
      </c>
      <c r="AS69">
        <f t="shared" si="36"/>
        <v>-4.8964647085111435E-3</v>
      </c>
      <c r="AT69">
        <f t="shared" si="36"/>
        <v>-3.1990236095687458E-3</v>
      </c>
      <c r="AU69">
        <f t="shared" si="23"/>
        <v>-8.095488319461339E-3</v>
      </c>
      <c r="AW69">
        <v>66</v>
      </c>
      <c r="AX69">
        <f>IF(Z69&gt;0, (R69*SUMPRODUCT(K69:$K$98, X69:$X$98)-K69*$AZ$3)/Z69, 0)</f>
        <v>-4.072147715074288E+16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8"/>
        <v>250000</v>
      </c>
      <c r="S70">
        <f t="shared" si="29"/>
        <v>-2.4639530137173088E+17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-28.261586444763292</v>
      </c>
      <c r="AC70">
        <f t="shared" si="30"/>
        <v>-25.23355932568272</v>
      </c>
      <c r="AE70">
        <f t="shared" si="31"/>
        <v>0</v>
      </c>
      <c r="AF70">
        <f t="shared" si="32"/>
        <v>0</v>
      </c>
      <c r="AG70">
        <f t="shared" si="32"/>
        <v>-1.2801359839860255E-15</v>
      </c>
      <c r="AH70">
        <f t="shared" si="33"/>
        <v>-1.4616763676353315E-10</v>
      </c>
      <c r="AI70">
        <f t="shared" si="34"/>
        <v>-1.4616891689951714E-10</v>
      </c>
      <c r="AJ70">
        <f t="shared" si="35"/>
        <v>-3.0280271190805728</v>
      </c>
      <c r="AK70">
        <f t="shared" si="22"/>
        <v>-1.9783110511334308</v>
      </c>
      <c r="AL70">
        <f t="shared" si="26"/>
        <v>-5.0063381703601726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-1.8842479362296662E-13</v>
      </c>
      <c r="AR70">
        <f t="shared" si="36"/>
        <v>-1.8842644384707872E-13</v>
      </c>
      <c r="AS70">
        <f t="shared" si="36"/>
        <v>-3.9034316872792801E-3</v>
      </c>
      <c r="AT70">
        <f t="shared" si="36"/>
        <v>-2.5502420356901478E-3</v>
      </c>
      <c r="AU70">
        <f t="shared" si="23"/>
        <v>-6.4536737231578548E-3</v>
      </c>
      <c r="AW70">
        <v>67</v>
      </c>
      <c r="AX70">
        <f>IF(Z70&gt;0, (R70*SUMPRODUCT(K70:$K$98, X70:$X$98)-K70*$AZ$3)/Z70, 0)</f>
        <v>-2.4639530137173088E+17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8"/>
        <v>250000</v>
      </c>
      <c r="S71">
        <f t="shared" si="29"/>
        <v>-1.535975832301236E+18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-25.23355932568272</v>
      </c>
      <c r="AC71">
        <f t="shared" si="30"/>
        <v>-22.529963683645448</v>
      </c>
      <c r="AE71">
        <f t="shared" si="31"/>
        <v>0</v>
      </c>
      <c r="AF71">
        <f t="shared" si="32"/>
        <v>0</v>
      </c>
      <c r="AG71">
        <f t="shared" si="32"/>
        <v>-1.833521987280434E-16</v>
      </c>
      <c r="AH71">
        <f t="shared" si="33"/>
        <v>-2.1679648508362434E-11</v>
      </c>
      <c r="AI71">
        <f t="shared" si="34"/>
        <v>-2.1679831860561162E-11</v>
      </c>
      <c r="AJ71">
        <f t="shared" si="35"/>
        <v>-2.7035956420372713</v>
      </c>
      <c r="AK71">
        <f t="shared" si="22"/>
        <v>-1.7663491527977906</v>
      </c>
      <c r="AL71">
        <f t="shared" si="26"/>
        <v>-4.4699447948567421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-2.4952900621853686E-14</v>
      </c>
      <c r="AR71">
        <f t="shared" si="36"/>
        <v>-2.4953111657064515E-14</v>
      </c>
      <c r="AS71">
        <f t="shared" si="36"/>
        <v>-3.1117918425388946E-3</v>
      </c>
      <c r="AT71">
        <f t="shared" si="36"/>
        <v>-2.0330373371255342E-3</v>
      </c>
      <c r="AU71">
        <f t="shared" si="23"/>
        <v>-5.1448291796893824E-3</v>
      </c>
      <c r="AW71">
        <v>68</v>
      </c>
      <c r="AX71">
        <f>IF(Z71&gt;0, (R71*SUMPRODUCT(K71:$K$98, X71:$X$98)-K71*$AZ$3)/Z71, 0)</f>
        <v>-1.535975832301236E+18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8"/>
        <v>250000</v>
      </c>
      <c r="S72">
        <f t="shared" si="29"/>
        <v>-9.8810049846303785E+18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-22.529963683645448</v>
      </c>
      <c r="AC72">
        <f t="shared" si="30"/>
        <v>-20.11603900325489</v>
      </c>
      <c r="AE72">
        <f t="shared" si="31"/>
        <v>0</v>
      </c>
      <c r="AF72">
        <f t="shared" si="32"/>
        <v>0</v>
      </c>
      <c r="AG72">
        <f t="shared" si="32"/>
        <v>-2.5447865670729868E-17</v>
      </c>
      <c r="AH72">
        <f t="shared" si="33"/>
        <v>-3.1214162214006622E-12</v>
      </c>
      <c r="AI72">
        <f t="shared" si="34"/>
        <v>-3.1214416692663328E-12</v>
      </c>
      <c r="AJ72">
        <f t="shared" si="35"/>
        <v>-2.4139246803905579</v>
      </c>
      <c r="AK72">
        <f t="shared" ref="AK72:AK89" si="49">G72*SUM(AB72:AB72, AE72:AF72)</f>
        <v>-1.5770974578551815</v>
      </c>
      <c r="AL72">
        <f t="shared" si="26"/>
        <v>-3.9910221382488609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-3.2077643802175425E-15</v>
      </c>
      <c r="AR72">
        <f t="shared" si="36"/>
        <v>-3.2077905320509606E-15</v>
      </c>
      <c r="AS72">
        <f t="shared" si="36"/>
        <v>-2.4807014050853564E-3</v>
      </c>
      <c r="AT72">
        <f t="shared" si="36"/>
        <v>-1.620724917989117E-3</v>
      </c>
      <c r="AU72">
        <f t="shared" si="23"/>
        <v>-4.1014263230776818E-3</v>
      </c>
      <c r="AW72">
        <v>69</v>
      </c>
      <c r="AX72">
        <f>IF(Z72&gt;0, (R72*SUMPRODUCT(K72:$K$98, X72:$X$98)-K72*$AZ$3)/Z72, 0)</f>
        <v>-9.8810049846303785E+18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8"/>
        <v>250000</v>
      </c>
      <c r="S73">
        <f t="shared" si="29"/>
        <v>-6.5701866541294068E+19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-20.11603900325489</v>
      </c>
      <c r="AC73">
        <f t="shared" si="30"/>
        <v>-17.960749110049008</v>
      </c>
      <c r="AE73">
        <f t="shared" si="31"/>
        <v>0</v>
      </c>
      <c r="AF73">
        <f t="shared" si="32"/>
        <v>0</v>
      </c>
      <c r="AG73">
        <f t="shared" si="32"/>
        <v>-3.4170926290885043E-18</v>
      </c>
      <c r="AH73">
        <f t="shared" si="33"/>
        <v>-4.3552588769868128E-13</v>
      </c>
      <c r="AI73">
        <f t="shared" si="34"/>
        <v>-4.3552930479131037E-13</v>
      </c>
      <c r="AJ73">
        <f t="shared" si="35"/>
        <v>-2.1552898932058824</v>
      </c>
      <c r="AK73">
        <f t="shared" si="49"/>
        <v>-1.4081227302278425</v>
      </c>
      <c r="AL73">
        <f t="shared" si="26"/>
        <v>-3.5634126234341608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-3.9961955285257488E-16</v>
      </c>
      <c r="AR73">
        <f t="shared" si="36"/>
        <v>-3.9962268822768591E-16</v>
      </c>
      <c r="AS73">
        <f t="shared" si="36"/>
        <v>-1.977599972166285E-3</v>
      </c>
      <c r="AT73">
        <f t="shared" si="36"/>
        <v>-1.2920319818153056E-3</v>
      </c>
      <c r="AU73">
        <f t="shared" si="23"/>
        <v>-3.2696319539819905E-3</v>
      </c>
      <c r="AW73">
        <v>70</v>
      </c>
      <c r="AX73">
        <f>IF(Z73&gt;0, (R73*SUMPRODUCT(K73:$K$98, X73:$X$98)-K73*$AZ$3)/Z73, 0)</f>
        <v>-6.5701866541294068E+19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8"/>
        <v>250000</v>
      </c>
      <c r="S74">
        <f t="shared" si="29"/>
        <v>-4.5223855002664396E+20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-17.960749110049008</v>
      </c>
      <c r="AC74">
        <f t="shared" si="30"/>
        <v>-16.036383133972329</v>
      </c>
      <c r="AE74">
        <f t="shared" si="31"/>
        <v>0</v>
      </c>
      <c r="AF74">
        <f t="shared" si="32"/>
        <v>0</v>
      </c>
      <c r="AG74">
        <f t="shared" si="32"/>
        <v>-4.4325011470792173E-19</v>
      </c>
      <c r="AH74">
        <f t="shared" si="33"/>
        <v>-5.8793431761793954E-14</v>
      </c>
      <c r="AI74">
        <f t="shared" si="34"/>
        <v>-5.8793875011908667E-14</v>
      </c>
      <c r="AJ74">
        <f t="shared" si="35"/>
        <v>-1.9243659760766789</v>
      </c>
      <c r="AK74">
        <f t="shared" si="49"/>
        <v>-1.2572524377034306</v>
      </c>
      <c r="AL74">
        <f t="shared" si="26"/>
        <v>-3.1816184137801686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-4.8166328452663605E-17</v>
      </c>
      <c r="AR74">
        <f t="shared" si="36"/>
        <v>-4.8166691583883745E-17</v>
      </c>
      <c r="AS74">
        <f t="shared" si="36"/>
        <v>-1.5765305900560292E-3</v>
      </c>
      <c r="AT74">
        <f t="shared" si="36"/>
        <v>-1.0299999855032727E-3</v>
      </c>
      <c r="AU74">
        <f t="shared" si="23"/>
        <v>-2.6065305755593503E-3</v>
      </c>
      <c r="AW74">
        <v>71</v>
      </c>
      <c r="AX74">
        <f>IF(Z74&gt;0, (R74*SUMPRODUCT(K74:$K$98, X74:$X$98)-K74*$AZ$3)/Z74, 0)</f>
        <v>-4.5223855002664396E+20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8"/>
        <v>250000</v>
      </c>
      <c r="S75">
        <f t="shared" si="29"/>
        <v>-3.2268344675743532E+21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-16.036383133972329</v>
      </c>
      <c r="AC75">
        <f t="shared" si="30"/>
        <v>-14.318199226761005</v>
      </c>
      <c r="AE75">
        <f t="shared" si="31"/>
        <v>0</v>
      </c>
      <c r="AF75">
        <f t="shared" si="32"/>
        <v>0</v>
      </c>
      <c r="AG75">
        <f t="shared" si="32"/>
        <v>-5.546534603277989E-20</v>
      </c>
      <c r="AH75">
        <f t="shared" si="33"/>
        <v>-7.6670453505612515E-15</v>
      </c>
      <c r="AI75">
        <f t="shared" si="34"/>
        <v>-7.667100815907284E-15</v>
      </c>
      <c r="AJ75">
        <f t="shared" si="35"/>
        <v>-1.7181839072113245</v>
      </c>
      <c r="AK75">
        <f t="shared" si="49"/>
        <v>-1.1225468193780632</v>
      </c>
      <c r="AL75">
        <f t="shared" si="26"/>
        <v>-2.8407307265893955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-5.6082161237843476E-18</v>
      </c>
      <c r="AR75">
        <f t="shared" si="36"/>
        <v>-5.6082566950388154E-18</v>
      </c>
      <c r="AS75">
        <f t="shared" si="36"/>
        <v>-1.2568005341645669E-3</v>
      </c>
      <c r="AT75">
        <f t="shared" si="36"/>
        <v>-8.2110968232084879E-4</v>
      </c>
      <c r="AU75">
        <f t="shared" si="23"/>
        <v>-2.0779102164854213E-3</v>
      </c>
      <c r="AW75">
        <v>72</v>
      </c>
      <c r="AX75">
        <f>IF(Z75&gt;0, (R75*SUMPRODUCT(K75:$K$98, X75:$X$98)-K75*$AZ$3)/Z75, 0)</f>
        <v>-3.2268344675743532E+21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8"/>
        <v>250000</v>
      </c>
      <c r="S76">
        <f t="shared" si="29"/>
        <v>-2.3904269784119142E+22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-14.318199226761005</v>
      </c>
      <c r="AC76">
        <f t="shared" si="30"/>
        <v>-12.784106452465183</v>
      </c>
      <c r="AE76">
        <f t="shared" si="31"/>
        <v>0</v>
      </c>
      <c r="AF76">
        <f t="shared" si="32"/>
        <v>0</v>
      </c>
      <c r="AG76">
        <f t="shared" si="32"/>
        <v>-6.6850538459860914E-21</v>
      </c>
      <c r="AH76">
        <f t="shared" si="33"/>
        <v>-9.6451277452932009E-16</v>
      </c>
      <c r="AI76">
        <f t="shared" si="34"/>
        <v>-9.6451945958316614E-16</v>
      </c>
      <c r="AJ76">
        <f t="shared" si="35"/>
        <v>-1.5340927742958215</v>
      </c>
      <c r="AK76">
        <f t="shared" si="49"/>
        <v>-1.0022739458732703</v>
      </c>
      <c r="AL76">
        <f t="shared" si="26"/>
        <v>-2.5363667201690925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-6.2992184714696563E-19</v>
      </c>
      <c r="AR76">
        <f t="shared" si="36"/>
        <v>-6.2992621314561095E-19</v>
      </c>
      <c r="AS76">
        <f t="shared" si="36"/>
        <v>-1.0019136911388422E-3</v>
      </c>
      <c r="AT76">
        <f t="shared" si="36"/>
        <v>-6.5458361154404373E-4</v>
      </c>
      <c r="AU76">
        <f t="shared" si="23"/>
        <v>-1.6564973026828864E-3</v>
      </c>
      <c r="AW76">
        <v>73</v>
      </c>
      <c r="AX76">
        <f>IF(Z76&gt;0, (R76*SUMPRODUCT(K76:$K$98, X76:$X$98)-K76*$AZ$3)/Z76, 0)</f>
        <v>-2.3904269784119142E+22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8"/>
        <v>250000</v>
      </c>
      <c r="S77">
        <f t="shared" si="29"/>
        <v>-1.8417113546790868E+23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-12.784106452465183</v>
      </c>
      <c r="AC77">
        <f t="shared" si="30"/>
        <v>-11.414380761129626</v>
      </c>
      <c r="AE77">
        <f t="shared" si="31"/>
        <v>0</v>
      </c>
      <c r="AF77">
        <f t="shared" si="32"/>
        <v>0</v>
      </c>
      <c r="AG77">
        <f t="shared" si="32"/>
        <v>-7.7471292747164447E-22</v>
      </c>
      <c r="AH77">
        <f t="shared" si="33"/>
        <v>-1.1686980760109171E-16</v>
      </c>
      <c r="AI77">
        <f t="shared" si="34"/>
        <v>-1.1687058231401917E-16</v>
      </c>
      <c r="AJ77">
        <f t="shared" si="35"/>
        <v>-1.3697256913355567</v>
      </c>
      <c r="AK77">
        <f t="shared" si="49"/>
        <v>-0.89488745167256289</v>
      </c>
      <c r="AL77">
        <f t="shared" si="26"/>
        <v>-2.2646131430081198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-6.8149550129557071E-20</v>
      </c>
      <c r="AR77">
        <f t="shared" si="36"/>
        <v>-6.8150001882995958E-20</v>
      </c>
      <c r="AS77">
        <f t="shared" si="36"/>
        <v>-7.9871946041042998E-4</v>
      </c>
      <c r="AT77">
        <f t="shared" si="36"/>
        <v>-5.2183004746814718E-4</v>
      </c>
      <c r="AU77">
        <f t="shared" si="23"/>
        <v>-1.3205495078785772E-3</v>
      </c>
      <c r="AW77">
        <v>74</v>
      </c>
      <c r="AX77">
        <f>IF(Z77&gt;0, (R77*SUMPRODUCT(K77:$K$98, X77:$X$98)-K77*$AZ$3)/Z77, 0)</f>
        <v>-1.8417113546790868E+23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8"/>
        <v>250000</v>
      </c>
      <c r="S78">
        <f t="shared" si="29"/>
        <v>-1.4782118495628864E+24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-11.414380761129626</v>
      </c>
      <c r="AC78">
        <f t="shared" si="30"/>
        <v>-10.19141139386574</v>
      </c>
      <c r="AE78">
        <f t="shared" si="31"/>
        <v>0</v>
      </c>
      <c r="AF78">
        <f t="shared" si="32"/>
        <v>0</v>
      </c>
      <c r="AG78">
        <f t="shared" si="32"/>
        <v>-8.6180233544327419E-23</v>
      </c>
      <c r="AH78">
        <f t="shared" si="33"/>
        <v>-1.3615711293052012E-17</v>
      </c>
      <c r="AI78">
        <f t="shared" si="34"/>
        <v>-1.3615797473285557E-17</v>
      </c>
      <c r="AJ78">
        <f t="shared" si="35"/>
        <v>-1.2229693672638859</v>
      </c>
      <c r="AK78">
        <f t="shared" si="49"/>
        <v>-0.79900665327907394</v>
      </c>
      <c r="AL78">
        <f t="shared" si="26"/>
        <v>-2.0219760205429598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-7.0889673423320737E-21</v>
      </c>
      <c r="AR78">
        <f t="shared" si="36"/>
        <v>-7.0890122117368374E-21</v>
      </c>
      <c r="AS78">
        <f t="shared" si="36"/>
        <v>-6.3673426372004734E-4</v>
      </c>
      <c r="AT78">
        <f t="shared" si="36"/>
        <v>-4.1599971896376522E-4</v>
      </c>
      <c r="AU78">
        <f t="shared" si="23"/>
        <v>-1.0527339826838125E-3</v>
      </c>
      <c r="AW78">
        <v>75</v>
      </c>
      <c r="AX78">
        <f>IF(Z78&gt;0, (R78*SUMPRODUCT(K78:$K$98, X78:$X$98)-K78*$AZ$3)/Z78, 0)</f>
        <v>-1.4782118495628864E+24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8"/>
        <v>250000</v>
      </c>
      <c r="S79">
        <f t="shared" si="29"/>
        <v>-1.237927262289604E+25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-10.19141139386574</v>
      </c>
      <c r="AC79">
        <f t="shared" si="30"/>
        <v>-9.0994744588086949</v>
      </c>
      <c r="AE79">
        <f t="shared" si="31"/>
        <v>0</v>
      </c>
      <c r="AF79">
        <f t="shared" si="32"/>
        <v>0</v>
      </c>
      <c r="AG79">
        <f t="shared" si="32"/>
        <v>-9.1882159962076377E-24</v>
      </c>
      <c r="AH79">
        <f t="shared" si="33"/>
        <v>-1.5226043042535302E-18</v>
      </c>
      <c r="AI79">
        <f t="shared" si="34"/>
        <v>-1.5226134924695265E-18</v>
      </c>
      <c r="AJ79">
        <f t="shared" si="35"/>
        <v>-1.0919369350570456</v>
      </c>
      <c r="AK79">
        <f t="shared" si="49"/>
        <v>-0.71339879757060187</v>
      </c>
      <c r="AL79">
        <f t="shared" si="26"/>
        <v>-1.8053357326276473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-7.0780181516529797E-22</v>
      </c>
      <c r="AR79">
        <f t="shared" si="36"/>
        <v>-7.0780608642339309E-22</v>
      </c>
      <c r="AS79">
        <f t="shared" si="36"/>
        <v>-5.0760065666458065E-4</v>
      </c>
      <c r="AT79">
        <f t="shared" si="36"/>
        <v>-3.3163242902085877E-4</v>
      </c>
      <c r="AU79">
        <f t="shared" si="23"/>
        <v>-8.3923308568543942E-4</v>
      </c>
      <c r="AW79">
        <v>76</v>
      </c>
      <c r="AX79">
        <f>IF(Z79&gt;0, (R79*SUMPRODUCT(K79:$K$98, X79:$X$98)-K79*$AZ$3)/Z79, 0)</f>
        <v>-1.237927262289604E+25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8"/>
        <v>250000</v>
      </c>
      <c r="S80">
        <f t="shared" si="29"/>
        <v>-1.0916851077839096E+26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-9.0994744588086949</v>
      </c>
      <c r="AC80">
        <f t="shared" si="30"/>
        <v>-8.1245307667934767</v>
      </c>
      <c r="AE80">
        <f t="shared" si="31"/>
        <v>0</v>
      </c>
      <c r="AF80">
        <f t="shared" si="32"/>
        <v>0</v>
      </c>
      <c r="AG80">
        <f t="shared" si="32"/>
        <v>-9.3027406768491702E-25</v>
      </c>
      <c r="AH80">
        <f t="shared" si="33"/>
        <v>-1.6332119537121289E-19</v>
      </c>
      <c r="AI80">
        <f t="shared" si="34"/>
        <v>-1.6332212564528058E-19</v>
      </c>
      <c r="AJ80">
        <f t="shared" si="35"/>
        <v>-0.97494369201521813</v>
      </c>
      <c r="AK80">
        <f t="shared" si="49"/>
        <v>-0.63696321211660867</v>
      </c>
      <c r="AL80">
        <f t="shared" si="26"/>
        <v>-1.6119069041318268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-6.7787426436645511E-23</v>
      </c>
      <c r="AR80">
        <f t="shared" si="36"/>
        <v>-6.7787812552389929E-23</v>
      </c>
      <c r="AS80">
        <f t="shared" si="36"/>
        <v>-4.0465613573388077E-4</v>
      </c>
      <c r="AT80">
        <f t="shared" si="36"/>
        <v>-2.6437534201280188E-4</v>
      </c>
      <c r="AU80">
        <f t="shared" si="23"/>
        <v>-6.6903147774668265E-4</v>
      </c>
      <c r="AW80">
        <v>77</v>
      </c>
      <c r="AX80">
        <f>IF(Z80&gt;0, (R80*SUMPRODUCT(K80:$K$98, X80:$X$98)-K80*$AZ$3)/Z80, 0)</f>
        <v>-1.0916851077839096E+26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8"/>
        <v>250000</v>
      </c>
      <c r="S81">
        <f t="shared" si="29"/>
        <v>-1.016329945179442E+27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-8.1245307667934767</v>
      </c>
      <c r="AC81">
        <f t="shared" si="30"/>
        <v>-7.2540453274941754</v>
      </c>
      <c r="AE81">
        <f t="shared" si="31"/>
        <v>0</v>
      </c>
      <c r="AF81">
        <f t="shared" si="32"/>
        <v>0</v>
      </c>
      <c r="AG81">
        <f t="shared" si="32"/>
        <v>-8.9218631236598686E-26</v>
      </c>
      <c r="AH81">
        <f t="shared" si="33"/>
        <v>-1.6635053915429383E-20</v>
      </c>
      <c r="AI81">
        <f t="shared" si="34"/>
        <v>-1.6635143134060618E-20</v>
      </c>
      <c r="AJ81">
        <f t="shared" si="35"/>
        <v>-0.87048543929930133</v>
      </c>
      <c r="AK81">
        <f t="shared" si="49"/>
        <v>-0.56871715367554343</v>
      </c>
      <c r="AL81">
        <f t="shared" si="26"/>
        <v>-1.4392025929748447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-6.1647119160693606E-24</v>
      </c>
      <c r="AR81">
        <f t="shared" si="36"/>
        <v>-6.1647449792119216E-24</v>
      </c>
      <c r="AS81">
        <f t="shared" si="36"/>
        <v>-3.225893939205042E-4</v>
      </c>
      <c r="AT81">
        <f t="shared" si="36"/>
        <v>-2.1075840402806271E-4</v>
      </c>
      <c r="AU81">
        <f t="shared" si="23"/>
        <v>-5.3334779794856691E-4</v>
      </c>
      <c r="AW81">
        <v>78</v>
      </c>
      <c r="AX81">
        <f>IF(Z81&gt;0, (R81*SUMPRODUCT(K81:$K$98, X81:$X$98)-K81*$AZ$3)/Z81, 0)</f>
        <v>-1.016329945179442E+27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8"/>
        <v>250000</v>
      </c>
      <c r="S82">
        <f t="shared" si="29"/>
        <v>-1.0015771054321287E+28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-7.2540453274941754</v>
      </c>
      <c r="AC82">
        <f t="shared" si="30"/>
        <v>-6.4768261852626559</v>
      </c>
      <c r="AE82">
        <f t="shared" si="31"/>
        <v>0</v>
      </c>
      <c r="AF82">
        <f t="shared" si="32"/>
        <v>0</v>
      </c>
      <c r="AG82">
        <f t="shared" si="32"/>
        <v>-8.0832845396214415E-27</v>
      </c>
      <c r="AH82">
        <f t="shared" si="33"/>
        <v>-1.6048632076922251E-21</v>
      </c>
      <c r="AI82">
        <f t="shared" si="34"/>
        <v>-1.6048712909767647E-21</v>
      </c>
      <c r="AJ82">
        <f t="shared" si="35"/>
        <v>-0.77721914223151956</v>
      </c>
      <c r="AK82">
        <f t="shared" si="49"/>
        <v>-0.5077831729245923</v>
      </c>
      <c r="AL82">
        <f t="shared" si="26"/>
        <v>-1.2850023151561119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-5.3101717948924414E-25</v>
      </c>
      <c r="AR82">
        <f t="shared" si="36"/>
        <v>-5.3101985408664077E-25</v>
      </c>
      <c r="AS82">
        <f t="shared" si="36"/>
        <v>-2.5716628979632048E-4</v>
      </c>
      <c r="AT82">
        <f t="shared" si="36"/>
        <v>-1.6801530933359588E-4</v>
      </c>
      <c r="AU82">
        <f t="shared" si="23"/>
        <v>-4.2518159912991637E-4</v>
      </c>
      <c r="AW82">
        <v>79</v>
      </c>
      <c r="AX82">
        <f>IF(Z82&gt;0, (R82*SUMPRODUCT(K82:$K$98, X82:$X$98)-K82*$AZ$3)/Z82, 0)</f>
        <v>-1.0015771054321287E+28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8"/>
        <v>250000</v>
      </c>
      <c r="S83">
        <f t="shared" si="29"/>
        <v>-1.0479051549681515E+29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-6.4768261852626559</v>
      </c>
      <c r="AC83">
        <f t="shared" si="30"/>
        <v>-5.7828805225559421</v>
      </c>
      <c r="AE83">
        <f t="shared" si="31"/>
        <v>0</v>
      </c>
      <c r="AF83">
        <f t="shared" si="32"/>
        <v>0</v>
      </c>
      <c r="AG83">
        <f t="shared" si="32"/>
        <v>-6.8981439960705445E-28</v>
      </c>
      <c r="AH83">
        <f t="shared" si="33"/>
        <v>-1.4625274589236344E-22</v>
      </c>
      <c r="AI83">
        <f t="shared" si="34"/>
        <v>-1.4625343570676304E-22</v>
      </c>
      <c r="AJ83">
        <f t="shared" si="35"/>
        <v>-0.69394566270671376</v>
      </c>
      <c r="AK83">
        <f t="shared" si="49"/>
        <v>-0.45337783296838596</v>
      </c>
      <c r="AL83">
        <f t="shared" si="26"/>
        <v>-1.1473234956750997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-4.3207243149223017E-26</v>
      </c>
      <c r="AR83">
        <f t="shared" si="36"/>
        <v>-4.32074469401215E-26</v>
      </c>
      <c r="AS83">
        <f t="shared" si="36"/>
        <v>-2.0501139173813806E-4</v>
      </c>
      <c r="AT83">
        <f t="shared" si="36"/>
        <v>-1.3394077593558343E-4</v>
      </c>
      <c r="AU83">
        <f t="shared" si="23"/>
        <v>-3.3895216767372148E-4</v>
      </c>
      <c r="AW83">
        <v>80</v>
      </c>
      <c r="AX83">
        <f>IF(Z83&gt;0, (R83*SUMPRODUCT(K83:$K$98, X83:$X$98)-K83*$AZ$3)/Z83, 0)</f>
        <v>-1.0479051549681515E+29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8"/>
        <v>250000</v>
      </c>
      <c r="S84">
        <f t="shared" si="29"/>
        <v>-1.1677160377305308E+30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-5.7828805225559421</v>
      </c>
      <c r="AC84">
        <f t="shared" si="30"/>
        <v>-5.1632861808535191</v>
      </c>
      <c r="AE84">
        <f t="shared" si="31"/>
        <v>0</v>
      </c>
      <c r="AF84">
        <f t="shared" si="32"/>
        <v>0</v>
      </c>
      <c r="AG84">
        <f t="shared" si="32"/>
        <v>-5.5271209074172944E-29</v>
      </c>
      <c r="AH84">
        <f t="shared" si="33"/>
        <v>-1.2552900930736219E-23</v>
      </c>
      <c r="AI84">
        <f t="shared" si="34"/>
        <v>-1.2552956201945294E-23</v>
      </c>
      <c r="AJ84">
        <f t="shared" si="35"/>
        <v>-0.619594341702423</v>
      </c>
      <c r="AK84">
        <f t="shared" si="49"/>
        <v>-0.40480163657891599</v>
      </c>
      <c r="AL84">
        <f t="shared" si="26"/>
        <v>-1.024395978281339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-3.3111481052464939E-27</v>
      </c>
      <c r="AR84">
        <f t="shared" si="36"/>
        <v>-3.3111626844390022E-27</v>
      </c>
      <c r="AS84">
        <f t="shared" si="36"/>
        <v>-1.634338263218575E-4</v>
      </c>
      <c r="AT84">
        <f t="shared" si="36"/>
        <v>-1.0677676653028014E-4</v>
      </c>
      <c r="AU84">
        <f t="shared" si="23"/>
        <v>-2.7021059285213766E-4</v>
      </c>
      <c r="AW84">
        <v>81</v>
      </c>
      <c r="AX84">
        <f>IF(Z84&gt;0, (R84*SUMPRODUCT(K84:$K$98, X84:$X$98)-K84*$AZ$3)/Z84, 0)</f>
        <v>-1.1677160377305308E+30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8"/>
        <v>250000</v>
      </c>
      <c r="S85">
        <f t="shared" si="29"/>
        <v>-1.3912954196854873E+31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-5.1632861808535191</v>
      </c>
      <c r="AC85">
        <f t="shared" si="30"/>
        <v>-4.6100769471906418</v>
      </c>
      <c r="AE85">
        <f t="shared" si="31"/>
        <v>0</v>
      </c>
      <c r="AF85">
        <f t="shared" si="32"/>
        <v>0</v>
      </c>
      <c r="AG85">
        <f t="shared" si="32"/>
        <v>-4.1418925861848807E-30</v>
      </c>
      <c r="AH85">
        <f t="shared" si="33"/>
        <v>-1.0115320879449268E-24</v>
      </c>
      <c r="AI85">
        <f t="shared" si="34"/>
        <v>-1.0115362298375129E-24</v>
      </c>
      <c r="AJ85">
        <f t="shared" si="35"/>
        <v>-0.55320923366287733</v>
      </c>
      <c r="AK85">
        <f t="shared" si="49"/>
        <v>-0.36143003265974638</v>
      </c>
      <c r="AL85">
        <f t="shared" si="26"/>
        <v>-0.91463926632262371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-2.3822983334942549E-28</v>
      </c>
      <c r="AR85">
        <f t="shared" si="36"/>
        <v>-2.38230808822564E-28</v>
      </c>
      <c r="AS85">
        <f t="shared" si="36"/>
        <v>-1.3028844572852153E-4</v>
      </c>
      <c r="AT85">
        <f t="shared" si="36"/>
        <v>-8.5121784542634024E-5</v>
      </c>
      <c r="AU85">
        <f t="shared" si="23"/>
        <v>-2.1541023027115555E-4</v>
      </c>
      <c r="AW85">
        <v>82</v>
      </c>
      <c r="AX85">
        <f>IF(Z85&gt;0, (R85*SUMPRODUCT(K85:$K$98, X85:$X$98)-K85*$AZ$3)/Z85, 0)</f>
        <v>-1.3912954196854873E+31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8"/>
        <v>250000</v>
      </c>
      <c r="S86">
        <f t="shared" si="29"/>
        <v>-1.7809554205622387E+32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-4.6100769471906418</v>
      </c>
      <c r="AC86">
        <f t="shared" si="30"/>
        <v>-4.1161401314202157</v>
      </c>
      <c r="AE86">
        <f t="shared" si="31"/>
        <v>0</v>
      </c>
      <c r="AF86">
        <f t="shared" si="32"/>
        <v>0</v>
      </c>
      <c r="AG86">
        <f t="shared" si="32"/>
        <v>-2.8889971668414718E-31</v>
      </c>
      <c r="AH86">
        <f t="shared" si="33"/>
        <v>-7.6231478872777697E-26</v>
      </c>
      <c r="AI86">
        <f t="shared" si="34"/>
        <v>-7.6231767772494376E-26</v>
      </c>
      <c r="AJ86">
        <f t="shared" si="35"/>
        <v>-0.49393681577042603</v>
      </c>
      <c r="AK86">
        <f t="shared" si="49"/>
        <v>-0.32270538630334494</v>
      </c>
      <c r="AL86">
        <f t="shared" si="26"/>
        <v>-0.81664220207377092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-1.6029973531764415E-29</v>
      </c>
      <c r="AR86">
        <f t="shared" si="36"/>
        <v>-1.603003428166564E-29</v>
      </c>
      <c r="AS86">
        <f t="shared" si="36"/>
        <v>-1.0386515125041571E-4</v>
      </c>
      <c r="AT86">
        <f t="shared" si="36"/>
        <v>-6.7858565483604915E-5</v>
      </c>
      <c r="AU86">
        <f t="shared" si="23"/>
        <v>-1.7172371673402061E-4</v>
      </c>
      <c r="AW86">
        <v>83</v>
      </c>
      <c r="AX86">
        <f>IF(Z86&gt;0, (R86*SUMPRODUCT(K86:$K$98, X86:$X$98)-K86*$AZ$3)/Z86, 0)</f>
        <v>-1.7809554205622387E+32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8"/>
        <v>250000</v>
      </c>
      <c r="S87">
        <f t="shared" si="29"/>
        <v>-2.4629061676524282E+33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-4.1161401314202157</v>
      </c>
      <c r="AC87">
        <f t="shared" si="30"/>
        <v>-3.6751251173394786</v>
      </c>
      <c r="AE87">
        <f t="shared" si="31"/>
        <v>0</v>
      </c>
      <c r="AF87">
        <f t="shared" si="32"/>
        <v>0</v>
      </c>
      <c r="AG87">
        <f t="shared" si="32"/>
        <v>-1.8652380902733005E-32</v>
      </c>
      <c r="AH87">
        <f t="shared" si="33"/>
        <v>-5.3471667722914541E-27</v>
      </c>
      <c r="AI87">
        <f t="shared" si="34"/>
        <v>-5.3471854246723568E-27</v>
      </c>
      <c r="AJ87">
        <f t="shared" si="35"/>
        <v>-0.44101501408073718</v>
      </c>
      <c r="AK87">
        <f t="shared" si="49"/>
        <v>-0.28812980919941511</v>
      </c>
      <c r="AL87">
        <f t="shared" si="26"/>
        <v>-0.72914482328015229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-1.003931698478658E-30</v>
      </c>
      <c r="AR87">
        <f t="shared" si="36"/>
        <v>-1.0039352004671385E-30</v>
      </c>
      <c r="AS87">
        <f t="shared" si="36"/>
        <v>-8.2800662667742043E-5</v>
      </c>
      <c r="AT87">
        <f t="shared" si="36"/>
        <v>-5.4096432942924836E-5</v>
      </c>
      <c r="AU87">
        <f t="shared" si="23"/>
        <v>-1.3689709561066687E-4</v>
      </c>
      <c r="AW87">
        <v>84</v>
      </c>
      <c r="AX87">
        <f>IF(Z87&gt;0, (R87*SUMPRODUCT(K87:$K$98, X87:$X$98)-K87*$AZ$3)/Z87, 0)</f>
        <v>-2.4629061676524282E+33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8"/>
        <v>250000</v>
      </c>
      <c r="S88">
        <f t="shared" si="29"/>
        <v>-3.7035325312051815E+34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-3.6751251173394786</v>
      </c>
      <c r="AC88">
        <f t="shared" si="30"/>
        <v>-3.2813617119102485</v>
      </c>
      <c r="AE88">
        <f t="shared" si="31"/>
        <v>0</v>
      </c>
      <c r="AF88">
        <f t="shared" si="32"/>
        <v>0</v>
      </c>
      <c r="AG88">
        <f t="shared" si="32"/>
        <v>-1.1075107631235142E-33</v>
      </c>
      <c r="AH88">
        <f t="shared" si="33"/>
        <v>-3.4716692661164319E-28</v>
      </c>
      <c r="AI88">
        <f t="shared" si="34"/>
        <v>-3.4716803412240631E-28</v>
      </c>
      <c r="AJ88">
        <f t="shared" si="35"/>
        <v>-0.39376340542923005</v>
      </c>
      <c r="AK88">
        <f t="shared" si="49"/>
        <v>-0.25725875821376354</v>
      </c>
      <c r="AL88">
        <f t="shared" si="26"/>
        <v>-0.65102216364299359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-5.8197021687745531E-32</v>
      </c>
      <c r="AR88">
        <f t="shared" si="36"/>
        <v>-5.819720734433594E-32</v>
      </c>
      <c r="AS88">
        <f t="shared" si="36"/>
        <v>-6.6008181335891367E-5</v>
      </c>
      <c r="AT88">
        <f t="shared" si="36"/>
        <v>-4.3125345139449014E-5</v>
      </c>
      <c r="AU88">
        <f t="shared" si="23"/>
        <v>-1.0913352647534039E-4</v>
      </c>
      <c r="AW88">
        <v>85</v>
      </c>
      <c r="AX88">
        <f>IF(Z88&gt;0, (R88*SUMPRODUCT(K88:$K$98, X88:$X$98)-K88*$AZ$3)/Z88, 0)</f>
        <v>-3.7035325312051815E+34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-3.2813617119102485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-2.2150215262470282E-29</v>
      </c>
      <c r="AI89">
        <f t="shared" si="34"/>
        <v>-2.2150215262470282E-29</v>
      </c>
      <c r="AJ89">
        <f t="shared" si="35"/>
        <v>-3.2813617119102485</v>
      </c>
      <c r="AK89">
        <f t="shared" si="49"/>
        <v>-0.22969531983371741</v>
      </c>
      <c r="AL89">
        <f t="shared" si="26"/>
        <v>-3.5110570317439658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-3.3152962574795644E-33</v>
      </c>
      <c r="AR89">
        <f t="shared" si="36"/>
        <v>-3.3152962574795644E-33</v>
      </c>
      <c r="AS89">
        <f t="shared" si="36"/>
        <v>-4.9113230160633423E-4</v>
      </c>
      <c r="AT89">
        <f t="shared" si="36"/>
        <v>-3.4379261112443398E-5</v>
      </c>
      <c r="AU89">
        <f t="shared" si="23"/>
        <v>-5.255115627187776E-4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37187.348553643962</v>
      </c>
      <c r="AO91" s="8">
        <f t="shared" si="50"/>
        <v>-3718.7348553643965</v>
      </c>
      <c r="AP91" s="8">
        <f t="shared" si="50"/>
        <v>-219.95839806061096</v>
      </c>
      <c r="AQ91" s="8">
        <f t="shared" si="50"/>
        <v>-19574.545699902676</v>
      </c>
      <c r="AR91" s="8">
        <f t="shared" si="50"/>
        <v>13674.109600316275</v>
      </c>
      <c r="AS91" s="8">
        <f t="shared" si="50"/>
        <v>-4972.0323373522087</v>
      </c>
      <c r="AT91" s="8">
        <f t="shared" si="50"/>
        <v>1611.5280231474369</v>
      </c>
      <c r="AU91" s="8">
        <f t="shared" si="50"/>
        <v>10313.605286111506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104BC-3B1A-446F-AE5B-25F3507E91F0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85464.215946560944</v>
      </c>
      <c r="K3">
        <v>1</v>
      </c>
      <c r="L3" s="2">
        <v>0</v>
      </c>
      <c r="O3">
        <f>$C$3</f>
        <v>85464.215946560944</v>
      </c>
      <c r="P3">
        <f>O3*C5</f>
        <v>8546.4215946560944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85464.215946560944</v>
      </c>
      <c r="AF3">
        <f t="shared" ref="AF3:AG34" si="4">-$Z3*P3</f>
        <v>-8546.4215946560944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76817.794351904857</v>
      </c>
      <c r="AJ3">
        <f t="shared" ref="AJ3:AJ66" si="7">AB3-AC3</f>
        <v>0</v>
      </c>
      <c r="AL3">
        <f t="shared" ref="AL3:AL34" si="8">SUM(AI3:AK3)</f>
        <v>76817.794351904857</v>
      </c>
      <c r="AN3">
        <f t="shared" ref="AN3:AU34" si="9">AE3*$K3</f>
        <v>85464.215946560944</v>
      </c>
      <c r="AO3">
        <f t="shared" si="9"/>
        <v>-8546.4215946560944</v>
      </c>
      <c r="AP3">
        <f t="shared" si="9"/>
        <v>-100</v>
      </c>
      <c r="AQ3">
        <f t="shared" si="9"/>
        <v>0</v>
      </c>
      <c r="AR3">
        <f t="shared" si="9"/>
        <v>76817.794351904857</v>
      </c>
      <c r="AS3">
        <f t="shared" si="9"/>
        <v>0</v>
      </c>
      <c r="AT3">
        <f t="shared" si="9"/>
        <v>0</v>
      </c>
      <c r="AU3">
        <f t="shared" si="9"/>
        <v>76817.794351904857</v>
      </c>
      <c r="AW3">
        <v>0</v>
      </c>
      <c r="AX3">
        <f>IF(Z3&gt;0, (R3*SUMPRODUCT(K3:$K$98, X3:$X$98)-K3*$AZ$3)/Z3, 0)</f>
        <v>0</v>
      </c>
      <c r="AZ3">
        <f>C6*ABS(SUMPRODUCT(X4:X79, K4:K79))/1</f>
        <v>47603.026697859314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250000</v>
      </c>
      <c r="S4">
        <f t="shared" si="1"/>
        <v>3232.9663981166027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3193.0754917213198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-3193.0754917213198</v>
      </c>
      <c r="AK4">
        <f>G4*SUM(AB4, AE4:AF4)</f>
        <v>0</v>
      </c>
      <c r="AL4">
        <f t="shared" si="8"/>
        <v>-3777.7739917213198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-545.47858942065488</v>
      </c>
      <c r="AR4">
        <f t="shared" si="9"/>
        <v>-545.47858942065488</v>
      </c>
      <c r="AS4">
        <f t="shared" si="9"/>
        <v>-2978.8930793183317</v>
      </c>
      <c r="AT4">
        <f t="shared" si="9"/>
        <v>0</v>
      </c>
      <c r="AU4">
        <f t="shared" si="9"/>
        <v>-3524.3716687389865</v>
      </c>
      <c r="AW4">
        <v>1</v>
      </c>
      <c r="AX4">
        <f>IF(Z4&gt;0, (R4*SUMPRODUCT(K4:$K$98, X4:$X$98)-K4*$AZ$3)/Z4, 0)</f>
        <v>3232.9663981166027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250000</v>
      </c>
      <c r="S5">
        <f t="shared" si="1"/>
        <v>6512.4989587184318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3193.0754917213198</v>
      </c>
      <c r="AC5">
        <f t="shared" si="2"/>
        <v>6351.8183136283915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-614.31243053632193</v>
      </c>
      <c r="AI5">
        <f t="shared" si="6"/>
        <v>-626.50402233904515</v>
      </c>
      <c r="AJ5">
        <f t="shared" si="7"/>
        <v>-3158.7428219070716</v>
      </c>
      <c r="AK5">
        <f>G5*SUM(AB5, AE5:AF5)</f>
        <v>130.91609516057412</v>
      </c>
      <c r="AL5">
        <f t="shared" si="8"/>
        <v>-3654.3307490855427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-525.30348470739523</v>
      </c>
      <c r="AR5">
        <f t="shared" si="9"/>
        <v>-535.72861260609238</v>
      </c>
      <c r="AS5">
        <f t="shared" si="9"/>
        <v>-2701.0663127777098</v>
      </c>
      <c r="AT5">
        <f t="shared" si="9"/>
        <v>111.9474026141628</v>
      </c>
      <c r="AU5">
        <f t="shared" si="9"/>
        <v>-3124.8475227696395</v>
      </c>
      <c r="AW5">
        <v>2</v>
      </c>
      <c r="AX5">
        <f>IF(Z5&gt;0, (R5*SUMPRODUCT(K5:$K$98, X5:$X$98)-K5*$AZ$3)/Z5, 0)</f>
        <v>6512.4989587184318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250000</v>
      </c>
      <c r="S6">
        <f t="shared" si="1"/>
        <v>10187.991699708036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6351.8183136283915</v>
      </c>
      <c r="AC6">
        <f t="shared" si="2"/>
        <v>9810.792395666067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-649.49559319378295</v>
      </c>
      <c r="AI6">
        <f t="shared" si="6"/>
        <v>-661.53279429881923</v>
      </c>
      <c r="AJ6">
        <f t="shared" si="7"/>
        <v>-3458.9740820376755</v>
      </c>
      <c r="AK6">
        <f>G6*SUM(AB6, AE6:AF6)</f>
        <v>371.58137134726093</v>
      </c>
      <c r="AL6">
        <f t="shared" si="8"/>
        <v>-3748.9255049892336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-501.0274146890938</v>
      </c>
      <c r="AR6">
        <f t="shared" si="9"/>
        <v>-510.31303234831881</v>
      </c>
      <c r="AS6">
        <f t="shared" si="9"/>
        <v>-2668.2872985757876</v>
      </c>
      <c r="AT6">
        <f t="shared" si="9"/>
        <v>286.64159662311982</v>
      </c>
      <c r="AU6">
        <f t="shared" si="9"/>
        <v>-2891.9587343009866</v>
      </c>
      <c r="AW6">
        <v>3</v>
      </c>
      <c r="AX6">
        <f>IF(Z6&gt;0, (R6*SUMPRODUCT(K6:$K$98, X6:$X$98)-K6*$AZ$3)/Z6, 0)</f>
        <v>10187.991699708036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250000</v>
      </c>
      <c r="S7">
        <f t="shared" si="1"/>
        <v>13276.784801194068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9810.792395666067</v>
      </c>
      <c r="AC7">
        <f t="shared" si="2"/>
        <v>12620.742977338785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-689.75762367296466</v>
      </c>
      <c r="AI7">
        <f t="shared" si="6"/>
        <v>-701.63996488576686</v>
      </c>
      <c r="AJ7">
        <f t="shared" si="7"/>
        <v>-2809.9505816727178</v>
      </c>
      <c r="AK7">
        <f>G7*SUM(AB7, AE7:AF7)</f>
        <v>481.70990662720385</v>
      </c>
      <c r="AL7">
        <f t="shared" si="8"/>
        <v>-3029.8806399312807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-484.11058939836016</v>
      </c>
      <c r="AR7">
        <f t="shared" si="9"/>
        <v>-492.45028295235193</v>
      </c>
      <c r="AS7">
        <f t="shared" si="9"/>
        <v>-1972.1809307885478</v>
      </c>
      <c r="AT7">
        <f t="shared" si="9"/>
        <v>338.09103199835369</v>
      </c>
      <c r="AU7">
        <f t="shared" si="9"/>
        <v>-2126.5401817425459</v>
      </c>
      <c r="AW7">
        <v>4</v>
      </c>
      <c r="AX7">
        <f>IF(Z7&gt;0, (R7*SUMPRODUCT(K7:$K$98, X7:$X$98)-K7*$AZ$3)/Z7, 0)</f>
        <v>13276.784801194068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250000</v>
      </c>
      <c r="S8">
        <f t="shared" si="1"/>
        <v>15328.473741126942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12620.742977338785</v>
      </c>
      <c r="AC8">
        <f t="shared" si="2"/>
        <v>14360.254914516026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-1061.5372322177757</v>
      </c>
      <c r="AI8">
        <f t="shared" si="6"/>
        <v>-1073.247673156839</v>
      </c>
      <c r="AJ8">
        <f t="shared" si="7"/>
        <v>-1739.5119371772416</v>
      </c>
      <c r="AK8">
        <f t="shared" ref="AK8:AK71" si="22">G8*SUM(AB8:AB8, AE8:AF8)</f>
        <v>268.82182541731612</v>
      </c>
      <c r="AL8">
        <f t="shared" si="8"/>
        <v>-2543.9377849167645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-695.46006918371688</v>
      </c>
      <c r="AR8">
        <f t="shared" si="9"/>
        <v>-703.1320978403453</v>
      </c>
      <c r="AS8">
        <f t="shared" si="9"/>
        <v>-1139.6313341245123</v>
      </c>
      <c r="AT8">
        <f t="shared" si="9"/>
        <v>176.11708720967943</v>
      </c>
      <c r="AU8">
        <f t="shared" si="9"/>
        <v>-1666.646344755178</v>
      </c>
      <c r="AW8">
        <v>5</v>
      </c>
      <c r="AX8">
        <f>IF(Z8&gt;0, (R8*SUMPRODUCT(K8:$K$98, X8:$X$98)-K8*$AZ$3)/Z8, 0)</f>
        <v>15328.473741126942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250000</v>
      </c>
      <c r="S9">
        <f t="shared" si="1"/>
        <v>16618.131372861324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14360.254914516026</v>
      </c>
      <c r="AC9">
        <f t="shared" si="2"/>
        <v>15315.846091015281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-1458.0620829375821</v>
      </c>
      <c r="AI9">
        <f t="shared" si="6"/>
        <v>-1469.582516363108</v>
      </c>
      <c r="AJ9">
        <f t="shared" si="7"/>
        <v>-955.59117649925429</v>
      </c>
      <c r="AK9">
        <f t="shared" si="22"/>
        <v>84.725503995644559</v>
      </c>
      <c r="AL9">
        <f t="shared" si="8"/>
        <v>-2340.4481888667178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-904.67001210793819</v>
      </c>
      <c r="AR9">
        <f t="shared" si="9"/>
        <v>-911.81798664792586</v>
      </c>
      <c r="AS9">
        <f t="shared" si="9"/>
        <v>-592.90663362708631</v>
      </c>
      <c r="AT9">
        <f t="shared" si="9"/>
        <v>52.568833400540576</v>
      </c>
      <c r="AU9">
        <f t="shared" si="9"/>
        <v>-1452.1557868744717</v>
      </c>
      <c r="AW9">
        <v>6</v>
      </c>
      <c r="AX9">
        <f>IF(Z9&gt;0, (R9*SUMPRODUCT(K9:$K$98, X9:$X$98)-K9*$AZ$3)/Z9, 0)</f>
        <v>16618.131372861324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250000</v>
      </c>
      <c r="S10">
        <f t="shared" si="1"/>
        <v>17600.106593176133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15315.846091015281</v>
      </c>
      <c r="AC10">
        <f t="shared" si="2"/>
        <v>15927.053893968505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-1869.3910092418382</v>
      </c>
      <c r="AI10">
        <f t="shared" si="6"/>
        <v>-1880.7027687826467</v>
      </c>
      <c r="AJ10">
        <f t="shared" si="7"/>
        <v>-611.20780295322402</v>
      </c>
      <c r="AK10">
        <f t="shared" si="22"/>
        <v>62.794968973162653</v>
      </c>
      <c r="AL10">
        <f t="shared" si="8"/>
        <v>-2429.115602762708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-1100.354223346435</v>
      </c>
      <c r="AR10">
        <f t="shared" si="9"/>
        <v>-1107.0125106296589</v>
      </c>
      <c r="AS10">
        <f t="shared" si="9"/>
        <v>-359.76694228065065</v>
      </c>
      <c r="AT10">
        <f t="shared" si="9"/>
        <v>36.962149156024431</v>
      </c>
      <c r="AU10">
        <f t="shared" si="9"/>
        <v>-1429.8173037542849</v>
      </c>
      <c r="AW10">
        <v>7</v>
      </c>
      <c r="AX10">
        <f>IF(Z10&gt;0, (R10*SUMPRODUCT(K10:$K$98, X10:$X$98)-K10*$AZ$3)/Z10, 0)</f>
        <v>17600.106593176133</v>
      </c>
    </row>
    <row r="11" spans="1:52" x14ac:dyDescent="0.25">
      <c r="A11" t="s">
        <v>33</v>
      </c>
      <c r="C11" s="12">
        <f>AU81</f>
        <v>23384.760263624063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250000</v>
      </c>
      <c r="S11">
        <f t="shared" si="1"/>
        <v>18297.038423276466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15927.053893968505</v>
      </c>
      <c r="AC11">
        <f t="shared" si="2"/>
        <v>16221.838350369033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-2327.1553949246518</v>
      </c>
      <c r="AI11">
        <f t="shared" si="6"/>
        <v>-2338.2376791003057</v>
      </c>
      <c r="AJ11">
        <f t="shared" si="7"/>
        <v>-294.78445640052814</v>
      </c>
      <c r="AK11">
        <f t="shared" si="22"/>
        <v>38.224929345524409</v>
      </c>
      <c r="AL11">
        <f t="shared" si="8"/>
        <v>-2594.7972061553096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-1301.5981112981194</v>
      </c>
      <c r="AR11">
        <f t="shared" si="9"/>
        <v>-1307.7965285518014</v>
      </c>
      <c r="AS11">
        <f t="shared" si="9"/>
        <v>-164.87549242640642</v>
      </c>
      <c r="AT11">
        <f t="shared" si="9"/>
        <v>21.379533119768112</v>
      </c>
      <c r="AU11">
        <f t="shared" si="9"/>
        <v>-1451.2924878584399</v>
      </c>
      <c r="AW11">
        <v>8</v>
      </c>
      <c r="AX11">
        <f>IF(Z11&gt;0, (R11*SUMPRODUCT(K11:$K$98, X11:$X$98)-K11*$AZ$3)/Z11, 0)</f>
        <v>18297.038423276466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250000</v>
      </c>
      <c r="S12">
        <f t="shared" si="1"/>
        <v>18748.188816003207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16221.838350369033</v>
      </c>
      <c r="AC12">
        <f t="shared" si="2"/>
        <v>16243.50946015853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-2828.1776436413247</v>
      </c>
      <c r="AI12">
        <f t="shared" si="6"/>
        <v>-2839.0076960930401</v>
      </c>
      <c r="AJ12">
        <f t="shared" si="7"/>
        <v>-21.671109789496768</v>
      </c>
      <c r="AK12">
        <f t="shared" si="22"/>
        <v>37.310228205848773</v>
      </c>
      <c r="AL12">
        <f t="shared" si="8"/>
        <v>-2823.3685776766879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-1503.2064831118134</v>
      </c>
      <c r="AR12">
        <f t="shared" si="9"/>
        <v>-1508.9627711209707</v>
      </c>
      <c r="AS12">
        <f t="shared" si="9"/>
        <v>-11.51842523224853</v>
      </c>
      <c r="AT12">
        <f t="shared" si="9"/>
        <v>19.830782925362069</v>
      </c>
      <c r="AU12">
        <f t="shared" si="9"/>
        <v>-1500.6504134278571</v>
      </c>
      <c r="AW12">
        <v>9</v>
      </c>
      <c r="AX12">
        <f>IF(Z12&gt;0, (R12*SUMPRODUCT(K12:$K$98, X12:$X$98)-K12*$AZ$3)/Z12, 0)</f>
        <v>18748.188816003207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250000</v>
      </c>
      <c r="S13">
        <f t="shared" si="1"/>
        <v>18939.617064986887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16243.50946015853</v>
      </c>
      <c r="AC13">
        <f t="shared" si="2"/>
        <v>15990.948192507321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-3357.0091197442907</v>
      </c>
      <c r="AI13">
        <f t="shared" si="6"/>
        <v>-3367.563021215502</v>
      </c>
      <c r="AJ13">
        <f t="shared" si="7"/>
        <v>252.56126765120825</v>
      </c>
      <c r="AK13">
        <f t="shared" si="22"/>
        <v>32.487018920317063</v>
      </c>
      <c r="AL13">
        <f t="shared" si="8"/>
        <v>-3082.5147346439767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-1696.0893864171846</v>
      </c>
      <c r="AR13">
        <f t="shared" si="9"/>
        <v>-1701.421621043934</v>
      </c>
      <c r="AS13">
        <f t="shared" si="9"/>
        <v>127.60361089394763</v>
      </c>
      <c r="AT13">
        <f t="shared" si="9"/>
        <v>16.413684330795373</v>
      </c>
      <c r="AU13">
        <f t="shared" si="9"/>
        <v>-1557.4043258191909</v>
      </c>
      <c r="AW13">
        <v>10</v>
      </c>
      <c r="AX13">
        <f>IF(Z13&gt;0, (R13*SUMPRODUCT(K13:$K$98, X13:$X$98)-K13*$AZ$3)/Z13, 0)</f>
        <v>18939.617064986887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250000</v>
      </c>
      <c r="S14">
        <f t="shared" si="1"/>
        <v>18873.622176839228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15990.948192507321</v>
      </c>
      <c r="AC14">
        <f t="shared" si="2"/>
        <v>15479.337833999416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-3927.9396513417887</v>
      </c>
      <c r="AI14">
        <f t="shared" si="6"/>
        <v>-3938.1916168157209</v>
      </c>
      <c r="AJ14">
        <f t="shared" si="7"/>
        <v>511.6103585079054</v>
      </c>
      <c r="AK14">
        <f t="shared" si="22"/>
        <v>28.783706746513179</v>
      </c>
      <c r="AL14">
        <f t="shared" si="8"/>
        <v>-3397.7975515613025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-1886.8086371650418</v>
      </c>
      <c r="AR14">
        <f t="shared" si="9"/>
        <v>-1891.7332283556232</v>
      </c>
      <c r="AS14">
        <f t="shared" si="9"/>
        <v>245.75500872730265</v>
      </c>
      <c r="AT14">
        <f t="shared" si="9"/>
        <v>13.826420800633892</v>
      </c>
      <c r="AU14">
        <f t="shared" si="9"/>
        <v>-1632.1517988276867</v>
      </c>
      <c r="AW14">
        <v>11</v>
      </c>
      <c r="AX14">
        <f>IF(Z14&gt;0, (R14*SUMPRODUCT(K14:$K$98, X14:$X$98)-K14*$AZ$3)/Z14, 0)</f>
        <v>18873.622176839228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250000</v>
      </c>
      <c r="S15">
        <f t="shared" si="1"/>
        <v>18601.72500295136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15479.337833999416</v>
      </c>
      <c r="AC15">
        <f t="shared" si="2"/>
        <v>14766.110191104075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-4538.0981296150248</v>
      </c>
      <c r="AI15">
        <f t="shared" si="6"/>
        <v>-4548.0206705277369</v>
      </c>
      <c r="AJ15">
        <f t="shared" si="7"/>
        <v>713.22764289534098</v>
      </c>
      <c r="AK15">
        <f t="shared" si="22"/>
        <v>63.465285119397613</v>
      </c>
      <c r="AL15">
        <f t="shared" si="8"/>
        <v>-3771.3277425129982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-2068.0218270509645</v>
      </c>
      <c r="AR15">
        <f t="shared" si="9"/>
        <v>-2072.5435519236339</v>
      </c>
      <c r="AS15">
        <f t="shared" si="9"/>
        <v>325.01948856905841</v>
      </c>
      <c r="AT15">
        <f t="shared" si="9"/>
        <v>28.921277402624394</v>
      </c>
      <c r="AU15">
        <f t="shared" si="9"/>
        <v>-1718.6027859519511</v>
      </c>
      <c r="AW15">
        <v>12</v>
      </c>
      <c r="AX15">
        <f>IF(Z15&gt;0, (R15*SUMPRODUCT(K15:$K$98, X15:$X$98)-K15*$AZ$3)/Z15, 0)</f>
        <v>18601.72500295136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250000</v>
      </c>
      <c r="S16">
        <f t="shared" si="1"/>
        <v>18121.535424874306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14766.110191104075</v>
      </c>
      <c r="AC16">
        <f t="shared" si="2"/>
        <v>13869.840726920802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-5121.5867669236404</v>
      </c>
      <c r="AI16">
        <f t="shared" si="6"/>
        <v>-5131.1540030888791</v>
      </c>
      <c r="AJ16">
        <f t="shared" si="7"/>
        <v>896.26946418327316</v>
      </c>
      <c r="AK16">
        <f t="shared" si="22"/>
        <v>104.83938235683894</v>
      </c>
      <c r="AL16">
        <f t="shared" si="8"/>
        <v>-4130.0451565487674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-2207.850676684242</v>
      </c>
      <c r="AR16">
        <f t="shared" si="9"/>
        <v>-2211.9749900665392</v>
      </c>
      <c r="AS16">
        <f t="shared" si="9"/>
        <v>386.3703248704457</v>
      </c>
      <c r="AT16">
        <f t="shared" si="9"/>
        <v>45.194919428991859</v>
      </c>
      <c r="AU16">
        <f t="shared" si="9"/>
        <v>-1780.4097457671019</v>
      </c>
      <c r="AW16">
        <v>13</v>
      </c>
      <c r="AX16">
        <f>IF(Z16&gt;0, (R16*SUMPRODUCT(K16:$K$98, X16:$X$98)-K16*$AZ$3)/Z16, 0)</f>
        <v>18121.535424874306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250000</v>
      </c>
      <c r="S17">
        <f t="shared" si="1"/>
        <v>17542.004587604963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13869.840726920802</v>
      </c>
      <c r="AC17">
        <f t="shared" si="2"/>
        <v>12892.713349471451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-5690.6823857933232</v>
      </c>
      <c r="AI17">
        <f t="shared" si="6"/>
        <v>-5699.8694154776194</v>
      </c>
      <c r="AJ17">
        <f t="shared" si="7"/>
        <v>977.12737744935112</v>
      </c>
      <c r="AK17">
        <f t="shared" si="22"/>
        <v>191.40380203150707</v>
      </c>
      <c r="AL17">
        <f t="shared" si="8"/>
        <v>-4531.3382359967609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-2306.0542708298285</v>
      </c>
      <c r="AR17">
        <f t="shared" si="9"/>
        <v>-2309.7771616192708</v>
      </c>
      <c r="AS17">
        <f t="shared" si="9"/>
        <v>395.9645977672497</v>
      </c>
      <c r="AT17">
        <f t="shared" si="9"/>
        <v>77.563203356725595</v>
      </c>
      <c r="AU17">
        <f t="shared" si="9"/>
        <v>-1836.2493604952956</v>
      </c>
      <c r="AW17">
        <v>14</v>
      </c>
      <c r="AX17">
        <f>IF(Z17&gt;0, (R17*SUMPRODUCT(K17:$K$98, X17:$X$98)-K17*$AZ$3)/Z17, 0)</f>
        <v>17542.004587604963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250000</v>
      </c>
      <c r="S18">
        <f t="shared" si="1"/>
        <v>16903.025998841571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12892.713349471451</v>
      </c>
      <c r="AC18">
        <f t="shared" si="2"/>
        <v>11875.561563912775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-6260.6494732823976</v>
      </c>
      <c r="AI18">
        <f t="shared" si="6"/>
        <v>-6269.431600196187</v>
      </c>
      <c r="AJ18">
        <f t="shared" si="7"/>
        <v>1017.1517855586753</v>
      </c>
      <c r="AK18">
        <f t="shared" si="22"/>
        <v>278.48260834858337</v>
      </c>
      <c r="AL18">
        <f t="shared" si="8"/>
        <v>-4973.7972062889285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-2367.5102104004282</v>
      </c>
      <c r="AR18">
        <f t="shared" si="9"/>
        <v>-2370.8312356752276</v>
      </c>
      <c r="AS18">
        <f t="shared" si="9"/>
        <v>384.64335818734764</v>
      </c>
      <c r="AT18">
        <f t="shared" si="9"/>
        <v>105.31022723726211</v>
      </c>
      <c r="AU18">
        <f t="shared" si="9"/>
        <v>-1880.8776502506178</v>
      </c>
      <c r="AW18">
        <v>15</v>
      </c>
      <c r="AX18">
        <f>IF(Z18&gt;0, (R18*SUMPRODUCT(K18:$K$98, X18:$X$98)-K18*$AZ$3)/Z18, 0)</f>
        <v>16903.025998841571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250000</v>
      </c>
      <c r="S19">
        <f t="shared" si="1"/>
        <v>16051.456021527156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11875.561563912775</v>
      </c>
      <c r="AC19">
        <f t="shared" si="2"/>
        <v>10721.800758736757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-6895.0196184185461</v>
      </c>
      <c r="AI19">
        <f t="shared" si="6"/>
        <v>-6903.3691730822766</v>
      </c>
      <c r="AJ19">
        <f t="shared" si="7"/>
        <v>1153.760805176018</v>
      </c>
      <c r="AK19">
        <f t="shared" si="22"/>
        <v>264.82502287525489</v>
      </c>
      <c r="AL19">
        <f t="shared" si="8"/>
        <v>-5484.7833450310036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-2431.5974097726435</v>
      </c>
      <c r="AR19">
        <f t="shared" si="9"/>
        <v>-2434.5419634674363</v>
      </c>
      <c r="AS19">
        <f t="shared" si="9"/>
        <v>406.88525060450451</v>
      </c>
      <c r="AT19">
        <f t="shared" si="9"/>
        <v>93.393184545303427</v>
      </c>
      <c r="AU19">
        <f t="shared" si="9"/>
        <v>-1934.2635283176282</v>
      </c>
      <c r="AW19">
        <v>16</v>
      </c>
      <c r="AX19">
        <f>IF(Z19&gt;0, (R19*SUMPRODUCT(K19:$K$98, X19:$X$98)-K19*$AZ$3)/Z19, 0)</f>
        <v>16051.456021527156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250000</v>
      </c>
      <c r="S20">
        <f t="shared" si="1"/>
        <v>14499.90442668278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10721.800758736757</v>
      </c>
      <c r="AC20">
        <f t="shared" si="2"/>
        <v>9154.8254964219632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-7478.323054201167</v>
      </c>
      <c r="AI20">
        <f t="shared" si="6"/>
        <v>-7486.2151971655503</v>
      </c>
      <c r="AJ20">
        <f t="shared" si="7"/>
        <v>1566.9752623147942</v>
      </c>
      <c r="AK20">
        <f t="shared" si="22"/>
        <v>46.103743262568059</v>
      </c>
      <c r="AL20">
        <f t="shared" si="8"/>
        <v>-5873.136191588188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-2501.4750846692077</v>
      </c>
      <c r="AR20">
        <f t="shared" si="9"/>
        <v>-2504.1149811870459</v>
      </c>
      <c r="AS20">
        <f t="shared" si="9"/>
        <v>524.14820121623654</v>
      </c>
      <c r="AT20">
        <f t="shared" si="9"/>
        <v>15.421554303743449</v>
      </c>
      <c r="AU20">
        <f t="shared" si="9"/>
        <v>-1964.5452256670658</v>
      </c>
      <c r="AW20">
        <v>17</v>
      </c>
      <c r="AX20">
        <f>IF(Z20&gt;0, (R20*SUMPRODUCT(K20:$K$98, X20:$X$98)-K20*$AZ$3)/Z20, 0)</f>
        <v>14499.90442668278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250000</v>
      </c>
      <c r="S21">
        <f t="shared" si="1"/>
        <v>12530.878765014621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9154.8254964219632</v>
      </c>
      <c r="AC21">
        <f t="shared" si="2"/>
        <v>7434.6644912335796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-7937.5529344146125</v>
      </c>
      <c r="AI21">
        <f t="shared" si="6"/>
        <v>-7944.9692783026312</v>
      </c>
      <c r="AJ21">
        <f t="shared" si="7"/>
        <v>1720.1610051883836</v>
      </c>
      <c r="AK21">
        <f t="shared" si="22"/>
        <v>14.647720794275141</v>
      </c>
      <c r="AL21">
        <f t="shared" si="8"/>
        <v>-6210.1605523199723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-2524.80601675553</v>
      </c>
      <c r="AR21">
        <f t="shared" si="9"/>
        <v>-2527.1650346827819</v>
      </c>
      <c r="AS21">
        <f t="shared" si="9"/>
        <v>547.15513604422574</v>
      </c>
      <c r="AT21">
        <f t="shared" si="9"/>
        <v>4.659200876985194</v>
      </c>
      <c r="AU21">
        <f t="shared" si="9"/>
        <v>-1975.3506977615709</v>
      </c>
      <c r="AW21">
        <v>18</v>
      </c>
      <c r="AX21">
        <f>IF(Z21&gt;0, (R21*SUMPRODUCT(K21:$K$98, X21:$X$98)-K21*$AZ$3)/Z21, 0)</f>
        <v>12530.878765014621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250000</v>
      </c>
      <c r="S22">
        <f t="shared" si="1"/>
        <v>10675.52107168924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7434.6644912335796</v>
      </c>
      <c r="AC22">
        <f t="shared" si="2"/>
        <v>5913.6530090928627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-8357.3241124360575</v>
      </c>
      <c r="AI22">
        <f t="shared" si="6"/>
        <v>-8364.2484266795745</v>
      </c>
      <c r="AJ22">
        <f t="shared" si="7"/>
        <v>1521.0114821407169</v>
      </c>
      <c r="AK22">
        <f t="shared" si="22"/>
        <v>156.12795431590519</v>
      </c>
      <c r="AL22">
        <f t="shared" si="8"/>
        <v>-6687.1089902229523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-2482.0993241725</v>
      </c>
      <c r="AR22">
        <f t="shared" si="9"/>
        <v>-2484.1558240129953</v>
      </c>
      <c r="AS22">
        <f t="shared" si="9"/>
        <v>451.73568968831484</v>
      </c>
      <c r="AT22">
        <f t="shared" si="9"/>
        <v>46.369517883755307</v>
      </c>
      <c r="AU22">
        <f t="shared" si="9"/>
        <v>-1986.0506164409251</v>
      </c>
      <c r="AW22">
        <v>19</v>
      </c>
      <c r="AX22">
        <f>IF(Z22&gt;0, (R22*SUMPRODUCT(K22:$K$98, X22:$X$98)-K22*$AZ$3)/Z22, 0)</f>
        <v>10675.52107168924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250000</v>
      </c>
      <c r="S23">
        <f t="shared" si="1"/>
        <v>9630.2232675312298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5913.6530090928627</v>
      </c>
      <c r="AC23">
        <f t="shared" si="2"/>
        <v>4946.3341697515607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-8694.8931089431935</v>
      </c>
      <c r="AI23">
        <f t="shared" si="6"/>
        <v>-8701.3134353888272</v>
      </c>
      <c r="AJ23">
        <f t="shared" si="7"/>
        <v>967.31883934130201</v>
      </c>
      <c r="AK23">
        <f t="shared" si="22"/>
        <v>413.95571063650044</v>
      </c>
      <c r="AL23">
        <f t="shared" si="8"/>
        <v>-7320.0388854110251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-2305.6752397134014</v>
      </c>
      <c r="AR23">
        <f t="shared" si="9"/>
        <v>-2307.3777549175675</v>
      </c>
      <c r="AS23">
        <f t="shared" si="9"/>
        <v>256.50954748178918</v>
      </c>
      <c r="AT23">
        <f t="shared" si="9"/>
        <v>109.77103690565684</v>
      </c>
      <c r="AU23">
        <f t="shared" si="9"/>
        <v>-1941.0971705301217</v>
      </c>
      <c r="AW23">
        <v>20</v>
      </c>
      <c r="AX23">
        <f>IF(Z23&gt;0, (R23*SUMPRODUCT(K23:$K$98, X23:$X$98)-K23*$AZ$3)/Z23, 0)</f>
        <v>9630.2232675312298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250000</v>
      </c>
      <c r="S24">
        <f t="shared" si="1"/>
        <v>8450.049782847118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4946.3341697515607</v>
      </c>
      <c r="AC24">
        <f t="shared" si="2"/>
        <v>3993.1415057803097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-8982.8784022395521</v>
      </c>
      <c r="AI24">
        <f t="shared" si="6"/>
        <v>-8988.7853815006183</v>
      </c>
      <c r="AJ24">
        <f t="shared" si="7"/>
        <v>953.19266397125102</v>
      </c>
      <c r="AK24">
        <f t="shared" si="22"/>
        <v>346.24339188260927</v>
      </c>
      <c r="AL24">
        <f t="shared" si="8"/>
        <v>-7689.3493256467582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-2126.8231878320448</v>
      </c>
      <c r="AR24">
        <f t="shared" si="9"/>
        <v>-2128.2217485049073</v>
      </c>
      <c r="AS24">
        <f t="shared" si="9"/>
        <v>225.68181037606263</v>
      </c>
      <c r="AT24">
        <f t="shared" si="9"/>
        <v>81.978007662438912</v>
      </c>
      <c r="AU24">
        <f t="shared" si="9"/>
        <v>-1820.5619304664058</v>
      </c>
      <c r="AW24">
        <v>21</v>
      </c>
      <c r="AX24">
        <f>IF(Z24&gt;0, (R24*SUMPRODUCT(K24:$K$98, X24:$X$98)-K24*$AZ$3)/Z24, 0)</f>
        <v>8450.049782847118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250000</v>
      </c>
      <c r="S25">
        <f t="shared" si="1"/>
        <v>7134.2249085412686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3993.1415057803097</v>
      </c>
      <c r="AC25">
        <f t="shared" si="2"/>
        <v>3073.8920462894639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-9241.7911024471978</v>
      </c>
      <c r="AI25">
        <f t="shared" si="6"/>
        <v>-9247.1769223605315</v>
      </c>
      <c r="AJ25">
        <f t="shared" si="7"/>
        <v>919.24945949084577</v>
      </c>
      <c r="AK25">
        <f t="shared" si="22"/>
        <v>279.51990540462168</v>
      </c>
      <c r="AL25">
        <f t="shared" si="8"/>
        <v>-8048.4075574650642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-1953.6825198404426</v>
      </c>
      <c r="AR25">
        <f t="shared" si="9"/>
        <v>-1954.8210634520701</v>
      </c>
      <c r="AS25">
        <f t="shared" si="9"/>
        <v>194.32614094734146</v>
      </c>
      <c r="AT25">
        <f t="shared" si="9"/>
        <v>59.089536550102245</v>
      </c>
      <c r="AU25">
        <f t="shared" si="9"/>
        <v>-1701.4053859546266</v>
      </c>
      <c r="AW25">
        <v>22</v>
      </c>
      <c r="AX25">
        <f>IF(Z25&gt;0, (R25*SUMPRODUCT(K25:$K$98, X25:$X$98)-K25*$AZ$3)/Z25, 0)</f>
        <v>7134.2249085412686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250000</v>
      </c>
      <c r="S26">
        <f t="shared" si="1"/>
        <v>5650.8255741118128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3073.8920462894639</v>
      </c>
      <c r="AC26">
        <f t="shared" si="2"/>
        <v>2198.400355325095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-9379.0938632457364</v>
      </c>
      <c r="AI26">
        <f t="shared" si="6"/>
        <v>-9383.956870266773</v>
      </c>
      <c r="AJ26">
        <f t="shared" si="7"/>
        <v>875.4916909643689</v>
      </c>
      <c r="AK26">
        <f t="shared" si="22"/>
        <v>215.17244324026248</v>
      </c>
      <c r="AL26">
        <f t="shared" si="8"/>
        <v>-8293.2927360621416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-1770.2748627561068</v>
      </c>
      <c r="AR26">
        <f t="shared" si="9"/>
        <v>-1771.1927402411038</v>
      </c>
      <c r="AS26">
        <f t="shared" si="9"/>
        <v>165.24633996249548</v>
      </c>
      <c r="AT26">
        <f t="shared" si="9"/>
        <v>40.613130967668162</v>
      </c>
      <c r="AU26">
        <f t="shared" si="9"/>
        <v>-1565.3332693109403</v>
      </c>
      <c r="AW26">
        <v>23</v>
      </c>
      <c r="AX26">
        <f>IF(Z26&gt;0, (R26*SUMPRODUCT(K26:$K$98, X26:$X$98)-K26*$AZ$3)/Z26, 0)</f>
        <v>5650.8255741118128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250000</v>
      </c>
      <c r="S27">
        <f t="shared" si="1"/>
        <v>4000.9015011575211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2198.400355325095</v>
      </c>
      <c r="AC27">
        <f t="shared" si="2"/>
        <v>1390.795875494051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-9382.3830728326539</v>
      </c>
      <c r="AI27">
        <f t="shared" si="6"/>
        <v>-9386.7283306298395</v>
      </c>
      <c r="AJ27">
        <f t="shared" si="7"/>
        <v>807.60447983104405</v>
      </c>
      <c r="AK27">
        <f t="shared" si="22"/>
        <v>153.88802487275666</v>
      </c>
      <c r="AL27">
        <f t="shared" si="8"/>
        <v>-8425.2358259260382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-1581.1568668384004</v>
      </c>
      <c r="AR27">
        <f t="shared" si="9"/>
        <v>-1581.8891471291186</v>
      </c>
      <c r="AS27">
        <f t="shared" si="9"/>
        <v>136.10074957094918</v>
      </c>
      <c r="AT27">
        <f t="shared" si="9"/>
        <v>25.933827830619176</v>
      </c>
      <c r="AU27">
        <f t="shared" si="9"/>
        <v>-1419.8545697275501</v>
      </c>
      <c r="AW27">
        <v>24</v>
      </c>
      <c r="AX27">
        <f>IF(Z27&gt;0, (R27*SUMPRODUCT(K27:$K$98, X27:$X$98)-K27*$AZ$3)/Z27, 0)</f>
        <v>4000.9015011575211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250000</v>
      </c>
      <c r="S28">
        <f t="shared" si="1"/>
        <v>2180.1748940718658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1390.795875494051</v>
      </c>
      <c r="AC28">
        <f t="shared" si="2"/>
        <v>669.16613626731214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-9303.0246108497831</v>
      </c>
      <c r="AI28">
        <f t="shared" si="6"/>
        <v>-9306.8612648384551</v>
      </c>
      <c r="AJ28">
        <f t="shared" si="7"/>
        <v>721.62973922673882</v>
      </c>
      <c r="AK28">
        <f t="shared" si="22"/>
        <v>97.355711284583577</v>
      </c>
      <c r="AL28">
        <f t="shared" si="8"/>
        <v>-8487.8758143271334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-1399.8063037421505</v>
      </c>
      <c r="AR28">
        <f t="shared" si="9"/>
        <v>-1400.3835968982232</v>
      </c>
      <c r="AS28">
        <f t="shared" si="9"/>
        <v>108.58209025474372</v>
      </c>
      <c r="AT28">
        <f t="shared" si="9"/>
        <v>14.64890657201137</v>
      </c>
      <c r="AU28">
        <f t="shared" si="9"/>
        <v>-1277.1526000714682</v>
      </c>
      <c r="AW28">
        <v>25</v>
      </c>
      <c r="AX28">
        <f>IF(Z28&gt;0, (R28*SUMPRODUCT(K28:$K$98, X28:$X$98)-K28*$AZ$3)/Z28, 0)</f>
        <v>2180.1748940718658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250000</v>
      </c>
      <c r="S29">
        <f t="shared" si="1"/>
        <v>137.63069207495451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669.16613626731214</v>
      </c>
      <c r="AC29">
        <f t="shared" si="2"/>
        <v>36.794767892719392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-9129.6978413215857</v>
      </c>
      <c r="AI29">
        <f t="shared" si="6"/>
        <v>-9133.0396438783046</v>
      </c>
      <c r="AJ29">
        <f t="shared" si="7"/>
        <v>632.37136837459275</v>
      </c>
      <c r="AK29">
        <f t="shared" si="22"/>
        <v>46.841629538711857</v>
      </c>
      <c r="AL29">
        <f t="shared" si="8"/>
        <v>-8453.8266459649985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-1226.5412444693397</v>
      </c>
      <c r="AR29">
        <f t="shared" si="9"/>
        <v>-1226.9902033218591</v>
      </c>
      <c r="AS29">
        <f t="shared" si="9"/>
        <v>84.956761835249807</v>
      </c>
      <c r="AT29">
        <f t="shared" si="9"/>
        <v>6.2930002269458116</v>
      </c>
      <c r="AU29">
        <f t="shared" si="9"/>
        <v>-1135.7404412596634</v>
      </c>
      <c r="AW29">
        <v>26</v>
      </c>
      <c r="AX29">
        <f>IF(Z29&gt;0, (R29*SUMPRODUCT(K29:$K$98, X29:$X$98)-K29*$AZ$3)/Z29, 0)</f>
        <v>137.63069207495451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250000</v>
      </c>
      <c r="S30">
        <f t="shared" si="1"/>
        <v>-2201.186754354675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36.794767892719392</v>
      </c>
      <c r="AC30">
        <f t="shared" si="2"/>
        <v>-504.53671285558715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-8864.8843234834294</v>
      </c>
      <c r="AI30">
        <f t="shared" si="6"/>
        <v>-8867.7494637984055</v>
      </c>
      <c r="AJ30">
        <f t="shared" si="7"/>
        <v>541.3314807483066</v>
      </c>
      <c r="AK30">
        <f t="shared" si="22"/>
        <v>2.5756337524903579</v>
      </c>
      <c r="AL30">
        <f t="shared" si="8"/>
        <v>-8323.8423492976071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-1063.3611827637426</v>
      </c>
      <c r="AR30">
        <f t="shared" si="9"/>
        <v>-1063.7048622617419</v>
      </c>
      <c r="AS30">
        <f t="shared" si="9"/>
        <v>64.933829098130303</v>
      </c>
      <c r="AT30">
        <f t="shared" si="9"/>
        <v>0.30895258792707508</v>
      </c>
      <c r="AU30">
        <f t="shared" si="9"/>
        <v>-998.46208057568447</v>
      </c>
      <c r="AW30">
        <v>27</v>
      </c>
      <c r="AX30">
        <f>IF(Z30&gt;0, (R30*SUMPRODUCT(K30:$K$98, X30:$X$98)-K30*$AZ$3)/Z30, 0)</f>
        <v>-2201.186754354675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250000</v>
      </c>
      <c r="S31">
        <f t="shared" si="1"/>
        <v>-4956.3262154147906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-504.53671285558715</v>
      </c>
      <c r="AC31">
        <f t="shared" si="2"/>
        <v>-956.10346372555171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-8503.3590012664863</v>
      </c>
      <c r="AI31">
        <f t="shared" si="6"/>
        <v>-8505.7703222282507</v>
      </c>
      <c r="AJ31">
        <f t="shared" si="7"/>
        <v>451.56675086996455</v>
      </c>
      <c r="AK31">
        <f t="shared" si="22"/>
        <v>-35.317569899891105</v>
      </c>
      <c r="AL31">
        <f t="shared" si="8"/>
        <v>-8089.5211412581775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-910.7102443975873</v>
      </c>
      <c r="AR31">
        <f t="shared" si="9"/>
        <v>-910.96849701306348</v>
      </c>
      <c r="AS31">
        <f t="shared" si="9"/>
        <v>48.362825324128856</v>
      </c>
      <c r="AT31">
        <f t="shared" si="9"/>
        <v>-3.7825137936982549</v>
      </c>
      <c r="AU31">
        <f t="shared" si="9"/>
        <v>-866.38818548263293</v>
      </c>
      <c r="AW31">
        <v>28</v>
      </c>
      <c r="AX31">
        <f>IF(Z31&gt;0, (R31*SUMPRODUCT(K31:$K$98, X31:$X$98)-K31*$AZ$3)/Z31, 0)</f>
        <v>-4956.3262154147906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250000</v>
      </c>
      <c r="S32">
        <f t="shared" si="1"/>
        <v>-8313.5056931930885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-956.10346372555171</v>
      </c>
      <c r="AC32">
        <f t="shared" si="2"/>
        <v>-1320.5686796465509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-8032.6083025460994</v>
      </c>
      <c r="AI32">
        <f t="shared" si="6"/>
        <v>-8034.5938798831185</v>
      </c>
      <c r="AJ32">
        <f t="shared" si="7"/>
        <v>364.46521592099919</v>
      </c>
      <c r="AK32">
        <f t="shared" si="22"/>
        <v>-66.927242460788619</v>
      </c>
      <c r="AL32">
        <f t="shared" si="8"/>
        <v>-7737.0559064229083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-768.11858673314293</v>
      </c>
      <c r="AR32">
        <f t="shared" si="9"/>
        <v>-768.30845766927166</v>
      </c>
      <c r="AS32">
        <f t="shared" si="9"/>
        <v>34.852005229470855</v>
      </c>
      <c r="AT32">
        <f t="shared" si="9"/>
        <v>-6.3999210414172083</v>
      </c>
      <c r="AU32">
        <f t="shared" si="9"/>
        <v>-739.85637348121804</v>
      </c>
      <c r="AW32">
        <v>29</v>
      </c>
      <c r="AX32">
        <f>IF(Z32&gt;0, (R32*SUMPRODUCT(K32:$K$98, X32:$X$98)-K32*$AZ$3)/Z32, 0)</f>
        <v>-8313.5056931930885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250000</v>
      </c>
      <c r="S33">
        <f t="shared" si="1"/>
        <v>-12570.161377537821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-1320.5686796465509</v>
      </c>
      <c r="AC33">
        <f t="shared" si="2"/>
        <v>-1600.9684909541688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-7473.780169341625</v>
      </c>
      <c r="AI33">
        <f t="shared" si="6"/>
        <v>-7475.3722018968065</v>
      </c>
      <c r="AJ33">
        <f t="shared" si="7"/>
        <v>280.39981130761794</v>
      </c>
      <c r="AK33">
        <f t="shared" si="22"/>
        <v>-92.43980757525857</v>
      </c>
      <c r="AL33">
        <f t="shared" si="8"/>
        <v>-7287.4121981644475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-638.10769413302683</v>
      </c>
      <c r="AR33">
        <f t="shared" si="9"/>
        <v>-638.24362109364824</v>
      </c>
      <c r="AS33">
        <f t="shared" si="9"/>
        <v>23.940398697143063</v>
      </c>
      <c r="AT33">
        <f t="shared" si="9"/>
        <v>-7.8924655423930075</v>
      </c>
      <c r="AU33">
        <f t="shared" si="9"/>
        <v>-622.19568793889823</v>
      </c>
      <c r="AW33">
        <v>30</v>
      </c>
      <c r="AX33">
        <f>IF(Z33&gt;0, (R33*SUMPRODUCT(K33:$K$98, X33:$X$98)-K33*$AZ$3)/Z33, 0)</f>
        <v>-12570.161377537821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250000</v>
      </c>
      <c r="S34">
        <f t="shared" si="1"/>
        <v>-18229.308881519111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-1600.9684909541688</v>
      </c>
      <c r="AC34">
        <f t="shared" si="2"/>
        <v>-1803.6129927429768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-6787.1736627890305</v>
      </c>
      <c r="AI34">
        <f t="shared" si="6"/>
        <v>-6788.4104163355205</v>
      </c>
      <c r="AJ34">
        <f t="shared" si="7"/>
        <v>202.64450178880793</v>
      </c>
      <c r="AK34">
        <f t="shared" si="22"/>
        <v>-112.06779436679183</v>
      </c>
      <c r="AL34">
        <f t="shared" si="8"/>
        <v>-6697.8337089135039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-517.39782726981264</v>
      </c>
      <c r="AR34">
        <f t="shared" si="9"/>
        <v>-517.49210710256989</v>
      </c>
      <c r="AS34">
        <f t="shared" si="9"/>
        <v>15.447936083989655</v>
      </c>
      <c r="AT34">
        <f t="shared" si="9"/>
        <v>-8.5431191528509132</v>
      </c>
      <c r="AU34">
        <f t="shared" ref="AU34:AU79" si="23">AL34*$K34</f>
        <v>-510.58729017143116</v>
      </c>
      <c r="AW34">
        <v>31</v>
      </c>
      <c r="AX34">
        <f>IF(Z34&gt;0, (R34*SUMPRODUCT(K34:$K$98, X34:$X$98)-K34*$AZ$3)/Z34, 0)</f>
        <v>-18229.308881519111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250000</v>
      </c>
      <c r="S35">
        <f t="shared" si="1"/>
        <v>-26102.111438624132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-1803.6129927429768</v>
      </c>
      <c r="AC35">
        <f t="shared" si="2"/>
        <v>-1932.2043982768796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-5981.5123719583326</v>
      </c>
      <c r="AI35">
        <f t="shared" ref="AI35:AI66" si="25">SUM(AE35:AH35)</f>
        <v>-5982.43768235076</v>
      </c>
      <c r="AJ35">
        <f t="shared" si="7"/>
        <v>128.59140553390284</v>
      </c>
      <c r="AK35">
        <f t="shared" si="22"/>
        <v>-126.25290949200838</v>
      </c>
      <c r="AL35">
        <f t="shared" ref="AL35:AL79" si="26">SUM(AI35:AK35)</f>
        <v>-5980.0991863088657</v>
      </c>
      <c r="AN35">
        <f t="shared" ref="AN35:AT66" si="27">AE35*$K35</f>
        <v>0</v>
      </c>
      <c r="AO35">
        <f t="shared" si="27"/>
        <v>0</v>
      </c>
      <c r="AP35">
        <f t="shared" si="27"/>
        <v>-6.2980348035129155E-2</v>
      </c>
      <c r="AQ35">
        <f t="shared" si="27"/>
        <v>-407.12579697073056</v>
      </c>
      <c r="AR35">
        <f t="shared" si="27"/>
        <v>-407.18877731876569</v>
      </c>
      <c r="AS35">
        <f t="shared" si="27"/>
        <v>8.752448412045398</v>
      </c>
      <c r="AT35">
        <f t="shared" si="27"/>
        <v>-8.5932809631519529</v>
      </c>
      <c r="AU35">
        <f t="shared" si="23"/>
        <v>-407.02960986987227</v>
      </c>
      <c r="AW35">
        <v>32</v>
      </c>
      <c r="AX35">
        <f>IF(Z35&gt;0, (R35*SUMPRODUCT(K35:$K$98, X35:$X$98)-K35*$AZ$3)/Z35, 0)</f>
        <v>-26102.111438624132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250000</v>
      </c>
      <c r="S36">
        <f t="shared" si="1"/>
        <v>-37636.088268600244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-1932.2043982768796</v>
      </c>
      <c r="AC36">
        <f t="shared" si="2"/>
        <v>-1992.1816044119767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-5087.9585815204118</v>
      </c>
      <c r="AI36">
        <f t="shared" si="25"/>
        <v>-5088.620240879839</v>
      </c>
      <c r="AJ36">
        <f t="shared" si="7"/>
        <v>59.977206135097049</v>
      </c>
      <c r="AK36">
        <f t="shared" si="22"/>
        <v>-135.25430787938157</v>
      </c>
      <c r="AL36">
        <f t="shared" si="26"/>
        <v>-5163.8973426241237</v>
      </c>
      <c r="AN36">
        <f t="shared" si="27"/>
        <v>0</v>
      </c>
      <c r="AO36">
        <f t="shared" si="27"/>
        <v>0</v>
      </c>
      <c r="AP36">
        <f t="shared" si="27"/>
        <v>-4.0209998217177294E-2</v>
      </c>
      <c r="AQ36">
        <f t="shared" si="27"/>
        <v>-309.20261699177286</v>
      </c>
      <c r="AR36">
        <f t="shared" si="27"/>
        <v>-309.24282698999008</v>
      </c>
      <c r="AS36">
        <f t="shared" si="27"/>
        <v>3.6449017419645093</v>
      </c>
      <c r="AT36">
        <f t="shared" si="27"/>
        <v>-8.2196003142813652</v>
      </c>
      <c r="AU36">
        <f t="shared" si="23"/>
        <v>-313.81752556230691</v>
      </c>
      <c r="AW36">
        <v>33</v>
      </c>
      <c r="AX36">
        <f>IF(Z36&gt;0, (R36*SUMPRODUCT(K36:$K$98, X36:$X$98)-K36*$AZ$3)/Z36, 0)</f>
        <v>-37636.088268600244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250000</v>
      </c>
      <c r="S37">
        <f t="shared" si="1"/>
        <v>-55485.644199470124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-1992.1816044119767</v>
      </c>
      <c r="AC37">
        <f t="shared" si="2"/>
        <v>-1991.4301224433625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-4128.1284466056859</v>
      </c>
      <c r="AI37">
        <f t="shared" si="25"/>
        <v>-4128.5770829491885</v>
      </c>
      <c r="AJ37">
        <f t="shared" si="7"/>
        <v>-0.75148196861414363</v>
      </c>
      <c r="AK37">
        <f t="shared" si="22"/>
        <v>-139.45271230883839</v>
      </c>
      <c r="AL37">
        <f t="shared" si="26"/>
        <v>-4268.7812772266407</v>
      </c>
      <c r="AN37">
        <f t="shared" si="27"/>
        <v>0</v>
      </c>
      <c r="AO37">
        <f t="shared" si="27"/>
        <v>0</v>
      </c>
      <c r="AP37">
        <f t="shared" si="27"/>
        <v>-2.4343107861233813E-2</v>
      </c>
      <c r="AQ37">
        <f t="shared" si="27"/>
        <v>-223.99316840042226</v>
      </c>
      <c r="AR37">
        <f t="shared" si="27"/>
        <v>-224.01751150828349</v>
      </c>
      <c r="AS37">
        <f t="shared" si="27"/>
        <v>-4.077557889073772E-2</v>
      </c>
      <c r="AT37">
        <f t="shared" si="27"/>
        <v>-7.5667352109097159</v>
      </c>
      <c r="AU37">
        <f t="shared" si="23"/>
        <v>-231.62502229808393</v>
      </c>
      <c r="AW37">
        <v>34</v>
      </c>
      <c r="AX37">
        <f>IF(Z37&gt;0, (R37*SUMPRODUCT(K37:$K$98, X37:$X$98)-K37*$AZ$3)/Z37, 0)</f>
        <v>-55485.644199470124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250000</v>
      </c>
      <c r="S38">
        <f t="shared" si="1"/>
        <v>-84817.861884231068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-1991.4301224433625</v>
      </c>
      <c r="AC38">
        <f t="shared" si="2"/>
        <v>-1938.6785596291536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-3168.7593559577313</v>
      </c>
      <c r="AI38">
        <f t="shared" si="25"/>
        <v>-3169.0450679700011</v>
      </c>
      <c r="AJ38">
        <f t="shared" si="7"/>
        <v>-52.75156281420891</v>
      </c>
      <c r="AK38">
        <f t="shared" si="22"/>
        <v>-139.40010857103539</v>
      </c>
      <c r="AL38">
        <f t="shared" si="26"/>
        <v>-3361.196739355245</v>
      </c>
      <c r="AN38">
        <f t="shared" si="27"/>
        <v>0</v>
      </c>
      <c r="AO38">
        <f t="shared" si="27"/>
        <v>0</v>
      </c>
      <c r="AP38">
        <f t="shared" si="27"/>
        <v>-1.3841783377601389E-2</v>
      </c>
      <c r="AQ38">
        <f t="shared" si="27"/>
        <v>-153.51570356621289</v>
      </c>
      <c r="AR38">
        <f t="shared" si="27"/>
        <v>-153.52954534959048</v>
      </c>
      <c r="AS38">
        <f t="shared" si="27"/>
        <v>-2.5556353038973327</v>
      </c>
      <c r="AT38">
        <f t="shared" si="27"/>
        <v>-6.7534651074887178</v>
      </c>
      <c r="AU38">
        <f t="shared" si="23"/>
        <v>-162.8386457609765</v>
      </c>
      <c r="AW38">
        <v>35</v>
      </c>
      <c r="AX38">
        <f>IF(Z38&gt;0, (R38*SUMPRODUCT(K38:$K$98, X38:$X$98)-K38*$AZ$3)/Z38, 0)</f>
        <v>-84817.861884231068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250000</v>
      </c>
      <c r="S39">
        <f t="shared" si="1"/>
        <v>-136386.69277792145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-1938.6785596291536</v>
      </c>
      <c r="AC39">
        <f t="shared" si="2"/>
        <v>-1845.100753182302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-2274.984977673661</v>
      </c>
      <c r="AI39">
        <f t="shared" si="25"/>
        <v>-2275.1540833169242</v>
      </c>
      <c r="AJ39">
        <f t="shared" si="7"/>
        <v>-93.577806446851582</v>
      </c>
      <c r="AK39">
        <f t="shared" si="22"/>
        <v>-135.70749917404078</v>
      </c>
      <c r="AL39">
        <f t="shared" si="26"/>
        <v>-2504.4393889378171</v>
      </c>
      <c r="AN39">
        <f t="shared" si="27"/>
        <v>0</v>
      </c>
      <c r="AO39">
        <f t="shared" si="27"/>
        <v>0</v>
      </c>
      <c r="AP39">
        <f t="shared" si="27"/>
        <v>-7.3148197106219469E-3</v>
      </c>
      <c r="AQ39">
        <f t="shared" si="27"/>
        <v>-98.406561927299862</v>
      </c>
      <c r="AR39">
        <f t="shared" si="27"/>
        <v>-98.413876747010477</v>
      </c>
      <c r="AS39">
        <f t="shared" si="27"/>
        <v>-4.0477938516101855</v>
      </c>
      <c r="AT39">
        <f t="shared" si="27"/>
        <v>-5.8701523537642002</v>
      </c>
      <c r="AU39">
        <f t="shared" si="23"/>
        <v>-108.33182295238488</v>
      </c>
      <c r="AW39">
        <v>36</v>
      </c>
      <c r="AX39">
        <f>IF(Z39&gt;0, (R39*SUMPRODUCT(K39:$K$98, X39:$X$98)-K39*$AZ$3)/Z39, 0)</f>
        <v>-136386.69277792145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250000</v>
      </c>
      <c r="S40">
        <f t="shared" si="1"/>
        <v>-234776.52373940012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-1845.100753182302</v>
      </c>
      <c r="AC40">
        <f t="shared" si="2"/>
        <v>-1722.888109740795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-1513.6874049093356</v>
      </c>
      <c r="AI40">
        <f t="shared" si="25"/>
        <v>-1513.7791351259209</v>
      </c>
      <c r="AJ40">
        <f t="shared" si="7"/>
        <v>-122.212643441507</v>
      </c>
      <c r="AK40">
        <f t="shared" si="22"/>
        <v>-129.15705272276116</v>
      </c>
      <c r="AL40">
        <f t="shared" si="26"/>
        <v>-1765.148831290189</v>
      </c>
      <c r="AN40">
        <f t="shared" si="27"/>
        <v>0</v>
      </c>
      <c r="AO40">
        <f t="shared" si="27"/>
        <v>0</v>
      </c>
      <c r="AP40">
        <f t="shared" si="27"/>
        <v>-3.5427452298721828E-3</v>
      </c>
      <c r="AQ40">
        <f t="shared" si="27"/>
        <v>-58.460658143908603</v>
      </c>
      <c r="AR40">
        <f t="shared" si="27"/>
        <v>-58.464200889138475</v>
      </c>
      <c r="AS40">
        <f t="shared" si="27"/>
        <v>-4.720017849078471</v>
      </c>
      <c r="AT40">
        <f t="shared" si="27"/>
        <v>-4.988220342992399</v>
      </c>
      <c r="AU40">
        <f t="shared" si="23"/>
        <v>-68.172439081209347</v>
      </c>
      <c r="AW40">
        <v>37</v>
      </c>
      <c r="AX40">
        <f>IF(Z40&gt;0, (R40*SUMPRODUCT(K40:$K$98, X40:$X$98)-K40*$AZ$3)/Z40, 0)</f>
        <v>-234776.52373940012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250000</v>
      </c>
      <c r="S41">
        <f t="shared" si="1"/>
        <v>-443478.40069614194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-1722.888109740795</v>
      </c>
      <c r="AC41">
        <f t="shared" si="2"/>
        <v>-1584.3673345196974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-923.11031769153612</v>
      </c>
      <c r="AI41">
        <f t="shared" si="25"/>
        <v>-923.15497509007105</v>
      </c>
      <c r="AJ41">
        <f t="shared" si="7"/>
        <v>-138.52077522109767</v>
      </c>
      <c r="AK41">
        <f t="shared" si="22"/>
        <v>-120.60216768185566</v>
      </c>
      <c r="AL41">
        <f t="shared" si="26"/>
        <v>-1182.2779179930244</v>
      </c>
      <c r="AN41">
        <f t="shared" si="27"/>
        <v>0</v>
      </c>
      <c r="AO41">
        <f t="shared" si="27"/>
        <v>0</v>
      </c>
      <c r="AP41">
        <f t="shared" si="27"/>
        <v>-1.5399368107384464E-3</v>
      </c>
      <c r="AQ41">
        <f t="shared" si="27"/>
        <v>-31.831938384757152</v>
      </c>
      <c r="AR41">
        <f t="shared" si="27"/>
        <v>-31.833478321567892</v>
      </c>
      <c r="AS41">
        <f t="shared" si="27"/>
        <v>-4.7766607060286415</v>
      </c>
      <c r="AT41">
        <f t="shared" si="27"/>
        <v>-4.1587670478186656</v>
      </c>
      <c r="AU41">
        <f t="shared" si="23"/>
        <v>-40.768906075415202</v>
      </c>
      <c r="AW41">
        <v>38</v>
      </c>
      <c r="AX41">
        <f>IF(Z41&gt;0, (R41*SUMPRODUCT(K41:$K$98, X41:$X$98)-K41*$AZ$3)/Z41, 0)</f>
        <v>-443478.40069614194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250000</v>
      </c>
      <c r="S42">
        <f t="shared" si="1"/>
        <v>-950083.51081440225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-1584.3673345196974</v>
      </c>
      <c r="AC42">
        <f t="shared" si="2"/>
        <v>-1440.3229931142705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-505.21744071764311</v>
      </c>
      <c r="AI42">
        <f t="shared" si="25"/>
        <v>-505.23639067015677</v>
      </c>
      <c r="AJ42">
        <f t="shared" si="7"/>
        <v>-144.04434140542685</v>
      </c>
      <c r="AK42">
        <f t="shared" si="22"/>
        <v>-110.90571341637883</v>
      </c>
      <c r="AL42">
        <f t="shared" si="26"/>
        <v>-760.18644549196244</v>
      </c>
      <c r="AN42">
        <f t="shared" si="27"/>
        <v>0</v>
      </c>
      <c r="AO42">
        <f t="shared" si="27"/>
        <v>0</v>
      </c>
      <c r="AP42">
        <f t="shared" si="27"/>
        <v>-5.8344454500307643E-4</v>
      </c>
      <c r="AQ42">
        <f t="shared" si="27"/>
        <v>-15.554992004064573</v>
      </c>
      <c r="AR42">
        <f t="shared" si="27"/>
        <v>-15.555575448609575</v>
      </c>
      <c r="AS42">
        <f t="shared" si="27"/>
        <v>-4.4349390939660722</v>
      </c>
      <c r="AT42">
        <f t="shared" si="27"/>
        <v>-3.4146435699970179</v>
      </c>
      <c r="AU42">
        <f t="shared" si="23"/>
        <v>-23.405158112572668</v>
      </c>
      <c r="AW42">
        <v>39</v>
      </c>
      <c r="AX42">
        <f>IF(Z42&gt;0, (R42*SUMPRODUCT(K42:$K$98, X42:$X$98)-K42*$AZ$3)/Z42, 0)</f>
        <v>-950083.51081440225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250000</v>
      </c>
      <c r="S43">
        <f t="shared" si="1"/>
        <v>-2421175.6861306853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-1440.3229931142705</v>
      </c>
      <c r="AC43">
        <f t="shared" si="2"/>
        <v>-1298.8455924485279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-241.09595101384528</v>
      </c>
      <c r="AI43">
        <f t="shared" si="25"/>
        <v>-241.10265666928311</v>
      </c>
      <c r="AJ43">
        <f t="shared" si="7"/>
        <v>-141.47740066574261</v>
      </c>
      <c r="AK43">
        <f t="shared" si="22"/>
        <v>-100.82260951799894</v>
      </c>
      <c r="AL43">
        <f t="shared" si="26"/>
        <v>-483.40266685302464</v>
      </c>
      <c r="AN43">
        <f t="shared" si="27"/>
        <v>0</v>
      </c>
      <c r="AO43">
        <f t="shared" si="27"/>
        <v>0</v>
      </c>
      <c r="AP43">
        <f t="shared" si="27"/>
        <v>-1.8433791414546662E-4</v>
      </c>
      <c r="AQ43">
        <f t="shared" si="27"/>
        <v>-6.6277077805379117</v>
      </c>
      <c r="AR43">
        <f t="shared" si="27"/>
        <v>-6.6278921184520572</v>
      </c>
      <c r="AS43">
        <f t="shared" si="27"/>
        <v>-3.8892020592613545</v>
      </c>
      <c r="AT43">
        <f t="shared" si="27"/>
        <v>-2.7716052084101719</v>
      </c>
      <c r="AU43">
        <f t="shared" si="23"/>
        <v>-13.288699386123584</v>
      </c>
      <c r="AW43">
        <v>40</v>
      </c>
      <c r="AX43">
        <f>IF(Z43&gt;0, (R43*SUMPRODUCT(K43:$K$98, X43:$X$98)-K43*$AZ$3)/Z43, 0)</f>
        <v>-2421175.6861306853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250000</v>
      </c>
      <c r="S44">
        <f t="shared" si="1"/>
        <v>-7821272.8182645654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-1298.8455924485279</v>
      </c>
      <c r="AC44">
        <f t="shared" si="2"/>
        <v>-1165.2658067738807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-95.525296922190776</v>
      </c>
      <c r="AI44">
        <f t="shared" si="25"/>
        <v>-95.527159256228103</v>
      </c>
      <c r="AJ44">
        <f t="shared" si="7"/>
        <v>-133.57978567464716</v>
      </c>
      <c r="AK44">
        <f t="shared" si="22"/>
        <v>-90.919191471396957</v>
      </c>
      <c r="AL44">
        <f t="shared" si="26"/>
        <v>-320.02613640227224</v>
      </c>
      <c r="AN44">
        <f t="shared" si="27"/>
        <v>0</v>
      </c>
      <c r="AO44">
        <f t="shared" si="27"/>
        <v>0</v>
      </c>
      <c r="AP44">
        <f t="shared" si="27"/>
        <v>-4.5710186491428936E-5</v>
      </c>
      <c r="AQ44">
        <f t="shared" si="27"/>
        <v>-2.3446272523859202</v>
      </c>
      <c r="AR44">
        <f t="shared" si="27"/>
        <v>-2.3446729625724116</v>
      </c>
      <c r="AS44">
        <f t="shared" si="27"/>
        <v>-3.2786582816461478</v>
      </c>
      <c r="AT44">
        <f t="shared" si="27"/>
        <v>-2.2315723788052471</v>
      </c>
      <c r="AU44">
        <f t="shared" si="23"/>
        <v>-7.854903623023807</v>
      </c>
      <c r="AW44">
        <v>41</v>
      </c>
      <c r="AX44">
        <f>IF(Z44&gt;0, (R44*SUMPRODUCT(K44:$K$98, X44:$X$98)-K44*$AZ$3)/Z44, 0)</f>
        <v>-7821272.8182645654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250000</v>
      </c>
      <c r="S45">
        <f t="shared" si="1"/>
        <v>-35306179.387189649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-1165.2658067738807</v>
      </c>
      <c r="AC45">
        <f t="shared" si="2"/>
        <v>-1042.4251720127086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-29.492891532441458</v>
      </c>
      <c r="AI45">
        <f t="shared" si="25"/>
        <v>-29.49326059856179</v>
      </c>
      <c r="AJ45">
        <f t="shared" si="7"/>
        <v>-122.84063476117217</v>
      </c>
      <c r="AK45">
        <f t="shared" si="22"/>
        <v>-81.568606474171659</v>
      </c>
      <c r="AL45">
        <f t="shared" si="26"/>
        <v>-233.9025018339056</v>
      </c>
      <c r="AN45">
        <f t="shared" si="27"/>
        <v>0</v>
      </c>
      <c r="AO45">
        <f t="shared" si="27"/>
        <v>0</v>
      </c>
      <c r="AP45">
        <f t="shared" si="27"/>
        <v>-8.0880079445499178E-6</v>
      </c>
      <c r="AQ45">
        <f t="shared" si="27"/>
        <v>-0.64633063801104884</v>
      </c>
      <c r="AR45">
        <f t="shared" si="27"/>
        <v>-0.64633872601899345</v>
      </c>
      <c r="AS45">
        <f t="shared" si="27"/>
        <v>-2.6920271873491055</v>
      </c>
      <c r="AT45">
        <f t="shared" si="27"/>
        <v>-1.7875591956160863</v>
      </c>
      <c r="AU45">
        <f t="shared" si="23"/>
        <v>-5.1259251089841849</v>
      </c>
      <c r="AW45">
        <v>42</v>
      </c>
      <c r="AX45">
        <f>IF(Z45&gt;0, (R45*SUMPRODUCT(K45:$K$98, X45:$X$98)-K45*$AZ$3)/Z45, 0)</f>
        <v>-35306179.387189649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250000</v>
      </c>
      <c r="S46">
        <f t="shared" si="1"/>
        <v>-160930509.67483681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-1042.4251720127086</v>
      </c>
      <c r="AC46">
        <f t="shared" si="2"/>
        <v>-931.29894728147144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-5.8607683669736499</v>
      </c>
      <c r="AI46">
        <f t="shared" si="25"/>
        <v>-5.8608407040144295</v>
      </c>
      <c r="AJ46">
        <f t="shared" si="7"/>
        <v>-111.12622473123713</v>
      </c>
      <c r="AK46">
        <f t="shared" si="22"/>
        <v>-72.969762040889606</v>
      </c>
      <c r="AL46">
        <f t="shared" si="26"/>
        <v>-189.95682747614117</v>
      </c>
      <c r="AN46">
        <f t="shared" si="27"/>
        <v>0</v>
      </c>
      <c r="AO46">
        <f t="shared" si="27"/>
        <v>0</v>
      </c>
      <c r="AP46">
        <f t="shared" si="27"/>
        <v>-1.4154029790120814E-6</v>
      </c>
      <c r="AQ46">
        <f t="shared" si="27"/>
        <v>-0.11467636658233726</v>
      </c>
      <c r="AR46">
        <f t="shared" si="27"/>
        <v>-0.11467778198531628</v>
      </c>
      <c r="AS46">
        <f t="shared" si="27"/>
        <v>-2.17438241647673</v>
      </c>
      <c r="AT46">
        <f t="shared" si="27"/>
        <v>-1.4277832968764721</v>
      </c>
      <c r="AU46">
        <f t="shared" si="23"/>
        <v>-3.7168434953385185</v>
      </c>
      <c r="AW46">
        <v>43</v>
      </c>
      <c r="AX46">
        <f>IF(Z46&gt;0, (R46*SUMPRODUCT(K46:$K$98, X46:$X$98)-K46*$AZ$3)/Z46, 0)</f>
        <v>-160930509.67483681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250000</v>
      </c>
      <c r="S47">
        <f t="shared" si="1"/>
        <v>-742078927.63174069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-931.29894728147144</v>
      </c>
      <c r="AC47">
        <f t="shared" si="2"/>
        <v>-831.61669921122507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-1.1521089032809597</v>
      </c>
      <c r="AI47">
        <f t="shared" si="25"/>
        <v>-1.1521229115061673</v>
      </c>
      <c r="AJ47">
        <f t="shared" si="7"/>
        <v>-99.682248070246374</v>
      </c>
      <c r="AK47">
        <f t="shared" si="22"/>
        <v>-65.190926309703002</v>
      </c>
      <c r="AL47">
        <f t="shared" si="26"/>
        <v>-166.02529729145556</v>
      </c>
      <c r="AN47">
        <f t="shared" si="27"/>
        <v>0</v>
      </c>
      <c r="AO47">
        <f t="shared" si="27"/>
        <v>0</v>
      </c>
      <c r="AP47">
        <f t="shared" si="27"/>
        <v>-2.4472844997479091E-7</v>
      </c>
      <c r="AQ47">
        <f t="shared" si="27"/>
        <v>-2.0127733665182047E-2</v>
      </c>
      <c r="AR47">
        <f t="shared" si="27"/>
        <v>-2.0127978393632017E-2</v>
      </c>
      <c r="AS47">
        <f t="shared" si="27"/>
        <v>-1.7414827145166496</v>
      </c>
      <c r="AT47">
        <f t="shared" si="27"/>
        <v>-1.1389076140384828</v>
      </c>
      <c r="AU47">
        <f t="shared" si="23"/>
        <v>-2.900518306948765</v>
      </c>
      <c r="AW47">
        <v>44</v>
      </c>
      <c r="AX47">
        <f>IF(Z47&gt;0, (R47*SUMPRODUCT(K47:$K$98, X47:$X$98)-K47*$AZ$3)/Z47, 0)</f>
        <v>-742078927.63174069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250000</v>
      </c>
      <c r="S48">
        <f t="shared" si="1"/>
        <v>-3467859451.5005679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-831.61669921122507</v>
      </c>
      <c r="AC48">
        <f t="shared" si="2"/>
        <v>-742.53243012629309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-0.22383326538786172</v>
      </c>
      <c r="AI48">
        <f t="shared" si="25"/>
        <v>-0.22383594186754793</v>
      </c>
      <c r="AJ48">
        <f t="shared" si="7"/>
        <v>-89.084269084931975</v>
      </c>
      <c r="AK48">
        <f t="shared" si="22"/>
        <v>-58.213168944785757</v>
      </c>
      <c r="AL48">
        <f t="shared" si="26"/>
        <v>-147.52127397158529</v>
      </c>
      <c r="AN48">
        <f t="shared" si="27"/>
        <v>0</v>
      </c>
      <c r="AO48">
        <f t="shared" si="27"/>
        <v>0</v>
      </c>
      <c r="AP48">
        <f t="shared" si="27"/>
        <v>-4.174911495138357E-8</v>
      </c>
      <c r="AQ48">
        <f t="shared" si="27"/>
        <v>-3.4914670844552395E-3</v>
      </c>
      <c r="AR48">
        <f t="shared" si="27"/>
        <v>-3.4915088335701907E-3</v>
      </c>
      <c r="AS48">
        <f t="shared" si="27"/>
        <v>-1.3895825212299324</v>
      </c>
      <c r="AT48">
        <f t="shared" si="27"/>
        <v>-0.90803912859135483</v>
      </c>
      <c r="AU48">
        <f t="shared" si="23"/>
        <v>-2.3011131586548577</v>
      </c>
      <c r="AW48">
        <v>45</v>
      </c>
      <c r="AX48">
        <f>IF(Z48&gt;0, (R48*SUMPRODUCT(K48:$K$98, X48:$X$98)-K48*$AZ$3)/Z48, 0)</f>
        <v>-3467859451.5005679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250000</v>
      </c>
      <c r="S49">
        <f t="shared" si="1"/>
        <v>-16451957140.924126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-742.53243012629309</v>
      </c>
      <c r="AC49">
        <f t="shared" si="2"/>
        <v>-662.97842443391585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-4.2919836451557176E-2</v>
      </c>
      <c r="AI49">
        <f t="shared" si="25"/>
        <v>-4.2920340174623949E-2</v>
      </c>
      <c r="AJ49">
        <f t="shared" si="7"/>
        <v>-79.554005692377245</v>
      </c>
      <c r="AK49">
        <f t="shared" si="22"/>
        <v>-51.977270108840521</v>
      </c>
      <c r="AL49">
        <f t="shared" si="26"/>
        <v>-131.57419614139238</v>
      </c>
      <c r="AN49">
        <f t="shared" si="27"/>
        <v>0</v>
      </c>
      <c r="AO49">
        <f t="shared" si="27"/>
        <v>0</v>
      </c>
      <c r="AP49">
        <f t="shared" si="27"/>
        <v>-7.015475911543981E-9</v>
      </c>
      <c r="AQ49">
        <f t="shared" si="27"/>
        <v>-5.9775519251679412E-4</v>
      </c>
      <c r="AR49">
        <f t="shared" si="27"/>
        <v>-5.9776220799270569E-4</v>
      </c>
      <c r="AS49">
        <f t="shared" si="27"/>
        <v>-1.1079683409745098</v>
      </c>
      <c r="AT49">
        <f t="shared" si="27"/>
        <v>-0.72390031437969593</v>
      </c>
      <c r="AU49">
        <f t="shared" si="23"/>
        <v>-1.8324664175621983</v>
      </c>
      <c r="AW49">
        <v>46</v>
      </c>
      <c r="AX49">
        <f>IF(Z49&gt;0, (R49*SUMPRODUCT(K49:$K$98, X49:$X$98)-K49*$AZ$3)/Z49, 0)</f>
        <v>-16451957140.924126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250000</v>
      </c>
      <c r="S50">
        <f t="shared" si="1"/>
        <v>-79246424958.955444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-662.97842443391585</v>
      </c>
      <c r="AC50">
        <f t="shared" si="2"/>
        <v>-591.94554258244614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-8.106296384541958E-3</v>
      </c>
      <c r="AI50">
        <f t="shared" si="25"/>
        <v>-8.1063897555588346E-3</v>
      </c>
      <c r="AJ50">
        <f t="shared" si="7"/>
        <v>-71.03288185146971</v>
      </c>
      <c r="AK50">
        <f t="shared" si="22"/>
        <v>-46.408489710374113</v>
      </c>
      <c r="AL50">
        <f t="shared" si="26"/>
        <v>-117.44947795159938</v>
      </c>
      <c r="AN50">
        <f t="shared" si="27"/>
        <v>0</v>
      </c>
      <c r="AO50">
        <f t="shared" si="27"/>
        <v>0</v>
      </c>
      <c r="AP50">
        <f t="shared" si="27"/>
        <v>-1.1610725695516179E-9</v>
      </c>
      <c r="AQ50">
        <f t="shared" si="27"/>
        <v>-1.0080214061662013E-4</v>
      </c>
      <c r="AR50">
        <f t="shared" si="27"/>
        <v>-1.0080330168918968E-4</v>
      </c>
      <c r="AS50">
        <f t="shared" si="27"/>
        <v>-0.88329690960346019</v>
      </c>
      <c r="AT50">
        <f t="shared" si="27"/>
        <v>-0.57709154509953586</v>
      </c>
      <c r="AU50">
        <f t="shared" si="23"/>
        <v>-1.4604892580046853</v>
      </c>
      <c r="AW50">
        <v>47</v>
      </c>
      <c r="AX50">
        <f>IF(Z50&gt;0, (R50*SUMPRODUCT(K50:$K$98, X50:$X$98)-K50*$AZ$3)/Z50, 0)</f>
        <v>-79246424958.955444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250000</v>
      </c>
      <c r="S51">
        <f t="shared" si="1"/>
        <v>-388143497838.0592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-591.94554258244614</v>
      </c>
      <c r="AC51">
        <f t="shared" si="2"/>
        <v>-528.52289373578117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-1.5083289323557542E-3</v>
      </c>
      <c r="AI51">
        <f t="shared" si="25"/>
        <v>-1.5083459532158445E-3</v>
      </c>
      <c r="AJ51">
        <f t="shared" si="7"/>
        <v>-63.42264884666497</v>
      </c>
      <c r="AK51">
        <f t="shared" si="22"/>
        <v>-41.436187980771237</v>
      </c>
      <c r="AL51">
        <f t="shared" si="26"/>
        <v>-104.86034517338942</v>
      </c>
      <c r="AN51">
        <f t="shared" si="27"/>
        <v>0</v>
      </c>
      <c r="AO51">
        <f t="shared" si="27"/>
        <v>0</v>
      </c>
      <c r="AP51">
        <f t="shared" si="27"/>
        <v>-1.8897778551842747E-10</v>
      </c>
      <c r="AQ51">
        <f t="shared" si="27"/>
        <v>-1.6746548644204695E-5</v>
      </c>
      <c r="AR51">
        <f t="shared" si="27"/>
        <v>-1.6746737621990213E-5</v>
      </c>
      <c r="AS51">
        <f t="shared" si="27"/>
        <v>-0.70416369484880936</v>
      </c>
      <c r="AT51">
        <f t="shared" si="27"/>
        <v>-0.46005425127436933</v>
      </c>
      <c r="AU51">
        <f t="shared" si="23"/>
        <v>-1.1642346928608007</v>
      </c>
      <c r="AW51">
        <v>48</v>
      </c>
      <c r="AX51">
        <f>IF(Z51&gt;0, (R51*SUMPRODUCT(K51:$K$98, X51:$X$98)-K51*$AZ$3)/Z51, 0)</f>
        <v>-388143497838.0592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250000</v>
      </c>
      <c r="S52">
        <f t="shared" si="1"/>
        <v>-1935238869429.9185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-528.52289373578117</v>
      </c>
      <c r="AC52">
        <f t="shared" si="2"/>
        <v>-471.89545543875346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-2.7605215011581598E-4</v>
      </c>
      <c r="AI52">
        <f t="shared" si="25"/>
        <v>-2.760551981597997E-4</v>
      </c>
      <c r="AJ52">
        <f t="shared" si="7"/>
        <v>-56.627438297027709</v>
      </c>
      <c r="AK52">
        <f t="shared" si="22"/>
        <v>-36.996602561504687</v>
      </c>
      <c r="AL52">
        <f t="shared" si="26"/>
        <v>-93.624316913730553</v>
      </c>
      <c r="AN52">
        <f t="shared" si="27"/>
        <v>0</v>
      </c>
      <c r="AO52">
        <f t="shared" si="27"/>
        <v>0</v>
      </c>
      <c r="AP52">
        <f t="shared" si="27"/>
        <v>-3.021568613574886E-11</v>
      </c>
      <c r="AQ52">
        <f t="shared" si="27"/>
        <v>-2.7365435569857939E-6</v>
      </c>
      <c r="AR52">
        <f t="shared" si="27"/>
        <v>-2.73657377267193E-6</v>
      </c>
      <c r="AS52">
        <f t="shared" si="27"/>
        <v>-0.56135571251782612</v>
      </c>
      <c r="AT52">
        <f t="shared" si="27"/>
        <v>-0.36675249342406485</v>
      </c>
      <c r="AU52">
        <f t="shared" si="23"/>
        <v>-0.92811094251566362</v>
      </c>
      <c r="AW52">
        <v>49</v>
      </c>
      <c r="AX52">
        <f>IF(Z52&gt;0, (R52*SUMPRODUCT(K52:$K$98, X52:$X$98)-K52*$AZ$3)/Z52, 0)</f>
        <v>-1935238869429.9185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250000</v>
      </c>
      <c r="S53">
        <f t="shared" si="1"/>
        <v>-9831289785874.5332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-471.89545543875346</v>
      </c>
      <c r="AC53">
        <f t="shared" si="2"/>
        <v>-421.335230457818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-4.9637131643343564E-5</v>
      </c>
      <c r="AI53">
        <f t="shared" si="25"/>
        <v>-4.9637667350305258E-5</v>
      </c>
      <c r="AJ53">
        <f t="shared" si="7"/>
        <v>-50.560224980935459</v>
      </c>
      <c r="AK53">
        <f t="shared" si="22"/>
        <v>-33.032681880712744</v>
      </c>
      <c r="AL53">
        <f t="shared" si="26"/>
        <v>-83.592956499315562</v>
      </c>
      <c r="AN53">
        <f t="shared" si="27"/>
        <v>0</v>
      </c>
      <c r="AO53">
        <f t="shared" si="27"/>
        <v>0</v>
      </c>
      <c r="AP53">
        <f t="shared" si="27"/>
        <v>-4.7415517898673004E-12</v>
      </c>
      <c r="AQ53">
        <f t="shared" si="27"/>
        <v>-4.3933912981678554E-7</v>
      </c>
      <c r="AR53">
        <f t="shared" si="27"/>
        <v>-4.393438713685754E-7</v>
      </c>
      <c r="AS53">
        <f t="shared" si="27"/>
        <v>-0.44750944526916281</v>
      </c>
      <c r="AT53">
        <f t="shared" si="27"/>
        <v>-0.29237285138197944</v>
      </c>
      <c r="AU53">
        <f t="shared" si="23"/>
        <v>-0.73988273599501364</v>
      </c>
      <c r="AW53">
        <v>50</v>
      </c>
      <c r="AX53">
        <f>IF(Z53&gt;0, (R53*SUMPRODUCT(K53:$K$98, X53:$X$98)-K53*$AZ$3)/Z53, 0)</f>
        <v>-9831289785874.5332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250000</v>
      </c>
      <c r="S54">
        <f t="shared" si="1"/>
        <v>-50978432935969.672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-421.335230457818</v>
      </c>
      <c r="AC54">
        <f t="shared" si="2"/>
        <v>-376.19217043512253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-8.7621384138877649E-6</v>
      </c>
      <c r="AI54">
        <f t="shared" si="25"/>
        <v>-8.7622306568591472E-6</v>
      </c>
      <c r="AJ54">
        <f t="shared" si="7"/>
        <v>-45.143060022695465</v>
      </c>
      <c r="AK54">
        <f t="shared" si="22"/>
        <v>-29.493466132047264</v>
      </c>
      <c r="AL54">
        <f t="shared" si="26"/>
        <v>-74.636534916973389</v>
      </c>
      <c r="AN54">
        <f t="shared" si="27"/>
        <v>0</v>
      </c>
      <c r="AO54">
        <f t="shared" si="27"/>
        <v>0</v>
      </c>
      <c r="AP54">
        <f t="shared" si="27"/>
        <v>-7.2896800952551722E-13</v>
      </c>
      <c r="AQ54">
        <f t="shared" si="27"/>
        <v>-6.9244501808929434E-8</v>
      </c>
      <c r="AR54">
        <f t="shared" si="27"/>
        <v>-6.9245230776938955E-8</v>
      </c>
      <c r="AS54">
        <f t="shared" si="27"/>
        <v>-0.356751805751854</v>
      </c>
      <c r="AT54">
        <f t="shared" si="27"/>
        <v>-0.23307784840458753</v>
      </c>
      <c r="AU54">
        <f t="shared" si="23"/>
        <v>-0.58982972340167228</v>
      </c>
      <c r="AW54">
        <v>51</v>
      </c>
      <c r="AX54">
        <f>IF(Z54&gt;0, (R54*SUMPRODUCT(K54:$K$98, X54:$X$98)-K54*$AZ$3)/Z54, 0)</f>
        <v>-50978432935969.672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250000</v>
      </c>
      <c r="S55">
        <f t="shared" si="1"/>
        <v>-270090738186173.34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-376.19217043512253</v>
      </c>
      <c r="AC55">
        <f t="shared" si="2"/>
        <v>-335.88586652040743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-1.5155098850705503E-6</v>
      </c>
      <c r="AI55">
        <f t="shared" si="25"/>
        <v>-1.5155254301179655E-6</v>
      </c>
      <c r="AJ55">
        <f t="shared" si="7"/>
        <v>-40.306303914715102</v>
      </c>
      <c r="AK55">
        <f t="shared" si="22"/>
        <v>-26.33345193045858</v>
      </c>
      <c r="AL55">
        <f t="shared" si="26"/>
        <v>-66.639757360699122</v>
      </c>
      <c r="AN55">
        <f t="shared" si="27"/>
        <v>0</v>
      </c>
      <c r="AO55">
        <f t="shared" si="27"/>
        <v>0</v>
      </c>
      <c r="AP55">
        <f t="shared" si="27"/>
        <v>-1.0968549866555283E-13</v>
      </c>
      <c r="AQ55">
        <f t="shared" si="27"/>
        <v>-1.0693403052229337E-8</v>
      </c>
      <c r="AR55">
        <f t="shared" si="27"/>
        <v>-1.0693512737728002E-8</v>
      </c>
      <c r="AS55">
        <f t="shared" si="27"/>
        <v>-0.2844003576298898</v>
      </c>
      <c r="AT55">
        <f t="shared" si="27"/>
        <v>-0.18580823393031939</v>
      </c>
      <c r="AU55">
        <f t="shared" si="23"/>
        <v>-0.47020860225372202</v>
      </c>
      <c r="AW55">
        <v>52</v>
      </c>
      <c r="AX55">
        <f>IF(Z55&gt;0, (R55*SUMPRODUCT(K55:$K$98, X55:$X$98)-K55*$AZ$3)/Z55, 0)</f>
        <v>-270090738186173.34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250000</v>
      </c>
      <c r="S56">
        <f t="shared" si="1"/>
        <v>-1464729710585387.3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-335.88586652040743</v>
      </c>
      <c r="AC56">
        <f t="shared" si="2"/>
        <v>-299.89809511685115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-2.5660534566458694E-7</v>
      </c>
      <c r="AI56">
        <f t="shared" si="25"/>
        <v>-2.5660790499424472E-7</v>
      </c>
      <c r="AJ56">
        <f t="shared" si="7"/>
        <v>-35.98777140355628</v>
      </c>
      <c r="AK56">
        <f t="shared" si="22"/>
        <v>-23.512010656428522</v>
      </c>
      <c r="AL56">
        <f t="shared" si="26"/>
        <v>-59.499782316592707</v>
      </c>
      <c r="AN56">
        <f t="shared" si="27"/>
        <v>0</v>
      </c>
      <c r="AO56">
        <f t="shared" si="27"/>
        <v>0</v>
      </c>
      <c r="AP56">
        <f t="shared" si="27"/>
        <v>-1.6123724527570272E-14</v>
      </c>
      <c r="AQ56">
        <f t="shared" si="27"/>
        <v>-1.6166084322860463E-9</v>
      </c>
      <c r="AR56">
        <f t="shared" si="27"/>
        <v>-1.6166245560105737E-9</v>
      </c>
      <c r="AS56">
        <f t="shared" si="27"/>
        <v>-0.22672222419799984</v>
      </c>
      <c r="AT56">
        <f t="shared" si="27"/>
        <v>-0.14812518651448847</v>
      </c>
      <c r="AU56">
        <f t="shared" si="23"/>
        <v>-0.37484741232911284</v>
      </c>
      <c r="AW56">
        <v>53</v>
      </c>
      <c r="AX56">
        <f>IF(Z56&gt;0, (R56*SUMPRODUCT(K56:$K$98, X56:$X$98)-K56*$AZ$3)/Z56, 0)</f>
        <v>-1464729710585387.3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250000</v>
      </c>
      <c r="S57">
        <f t="shared" si="1"/>
        <v>-8146797933408893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-299.89809511685115</v>
      </c>
      <c r="AC57">
        <f t="shared" si="2"/>
        <v>-267.76615635574495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-4.2457813090045285E-8</v>
      </c>
      <c r="AI57">
        <f t="shared" si="25"/>
        <v>-4.2458223935752002E-8</v>
      </c>
      <c r="AJ57">
        <f t="shared" si="7"/>
        <v>-32.131938761106198</v>
      </c>
      <c r="AK57">
        <f t="shared" si="22"/>
        <v>-20.992866658179583</v>
      </c>
      <c r="AL57">
        <f t="shared" si="26"/>
        <v>-53.124805461744003</v>
      </c>
      <c r="AN57">
        <f t="shared" si="27"/>
        <v>0</v>
      </c>
      <c r="AO57">
        <f t="shared" si="27"/>
        <v>0</v>
      </c>
      <c r="AP57">
        <f t="shared" si="27"/>
        <v>-2.3109996018051555E-15</v>
      </c>
      <c r="AQ57">
        <f t="shared" si="27"/>
        <v>-2.3882442371915706E-10</v>
      </c>
      <c r="AR57">
        <f t="shared" si="27"/>
        <v>-2.3882673471875882E-10</v>
      </c>
      <c r="AS57">
        <f t="shared" si="27"/>
        <v>-0.18074156908000669</v>
      </c>
      <c r="AT57">
        <f t="shared" si="27"/>
        <v>-0.11808449180413257</v>
      </c>
      <c r="AU57">
        <f t="shared" si="23"/>
        <v>-0.298826061122966</v>
      </c>
      <c r="AW57">
        <v>54</v>
      </c>
      <c r="AX57">
        <f>IF(Z57&gt;0, (R57*SUMPRODUCT(K57:$K$98, X57:$X$98)-K57*$AZ$3)/Z57, 0)</f>
        <v>-8146797933408893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250000</v>
      </c>
      <c r="S58">
        <f t="shared" si="1"/>
        <v>-4.6525781927972984E+16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-267.76615635574495</v>
      </c>
      <c r="AC58">
        <f t="shared" si="2"/>
        <v>-239.07692531783835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-6.8500974524069365E-9</v>
      </c>
      <c r="AI58">
        <f t="shared" si="25"/>
        <v>-6.8501616847839675E-9</v>
      </c>
      <c r="AJ58">
        <f t="shared" si="7"/>
        <v>-28.689231037906609</v>
      </c>
      <c r="AK58">
        <f t="shared" si="22"/>
        <v>-18.743630944902147</v>
      </c>
      <c r="AL58">
        <f t="shared" si="26"/>
        <v>-47.432861989658917</v>
      </c>
      <c r="AN58">
        <f t="shared" si="27"/>
        <v>0</v>
      </c>
      <c r="AO58">
        <f t="shared" si="27"/>
        <v>0</v>
      </c>
      <c r="AP58">
        <f t="shared" si="27"/>
        <v>-3.2259459685132327E-16</v>
      </c>
      <c r="AQ58">
        <f t="shared" si="27"/>
        <v>-3.440327959488611E-11</v>
      </c>
      <c r="AR58">
        <f t="shared" si="27"/>
        <v>-3.4403602189482958E-11</v>
      </c>
      <c r="AS58">
        <f t="shared" si="27"/>
        <v>-0.14408607229559625</v>
      </c>
      <c r="AT58">
        <f t="shared" si="27"/>
        <v>-9.4136233900475083E-2</v>
      </c>
      <c r="AU58">
        <f t="shared" si="23"/>
        <v>-0.23822230623047494</v>
      </c>
      <c r="AW58">
        <v>55</v>
      </c>
      <c r="AX58">
        <f>IF(Z58&gt;0, (R58*SUMPRODUCT(K58:$K$98, X58:$X$98)-K58*$AZ$3)/Z58, 0)</f>
        <v>-4.6525781927972984E+16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250000</v>
      </c>
      <c r="S59">
        <f t="shared" si="1"/>
        <v>-2.7335559562631248E+17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-239.07692531783835</v>
      </c>
      <c r="AC59">
        <f t="shared" si="2"/>
        <v>-213.46154046238576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-1.0765777518158262E-9</v>
      </c>
      <c r="AI59">
        <f t="shared" si="25"/>
        <v>-1.0765875129814964E-9</v>
      </c>
      <c r="AJ59">
        <f t="shared" si="7"/>
        <v>-25.615384855452589</v>
      </c>
      <c r="AK59">
        <f t="shared" si="22"/>
        <v>-16.735384772248686</v>
      </c>
      <c r="AL59">
        <f t="shared" si="26"/>
        <v>-42.350769628777861</v>
      </c>
      <c r="AN59">
        <f t="shared" si="27"/>
        <v>0</v>
      </c>
      <c r="AO59">
        <f t="shared" si="27"/>
        <v>0</v>
      </c>
      <c r="AP59">
        <f t="shared" si="27"/>
        <v>-4.377102897029538E-17</v>
      </c>
      <c r="AQ59">
        <f t="shared" si="27"/>
        <v>-4.8275910435014137E-12</v>
      </c>
      <c r="AR59">
        <f t="shared" si="27"/>
        <v>-4.8276348145303839E-12</v>
      </c>
      <c r="AS59">
        <f t="shared" si="27"/>
        <v>-0.11486453467522495</v>
      </c>
      <c r="AT59">
        <f t="shared" si="27"/>
        <v>-7.5044829321235129E-2</v>
      </c>
      <c r="AU59">
        <f t="shared" si="23"/>
        <v>-0.18990936400128769</v>
      </c>
      <c r="AW59">
        <v>56</v>
      </c>
      <c r="AX59">
        <f>IF(Z59&gt;0, (R59*SUMPRODUCT(K59:$K$98, X59:$X$98)-K59*$AZ$3)/Z59, 0)</f>
        <v>-2.7335559562631248E+17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250000</v>
      </c>
      <c r="S60">
        <f t="shared" si="1"/>
        <v>-1.6540051854372334E+18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-213.46154046238576</v>
      </c>
      <c r="AC60">
        <f t="shared" si="2"/>
        <v>-190.59066112713438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-1.6446363413745915E-10</v>
      </c>
      <c r="AI60">
        <f t="shared" si="25"/>
        <v>-1.6446507450976576E-10</v>
      </c>
      <c r="AJ60">
        <f t="shared" si="7"/>
        <v>-22.870879335251374</v>
      </c>
      <c r="AK60">
        <f t="shared" si="22"/>
        <v>-14.942307832367005</v>
      </c>
      <c r="AL60">
        <f t="shared" si="26"/>
        <v>-37.813187167782843</v>
      </c>
      <c r="AN60">
        <f t="shared" si="27"/>
        <v>0</v>
      </c>
      <c r="AO60">
        <f t="shared" si="27"/>
        <v>0</v>
      </c>
      <c r="AP60">
        <f t="shared" si="27"/>
        <v>-5.7668919232378687E-18</v>
      </c>
      <c r="AQ60">
        <f t="shared" si="27"/>
        <v>-6.5847142368867885E-13</v>
      </c>
      <c r="AR60">
        <f t="shared" si="27"/>
        <v>-6.5847719058060208E-13</v>
      </c>
      <c r="AS60">
        <f t="shared" si="27"/>
        <v>-9.1569303790939693E-2</v>
      </c>
      <c r="AT60">
        <f t="shared" si="27"/>
        <v>-5.9825278476758371E-2</v>
      </c>
      <c r="AU60">
        <f t="shared" si="23"/>
        <v>-0.15139458226835653</v>
      </c>
      <c r="AW60">
        <v>57</v>
      </c>
      <c r="AX60">
        <f>IF(Z60&gt;0, (R60*SUMPRODUCT(K60:$K$98, X60:$X$98)-K60*$AZ$3)/Z60, 0)</f>
        <v>-1.6540051854372334E+18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250000</v>
      </c>
      <c r="S61">
        <f t="shared" si="1"/>
        <v>-1.0310716061503519E+19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-190.59066112713438</v>
      </c>
      <c r="AC61">
        <f t="shared" si="2"/>
        <v>-170.17023314922767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-2.4393318927884442E-11</v>
      </c>
      <c r="AI61">
        <f t="shared" si="25"/>
        <v>-2.439352523052159E-11</v>
      </c>
      <c r="AJ61">
        <f t="shared" si="7"/>
        <v>-20.420427977906712</v>
      </c>
      <c r="AK61">
        <f t="shared" si="22"/>
        <v>-13.341346278899408</v>
      </c>
      <c r="AL61">
        <f t="shared" si="26"/>
        <v>-33.761774256830513</v>
      </c>
      <c r="AN61">
        <f t="shared" si="27"/>
        <v>0</v>
      </c>
      <c r="AO61">
        <f t="shared" si="27"/>
        <v>0</v>
      </c>
      <c r="AP61">
        <f t="shared" si="27"/>
        <v>-7.3748604443754284E-19</v>
      </c>
      <c r="AQ61">
        <f t="shared" si="27"/>
        <v>-8.7200689897061438E-14</v>
      </c>
      <c r="AR61">
        <f t="shared" si="27"/>
        <v>-8.720142738310588E-14</v>
      </c>
      <c r="AS61">
        <f t="shared" si="27"/>
        <v>-7.2998488353759786E-2</v>
      </c>
      <c r="AT61">
        <f t="shared" si="27"/>
        <v>-4.7692345724457672E-2</v>
      </c>
      <c r="AU61">
        <f t="shared" si="23"/>
        <v>-0.12069083407830465</v>
      </c>
      <c r="AW61">
        <v>58</v>
      </c>
      <c r="AX61">
        <f>IF(Z61&gt;0, (R61*SUMPRODUCT(K61:$K$98, X61:$X$98)-K61*$AZ$3)/Z61, 0)</f>
        <v>-1.0310716061503519E+19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250000</v>
      </c>
      <c r="S62">
        <f t="shared" si="1"/>
        <v>-6.6329322803331678E+19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-170.17023314922767</v>
      </c>
      <c r="AC62">
        <f t="shared" si="2"/>
        <v>-151.93770816895338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-3.5121280386962146E-12</v>
      </c>
      <c r="AI62">
        <f t="shared" si="25"/>
        <v>-3.5121566719050556E-12</v>
      </c>
      <c r="AJ62">
        <f t="shared" si="7"/>
        <v>-18.232524980274292</v>
      </c>
      <c r="AK62">
        <f t="shared" si="22"/>
        <v>-11.911916320445938</v>
      </c>
      <c r="AL62">
        <f t="shared" si="26"/>
        <v>-30.144441300723742</v>
      </c>
      <c r="AN62">
        <f t="shared" si="27"/>
        <v>0</v>
      </c>
      <c r="AO62">
        <f t="shared" si="27"/>
        <v>0</v>
      </c>
      <c r="AP62">
        <f t="shared" si="27"/>
        <v>-9.1390494063370411E-20</v>
      </c>
      <c r="AQ62">
        <f t="shared" si="27"/>
        <v>-1.1209889832896295E-14</v>
      </c>
      <c r="AR62">
        <f t="shared" si="27"/>
        <v>-1.1209981223390359E-14</v>
      </c>
      <c r="AS62">
        <f t="shared" si="27"/>
        <v>-5.8193947986098171E-2</v>
      </c>
      <c r="AT62">
        <f t="shared" si="27"/>
        <v>-3.8020046017584352E-2</v>
      </c>
      <c r="AU62">
        <f t="shared" si="23"/>
        <v>-9.6213994003693737E-2</v>
      </c>
      <c r="AW62">
        <v>59</v>
      </c>
      <c r="AX62">
        <f>IF(Z62&gt;0, (R62*SUMPRODUCT(K62:$K$98, X62:$X$98)-K62*$AZ$3)/Z62, 0)</f>
        <v>-6.6329322803331678E+19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250000</v>
      </c>
      <c r="S63">
        <f t="shared" si="1"/>
        <v>-4.4104423804841683E+20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-151.93770816895338</v>
      </c>
      <c r="AC63">
        <f t="shared" si="2"/>
        <v>-135.65866800799407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-4.9004124194568807E-13</v>
      </c>
      <c r="AI63">
        <f t="shared" si="25"/>
        <v>-4.9004508676034343E-13</v>
      </c>
      <c r="AJ63">
        <f t="shared" si="7"/>
        <v>-16.279040160959312</v>
      </c>
      <c r="AK63">
        <f t="shared" si="22"/>
        <v>-10.635639571826738</v>
      </c>
      <c r="AL63">
        <f t="shared" si="26"/>
        <v>-26.914679732786539</v>
      </c>
      <c r="AN63">
        <f t="shared" si="27"/>
        <v>0</v>
      </c>
      <c r="AO63">
        <f t="shared" si="27"/>
        <v>0</v>
      </c>
      <c r="AP63">
        <f t="shared" si="27"/>
        <v>-1.0956917470626148E-20</v>
      </c>
      <c r="AQ63">
        <f t="shared" si="27"/>
        <v>-1.3965150277792043E-15</v>
      </c>
      <c r="AR63">
        <f t="shared" si="27"/>
        <v>-1.3965259846966749E-15</v>
      </c>
      <c r="AS63">
        <f t="shared" si="27"/>
        <v>-4.6391859045040347E-2</v>
      </c>
      <c r="AT63">
        <f t="shared" si="27"/>
        <v>-3.0309347909426326E-2</v>
      </c>
      <c r="AU63">
        <f t="shared" si="23"/>
        <v>-7.6701206954468068E-2</v>
      </c>
      <c r="AW63">
        <v>60</v>
      </c>
      <c r="AX63">
        <f>IF(Z63&gt;0, (R63*SUMPRODUCT(K63:$K$98, X63:$X$98)-K63*$AZ$3)/Z63, 0)</f>
        <v>-4.4104423804841683E+20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250000</v>
      </c>
      <c r="S64">
        <f t="shared" si="1"/>
        <v>-3.035792089517913E+21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-135.65866800799407</v>
      </c>
      <c r="AC64">
        <f t="shared" si="2"/>
        <v>-121.12381072142328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-6.6152683761318897E-14</v>
      </c>
      <c r="AI64">
        <f t="shared" si="25"/>
        <v>-6.6153182493639615E-14</v>
      </c>
      <c r="AJ64">
        <f t="shared" si="7"/>
        <v>-14.534857286570784</v>
      </c>
      <c r="AK64">
        <f t="shared" si="22"/>
        <v>-9.4961067605595861</v>
      </c>
      <c r="AL64">
        <f t="shared" si="26"/>
        <v>-24.030964047130436</v>
      </c>
      <c r="AN64">
        <f t="shared" si="27"/>
        <v>0</v>
      </c>
      <c r="AO64">
        <f t="shared" si="27"/>
        <v>0</v>
      </c>
      <c r="AP64">
        <f t="shared" si="27"/>
        <v>-1.269002485882421E-21</v>
      </c>
      <c r="AQ64">
        <f t="shared" si="27"/>
        <v>-1.6832259842377813E-16</v>
      </c>
      <c r="AR64">
        <f t="shared" si="27"/>
        <v>-1.68323867426264E-16</v>
      </c>
      <c r="AS64">
        <f t="shared" si="27"/>
        <v>-3.6983305998916013E-2</v>
      </c>
      <c r="AT64">
        <f t="shared" si="27"/>
        <v>-2.4162426585958484E-2</v>
      </c>
      <c r="AU64">
        <f t="shared" si="23"/>
        <v>-6.1145732584874664E-2</v>
      </c>
      <c r="AW64">
        <v>61</v>
      </c>
      <c r="AX64">
        <f>IF(Z64&gt;0, (R64*SUMPRODUCT(K64:$K$98, X64:$X$98)-K64*$AZ$3)/Z64, 0)</f>
        <v>-3.035792089517913E+21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250000</v>
      </c>
      <c r="S65">
        <f t="shared" si="1"/>
        <v>-2.1661131166878272E+22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-121.12381072142328</v>
      </c>
      <c r="AC65">
        <f t="shared" si="2"/>
        <v>-108.14625957269936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-8.6267396078240506E-15</v>
      </c>
      <c r="AI65">
        <f t="shared" si="25"/>
        <v>-8.626802015841168E-15</v>
      </c>
      <c r="AJ65">
        <f t="shared" si="7"/>
        <v>-12.977551148723919</v>
      </c>
      <c r="AK65">
        <f t="shared" si="22"/>
        <v>-8.4786667504996309</v>
      </c>
      <c r="AL65">
        <f t="shared" si="26"/>
        <v>-21.45621789922356</v>
      </c>
      <c r="AN65">
        <f t="shared" si="27"/>
        <v>0</v>
      </c>
      <c r="AO65">
        <f t="shared" si="27"/>
        <v>0</v>
      </c>
      <c r="AP65">
        <f t="shared" si="27"/>
        <v>-1.41780766620224E-22</v>
      </c>
      <c r="AQ65">
        <f t="shared" si="27"/>
        <v>-1.9598535757302607E-17</v>
      </c>
      <c r="AR65">
        <f t="shared" si="27"/>
        <v>-1.9598677538069227E-17</v>
      </c>
      <c r="AS65">
        <f t="shared" si="27"/>
        <v>-2.9482865113931785E-2</v>
      </c>
      <c r="AT65">
        <f t="shared" si="27"/>
        <v>-1.9262138541102109E-2</v>
      </c>
      <c r="AU65">
        <f t="shared" si="23"/>
        <v>-4.8745003655033918E-2</v>
      </c>
      <c r="AW65">
        <v>62</v>
      </c>
      <c r="AX65">
        <f>IF(Z65&gt;0, (R65*SUMPRODUCT(K65:$K$98, X65:$X$98)-K65*$AZ$3)/Z65, 0)</f>
        <v>-2.1661131166878272E+22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250000</v>
      </c>
      <c r="S66">
        <f t="shared" si="1"/>
        <v>-1.6046485447128633E+23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-108.14625957269936</v>
      </c>
      <c r="AC66">
        <f t="shared" si="2"/>
        <v>-96.559160332767263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-1.0852421205093372E-15</v>
      </c>
      <c r="AI66">
        <f t="shared" si="25"/>
        <v>-1.0852496423402585E-15</v>
      </c>
      <c r="AJ66">
        <f t="shared" si="7"/>
        <v>-11.587099239932101</v>
      </c>
      <c r="AK66">
        <f t="shared" si="22"/>
        <v>-7.5702381700889561</v>
      </c>
      <c r="AL66">
        <f t="shared" si="26"/>
        <v>-19.157337410021057</v>
      </c>
      <c r="AN66">
        <f t="shared" si="27"/>
        <v>0</v>
      </c>
      <c r="AO66">
        <f t="shared" si="27"/>
        <v>0</v>
      </c>
      <c r="AP66">
        <f t="shared" si="27"/>
        <v>-1.5257468449328677E-23</v>
      </c>
      <c r="AQ66">
        <f t="shared" si="27"/>
        <v>-2.2013320409066717E-18</v>
      </c>
      <c r="AR66">
        <f t="shared" si="27"/>
        <v>-2.2013472983751209E-18</v>
      </c>
      <c r="AS66">
        <f t="shared" si="27"/>
        <v>-2.3503559561489043E-2</v>
      </c>
      <c r="AT66">
        <f t="shared" si="27"/>
        <v>-1.5355658913506142E-2</v>
      </c>
      <c r="AU66">
        <f t="shared" si="23"/>
        <v>-3.8859218474995183E-2</v>
      </c>
      <c r="AW66">
        <v>63</v>
      </c>
      <c r="AX66">
        <f>IF(Z66&gt;0, (R66*SUMPRODUCT(K66:$K$98, X66:$X$98)-K66*$AZ$3)/Z66, 0)</f>
        <v>-1.6046485447128633E+23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-1.2363060958382905E+24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-96.559160332767263</v>
      </c>
      <c r="AC67">
        <f t="shared" ref="AC67:AC79" si="30">S67*Z67</f>
        <v>-86.213536011399341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-8.7168477432101201E-22</v>
      </c>
      <c r="AH67">
        <f t="shared" ref="AH67:AH79" si="33">-X67*R67</f>
        <v>-1.314985567572403E-16</v>
      </c>
      <c r="AI67">
        <f t="shared" ref="AI67:AI79" si="34">SUM(AE67:AH67)</f>
        <v>-1.3149942844201462E-16</v>
      </c>
      <c r="AJ67">
        <f t="shared" ref="AJ67:AJ79" si="35">AB67-AC67</f>
        <v>-10.345624321367922</v>
      </c>
      <c r="AK67">
        <f t="shared" si="22"/>
        <v>-6.7591412232937094</v>
      </c>
      <c r="AL67">
        <f t="shared" si="26"/>
        <v>-17.104765544661632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-2.3815619184036453E-19</v>
      </c>
      <c r="AR67">
        <f t="shared" si="36"/>
        <v>-2.3815777054306255E-19</v>
      </c>
      <c r="AS67">
        <f t="shared" si="36"/>
        <v>-1.8736893783074762E-2</v>
      </c>
      <c r="AT67">
        <f t="shared" si="36"/>
        <v>-1.2241437271608846E-2</v>
      </c>
      <c r="AU67">
        <f t="shared" si="23"/>
        <v>-3.097833105468361E-2</v>
      </c>
      <c r="AW67">
        <v>64</v>
      </c>
      <c r="AX67">
        <f>IF(Z67&gt;0, (R67*SUMPRODUCT(K67:$K$98, X67:$X$98)-K67*$AZ$3)/Z67, 0)</f>
        <v>-1.2363060958382905E+24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8"/>
        <v>250000</v>
      </c>
      <c r="S68">
        <f t="shared" si="29"/>
        <v>-9.9229573402582927E+24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-86.213536011399341</v>
      </c>
      <c r="AC68">
        <f t="shared" si="30"/>
        <v>-76.976371438749425</v>
      </c>
      <c r="AE68">
        <f t="shared" si="31"/>
        <v>0</v>
      </c>
      <c r="AF68">
        <f t="shared" si="32"/>
        <v>0</v>
      </c>
      <c r="AG68">
        <f t="shared" si="32"/>
        <v>-9.696752792442437E-23</v>
      </c>
      <c r="AH68">
        <f t="shared" si="33"/>
        <v>-1.532000797306755E-17</v>
      </c>
      <c r="AI68">
        <f t="shared" si="34"/>
        <v>-1.5320104940595475E-17</v>
      </c>
      <c r="AJ68">
        <f t="shared" si="35"/>
        <v>-9.2371645726499167</v>
      </c>
      <c r="AK68">
        <f t="shared" si="22"/>
        <v>-6.0349475207979548</v>
      </c>
      <c r="AL68">
        <f t="shared" si="26"/>
        <v>-15.272112093447872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-2.4773185782165439E-20</v>
      </c>
      <c r="AR68">
        <f t="shared" si="36"/>
        <v>-2.4773342583296896E-20</v>
      </c>
      <c r="AS68">
        <f t="shared" si="36"/>
        <v>-1.4936937008190956E-2</v>
      </c>
      <c r="AT68">
        <f t="shared" si="36"/>
        <v>-9.758798845351439E-3</v>
      </c>
      <c r="AU68">
        <f t="shared" si="23"/>
        <v>-2.4695735853542396E-2</v>
      </c>
      <c r="AW68">
        <v>65</v>
      </c>
      <c r="AX68">
        <f>IF(Z68&gt;0, (R68*SUMPRODUCT(K68:$K$98, X68:$X$98)-K68*$AZ$3)/Z68, 0)</f>
        <v>-9.9229573402582927E+24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8"/>
        <v>250000</v>
      </c>
      <c r="S69">
        <f t="shared" si="29"/>
        <v>-8.3099722260208419E+25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-76.976371438749425</v>
      </c>
      <c r="AC69">
        <f t="shared" si="30"/>
        <v>-68.728903070311958</v>
      </c>
      <c r="AE69">
        <f t="shared" si="31"/>
        <v>0</v>
      </c>
      <c r="AF69">
        <f t="shared" si="32"/>
        <v>0</v>
      </c>
      <c r="AG69">
        <f t="shared" si="32"/>
        <v>-1.0338317205065767E-23</v>
      </c>
      <c r="AH69">
        <f t="shared" si="33"/>
        <v>-1.7131907088022871E-18</v>
      </c>
      <c r="AI69">
        <f t="shared" si="34"/>
        <v>-1.7132010471194921E-18</v>
      </c>
      <c r="AJ69">
        <f t="shared" si="35"/>
        <v>-8.2474683684374668</v>
      </c>
      <c r="AK69">
        <f t="shared" si="22"/>
        <v>-5.3883460007124606</v>
      </c>
      <c r="AL69">
        <f t="shared" si="26"/>
        <v>-13.635814369149927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-2.473492261607105E-21</v>
      </c>
      <c r="AR69">
        <f t="shared" si="36"/>
        <v>-2.4735071879941522E-21</v>
      </c>
      <c r="AS69">
        <f t="shared" si="36"/>
        <v>-1.1907634732295145E-2</v>
      </c>
      <c r="AT69">
        <f t="shared" si="36"/>
        <v>-7.7796546917661361E-3</v>
      </c>
      <c r="AU69">
        <f t="shared" si="23"/>
        <v>-1.9687289424061279E-2</v>
      </c>
      <c r="AW69">
        <v>66</v>
      </c>
      <c r="AX69">
        <f>IF(Z69&gt;0, (R69*SUMPRODUCT(K69:$K$98, X69:$X$98)-K69*$AZ$3)/Z69, 0)</f>
        <v>-8.3099722260208419E+25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8"/>
        <v>250000</v>
      </c>
      <c r="S70">
        <f t="shared" si="29"/>
        <v>-7.3282762255885751E+26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-68.728903070311958</v>
      </c>
      <c r="AC70">
        <f t="shared" si="30"/>
        <v>-61.365092027064243</v>
      </c>
      <c r="AE70">
        <f t="shared" si="31"/>
        <v>0</v>
      </c>
      <c r="AF70">
        <f t="shared" si="32"/>
        <v>0</v>
      </c>
      <c r="AG70">
        <f t="shared" si="32"/>
        <v>-1.046717709220487E-24</v>
      </c>
      <c r="AH70">
        <f t="shared" si="33"/>
        <v>-1.8376432647589246E-19</v>
      </c>
      <c r="AI70">
        <f t="shared" si="34"/>
        <v>-1.8376537319360168E-19</v>
      </c>
      <c r="AJ70">
        <f t="shared" si="35"/>
        <v>-7.3638110432477148</v>
      </c>
      <c r="AK70">
        <f t="shared" si="22"/>
        <v>-4.8110232149218373</v>
      </c>
      <c r="AL70">
        <f t="shared" si="26"/>
        <v>-12.174834258169552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-2.3689071027056623E-22</v>
      </c>
      <c r="AR70">
        <f t="shared" si="36"/>
        <v>-2.3689205959503168E-22</v>
      </c>
      <c r="AS70">
        <f t="shared" si="36"/>
        <v>-9.4926935046995425E-3</v>
      </c>
      <c r="AT70">
        <f t="shared" si="36"/>
        <v>-6.2018930897370312E-3</v>
      </c>
      <c r="AU70">
        <f t="shared" si="23"/>
        <v>-1.5694586594436573E-2</v>
      </c>
      <c r="AW70">
        <v>67</v>
      </c>
      <c r="AX70">
        <f>IF(Z70&gt;0, (R70*SUMPRODUCT(K70:$K$98, X70:$X$98)-K70*$AZ$3)/Z70, 0)</f>
        <v>-7.3282762255885751E+26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8"/>
        <v>250000</v>
      </c>
      <c r="S71">
        <f t="shared" si="29"/>
        <v>-6.8224312317783347E+27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-61.365092027064243</v>
      </c>
      <c r="AC71">
        <f t="shared" si="30"/>
        <v>-54.790260738450222</v>
      </c>
      <c r="AE71">
        <f t="shared" si="31"/>
        <v>0</v>
      </c>
      <c r="AF71">
        <f t="shared" si="32"/>
        <v>0</v>
      </c>
      <c r="AG71">
        <f t="shared" si="32"/>
        <v>-1.0038624589435508E-25</v>
      </c>
      <c r="AH71">
        <f t="shared" si="33"/>
        <v>-1.8717285724678543E-20</v>
      </c>
      <c r="AI71">
        <f t="shared" si="34"/>
        <v>-1.8717386110924438E-20</v>
      </c>
      <c r="AJ71">
        <f t="shared" si="35"/>
        <v>-6.5748312886140212</v>
      </c>
      <c r="AK71">
        <f t="shared" si="22"/>
        <v>-4.2955564418944974</v>
      </c>
      <c r="AL71">
        <f t="shared" si="26"/>
        <v>-10.870387730508519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-2.1543272273007106E-23</v>
      </c>
      <c r="AR71">
        <f t="shared" si="36"/>
        <v>-2.1543387815840594E-23</v>
      </c>
      <c r="AS71">
        <f t="shared" si="36"/>
        <v>-7.5675171434148028E-3</v>
      </c>
      <c r="AT71">
        <f t="shared" si="36"/>
        <v>-4.9441112003643416E-3</v>
      </c>
      <c r="AU71">
        <f t="shared" si="23"/>
        <v>-1.2511628343779144E-2</v>
      </c>
      <c r="AW71">
        <v>68</v>
      </c>
      <c r="AX71">
        <f>IF(Z71&gt;0, (R71*SUMPRODUCT(K71:$K$98, X71:$X$98)-K71*$AZ$3)/Z71, 0)</f>
        <v>-6.8224312317783347E+27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8"/>
        <v>250000</v>
      </c>
      <c r="S72">
        <f t="shared" si="29"/>
        <v>-6.72339820109093E+28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-54.790260738450222</v>
      </c>
      <c r="AC72">
        <f t="shared" si="30"/>
        <v>-48.919875659330557</v>
      </c>
      <c r="AE72">
        <f t="shared" si="31"/>
        <v>0</v>
      </c>
      <c r="AF72">
        <f t="shared" si="32"/>
        <v>0</v>
      </c>
      <c r="AG72">
        <f t="shared" si="32"/>
        <v>-9.0950800094275395E-27</v>
      </c>
      <c r="AH72">
        <f t="shared" si="33"/>
        <v>-1.8057460685196799E-21</v>
      </c>
      <c r="AI72">
        <f t="shared" si="34"/>
        <v>-1.8057551635996894E-21</v>
      </c>
      <c r="AJ72">
        <f t="shared" si="35"/>
        <v>-5.8703850791196643</v>
      </c>
      <c r="AK72">
        <f t="shared" ref="AK72:AK79" si="49">G72*SUM(AB72:AB72, AE72:AF72)</f>
        <v>-3.8353182516915161</v>
      </c>
      <c r="AL72">
        <f t="shared" si="26"/>
        <v>-9.7057033308111809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-1.8556986660741093E-24</v>
      </c>
      <c r="AR72">
        <f t="shared" si="36"/>
        <v>-1.8557080127525463E-24</v>
      </c>
      <c r="AS72">
        <f t="shared" si="36"/>
        <v>-6.0327783349926698E-3</v>
      </c>
      <c r="AT72">
        <f t="shared" si="36"/>
        <v>-3.9414151788618804E-3</v>
      </c>
      <c r="AU72">
        <f t="shared" si="23"/>
        <v>-9.9741935138545502E-3</v>
      </c>
      <c r="AW72">
        <v>69</v>
      </c>
      <c r="AX72">
        <f>IF(Z72&gt;0, (R72*SUMPRODUCT(K72:$K$98, X72:$X$98)-K72*$AZ$3)/Z72, 0)</f>
        <v>-6.72339820109093E+28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8"/>
        <v>250000</v>
      </c>
      <c r="S73">
        <f t="shared" si="29"/>
        <v>-7.0343896596827791E+29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-48.919875659330557</v>
      </c>
      <c r="AC73">
        <f t="shared" si="30"/>
        <v>-43.678460410116564</v>
      </c>
      <c r="AE73">
        <f t="shared" si="31"/>
        <v>0</v>
      </c>
      <c r="AF73">
        <f t="shared" si="32"/>
        <v>0</v>
      </c>
      <c r="AG73">
        <f t="shared" si="32"/>
        <v>-7.7615938487985095E-28</v>
      </c>
      <c r="AH73">
        <f t="shared" si="33"/>
        <v>-1.6455939648906826E-22</v>
      </c>
      <c r="AI73">
        <f t="shared" si="34"/>
        <v>-1.6456017264845314E-22</v>
      </c>
      <c r="AJ73">
        <f t="shared" si="35"/>
        <v>-5.2414152492139934</v>
      </c>
      <c r="AK73">
        <f t="shared" si="49"/>
        <v>-3.4243912961531393</v>
      </c>
      <c r="AL73">
        <f t="shared" si="26"/>
        <v>-8.6658065453671327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-1.5099252260326697E-25</v>
      </c>
      <c r="AR73">
        <f t="shared" si="36"/>
        <v>-1.5099323477325521E-25</v>
      </c>
      <c r="AS73">
        <f t="shared" si="36"/>
        <v>-4.809293953278602E-3</v>
      </c>
      <c r="AT73">
        <f t="shared" si="36"/>
        <v>-3.1420720494753506E-3</v>
      </c>
      <c r="AU73">
        <f t="shared" si="23"/>
        <v>-7.951366002753953E-3</v>
      </c>
      <c r="AW73">
        <v>70</v>
      </c>
      <c r="AX73">
        <f>IF(Z73&gt;0, (R73*SUMPRODUCT(K73:$K$98, X73:$X$98)-K73*$AZ$3)/Z73, 0)</f>
        <v>-7.0343896596827791E+29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8"/>
        <v>250000</v>
      </c>
      <c r="S74">
        <f t="shared" si="29"/>
        <v>-7.8386575181100646E+30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-43.678460410116564</v>
      </c>
      <c r="AC74">
        <f t="shared" si="30"/>
        <v>-38.998625366175503</v>
      </c>
      <c r="AE74">
        <f t="shared" si="31"/>
        <v>0</v>
      </c>
      <c r="AF74">
        <f t="shared" si="32"/>
        <v>0</v>
      </c>
      <c r="AG74">
        <f t="shared" si="32"/>
        <v>-6.218957977828939E-29</v>
      </c>
      <c r="AH74">
        <f t="shared" si="33"/>
        <v>-1.4124164225055262E-23</v>
      </c>
      <c r="AI74">
        <f t="shared" si="34"/>
        <v>-1.4124226414635041E-23</v>
      </c>
      <c r="AJ74">
        <f t="shared" si="35"/>
        <v>-4.6798350439410612</v>
      </c>
      <c r="AK74">
        <f t="shared" si="49"/>
        <v>-3.0574922287081598</v>
      </c>
      <c r="AL74">
        <f t="shared" si="26"/>
        <v>-7.737327272649221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-1.157117577248589E-26</v>
      </c>
      <c r="AR74">
        <f t="shared" si="36"/>
        <v>-1.15712267210976E-26</v>
      </c>
      <c r="AS74">
        <f t="shared" si="36"/>
        <v>-3.8339396948968412E-3</v>
      </c>
      <c r="AT74">
        <f t="shared" si="36"/>
        <v>-2.5048406006659362E-3</v>
      </c>
      <c r="AU74">
        <f t="shared" si="23"/>
        <v>-6.3387802955627778E-3</v>
      </c>
      <c r="AW74">
        <v>71</v>
      </c>
      <c r="AX74">
        <f>IF(Z74&gt;0, (R74*SUMPRODUCT(K74:$K$98, X74:$X$98)-K74*$AZ$3)/Z74, 0)</f>
        <v>-7.8386575181100646E+30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8"/>
        <v>250000</v>
      </c>
      <c r="S75">
        <f t="shared" si="29"/>
        <v>-9.3395037398180063E+31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-38.998625366175503</v>
      </c>
      <c r="AC75">
        <f t="shared" si="30"/>
        <v>-34.82020121979955</v>
      </c>
      <c r="AE75">
        <f t="shared" si="31"/>
        <v>0</v>
      </c>
      <c r="AF75">
        <f t="shared" si="32"/>
        <v>0</v>
      </c>
      <c r="AG75">
        <f t="shared" si="32"/>
        <v>-4.6603387864372324E-30</v>
      </c>
      <c r="AH75">
        <f t="shared" si="33"/>
        <v>-1.1381469038813853E-24</v>
      </c>
      <c r="AI75">
        <f t="shared" si="34"/>
        <v>-1.1381515642201716E-24</v>
      </c>
      <c r="AJ75">
        <f t="shared" si="35"/>
        <v>-4.1784241463759528</v>
      </c>
      <c r="AK75">
        <f t="shared" si="49"/>
        <v>-2.7299037756322853</v>
      </c>
      <c r="AL75">
        <f t="shared" si="26"/>
        <v>-6.9083279220082385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-8.3252068114029941E-28</v>
      </c>
      <c r="AR75">
        <f t="shared" si="36"/>
        <v>-8.3252409003980762E-28</v>
      </c>
      <c r="AS75">
        <f t="shared" si="36"/>
        <v>-3.0563932516715926E-3</v>
      </c>
      <c r="AT75">
        <f t="shared" si="36"/>
        <v>-1.9968435910921044E-3</v>
      </c>
      <c r="AU75">
        <f t="shared" si="23"/>
        <v>-5.0532368427636974E-3</v>
      </c>
      <c r="AW75">
        <v>72</v>
      </c>
      <c r="AX75">
        <f>IF(Z75&gt;0, (R75*SUMPRODUCT(K75:$K$98, X75:$X$98)-K75*$AZ$3)/Z75, 0)</f>
        <v>-9.3395037398180063E+31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8"/>
        <v>250000</v>
      </c>
      <c r="S76">
        <f t="shared" si="29"/>
        <v>-1.1955217831846434E+33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-34.82020121979955</v>
      </c>
      <c r="AC76">
        <f t="shared" si="30"/>
        <v>-31.089465374821028</v>
      </c>
      <c r="AE76">
        <f t="shared" si="31"/>
        <v>0</v>
      </c>
      <c r="AF76">
        <f t="shared" si="32"/>
        <v>0</v>
      </c>
      <c r="AG76">
        <f t="shared" si="32"/>
        <v>-3.2506167821556319E-31</v>
      </c>
      <c r="AH76">
        <f t="shared" si="33"/>
        <v>-8.577347440714593E-26</v>
      </c>
      <c r="AI76">
        <f t="shared" si="34"/>
        <v>-8.5773799468824144E-26</v>
      </c>
      <c r="AJ76">
        <f t="shared" si="35"/>
        <v>-3.730735844978522</v>
      </c>
      <c r="AK76">
        <f t="shared" si="49"/>
        <v>-2.4374140853859689</v>
      </c>
      <c r="AL76">
        <f t="shared" si="26"/>
        <v>-6.1681499303644909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-5.6018527552555377E-29</v>
      </c>
      <c r="AR76">
        <f t="shared" si="36"/>
        <v>-5.6018739849850114E-29</v>
      </c>
      <c r="AS76">
        <f t="shared" si="36"/>
        <v>-2.436537987620844E-3</v>
      </c>
      <c r="AT76">
        <f t="shared" si="36"/>
        <v>-1.5918714852456188E-3</v>
      </c>
      <c r="AU76">
        <f t="shared" si="23"/>
        <v>-4.0284094728664623E-3</v>
      </c>
      <c r="AW76">
        <v>73</v>
      </c>
      <c r="AX76">
        <f>IF(Z76&gt;0, (R76*SUMPRODUCT(K76:$K$98, X76:$X$98)-K76*$AZ$3)/Z76, 0)</f>
        <v>-1.1955217831846434E+33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8"/>
        <v>250000</v>
      </c>
      <c r="S77">
        <f t="shared" si="29"/>
        <v>-1.6533024574184667E+34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-31.089465374821028</v>
      </c>
      <c r="AC77">
        <f t="shared" si="30"/>
        <v>-27.758451227518773</v>
      </c>
      <c r="AE77">
        <f t="shared" si="31"/>
        <v>0</v>
      </c>
      <c r="AF77">
        <f t="shared" si="32"/>
        <v>0</v>
      </c>
      <c r="AG77">
        <f t="shared" si="32"/>
        <v>-2.0987124212334037E-32</v>
      </c>
      <c r="AH77">
        <f t="shared" si="33"/>
        <v>-6.0164787444214703E-27</v>
      </c>
      <c r="AI77">
        <f t="shared" si="34"/>
        <v>-6.0164997315456824E-27</v>
      </c>
      <c r="AJ77">
        <f t="shared" si="35"/>
        <v>-3.3310141473022554</v>
      </c>
      <c r="AK77">
        <f t="shared" si="49"/>
        <v>-2.1762625762374723</v>
      </c>
      <c r="AL77">
        <f t="shared" si="26"/>
        <v>-5.5072767235397277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-3.5083511149079321E-30</v>
      </c>
      <c r="AR77">
        <f t="shared" si="36"/>
        <v>-3.5083633529966474E-30</v>
      </c>
      <c r="AS77">
        <f t="shared" si="36"/>
        <v>-1.9423931661518225E-3</v>
      </c>
      <c r="AT77">
        <f t="shared" si="36"/>
        <v>-1.2690302018858568E-3</v>
      </c>
      <c r="AU77">
        <f t="shared" si="23"/>
        <v>-3.2114233680376795E-3</v>
      </c>
      <c r="AW77">
        <v>74</v>
      </c>
      <c r="AX77">
        <f>IF(Z77&gt;0, (R77*SUMPRODUCT(K77:$K$98, X77:$X$98)-K77*$AZ$3)/Z77, 0)</f>
        <v>-1.6533024574184667E+34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8"/>
        <v>250000</v>
      </c>
      <c r="S78">
        <f t="shared" si="29"/>
        <v>-2.4861115357906977E+35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-27.758451227518773</v>
      </c>
      <c r="AC78">
        <f t="shared" si="30"/>
        <v>-24.784331453141764</v>
      </c>
      <c r="AE78">
        <f t="shared" si="31"/>
        <v>0</v>
      </c>
      <c r="AF78">
        <f t="shared" si="32"/>
        <v>0</v>
      </c>
      <c r="AG78">
        <f t="shared" si="32"/>
        <v>-1.2461393574031266E-33</v>
      </c>
      <c r="AH78">
        <f t="shared" si="33"/>
        <v>-3.9062227225615139E-28</v>
      </c>
      <c r="AI78">
        <f t="shared" si="34"/>
        <v>-3.9062351839550878E-28</v>
      </c>
      <c r="AJ78">
        <f t="shared" si="35"/>
        <v>-2.9741197743770087</v>
      </c>
      <c r="AK78">
        <f t="shared" si="49"/>
        <v>-1.9430915859263143</v>
      </c>
      <c r="AL78">
        <f t="shared" si="26"/>
        <v>-4.9172113603033232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-2.0337597291920098E-31</v>
      </c>
      <c r="AR78">
        <f t="shared" si="36"/>
        <v>-2.0337662171683031E-31</v>
      </c>
      <c r="AS78">
        <f t="shared" si="36"/>
        <v>-1.5484639398531722E-3</v>
      </c>
      <c r="AT78">
        <f t="shared" si="36"/>
        <v>-1.0116631073707402E-3</v>
      </c>
      <c r="AU78">
        <f t="shared" si="23"/>
        <v>-2.5601270472239124E-3</v>
      </c>
      <c r="AW78">
        <v>75</v>
      </c>
      <c r="AX78">
        <f>IF(Z78&gt;0, (R78*SUMPRODUCT(K78:$K$98, X78:$X$98)-K78*$AZ$3)/Z78, 0)</f>
        <v>-2.4861115357906977E+35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-24.784331453141764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-2.4922787148062533E-29</v>
      </c>
      <c r="AI79">
        <f t="shared" si="34"/>
        <v>-2.4922787148062533E-29</v>
      </c>
      <c r="AJ79">
        <f t="shared" si="35"/>
        <v>-24.784331453141764</v>
      </c>
      <c r="AK79">
        <f t="shared" si="49"/>
        <v>-1.7349032017199237</v>
      </c>
      <c r="AL79">
        <f t="shared" si="26"/>
        <v>-26.519234654861688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-1.1585671952389083E-32</v>
      </c>
      <c r="AR79">
        <f t="shared" si="36"/>
        <v>-1.1585671952389083E-32</v>
      </c>
      <c r="AS79">
        <f t="shared" si="36"/>
        <v>-1.1521309076288495E-2</v>
      </c>
      <c r="AT79">
        <f t="shared" si="36"/>
        <v>-8.0649163534019473E-4</v>
      </c>
      <c r="AU79">
        <f t="shared" si="23"/>
        <v>-1.232780071162869E-2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85464.215946560944</v>
      </c>
      <c r="AO81" s="8">
        <f t="shared" si="50"/>
        <v>-8546.4215946560944</v>
      </c>
      <c r="AP81" s="8">
        <f t="shared" si="50"/>
        <v>-205.52281811763496</v>
      </c>
      <c r="AQ81" s="8">
        <f t="shared" si="50"/>
        <v>-47603.026697859343</v>
      </c>
      <c r="AR81" s="8">
        <f t="shared" si="50"/>
        <v>29109.244835927901</v>
      </c>
      <c r="AS81" s="8">
        <f t="shared" si="50"/>
        <v>-7463.7179619133631</v>
      </c>
      <c r="AT81" s="8">
        <f t="shared" si="50"/>
        <v>1739.233389609547</v>
      </c>
      <c r="AU81" s="8">
        <f t="shared" si="50"/>
        <v>23384.760263624063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19B2-942D-4B17-B89E-C833C01ABE2A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151909.28597049569</v>
      </c>
      <c r="K3">
        <v>1</v>
      </c>
      <c r="L3" s="2">
        <v>0</v>
      </c>
      <c r="O3">
        <f>$C$3</f>
        <v>151909.28597049569</v>
      </c>
      <c r="P3" s="2">
        <f>O3*C5</f>
        <v>15190.928597049569</v>
      </c>
      <c r="Q3" s="4">
        <f>B8</f>
        <v>100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151909.28597049569</v>
      </c>
      <c r="AF3">
        <f t="shared" ref="AF3:AG34" si="4">-$Z3*P3</f>
        <v>-15190.928597049569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136618.35737344611</v>
      </c>
      <c r="AJ3">
        <f t="shared" ref="AJ3:AJ66" si="7">AB3-AC3</f>
        <v>0</v>
      </c>
      <c r="AL3">
        <f t="shared" ref="AL3:AL34" si="8">SUM(AI3:AK3)</f>
        <v>136618.35737344611</v>
      </c>
      <c r="AN3">
        <f t="shared" ref="AN3:AU34" si="9">AE3*$K3</f>
        <v>151909.28597049569</v>
      </c>
      <c r="AO3">
        <f t="shared" si="9"/>
        <v>-15190.928597049569</v>
      </c>
      <c r="AP3">
        <f t="shared" si="9"/>
        <v>-100</v>
      </c>
      <c r="AQ3">
        <f t="shared" si="9"/>
        <v>0</v>
      </c>
      <c r="AR3">
        <f t="shared" si="9"/>
        <v>136618.35737344611</v>
      </c>
      <c r="AS3">
        <f t="shared" si="9"/>
        <v>0</v>
      </c>
      <c r="AT3">
        <f t="shared" si="9"/>
        <v>0</v>
      </c>
      <c r="AU3">
        <f t="shared" si="9"/>
        <v>136618.35737344611</v>
      </c>
      <c r="AW3">
        <v>0</v>
      </c>
      <c r="AX3">
        <f>IF(Z3&gt;0, (R3*SUMPRODUCT(K3:$K$98, X3:$X$98)-K3*$AZ$3)/Z3, 0)</f>
        <v>0</v>
      </c>
      <c r="AZ3">
        <f>C6*ABS(SUMPRODUCT(X4:X69, K4:K69))/1</f>
        <v>95180.423522384328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250000</v>
      </c>
      <c r="S4">
        <f t="shared" si="1"/>
        <v>6572.4630448519911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6384.4318045148248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-6384.4318045148248</v>
      </c>
      <c r="AK4">
        <f>G4*SUM(AB4, AE4:AF4)</f>
        <v>0</v>
      </c>
      <c r="AL4">
        <f t="shared" si="8"/>
        <v>-11036.668304514824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-4340.1777218024072</v>
      </c>
      <c r="AR4">
        <f t="shared" si="9"/>
        <v>-4340.1777218024072</v>
      </c>
      <c r="AS4">
        <f t="shared" si="9"/>
        <v>-5956.1822973363414</v>
      </c>
      <c r="AT4">
        <f t="shared" si="9"/>
        <v>0</v>
      </c>
      <c r="AU4">
        <f t="shared" si="9"/>
        <v>-10296.360019138747</v>
      </c>
      <c r="AW4">
        <v>1</v>
      </c>
      <c r="AX4">
        <f>IF(Z4&gt;0, (R4*SUMPRODUCT(K4:$K$98, X4:$X$98)-K4*$AZ$3)/Z4, 0)</f>
        <v>6572.4630448519911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250000</v>
      </c>
      <c r="S5">
        <f t="shared" si="1"/>
        <v>10052.040512533815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6384.4318045148248</v>
      </c>
      <c r="AC5">
        <f t="shared" si="2"/>
        <v>9450.7025211414875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-5374.9058369480699</v>
      </c>
      <c r="AI5">
        <f t="shared" si="6"/>
        <v>-5386.6580559494723</v>
      </c>
      <c r="AJ5">
        <f t="shared" si="7"/>
        <v>-3066.2707166266628</v>
      </c>
      <c r="AK5">
        <f>G5*SUM(AB5, AE5:AF5)</f>
        <v>261.76170398510783</v>
      </c>
      <c r="AL5">
        <f t="shared" si="8"/>
        <v>-8191.1670685910276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-4596.1250754081884</v>
      </c>
      <c r="AR5">
        <f t="shared" si="9"/>
        <v>-4606.1744921017289</v>
      </c>
      <c r="AS5">
        <f t="shared" si="9"/>
        <v>-2621.9926741413906</v>
      </c>
      <c r="AT5">
        <f t="shared" si="9"/>
        <v>223.83453179724111</v>
      </c>
      <c r="AU5">
        <f t="shared" si="9"/>
        <v>-7004.3326344458783</v>
      </c>
      <c r="AW5">
        <v>2</v>
      </c>
      <c r="AX5">
        <f>IF(Z5&gt;0, (R5*SUMPRODUCT(K5:$K$98, X5:$X$98)-K5*$AZ$3)/Z5, 0)</f>
        <v>10052.040512533815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250000</v>
      </c>
      <c r="S6">
        <f t="shared" si="1"/>
        <v>14143.210803607784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9450.7025211414875</v>
      </c>
      <c r="AC6">
        <f t="shared" si="2"/>
        <v>12820.987410387606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-6065.9875176187797</v>
      </c>
      <c r="AI6">
        <f t="shared" si="6"/>
        <v>-6077.3189150542876</v>
      </c>
      <c r="AJ6">
        <f t="shared" si="7"/>
        <v>-3370.2848892461188</v>
      </c>
      <c r="AK6">
        <f>G6*SUM(AB6, AE6:AF6)</f>
        <v>552.86609748677711</v>
      </c>
      <c r="AL6">
        <f t="shared" si="8"/>
        <v>-8894.7377068136302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-4679.3636097575027</v>
      </c>
      <c r="AR6">
        <f t="shared" si="9"/>
        <v>-4688.104763387214</v>
      </c>
      <c r="AS6">
        <f t="shared" si="9"/>
        <v>-2599.8715657503944</v>
      </c>
      <c r="AT6">
        <f t="shared" si="9"/>
        <v>426.48645255765825</v>
      </c>
      <c r="AU6">
        <f t="shared" si="9"/>
        <v>-6861.4898765799508</v>
      </c>
      <c r="AW6">
        <v>3</v>
      </c>
      <c r="AX6">
        <f>IF(Z6&gt;0, (R6*SUMPRODUCT(K6:$K$98, X6:$X$98)-K6*$AZ$3)/Z6, 0)</f>
        <v>14143.210803607784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250000</v>
      </c>
      <c r="S7">
        <f t="shared" si="1"/>
        <v>16958.098302884006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12820.987410387606</v>
      </c>
      <c r="AC7">
        <f t="shared" si="2"/>
        <v>14761.797134717344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-6740.0221630317301</v>
      </c>
      <c r="AI7">
        <f t="shared" si="6"/>
        <v>-6750.9032453847312</v>
      </c>
      <c r="AJ7">
        <f t="shared" si="7"/>
        <v>-1940.8097243297379</v>
      </c>
      <c r="AK7">
        <f>G7*SUM(AB7, AE7:AF7)</f>
        <v>629.5104818500314</v>
      </c>
      <c r="AL7">
        <f t="shared" si="8"/>
        <v>-8062.2024878644388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-4730.5256077174581</v>
      </c>
      <c r="AR7">
        <f t="shared" si="9"/>
        <v>-4738.1625616421625</v>
      </c>
      <c r="AS7">
        <f t="shared" si="9"/>
        <v>-1362.1691262390682</v>
      </c>
      <c r="AT7">
        <f t="shared" si="9"/>
        <v>441.82576595247178</v>
      </c>
      <c r="AU7">
        <f t="shared" si="9"/>
        <v>-5658.5059219287596</v>
      </c>
      <c r="AW7">
        <v>4</v>
      </c>
      <c r="AX7">
        <f>IF(Z7&gt;0, (R7*SUMPRODUCT(K7:$K$98, X7:$X$98)-K7*$AZ$3)/Z7, 0)</f>
        <v>16958.098302884006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250000</v>
      </c>
      <c r="S8">
        <f t="shared" si="1"/>
        <v>17398.08632048242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14761.797134717344</v>
      </c>
      <c r="AC8">
        <f t="shared" si="2"/>
        <v>14477.319362922421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-7415.0889725000388</v>
      </c>
      <c r="AI8">
        <f t="shared" si="6"/>
        <v>-7425.490489580885</v>
      </c>
      <c r="AJ8">
        <f t="shared" si="7"/>
        <v>284.47777179492368</v>
      </c>
      <c r="AK8">
        <f t="shared" ref="AK8:AK69" si="22">G8*SUM(AB8:AB8, AE8:AF8)</f>
        <v>314.42627896947943</v>
      </c>
      <c r="AL8">
        <f t="shared" si="8"/>
        <v>-6826.5864388164819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-4857.9532901021685</v>
      </c>
      <c r="AR8">
        <f t="shared" si="9"/>
        <v>-4864.7677847511668</v>
      </c>
      <c r="AS8">
        <f t="shared" si="9"/>
        <v>186.37399127338335</v>
      </c>
      <c r="AT8">
        <f t="shared" si="9"/>
        <v>205.99458510601934</v>
      </c>
      <c r="AU8">
        <f t="shared" si="9"/>
        <v>-4472.399208371764</v>
      </c>
      <c r="AW8">
        <v>5</v>
      </c>
      <c r="AX8">
        <f>IF(Z8&gt;0, (R8*SUMPRODUCT(K8:$K$98, X8:$X$98)-K8*$AZ$3)/Z8, 0)</f>
        <v>17398.08632048242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250000</v>
      </c>
      <c r="S9">
        <f t="shared" si="1"/>
        <v>16331.712264487314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14477.319362922421</v>
      </c>
      <c r="AC9">
        <f t="shared" si="2"/>
        <v>12920.57962419161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-8166.4345138462613</v>
      </c>
      <c r="AI9">
        <f t="shared" si="6"/>
        <v>-8176.3236940306069</v>
      </c>
      <c r="AJ9">
        <f t="shared" si="7"/>
        <v>1556.7397387308101</v>
      </c>
      <c r="AK9">
        <f t="shared" si="22"/>
        <v>85.416184241242277</v>
      </c>
      <c r="AL9">
        <f t="shared" si="8"/>
        <v>-6534.1677710585545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-5066.9505070973373</v>
      </c>
      <c r="AR9">
        <f t="shared" si="9"/>
        <v>-5073.0863533427082</v>
      </c>
      <c r="AS9">
        <f t="shared" si="9"/>
        <v>965.89560538404032</v>
      </c>
      <c r="AT9">
        <f t="shared" si="9"/>
        <v>52.997373250427309</v>
      </c>
      <c r="AU9">
        <f t="shared" si="9"/>
        <v>-4054.1933747082403</v>
      </c>
      <c r="AW9">
        <v>6</v>
      </c>
      <c r="AX9">
        <f>IF(Z9&gt;0, (R9*SUMPRODUCT(K9:$K$98, X9:$X$98)-K9*$AZ$3)/Z9, 0)</f>
        <v>16331.712264487314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250000</v>
      </c>
      <c r="S10">
        <f t="shared" si="1"/>
        <v>14555.573173091219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12920.57962419161</v>
      </c>
      <c r="AC10">
        <f t="shared" si="2"/>
        <v>10884.568585743553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-8857.2968425473427</v>
      </c>
      <c r="AI10">
        <f t="shared" si="6"/>
        <v>-8866.6442660877165</v>
      </c>
      <c r="AJ10">
        <f t="shared" si="7"/>
        <v>2036.0110384480577</v>
      </c>
      <c r="AK10">
        <f t="shared" si="22"/>
        <v>52.974376459185606</v>
      </c>
      <c r="AL10">
        <f t="shared" si="8"/>
        <v>-6777.658851180473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-5213.5502631323379</v>
      </c>
      <c r="AR10">
        <f t="shared" si="9"/>
        <v>-5219.0523100124228</v>
      </c>
      <c r="AS10">
        <f t="shared" si="9"/>
        <v>1198.4295066471323</v>
      </c>
      <c r="AT10">
        <f t="shared" si="9"/>
        <v>31.181587253727905</v>
      </c>
      <c r="AU10">
        <f t="shared" si="9"/>
        <v>-3989.4412161115624</v>
      </c>
      <c r="AW10">
        <v>7</v>
      </c>
      <c r="AX10">
        <f>IF(Z10&gt;0, (R10*SUMPRODUCT(K10:$K$98, X10:$X$98)-K10*$AZ$3)/Z10, 0)</f>
        <v>14555.573173091219</v>
      </c>
    </row>
    <row r="11" spans="1:52" x14ac:dyDescent="0.25">
      <c r="A11" t="s">
        <v>33</v>
      </c>
      <c r="C11" s="12">
        <f>AU71</f>
        <v>40697.916277147837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250000</v>
      </c>
      <c r="S11">
        <f t="shared" si="1"/>
        <v>12039.861512005687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10884.568585743553</v>
      </c>
      <c r="AC11">
        <f t="shared" si="2"/>
        <v>8460.5445276066166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-9401.2069328894395</v>
      </c>
      <c r="AI11">
        <f t="shared" si="6"/>
        <v>-9409.9908218477649</v>
      </c>
      <c r="AJ11">
        <f t="shared" si="7"/>
        <v>2424.0240581369362</v>
      </c>
      <c r="AK11">
        <f t="shared" si="22"/>
        <v>26.122964605784524</v>
      </c>
      <c r="AL11">
        <f t="shared" si="8"/>
        <v>-6959.8437991050441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-5258.1762328629866</v>
      </c>
      <c r="AR11">
        <f t="shared" si="9"/>
        <v>-5263.0891378210927</v>
      </c>
      <c r="AS11">
        <f t="shared" si="9"/>
        <v>1355.7775912572415</v>
      </c>
      <c r="AT11">
        <f t="shared" si="9"/>
        <v>14.610799719929171</v>
      </c>
      <c r="AU11">
        <f t="shared" si="9"/>
        <v>-3892.7007468439215</v>
      </c>
      <c r="AW11">
        <v>8</v>
      </c>
      <c r="AX11">
        <f>IF(Z11&gt;0, (R11*SUMPRODUCT(K11:$K$98, X11:$X$98)-K11*$AZ$3)/Z11, 0)</f>
        <v>12039.861512005687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250000</v>
      </c>
      <c r="S12">
        <f t="shared" si="1"/>
        <v>8913.7009123346525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8460.5445276066166</v>
      </c>
      <c r="AC12">
        <f t="shared" si="2"/>
        <v>5848.1942775465068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-9898.3822892807384</v>
      </c>
      <c r="AI12">
        <f t="shared" si="6"/>
        <v>-9906.5834202350179</v>
      </c>
      <c r="AJ12">
        <f t="shared" si="7"/>
        <v>2612.3502500601098</v>
      </c>
      <c r="AK12">
        <f t="shared" si="22"/>
        <v>19.459252413495218</v>
      </c>
      <c r="AL12">
        <f t="shared" si="8"/>
        <v>-7274.773917761413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-5261.0954135146203</v>
      </c>
      <c r="AR12">
        <f t="shared" si="9"/>
        <v>-5265.4544018006063</v>
      </c>
      <c r="AS12">
        <f t="shared" si="9"/>
        <v>1388.4919290264856</v>
      </c>
      <c r="AT12">
        <f t="shared" si="9"/>
        <v>10.342799523304951</v>
      </c>
      <c r="AU12">
        <f t="shared" si="9"/>
        <v>-3866.619673250816</v>
      </c>
      <c r="AW12">
        <v>9</v>
      </c>
      <c r="AX12">
        <f>IF(Z12&gt;0, (R12*SUMPRODUCT(K12:$K$98, X12:$X$98)-K12*$AZ$3)/Z12, 0)</f>
        <v>8913.7009123346525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250000</v>
      </c>
      <c r="S13">
        <f t="shared" si="1"/>
        <v>5075.6686666512023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5848.1942775465068</v>
      </c>
      <c r="AC13">
        <f t="shared" si="2"/>
        <v>3087.715936961351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-10298.197700467721</v>
      </c>
      <c r="AI13">
        <f t="shared" si="6"/>
        <v>-10305.801910227434</v>
      </c>
      <c r="AJ13">
        <f t="shared" si="7"/>
        <v>2760.4783405851558</v>
      </c>
      <c r="AK13">
        <f t="shared" si="22"/>
        <v>11.696388555093014</v>
      </c>
      <c r="AL13">
        <f t="shared" si="8"/>
        <v>-7533.6271810871849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-5203.0433031172779</v>
      </c>
      <c r="AR13">
        <f t="shared" si="9"/>
        <v>-5206.8852406889337</v>
      </c>
      <c r="AS13">
        <f t="shared" si="9"/>
        <v>1394.6992241884773</v>
      </c>
      <c r="AT13">
        <f t="shared" si="9"/>
        <v>5.909462792646746</v>
      </c>
      <c r="AU13">
        <f t="shared" si="9"/>
        <v>-3806.2765537078099</v>
      </c>
      <c r="AW13">
        <v>10</v>
      </c>
      <c r="AX13">
        <f>IF(Z13&gt;0, (R13*SUMPRODUCT(K13:$K$98, X13:$X$98)-K13*$AZ$3)/Z13, 0)</f>
        <v>5075.6686666512023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250000</v>
      </c>
      <c r="S14">
        <f t="shared" si="1"/>
        <v>452.0183013452563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3087.715936961351</v>
      </c>
      <c r="AC14">
        <f t="shared" si="2"/>
        <v>252.99295610747504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-10639.286365737529</v>
      </c>
      <c r="AI14">
        <f t="shared" si="6"/>
        <v>-10646.282569081357</v>
      </c>
      <c r="AJ14">
        <f t="shared" si="7"/>
        <v>2834.7229808538759</v>
      </c>
      <c r="AK14">
        <f t="shared" si="22"/>
        <v>5.5578886865304318</v>
      </c>
      <c r="AL14">
        <f t="shared" si="8"/>
        <v>-7806.0016995409505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-5110.6430317198065</v>
      </c>
      <c r="AR14">
        <f t="shared" si="9"/>
        <v>-5114.0036986516379</v>
      </c>
      <c r="AS14">
        <f t="shared" si="9"/>
        <v>1361.6756567067534</v>
      </c>
      <c r="AT14">
        <f t="shared" si="9"/>
        <v>2.669764128011801</v>
      </c>
      <c r="AU14">
        <f t="shared" si="9"/>
        <v>-3749.6582778168731</v>
      </c>
      <c r="AW14">
        <v>11</v>
      </c>
      <c r="AX14">
        <f>IF(Z14&gt;0, (R14*SUMPRODUCT(K14:$K$98, X14:$X$98)-K14*$AZ$3)/Z14, 0)</f>
        <v>452.0183013452563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250000</v>
      </c>
      <c r="S15">
        <f t="shared" si="1"/>
        <v>-4920.7201490544949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252.99295610747504</v>
      </c>
      <c r="AC15">
        <f t="shared" si="2"/>
        <v>-2511.1199530343438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-10945.941564426259</v>
      </c>
      <c r="AI15">
        <f t="shared" si="6"/>
        <v>-10952.320508658428</v>
      </c>
      <c r="AJ15">
        <f t="shared" si="7"/>
        <v>2764.1129091418188</v>
      </c>
      <c r="AK15">
        <f t="shared" si="22"/>
        <v>1.0372711200406477</v>
      </c>
      <c r="AL15">
        <f t="shared" si="8"/>
        <v>-8187.170328396568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-4988.0909196598132</v>
      </c>
      <c r="AR15">
        <f t="shared" si="9"/>
        <v>-4990.9978193188517</v>
      </c>
      <c r="AS15">
        <f t="shared" si="9"/>
        <v>1259.6126538637764</v>
      </c>
      <c r="AT15">
        <f t="shared" si="9"/>
        <v>0.47268685152818263</v>
      </c>
      <c r="AU15">
        <f t="shared" si="9"/>
        <v>-3730.9124786035477</v>
      </c>
      <c r="AW15">
        <v>12</v>
      </c>
      <c r="AX15">
        <f>IF(Z15&gt;0, (R15*SUMPRODUCT(K15:$K$98, X15:$X$98)-K15*$AZ$3)/Z15, 0)</f>
        <v>-4920.7201490544949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250000</v>
      </c>
      <c r="S16">
        <f t="shared" si="1"/>
        <v>-11190.49853606022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-2511.1199530343438</v>
      </c>
      <c r="AC16">
        <f t="shared" si="2"/>
        <v>-5156.3370283695476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-11108.562422188048</v>
      </c>
      <c r="AI16">
        <f t="shared" si="6"/>
        <v>-11114.322148856785</v>
      </c>
      <c r="AJ16">
        <f t="shared" si="7"/>
        <v>2645.2170753352038</v>
      </c>
      <c r="AK16">
        <f t="shared" si="22"/>
        <v>-17.828951666543841</v>
      </c>
      <c r="AL16">
        <f t="shared" si="8"/>
        <v>-8486.9340251881258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-4788.7594561927081</v>
      </c>
      <c r="AR16">
        <f t="shared" si="9"/>
        <v>-4791.2424008350245</v>
      </c>
      <c r="AS16">
        <f t="shared" si="9"/>
        <v>1140.3193142158898</v>
      </c>
      <c r="AT16">
        <f t="shared" si="9"/>
        <v>-7.6858334717218604</v>
      </c>
      <c r="AU16">
        <f t="shared" si="9"/>
        <v>-3658.6089200908564</v>
      </c>
      <c r="AW16">
        <v>13</v>
      </c>
      <c r="AX16">
        <f>IF(Z16&gt;0, (R16*SUMPRODUCT(K16:$K$98, X16:$X$98)-K16*$AZ$3)/Z16, 0)</f>
        <v>-11190.49853606022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250000</v>
      </c>
      <c r="S17">
        <f t="shared" si="1"/>
        <v>-18178.138232769248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-5156.3370283695476</v>
      </c>
      <c r="AC17">
        <f t="shared" si="2"/>
        <v>-7484.3125179555382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-11112.458149275191</v>
      </c>
      <c r="AI17">
        <f t="shared" si="6"/>
        <v>-11117.604655769777</v>
      </c>
      <c r="AJ17">
        <f t="shared" si="7"/>
        <v>2327.9754895859905</v>
      </c>
      <c r="AK17">
        <f t="shared" si="22"/>
        <v>-71.157450991499758</v>
      </c>
      <c r="AL17">
        <f t="shared" si="8"/>
        <v>-8860.7866171752848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-4503.1386110264075</v>
      </c>
      <c r="AR17">
        <f t="shared" si="9"/>
        <v>-4505.2241470793988</v>
      </c>
      <c r="AS17">
        <f t="shared" si="9"/>
        <v>943.37329975560294</v>
      </c>
      <c r="AT17">
        <f t="shared" si="9"/>
        <v>-28.835372040788474</v>
      </c>
      <c r="AU17">
        <f t="shared" si="9"/>
        <v>-3590.6862193645834</v>
      </c>
      <c r="AW17">
        <v>14</v>
      </c>
      <c r="AX17">
        <f>IF(Z17&gt;0, (R17*SUMPRODUCT(K17:$K$98, X17:$X$98)-K17*$AZ$3)/Z17, 0)</f>
        <v>-18178.138232769248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250000</v>
      </c>
      <c r="S18">
        <f t="shared" si="1"/>
        <v>-25886.046193366023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-7484.3125179555382</v>
      </c>
      <c r="AC18">
        <f t="shared" si="2"/>
        <v>-9410.3401144699346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-11018.466294462842</v>
      </c>
      <c r="AI18">
        <f t="shared" si="6"/>
        <v>-11023.01041257776</v>
      </c>
      <c r="AJ18">
        <f t="shared" si="7"/>
        <v>1926.0275965143965</v>
      </c>
      <c r="AK18">
        <f t="shared" si="22"/>
        <v>-161.66115038783963</v>
      </c>
      <c r="AL18">
        <f t="shared" si="8"/>
        <v>-9258.6439664512018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-4166.7133044931425</v>
      </c>
      <c r="AR18">
        <f t="shared" si="9"/>
        <v>-4168.4316958645559</v>
      </c>
      <c r="AS18">
        <f t="shared" si="9"/>
        <v>728.34136773195257</v>
      </c>
      <c r="AT18">
        <f t="shared" si="9"/>
        <v>-61.133341804492616</v>
      </c>
      <c r="AU18">
        <f t="shared" si="9"/>
        <v>-3501.2236699370956</v>
      </c>
      <c r="AW18">
        <v>15</v>
      </c>
      <c r="AX18">
        <f>IF(Z18&gt;0, (R18*SUMPRODUCT(K18:$K$98, X18:$X$98)-K18*$AZ$3)/Z18, 0)</f>
        <v>-25886.046193366023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250000</v>
      </c>
      <c r="S19">
        <f t="shared" si="1"/>
        <v>-35213.988764846574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-9410.3401144699346</v>
      </c>
      <c r="AC19">
        <f t="shared" si="2"/>
        <v>-11150.20810148883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-10813.178740375621</v>
      </c>
      <c r="AI19">
        <f t="shared" si="6"/>
        <v>-10817.136758372371</v>
      </c>
      <c r="AJ19">
        <f t="shared" si="7"/>
        <v>1739.8679870188953</v>
      </c>
      <c r="AK19">
        <f t="shared" si="22"/>
        <v>-209.85058455267955</v>
      </c>
      <c r="AL19">
        <f t="shared" si="8"/>
        <v>-9287.1193559061558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-3813.3752870360436</v>
      </c>
      <c r="AR19">
        <f t="shared" si="9"/>
        <v>-3814.7711215428844</v>
      </c>
      <c r="AS19">
        <f t="shared" si="9"/>
        <v>613.58179159928784</v>
      </c>
      <c r="AT19">
        <f t="shared" si="9"/>
        <v>-74.005900791709081</v>
      </c>
      <c r="AU19">
        <f t="shared" si="9"/>
        <v>-3275.1952307353058</v>
      </c>
      <c r="AW19">
        <v>16</v>
      </c>
      <c r="AX19">
        <f>IF(Z19&gt;0, (R19*SUMPRODUCT(K19:$K$98, X19:$X$98)-K19*$AZ$3)/Z19, 0)</f>
        <v>-35213.988764846574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250000</v>
      </c>
      <c r="S20">
        <f t="shared" si="1"/>
        <v>-48751.128575288414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-11150.20810148883</v>
      </c>
      <c r="AC20">
        <f t="shared" si="2"/>
        <v>-13234.804613506942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-10499.534636154411</v>
      </c>
      <c r="AI20">
        <f t="shared" si="6"/>
        <v>-10502.928097239384</v>
      </c>
      <c r="AJ20">
        <f t="shared" si="7"/>
        <v>2084.5965120181118</v>
      </c>
      <c r="AK20">
        <f t="shared" si="22"/>
        <v>-47.945894836401969</v>
      </c>
      <c r="AL20">
        <f t="shared" si="8"/>
        <v>-8466.2774800576753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-3512.0606722394646</v>
      </c>
      <c r="AR20">
        <f t="shared" si="9"/>
        <v>-3513.1957740922908</v>
      </c>
      <c r="AS20">
        <f t="shared" si="9"/>
        <v>697.29084964739604</v>
      </c>
      <c r="AT20">
        <f t="shared" si="9"/>
        <v>-16.03774809889395</v>
      </c>
      <c r="AU20">
        <f t="shared" si="9"/>
        <v>-2831.9426725437888</v>
      </c>
      <c r="AW20">
        <v>17</v>
      </c>
      <c r="AX20">
        <f>IF(Z20&gt;0, (R20*SUMPRODUCT(K20:$K$98, X20:$X$98)-K20*$AZ$3)/Z20, 0)</f>
        <v>-48751.128575288414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250000</v>
      </c>
      <c r="S21">
        <f t="shared" si="1"/>
        <v>-66460.411020201587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-13234.804613506942</v>
      </c>
      <c r="AC21">
        <f t="shared" si="2"/>
        <v>-15184.657792912109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-10071.34544564142</v>
      </c>
      <c r="AI21">
        <f t="shared" si="6"/>
        <v>-10074.201404843263</v>
      </c>
      <c r="AJ21">
        <f t="shared" si="7"/>
        <v>1949.8531794051669</v>
      </c>
      <c r="AK21">
        <f t="shared" si="22"/>
        <v>-21.175687381611109</v>
      </c>
      <c r="AL21">
        <f t="shared" si="8"/>
        <v>-8145.5239128197072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-3203.5305827984589</v>
      </c>
      <c r="AR21">
        <f t="shared" si="9"/>
        <v>-3204.4390168002224</v>
      </c>
      <c r="AS21">
        <f t="shared" si="9"/>
        <v>620.21646719451223</v>
      </c>
      <c r="AT21">
        <f t="shared" si="9"/>
        <v>-6.7356404866569672</v>
      </c>
      <c r="AU21">
        <f t="shared" si="9"/>
        <v>-2590.9581900923672</v>
      </c>
      <c r="AW21">
        <v>18</v>
      </c>
      <c r="AX21">
        <f>IF(Z21&gt;0, (R21*SUMPRODUCT(K21:$K$98, X21:$X$98)-K21*$AZ$3)/Z21, 0)</f>
        <v>-66460.411020201587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250000</v>
      </c>
      <c r="S22">
        <f t="shared" si="1"/>
        <v>-87070.360730116619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-15184.657792912109</v>
      </c>
      <c r="AC22">
        <f t="shared" si="2"/>
        <v>-16381.139757972391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-9513.7901425095679</v>
      </c>
      <c r="AI22">
        <f t="shared" si="6"/>
        <v>-9516.141852612267</v>
      </c>
      <c r="AJ22">
        <f t="shared" si="7"/>
        <v>1196.4819650602822</v>
      </c>
      <c r="AK22">
        <f t="shared" si="22"/>
        <v>-318.87781365115433</v>
      </c>
      <c r="AL22">
        <f t="shared" si="8"/>
        <v>-8638.5377012031386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-2825.5661459752514</v>
      </c>
      <c r="AR22">
        <f t="shared" si="9"/>
        <v>-2826.2645965771462</v>
      </c>
      <c r="AS22">
        <f t="shared" si="9"/>
        <v>355.35143030309672</v>
      </c>
      <c r="AT22">
        <f t="shared" si="9"/>
        <v>-94.705721006963074</v>
      </c>
      <c r="AU22">
        <f t="shared" si="9"/>
        <v>-2565.6188872810121</v>
      </c>
      <c r="AW22">
        <v>19</v>
      </c>
      <c r="AX22">
        <f>IF(Z22&gt;0, (R22*SUMPRODUCT(K22:$K$98, X22:$X$98)-K22*$AZ$3)/Z22, 0)</f>
        <v>-87070.360730116619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250000</v>
      </c>
      <c r="S23">
        <f t="shared" si="1"/>
        <v>-107246.92822306612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-16381.139757972391</v>
      </c>
      <c r="AC23">
        <f t="shared" si="2"/>
        <v>-16177.960504946366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-8851.916267326018</v>
      </c>
      <c r="AI23">
        <f t="shared" si="6"/>
        <v>-8853.8018645143238</v>
      </c>
      <c r="AJ23">
        <f t="shared" si="7"/>
        <v>-203.17925302602453</v>
      </c>
      <c r="AK23">
        <f t="shared" si="22"/>
        <v>-1146.6797830580674</v>
      </c>
      <c r="AL23">
        <f t="shared" si="8"/>
        <v>-10203.660900598416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-2347.313981421737</v>
      </c>
      <c r="AR23">
        <f t="shared" si="9"/>
        <v>-2347.8139961654124</v>
      </c>
      <c r="AS23">
        <f t="shared" si="9"/>
        <v>-53.878221049517627</v>
      </c>
      <c r="AT23">
        <f t="shared" si="9"/>
        <v>-304.07172929561932</v>
      </c>
      <c r="AU23">
        <f t="shared" si="9"/>
        <v>-2705.763946510549</v>
      </c>
      <c r="AW23">
        <v>20</v>
      </c>
      <c r="AX23">
        <f>IF(Z23&gt;0, (R23*SUMPRODUCT(K23:$K$98, X23:$X$98)-K23*$AZ$3)/Z23, 0)</f>
        <v>-107246.92822306612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250000</v>
      </c>
      <c r="S24">
        <f t="shared" si="1"/>
        <v>-135009.65625984044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-16177.960504946366</v>
      </c>
      <c r="AC24">
        <f t="shared" si="2"/>
        <v>-15821.037522974102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-8038.7021819644197</v>
      </c>
      <c r="AI24">
        <f t="shared" si="6"/>
        <v>-8040.1669880717436</v>
      </c>
      <c r="AJ24">
        <f t="shared" si="7"/>
        <v>-356.9229819722641</v>
      </c>
      <c r="AK24">
        <f t="shared" si="22"/>
        <v>-1132.4572353462459</v>
      </c>
      <c r="AL24">
        <f t="shared" si="8"/>
        <v>-9529.547205390254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-1903.2761477006629</v>
      </c>
      <c r="AR24">
        <f t="shared" si="9"/>
        <v>-1903.6229612113477</v>
      </c>
      <c r="AS24">
        <f t="shared" si="9"/>
        <v>-84.506551278653987</v>
      </c>
      <c r="AT24">
        <f t="shared" si="9"/>
        <v>-268.12522662692243</v>
      </c>
      <c r="AU24">
        <f t="shared" si="9"/>
        <v>-2256.2547391169242</v>
      </c>
      <c r="AW24">
        <v>21</v>
      </c>
      <c r="AX24">
        <f>IF(Z24&gt;0, (R24*SUMPRODUCT(K24:$K$98, X24:$X$98)-K24*$AZ$3)/Z24, 0)</f>
        <v>-135009.65625984044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250000</v>
      </c>
      <c r="S25">
        <f t="shared" si="1"/>
        <v>-174620.64077041735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-15821.037522974102</v>
      </c>
      <c r="AC25">
        <f t="shared" si="2"/>
        <v>-15309.816381930126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-7084.4800715103238</v>
      </c>
      <c r="AI25">
        <f t="shared" si="6"/>
        <v>-7085.576005552999</v>
      </c>
      <c r="AJ25">
        <f t="shared" si="7"/>
        <v>-511.22114104397588</v>
      </c>
      <c r="AK25">
        <f t="shared" si="22"/>
        <v>-1107.4726266081873</v>
      </c>
      <c r="AL25">
        <f t="shared" si="8"/>
        <v>-8704.269773205162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-1497.6344654882623</v>
      </c>
      <c r="AR25">
        <f t="shared" si="9"/>
        <v>-1497.8661421360396</v>
      </c>
      <c r="AS25">
        <f t="shared" si="9"/>
        <v>-108.07037250236391</v>
      </c>
      <c r="AT25">
        <f t="shared" si="9"/>
        <v>-234.11586431912198</v>
      </c>
      <c r="AU25">
        <f t="shared" si="9"/>
        <v>-1840.0523789575254</v>
      </c>
      <c r="AW25">
        <v>22</v>
      </c>
      <c r="AX25">
        <f>IF(Z25&gt;0, (R25*SUMPRODUCT(K25:$K$98, X25:$X$98)-K25*$AZ$3)/Z25, 0)</f>
        <v>-174620.64077041735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250000</v>
      </c>
      <c r="S26">
        <f t="shared" si="1"/>
        <v>-233703.43831316807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-15309.816381930126</v>
      </c>
      <c r="AC26">
        <f t="shared" si="2"/>
        <v>-14651.649696753531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-6026.158425155957</v>
      </c>
      <c r="AI26">
        <f t="shared" si="6"/>
        <v>-6026.9420919369477</v>
      </c>
      <c r="AJ26">
        <f t="shared" si="7"/>
        <v>-658.16668517659491</v>
      </c>
      <c r="AK26">
        <f t="shared" si="22"/>
        <v>-1071.6871467351089</v>
      </c>
      <c r="AL26">
        <f t="shared" si="8"/>
        <v>-7756.795923848651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-1137.418703190988</v>
      </c>
      <c r="AR26">
        <f t="shared" si="9"/>
        <v>-1137.5666178641316</v>
      </c>
      <c r="AS26">
        <f t="shared" si="9"/>
        <v>-124.22691949352456</v>
      </c>
      <c r="AT26">
        <f t="shared" si="9"/>
        <v>-202.27762343210401</v>
      </c>
      <c r="AU26">
        <f t="shared" si="9"/>
        <v>-1464.0711607897599</v>
      </c>
      <c r="AW26">
        <v>23</v>
      </c>
      <c r="AX26">
        <f>IF(Z26&gt;0, (R26*SUMPRODUCT(K26:$K$98, X26:$X$98)-K26*$AZ$3)/Z26, 0)</f>
        <v>-233703.43831316807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250000</v>
      </c>
      <c r="S27">
        <f t="shared" si="1"/>
        <v>-326148.08805535187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-14651.649696753531</v>
      </c>
      <c r="AC27">
        <f t="shared" si="2"/>
        <v>-13864.245943993756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-4889.3393332626174</v>
      </c>
      <c r="AI27">
        <f t="shared" si="6"/>
        <v>-4889.8706964091352</v>
      </c>
      <c r="AJ27">
        <f t="shared" si="7"/>
        <v>-787.40375275977567</v>
      </c>
      <c r="AK27">
        <f t="shared" si="22"/>
        <v>-1025.6154787727473</v>
      </c>
      <c r="AL27">
        <f t="shared" si="8"/>
        <v>-6702.8899279416582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-823.97109573114551</v>
      </c>
      <c r="AR27">
        <f t="shared" si="9"/>
        <v>-824.06064318208405</v>
      </c>
      <c r="AS27">
        <f t="shared" si="9"/>
        <v>-132.69644193653269</v>
      </c>
      <c r="AT27">
        <f t="shared" si="9"/>
        <v>-172.84083845317613</v>
      </c>
      <c r="AU27">
        <f t="shared" si="9"/>
        <v>-1129.597923571793</v>
      </c>
      <c r="AW27">
        <v>24</v>
      </c>
      <c r="AX27">
        <f>IF(Z27&gt;0, (R27*SUMPRODUCT(K27:$K$98, X27:$X$98)-K27*$AZ$3)/Z27, 0)</f>
        <v>-326148.08805535187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250000</v>
      </c>
      <c r="S28">
        <f t="shared" si="1"/>
        <v>-479084.33812061674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-13864.245943993756</v>
      </c>
      <c r="AC28">
        <f t="shared" si="2"/>
        <v>-12969.625561197432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-3753.0663004120283</v>
      </c>
      <c r="AI28">
        <f t="shared" si="6"/>
        <v>-3753.4046966120604</v>
      </c>
      <c r="AJ28">
        <f t="shared" si="7"/>
        <v>-894.62038279632361</v>
      </c>
      <c r="AK28">
        <f t="shared" si="22"/>
        <v>-970.49721607956303</v>
      </c>
      <c r="AL28">
        <f t="shared" si="8"/>
        <v>-5618.5222954879473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-564.71589460829159</v>
      </c>
      <c r="AR28">
        <f t="shared" si="9"/>
        <v>-564.76681236394438</v>
      </c>
      <c r="AS28">
        <f t="shared" si="9"/>
        <v>-134.61162403397304</v>
      </c>
      <c r="AT28">
        <f t="shared" si="9"/>
        <v>-146.02864956930256</v>
      </c>
      <c r="AU28">
        <f t="shared" si="9"/>
        <v>-845.40708596722004</v>
      </c>
      <c r="AW28">
        <v>25</v>
      </c>
      <c r="AX28">
        <f>IF(Z28&gt;0, (R28*SUMPRODUCT(K28:$K$98, X28:$X$98)-K28*$AZ$3)/Z28, 0)</f>
        <v>-479084.33812061674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250000</v>
      </c>
      <c r="S29">
        <f t="shared" si="1"/>
        <v>-748914.10584935965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-12969.625561197432</v>
      </c>
      <c r="AC29">
        <f t="shared" si="2"/>
        <v>-11999.884778549056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-2694.4833906675872</v>
      </c>
      <c r="AI29">
        <f t="shared" si="6"/>
        <v>-2694.6836787360858</v>
      </c>
      <c r="AJ29">
        <f t="shared" si="7"/>
        <v>-969.7407826483759</v>
      </c>
      <c r="AK29">
        <f t="shared" si="22"/>
        <v>-907.87378928382032</v>
      </c>
      <c r="AL29">
        <f t="shared" si="8"/>
        <v>-4572.298250668282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-361.99390917771956</v>
      </c>
      <c r="AR29">
        <f t="shared" si="9"/>
        <v>-362.02081714127524</v>
      </c>
      <c r="AS29">
        <f t="shared" si="9"/>
        <v>-130.28109878716785</v>
      </c>
      <c r="AT29">
        <f t="shared" si="9"/>
        <v>-121.9694963276111</v>
      </c>
      <c r="AU29">
        <f t="shared" si="9"/>
        <v>-614.27141225605419</v>
      </c>
      <c r="AW29">
        <v>26</v>
      </c>
      <c r="AX29">
        <f>IF(Z29&gt;0, (R29*SUMPRODUCT(K29:$K$98, X29:$X$98)-K29*$AZ$3)/Z29, 0)</f>
        <v>-748914.10584935965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250000</v>
      </c>
      <c r="S30">
        <f t="shared" si="1"/>
        <v>-1264650.5687571997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-11999.884778549056</v>
      </c>
      <c r="AC30">
        <f t="shared" si="2"/>
        <v>-10991.828083033322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-1792.8054959561102</v>
      </c>
      <c r="AI30">
        <f t="shared" si="6"/>
        <v>-1792.914140869126</v>
      </c>
      <c r="AJ30">
        <f t="shared" si="7"/>
        <v>-1008.0566955157337</v>
      </c>
      <c r="AK30">
        <f t="shared" si="22"/>
        <v>-839.99193449843403</v>
      </c>
      <c r="AL30">
        <f t="shared" si="8"/>
        <v>-3640.9627708832936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-215.05072182330673</v>
      </c>
      <c r="AR30">
        <f t="shared" si="9"/>
        <v>-215.06375400500136</v>
      </c>
      <c r="AS30">
        <f t="shared" si="9"/>
        <v>-120.91848251160367</v>
      </c>
      <c r="AT30">
        <f t="shared" si="9"/>
        <v>-100.75876733259763</v>
      </c>
      <c r="AU30">
        <f t="shared" si="9"/>
        <v>-436.74100384920263</v>
      </c>
      <c r="AW30">
        <v>27</v>
      </c>
      <c r="AX30">
        <f>IF(Z30&gt;0, (R30*SUMPRODUCT(K30:$K$98, X30:$X$98)-K30*$AZ$3)/Z30, 0)</f>
        <v>-1264650.5687571997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250000</v>
      </c>
      <c r="S31">
        <f t="shared" si="1"/>
        <v>-2359432.8881462631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-10991.828083033322</v>
      </c>
      <c r="AC31">
        <f t="shared" si="2"/>
        <v>-9983.6193363803304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-1093.3282826848279</v>
      </c>
      <c r="AI31">
        <f t="shared" si="6"/>
        <v>-1093.3811747345792</v>
      </c>
      <c r="AJ31">
        <f t="shared" si="7"/>
        <v>-1008.208746652992</v>
      </c>
      <c r="AK31">
        <f t="shared" si="22"/>
        <v>-769.42796581233267</v>
      </c>
      <c r="AL31">
        <f t="shared" si="8"/>
        <v>-2871.0178871999037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-117.09552276722577</v>
      </c>
      <c r="AR31">
        <f t="shared" si="9"/>
        <v>-117.10118750883535</v>
      </c>
      <c r="AS31">
        <f t="shared" si="9"/>
        <v>-107.97921549958991</v>
      </c>
      <c r="AT31">
        <f t="shared" si="9"/>
        <v>-82.405779961415504</v>
      </c>
      <c r="AU31">
        <f t="shared" si="9"/>
        <v>-307.48618296984074</v>
      </c>
      <c r="AW31">
        <v>28</v>
      </c>
      <c r="AX31">
        <f>IF(Z31&gt;0, (R31*SUMPRODUCT(K31:$K$98, X31:$X$98)-K31*$AZ$3)/Z31, 0)</f>
        <v>-2359432.8881462631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250000</v>
      </c>
      <c r="S32">
        <f t="shared" si="1"/>
        <v>-5017164.0724722156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-9983.6193363803304</v>
      </c>
      <c r="AC32">
        <f t="shared" si="2"/>
        <v>-9008.5189051508605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-598.37757877474235</v>
      </c>
      <c r="AI32">
        <f t="shared" si="6"/>
        <v>-598.40002302505741</v>
      </c>
      <c r="AJ32">
        <f t="shared" si="7"/>
        <v>-975.1004312294699</v>
      </c>
      <c r="AK32">
        <f t="shared" si="22"/>
        <v>-698.85335354662323</v>
      </c>
      <c r="AL32">
        <f t="shared" si="8"/>
        <v>-2272.3538078011507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-57.219887093905406</v>
      </c>
      <c r="AR32">
        <f t="shared" si="9"/>
        <v>-57.222033326509184</v>
      </c>
      <c r="AS32">
        <f t="shared" si="9"/>
        <v>-93.244029454473718</v>
      </c>
      <c r="AT32">
        <f t="shared" si="9"/>
        <v>-66.827888282539462</v>
      </c>
      <c r="AU32">
        <f t="shared" si="9"/>
        <v>-217.29395106352237</v>
      </c>
      <c r="AW32">
        <v>29</v>
      </c>
      <c r="AX32">
        <f>IF(Z32&gt;0, (R32*SUMPRODUCT(K32:$K$98, X32:$X$98)-K32*$AZ$3)/Z32, 0)</f>
        <v>-5017164.0724722156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250000</v>
      </c>
      <c r="S33">
        <f t="shared" si="1"/>
        <v>-12733582.024194133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-9008.5189051508605</v>
      </c>
      <c r="AC33">
        <f t="shared" si="2"/>
        <v>-8090.5638333191464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-285.55310999385409</v>
      </c>
      <c r="AI33">
        <f t="shared" si="6"/>
        <v>-285.56105214616633</v>
      </c>
      <c r="AJ33">
        <f t="shared" si="7"/>
        <v>-917.95507183171412</v>
      </c>
      <c r="AK33">
        <f t="shared" si="22"/>
        <v>-630.59632336056029</v>
      </c>
      <c r="AL33">
        <f t="shared" si="8"/>
        <v>-1834.1124473384407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-24.380384817599506</v>
      </c>
      <c r="AR33">
        <f t="shared" si="9"/>
        <v>-24.381062914678036</v>
      </c>
      <c r="AS33">
        <f t="shared" si="9"/>
        <v>-78.374554901559534</v>
      </c>
      <c r="AT33">
        <f t="shared" si="9"/>
        <v>-53.840005554219907</v>
      </c>
      <c r="AU33">
        <f t="shared" si="9"/>
        <v>-156.59562337045747</v>
      </c>
      <c r="AW33">
        <v>30</v>
      </c>
      <c r="AX33">
        <f>IF(Z33&gt;0, (R33*SUMPRODUCT(K33:$K$98, X33:$X$98)-K33*$AZ$3)/Z33, 0)</f>
        <v>-12733582.024194133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250000</v>
      </c>
      <c r="S34">
        <f t="shared" si="1"/>
        <v>-41053389.657493301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-8090.5638333191464</v>
      </c>
      <c r="AC34">
        <f t="shared" si="2"/>
        <v>-7244.2522905245842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-113.13979145859422</v>
      </c>
      <c r="AI34">
        <f t="shared" si="6"/>
        <v>-113.1419971998104</v>
      </c>
      <c r="AJ34">
        <f t="shared" si="7"/>
        <v>-846.31154279456223</v>
      </c>
      <c r="AK34">
        <f t="shared" si="22"/>
        <v>-566.33946833234029</v>
      </c>
      <c r="AL34">
        <f t="shared" si="8"/>
        <v>-1525.7930083267129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-8.6248393199919118</v>
      </c>
      <c r="AR34">
        <f t="shared" si="9"/>
        <v>-8.6250074674078299</v>
      </c>
      <c r="AS34">
        <f t="shared" si="9"/>
        <v>-64.5157727193521</v>
      </c>
      <c r="AT34">
        <f t="shared" si="9"/>
        <v>-43.173023849206011</v>
      </c>
      <c r="AU34">
        <f t="shared" ref="AU34:AU69" si="23">AL34*$K34</f>
        <v>-116.31380403596594</v>
      </c>
      <c r="AW34">
        <v>31</v>
      </c>
      <c r="AX34">
        <f>IF(Z34&gt;0, (R34*SUMPRODUCT(K34:$K$98, X34:$X$98)-K34*$AZ$3)/Z34, 0)</f>
        <v>-41053389.657493301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250000</v>
      </c>
      <c r="S35">
        <f t="shared" si="1"/>
        <v>-185174164.82359901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-7244.2522905245842</v>
      </c>
      <c r="AC35">
        <f t="shared" si="2"/>
        <v>-6475.4736230480057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-34.931266428926584</v>
      </c>
      <c r="AI35">
        <f t="shared" ref="AI35:AI66" si="25">SUM(AE35:AH35)</f>
        <v>-34.931703549409157</v>
      </c>
      <c r="AJ35">
        <f t="shared" si="7"/>
        <v>-768.77866747657845</v>
      </c>
      <c r="AK35">
        <f t="shared" si="22"/>
        <v>-507.09766033672093</v>
      </c>
      <c r="AL35">
        <f t="shared" ref="AL35:AL69" si="26">SUM(AI35:AK35)</f>
        <v>-1310.8080313627086</v>
      </c>
      <c r="AN35">
        <f t="shared" ref="AN35:AT69" si="27">AE35*$K35</f>
        <v>0</v>
      </c>
      <c r="AO35">
        <f t="shared" si="27"/>
        <v>0</v>
      </c>
      <c r="AP35">
        <f t="shared" si="27"/>
        <v>-2.9752178675554843E-5</v>
      </c>
      <c r="AQ35">
        <f t="shared" si="27"/>
        <v>-2.3775625292935074</v>
      </c>
      <c r="AR35">
        <f t="shared" si="27"/>
        <v>-2.3775922814721828</v>
      </c>
      <c r="AS35">
        <f t="shared" si="27"/>
        <v>-52.326169073529179</v>
      </c>
      <c r="AT35">
        <f t="shared" si="27"/>
        <v>-34.515106927545865</v>
      </c>
      <c r="AU35">
        <f t="shared" si="23"/>
        <v>-89.21886828254722</v>
      </c>
      <c r="AW35">
        <v>32</v>
      </c>
      <c r="AX35">
        <f>IF(Z35&gt;0, (R35*SUMPRODUCT(K35:$K$98, X35:$X$98)-K35*$AZ$3)/Z35, 0)</f>
        <v>-185174164.82359901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250000</v>
      </c>
      <c r="S36">
        <f t="shared" si="1"/>
        <v>-843841979.9702934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-6475.4736230480057</v>
      </c>
      <c r="AC36">
        <f t="shared" si="2"/>
        <v>-5783.7409116517883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-6.9414713399596666</v>
      </c>
      <c r="AI36">
        <f t="shared" si="25"/>
        <v>-6.9415570156704174</v>
      </c>
      <c r="AJ36">
        <f t="shared" si="7"/>
        <v>-691.73271139621738</v>
      </c>
      <c r="AK36">
        <f t="shared" si="22"/>
        <v>-453.28315361336047</v>
      </c>
      <c r="AL36">
        <f t="shared" si="26"/>
        <v>-1151.9574220252484</v>
      </c>
      <c r="AN36">
        <f t="shared" si="27"/>
        <v>0</v>
      </c>
      <c r="AO36">
        <f t="shared" si="27"/>
        <v>0</v>
      </c>
      <c r="AP36">
        <f t="shared" si="27"/>
        <v>-5.2066371124000513E-6</v>
      </c>
      <c r="AQ36">
        <f t="shared" si="27"/>
        <v>-0.42184327362341495</v>
      </c>
      <c r="AR36">
        <f t="shared" si="27"/>
        <v>-0.42184848026052735</v>
      </c>
      <c r="AS36">
        <f t="shared" si="27"/>
        <v>-42.037599401725224</v>
      </c>
      <c r="AT36">
        <f t="shared" si="27"/>
        <v>-27.546674189641802</v>
      </c>
      <c r="AU36">
        <f t="shared" si="23"/>
        <v>-70.006122071627559</v>
      </c>
      <c r="AW36">
        <v>33</v>
      </c>
      <c r="AX36">
        <f>IF(Z36&gt;0, (R36*SUMPRODUCT(K36:$K$98, X36:$X$98)-K36*$AZ$3)/Z36, 0)</f>
        <v>-843841979.9702934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250000</v>
      </c>
      <c r="S37">
        <f t="shared" si="1"/>
        <v>-3890913674.9378457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-5783.7409116517883</v>
      </c>
      <c r="AC37">
        <f t="shared" si="2"/>
        <v>-5164.4214389204917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-1.3645533199543192</v>
      </c>
      <c r="AI37">
        <f t="shared" si="25"/>
        <v>-1.3645699112419651</v>
      </c>
      <c r="AJ37">
        <f t="shared" si="7"/>
        <v>-619.31947273129663</v>
      </c>
      <c r="AK37">
        <f t="shared" si="22"/>
        <v>-404.86186381562521</v>
      </c>
      <c r="AL37">
        <f t="shared" si="26"/>
        <v>-1025.5459064581637</v>
      </c>
      <c r="AN37">
        <f t="shared" si="27"/>
        <v>0</v>
      </c>
      <c r="AO37">
        <f t="shared" si="27"/>
        <v>0</v>
      </c>
      <c r="AP37">
        <f t="shared" si="27"/>
        <v>-9.0024696075477863E-7</v>
      </c>
      <c r="AQ37">
        <f t="shared" si="27"/>
        <v>-7.404096687911961E-2</v>
      </c>
      <c r="AR37">
        <f t="shared" si="27"/>
        <v>-7.4041867126080366E-2</v>
      </c>
      <c r="AS37">
        <f t="shared" si="27"/>
        <v>-33.604412445844794</v>
      </c>
      <c r="AT37">
        <f t="shared" si="27"/>
        <v>-21.967894849572353</v>
      </c>
      <c r="AU37">
        <f t="shared" si="23"/>
        <v>-55.646349162543217</v>
      </c>
      <c r="AW37">
        <v>34</v>
      </c>
      <c r="AX37">
        <f>IF(Z37&gt;0, (R37*SUMPRODUCT(K37:$K$98, X37:$X$98)-K37*$AZ$3)/Z37, 0)</f>
        <v>-3890913674.9378457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250000</v>
      </c>
      <c r="S38">
        <f t="shared" si="1"/>
        <v>-18182718139.612759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-5164.4214389204917</v>
      </c>
      <c r="AC38">
        <f t="shared" si="2"/>
        <v>-4611.155019168692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-0.26510725204137975</v>
      </c>
      <c r="AI38">
        <f t="shared" si="25"/>
        <v>-0.26511042205354718</v>
      </c>
      <c r="AJ38">
        <f t="shared" si="7"/>
        <v>-553.26641975179973</v>
      </c>
      <c r="AK38">
        <f t="shared" si="22"/>
        <v>-361.50950072443447</v>
      </c>
      <c r="AL38">
        <f t="shared" si="26"/>
        <v>-915.04103089828777</v>
      </c>
      <c r="AN38">
        <f t="shared" si="27"/>
        <v>0</v>
      </c>
      <c r="AO38">
        <f t="shared" si="27"/>
        <v>0</v>
      </c>
      <c r="AP38">
        <f t="shared" si="27"/>
        <v>-1.5357639805693397E-7</v>
      </c>
      <c r="AQ38">
        <f t="shared" si="27"/>
        <v>-1.2843552237919015E-2</v>
      </c>
      <c r="AR38">
        <f t="shared" si="27"/>
        <v>-1.2843705814317073E-2</v>
      </c>
      <c r="AS38">
        <f t="shared" si="27"/>
        <v>-26.803892043132532</v>
      </c>
      <c r="AT38">
        <f t="shared" si="27"/>
        <v>-17.513916052110016</v>
      </c>
      <c r="AU38">
        <f t="shared" si="23"/>
        <v>-44.330651801056867</v>
      </c>
      <c r="AW38">
        <v>35</v>
      </c>
      <c r="AX38">
        <f>IF(Z38&gt;0, (R38*SUMPRODUCT(K38:$K$98, X38:$X$98)-K38*$AZ$3)/Z38, 0)</f>
        <v>-18182718139.612759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250000</v>
      </c>
      <c r="S39">
        <f t="shared" si="1"/>
        <v>-86260918153.054214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-4611.155019168692</v>
      </c>
      <c r="AC39">
        <f t="shared" si="2"/>
        <v>-4117.1138799363953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-5.0834087953911443E-2</v>
      </c>
      <c r="AI39">
        <f t="shared" si="25"/>
        <v>-5.0834684561559505E-2</v>
      </c>
      <c r="AJ39">
        <f t="shared" si="7"/>
        <v>-494.0411392322967</v>
      </c>
      <c r="AK39">
        <f t="shared" si="22"/>
        <v>-322.78085134180844</v>
      </c>
      <c r="AL39">
        <f t="shared" si="26"/>
        <v>-816.87282525866669</v>
      </c>
      <c r="AN39">
        <f t="shared" si="27"/>
        <v>0</v>
      </c>
      <c r="AO39">
        <f t="shared" si="27"/>
        <v>0</v>
      </c>
      <c r="AP39">
        <f t="shared" si="27"/>
        <v>-2.5806811052276071E-8</v>
      </c>
      <c r="AQ39">
        <f t="shared" si="27"/>
        <v>-2.1988751017467038E-3</v>
      </c>
      <c r="AR39">
        <f t="shared" si="27"/>
        <v>-2.1989009085577561E-3</v>
      </c>
      <c r="AS39">
        <f t="shared" si="27"/>
        <v>-21.370202634133925</v>
      </c>
      <c r="AT39">
        <f t="shared" si="27"/>
        <v>-13.962181793831013</v>
      </c>
      <c r="AU39">
        <f t="shared" si="23"/>
        <v>-35.334583328873492</v>
      </c>
      <c r="AW39">
        <v>36</v>
      </c>
      <c r="AX39">
        <f>IF(Z39&gt;0, (R39*SUMPRODUCT(K39:$K$98, X39:$X$98)-K39*$AZ$3)/Z39, 0)</f>
        <v>-86260918153.054214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250000</v>
      </c>
      <c r="S40">
        <f t="shared" si="1"/>
        <v>-415504785676.021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-4117.1138799363953</v>
      </c>
      <c r="AC40">
        <f t="shared" si="2"/>
        <v>-3675.9964513253049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-9.6010660212413161E-3</v>
      </c>
      <c r="AI40">
        <f t="shared" si="25"/>
        <v>-9.601176609511838E-3</v>
      </c>
      <c r="AJ40">
        <f t="shared" si="7"/>
        <v>-441.11742861109042</v>
      </c>
      <c r="AK40">
        <f t="shared" si="22"/>
        <v>-288.1979715955477</v>
      </c>
      <c r="AL40">
        <f t="shared" si="26"/>
        <v>-729.32500138324758</v>
      </c>
      <c r="AN40">
        <f t="shared" si="27"/>
        <v>0</v>
      </c>
      <c r="AO40">
        <f t="shared" si="27"/>
        <v>0</v>
      </c>
      <c r="AP40">
        <f t="shared" si="27"/>
        <v>-4.271068819592716E-9</v>
      </c>
      <c r="AQ40">
        <f t="shared" si="27"/>
        <v>-3.708061761394548E-4</v>
      </c>
      <c r="AR40">
        <f t="shared" si="27"/>
        <v>-3.7081044720827438E-4</v>
      </c>
      <c r="AS40">
        <f t="shared" si="27"/>
        <v>-17.036552667158894</v>
      </c>
      <c r="AT40">
        <f t="shared" si="27"/>
        <v>-11.130596079858606</v>
      </c>
      <c r="AU40">
        <f t="shared" si="23"/>
        <v>-28.167519557464704</v>
      </c>
      <c r="AW40">
        <v>37</v>
      </c>
      <c r="AX40">
        <f>IF(Z40&gt;0, (R40*SUMPRODUCT(K40:$K$98, X40:$X$98)-K40*$AZ$3)/Z40, 0)</f>
        <v>-415504785676.021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250000</v>
      </c>
      <c r="S41">
        <f t="shared" si="1"/>
        <v>-2035113508723.9553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-3675.9964513253049</v>
      </c>
      <c r="AC41">
        <f t="shared" si="2"/>
        <v>-3282.140011875953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-1.7864589418308445E-3</v>
      </c>
      <c r="AI41">
        <f t="shared" si="25"/>
        <v>-1.7864791012715698E-3</v>
      </c>
      <c r="AJ41">
        <f t="shared" si="7"/>
        <v>-393.85643944935191</v>
      </c>
      <c r="AK41">
        <f t="shared" si="22"/>
        <v>-257.31975159277135</v>
      </c>
      <c r="AL41">
        <f t="shared" si="26"/>
        <v>-651.17797752122453</v>
      </c>
      <c r="AN41">
        <f t="shared" si="27"/>
        <v>0</v>
      </c>
      <c r="AO41">
        <f t="shared" si="27"/>
        <v>0</v>
      </c>
      <c r="AP41">
        <f t="shared" si="27"/>
        <v>-6.9516509862526075E-10</v>
      </c>
      <c r="AQ41">
        <f t="shared" si="27"/>
        <v>-6.1603093231008864E-5</v>
      </c>
      <c r="AR41">
        <f t="shared" si="27"/>
        <v>-6.1603788396107485E-5</v>
      </c>
      <c r="AS41">
        <f t="shared" si="27"/>
        <v>-13.581490394716837</v>
      </c>
      <c r="AT41">
        <f t="shared" si="27"/>
        <v>-8.8732476724620373</v>
      </c>
      <c r="AU41">
        <f t="shared" si="23"/>
        <v>-22.454799670967269</v>
      </c>
      <c r="AW41">
        <v>38</v>
      </c>
      <c r="AX41">
        <f>IF(Z41&gt;0, (R41*SUMPRODUCT(K41:$K$98, X41:$X$98)-K41*$AZ$3)/Z41, 0)</f>
        <v>-2035113508723.9553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250000</v>
      </c>
      <c r="S42">
        <f t="shared" si="1"/>
        <v>-10146841923254.133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-3282.140011875953</v>
      </c>
      <c r="AC42">
        <f t="shared" si="2"/>
        <v>-2930.4822071794674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-3.2695509673463878E-4</v>
      </c>
      <c r="AI42">
        <f t="shared" si="25"/>
        <v>-3.2695870682612012E-4</v>
      </c>
      <c r="AJ42">
        <f t="shared" si="7"/>
        <v>-351.65780469648553</v>
      </c>
      <c r="AK42">
        <f t="shared" si="22"/>
        <v>-229.74980083131672</v>
      </c>
      <c r="AL42">
        <f t="shared" si="26"/>
        <v>-581.40793248650903</v>
      </c>
      <c r="AN42">
        <f t="shared" si="27"/>
        <v>0</v>
      </c>
      <c r="AO42">
        <f t="shared" si="27"/>
        <v>0</v>
      </c>
      <c r="AP42">
        <f t="shared" si="27"/>
        <v>-1.1115005065259145E-10</v>
      </c>
      <c r="AQ42">
        <f t="shared" si="27"/>
        <v>-1.0066524837644742E-5</v>
      </c>
      <c r="AR42">
        <f t="shared" si="27"/>
        <v>-1.0066635987695396E-5</v>
      </c>
      <c r="AS42">
        <f t="shared" si="27"/>
        <v>-10.827089287437795</v>
      </c>
      <c r="AT42">
        <f t="shared" si="27"/>
        <v>-7.073699415028444</v>
      </c>
      <c r="AU42">
        <f t="shared" si="23"/>
        <v>-17.900798769102227</v>
      </c>
      <c r="AW42">
        <v>39</v>
      </c>
      <c r="AX42">
        <f>IF(Z42&gt;0, (R42*SUMPRODUCT(K42:$K$98, X42:$X$98)-K42*$AZ$3)/Z42, 0)</f>
        <v>-10146841923254.133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250000</v>
      </c>
      <c r="S43">
        <f t="shared" si="1"/>
        <v>-51547405699808.633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-2930.4822071794674</v>
      </c>
      <c r="AC43">
        <f t="shared" si="2"/>
        <v>-2616.5019794785117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-5.8790026345640003E-5</v>
      </c>
      <c r="AI43">
        <f t="shared" si="25"/>
        <v>-5.8790660834889256E-5</v>
      </c>
      <c r="AJ43">
        <f t="shared" si="7"/>
        <v>-313.98022770095577</v>
      </c>
      <c r="AK43">
        <f t="shared" si="22"/>
        <v>-205.13375450256274</v>
      </c>
      <c r="AL43">
        <f t="shared" si="26"/>
        <v>-519.11404099417928</v>
      </c>
      <c r="AN43">
        <f t="shared" si="27"/>
        <v>0</v>
      </c>
      <c r="AO43">
        <f t="shared" si="27"/>
        <v>0</v>
      </c>
      <c r="AP43">
        <f t="shared" si="27"/>
        <v>-1.7442057057645388E-11</v>
      </c>
      <c r="AQ43">
        <f t="shared" si="27"/>
        <v>-1.6161329685982624E-6</v>
      </c>
      <c r="AR43">
        <f t="shared" si="27"/>
        <v>-1.6161504106553201E-6</v>
      </c>
      <c r="AS43">
        <f t="shared" si="27"/>
        <v>-8.6312905269370823</v>
      </c>
      <c r="AT43">
        <f t="shared" si="27"/>
        <v>-5.6391099686676771</v>
      </c>
      <c r="AU43">
        <f t="shared" si="23"/>
        <v>-14.270402111755168</v>
      </c>
      <c r="AW43">
        <v>40</v>
      </c>
      <c r="AX43">
        <f>IF(Z43&gt;0, (R43*SUMPRODUCT(K43:$K$98, X43:$X$98)-K43*$AZ$3)/Z43, 0)</f>
        <v>-51547405699808.633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250000</v>
      </c>
      <c r="S44">
        <f t="shared" si="1"/>
        <v>-267290052539647.34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-2616.5019794785117</v>
      </c>
      <c r="AC44">
        <f t="shared" si="2"/>
        <v>-2336.162483087965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-1.037784277902943E-5</v>
      </c>
      <c r="AI44">
        <f t="shared" si="25"/>
        <v>-1.037795203124724E-5</v>
      </c>
      <c r="AJ44">
        <f t="shared" si="7"/>
        <v>-280.33949639054663</v>
      </c>
      <c r="AK44">
        <f t="shared" si="22"/>
        <v>-183.15513856349583</v>
      </c>
      <c r="AL44">
        <f t="shared" si="26"/>
        <v>-463.49464533199449</v>
      </c>
      <c r="AN44">
        <f t="shared" si="27"/>
        <v>0</v>
      </c>
      <c r="AO44">
        <f t="shared" si="27"/>
        <v>0</v>
      </c>
      <c r="AP44">
        <f t="shared" si="27"/>
        <v>-2.6815486108395109E-12</v>
      </c>
      <c r="AQ44">
        <f t="shared" si="27"/>
        <v>-2.5471967933801214E-7</v>
      </c>
      <c r="AR44">
        <f t="shared" si="27"/>
        <v>-2.5472236088662298E-7</v>
      </c>
      <c r="AS44">
        <f t="shared" si="27"/>
        <v>-6.880812144376903</v>
      </c>
      <c r="AT44">
        <f t="shared" si="27"/>
        <v>-4.4954639569482859</v>
      </c>
      <c r="AU44">
        <f t="shared" si="23"/>
        <v>-11.376276356047551</v>
      </c>
      <c r="AW44">
        <v>41</v>
      </c>
      <c r="AX44">
        <f>IF(Z44&gt;0, (R44*SUMPRODUCT(K44:$K$98, X44:$X$98)-K44*$AZ$3)/Z44, 0)</f>
        <v>-267290052539647.34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250000</v>
      </c>
      <c r="S45">
        <f t="shared" si="1"/>
        <v>-1416139403218447.5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-2336.162483087965</v>
      </c>
      <c r="AC45">
        <f t="shared" si="2"/>
        <v>-2085.8593601224352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-1.7949640343958834E-6</v>
      </c>
      <c r="AI45">
        <f t="shared" si="25"/>
        <v>-1.794982445889796E-6</v>
      </c>
      <c r="AJ45">
        <f t="shared" si="7"/>
        <v>-250.30312296552984</v>
      </c>
      <c r="AK45">
        <f t="shared" si="22"/>
        <v>-163.53137381615755</v>
      </c>
      <c r="AL45">
        <f t="shared" si="26"/>
        <v>-413.83449857666983</v>
      </c>
      <c r="AN45">
        <f t="shared" si="27"/>
        <v>0</v>
      </c>
      <c r="AO45">
        <f t="shared" si="27"/>
        <v>0</v>
      </c>
      <c r="AP45">
        <f t="shared" si="27"/>
        <v>-4.0348409358498247E-13</v>
      </c>
      <c r="AQ45">
        <f t="shared" si="27"/>
        <v>-3.9336266784213127E-8</v>
      </c>
      <c r="AR45">
        <f t="shared" si="27"/>
        <v>-3.9336670268306716E-8</v>
      </c>
      <c r="AS45">
        <f t="shared" si="27"/>
        <v>-5.4853413401163618</v>
      </c>
      <c r="AT45">
        <f t="shared" si="27"/>
        <v>-3.5837563453945558</v>
      </c>
      <c r="AU45">
        <f t="shared" si="23"/>
        <v>-9.0690977248475875</v>
      </c>
      <c r="AW45">
        <v>42</v>
      </c>
      <c r="AX45">
        <f>IF(Z45&gt;0, (R45*SUMPRODUCT(K45:$K$98, X45:$X$98)-K45*$AZ$3)/Z45, 0)</f>
        <v>-1416139403218447.5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250000</v>
      </c>
      <c r="S46">
        <f t="shared" si="1"/>
        <v>-7679868891944693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-2085.8593601224352</v>
      </c>
      <c r="AC46">
        <f t="shared" si="2"/>
        <v>-1862.3744287151201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-3.0392237691027351E-7</v>
      </c>
      <c r="AI46">
        <f t="shared" si="25"/>
        <v>-3.0392540817040134E-7</v>
      </c>
      <c r="AJ46">
        <f t="shared" si="7"/>
        <v>-223.48493140731512</v>
      </c>
      <c r="AK46">
        <f t="shared" si="22"/>
        <v>-146.01015520857047</v>
      </c>
      <c r="AL46">
        <f t="shared" si="26"/>
        <v>-369.495086919811</v>
      </c>
      <c r="AN46">
        <f t="shared" si="27"/>
        <v>0</v>
      </c>
      <c r="AO46">
        <f t="shared" si="27"/>
        <v>0</v>
      </c>
      <c r="AP46">
        <f t="shared" si="27"/>
        <v>-5.9312000723608661E-14</v>
      </c>
      <c r="AQ46">
        <f t="shared" si="27"/>
        <v>-5.946782354262338E-9</v>
      </c>
      <c r="AR46">
        <f t="shared" si="27"/>
        <v>-5.9468416662630618E-9</v>
      </c>
      <c r="AS46">
        <f t="shared" si="27"/>
        <v>-4.3728805362986281</v>
      </c>
      <c r="AT46">
        <f t="shared" si="27"/>
        <v>-2.8569486174878662</v>
      </c>
      <c r="AU46">
        <f t="shared" si="23"/>
        <v>-7.2298291597333355</v>
      </c>
      <c r="AW46">
        <v>43</v>
      </c>
      <c r="AX46">
        <f>IF(Z46&gt;0, (R46*SUMPRODUCT(K46:$K$98, X46:$X$98)-K46*$AZ$3)/Z46, 0)</f>
        <v>-7679868891944693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250000</v>
      </c>
      <c r="S47">
        <f t="shared" si="1"/>
        <v>-4.2715280208665024E+16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-1862.3744287151201</v>
      </c>
      <c r="AC47">
        <f t="shared" si="2"/>
        <v>-1662.8343113579854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-5.0286869275145855E-8</v>
      </c>
      <c r="AI47">
        <f t="shared" si="25"/>
        <v>-5.0287355879208628E-8</v>
      </c>
      <c r="AJ47">
        <f t="shared" si="7"/>
        <v>-199.5401173571347</v>
      </c>
      <c r="AK47">
        <f t="shared" si="22"/>
        <v>-130.36621001005841</v>
      </c>
      <c r="AL47">
        <f t="shared" si="26"/>
        <v>-329.9063274174805</v>
      </c>
      <c r="AN47">
        <f t="shared" si="27"/>
        <v>0</v>
      </c>
      <c r="AO47">
        <f t="shared" si="27"/>
        <v>0</v>
      </c>
      <c r="AP47">
        <f t="shared" si="27"/>
        <v>-8.5011381718999197E-15</v>
      </c>
      <c r="AQ47">
        <f t="shared" si="27"/>
        <v>-8.7852867792579734E-10</v>
      </c>
      <c r="AR47">
        <f t="shared" si="27"/>
        <v>-8.7853717906396924E-10</v>
      </c>
      <c r="AS47">
        <f t="shared" si="27"/>
        <v>-3.4860335913089817</v>
      </c>
      <c r="AT47">
        <f t="shared" si="27"/>
        <v>-2.2775419463812159</v>
      </c>
      <c r="AU47">
        <f t="shared" si="23"/>
        <v>-5.7635755385687357</v>
      </c>
      <c r="AW47">
        <v>44</v>
      </c>
      <c r="AX47">
        <f>IF(Z47&gt;0, (R47*SUMPRODUCT(K47:$K$98, X47:$X$98)-K47*$AZ$3)/Z47, 0)</f>
        <v>-4.2715280208665024E+16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250000</v>
      </c>
      <c r="S48">
        <f t="shared" si="1"/>
        <v>-2.4394391860758026E+17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-1662.8343113579854</v>
      </c>
      <c r="AC48">
        <f t="shared" si="2"/>
        <v>-1484.673492284684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-8.1132288745216143E-9</v>
      </c>
      <c r="AI48">
        <f t="shared" si="25"/>
        <v>-8.1133049511000328E-9</v>
      </c>
      <c r="AJ48">
        <f t="shared" si="7"/>
        <v>-178.16081907330135</v>
      </c>
      <c r="AK48">
        <f t="shared" si="22"/>
        <v>-116.39840179505899</v>
      </c>
      <c r="AL48">
        <f t="shared" si="26"/>
        <v>-294.55922087647366</v>
      </c>
      <c r="AN48">
        <f t="shared" si="27"/>
        <v>0</v>
      </c>
      <c r="AO48">
        <f t="shared" si="27"/>
        <v>0</v>
      </c>
      <c r="AP48">
        <f t="shared" si="27"/>
        <v>-1.1866818320519413E-15</v>
      </c>
      <c r="AQ48">
        <f t="shared" si="27"/>
        <v>-1.2655434175504905E-10</v>
      </c>
      <c r="AR48">
        <f t="shared" si="27"/>
        <v>-1.2655552843688111E-10</v>
      </c>
      <c r="AS48">
        <f t="shared" si="27"/>
        <v>-2.7790446359978347</v>
      </c>
      <c r="AT48">
        <f t="shared" si="27"/>
        <v>-1.8156424955264174</v>
      </c>
      <c r="AU48">
        <f t="shared" si="23"/>
        <v>-4.594687131650808</v>
      </c>
      <c r="AW48">
        <v>45</v>
      </c>
      <c r="AX48">
        <f>IF(Z48&gt;0, (R48*SUMPRODUCT(K48:$K$98, X48:$X$98)-K48*$AZ$3)/Z48, 0)</f>
        <v>-2.4394391860758026E+17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250000</v>
      </c>
      <c r="S49">
        <f t="shared" si="1"/>
        <v>-1.4332576994325693E+18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-1484.673492284684</v>
      </c>
      <c r="AC49">
        <f t="shared" si="2"/>
        <v>-1325.6013323971501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-1.2750945168861283E-9</v>
      </c>
      <c r="AI49">
        <f t="shared" si="25"/>
        <v>-1.2751060779729179E-9</v>
      </c>
      <c r="AJ49">
        <f t="shared" si="7"/>
        <v>-159.07215988753387</v>
      </c>
      <c r="AK49">
        <f t="shared" si="22"/>
        <v>-103.92714445992789</v>
      </c>
      <c r="AL49">
        <f t="shared" si="26"/>
        <v>-262.99930434873687</v>
      </c>
      <c r="AN49">
        <f t="shared" si="27"/>
        <v>0</v>
      </c>
      <c r="AO49">
        <f t="shared" si="27"/>
        <v>0</v>
      </c>
      <c r="AP49">
        <f t="shared" si="27"/>
        <v>-1.6101411913358169E-16</v>
      </c>
      <c r="AQ49">
        <f t="shared" si="27"/>
        <v>-1.7758557148246611E-11</v>
      </c>
      <c r="AR49">
        <f t="shared" si="27"/>
        <v>-1.7758718162365746E-11</v>
      </c>
      <c r="AS49">
        <f t="shared" si="27"/>
        <v>-2.215437369267637</v>
      </c>
      <c r="AT49">
        <f t="shared" si="27"/>
        <v>-1.4474190812558649</v>
      </c>
      <c r="AU49">
        <f t="shared" si="23"/>
        <v>-3.6628564505412609</v>
      </c>
      <c r="AW49">
        <v>46</v>
      </c>
      <c r="AX49">
        <f>IF(Z49&gt;0, (R49*SUMPRODUCT(K49:$K$98, X49:$X$98)-K49*$AZ$3)/Z49, 0)</f>
        <v>-1.4332576994325693E+18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250000</v>
      </c>
      <c r="S50">
        <f t="shared" si="1"/>
        <v>-8.6722778127066716E+18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-1325.6013323971501</v>
      </c>
      <c r="AC50">
        <f t="shared" si="2"/>
        <v>-1183.5726182117567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-1.9479009088023178E-10</v>
      </c>
      <c r="AI50">
        <f t="shared" si="25"/>
        <v>-1.9479179685160944E-10</v>
      </c>
      <c r="AJ50">
        <f t="shared" si="7"/>
        <v>-142.02871418539348</v>
      </c>
      <c r="AK50">
        <f t="shared" si="22"/>
        <v>-92.792093267800524</v>
      </c>
      <c r="AL50">
        <f t="shared" si="26"/>
        <v>-234.8208074533888</v>
      </c>
      <c r="AN50">
        <f t="shared" si="27"/>
        <v>0</v>
      </c>
      <c r="AO50">
        <f t="shared" si="27"/>
        <v>0</v>
      </c>
      <c r="AP50">
        <f t="shared" si="27"/>
        <v>-2.1213826702334577E-17</v>
      </c>
      <c r="AQ50">
        <f t="shared" si="27"/>
        <v>-2.4222230720648416E-12</v>
      </c>
      <c r="AR50">
        <f t="shared" si="27"/>
        <v>-2.4222442858915437E-12</v>
      </c>
      <c r="AS50">
        <f t="shared" si="27"/>
        <v>-1.7661331068790853</v>
      </c>
      <c r="AT50">
        <f t="shared" si="27"/>
        <v>-1.153873629827795</v>
      </c>
      <c r="AU50">
        <f t="shared" si="23"/>
        <v>-2.9200067367093023</v>
      </c>
      <c r="AW50">
        <v>47</v>
      </c>
      <c r="AX50">
        <f>IF(Z50&gt;0, (R50*SUMPRODUCT(K50:$K$98, X50:$X$98)-K50*$AZ$3)/Z50, 0)</f>
        <v>-8.6722778127066716E+18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250000</v>
      </c>
      <c r="S51">
        <f t="shared" si="1"/>
        <v>-5.4061132891586322E+19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-1183.5726182117567</v>
      </c>
      <c r="AC51">
        <f t="shared" si="2"/>
        <v>-1056.7612662604988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-2.8891352399897176E-11</v>
      </c>
      <c r="AI51">
        <f t="shared" si="25"/>
        <v>-2.8891596743941072E-11</v>
      </c>
      <c r="AJ51">
        <f t="shared" si="7"/>
        <v>-126.81135195125785</v>
      </c>
      <c r="AK51">
        <f t="shared" si="22"/>
        <v>-82.850083274822978</v>
      </c>
      <c r="AL51">
        <f t="shared" si="26"/>
        <v>-209.66143522610972</v>
      </c>
      <c r="AN51">
        <f t="shared" si="27"/>
        <v>0</v>
      </c>
      <c r="AO51">
        <f t="shared" si="27"/>
        <v>0</v>
      </c>
      <c r="AP51">
        <f t="shared" si="27"/>
        <v>-2.7128826671862261E-18</v>
      </c>
      <c r="AQ51">
        <f t="shared" si="27"/>
        <v>-3.2077249728683314E-13</v>
      </c>
      <c r="AR51">
        <f t="shared" si="27"/>
        <v>-3.2077521016950035E-13</v>
      </c>
      <c r="AS51">
        <f t="shared" si="27"/>
        <v>-1.4079504997443204</v>
      </c>
      <c r="AT51">
        <f t="shared" si="27"/>
        <v>-0.91986099316630254</v>
      </c>
      <c r="AU51">
        <f t="shared" si="23"/>
        <v>-2.3278114929109437</v>
      </c>
      <c r="AW51">
        <v>48</v>
      </c>
      <c r="AX51">
        <f>IF(Z51&gt;0, (R51*SUMPRODUCT(K51:$K$98, X51:$X$98)-K51*$AZ$3)/Z51, 0)</f>
        <v>-5.4061132891586322E+19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250000</v>
      </c>
      <c r="S52">
        <f t="shared" si="1"/>
        <v>-3.477778180768708E+20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-1056.7612662604988</v>
      </c>
      <c r="AC52">
        <f t="shared" si="2"/>
        <v>-943.53684487544581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-4.1597508374942659E-12</v>
      </c>
      <c r="AI52">
        <f t="shared" si="25"/>
        <v>-4.159784750555847E-12</v>
      </c>
      <c r="AJ52">
        <f t="shared" si="7"/>
        <v>-113.22442138505301</v>
      </c>
      <c r="AK52">
        <f t="shared" si="22"/>
        <v>-73.973288638234919</v>
      </c>
      <c r="AL52">
        <f t="shared" si="26"/>
        <v>-187.19771002329207</v>
      </c>
      <c r="AN52">
        <f t="shared" si="27"/>
        <v>0</v>
      </c>
      <c r="AO52">
        <f t="shared" si="27"/>
        <v>0</v>
      </c>
      <c r="AP52">
        <f t="shared" si="27"/>
        <v>-3.3618492059628441E-19</v>
      </c>
      <c r="AQ52">
        <f t="shared" si="27"/>
        <v>-4.1236191597259372E-14</v>
      </c>
      <c r="AR52">
        <f t="shared" si="27"/>
        <v>-4.123652778217997E-14</v>
      </c>
      <c r="AS52">
        <f t="shared" si="27"/>
        <v>-1.1224095182910852</v>
      </c>
      <c r="AT52">
        <f t="shared" si="27"/>
        <v>-0.73330755195017849</v>
      </c>
      <c r="AU52">
        <f t="shared" si="23"/>
        <v>-1.8557170702413048</v>
      </c>
      <c r="AW52">
        <v>49</v>
      </c>
      <c r="AX52">
        <f>IF(Z52&gt;0, (R52*SUMPRODUCT(K52:$K$98, X52:$X$98)-K52*$AZ$3)/Z52, 0)</f>
        <v>-3.477778180768708E+20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250000</v>
      </c>
      <c r="S53">
        <f t="shared" si="1"/>
        <v>-2.3124825688126854E+21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-943.53684487544581</v>
      </c>
      <c r="AC53">
        <f t="shared" si="2"/>
        <v>-842.44361149593362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-5.8040294776582981E-13</v>
      </c>
      <c r="AI53">
        <f t="shared" si="25"/>
        <v>-5.8040750154940675E-13</v>
      </c>
      <c r="AJ53">
        <f t="shared" si="7"/>
        <v>-101.09323337951218</v>
      </c>
      <c r="AK53">
        <f t="shared" si="22"/>
        <v>-66.047579141281219</v>
      </c>
      <c r="AL53">
        <f t="shared" si="26"/>
        <v>-167.14081252079399</v>
      </c>
      <c r="AN53">
        <f t="shared" si="27"/>
        <v>0</v>
      </c>
      <c r="AO53">
        <f t="shared" si="27"/>
        <v>0</v>
      </c>
      <c r="AP53">
        <f t="shared" si="27"/>
        <v>-4.0305618955165211E-20</v>
      </c>
      <c r="AQ53">
        <f t="shared" si="27"/>
        <v>-5.1371567528667235E-15</v>
      </c>
      <c r="AR53">
        <f t="shared" si="27"/>
        <v>-5.1371970584856786E-15</v>
      </c>
      <c r="AS53">
        <f t="shared" si="27"/>
        <v>-0.89477799608664799</v>
      </c>
      <c r="AT53">
        <f t="shared" si="27"/>
        <v>-0.58458829077660934</v>
      </c>
      <c r="AU53">
        <f t="shared" si="23"/>
        <v>-1.4793662868632627</v>
      </c>
      <c r="AW53">
        <v>50</v>
      </c>
      <c r="AX53">
        <f>IF(Z53&gt;0, (R53*SUMPRODUCT(K53:$K$98, X53:$X$98)-K53*$AZ$3)/Z53, 0)</f>
        <v>-2.3124825688126854E+21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250000</v>
      </c>
      <c r="S54">
        <f t="shared" si="1"/>
        <v>-1.591726109066399E+22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-842.44361149593362</v>
      </c>
      <c r="AC54">
        <f t="shared" si="2"/>
        <v>-752.18179597851213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-7.8350982266806164E-14</v>
      </c>
      <c r="AI54">
        <f t="shared" si="25"/>
        <v>-7.8351572963433939E-14</v>
      </c>
      <c r="AJ54">
        <f t="shared" si="7"/>
        <v>-90.261815517421496</v>
      </c>
      <c r="AK54">
        <f t="shared" si="22"/>
        <v>-58.971052804715356</v>
      </c>
      <c r="AL54">
        <f t="shared" si="26"/>
        <v>-149.23286832213694</v>
      </c>
      <c r="AN54">
        <f t="shared" si="27"/>
        <v>0</v>
      </c>
      <c r="AO54">
        <f t="shared" si="27"/>
        <v>0</v>
      </c>
      <c r="AP54">
        <f t="shared" si="27"/>
        <v>-4.6680949077378943E-21</v>
      </c>
      <c r="AQ54">
        <f t="shared" si="27"/>
        <v>-6.1918386551691277E-16</v>
      </c>
      <c r="AR54">
        <f t="shared" si="27"/>
        <v>-6.1918853361182044E-16</v>
      </c>
      <c r="AS54">
        <f t="shared" si="27"/>
        <v>-0.71331154024764598</v>
      </c>
      <c r="AT54">
        <f t="shared" si="27"/>
        <v>-0.46603020629512854</v>
      </c>
      <c r="AU54">
        <f t="shared" si="23"/>
        <v>-1.1793417465427751</v>
      </c>
      <c r="AW54">
        <v>51</v>
      </c>
      <c r="AX54">
        <f>IF(Z54&gt;0, (R54*SUMPRODUCT(K54:$K$98, X54:$X$98)-K54*$AZ$3)/Z54, 0)</f>
        <v>-1.591726109066399E+22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250000</v>
      </c>
      <c r="S55">
        <f t="shared" si="1"/>
        <v>-1.1357361444244125E+23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-752.18179597851213</v>
      </c>
      <c r="AC55">
        <f t="shared" si="2"/>
        <v>-671.59088926652862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-1.0217476957876649E-14</v>
      </c>
      <c r="AI55">
        <f t="shared" si="25"/>
        <v>-1.0217550873690257E-14</v>
      </c>
      <c r="AJ55">
        <f t="shared" si="7"/>
        <v>-80.590906711983507</v>
      </c>
      <c r="AK55">
        <f t="shared" si="22"/>
        <v>-52.652725718495851</v>
      </c>
      <c r="AL55">
        <f t="shared" si="26"/>
        <v>-133.24363243047938</v>
      </c>
      <c r="AN55">
        <f t="shared" si="27"/>
        <v>0</v>
      </c>
      <c r="AO55">
        <f t="shared" si="27"/>
        <v>0</v>
      </c>
      <c r="AP55">
        <f t="shared" si="27"/>
        <v>-5.2154828854792766E-22</v>
      </c>
      <c r="AQ55">
        <f t="shared" si="27"/>
        <v>-7.209428349083635E-17</v>
      </c>
      <c r="AR55">
        <f t="shared" si="27"/>
        <v>-7.2094805039124902E-17</v>
      </c>
      <c r="AS55">
        <f t="shared" si="27"/>
        <v>-0.56864759267191178</v>
      </c>
      <c r="AT55">
        <f t="shared" si="27"/>
        <v>-0.37151642721231543</v>
      </c>
      <c r="AU55">
        <f t="shared" si="23"/>
        <v>-0.94016401988422738</v>
      </c>
      <c r="AW55">
        <v>52</v>
      </c>
      <c r="AX55">
        <f>IF(Z55&gt;0, (R55*SUMPRODUCT(K55:$K$98, X55:$X$98)-K55*$AZ$3)/Z55, 0)</f>
        <v>-1.1357361444244125E+23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250000</v>
      </c>
      <c r="S56">
        <f t="shared" si="1"/>
        <v>-8.413491138981356E+23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-671.59088926652862</v>
      </c>
      <c r="AC56">
        <f t="shared" si="2"/>
        <v>-599.63472255940053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-1.2853565615872596E-15</v>
      </c>
      <c r="AI56">
        <f t="shared" si="25"/>
        <v>-1.2853654704146514E-15</v>
      </c>
      <c r="AJ56">
        <f t="shared" si="7"/>
        <v>-71.956166707128091</v>
      </c>
      <c r="AK56">
        <f t="shared" si="22"/>
        <v>-47.011362248657008</v>
      </c>
      <c r="AL56">
        <f t="shared" si="26"/>
        <v>-118.9675289557851</v>
      </c>
      <c r="AN56">
        <f t="shared" si="27"/>
        <v>0</v>
      </c>
      <c r="AO56">
        <f t="shared" si="27"/>
        <v>0</v>
      </c>
      <c r="AP56">
        <f t="shared" si="27"/>
        <v>-5.6125430458677569E-23</v>
      </c>
      <c r="AQ56">
        <f t="shared" si="27"/>
        <v>-8.0977200633701679E-18</v>
      </c>
      <c r="AR56">
        <f t="shared" si="27"/>
        <v>-8.0977761888006253E-18</v>
      </c>
      <c r="AS56">
        <f t="shared" si="27"/>
        <v>-0.45332237936217423</v>
      </c>
      <c r="AT56">
        <f t="shared" si="27"/>
        <v>-0.29617062118328713</v>
      </c>
      <c r="AU56">
        <f t="shared" si="23"/>
        <v>-0.74949300054546131</v>
      </c>
      <c r="AW56">
        <v>53</v>
      </c>
      <c r="AX56">
        <f>IF(Z56&gt;0, (R56*SUMPRODUCT(K56:$K$98, X56:$X$98)-K56*$AZ$3)/Z56, 0)</f>
        <v>-8.413491138981356E+23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250000</v>
      </c>
      <c r="S57">
        <f t="shared" si="1"/>
        <v>-6.4821984955374539E+24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-599.63472255940053</v>
      </c>
      <c r="AC57">
        <f t="shared" si="2"/>
        <v>-535.38814514232183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-1.5574638098993623E-16</v>
      </c>
      <c r="AI57">
        <f t="shared" si="25"/>
        <v>-1.5574741341000464E-16</v>
      </c>
      <c r="AJ57">
        <f t="shared" si="7"/>
        <v>-64.246577417078697</v>
      </c>
      <c r="AK57">
        <f t="shared" si="22"/>
        <v>-41.974430579158039</v>
      </c>
      <c r="AL57">
        <f t="shared" si="26"/>
        <v>-106.22100799623674</v>
      </c>
      <c r="AN57">
        <f t="shared" si="27"/>
        <v>0</v>
      </c>
      <c r="AO57">
        <f t="shared" si="27"/>
        <v>0</v>
      </c>
      <c r="AP57">
        <f t="shared" si="27"/>
        <v>-5.8073440418075903E-24</v>
      </c>
      <c r="AQ57">
        <f t="shared" si="27"/>
        <v>-8.7607055048689789E-19</v>
      </c>
      <c r="AR57">
        <f t="shared" si="27"/>
        <v>-8.7607635783093975E-19</v>
      </c>
      <c r="AS57">
        <f t="shared" si="27"/>
        <v>-0.36138582538438657</v>
      </c>
      <c r="AT57">
        <f t="shared" si="27"/>
        <v>-0.23610540591779899</v>
      </c>
      <c r="AU57">
        <f t="shared" si="23"/>
        <v>-0.59749123130218562</v>
      </c>
      <c r="AW57">
        <v>54</v>
      </c>
      <c r="AX57">
        <f>IF(Z57&gt;0, (R57*SUMPRODUCT(K57:$K$98, X57:$X$98)-K57*$AZ$3)/Z57, 0)</f>
        <v>-6.4821984955374539E+24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250000</v>
      </c>
      <c r="S58">
        <f t="shared" si="1"/>
        <v>-5.202803687438753E+25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-535.38814514232183</v>
      </c>
      <c r="AC58">
        <f t="shared" si="2"/>
        <v>-478.02512959135873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-1.8144958069365771E-17</v>
      </c>
      <c r="AI58">
        <f t="shared" si="25"/>
        <v>-1.8145072917330039E-17</v>
      </c>
      <c r="AJ58">
        <f t="shared" si="7"/>
        <v>-57.363015550963098</v>
      </c>
      <c r="AK58">
        <f t="shared" si="22"/>
        <v>-37.477170159962533</v>
      </c>
      <c r="AL58">
        <f t="shared" si="26"/>
        <v>-94.840185710925624</v>
      </c>
      <c r="AN58">
        <f t="shared" si="27"/>
        <v>0</v>
      </c>
      <c r="AO58">
        <f t="shared" si="27"/>
        <v>0</v>
      </c>
      <c r="AP58">
        <f t="shared" si="27"/>
        <v>-5.7680152042691752E-25</v>
      </c>
      <c r="AQ58">
        <f t="shared" si="27"/>
        <v>-9.1129516044845821E-20</v>
      </c>
      <c r="AR58">
        <f t="shared" si="27"/>
        <v>-9.1130092846366258E-20</v>
      </c>
      <c r="AS58">
        <f t="shared" si="27"/>
        <v>-0.28809456743015499</v>
      </c>
      <c r="AT58">
        <f t="shared" si="27"/>
        <v>-0.18822178405436782</v>
      </c>
      <c r="AU58">
        <f t="shared" si="23"/>
        <v>-0.47631635148452278</v>
      </c>
      <c r="AW58">
        <v>55</v>
      </c>
      <c r="AX58">
        <f>IF(Z58&gt;0, (R58*SUMPRODUCT(K58:$K$98, X58:$X$98)-K58*$AZ$3)/Z58, 0)</f>
        <v>-5.202803687438753E+25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250000</v>
      </c>
      <c r="S59">
        <f t="shared" si="1"/>
        <v>-4.3570835445040284E+26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-478.02512959135873</v>
      </c>
      <c r="AC59">
        <f t="shared" si="2"/>
        <v>-426.80815142085601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-2.029096435895663E-18</v>
      </c>
      <c r="AI59">
        <f t="shared" si="25"/>
        <v>-2.0291086805584937E-18</v>
      </c>
      <c r="AJ59">
        <f t="shared" si="7"/>
        <v>-51.216978170502728</v>
      </c>
      <c r="AK59">
        <f t="shared" si="22"/>
        <v>-33.461759071395115</v>
      </c>
      <c r="AL59">
        <f t="shared" si="26"/>
        <v>-84.678737241897835</v>
      </c>
      <c r="AN59">
        <f t="shared" si="27"/>
        <v>0</v>
      </c>
      <c r="AO59">
        <f t="shared" si="27"/>
        <v>0</v>
      </c>
      <c r="AP59">
        <f t="shared" si="27"/>
        <v>-5.4907529449163775E-26</v>
      </c>
      <c r="AQ59">
        <f t="shared" si="27"/>
        <v>-9.0988762899925859E-21</v>
      </c>
      <c r="AR59">
        <f t="shared" si="27"/>
        <v>-9.0989311975220357E-21</v>
      </c>
      <c r="AS59">
        <f t="shared" si="27"/>
        <v>-0.22966722531102898</v>
      </c>
      <c r="AT59">
        <f t="shared" si="27"/>
        <v>-0.15004925386987228</v>
      </c>
      <c r="AU59">
        <f t="shared" si="23"/>
        <v>-0.37971647918090123</v>
      </c>
      <c r="AW59">
        <v>56</v>
      </c>
      <c r="AX59">
        <f>IF(Z59&gt;0, (R59*SUMPRODUCT(K59:$K$98, X59:$X$98)-K59*$AZ$3)/Z59, 0)</f>
        <v>-4.3570835445040284E+26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250000</v>
      </c>
      <c r="S60">
        <f t="shared" si="1"/>
        <v>-3.8423608266837052E+27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-426.80815142085601</v>
      </c>
      <c r="AC60">
        <f t="shared" si="2"/>
        <v>-381.07870662576426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-2.1764975608447143E-19</v>
      </c>
      <c r="AI60">
        <f t="shared" si="25"/>
        <v>-2.176509958128696E-19</v>
      </c>
      <c r="AJ60">
        <f t="shared" si="7"/>
        <v>-45.729444795091752</v>
      </c>
      <c r="AK60">
        <f t="shared" si="22"/>
        <v>-29.876570599459924</v>
      </c>
      <c r="AL60">
        <f t="shared" si="26"/>
        <v>-75.606015394551676</v>
      </c>
      <c r="AN60">
        <f t="shared" si="27"/>
        <v>0</v>
      </c>
      <c r="AO60">
        <f t="shared" si="27"/>
        <v>0</v>
      </c>
      <c r="AP60">
        <f t="shared" si="27"/>
        <v>-4.9635636936140162E-27</v>
      </c>
      <c r="AQ60">
        <f t="shared" si="27"/>
        <v>-8.7141540746115076E-22</v>
      </c>
      <c r="AR60">
        <f t="shared" si="27"/>
        <v>-8.7142037102484444E-22</v>
      </c>
      <c r="AS60">
        <f t="shared" si="27"/>
        <v>-0.18308930589208317</v>
      </c>
      <c r="AT60">
        <f t="shared" si="27"/>
        <v>-0.11961834651616092</v>
      </c>
      <c r="AU60">
        <f t="shared" si="23"/>
        <v>-0.3027076524082441</v>
      </c>
      <c r="AW60">
        <v>57</v>
      </c>
      <c r="AX60">
        <f>IF(Z60&gt;0, (R60*SUMPRODUCT(K60:$K$98, X60:$X$98)-K60*$AZ$3)/Z60, 0)</f>
        <v>-3.8423608266837052E+27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250000</v>
      </c>
      <c r="S61">
        <f t="shared" si="1"/>
        <v>-3.5771362460648962E+28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-381.07870662576426</v>
      </c>
      <c r="AC61">
        <f t="shared" si="2"/>
        <v>-340.24884520157519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-2.2168680671947911E-20</v>
      </c>
      <c r="AI61">
        <f t="shared" si="25"/>
        <v>-2.2168799569028494E-20</v>
      </c>
      <c r="AJ61">
        <f t="shared" si="7"/>
        <v>-40.829861424189062</v>
      </c>
      <c r="AK61">
        <f t="shared" si="22"/>
        <v>-26.6755094638035</v>
      </c>
      <c r="AL61">
        <f t="shared" si="26"/>
        <v>-67.505370887992569</v>
      </c>
      <c r="AN61">
        <f t="shared" si="27"/>
        <v>0</v>
      </c>
      <c r="AO61">
        <f t="shared" si="27"/>
        <v>0</v>
      </c>
      <c r="AP61">
        <f t="shared" si="27"/>
        <v>-4.2503061941540968E-28</v>
      </c>
      <c r="AQ61">
        <f t="shared" si="27"/>
        <v>-7.9248102909511032E-23</v>
      </c>
      <c r="AR61">
        <f t="shared" si="27"/>
        <v>-7.9248527940130446E-23</v>
      </c>
      <c r="AS61">
        <f t="shared" si="27"/>
        <v>-0.14595767370223464</v>
      </c>
      <c r="AT61">
        <f t="shared" si="27"/>
        <v>-9.5359013485459901E-2</v>
      </c>
      <c r="AU61">
        <f t="shared" si="23"/>
        <v>-0.24131668718769458</v>
      </c>
      <c r="AW61">
        <v>58</v>
      </c>
      <c r="AX61">
        <f>IF(Z61&gt;0, (R61*SUMPRODUCT(K61:$K$98, X61:$X$98)-K61*$AZ$3)/Z61, 0)</f>
        <v>-3.5771362460648962E+28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250000</v>
      </c>
      <c r="S62">
        <f t="shared" si="1"/>
        <v>-3.5252112604410764E+29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-340.24884520157519</v>
      </c>
      <c r="AC62">
        <f t="shared" si="2"/>
        <v>-303.79361178712071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-2.1387186452391264E-21</v>
      </c>
      <c r="AI62">
        <f t="shared" si="25"/>
        <v>-2.138729417416641E-21</v>
      </c>
      <c r="AJ62">
        <f t="shared" si="7"/>
        <v>-36.455233414454483</v>
      </c>
      <c r="AK62">
        <f t="shared" si="22"/>
        <v>-23.817419164110266</v>
      </c>
      <c r="AL62">
        <f t="shared" si="26"/>
        <v>-60.272652578564745</v>
      </c>
      <c r="AN62">
        <f t="shared" si="27"/>
        <v>0</v>
      </c>
      <c r="AO62">
        <f t="shared" si="27"/>
        <v>0</v>
      </c>
      <c r="AP62">
        <f t="shared" si="27"/>
        <v>-3.4382266781524604E-29</v>
      </c>
      <c r="AQ62">
        <f t="shared" si="27"/>
        <v>-6.8262888290347862E-24</v>
      </c>
      <c r="AR62">
        <f t="shared" si="27"/>
        <v>-6.8263232113015677E-24</v>
      </c>
      <c r="AS62">
        <f t="shared" si="27"/>
        <v>-0.11635656385701092</v>
      </c>
      <c r="AT62">
        <f t="shared" si="27"/>
        <v>-7.6019621719913805E-2</v>
      </c>
      <c r="AU62">
        <f t="shared" si="23"/>
        <v>-0.19237618557692471</v>
      </c>
      <c r="AW62">
        <v>59</v>
      </c>
      <c r="AX62">
        <f>IF(Z62&gt;0, (R62*SUMPRODUCT(K62:$K$98, X62:$X$98)-K62*$AZ$3)/Z62, 0)</f>
        <v>-3.5252112604410764E+29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250000</v>
      </c>
      <c r="S63">
        <f t="shared" si="1"/>
        <v>-3.6882702611040332E+30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-303.79361178712071</v>
      </c>
      <c r="AC63">
        <f t="shared" si="2"/>
        <v>-271.24429623850062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-1.9490351143834314E-22</v>
      </c>
      <c r="AI63">
        <f t="shared" si="25"/>
        <v>-1.9490443071851054E-22</v>
      </c>
      <c r="AJ63">
        <f t="shared" si="7"/>
        <v>-32.549315548620086</v>
      </c>
      <c r="AK63">
        <f t="shared" si="22"/>
        <v>-21.265552825098453</v>
      </c>
      <c r="AL63">
        <f t="shared" si="26"/>
        <v>-53.814868373718539</v>
      </c>
      <c r="AN63">
        <f t="shared" si="27"/>
        <v>0</v>
      </c>
      <c r="AO63">
        <f t="shared" si="27"/>
        <v>0</v>
      </c>
      <c r="AP63">
        <f t="shared" si="27"/>
        <v>-2.6197561727507633E-30</v>
      </c>
      <c r="AQ63">
        <f t="shared" si="27"/>
        <v>-5.5543423571836615E-25</v>
      </c>
      <c r="AR63">
        <f t="shared" si="27"/>
        <v>-5.5543685547453899E-25</v>
      </c>
      <c r="AS63">
        <f t="shared" si="27"/>
        <v>-9.275874031968348E-2</v>
      </c>
      <c r="AT63">
        <f t="shared" si="27"/>
        <v>-6.0602377008859863E-2</v>
      </c>
      <c r="AU63">
        <f t="shared" si="23"/>
        <v>-0.15336111732854335</v>
      </c>
      <c r="AW63">
        <v>60</v>
      </c>
      <c r="AX63">
        <f>IF(Z63&gt;0, (R63*SUMPRODUCT(K63:$K$98, X63:$X$98)-K63*$AZ$3)/Z63, 0)</f>
        <v>-3.6882702611040332E+30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250000</v>
      </c>
      <c r="S64">
        <f t="shared" si="1"/>
        <v>-4.109963878846122E+31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-271.24429623850062</v>
      </c>
      <c r="AC64">
        <f t="shared" si="2"/>
        <v>-242.18240735580412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-1.6728605368809584E-23</v>
      </c>
      <c r="AI64">
        <f t="shared" si="25"/>
        <v>-1.6728679025906852E-23</v>
      </c>
      <c r="AJ64">
        <f t="shared" si="7"/>
        <v>-29.061888882696508</v>
      </c>
      <c r="AK64">
        <f t="shared" si="22"/>
        <v>-18.987100736695044</v>
      </c>
      <c r="AL64">
        <f t="shared" si="26"/>
        <v>-48.048989619391548</v>
      </c>
      <c r="AN64">
        <f t="shared" si="27"/>
        <v>0</v>
      </c>
      <c r="AO64">
        <f t="shared" si="27"/>
        <v>0</v>
      </c>
      <c r="AP64">
        <f t="shared" si="27"/>
        <v>-1.8741724900146117E-31</v>
      </c>
      <c r="AQ64">
        <f t="shared" si="27"/>
        <v>-4.2565201645386052E-26</v>
      </c>
      <c r="AR64">
        <f t="shared" si="27"/>
        <v>-4.2565389062635053E-26</v>
      </c>
      <c r="AS64">
        <f t="shared" si="27"/>
        <v>-7.3946699872196653E-2</v>
      </c>
      <c r="AT64">
        <f t="shared" si="27"/>
        <v>-4.8311843916501798E-2</v>
      </c>
      <c r="AU64">
        <f t="shared" si="23"/>
        <v>-0.12225854378869845</v>
      </c>
      <c r="AW64">
        <v>61</v>
      </c>
      <c r="AX64">
        <f>IF(Z64&gt;0, (R64*SUMPRODUCT(K64:$K$98, X64:$X$98)-K64*$AZ$3)/Z64, 0)</f>
        <v>-4.109963878846122E+31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250000</v>
      </c>
      <c r="S65">
        <f t="shared" si="1"/>
        <v>-4.896887372399845E+32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-242.18240735580412</v>
      </c>
      <c r="AC65">
        <f t="shared" si="2"/>
        <v>-216.23429228196798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-1.3480167819763269E-24</v>
      </c>
      <c r="AI65">
        <f t="shared" si="25"/>
        <v>-1.3480223016635241E-24</v>
      </c>
      <c r="AJ65">
        <f t="shared" si="7"/>
        <v>-25.948115073836135</v>
      </c>
      <c r="AK65">
        <f t="shared" si="22"/>
        <v>-16.952768514906289</v>
      </c>
      <c r="AL65">
        <f t="shared" si="26"/>
        <v>-42.900883588742424</v>
      </c>
      <c r="AN65">
        <f t="shared" si="27"/>
        <v>0</v>
      </c>
      <c r="AO65">
        <f t="shared" si="27"/>
        <v>0</v>
      </c>
      <c r="AP65">
        <f t="shared" si="27"/>
        <v>-1.2539822901813054E-32</v>
      </c>
      <c r="AQ65">
        <f t="shared" si="27"/>
        <v>-3.0624727653824274E-27</v>
      </c>
      <c r="AR65">
        <f t="shared" si="27"/>
        <v>-3.0624853052053292E-27</v>
      </c>
      <c r="AS65">
        <f t="shared" si="27"/>
        <v>-5.8949856403217926E-2</v>
      </c>
      <c r="AT65">
        <f t="shared" si="27"/>
        <v>-3.8513906183435739E-2</v>
      </c>
      <c r="AU65">
        <f t="shared" si="23"/>
        <v>-9.7463762586653666E-2</v>
      </c>
      <c r="AW65">
        <v>62</v>
      </c>
      <c r="AX65">
        <f>IF(Z65&gt;0, (R65*SUMPRODUCT(K65:$K$98, X65:$X$98)-K65*$AZ$3)/Z65, 0)</f>
        <v>-4.896887372399845E+32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250000</v>
      </c>
      <c r="S66">
        <f t="shared" si="1"/>
        <v>-6.2683582410770507E+33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-216.23429228196798</v>
      </c>
      <c r="AC66">
        <f t="shared" si="2"/>
        <v>-193.06633239461419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-1.0158977066575557E-25</v>
      </c>
      <c r="AI66">
        <f t="shared" si="25"/>
        <v>-1.0159015566754745E-25</v>
      </c>
      <c r="AJ66">
        <f t="shared" si="7"/>
        <v>-23.167959887353788</v>
      </c>
      <c r="AK66">
        <f t="shared" si="22"/>
        <v>-15.136400459737761</v>
      </c>
      <c r="AL66">
        <f t="shared" si="26"/>
        <v>-38.304360347091546</v>
      </c>
      <c r="AN66">
        <f t="shared" si="27"/>
        <v>0</v>
      </c>
      <c r="AO66">
        <f t="shared" si="27"/>
        <v>0</v>
      </c>
      <c r="AP66">
        <f t="shared" si="27"/>
        <v>-7.8094718611217816E-34</v>
      </c>
      <c r="AQ66">
        <f t="shared" si="27"/>
        <v>-2.0606721114909431E-28</v>
      </c>
      <c r="AR66">
        <f t="shared" si="27"/>
        <v>-2.0606799209628042E-28</v>
      </c>
      <c r="AS66">
        <f t="shared" si="27"/>
        <v>-4.6994464607157331E-2</v>
      </c>
      <c r="AT66">
        <f t="shared" si="27"/>
        <v>-3.0703050210009363E-2</v>
      </c>
      <c r="AU66">
        <f t="shared" si="23"/>
        <v>-7.7697514817166691E-2</v>
      </c>
      <c r="AW66">
        <v>63</v>
      </c>
      <c r="AX66">
        <f>IF(Z66&gt;0, (R66*SUMPRODUCT(K66:$K$98, X66:$X$98)-K66*$AZ$3)/Z66, 0)</f>
        <v>-6.2683582410770507E+33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-8.6685932700829818E+34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-193.06633239461419</v>
      </c>
      <c r="AC67">
        <f t="shared" ref="AC67:AC69" si="30">S67*Z67</f>
        <v>-172.38065392376268</v>
      </c>
      <c r="AE67">
        <f t="shared" ref="AE67:AE69" si="31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2">-X67*R67</f>
        <v>-7.1258941075406675E-27</v>
      </c>
      <c r="AI67">
        <f t="shared" ref="AI67:AI69" si="33">SUM(AE67:AH67)</f>
        <v>-7.1259189646092467E-27</v>
      </c>
      <c r="AJ67">
        <f t="shared" ref="AJ67:AJ69" si="34">AB67-AC67</f>
        <v>-20.685678470851514</v>
      </c>
      <c r="AK67">
        <f t="shared" si="22"/>
        <v>-13.514643267622995</v>
      </c>
      <c r="AL67">
        <f t="shared" si="26"/>
        <v>-34.200321738474507</v>
      </c>
      <c r="AN67">
        <f t="shared" si="27"/>
        <v>0</v>
      </c>
      <c r="AO67">
        <f t="shared" si="27"/>
        <v>0</v>
      </c>
      <c r="AP67">
        <f t="shared" si="27"/>
        <v>-4.5018477306976948E-35</v>
      </c>
      <c r="AQ67">
        <f t="shared" si="27"/>
        <v>-1.2905661065486464E-29</v>
      </c>
      <c r="AR67">
        <f t="shared" si="27"/>
        <v>-1.290570608396377E-29</v>
      </c>
      <c r="AS67">
        <f t="shared" si="27"/>
        <v>-3.7463699463613789E-2</v>
      </c>
      <c r="AT67">
        <f t="shared" si="27"/>
        <v>-2.4476283649561021E-2</v>
      </c>
      <c r="AU67">
        <f t="shared" si="23"/>
        <v>-6.1939983113174807E-2</v>
      </c>
      <c r="AW67">
        <v>64</v>
      </c>
      <c r="AX67">
        <f>IF(Z67&gt;0, (R67*SUMPRODUCT(K67:$K$98, X67:$X$98)-K67*$AZ$3)/Z67, 0)</f>
        <v>-8.6685932700829818E+34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8"/>
        <v>250000</v>
      </c>
      <c r="S68">
        <f t="shared" si="29"/>
        <v>-1.3035176734377832E+36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-172.38065392376268</v>
      </c>
      <c r="AC68">
        <f t="shared" si="30"/>
        <v>-153.91129814621667</v>
      </c>
      <c r="AE68">
        <f t="shared" si="31"/>
        <v>0</v>
      </c>
      <c r="AF68">
        <f t="shared" si="24"/>
        <v>0</v>
      </c>
      <c r="AG68">
        <f t="shared" si="24"/>
        <v>-1.4759226253939513E-33</v>
      </c>
      <c r="AH68">
        <f t="shared" si="32"/>
        <v>-4.6265150537183643E-28</v>
      </c>
      <c r="AI68">
        <f t="shared" si="33"/>
        <v>-4.6265298129446184E-28</v>
      </c>
      <c r="AJ68">
        <f t="shared" si="34"/>
        <v>-18.469355777546014</v>
      </c>
      <c r="AK68">
        <f t="shared" si="22"/>
        <v>-12.066645774663389</v>
      </c>
      <c r="AL68">
        <f t="shared" si="26"/>
        <v>-30.536001552209402</v>
      </c>
      <c r="AN68">
        <f t="shared" si="27"/>
        <v>0</v>
      </c>
      <c r="AO68">
        <f t="shared" si="27"/>
        <v>0</v>
      </c>
      <c r="AP68">
        <f t="shared" si="27"/>
        <v>-2.3866374915250511E-36</v>
      </c>
      <c r="AQ68">
        <f t="shared" si="27"/>
        <v>-7.4812961684641281E-31</v>
      </c>
      <c r="AR68">
        <f t="shared" si="27"/>
        <v>-7.4813200348390435E-31</v>
      </c>
      <c r="AS68">
        <f t="shared" si="27"/>
        <v>-2.9865831842804391E-2</v>
      </c>
      <c r="AT68">
        <f t="shared" si="27"/>
        <v>-1.9512343470632191E-2</v>
      </c>
      <c r="AU68">
        <f t="shared" si="23"/>
        <v>-4.9378175313436586E-2</v>
      </c>
      <c r="AW68">
        <v>65</v>
      </c>
      <c r="AX68">
        <f>IF(Z68&gt;0, (R68*SUMPRODUCT(K68:$K$98, X68:$X$98)-K68*$AZ$3)/Z68, 0)</f>
        <v>-1.3035176734377832E+36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-153.91129814621667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-2.951845250787903E-29</v>
      </c>
      <c r="AI69">
        <f t="shared" si="33"/>
        <v>-2.951845250787903E-29</v>
      </c>
      <c r="AJ69">
        <f t="shared" si="34"/>
        <v>-153.91129814621667</v>
      </c>
      <c r="AK69">
        <f t="shared" si="22"/>
        <v>-10.773790870235167</v>
      </c>
      <c r="AL69">
        <f t="shared" si="26"/>
        <v>-164.68508901645183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-4.2618526634375916E-32</v>
      </c>
      <c r="AR69">
        <f t="shared" si="27"/>
        <v>-4.2618526634375916E-32</v>
      </c>
      <c r="AS69">
        <f t="shared" si="27"/>
        <v>-0.22221601073515154</v>
      </c>
      <c r="AT69">
        <f t="shared" si="27"/>
        <v>-1.5555120751460609E-2</v>
      </c>
      <c r="AU69">
        <f t="shared" si="23"/>
        <v>-0.23777113148661214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151909.28597049569</v>
      </c>
      <c r="AO71" s="8">
        <f t="shared" si="47"/>
        <v>-15190.928597049569</v>
      </c>
      <c r="AP71" s="8">
        <f t="shared" si="47"/>
        <v>-176.10152064845104</v>
      </c>
      <c r="AQ71" s="8">
        <f t="shared" si="47"/>
        <v>-95180.423522384255</v>
      </c>
      <c r="AR71" s="8">
        <f t="shared" si="47"/>
        <v>41361.832330413366</v>
      </c>
      <c r="AS71" s="8">
        <f t="shared" si="47"/>
        <v>175.66018396943454</v>
      </c>
      <c r="AT71" s="8">
        <f t="shared" si="47"/>
        <v>-839.57623723497363</v>
      </c>
      <c r="AU71" s="8">
        <f t="shared" si="47"/>
        <v>40697.916277147837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38BA-F49A-43E9-BCF1-087C49A376E0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33574.347331389406</v>
      </c>
      <c r="K3">
        <v>1</v>
      </c>
      <c r="L3" s="2">
        <v>0</v>
      </c>
      <c r="O3">
        <f>$C$3</f>
        <v>33574.347331389406</v>
      </c>
      <c r="P3">
        <f>O3*C5</f>
        <v>3357.4347331389408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33574.347331389406</v>
      </c>
      <c r="AF3">
        <f t="shared" ref="AF3:AG34" si="4">-$Z3*P3</f>
        <v>-3357.4347331389408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30116.912598250467</v>
      </c>
      <c r="AJ3">
        <f t="shared" ref="AJ3:AJ66" si="7">AB3-AC3</f>
        <v>0</v>
      </c>
      <c r="AL3">
        <f t="shared" ref="AL3:AL34" si="8">SUM(AI3:AK3)</f>
        <v>30116.912598250467</v>
      </c>
      <c r="AN3">
        <f t="shared" ref="AN3:AU34" si="9">AE3*$K3</f>
        <v>33574.347331389406</v>
      </c>
      <c r="AO3">
        <f t="shared" si="9"/>
        <v>-3357.4347331389408</v>
      </c>
      <c r="AP3">
        <f t="shared" si="9"/>
        <v>-100</v>
      </c>
      <c r="AQ3">
        <f t="shared" si="9"/>
        <v>0</v>
      </c>
      <c r="AR3">
        <f t="shared" si="9"/>
        <v>30116.912598250467</v>
      </c>
      <c r="AS3">
        <f t="shared" si="9"/>
        <v>0</v>
      </c>
      <c r="AT3">
        <f t="shared" si="9"/>
        <v>0</v>
      </c>
      <c r="AU3">
        <f t="shared" si="9"/>
        <v>30116.912598250467</v>
      </c>
      <c r="AW3">
        <v>0</v>
      </c>
      <c r="AX3">
        <f>IF(Z3&gt;0, (R3*SUMPRODUCT(K3:$K$98, X3:$X$98)-K3*$AZ$3)/Z3, 0)</f>
        <v>0</v>
      </c>
      <c r="AZ3">
        <f>C6*SUMPRODUCT(X4:X98, K4:K98)/1</f>
        <v>17796.487385382545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500000</v>
      </c>
      <c r="S4">
        <f t="shared" si="1"/>
        <v>1207.140353413854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1193.7377022194269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-1193.7377022194269</v>
      </c>
      <c r="AK4">
        <f>G4*SUM(AB4, AE4:AF4)</f>
        <v>0</v>
      </c>
      <c r="AL4">
        <f t="shared" si="8"/>
        <v>-1745.1432022194267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-514.4187890661442</v>
      </c>
      <c r="AR4">
        <f t="shared" si="9"/>
        <v>-514.4187890661442</v>
      </c>
      <c r="AS4">
        <f t="shared" si="9"/>
        <v>-1113.6651760606651</v>
      </c>
      <c r="AT4">
        <f t="shared" si="9"/>
        <v>0</v>
      </c>
      <c r="AU4">
        <f t="shared" si="9"/>
        <v>-1628.0839651268091</v>
      </c>
      <c r="AW4">
        <v>1</v>
      </c>
      <c r="AX4">
        <f>IF(Z4&gt;0, (R4*SUMPRODUCT(K4:$K$98, X4:$X$98)-K4*$AZ$3)/Z4, 0)</f>
        <v>1207.140353413854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500000</v>
      </c>
      <c r="S5">
        <f t="shared" si="1"/>
        <v>2110.7844240919826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1193.7377022194269</v>
      </c>
      <c r="AC5">
        <f t="shared" si="2"/>
        <v>2064.1495466710112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-550.92055737503404</v>
      </c>
      <c r="AI5">
        <f t="shared" si="6"/>
        <v>-563.1443870749747</v>
      </c>
      <c r="AJ5">
        <f t="shared" si="7"/>
        <v>-870.41184445158433</v>
      </c>
      <c r="AK5">
        <f>G5*SUM(AB5, AE5:AF5)</f>
        <v>48.943245790996507</v>
      </c>
      <c r="AL5">
        <f t="shared" si="8"/>
        <v>-1384.6129857355625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-471.09658571190954</v>
      </c>
      <c r="AR5">
        <f t="shared" si="9"/>
        <v>-481.54928049499017</v>
      </c>
      <c r="AS5">
        <f t="shared" si="9"/>
        <v>-744.29614686752507</v>
      </c>
      <c r="AT5">
        <f t="shared" si="9"/>
        <v>41.85176188678944</v>
      </c>
      <c r="AU5">
        <f t="shared" si="9"/>
        <v>-1183.9936654757257</v>
      </c>
      <c r="AW5">
        <v>2</v>
      </c>
      <c r="AX5">
        <f>IF(Z5&gt;0, (R5*SUMPRODUCT(K5:$K$98, X5:$X$98)-K5*$AZ$3)/Z5, 0)</f>
        <v>2110.7844240919826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500000</v>
      </c>
      <c r="S6">
        <f t="shared" si="1"/>
        <v>3187.7014912394602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2064.1495466710112</v>
      </c>
      <c r="AC6">
        <f t="shared" si="2"/>
        <v>3082.5831521061755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-551.76509243417581</v>
      </c>
      <c r="AI6">
        <f t="shared" si="6"/>
        <v>-563.85288970980616</v>
      </c>
      <c r="AJ6">
        <f t="shared" si="7"/>
        <v>-1018.4336054351643</v>
      </c>
      <c r="AK6">
        <f>G6*SUM(AB6, AE6:AF6)</f>
        <v>120.75274848025416</v>
      </c>
      <c r="AL6">
        <f t="shared" si="8"/>
        <v>-1461.5337466647163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-425.63712621757963</v>
      </c>
      <c r="AR6">
        <f t="shared" si="9"/>
        <v>-434.96177427025395</v>
      </c>
      <c r="AS6">
        <f t="shared" si="9"/>
        <v>-785.62989758643562</v>
      </c>
      <c r="AT6">
        <f t="shared" si="9"/>
        <v>93.149881264264835</v>
      </c>
      <c r="AU6">
        <f t="shared" si="9"/>
        <v>-1127.4417905924247</v>
      </c>
      <c r="AW6">
        <v>3</v>
      </c>
      <c r="AX6">
        <f>IF(Z6&gt;0, (R6*SUMPRODUCT(K6:$K$98, X6:$X$98)-K6*$AZ$3)/Z6, 0)</f>
        <v>3187.7014912394602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500000</v>
      </c>
      <c r="S7">
        <f t="shared" si="1"/>
        <v>4072.9637738910747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3082.5831521061755</v>
      </c>
      <c r="AC7">
        <f t="shared" si="2"/>
        <v>3894.7618168786648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-552.97417631367887</v>
      </c>
      <c r="AI7">
        <f t="shared" si="6"/>
        <v>-564.92727126214504</v>
      </c>
      <c r="AJ7">
        <f t="shared" si="7"/>
        <v>-812.17866477248936</v>
      </c>
      <c r="AK7">
        <f>G7*SUM(AB7, AE7:AF7)</f>
        <v>151.35483276841322</v>
      </c>
      <c r="AL7">
        <f t="shared" si="8"/>
        <v>-1225.7511032662212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-388.10829373915396</v>
      </c>
      <c r="AR7">
        <f t="shared" si="9"/>
        <v>-396.49764623347329</v>
      </c>
      <c r="AS7">
        <f t="shared" si="9"/>
        <v>-570.0325427446146</v>
      </c>
      <c r="AT7">
        <f t="shared" si="9"/>
        <v>106.22931126100535</v>
      </c>
      <c r="AU7">
        <f t="shared" si="9"/>
        <v>-860.30087771708247</v>
      </c>
      <c r="AW7">
        <v>4</v>
      </c>
      <c r="AX7">
        <f>IF(Z7&gt;0, (R7*SUMPRODUCT(K7:$K$98, X7:$X$98)-K7*$AZ$3)/Z7, 0)</f>
        <v>4072.9637738910747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500000</v>
      </c>
      <c r="S8">
        <f t="shared" si="1"/>
        <v>4587.6498013868677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3894.7618168786648</v>
      </c>
      <c r="AC8">
        <f t="shared" si="2"/>
        <v>4337.9592822297145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-555.89684928274312</v>
      </c>
      <c r="AI8">
        <f t="shared" si="6"/>
        <v>-567.71651586049256</v>
      </c>
      <c r="AJ8">
        <f t="shared" si="7"/>
        <v>-443.19746535104969</v>
      </c>
      <c r="AK8">
        <f t="shared" ref="AK8:AK71" si="22">G8*SUM(AB8:AB8, AE8:AF8)</f>
        <v>82.958426699515556</v>
      </c>
      <c r="AL8">
        <f t="shared" si="8"/>
        <v>-927.95555451202665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-364.19265337824197</v>
      </c>
      <c r="AR8">
        <f t="shared" si="9"/>
        <v>-371.93624058970187</v>
      </c>
      <c r="AS8">
        <f t="shared" si="9"/>
        <v>-290.35829414210878</v>
      </c>
      <c r="AT8">
        <f t="shared" si="9"/>
        <v>54.349740565652944</v>
      </c>
      <c r="AU8">
        <f t="shared" si="9"/>
        <v>-607.94479416615764</v>
      </c>
      <c r="AW8">
        <v>5</v>
      </c>
      <c r="AX8">
        <f>IF(Z8&gt;0, (R8*SUMPRODUCT(K8:$K$98, X8:$X$98)-K8*$AZ$3)/Z8, 0)</f>
        <v>4587.6498013868677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500000</v>
      </c>
      <c r="S9">
        <f t="shared" si="1"/>
        <v>4910.2275803242092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4337.9592822297145</v>
      </c>
      <c r="AC9">
        <f t="shared" si="2"/>
        <v>4591.0154616392119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-563.61560010669007</v>
      </c>
      <c r="AI9">
        <f t="shared" si="6"/>
        <v>-575.30297962865939</v>
      </c>
      <c r="AJ9">
        <f t="shared" si="7"/>
        <v>-253.05617940949742</v>
      </c>
      <c r="AK9">
        <f t="shared" si="22"/>
        <v>25.593959765155315</v>
      </c>
      <c r="AL9">
        <f t="shared" si="8"/>
        <v>-802.76519927300149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-349.70124917141118</v>
      </c>
      <c r="AR9">
        <f t="shared" si="9"/>
        <v>-356.95280717938573</v>
      </c>
      <c r="AS9">
        <f t="shared" si="9"/>
        <v>-157.01137802660969</v>
      </c>
      <c r="AT9">
        <f t="shared" si="9"/>
        <v>15.880042531511563</v>
      </c>
      <c r="AU9">
        <f t="shared" si="9"/>
        <v>-498.08414267448381</v>
      </c>
      <c r="AW9">
        <v>6</v>
      </c>
      <c r="AX9">
        <f>IF(Z9&gt;0, (R9*SUMPRODUCT(K9:$K$98, X9:$X$98)-K9*$AZ$3)/Z9, 0)</f>
        <v>4910.2275803242092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500000</v>
      </c>
      <c r="S10">
        <f t="shared" si="1"/>
        <v>5200.7189936961404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4591.0154616392119</v>
      </c>
      <c r="AC10">
        <f t="shared" si="2"/>
        <v>4808.0281860296982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-573.74047316118731</v>
      </c>
      <c r="AI10">
        <f t="shared" si="6"/>
        <v>-585.29663537610793</v>
      </c>
      <c r="AJ10">
        <f t="shared" si="7"/>
        <v>-217.01272439048626</v>
      </c>
      <c r="AK10">
        <f t="shared" si="22"/>
        <v>18.823163392720769</v>
      </c>
      <c r="AL10">
        <f t="shared" si="8"/>
        <v>-783.48619637387344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-337.71305715423097</v>
      </c>
      <c r="AR10">
        <f t="shared" si="9"/>
        <v>-344.51520386190208</v>
      </c>
      <c r="AS10">
        <f t="shared" si="9"/>
        <v>-127.7372505925515</v>
      </c>
      <c r="AT10">
        <f t="shared" si="9"/>
        <v>11.07962284697221</v>
      </c>
      <c r="AU10">
        <f t="shared" si="9"/>
        <v>-461.17283160748138</v>
      </c>
      <c r="AW10">
        <v>7</v>
      </c>
      <c r="AX10">
        <f>IF(Z10&gt;0, (R10*SUMPRODUCT(K10:$K$98, X10:$X$98)-K10*$AZ$3)/Z10, 0)</f>
        <v>5200.7189936961404</v>
      </c>
    </row>
    <row r="11" spans="1:52" x14ac:dyDescent="0.25">
      <c r="A11" t="s">
        <v>33</v>
      </c>
      <c r="C11" s="12">
        <f>AU100</f>
        <v>9400.045995381226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500000</v>
      </c>
      <c r="S11">
        <f t="shared" si="1"/>
        <v>5461.0980816830934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4808.0281860296982</v>
      </c>
      <c r="AC11">
        <f t="shared" si="2"/>
        <v>4991.8905335774671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-583.10822898428125</v>
      </c>
      <c r="AI11">
        <f t="shared" si="6"/>
        <v>-594.53425187132802</v>
      </c>
      <c r="AJ11">
        <f t="shared" si="7"/>
        <v>-183.86234754776888</v>
      </c>
      <c r="AK11">
        <f t="shared" si="22"/>
        <v>11.539267646471275</v>
      </c>
      <c r="AL11">
        <f t="shared" si="8"/>
        <v>-766.85733177262557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-326.13746859517551</v>
      </c>
      <c r="AR11">
        <f t="shared" si="9"/>
        <v>-332.5281418789038</v>
      </c>
      <c r="AS11">
        <f t="shared" si="9"/>
        <v>-102.83579894533123</v>
      </c>
      <c r="AT11">
        <f t="shared" si="9"/>
        <v>6.4540120557341663</v>
      </c>
      <c r="AU11">
        <f t="shared" si="9"/>
        <v>-428.90992876850083</v>
      </c>
      <c r="AW11">
        <v>8</v>
      </c>
      <c r="AX11">
        <f>IF(Z11&gt;0, (R11*SUMPRODUCT(K11:$K$98, X11:$X$98)-K11*$AZ$3)/Z11, 0)</f>
        <v>5461.0980816830934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500000</v>
      </c>
      <c r="S12">
        <f t="shared" si="1"/>
        <v>5710.0652213907306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4991.8905335774671</v>
      </c>
      <c r="AC12">
        <f t="shared" si="2"/>
        <v>5160.4599278467485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-596.51472053672785</v>
      </c>
      <c r="AI12">
        <f t="shared" si="6"/>
        <v>-607.81157032689077</v>
      </c>
      <c r="AJ12">
        <f t="shared" si="7"/>
        <v>-168.56939426928147</v>
      </c>
      <c r="AK12">
        <f t="shared" si="22"/>
        <v>11.481348227228175</v>
      </c>
      <c r="AL12">
        <f t="shared" si="8"/>
        <v>-764.89961636894407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-317.0539153360765</v>
      </c>
      <c r="AR12">
        <f t="shared" si="9"/>
        <v>-323.0583110930026</v>
      </c>
      <c r="AS12">
        <f t="shared" si="9"/>
        <v>-89.596425065281821</v>
      </c>
      <c r="AT12">
        <f t="shared" si="9"/>
        <v>6.1024586375743652</v>
      </c>
      <c r="AU12">
        <f t="shared" si="9"/>
        <v>-406.55227752071005</v>
      </c>
      <c r="AW12">
        <v>9</v>
      </c>
      <c r="AX12">
        <f>IF(Z12&gt;0, (R12*SUMPRODUCT(K12:$K$98, X12:$X$98)-K12*$AZ$3)/Z12, 0)</f>
        <v>5710.0652213907306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500000</v>
      </c>
      <c r="S13">
        <f t="shared" si="1"/>
        <v>5944.0662273485495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5160.4599278467485</v>
      </c>
      <c r="AC13">
        <f t="shared" si="2"/>
        <v>5310.9622446343401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-610.37692789435062</v>
      </c>
      <c r="AI13">
        <f t="shared" si="6"/>
        <v>-621.54554976341456</v>
      </c>
      <c r="AJ13">
        <f t="shared" si="7"/>
        <v>-150.50231678759155</v>
      </c>
      <c r="AK13">
        <f t="shared" si="22"/>
        <v>10.320919855693496</v>
      </c>
      <c r="AL13">
        <f t="shared" si="8"/>
        <v>-761.72694669531256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-308.38576607572406</v>
      </c>
      <c r="AR13">
        <f t="shared" si="9"/>
        <v>-314.02858095567564</v>
      </c>
      <c r="AS13">
        <f t="shared" si="9"/>
        <v>-76.039525967708698</v>
      </c>
      <c r="AT13">
        <f t="shared" si="9"/>
        <v>5.2145234048805689</v>
      </c>
      <c r="AU13">
        <f t="shared" si="9"/>
        <v>-384.85358351850374</v>
      </c>
      <c r="AW13">
        <v>10</v>
      </c>
      <c r="AX13">
        <f>IF(Z13&gt;0, (R13*SUMPRODUCT(K13:$K$98, X13:$X$98)-K13*$AZ$3)/Z13, 0)</f>
        <v>5944.0662273485495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500000</v>
      </c>
      <c r="S14">
        <f t="shared" si="1"/>
        <v>6164.8293425408992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5310.9622446343401</v>
      </c>
      <c r="AC14">
        <f t="shared" si="2"/>
        <v>5445.3963482326981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-627.21595507551183</v>
      </c>
      <c r="AI14">
        <f t="shared" si="6"/>
        <v>-638.25721032700824</v>
      </c>
      <c r="AJ14">
        <f t="shared" si="7"/>
        <v>-134.43410359835798</v>
      </c>
      <c r="AK14">
        <f t="shared" si="22"/>
        <v>9.559732040341812</v>
      </c>
      <c r="AL14">
        <f t="shared" si="8"/>
        <v>-763.13158188502439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-301.28682883402581</v>
      </c>
      <c r="AR14">
        <f t="shared" si="9"/>
        <v>-306.59055995590057</v>
      </c>
      <c r="AS14">
        <f t="shared" si="9"/>
        <v>-64.576202873247865</v>
      </c>
      <c r="AT14">
        <f t="shared" si="9"/>
        <v>4.5920728381197833</v>
      </c>
      <c r="AU14">
        <f t="shared" si="9"/>
        <v>-366.57468999102866</v>
      </c>
      <c r="AW14">
        <v>11</v>
      </c>
      <c r="AX14">
        <f>IF(Z14&gt;0, (R14*SUMPRODUCT(K14:$K$98, X14:$X$98)-K14*$AZ$3)/Z14, 0)</f>
        <v>6164.8293425408992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500000</v>
      </c>
      <c r="S15">
        <f t="shared" si="1"/>
        <v>6393.831643809739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5445.3963482326981</v>
      </c>
      <c r="AC15">
        <f t="shared" si="2"/>
        <v>5582.8551372520978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-652.37079993382383</v>
      </c>
      <c r="AI15">
        <f t="shared" si="6"/>
        <v>-663.28533336280691</v>
      </c>
      <c r="AJ15">
        <f t="shared" si="7"/>
        <v>-137.45878901939977</v>
      </c>
      <c r="AK15">
        <f t="shared" si="22"/>
        <v>22.326125027754063</v>
      </c>
      <c r="AL15">
        <f t="shared" si="8"/>
        <v>-778.41799735445261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-297.28688429844368</v>
      </c>
      <c r="AR15">
        <f t="shared" si="9"/>
        <v>-302.26066245804668</v>
      </c>
      <c r="AS15">
        <f t="shared" si="9"/>
        <v>-62.640288484953309</v>
      </c>
      <c r="AT15">
        <f t="shared" si="9"/>
        <v>10.174066878271976</v>
      </c>
      <c r="AU15">
        <f t="shared" si="9"/>
        <v>-354.72688406472804</v>
      </c>
      <c r="AW15">
        <v>12</v>
      </c>
      <c r="AX15">
        <f>IF(Z15&gt;0, (R15*SUMPRODUCT(K15:$K$98, X15:$X$98)-K15*$AZ$3)/Z15, 0)</f>
        <v>6393.831643809739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500000</v>
      </c>
      <c r="S16">
        <f t="shared" si="1"/>
        <v>6631.7299061098292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5582.8551372520978</v>
      </c>
      <c r="AC16">
        <f t="shared" si="2"/>
        <v>5723.6302332752684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-681.79772312694877</v>
      </c>
      <c r="AI16">
        <f t="shared" si="6"/>
        <v>-692.58606627856386</v>
      </c>
      <c r="AJ16">
        <f t="shared" si="7"/>
        <v>-140.77509602317059</v>
      </c>
      <c r="AK16">
        <f t="shared" si="22"/>
        <v>39.638271474489898</v>
      </c>
      <c r="AL16">
        <f t="shared" si="8"/>
        <v>-793.72289082724456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-293.91429509487648</v>
      </c>
      <c r="AR16">
        <f t="shared" si="9"/>
        <v>-298.56501211121684</v>
      </c>
      <c r="AS16">
        <f t="shared" si="9"/>
        <v>-60.686346860767792</v>
      </c>
      <c r="AT16">
        <f t="shared" si="9"/>
        <v>17.08755283865154</v>
      </c>
      <c r="AU16">
        <f t="shared" si="9"/>
        <v>-342.16380613333308</v>
      </c>
      <c r="AW16">
        <v>13</v>
      </c>
      <c r="AX16">
        <f>IF(Z16&gt;0, (R16*SUMPRODUCT(K16:$K$98, X16:$X$98)-K16*$AZ$3)/Z16, 0)</f>
        <v>6631.7299061098292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500000</v>
      </c>
      <c r="S17">
        <f t="shared" si="1"/>
        <v>6904.7190523262916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5723.6302332752684</v>
      </c>
      <c r="AC17">
        <f t="shared" si="2"/>
        <v>5889.8243218079187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-711.22195380394987</v>
      </c>
      <c r="AI17">
        <f t="shared" si="6"/>
        <v>-721.88463297520366</v>
      </c>
      <c r="AJ17">
        <f t="shared" si="7"/>
        <v>-166.19408853265031</v>
      </c>
      <c r="AK17">
        <f t="shared" si="22"/>
        <v>78.986097219198697</v>
      </c>
      <c r="AL17">
        <f t="shared" si="8"/>
        <v>-809.09262428865532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-288.21085291494251</v>
      </c>
      <c r="AR17">
        <f t="shared" si="9"/>
        <v>-292.53172608522232</v>
      </c>
      <c r="AS17">
        <f t="shared" si="9"/>
        <v>-67.347386774593403</v>
      </c>
      <c r="AT17">
        <f t="shared" si="9"/>
        <v>32.007800555384655</v>
      </c>
      <c r="AU17">
        <f t="shared" si="9"/>
        <v>-327.87131230443106</v>
      </c>
      <c r="AW17">
        <v>14</v>
      </c>
      <c r="AX17">
        <f>IF(Z17&gt;0, (R17*SUMPRODUCT(K17:$K$98, X17:$X$98)-K17*$AZ$3)/Z17, 0)</f>
        <v>6904.7190523262916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500000</v>
      </c>
      <c r="S18">
        <f t="shared" si="1"/>
        <v>7216.451382646138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5889.8243218079187</v>
      </c>
      <c r="AC18">
        <f t="shared" si="2"/>
        <v>6083.4722583709108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-741.83585750314285</v>
      </c>
      <c r="AI18">
        <f t="shared" si="6"/>
        <v>-752.37336398624655</v>
      </c>
      <c r="AJ18">
        <f t="shared" si="7"/>
        <v>-193.64793656299207</v>
      </c>
      <c r="AK18">
        <f t="shared" si="22"/>
        <v>127.22020535105105</v>
      </c>
      <c r="AL18">
        <f t="shared" si="8"/>
        <v>-818.80109519818757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-280.53063417381117</v>
      </c>
      <c r="AR18">
        <f t="shared" si="9"/>
        <v>-284.51546902159714</v>
      </c>
      <c r="AS18">
        <f t="shared" si="9"/>
        <v>-73.229378036954728</v>
      </c>
      <c r="AT18">
        <f t="shared" si="9"/>
        <v>48.109247518682579</v>
      </c>
      <c r="AU18">
        <f t="shared" si="9"/>
        <v>-309.6355995398693</v>
      </c>
      <c r="AW18">
        <v>15</v>
      </c>
      <c r="AX18">
        <f>IF(Z18&gt;0, (R18*SUMPRODUCT(K18:$K$98, X18:$X$98)-K18*$AZ$3)/Z18, 0)</f>
        <v>7216.451382646138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500000</v>
      </c>
      <c r="S19">
        <f t="shared" si="1"/>
        <v>7510.9110442231631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6083.4722583709108</v>
      </c>
      <c r="AC19">
        <f t="shared" si="2"/>
        <v>6256.7042833698451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-777.5756698962615</v>
      </c>
      <c r="AI19">
        <f t="shared" si="6"/>
        <v>-787.98836192278679</v>
      </c>
      <c r="AJ19">
        <f t="shared" si="7"/>
        <v>-173.23202499893432</v>
      </c>
      <c r="AK19">
        <f t="shared" si="22"/>
        <v>135.6614313616713</v>
      </c>
      <c r="AL19">
        <f t="shared" si="8"/>
        <v>-825.55895556004975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-274.21981219186779</v>
      </c>
      <c r="AR19">
        <f t="shared" si="9"/>
        <v>-277.89195184652863</v>
      </c>
      <c r="AS19">
        <f t="shared" si="9"/>
        <v>-61.092000688707643</v>
      </c>
      <c r="AT19">
        <f t="shared" si="9"/>
        <v>47.842356274651138</v>
      </c>
      <c r="AU19">
        <f t="shared" si="9"/>
        <v>-291.14159626058512</v>
      </c>
      <c r="AW19">
        <v>16</v>
      </c>
      <c r="AX19">
        <f>IF(Z19&gt;0, (R19*SUMPRODUCT(K19:$K$98, X19:$X$98)-K19*$AZ$3)/Z19, 0)</f>
        <v>7510.9110442231631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500000</v>
      </c>
      <c r="S20">
        <f t="shared" si="1"/>
        <v>7661.305718647146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6256.7042833698451</v>
      </c>
      <c r="AC20">
        <f t="shared" si="2"/>
        <v>6305.725202025199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-811.8917585693307</v>
      </c>
      <c r="AI20">
        <f t="shared" si="6"/>
        <v>-822.18002638162648</v>
      </c>
      <c r="AJ20">
        <f t="shared" si="7"/>
        <v>-49.020918655353853</v>
      </c>
      <c r="AK20">
        <f t="shared" si="22"/>
        <v>26.903828418490335</v>
      </c>
      <c r="AL20">
        <f t="shared" si="8"/>
        <v>-844.29711661849001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-271.57519015824221</v>
      </c>
      <c r="AR20">
        <f t="shared" si="9"/>
        <v>-275.01658275526358</v>
      </c>
      <c r="AS20">
        <f t="shared" si="9"/>
        <v>-16.397340119597491</v>
      </c>
      <c r="AT20">
        <f t="shared" si="9"/>
        <v>8.9992443470681067</v>
      </c>
      <c r="AU20">
        <f t="shared" si="9"/>
        <v>-282.41467852779294</v>
      </c>
      <c r="AW20">
        <v>17</v>
      </c>
      <c r="AX20">
        <f>IF(Z20&gt;0, (R20*SUMPRODUCT(K20:$K$98, X20:$X$98)-K20*$AZ$3)/Z20, 0)</f>
        <v>7661.305718647146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500000</v>
      </c>
      <c r="S21">
        <f t="shared" si="1"/>
        <v>7780.1361834989621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6305.725202025199</v>
      </c>
      <c r="AC21">
        <f t="shared" si="2"/>
        <v>6326.2458537502152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-851.45169424633605</v>
      </c>
      <c r="AI21">
        <f t="shared" si="6"/>
        <v>-861.61579308815271</v>
      </c>
      <c r="AJ21">
        <f t="shared" si="7"/>
        <v>-20.520651725016251</v>
      </c>
      <c r="AK21">
        <f t="shared" si="22"/>
        <v>10.08916032324032</v>
      </c>
      <c r="AL21">
        <f t="shared" si="8"/>
        <v>-872.04728448992864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-270.83288494231391</v>
      </c>
      <c r="AR21">
        <f t="shared" si="9"/>
        <v>-274.06591886634016</v>
      </c>
      <c r="AS21">
        <f t="shared" si="9"/>
        <v>-6.5272843370192604</v>
      </c>
      <c r="AT21">
        <f t="shared" si="9"/>
        <v>3.2091972045546995</v>
      </c>
      <c r="AU21">
        <f t="shared" si="9"/>
        <v>-277.38400599880475</v>
      </c>
      <c r="AW21">
        <v>18</v>
      </c>
      <c r="AX21">
        <f>IF(Z21&gt;0, (R21*SUMPRODUCT(K21:$K$98, X21:$X$98)-K21*$AZ$3)/Z21, 0)</f>
        <v>7780.1361834989621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500000</v>
      </c>
      <c r="S22">
        <f t="shared" si="1"/>
        <v>8006.2372718464803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6326.2458537502152</v>
      </c>
      <c r="AC22">
        <f t="shared" si="2"/>
        <v>6430.6835768340006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-893.70522388767222</v>
      </c>
      <c r="AI22">
        <f t="shared" si="6"/>
        <v>-903.74533911047354</v>
      </c>
      <c r="AJ22">
        <f t="shared" si="7"/>
        <v>-104.43772308378539</v>
      </c>
      <c r="AK22">
        <f t="shared" si="22"/>
        <v>132.85116292875452</v>
      </c>
      <c r="AL22">
        <f t="shared" si="8"/>
        <v>-875.33189926550438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-265.4276778520711</v>
      </c>
      <c r="AR22">
        <f t="shared" si="9"/>
        <v>-268.40956091342639</v>
      </c>
      <c r="AS22">
        <f t="shared" si="9"/>
        <v>-31.017679630091259</v>
      </c>
      <c r="AT22">
        <f t="shared" si="9"/>
        <v>39.456383082033447</v>
      </c>
      <c r="AU22">
        <f t="shared" si="9"/>
        <v>-259.97085746148417</v>
      </c>
      <c r="AW22">
        <v>19</v>
      </c>
      <c r="AX22">
        <f>IF(Z22&gt;0, (R22*SUMPRODUCT(K22:$K$98, X22:$X$98)-K22*$AZ$3)/Z22, 0)</f>
        <v>8006.2372718464803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500000</v>
      </c>
      <c r="S23">
        <f t="shared" si="1"/>
        <v>8485.5308743290898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6430.6835768340006</v>
      </c>
      <c r="AC23">
        <f t="shared" si="2"/>
        <v>6731.5596334277552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-939.27044969585393</v>
      </c>
      <c r="AI23">
        <f t="shared" si="6"/>
        <v>-949.18668200518482</v>
      </c>
      <c r="AJ23">
        <f t="shared" si="7"/>
        <v>-300.87605659375458</v>
      </c>
      <c r="AK23">
        <f t="shared" si="22"/>
        <v>450.1478503783801</v>
      </c>
      <c r="AL23">
        <f t="shared" si="8"/>
        <v>-799.91488822055931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-249.07179330712015</v>
      </c>
      <c r="AR23">
        <f t="shared" si="9"/>
        <v>-251.7013381468783</v>
      </c>
      <c r="AS23">
        <f t="shared" si="9"/>
        <v>-79.785049133875489</v>
      </c>
      <c r="AT23">
        <f t="shared" si="9"/>
        <v>119.36831653055171</v>
      </c>
      <c r="AU23">
        <f t="shared" si="9"/>
        <v>-212.11807075020207</v>
      </c>
      <c r="AW23">
        <v>20</v>
      </c>
      <c r="AX23">
        <f>IF(Z23&gt;0, (R23*SUMPRODUCT(K23:$K$98, X23:$X$98)-K23*$AZ$3)/Z23, 0)</f>
        <v>8485.5308743290898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500000</v>
      </c>
      <c r="S24">
        <f t="shared" si="1"/>
        <v>8920.3322833175025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6731.5596334277552</v>
      </c>
      <c r="AC24">
        <f t="shared" si="2"/>
        <v>6988.1161744472665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-986.84281366140704</v>
      </c>
      <c r="AI24">
        <f t="shared" si="6"/>
        <v>-996.63521257730304</v>
      </c>
      <c r="AJ24">
        <f t="shared" si="7"/>
        <v>-256.55654101951131</v>
      </c>
      <c r="AK24">
        <f t="shared" si="22"/>
        <v>471.20917433994293</v>
      </c>
      <c r="AL24">
        <f t="shared" si="8"/>
        <v>-781.98257925687142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-233.64895803523615</v>
      </c>
      <c r="AR24">
        <f t="shared" si="9"/>
        <v>-235.96744662500004</v>
      </c>
      <c r="AS24">
        <f t="shared" si="9"/>
        <v>-60.74338046190649</v>
      </c>
      <c r="AT24">
        <f t="shared" si="9"/>
        <v>111.56541961600266</v>
      </c>
      <c r="AU24">
        <f t="shared" si="9"/>
        <v>-185.14540747090388</v>
      </c>
      <c r="AW24">
        <v>21</v>
      </c>
      <c r="AX24">
        <f>IF(Z24&gt;0, (R24*SUMPRODUCT(K24:$K$98, X24:$X$98)-K24*$AZ$3)/Z24, 0)</f>
        <v>8920.3322833175025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500000</v>
      </c>
      <c r="S25">
        <f t="shared" si="1"/>
        <v>9316.3396739542386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6988.1161744472665</v>
      </c>
      <c r="AC25">
        <f t="shared" si="2"/>
        <v>7205.921086346525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-1043.3616947787621</v>
      </c>
      <c r="AI25">
        <f t="shared" si="6"/>
        <v>-1053.0300856631297</v>
      </c>
      <c r="AJ25">
        <f t="shared" si="7"/>
        <v>-217.80491189925851</v>
      </c>
      <c r="AK25">
        <f t="shared" si="22"/>
        <v>489.16813221130872</v>
      </c>
      <c r="AL25">
        <f t="shared" si="8"/>
        <v>-781.66686535107954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-220.56303614356801</v>
      </c>
      <c r="AR25">
        <f t="shared" si="9"/>
        <v>-222.60690037468791</v>
      </c>
      <c r="AS25">
        <f t="shared" si="9"/>
        <v>-46.043201409334188</v>
      </c>
      <c r="AT25">
        <f t="shared" si="9"/>
        <v>103.40844307887153</v>
      </c>
      <c r="AU25">
        <f t="shared" si="9"/>
        <v>-165.24165870515057</v>
      </c>
      <c r="AW25">
        <v>22</v>
      </c>
      <c r="AX25">
        <f>IF(Z25&gt;0, (R25*SUMPRODUCT(K25:$K$98, X25:$X$98)-K25*$AZ$3)/Z25, 0)</f>
        <v>9316.3396739542386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500000</v>
      </c>
      <c r="S26">
        <f t="shared" si="1"/>
        <v>9676.8090218880498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7205.921086346525</v>
      </c>
      <c r="AC26">
        <f t="shared" si="2"/>
        <v>7388.4418626444658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-1108.0393627971496</v>
      </c>
      <c r="AI26">
        <f t="shared" si="6"/>
        <v>-1117.5833687886036</v>
      </c>
      <c r="AJ26">
        <f t="shared" si="7"/>
        <v>-182.52077629794076</v>
      </c>
      <c r="AK26">
        <f t="shared" si="22"/>
        <v>504.41447604425679</v>
      </c>
      <c r="AL26">
        <f t="shared" si="8"/>
        <v>-795.68966904228751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-209.13899141054955</v>
      </c>
      <c r="AR26">
        <f t="shared" si="9"/>
        <v>-210.94039292577202</v>
      </c>
      <c r="AS26">
        <f t="shared" si="9"/>
        <v>-34.450230152527631</v>
      </c>
      <c r="AT26">
        <f t="shared" si="9"/>
        <v>95.206667122790094</v>
      </c>
      <c r="AU26">
        <f t="shared" si="9"/>
        <v>-150.18395595550956</v>
      </c>
      <c r="AW26">
        <v>23</v>
      </c>
      <c r="AX26">
        <f>IF(Z26&gt;0, (R26*SUMPRODUCT(K26:$K$98, X26:$X$98)-K26*$AZ$3)/Z26, 0)</f>
        <v>9676.8090218880498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500000</v>
      </c>
      <c r="S27">
        <f t="shared" si="1"/>
        <v>10019.205756899843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7388.4418626444658</v>
      </c>
      <c r="AC27">
        <f t="shared" si="2"/>
        <v>7539.199132342409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-1705.2729799616084</v>
      </c>
      <c r="AI27">
        <f t="shared" si="6"/>
        <v>-1714.6789140686487</v>
      </c>
      <c r="AJ27">
        <f t="shared" si="7"/>
        <v>-150.75726969794323</v>
      </c>
      <c r="AK27">
        <f t="shared" si="22"/>
        <v>517.19093038511267</v>
      </c>
      <c r="AL27">
        <f t="shared" si="8"/>
        <v>-1348.2452533814794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-287.3794494607256</v>
      </c>
      <c r="AR27">
        <f t="shared" si="9"/>
        <v>-288.96457524240896</v>
      </c>
      <c r="AS27">
        <f t="shared" si="9"/>
        <v>-25.406220398198325</v>
      </c>
      <c r="AT27">
        <f t="shared" si="9"/>
        <v>87.159092172738426</v>
      </c>
      <c r="AU27">
        <f t="shared" si="9"/>
        <v>-227.21170346786886</v>
      </c>
      <c r="AW27">
        <v>24</v>
      </c>
      <c r="AX27">
        <f>IF(Z27&gt;0, (R27*SUMPRODUCT(K27:$K$98, X27:$X$98)-K27*$AZ$3)/Z27, 0)</f>
        <v>10019.205756899843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500000</v>
      </c>
      <c r="S28">
        <f t="shared" si="1"/>
        <v>10230.324095396865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7539.199132342409</v>
      </c>
      <c r="AC28">
        <f t="shared" si="2"/>
        <v>7573.1556302999779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-2342.2578103505593</v>
      </c>
      <c r="AI28">
        <f t="shared" si="6"/>
        <v>-2351.5111286712704</v>
      </c>
      <c r="AJ28">
        <f t="shared" si="7"/>
        <v>-33.956497957568899</v>
      </c>
      <c r="AK28">
        <f t="shared" si="22"/>
        <v>527.74393926396863</v>
      </c>
      <c r="AL28">
        <f t="shared" si="8"/>
        <v>-1857.7236873648708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-352.43454522243883</v>
      </c>
      <c r="AR28">
        <f t="shared" si="9"/>
        <v>-353.82687232654621</v>
      </c>
      <c r="AS28">
        <f t="shared" si="9"/>
        <v>-5.1093619421985546</v>
      </c>
      <c r="AT28">
        <f t="shared" si="9"/>
        <v>79.408506786260972</v>
      </c>
      <c r="AU28">
        <f t="shared" si="9"/>
        <v>-279.52772748248378</v>
      </c>
      <c r="AW28">
        <v>25</v>
      </c>
      <c r="AX28">
        <f>IF(Z28&gt;0, (R28*SUMPRODUCT(K28:$K$98, X28:$X$98)-K28*$AZ$3)/Z28, 0)</f>
        <v>10230.324095396865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500000</v>
      </c>
      <c r="S29">
        <f t="shared" si="1"/>
        <v>10328.896375303826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7573.1556302999779</v>
      </c>
      <c r="AC29">
        <f t="shared" si="2"/>
        <v>7507.6281809867323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-3003.0241806810996</v>
      </c>
      <c r="AI29">
        <f t="shared" si="6"/>
        <v>-3012.1098902140866</v>
      </c>
      <c r="AJ29">
        <f t="shared" si="7"/>
        <v>65.527449313245597</v>
      </c>
      <c r="AK29">
        <f t="shared" si="22"/>
        <v>530.12089412099851</v>
      </c>
      <c r="AL29">
        <f t="shared" si="8"/>
        <v>-2416.4615467798426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-403.44522674924889</v>
      </c>
      <c r="AR29">
        <f t="shared" si="9"/>
        <v>-404.66585832667505</v>
      </c>
      <c r="AS29">
        <f t="shared" si="9"/>
        <v>8.8033712204362971</v>
      </c>
      <c r="AT29">
        <f t="shared" si="9"/>
        <v>71.219787609120431</v>
      </c>
      <c r="AU29">
        <f t="shared" si="9"/>
        <v>-324.64269949711837</v>
      </c>
      <c r="AW29">
        <v>26</v>
      </c>
      <c r="AX29">
        <f>IF(Z29&gt;0, (R29*SUMPRODUCT(K29:$K$98, X29:$X$98)-K29*$AZ$3)/Z29, 0)</f>
        <v>10328.896375303826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500000</v>
      </c>
      <c r="S30">
        <f t="shared" si="1"/>
        <v>10335.952706878632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7507.6281809867323</v>
      </c>
      <c r="AC30">
        <f t="shared" si="2"/>
        <v>7360.3500041564039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-3738.3853290251477</v>
      </c>
      <c r="AI30">
        <f t="shared" si="6"/>
        <v>-3747.2867218295792</v>
      </c>
      <c r="AJ30">
        <f t="shared" si="7"/>
        <v>147.27817683032845</v>
      </c>
      <c r="AK30">
        <f t="shared" si="22"/>
        <v>525.53397266907132</v>
      </c>
      <c r="AL30">
        <f t="shared" si="8"/>
        <v>-3074.4745723301794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-448.4270408998118</v>
      </c>
      <c r="AR30">
        <f t="shared" si="9"/>
        <v>-449.49478135026425</v>
      </c>
      <c r="AS30">
        <f t="shared" si="9"/>
        <v>17.666321476380677</v>
      </c>
      <c r="AT30">
        <f t="shared" si="9"/>
        <v>63.038885378294545</v>
      </c>
      <c r="AU30">
        <f t="shared" si="9"/>
        <v>-368.78957449558902</v>
      </c>
      <c r="AW30">
        <v>27</v>
      </c>
      <c r="AX30">
        <f>IF(Z30&gt;0, (R30*SUMPRODUCT(K30:$K$98, X30:$X$98)-K30*$AZ$3)/Z30, 0)</f>
        <v>10335.952706878632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500000</v>
      </c>
      <c r="S31">
        <f t="shared" si="1"/>
        <v>10260.963033935303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7360.3500041564039</v>
      </c>
      <c r="AC31">
        <f t="shared" si="2"/>
        <v>7140.6435435413441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-4543.2367060335337</v>
      </c>
      <c r="AI31">
        <f t="shared" si="6"/>
        <v>-4551.9355039922702</v>
      </c>
      <c r="AJ31">
        <f t="shared" si="7"/>
        <v>219.70646061505977</v>
      </c>
      <c r="AK31">
        <f t="shared" si="22"/>
        <v>515.2245002909483</v>
      </c>
      <c r="AL31">
        <f t="shared" si="8"/>
        <v>-3817.0045430862619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-486.58091588178752</v>
      </c>
      <c r="AR31">
        <f t="shared" si="9"/>
        <v>-487.51255764991544</v>
      </c>
      <c r="AS31">
        <f t="shared" si="9"/>
        <v>23.530574730840932</v>
      </c>
      <c r="AT31">
        <f t="shared" si="9"/>
        <v>55.180573995489183</v>
      </c>
      <c r="AU31">
        <f t="shared" si="9"/>
        <v>-408.80140892358531</v>
      </c>
      <c r="AW31">
        <v>28</v>
      </c>
      <c r="AX31">
        <f>IF(Z31&gt;0, (R31*SUMPRODUCT(K31:$K$98, X31:$X$98)-K31*$AZ$3)/Z31, 0)</f>
        <v>10260.963033935303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500000</v>
      </c>
      <c r="S32">
        <f t="shared" si="1"/>
        <v>10113.077676131223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7140.6435435413441</v>
      </c>
      <c r="AC32">
        <f t="shared" si="2"/>
        <v>6858.2774314852286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-5392.7613385963932</v>
      </c>
      <c r="AI32">
        <f t="shared" si="6"/>
        <v>-5401.2383295420777</v>
      </c>
      <c r="AJ32">
        <f t="shared" si="7"/>
        <v>282.36611205611553</v>
      </c>
      <c r="AK32">
        <f t="shared" si="22"/>
        <v>499.84504804789412</v>
      </c>
      <c r="AL32">
        <f t="shared" si="8"/>
        <v>-4619.0271694380681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-515.68308349839651</v>
      </c>
      <c r="AR32">
        <f t="shared" si="9"/>
        <v>-516.49369619849358</v>
      </c>
      <c r="AS32">
        <f t="shared" si="9"/>
        <v>27.001274152149033</v>
      </c>
      <c r="AT32">
        <f t="shared" si="9"/>
        <v>47.797708718152066</v>
      </c>
      <c r="AU32">
        <f t="shared" si="9"/>
        <v>-441.69471332819251</v>
      </c>
      <c r="AW32">
        <v>29</v>
      </c>
      <c r="AX32">
        <f>IF(Z32&gt;0, (R32*SUMPRODUCT(K32:$K$98, X32:$X$98)-K32*$AZ$3)/Z32, 0)</f>
        <v>10113.077676131223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500000</v>
      </c>
      <c r="S33">
        <f t="shared" si="1"/>
        <v>9904.8974657635354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6858.2774314852286</v>
      </c>
      <c r="AC33">
        <f t="shared" si="2"/>
        <v>6524.9289942597516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-6309.9146700290466</v>
      </c>
      <c r="AI33">
        <f t="shared" si="6"/>
        <v>-6318.1491431985232</v>
      </c>
      <c r="AJ33">
        <f t="shared" si="7"/>
        <v>333.34843722547703</v>
      </c>
      <c r="AK33">
        <f t="shared" si="22"/>
        <v>480.07942020396604</v>
      </c>
      <c r="AL33">
        <f t="shared" si="8"/>
        <v>-5504.7212857690802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-538.73742725069803</v>
      </c>
      <c r="AR33">
        <f t="shared" si="9"/>
        <v>-539.44048254099539</v>
      </c>
      <c r="AS33">
        <f t="shared" si="9"/>
        <v>28.461126471630656</v>
      </c>
      <c r="AT33">
        <f t="shared" si="9"/>
        <v>40.98894600669788</v>
      </c>
      <c r="AU33">
        <f t="shared" si="9"/>
        <v>-469.99041006266691</v>
      </c>
      <c r="AW33">
        <v>30</v>
      </c>
      <c r="AX33">
        <f>IF(Z33&gt;0, (R33*SUMPRODUCT(K33:$K$98, X33:$X$98)-K33*$AZ$3)/Z33, 0)</f>
        <v>9904.8974657635354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500000</v>
      </c>
      <c r="S34">
        <f t="shared" si="1"/>
        <v>9644.1119462287643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6524.9289942597516</v>
      </c>
      <c r="AC34">
        <f t="shared" si="2"/>
        <v>6148.9903583241594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-7290.0844981942291</v>
      </c>
      <c r="AI34">
        <f t="shared" si="6"/>
        <v>-7298.0543745195564</v>
      </c>
      <c r="AJ34">
        <f t="shared" si="7"/>
        <v>375.93863593559217</v>
      </c>
      <c r="AK34">
        <f t="shared" si="22"/>
        <v>456.74502959818267</v>
      </c>
      <c r="AL34">
        <f t="shared" si="8"/>
        <v>-6465.3707089857817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-555.73557822138787</v>
      </c>
      <c r="AR34">
        <f t="shared" si="9"/>
        <v>-556.34313549032015</v>
      </c>
      <c r="AS34">
        <f t="shared" si="9"/>
        <v>28.658443570740054</v>
      </c>
      <c r="AT34">
        <f t="shared" si="9"/>
        <v>34.818452815789051</v>
      </c>
      <c r="AU34">
        <f t="shared" ref="AU34:AU97" si="23">AL34*$K34</f>
        <v>-492.86623910379109</v>
      </c>
      <c r="AW34">
        <v>31</v>
      </c>
      <c r="AX34">
        <f>IF(Z34&gt;0, (R34*SUMPRODUCT(K34:$K$98, X34:$X$98)-K34*$AZ$3)/Z34, 0)</f>
        <v>9644.1119462287643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500000</v>
      </c>
      <c r="S35">
        <f t="shared" si="1"/>
        <v>9334.7267407277159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6148.9903583241594</v>
      </c>
      <c r="AC35">
        <f t="shared" si="2"/>
        <v>5738.6108437769763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-8227.4114021580408</v>
      </c>
      <c r="AI35">
        <f t="shared" ref="AI35:AI66" si="25">SUM(AE35:AH35)</f>
        <v>-8235.0958944350605</v>
      </c>
      <c r="AJ35">
        <f t="shared" si="7"/>
        <v>410.37951454718313</v>
      </c>
      <c r="AK35">
        <f t="shared" si="22"/>
        <v>430.42932508269121</v>
      </c>
      <c r="AL35">
        <f t="shared" ref="AL35:AL98" si="26">SUM(AI35:AK35)</f>
        <v>-7394.287054805186</v>
      </c>
      <c r="AN35">
        <f t="shared" ref="AN35:AT66" si="27">AE35*$K35</f>
        <v>0</v>
      </c>
      <c r="AO35">
        <f t="shared" si="27"/>
        <v>0</v>
      </c>
      <c r="AP35">
        <f t="shared" si="27"/>
        <v>-0.52303746077061486</v>
      </c>
      <c r="AQ35">
        <f t="shared" si="27"/>
        <v>-559.99072071015712</v>
      </c>
      <c r="AR35">
        <f t="shared" si="27"/>
        <v>-560.51375817092776</v>
      </c>
      <c r="AS35">
        <f t="shared" si="27"/>
        <v>27.932080806811598</v>
      </c>
      <c r="AT35">
        <f t="shared" si="27"/>
        <v>29.296751576640396</v>
      </c>
      <c r="AU35">
        <f t="shared" si="23"/>
        <v>-503.28492578747574</v>
      </c>
      <c r="AW35">
        <v>32</v>
      </c>
      <c r="AX35">
        <f>IF(Z35&gt;0, (R35*SUMPRODUCT(K35:$K$98, X35:$X$98)-K35*$AZ$3)/Z35, 0)</f>
        <v>9334.7267407277159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500000</v>
      </c>
      <c r="S36">
        <f t="shared" si="1"/>
        <v>8992.2845260922131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5738.6108437769763</v>
      </c>
      <c r="AC36">
        <f t="shared" si="2"/>
        <v>5308.402322775928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-9141.6170959569263</v>
      </c>
      <c r="AI36">
        <f t="shared" si="25"/>
        <v>-9148.9962028837763</v>
      </c>
      <c r="AJ36">
        <f t="shared" si="7"/>
        <v>430.20852100104821</v>
      </c>
      <c r="AK36">
        <f t="shared" si="22"/>
        <v>401.70275906438837</v>
      </c>
      <c r="AL36">
        <f t="shared" si="26"/>
        <v>-8317.0849228183397</v>
      </c>
      <c r="AN36">
        <f t="shared" si="27"/>
        <v>0</v>
      </c>
      <c r="AO36">
        <f t="shared" si="27"/>
        <v>0</v>
      </c>
      <c r="AP36">
        <f t="shared" si="27"/>
        <v>-0.44843902250527606</v>
      </c>
      <c r="AQ36">
        <f t="shared" si="27"/>
        <v>-555.54931989284171</v>
      </c>
      <c r="AR36">
        <f t="shared" si="27"/>
        <v>-555.99775891534694</v>
      </c>
      <c r="AS36">
        <f t="shared" si="27"/>
        <v>26.144395323661211</v>
      </c>
      <c r="AT36">
        <f t="shared" si="27"/>
        <v>24.412058857288912</v>
      </c>
      <c r="AU36">
        <f t="shared" si="23"/>
        <v>-505.44130473439685</v>
      </c>
      <c r="AW36">
        <v>33</v>
      </c>
      <c r="AX36">
        <f>IF(Z36&gt;0, (R36*SUMPRODUCT(K36:$K$98, X36:$X$98)-K36*$AZ$3)/Z36, 0)</f>
        <v>8992.2845260922131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500000</v>
      </c>
      <c r="S37">
        <f t="shared" si="1"/>
        <v>8627.7451490531876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5308.402322775928</v>
      </c>
      <c r="AC37">
        <f t="shared" si="2"/>
        <v>4868.729966909078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-10057.222733012091</v>
      </c>
      <c r="AI37">
        <f t="shared" si="25"/>
        <v>-10064.276618301348</v>
      </c>
      <c r="AJ37">
        <f t="shared" si="7"/>
        <v>439.67235586685001</v>
      </c>
      <c r="AK37">
        <f t="shared" si="22"/>
        <v>371.58816259431501</v>
      </c>
      <c r="AL37">
        <f t="shared" si="26"/>
        <v>-9253.0160998401843</v>
      </c>
      <c r="AN37">
        <f t="shared" si="27"/>
        <v>0</v>
      </c>
      <c r="AO37">
        <f t="shared" si="27"/>
        <v>0</v>
      </c>
      <c r="AP37">
        <f t="shared" si="27"/>
        <v>-0.38274538593219654</v>
      </c>
      <c r="AQ37">
        <f t="shared" si="27"/>
        <v>-545.70714414868405</v>
      </c>
      <c r="AR37">
        <f t="shared" si="27"/>
        <v>-546.0898895346163</v>
      </c>
      <c r="AS37">
        <f t="shared" si="27"/>
        <v>23.856719896802367</v>
      </c>
      <c r="AT37">
        <f t="shared" si="27"/>
        <v>20.16245641485056</v>
      </c>
      <c r="AU37">
        <f t="shared" si="23"/>
        <v>-502.07071322296343</v>
      </c>
      <c r="AW37">
        <v>34</v>
      </c>
      <c r="AX37">
        <f>IF(Z37&gt;0, (R37*SUMPRODUCT(K37:$K$98, X37:$X$98)-K37*$AZ$3)/Z37, 0)</f>
        <v>8627.7451490531876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500000</v>
      </c>
      <c r="S38">
        <f t="shared" si="1"/>
        <v>8250.4370410944575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4868.729966909078</v>
      </c>
      <c r="AC38">
        <f t="shared" si="2"/>
        <v>4426.4843977835999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-11076.286629183631</v>
      </c>
      <c r="AI38">
        <f t="shared" si="25"/>
        <v>-11082.993068454265</v>
      </c>
      <c r="AJ38">
        <f t="shared" si="7"/>
        <v>442.24556912547814</v>
      </c>
      <c r="AK38">
        <f t="shared" si="22"/>
        <v>340.81109768363547</v>
      </c>
      <c r="AL38">
        <f t="shared" si="26"/>
        <v>-10299.936401645151</v>
      </c>
      <c r="AN38">
        <f t="shared" si="27"/>
        <v>0</v>
      </c>
      <c r="AO38">
        <f t="shared" si="27"/>
        <v>0</v>
      </c>
      <c r="AP38">
        <f t="shared" si="27"/>
        <v>-0.32490436394921313</v>
      </c>
      <c r="AQ38">
        <f t="shared" si="27"/>
        <v>-536.608730348422</v>
      </c>
      <c r="AR38">
        <f t="shared" si="27"/>
        <v>-536.93363471237114</v>
      </c>
      <c r="AS38">
        <f t="shared" si="27"/>
        <v>21.42530626874262</v>
      </c>
      <c r="AT38">
        <f t="shared" si="27"/>
        <v>16.511148233994991</v>
      </c>
      <c r="AU38">
        <f t="shared" si="23"/>
        <v>-498.99718020963354</v>
      </c>
      <c r="AW38">
        <v>35</v>
      </c>
      <c r="AX38">
        <f>IF(Z38&gt;0, (R38*SUMPRODUCT(K38:$K$98, X38:$X$98)-K38*$AZ$3)/Z38, 0)</f>
        <v>8250.4370410944575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500000</v>
      </c>
      <c r="S39">
        <f t="shared" si="1"/>
        <v>7852.6299555932137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4426.4843977835999</v>
      </c>
      <c r="AC39">
        <f t="shared" si="2"/>
        <v>3982.2520737058976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-12013.316022001771</v>
      </c>
      <c r="AI39">
        <f t="shared" si="25"/>
        <v>-12019.655063979149</v>
      </c>
      <c r="AJ39">
        <f t="shared" si="7"/>
        <v>444.23232407770229</v>
      </c>
      <c r="AK39">
        <f t="shared" si="22"/>
        <v>309.85390784485202</v>
      </c>
      <c r="AL39">
        <f t="shared" si="26"/>
        <v>-11265.568832056595</v>
      </c>
      <c r="AN39">
        <f t="shared" si="27"/>
        <v>0</v>
      </c>
      <c r="AO39">
        <f t="shared" si="27"/>
        <v>0</v>
      </c>
      <c r="AP39">
        <f t="shared" si="27"/>
        <v>-0.27420107518446835</v>
      </c>
      <c r="AQ39">
        <f t="shared" si="27"/>
        <v>-519.6470036827302</v>
      </c>
      <c r="AR39">
        <f t="shared" si="27"/>
        <v>-519.92120475791467</v>
      </c>
      <c r="AS39">
        <f t="shared" si="27"/>
        <v>19.21567664774777</v>
      </c>
      <c r="AT39">
        <f t="shared" si="27"/>
        <v>13.403014995699115</v>
      </c>
      <c r="AU39">
        <f t="shared" si="23"/>
        <v>-487.30251311446784</v>
      </c>
      <c r="AW39">
        <v>36</v>
      </c>
      <c r="AX39">
        <f>IF(Z39&gt;0, (R39*SUMPRODUCT(K39:$K$98, X39:$X$98)-K39*$AZ$3)/Z39, 0)</f>
        <v>7852.6299555932137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500000</v>
      </c>
      <c r="S40">
        <f t="shared" si="1"/>
        <v>7439.0589527184793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3982.2520737058976</v>
      </c>
      <c r="AC40">
        <f t="shared" si="2"/>
        <v>3545.0840041934534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-12751.03136777717</v>
      </c>
      <c r="AI40">
        <f t="shared" si="25"/>
        <v>-12756.988243550581</v>
      </c>
      <c r="AJ40">
        <f t="shared" si="7"/>
        <v>437.16806951244416</v>
      </c>
      <c r="AK40">
        <f t="shared" si="22"/>
        <v>278.75764515941285</v>
      </c>
      <c r="AL40">
        <f t="shared" si="26"/>
        <v>-12041.062528878725</v>
      </c>
      <c r="AN40">
        <f t="shared" si="27"/>
        <v>0</v>
      </c>
      <c r="AO40">
        <f t="shared" si="27"/>
        <v>0</v>
      </c>
      <c r="AP40">
        <f t="shared" si="27"/>
        <v>-0.23006261204632084</v>
      </c>
      <c r="AQ40">
        <f t="shared" si="27"/>
        <v>-492.46210502658261</v>
      </c>
      <c r="AR40">
        <f t="shared" si="27"/>
        <v>-492.69216763862892</v>
      </c>
      <c r="AS40">
        <f t="shared" si="27"/>
        <v>16.884023068640285</v>
      </c>
      <c r="AT40">
        <f t="shared" si="27"/>
        <v>10.765997884247115</v>
      </c>
      <c r="AU40">
        <f t="shared" si="23"/>
        <v>-465.04214668574161</v>
      </c>
      <c r="AW40">
        <v>37</v>
      </c>
      <c r="AX40">
        <f>IF(Z40&gt;0, (R40*SUMPRODUCT(K40:$K$98, X40:$X$98)-K40*$AZ$3)/Z40, 0)</f>
        <v>7439.0589527184793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500000</v>
      </c>
      <c r="S41">
        <f t="shared" si="1"/>
        <v>7026.3565235140904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3545.0840041934534</v>
      </c>
      <c r="AC41">
        <f t="shared" si="2"/>
        <v>3126.2638046760576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-13425.359526904587</v>
      </c>
      <c r="AI41">
        <f t="shared" si="25"/>
        <v>-13430.921199932091</v>
      </c>
      <c r="AJ41">
        <f t="shared" si="7"/>
        <v>418.82019951739585</v>
      </c>
      <c r="AK41">
        <f t="shared" si="22"/>
        <v>248.15588029354177</v>
      </c>
      <c r="AL41">
        <f t="shared" si="26"/>
        <v>-12763.945120121154</v>
      </c>
      <c r="AN41">
        <f t="shared" si="27"/>
        <v>0</v>
      </c>
      <c r="AO41">
        <f t="shared" si="27"/>
        <v>0</v>
      </c>
      <c r="AP41">
        <f t="shared" si="27"/>
        <v>-0.19178513091521104</v>
      </c>
      <c r="AQ41">
        <f t="shared" si="27"/>
        <v>-462.95140360075908</v>
      </c>
      <c r="AR41">
        <f t="shared" si="27"/>
        <v>-463.14318873167429</v>
      </c>
      <c r="AS41">
        <f t="shared" si="27"/>
        <v>14.442324530256608</v>
      </c>
      <c r="AT41">
        <f t="shared" si="27"/>
        <v>8.5572466691449058</v>
      </c>
      <c r="AU41">
        <f t="shared" si="23"/>
        <v>-440.1436175322728</v>
      </c>
      <c r="AW41">
        <v>38</v>
      </c>
      <c r="AX41">
        <f>IF(Z41&gt;0, (R41*SUMPRODUCT(K41:$K$98, X41:$X$98)-K41*$AZ$3)/Z41, 0)</f>
        <v>7026.3565235140904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500000</v>
      </c>
      <c r="S42">
        <f t="shared" si="1"/>
        <v>6615.1234809354846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3126.2638046760576</v>
      </c>
      <c r="AC42">
        <f t="shared" si="2"/>
        <v>2729.0641024227834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-13967.636586196913</v>
      </c>
      <c r="AI42">
        <f t="shared" si="25"/>
        <v>-13972.793451579488</v>
      </c>
      <c r="AJ42">
        <f t="shared" si="7"/>
        <v>397.19970225327415</v>
      </c>
      <c r="AK42">
        <f t="shared" si="22"/>
        <v>218.83846632732406</v>
      </c>
      <c r="AL42">
        <f t="shared" si="26"/>
        <v>-13356.755282998889</v>
      </c>
      <c r="AN42">
        <f t="shared" si="27"/>
        <v>0</v>
      </c>
      <c r="AO42">
        <f t="shared" si="27"/>
        <v>0</v>
      </c>
      <c r="AP42">
        <f t="shared" si="27"/>
        <v>-0.15877321985960036</v>
      </c>
      <c r="AQ42">
        <f t="shared" si="27"/>
        <v>-430.04547726094648</v>
      </c>
      <c r="AR42">
        <f t="shared" si="27"/>
        <v>-430.20425048080614</v>
      </c>
      <c r="AS42">
        <f t="shared" si="27"/>
        <v>12.229265450120369</v>
      </c>
      <c r="AT42">
        <f t="shared" si="27"/>
        <v>6.7377535285954844</v>
      </c>
      <c r="AU42">
        <f t="shared" si="23"/>
        <v>-411.23723150209025</v>
      </c>
      <c r="AW42">
        <v>39</v>
      </c>
      <c r="AX42">
        <f>IF(Z42&gt;0, (R42*SUMPRODUCT(K42:$K$98, X42:$X$98)-K42*$AZ$3)/Z42, 0)</f>
        <v>6615.1234809354846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500000</v>
      </c>
      <c r="S43">
        <f t="shared" si="1"/>
        <v>6211.6807055094851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2729.0641024227834</v>
      </c>
      <c r="AC43">
        <f t="shared" si="2"/>
        <v>2357.7255013649492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-14430.261470543745</v>
      </c>
      <c r="AI43">
        <f t="shared" si="25"/>
        <v>-14435.006010735729</v>
      </c>
      <c r="AJ43">
        <f t="shared" si="7"/>
        <v>371.33860105783424</v>
      </c>
      <c r="AK43">
        <f t="shared" si="22"/>
        <v>191.03448716959485</v>
      </c>
      <c r="AL43">
        <f t="shared" si="26"/>
        <v>-13872.632922508301</v>
      </c>
      <c r="AN43">
        <f t="shared" si="27"/>
        <v>0</v>
      </c>
      <c r="AO43">
        <f t="shared" si="27"/>
        <v>0</v>
      </c>
      <c r="AP43">
        <f t="shared" si="27"/>
        <v>-0.13042701801193674</v>
      </c>
      <c r="AQ43">
        <f t="shared" si="27"/>
        <v>-396.68669598697232</v>
      </c>
      <c r="AR43">
        <f t="shared" si="27"/>
        <v>-396.8171230049843</v>
      </c>
      <c r="AS43">
        <f t="shared" si="27"/>
        <v>10.208067473118774</v>
      </c>
      <c r="AT43">
        <f t="shared" si="27"/>
        <v>5.2515222741848735</v>
      </c>
      <c r="AU43">
        <f t="shared" si="23"/>
        <v>-381.35753325768064</v>
      </c>
      <c r="AW43">
        <v>40</v>
      </c>
      <c r="AX43">
        <f>IF(Z43&gt;0, (R43*SUMPRODUCT(K43:$K$98, X43:$X$98)-K43*$AZ$3)/Z43, 0)</f>
        <v>6211.6807055094851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500000</v>
      </c>
      <c r="S44">
        <f t="shared" si="1"/>
        <v>5817.9712561776178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2357.7255013649492</v>
      </c>
      <c r="AC44">
        <f t="shared" si="2"/>
        <v>2013.455659130756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-14846.183605380764</v>
      </c>
      <c r="AI44">
        <f t="shared" si="25"/>
        <v>-14850.509545580693</v>
      </c>
      <c r="AJ44">
        <f t="shared" si="7"/>
        <v>344.26984223419322</v>
      </c>
      <c r="AK44">
        <f t="shared" si="22"/>
        <v>165.04078509554645</v>
      </c>
      <c r="AL44">
        <f t="shared" si="26"/>
        <v>-14341.198918250953</v>
      </c>
      <c r="AN44">
        <f t="shared" si="27"/>
        <v>0</v>
      </c>
      <c r="AO44">
        <f t="shared" si="27"/>
        <v>0</v>
      </c>
      <c r="AP44">
        <f t="shared" si="27"/>
        <v>-0.10617833821766295</v>
      </c>
      <c r="AQ44">
        <f t="shared" si="27"/>
        <v>-364.39317957267326</v>
      </c>
      <c r="AR44">
        <f t="shared" si="27"/>
        <v>-364.49935791089092</v>
      </c>
      <c r="AS44">
        <f t="shared" si="27"/>
        <v>8.4499549363806228</v>
      </c>
      <c r="AT44">
        <f t="shared" si="27"/>
        <v>4.0508549563094274</v>
      </c>
      <c r="AU44">
        <f t="shared" si="23"/>
        <v>-351.99854801820084</v>
      </c>
      <c r="AW44">
        <v>41</v>
      </c>
      <c r="AX44">
        <f>IF(Z44&gt;0, (R44*SUMPRODUCT(K44:$K$98, X44:$X$98)-K44*$AZ$3)/Z44, 0)</f>
        <v>5817.9712561776178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500000</v>
      </c>
      <c r="S45">
        <f t="shared" si="1"/>
        <v>5427.0929446015925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2013.455659130756</v>
      </c>
      <c r="AC45">
        <f t="shared" si="2"/>
        <v>1695.8632418373493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-15066.749291592936</v>
      </c>
      <c r="AI45">
        <f t="shared" si="25"/>
        <v>-15070.655303658577</v>
      </c>
      <c r="AJ45">
        <f t="shared" si="7"/>
        <v>317.5924172934067</v>
      </c>
      <c r="AK45">
        <f t="shared" si="22"/>
        <v>140.94189613915293</v>
      </c>
      <c r="AL45">
        <f t="shared" si="26"/>
        <v>-14612.120990226018</v>
      </c>
      <c r="AN45">
        <f t="shared" si="27"/>
        <v>0</v>
      </c>
      <c r="AO45">
        <f t="shared" si="27"/>
        <v>0</v>
      </c>
      <c r="AP45">
        <f t="shared" si="27"/>
        <v>-8.5599449199051283E-2</v>
      </c>
      <c r="AQ45">
        <f t="shared" si="27"/>
        <v>-330.1847047338884</v>
      </c>
      <c r="AR45">
        <f t="shared" si="27"/>
        <v>-330.27030418308749</v>
      </c>
      <c r="AS45">
        <f t="shared" si="27"/>
        <v>6.9599723537085936</v>
      </c>
      <c r="AT45">
        <f t="shared" si="27"/>
        <v>3.0887125988953423</v>
      </c>
      <c r="AU45">
        <f t="shared" si="23"/>
        <v>-320.22161923048355</v>
      </c>
      <c r="AW45">
        <v>42</v>
      </c>
      <c r="AX45">
        <f>IF(Z45&gt;0, (R45*SUMPRODUCT(K45:$K$98, X45:$X$98)-K45*$AZ$3)/Z45, 0)</f>
        <v>5427.0929446015925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500000</v>
      </c>
      <c r="S46">
        <f t="shared" si="1"/>
        <v>5040.8452421054017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1695.8632418373493</v>
      </c>
      <c r="AC46">
        <f t="shared" si="2"/>
        <v>1407.4649319956625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-15072.033138512068</v>
      </c>
      <c r="AI46">
        <f t="shared" si="25"/>
        <v>-15075.523289628589</v>
      </c>
      <c r="AJ46">
        <f t="shared" si="7"/>
        <v>288.3983098416868</v>
      </c>
      <c r="AK46">
        <f t="shared" si="22"/>
        <v>118.71042692861447</v>
      </c>
      <c r="AL46">
        <f t="shared" si="26"/>
        <v>-14668.414552858289</v>
      </c>
      <c r="AN46">
        <f t="shared" si="27"/>
        <v>0</v>
      </c>
      <c r="AO46">
        <f t="shared" si="27"/>
        <v>0</v>
      </c>
      <c r="AP46">
        <f t="shared" si="27"/>
        <v>-6.82910198467091E-2</v>
      </c>
      <c r="AQ46">
        <f t="shared" si="27"/>
        <v>-294.91115995523461</v>
      </c>
      <c r="AR46">
        <f t="shared" si="27"/>
        <v>-294.97945097508131</v>
      </c>
      <c r="AS46">
        <f t="shared" si="27"/>
        <v>5.6430263457433885</v>
      </c>
      <c r="AT46">
        <f t="shared" si="27"/>
        <v>2.3227808340497687</v>
      </c>
      <c r="AU46">
        <f t="shared" si="23"/>
        <v>-287.01364379528815</v>
      </c>
      <c r="AW46">
        <v>43</v>
      </c>
      <c r="AX46">
        <f>IF(Z46&gt;0, (R46*SUMPRODUCT(K46:$K$98, X46:$X$98)-K46*$AZ$3)/Z46, 0)</f>
        <v>5040.8452421054017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500000</v>
      </c>
      <c r="S47">
        <f t="shared" si="1"/>
        <v>4664.1747655491909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1407.4649319956625</v>
      </c>
      <c r="AC47">
        <f t="shared" si="2"/>
        <v>1149.8630531941801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-14944.550242158095</v>
      </c>
      <c r="AI47">
        <f t="shared" si="25"/>
        <v>-14947.631878007398</v>
      </c>
      <c r="AJ47">
        <f t="shared" si="7"/>
        <v>257.60187880148237</v>
      </c>
      <c r="AK47">
        <f t="shared" si="22"/>
        <v>98.522545239696385</v>
      </c>
      <c r="AL47">
        <f t="shared" si="26"/>
        <v>-14591.507453966218</v>
      </c>
      <c r="AN47">
        <f t="shared" si="27"/>
        <v>0</v>
      </c>
      <c r="AO47">
        <f t="shared" si="27"/>
        <v>0</v>
      </c>
      <c r="AP47">
        <f t="shared" si="27"/>
        <v>-5.3837224459592985E-2</v>
      </c>
      <c r="AQ47">
        <f t="shared" si="27"/>
        <v>-261.08636619635189</v>
      </c>
      <c r="AR47">
        <f t="shared" si="27"/>
        <v>-261.14020342081147</v>
      </c>
      <c r="AS47">
        <f t="shared" si="27"/>
        <v>4.5003922748979166</v>
      </c>
      <c r="AT47">
        <f t="shared" si="27"/>
        <v>1.7212223123640455</v>
      </c>
      <c r="AU47">
        <f t="shared" si="23"/>
        <v>-254.91858883354948</v>
      </c>
      <c r="AW47">
        <v>44</v>
      </c>
      <c r="AX47">
        <f>IF(Z47&gt;0, (R47*SUMPRODUCT(K47:$K$98, X47:$X$98)-K47*$AZ$3)/Z47, 0)</f>
        <v>4664.1747655491909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500000</v>
      </c>
      <c r="S48">
        <f t="shared" si="1"/>
        <v>4294.1100372126875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1149.8630531941801</v>
      </c>
      <c r="AC48">
        <f t="shared" si="2"/>
        <v>922.08854517082136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-14666.114924196649</v>
      </c>
      <c r="AI48">
        <f t="shared" si="25"/>
        <v>-14668.799090814353</v>
      </c>
      <c r="AJ48">
        <f t="shared" si="7"/>
        <v>227.77450802335875</v>
      </c>
      <c r="AK48">
        <f t="shared" si="22"/>
        <v>80.49041372359261</v>
      </c>
      <c r="AL48">
        <f t="shared" si="26"/>
        <v>-14360.534169067403</v>
      </c>
      <c r="AN48">
        <f t="shared" si="27"/>
        <v>0</v>
      </c>
      <c r="AO48">
        <f t="shared" si="27"/>
        <v>0</v>
      </c>
      <c r="AP48">
        <f t="shared" si="27"/>
        <v>-4.186901968600925E-2</v>
      </c>
      <c r="AQ48">
        <f t="shared" si="27"/>
        <v>-228.76964880952505</v>
      </c>
      <c r="AR48">
        <f t="shared" si="27"/>
        <v>-228.81151782921108</v>
      </c>
      <c r="AS48">
        <f t="shared" si="27"/>
        <v>3.5529446262756865</v>
      </c>
      <c r="AT48">
        <f t="shared" si="27"/>
        <v>1.2555311188582063</v>
      </c>
      <c r="AU48">
        <f t="shared" si="23"/>
        <v>-224.00304208407721</v>
      </c>
      <c r="AW48">
        <v>45</v>
      </c>
      <c r="AX48">
        <f>IF(Z48&gt;0, (R48*SUMPRODUCT(K48:$K$98, X48:$X$98)-K48*$AZ$3)/Z48, 0)</f>
        <v>4294.1100372126875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500000</v>
      </c>
      <c r="S49">
        <f t="shared" si="1"/>
        <v>3927.4507480287161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922.08854517082136</v>
      </c>
      <c r="AC49">
        <f t="shared" si="2"/>
        <v>723.0616268728968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-14240.713607132582</v>
      </c>
      <c r="AI49">
        <f t="shared" si="25"/>
        <v>-14243.014914243931</v>
      </c>
      <c r="AJ49">
        <f t="shared" si="7"/>
        <v>199.02691829792457</v>
      </c>
      <c r="AK49">
        <f t="shared" si="22"/>
        <v>64.546198161957506</v>
      </c>
      <c r="AL49">
        <f t="shared" si="26"/>
        <v>-13979.441797784049</v>
      </c>
      <c r="AN49">
        <f t="shared" si="27"/>
        <v>0</v>
      </c>
      <c r="AO49">
        <f t="shared" si="27"/>
        <v>0</v>
      </c>
      <c r="AP49">
        <f t="shared" si="27"/>
        <v>-3.2050874120578013E-2</v>
      </c>
      <c r="AQ49">
        <f t="shared" si="27"/>
        <v>-198.33394550363496</v>
      </c>
      <c r="AR49">
        <f t="shared" si="27"/>
        <v>-198.36599637775555</v>
      </c>
      <c r="AS49">
        <f t="shared" si="27"/>
        <v>2.7718971855234975</v>
      </c>
      <c r="AT49">
        <f t="shared" si="27"/>
        <v>0.89895088840973969</v>
      </c>
      <c r="AU49">
        <f t="shared" si="23"/>
        <v>-194.69514830382229</v>
      </c>
      <c r="AW49">
        <v>46</v>
      </c>
      <c r="AX49">
        <f>IF(Z49&gt;0, (R49*SUMPRODUCT(K49:$K$98, X49:$X$98)-K49*$AZ$3)/Z49, 0)</f>
        <v>3927.4507480287161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500000</v>
      </c>
      <c r="S50">
        <f t="shared" si="1"/>
        <v>3557.9632014728963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723.0616268728968</v>
      </c>
      <c r="AC50">
        <f t="shared" si="2"/>
        <v>551.28369075461956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-13659.952664569626</v>
      </c>
      <c r="AI50">
        <f t="shared" si="25"/>
        <v>-13661.889459793247</v>
      </c>
      <c r="AJ50">
        <f t="shared" si="7"/>
        <v>171.77793611827724</v>
      </c>
      <c r="AK50">
        <f t="shared" si="22"/>
        <v>50.614313881102781</v>
      </c>
      <c r="AL50">
        <f t="shared" si="26"/>
        <v>-13439.497209793868</v>
      </c>
      <c r="AN50">
        <f t="shared" si="27"/>
        <v>0</v>
      </c>
      <c r="AO50">
        <f t="shared" si="27"/>
        <v>0</v>
      </c>
      <c r="AP50">
        <f t="shared" si="27"/>
        <v>-2.4084131052666324E-2</v>
      </c>
      <c r="AQ50">
        <f t="shared" si="27"/>
        <v>-169.86209287092657</v>
      </c>
      <c r="AR50">
        <f t="shared" si="27"/>
        <v>-169.88617700197923</v>
      </c>
      <c r="AS50">
        <f t="shared" si="27"/>
        <v>2.1360659480014537</v>
      </c>
      <c r="AT50">
        <f t="shared" si="27"/>
        <v>0.62939114769919169</v>
      </c>
      <c r="AU50">
        <f t="shared" si="23"/>
        <v>-167.12071990627859</v>
      </c>
      <c r="AW50">
        <v>47</v>
      </c>
      <c r="AX50">
        <f>IF(Z50&gt;0, (R50*SUMPRODUCT(K50:$K$98, X50:$X$98)-K50*$AZ$3)/Z50, 0)</f>
        <v>3557.9632014728963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500000</v>
      </c>
      <c r="S51">
        <f t="shared" si="1"/>
        <v>3175.3486218659518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551.28369075461956</v>
      </c>
      <c r="AC51">
        <f t="shared" si="2"/>
        <v>405.13232054919104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-12903.73006355092</v>
      </c>
      <c r="AI51">
        <f t="shared" si="25"/>
        <v>-12905.324897570716</v>
      </c>
      <c r="AJ51">
        <f t="shared" si="7"/>
        <v>146.15137020542852</v>
      </c>
      <c r="AK51">
        <f t="shared" si="22"/>
        <v>38.58985835282337</v>
      </c>
      <c r="AL51">
        <f t="shared" si="26"/>
        <v>-12720.583669012463</v>
      </c>
      <c r="AN51">
        <f t="shared" si="27"/>
        <v>0</v>
      </c>
      <c r="AO51">
        <f t="shared" si="27"/>
        <v>0</v>
      </c>
      <c r="AP51">
        <f t="shared" si="27"/>
        <v>-1.7706990112718132E-2</v>
      </c>
      <c r="AQ51">
        <f t="shared" si="27"/>
        <v>-143.26645771054822</v>
      </c>
      <c r="AR51">
        <f t="shared" si="27"/>
        <v>-143.28416470066094</v>
      </c>
      <c r="AS51">
        <f t="shared" si="27"/>
        <v>1.6226772410575911</v>
      </c>
      <c r="AT51">
        <f t="shared" si="27"/>
        <v>0.42845226012418736</v>
      </c>
      <c r="AU51">
        <f t="shared" si="23"/>
        <v>-141.23303519947916</v>
      </c>
      <c r="AW51">
        <v>48</v>
      </c>
      <c r="AX51">
        <f>IF(Z51&gt;0, (R51*SUMPRODUCT(K51:$K$98, X51:$X$98)-K51*$AZ$3)/Z51, 0)</f>
        <v>3175.3486218659518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500000</v>
      </c>
      <c r="S52">
        <f t="shared" si="1"/>
        <v>2766.7587643821548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405.13232054919104</v>
      </c>
      <c r="AC52">
        <f t="shared" si="2"/>
        <v>283.03615093283736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-12006.01824801238</v>
      </c>
      <c r="AI52">
        <f t="shared" si="25"/>
        <v>-12007.296983235778</v>
      </c>
      <c r="AJ52">
        <f t="shared" si="7"/>
        <v>122.09616961635368</v>
      </c>
      <c r="AK52">
        <f t="shared" si="22"/>
        <v>28.359262438443377</v>
      </c>
      <c r="AL52">
        <f t="shared" si="26"/>
        <v>-11856.84155118098</v>
      </c>
      <c r="AN52">
        <f t="shared" si="27"/>
        <v>0</v>
      </c>
      <c r="AO52">
        <f t="shared" si="27"/>
        <v>0</v>
      </c>
      <c r="AP52">
        <f t="shared" si="27"/>
        <v>-1.2676281040420623E-2</v>
      </c>
      <c r="AQ52">
        <f t="shared" si="27"/>
        <v>-119.01733736856619</v>
      </c>
      <c r="AR52">
        <f t="shared" si="27"/>
        <v>-119.0300136496066</v>
      </c>
      <c r="AS52">
        <f t="shared" si="27"/>
        <v>1.2103563988039894</v>
      </c>
      <c r="AT52">
        <f t="shared" si="27"/>
        <v>0.28112933325906786</v>
      </c>
      <c r="AU52">
        <f t="shared" si="23"/>
        <v>-117.53852791754353</v>
      </c>
      <c r="AW52">
        <v>49</v>
      </c>
      <c r="AX52">
        <f>IF(Z52&gt;0, (R52*SUMPRODUCT(K52:$K$98, X52:$X$98)-K52*$AZ$3)/Z52, 0)</f>
        <v>2766.7587643821548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500000</v>
      </c>
      <c r="S53">
        <f t="shared" si="1"/>
        <v>2301.7671673205427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283.03615093283736</v>
      </c>
      <c r="AC53">
        <f t="shared" si="2"/>
        <v>182.92085650551644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-10903.040897850276</v>
      </c>
      <c r="AI53">
        <f t="shared" si="25"/>
        <v>-10904.034269698994</v>
      </c>
      <c r="AJ53">
        <f t="shared" si="7"/>
        <v>100.11529442732092</v>
      </c>
      <c r="AK53">
        <f t="shared" si="22"/>
        <v>19.812530565298616</v>
      </c>
      <c r="AL53">
        <f t="shared" si="26"/>
        <v>-10784.106444706373</v>
      </c>
      <c r="AN53">
        <f t="shared" si="27"/>
        <v>0</v>
      </c>
      <c r="AO53">
        <f t="shared" si="27"/>
        <v>0</v>
      </c>
      <c r="AP53">
        <f t="shared" si="27"/>
        <v>-8.7923517969568273E-3</v>
      </c>
      <c r="AQ53">
        <f t="shared" si="27"/>
        <v>-96.50300776517031</v>
      </c>
      <c r="AR53">
        <f t="shared" si="27"/>
        <v>-96.511800116967251</v>
      </c>
      <c r="AS53">
        <f t="shared" si="27"/>
        <v>0.88612224112971816</v>
      </c>
      <c r="AT53">
        <f t="shared" si="27"/>
        <v>0.17536105834177546</v>
      </c>
      <c r="AU53">
        <f t="shared" si="23"/>
        <v>-95.450316817495747</v>
      </c>
      <c r="AW53">
        <v>50</v>
      </c>
      <c r="AX53">
        <f>IF(Z53&gt;0, (R53*SUMPRODUCT(K53:$K$98, X53:$X$98)-K53*$AZ$3)/Z53, 0)</f>
        <v>2301.7671673205427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500000</v>
      </c>
      <c r="S54">
        <f t="shared" si="1"/>
        <v>1737.287974597094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182.92085650551644</v>
      </c>
      <c r="AC54">
        <f t="shared" si="2"/>
        <v>103.29467279502941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-9608.811747371712</v>
      </c>
      <c r="AI54">
        <f t="shared" si="25"/>
        <v>-9609.5549652082591</v>
      </c>
      <c r="AJ54">
        <f t="shared" si="7"/>
        <v>79.626183710487027</v>
      </c>
      <c r="AK54">
        <f t="shared" si="22"/>
        <v>12.804459955386152</v>
      </c>
      <c r="AL54">
        <f t="shared" si="26"/>
        <v>-9517.1243215423856</v>
      </c>
      <c r="AN54">
        <f t="shared" si="27"/>
        <v>0</v>
      </c>
      <c r="AO54">
        <f t="shared" si="27"/>
        <v>0</v>
      </c>
      <c r="AP54">
        <f t="shared" si="27"/>
        <v>-5.8734234037648454E-3</v>
      </c>
      <c r="AQ54">
        <f t="shared" si="27"/>
        <v>-75.935502384665426</v>
      </c>
      <c r="AR54">
        <f t="shared" si="27"/>
        <v>-75.941375808069196</v>
      </c>
      <c r="AS54">
        <f t="shared" si="27"/>
        <v>0.6292613927714189</v>
      </c>
      <c r="AT54">
        <f t="shared" si="27"/>
        <v>0.101189733448835</v>
      </c>
      <c r="AU54">
        <f t="shared" si="23"/>
        <v>-75.210924681848937</v>
      </c>
      <c r="AW54">
        <v>51</v>
      </c>
      <c r="AX54">
        <f>IF(Z54&gt;0, (R54*SUMPRODUCT(K54:$K$98, X54:$X$98)-K54*$AZ$3)/Z54, 0)</f>
        <v>1737.287974597094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500000</v>
      </c>
      <c r="S55">
        <f t="shared" si="1"/>
        <v>997.92294056781816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103.29467279502941</v>
      </c>
      <c r="AC55">
        <f t="shared" si="2"/>
        <v>42.427763316331237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-8173.390465168899</v>
      </c>
      <c r="AI55">
        <f t="shared" si="25"/>
        <v>-8173.9219160654502</v>
      </c>
      <c r="AJ55">
        <f t="shared" si="7"/>
        <v>60.866909478698176</v>
      </c>
      <c r="AK55">
        <f t="shared" si="22"/>
        <v>7.2306270956520597</v>
      </c>
      <c r="AL55">
        <f t="shared" si="26"/>
        <v>-8105.8243794910995</v>
      </c>
      <c r="AN55">
        <f t="shared" si="27"/>
        <v>0</v>
      </c>
      <c r="AO55">
        <f t="shared" si="27"/>
        <v>0</v>
      </c>
      <c r="AP55">
        <f t="shared" si="27"/>
        <v>-3.7499053587697049E-3</v>
      </c>
      <c r="AQ55">
        <f t="shared" si="27"/>
        <v>-57.671255996611684</v>
      </c>
      <c r="AR55">
        <f t="shared" si="27"/>
        <v>-57.675005901970451</v>
      </c>
      <c r="AS55">
        <f t="shared" si="27"/>
        <v>0.42947551976474119</v>
      </c>
      <c r="AT55">
        <f t="shared" si="27"/>
        <v>5.1019139245388992E-2</v>
      </c>
      <c r="AU55">
        <f t="shared" si="23"/>
        <v>-57.194511242960317</v>
      </c>
      <c r="AW55">
        <v>52</v>
      </c>
      <c r="AX55">
        <f>IF(Z55&gt;0, (R55*SUMPRODUCT(K55:$K$98, X55:$X$98)-K55*$AZ$3)/Z55, 0)</f>
        <v>997.92294056781816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500000</v>
      </c>
      <c r="S56">
        <f t="shared" si="1"/>
        <v>-62.071513774138943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42.427763316331237</v>
      </c>
      <c r="AC56">
        <f t="shared" si="2"/>
        <v>-1.7893918713811416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-6631.5016413511757</v>
      </c>
      <c r="AI56">
        <f t="shared" si="25"/>
        <v>-6631.8619901977281</v>
      </c>
      <c r="AJ56">
        <f t="shared" si="7"/>
        <v>44.217155187712379</v>
      </c>
      <c r="AK56">
        <f t="shared" si="22"/>
        <v>2.9699434321431868</v>
      </c>
      <c r="AL56">
        <f t="shared" si="26"/>
        <v>-6584.6748915778726</v>
      </c>
      <c r="AN56">
        <f t="shared" si="27"/>
        <v>0</v>
      </c>
      <c r="AO56">
        <f t="shared" si="27"/>
        <v>0</v>
      </c>
      <c r="AP56">
        <f t="shared" si="27"/>
        <v>-2.2701903672045897E-3</v>
      </c>
      <c r="AQ56">
        <f t="shared" si="27"/>
        <v>-41.778324782602397</v>
      </c>
      <c r="AR56">
        <f t="shared" si="27"/>
        <v>-41.780594972969602</v>
      </c>
      <c r="AS56">
        <f t="shared" si="27"/>
        <v>0.27856717381714874</v>
      </c>
      <c r="AT56">
        <f t="shared" si="27"/>
        <v>1.8710582912372414E-2</v>
      </c>
      <c r="AU56">
        <f t="shared" si="23"/>
        <v>-41.483317216240081</v>
      </c>
      <c r="AW56">
        <v>53</v>
      </c>
      <c r="AX56">
        <f>IF(Z56&gt;0, (R56*SUMPRODUCT(K56:$K$98, X56:$X$98)-K56*$AZ$3)/Z56, 0)</f>
        <v>-62.071513774138943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500000</v>
      </c>
      <c r="S57">
        <f t="shared" si="1"/>
        <v>-1718.7897564219641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-1.7893918713811416</v>
      </c>
      <c r="AC57">
        <f t="shared" si="2"/>
        <v>-31.555126646037735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-5090.3534475432452</v>
      </c>
      <c r="AI57">
        <f t="shared" si="25"/>
        <v>-5090.5829340651435</v>
      </c>
      <c r="AJ57">
        <f t="shared" si="7"/>
        <v>29.765734774656593</v>
      </c>
      <c r="AK57">
        <f t="shared" si="22"/>
        <v>-0.12525743099667994</v>
      </c>
      <c r="AL57">
        <f t="shared" si="26"/>
        <v>-5060.9424567214837</v>
      </c>
      <c r="AN57">
        <f t="shared" si="27"/>
        <v>0</v>
      </c>
      <c r="AO57">
        <f t="shared" si="27"/>
        <v>0</v>
      </c>
      <c r="AP57">
        <f t="shared" si="27"/>
        <v>-1.29085749723867E-3</v>
      </c>
      <c r="AQ57">
        <f t="shared" si="27"/>
        <v>-28.633145236615462</v>
      </c>
      <c r="AR57">
        <f t="shared" si="27"/>
        <v>-28.634436094112701</v>
      </c>
      <c r="AS57">
        <f t="shared" si="27"/>
        <v>0.16743171484264149</v>
      </c>
      <c r="AT57">
        <f t="shared" si="27"/>
        <v>-7.0457076323928618E-4</v>
      </c>
      <c r="AU57">
        <f t="shared" si="23"/>
        <v>-28.467708950033302</v>
      </c>
      <c r="AW57">
        <v>54</v>
      </c>
      <c r="AX57">
        <f>IF(Z57&gt;0, (R57*SUMPRODUCT(K57:$K$98, X57:$X$98)-K57*$AZ$3)/Z57, 0)</f>
        <v>-1718.7897564219641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500000</v>
      </c>
      <c r="S58">
        <f t="shared" si="1"/>
        <v>-4551.9915118539875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-31.555126646037735</v>
      </c>
      <c r="AC58">
        <f t="shared" si="2"/>
        <v>-49.462745089844454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-3654.5778089576979</v>
      </c>
      <c r="AI58">
        <f t="shared" si="25"/>
        <v>-3654.7136361691532</v>
      </c>
      <c r="AJ58">
        <f t="shared" si="7"/>
        <v>17.907618443806719</v>
      </c>
      <c r="AK58">
        <f t="shared" si="22"/>
        <v>-2.2088588652226417</v>
      </c>
      <c r="AL58">
        <f t="shared" si="26"/>
        <v>-3639.0148765905692</v>
      </c>
      <c r="AN58">
        <f t="shared" si="27"/>
        <v>0</v>
      </c>
      <c r="AO58">
        <f t="shared" si="27"/>
        <v>0</v>
      </c>
      <c r="AP58">
        <f t="shared" si="27"/>
        <v>-6.8216570125530967E-4</v>
      </c>
      <c r="AQ58">
        <f t="shared" si="27"/>
        <v>-18.354404887869158</v>
      </c>
      <c r="AR58">
        <f t="shared" si="27"/>
        <v>-18.355087053570415</v>
      </c>
      <c r="AS58">
        <f t="shared" si="27"/>
        <v>8.9937524025201693E-2</v>
      </c>
      <c r="AT58">
        <f t="shared" si="27"/>
        <v>-1.10935632162716E-2</v>
      </c>
      <c r="AU58">
        <f t="shared" si="23"/>
        <v>-18.276243092761483</v>
      </c>
      <c r="AW58">
        <v>55</v>
      </c>
      <c r="AX58">
        <f>IF(Z58&gt;0, (R58*SUMPRODUCT(K58:$K$98, X58:$X$98)-K58*$AZ$3)/Z58, 0)</f>
        <v>-4551.9915118539875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500000</v>
      </c>
      <c r="S59">
        <f t="shared" si="1"/>
        <v>-9880.8917946502916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-49.462745089844454</v>
      </c>
      <c r="AC59">
        <f t="shared" si="2"/>
        <v>-58.240786769848633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-2431.6153530548518</v>
      </c>
      <c r="AI59">
        <f t="shared" si="25"/>
        <v>-2431.6890316103659</v>
      </c>
      <c r="AJ59">
        <f t="shared" si="7"/>
        <v>8.7780416800041792</v>
      </c>
      <c r="AK59">
        <f t="shared" si="22"/>
        <v>-3.4623921562891122</v>
      </c>
      <c r="AL59">
        <f t="shared" si="26"/>
        <v>-2426.373382086651</v>
      </c>
      <c r="AN59">
        <f t="shared" si="27"/>
        <v>0</v>
      </c>
      <c r="AO59">
        <f t="shared" si="27"/>
        <v>0</v>
      </c>
      <c r="AP59">
        <f t="shared" si="27"/>
        <v>-3.3038945315293032E-4</v>
      </c>
      <c r="AQ59">
        <f t="shared" si="27"/>
        <v>-10.903852025409805</v>
      </c>
      <c r="AR59">
        <f t="shared" si="27"/>
        <v>-10.904182414862957</v>
      </c>
      <c r="AS59">
        <f t="shared" si="27"/>
        <v>3.9362503379244851E-2</v>
      </c>
      <c r="AT59">
        <f t="shared" si="27"/>
        <v>-1.5526062408960463E-2</v>
      </c>
      <c r="AU59">
        <f t="shared" si="23"/>
        <v>-10.880345973892673</v>
      </c>
      <c r="AW59">
        <v>56</v>
      </c>
      <c r="AX59">
        <f>IF(Z59&gt;0, (R59*SUMPRODUCT(K59:$K$98, X59:$X$98)-K59*$AZ$3)/Z59, 0)</f>
        <v>-9880.8917946502916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500000</v>
      </c>
      <c r="S60">
        <f t="shared" si="1"/>
        <v>-21116.39540928074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-58.240786769848633</v>
      </c>
      <c r="AC60">
        <f t="shared" si="2"/>
        <v>-60.594314502521883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-1482.9014324767588</v>
      </c>
      <c r="AI60">
        <f t="shared" si="25"/>
        <v>-1482.937301710906</v>
      </c>
      <c r="AJ60">
        <f t="shared" si="7"/>
        <v>2.3535277326732498</v>
      </c>
      <c r="AK60">
        <f t="shared" si="22"/>
        <v>-4.0768550738894049</v>
      </c>
      <c r="AL60">
        <f t="shared" si="26"/>
        <v>-1484.6606290521222</v>
      </c>
      <c r="AN60">
        <f t="shared" si="27"/>
        <v>0</v>
      </c>
      <c r="AO60">
        <f t="shared" si="27"/>
        <v>0</v>
      </c>
      <c r="AP60">
        <f t="shared" si="27"/>
        <v>-1.4361147860702893E-4</v>
      </c>
      <c r="AQ60">
        <f t="shared" si="27"/>
        <v>-5.9371679493403056</v>
      </c>
      <c r="AR60">
        <f t="shared" si="27"/>
        <v>-5.9373115608189124</v>
      </c>
      <c r="AS60">
        <f t="shared" si="27"/>
        <v>9.42293878492843E-3</v>
      </c>
      <c r="AT60">
        <f t="shared" si="27"/>
        <v>-1.6322712183488932E-2</v>
      </c>
      <c r="AU60">
        <f t="shared" si="23"/>
        <v>-5.9442113342174734</v>
      </c>
      <c r="AW60">
        <v>57</v>
      </c>
      <c r="AX60">
        <f>IF(Z60&gt;0, (R60*SUMPRODUCT(K60:$K$98, X60:$X$98)-K60*$AZ$3)/Z60, 0)</f>
        <v>-21116.39540928074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500000</v>
      </c>
      <c r="S61">
        <f t="shared" si="1"/>
        <v>-48369.135596443222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-60.594314502521883</v>
      </c>
      <c r="AC61">
        <f t="shared" si="2"/>
        <v>-58.897264333347401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-811.59061077982813</v>
      </c>
      <c r="AI61">
        <f t="shared" si="25"/>
        <v>-811.60583155636436</v>
      </c>
      <c r="AJ61">
        <f t="shared" si="7"/>
        <v>-1.6970501691744815</v>
      </c>
      <c r="AK61">
        <f t="shared" si="22"/>
        <v>-4.2416020151765323</v>
      </c>
      <c r="AL61">
        <f t="shared" si="26"/>
        <v>-817.54448374071546</v>
      </c>
      <c r="AN61">
        <f t="shared" si="27"/>
        <v>0</v>
      </c>
      <c r="AO61">
        <f t="shared" si="27"/>
        <v>0</v>
      </c>
      <c r="AP61">
        <f t="shared" si="27"/>
        <v>-5.4410890894229308E-5</v>
      </c>
      <c r="AQ61">
        <f t="shared" si="27"/>
        <v>-2.9012559292650653</v>
      </c>
      <c r="AR61">
        <f t="shared" si="27"/>
        <v>-2.9013103401559595</v>
      </c>
      <c r="AS61">
        <f t="shared" si="27"/>
        <v>-6.0665769172056575E-3</v>
      </c>
      <c r="AT61">
        <f t="shared" si="27"/>
        <v>-1.5162783837887429E-2</v>
      </c>
      <c r="AU61">
        <f t="shared" si="23"/>
        <v>-2.9225397009110528</v>
      </c>
      <c r="AW61">
        <v>58</v>
      </c>
      <c r="AX61">
        <f>IF(Z61&gt;0, (R61*SUMPRODUCT(K61:$K$98, X61:$X$98)-K61*$AZ$3)/Z61, 0)</f>
        <v>-48369.135596443222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500000</v>
      </c>
      <c r="S62">
        <f t="shared" si="1"/>
        <v>-127603.51437745828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-58.897264333347401</v>
      </c>
      <c r="AC62">
        <f t="shared" si="2"/>
        <v>-54.98225408536711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-387.30098046877856</v>
      </c>
      <c r="AI62">
        <f t="shared" si="25"/>
        <v>-387.30636651303774</v>
      </c>
      <c r="AJ62">
        <f t="shared" si="7"/>
        <v>-3.9150102479802911</v>
      </c>
      <c r="AK62">
        <f t="shared" si="22"/>
        <v>-4.1228085033343183</v>
      </c>
      <c r="AL62">
        <f t="shared" si="26"/>
        <v>-395.3441852643524</v>
      </c>
      <c r="AN62">
        <f t="shared" si="27"/>
        <v>0</v>
      </c>
      <c r="AO62">
        <f t="shared" si="27"/>
        <v>0</v>
      </c>
      <c r="AP62">
        <f t="shared" si="27"/>
        <v>-1.7190991363516658E-5</v>
      </c>
      <c r="AQ62">
        <f t="shared" si="27"/>
        <v>-1.2361739877910125</v>
      </c>
      <c r="AR62">
        <f t="shared" si="27"/>
        <v>-1.2361911787823761</v>
      </c>
      <c r="AS62">
        <f t="shared" si="27"/>
        <v>-1.2495795452494638E-2</v>
      </c>
      <c r="AT62">
        <f t="shared" si="27"/>
        <v>-1.3159038797931276E-2</v>
      </c>
      <c r="AU62">
        <f t="shared" si="23"/>
        <v>-1.2618460130328022</v>
      </c>
      <c r="AW62">
        <v>59</v>
      </c>
      <c r="AX62">
        <f>IF(Z62&gt;0, (R62*SUMPRODUCT(K62:$K$98, X62:$X$98)-K62*$AZ$3)/Z62, 0)</f>
        <v>-127603.51437745828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500000</v>
      </c>
      <c r="S63">
        <f t="shared" si="1"/>
        <v>-418931.39122976945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-54.98225408536711</v>
      </c>
      <c r="AC63">
        <f t="shared" si="2"/>
        <v>-50.132476129189065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-153.45359804657639</v>
      </c>
      <c r="AI63">
        <f t="shared" si="25"/>
        <v>-153.45509389044184</v>
      </c>
      <c r="AJ63">
        <f t="shared" si="7"/>
        <v>-4.8497779561780447</v>
      </c>
      <c r="AK63">
        <f t="shared" si="22"/>
        <v>-3.8487577859756983</v>
      </c>
      <c r="AL63">
        <f t="shared" si="26"/>
        <v>-162.1536296325956</v>
      </c>
      <c r="AN63">
        <f t="shared" si="27"/>
        <v>0</v>
      </c>
      <c r="AO63">
        <f t="shared" si="27"/>
        <v>0</v>
      </c>
      <c r="AP63">
        <f t="shared" si="27"/>
        <v>-4.2628421008322216E-6</v>
      </c>
      <c r="AQ63">
        <f t="shared" si="27"/>
        <v>-0.43731065346247866</v>
      </c>
      <c r="AR63">
        <f t="shared" si="27"/>
        <v>-0.43731491630457953</v>
      </c>
      <c r="AS63">
        <f t="shared" si="27"/>
        <v>-1.3820852649674722E-2</v>
      </c>
      <c r="AT63">
        <f t="shared" si="27"/>
        <v>-1.0968154568086296E-2</v>
      </c>
      <c r="AU63">
        <f t="shared" si="23"/>
        <v>-0.46210392352234059</v>
      </c>
      <c r="AW63">
        <v>60</v>
      </c>
      <c r="AX63">
        <f>IF(Z63&gt;0, (R63*SUMPRODUCT(K63:$K$98, X63:$X$98)-K63*$AZ$3)/Z63, 0)</f>
        <v>-418931.39122976945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500000</v>
      </c>
      <c r="S64">
        <f t="shared" si="1"/>
        <v>-1903265.0252102839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-50.132476129189065</v>
      </c>
      <c r="AC64">
        <f t="shared" si="2"/>
        <v>-45.135901118393456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-47.377924678286909</v>
      </c>
      <c r="AI64">
        <f t="shared" si="25"/>
        <v>-47.378221115596745</v>
      </c>
      <c r="AJ64">
        <f t="shared" si="7"/>
        <v>-4.9965750107956097</v>
      </c>
      <c r="AK64">
        <f t="shared" si="22"/>
        <v>-3.5092733290432347</v>
      </c>
      <c r="AL64">
        <f t="shared" si="26"/>
        <v>-55.884069455435586</v>
      </c>
      <c r="AN64">
        <f t="shared" si="27"/>
        <v>0</v>
      </c>
      <c r="AO64">
        <f t="shared" si="27"/>
        <v>0</v>
      </c>
      <c r="AP64">
        <f t="shared" si="27"/>
        <v>-7.5427171543825963E-7</v>
      </c>
      <c r="AQ64">
        <f t="shared" si="27"/>
        <v>-0.12055104851903745</v>
      </c>
      <c r="AR64">
        <f t="shared" si="27"/>
        <v>-0.12055180279075288</v>
      </c>
      <c r="AS64">
        <f t="shared" si="27"/>
        <v>-1.2713565666828002E-2</v>
      </c>
      <c r="AT64">
        <f t="shared" si="27"/>
        <v>-8.9291918594723799E-3</v>
      </c>
      <c r="AU64">
        <f t="shared" si="23"/>
        <v>-0.14219456031705324</v>
      </c>
      <c r="AW64">
        <v>61</v>
      </c>
      <c r="AX64">
        <f>IF(Z64&gt;0, (R64*SUMPRODUCT(K64:$K$98, X64:$X$98)-K64*$AZ$3)/Z64, 0)</f>
        <v>-1903265.0252102839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500000</v>
      </c>
      <c r="S65">
        <f t="shared" si="1"/>
        <v>-8692670.4241503775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-45.135901118393456</v>
      </c>
      <c r="AC65">
        <f t="shared" si="2"/>
        <v>-40.404768538110638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-9.4148463517703149</v>
      </c>
      <c r="AI65">
        <f t="shared" si="25"/>
        <v>-9.4149044535482584</v>
      </c>
      <c r="AJ65">
        <f t="shared" si="7"/>
        <v>-4.7311325802828179</v>
      </c>
      <c r="AK65">
        <f t="shared" si="22"/>
        <v>-3.1595130782875422</v>
      </c>
      <c r="AL65">
        <f t="shared" si="26"/>
        <v>-17.305550112118617</v>
      </c>
      <c r="AN65">
        <f t="shared" si="27"/>
        <v>0</v>
      </c>
      <c r="AO65">
        <f t="shared" si="27"/>
        <v>0</v>
      </c>
      <c r="AP65">
        <f t="shared" si="27"/>
        <v>-1.3199769836221101E-7</v>
      </c>
      <c r="AQ65">
        <f t="shared" si="27"/>
        <v>-2.1388984861364313E-2</v>
      </c>
      <c r="AR65">
        <f t="shared" si="27"/>
        <v>-2.1389116859062671E-2</v>
      </c>
      <c r="AS65">
        <f t="shared" si="27"/>
        <v>-1.0748356304056805E-2</v>
      </c>
      <c r="AT65">
        <f t="shared" si="27"/>
        <v>-7.1778948774950174E-3</v>
      </c>
      <c r="AU65">
        <f t="shared" si="23"/>
        <v>-3.9315368040614494E-2</v>
      </c>
      <c r="AW65">
        <v>62</v>
      </c>
      <c r="AX65">
        <f>IF(Z65&gt;0, (R65*SUMPRODUCT(K65:$K$98, X65:$X$98)-K65*$AZ$3)/Z65, 0)</f>
        <v>-8692670.4241503775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500000</v>
      </c>
      <c r="S66">
        <f t="shared" si="1"/>
        <v>-40099301.091272503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-40.404768538110638</v>
      </c>
      <c r="AC66">
        <f t="shared" si="2"/>
        <v>-36.094297140113184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-1.8507689821049733</v>
      </c>
      <c r="AI66">
        <f t="shared" si="25"/>
        <v>-1.8507802336405854</v>
      </c>
      <c r="AJ66">
        <f t="shared" si="7"/>
        <v>-4.3104713979974534</v>
      </c>
      <c r="AK66">
        <f t="shared" si="22"/>
        <v>-2.828333797667745</v>
      </c>
      <c r="AL66">
        <f t="shared" si="26"/>
        <v>-8.9895854293057837</v>
      </c>
      <c r="AN66">
        <f t="shared" si="27"/>
        <v>0</v>
      </c>
      <c r="AO66">
        <f t="shared" si="27"/>
        <v>0</v>
      </c>
      <c r="AP66">
        <f t="shared" si="27"/>
        <v>-2.2822893973962854E-8</v>
      </c>
      <c r="AQ66">
        <f t="shared" si="27"/>
        <v>-3.7541457188482313E-3</v>
      </c>
      <c r="AR66">
        <f t="shared" si="27"/>
        <v>-3.7541685417422049E-3</v>
      </c>
      <c r="AS66">
        <f t="shared" si="27"/>
        <v>-8.7434671217609915E-3</v>
      </c>
      <c r="AT66">
        <f t="shared" si="27"/>
        <v>-5.7370624430455718E-3</v>
      </c>
      <c r="AU66">
        <f t="shared" si="23"/>
        <v>-1.8234698106548767E-2</v>
      </c>
      <c r="AW66">
        <v>63</v>
      </c>
      <c r="AX66">
        <f>IF(Z66&gt;0, (R66*SUMPRODUCT(K66:$K$98, X66:$X$98)-K66*$AZ$3)/Z66, 0)</f>
        <v>-40099301.091272503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-187405347.40789446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-36.094297140113184</v>
      </c>
      <c r="AC67">
        <f t="shared" ref="AC67:AC98" si="30">S67*Z67</f>
        <v>-32.230318801136661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-2.1497731552842387E-6</v>
      </c>
      <c r="AH67">
        <f t="shared" ref="AH67:AH98" si="33">-X67*R67</f>
        <v>-0.35956988403039941</v>
      </c>
      <c r="AI67">
        <f t="shared" ref="AI67:AI98" si="34">SUM(AE67:AH67)</f>
        <v>-0.35957203380355468</v>
      </c>
      <c r="AJ67">
        <f t="shared" ref="AJ67:AJ98" si="35">AB67-AC67</f>
        <v>-3.8639783389765228</v>
      </c>
      <c r="AK67">
        <f t="shared" si="22"/>
        <v>-2.5266007998079232</v>
      </c>
      <c r="AL67">
        <f t="shared" si="26"/>
        <v>-6.7501511725880006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-6.5121470830474667E-4</v>
      </c>
      <c r="AR67">
        <f t="shared" si="36"/>
        <v>-6.5121860174510531E-4</v>
      </c>
      <c r="AS67">
        <f t="shared" si="36"/>
        <v>-6.9980263605717331E-3</v>
      </c>
      <c r="AT67">
        <f t="shared" si="36"/>
        <v>-4.5759104861806269E-3</v>
      </c>
      <c r="AU67">
        <f t="shared" si="23"/>
        <v>-1.2225155448497465E-2</v>
      </c>
      <c r="AW67">
        <v>64</v>
      </c>
      <c r="AX67">
        <f>IF(Z67&gt;0, (R67*SUMPRODUCT(K67:$K$98, X67:$X$98)-K67*$AZ$3)/Z67, 0)</f>
        <v>-187405347.40789446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8"/>
        <v>500000</v>
      </c>
      <c r="S68">
        <f t="shared" si="29"/>
        <v>-889087751.21151757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-32.230318801136661</v>
      </c>
      <c r="AC68">
        <f t="shared" si="30"/>
        <v>-28.777637440224108</v>
      </c>
      <c r="AE68">
        <f t="shared" si="31"/>
        <v>0</v>
      </c>
      <c r="AF68">
        <f t="shared" si="32"/>
        <v>0</v>
      </c>
      <c r="AG68">
        <f t="shared" si="32"/>
        <v>-4.0459501046170904E-7</v>
      </c>
      <c r="AH68">
        <f t="shared" si="33"/>
        <v>-6.8947216530787503E-2</v>
      </c>
      <c r="AI68">
        <f t="shared" si="34"/>
        <v>-6.894762112579797E-2</v>
      </c>
      <c r="AJ68">
        <f t="shared" si="35"/>
        <v>-3.4526813609125533</v>
      </c>
      <c r="AK68">
        <f t="shared" si="22"/>
        <v>-2.2561223160795665</v>
      </c>
      <c r="AL68">
        <f t="shared" si="26"/>
        <v>-5.7777512981179182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-1.114909474775151E-4</v>
      </c>
      <c r="AR68">
        <f t="shared" si="36"/>
        <v>-1.1149160172700234E-4</v>
      </c>
      <c r="AS68">
        <f t="shared" si="36"/>
        <v>-5.5831509324847884E-3</v>
      </c>
      <c r="AT68">
        <f t="shared" si="36"/>
        <v>-3.6482577151255398E-3</v>
      </c>
      <c r="AU68">
        <f t="shared" si="23"/>
        <v>-9.3429002493373315E-3</v>
      </c>
      <c r="AW68">
        <v>65</v>
      </c>
      <c r="AX68">
        <f>IF(Z68&gt;0, (R68*SUMPRODUCT(K68:$K$98, X68:$X$98)-K68*$AZ$3)/Z68, 0)</f>
        <v>-889087751.21151757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8"/>
        <v>500000</v>
      </c>
      <c r="S69">
        <f t="shared" si="29"/>
        <v>-4282604769.5032954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-28.777637440224108</v>
      </c>
      <c r="AC69">
        <f t="shared" si="30"/>
        <v>-25.694416274367249</v>
      </c>
      <c r="AE69">
        <f t="shared" si="31"/>
        <v>0</v>
      </c>
      <c r="AF69">
        <f t="shared" si="32"/>
        <v>0</v>
      </c>
      <c r="AG69">
        <f t="shared" si="32"/>
        <v>-7.4996461433176259E-8</v>
      </c>
      <c r="AH69">
        <f t="shared" si="33"/>
        <v>-1.3022103956956629E-2</v>
      </c>
      <c r="AI69">
        <f t="shared" si="34"/>
        <v>-1.3022178953418062E-2</v>
      </c>
      <c r="AJ69">
        <f t="shared" si="35"/>
        <v>-3.0832211658568589</v>
      </c>
      <c r="AK69">
        <f t="shared" si="22"/>
        <v>-2.0144346208156878</v>
      </c>
      <c r="AL69">
        <f t="shared" si="26"/>
        <v>-5.1106779656259649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-1.8801218802951569E-5</v>
      </c>
      <c r="AR69">
        <f t="shared" si="36"/>
        <v>-1.8801327082296098E-5</v>
      </c>
      <c r="AS69">
        <f t="shared" si="36"/>
        <v>-4.4515322522977229E-3</v>
      </c>
      <c r="AT69">
        <f t="shared" si="36"/>
        <v>-2.9084260266532187E-3</v>
      </c>
      <c r="AU69">
        <f t="shared" si="23"/>
        <v>-7.3787596060332378E-3</v>
      </c>
      <c r="AW69">
        <v>66</v>
      </c>
      <c r="AX69">
        <f>IF(Z69&gt;0, (R69*SUMPRODUCT(K69:$K$98, X69:$X$98)-K69*$AZ$3)/Z69, 0)</f>
        <v>-4282604769.5032954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8"/>
        <v>500000</v>
      </c>
      <c r="S70">
        <f t="shared" si="29"/>
        <v>-20975912881.647182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-25.694416274367249</v>
      </c>
      <c r="AC70">
        <f t="shared" si="30"/>
        <v>-22.941459489153605</v>
      </c>
      <c r="AE70">
        <f t="shared" si="31"/>
        <v>0</v>
      </c>
      <c r="AF70">
        <f t="shared" si="32"/>
        <v>0</v>
      </c>
      <c r="AG70">
        <f t="shared" si="32"/>
        <v>-1.3671311719897881E-8</v>
      </c>
      <c r="AH70">
        <f t="shared" si="33"/>
        <v>-2.4230074039578646E-3</v>
      </c>
      <c r="AI70">
        <f t="shared" si="34"/>
        <v>-2.4230210752695844E-3</v>
      </c>
      <c r="AJ70">
        <f t="shared" si="35"/>
        <v>-2.7529567852136445</v>
      </c>
      <c r="AK70">
        <f t="shared" si="22"/>
        <v>-1.7986091392057075</v>
      </c>
      <c r="AL70">
        <f t="shared" si="26"/>
        <v>-4.5539889454946216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-3.1235003872730394E-6</v>
      </c>
      <c r="AR70">
        <f t="shared" si="36"/>
        <v>-3.1235180109696826E-6</v>
      </c>
      <c r="AS70">
        <f t="shared" si="36"/>
        <v>-3.5488383447425456E-3</v>
      </c>
      <c r="AT70">
        <f t="shared" si="36"/>
        <v>-2.3185881866003371E-3</v>
      </c>
      <c r="AU70">
        <f t="shared" si="23"/>
        <v>-5.8705500493538522E-3</v>
      </c>
      <c r="AW70">
        <v>67</v>
      </c>
      <c r="AX70">
        <f>IF(Z70&gt;0, (R70*SUMPRODUCT(K70:$K$98, X70:$X$98)-K70*$AZ$3)/Z70, 0)</f>
        <v>-20975912881.647182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8"/>
        <v>500000</v>
      </c>
      <c r="S71">
        <f t="shared" si="29"/>
        <v>-104583501457.71999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-22.941459489153605</v>
      </c>
      <c r="AC71">
        <f t="shared" si="30"/>
        <v>-20.483448696196451</v>
      </c>
      <c r="AE71">
        <f t="shared" si="31"/>
        <v>0</v>
      </c>
      <c r="AF71">
        <f t="shared" si="32"/>
        <v>0</v>
      </c>
      <c r="AG71">
        <f t="shared" si="32"/>
        <v>-2.4482170240395543E-9</v>
      </c>
      <c r="AH71">
        <f t="shared" si="33"/>
        <v>-4.4345526314637387E-4</v>
      </c>
      <c r="AI71">
        <f t="shared" si="34"/>
        <v>-4.4345771136339789E-4</v>
      </c>
      <c r="AJ71">
        <f t="shared" si="35"/>
        <v>-2.458010792957154</v>
      </c>
      <c r="AK71">
        <f t="shared" si="22"/>
        <v>-1.6059021642407525</v>
      </c>
      <c r="AL71">
        <f t="shared" si="26"/>
        <v>-4.0643564149092697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-5.1040934115058077E-7</v>
      </c>
      <c r="AR71">
        <f t="shared" si="36"/>
        <v>-5.1041215900604916E-7</v>
      </c>
      <c r="AS71">
        <f t="shared" si="36"/>
        <v>-2.8291279270715687E-3</v>
      </c>
      <c r="AT71">
        <f t="shared" si="36"/>
        <v>-1.8483656272038919E-3</v>
      </c>
      <c r="AU71">
        <f t="shared" si="23"/>
        <v>-4.6780039664344663E-3</v>
      </c>
      <c r="AW71">
        <v>68</v>
      </c>
      <c r="AX71">
        <f>IF(Z71&gt;0, (R71*SUMPRODUCT(K71:$K$98, X71:$X$98)-K71*$AZ$3)/Z71, 0)</f>
        <v>-104583501457.71999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8"/>
        <v>500000</v>
      </c>
      <c r="S72">
        <f t="shared" si="29"/>
        <v>-531299130615.31622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-20.483448696196451</v>
      </c>
      <c r="AC72">
        <f t="shared" si="30"/>
        <v>-18.288793924054421</v>
      </c>
      <c r="AE72">
        <f t="shared" si="31"/>
        <v>0</v>
      </c>
      <c r="AF72">
        <f t="shared" si="32"/>
        <v>0</v>
      </c>
      <c r="AG72">
        <f t="shared" si="32"/>
        <v>-4.3028476968505309E-10</v>
      </c>
      <c r="AH72">
        <f t="shared" si="33"/>
        <v>-7.973800336456423E-5</v>
      </c>
      <c r="AI72">
        <f t="shared" si="34"/>
        <v>-7.9738433649333918E-5</v>
      </c>
      <c r="AJ72">
        <f t="shared" si="35"/>
        <v>-2.1946547721420302</v>
      </c>
      <c r="AK72">
        <f t="shared" ref="AK72:AK98" si="49">G72*SUM(AB72:AB72, AE72:AF72)</f>
        <v>-1.4338414087337517</v>
      </c>
      <c r="AL72">
        <f t="shared" si="26"/>
        <v>-3.6285759193094309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-8.1943806528864681E-8</v>
      </c>
      <c r="AR72">
        <f t="shared" si="36"/>
        <v>-8.1944248716660106E-8</v>
      </c>
      <c r="AS72">
        <f t="shared" si="36"/>
        <v>-2.2553658037288747E-3</v>
      </c>
      <c r="AT72">
        <f t="shared" si="36"/>
        <v>-1.4735059574186448E-3</v>
      </c>
      <c r="AU72">
        <f t="shared" si="23"/>
        <v>-3.7289537053962355E-3</v>
      </c>
      <c r="AW72">
        <v>69</v>
      </c>
      <c r="AX72">
        <f>IF(Z72&gt;0, (R72*SUMPRODUCT(K72:$K$98, X72:$X$98)-K72*$AZ$3)/Z72, 0)</f>
        <v>-531299130615.31622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8"/>
        <v>500000</v>
      </c>
      <c r="S73">
        <f t="shared" si="29"/>
        <v>-2754958685986.2773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-18.288793924054421</v>
      </c>
      <c r="AC73">
        <f t="shared" si="30"/>
        <v>-16.32928036086307</v>
      </c>
      <c r="AE73">
        <f t="shared" si="31"/>
        <v>0</v>
      </c>
      <c r="AF73">
        <f t="shared" si="32"/>
        <v>0</v>
      </c>
      <c r="AG73">
        <f t="shared" si="32"/>
        <v>-7.4090404893935704E-11</v>
      </c>
      <c r="AH73">
        <f t="shared" si="33"/>
        <v>-1.4075660683770674E-5</v>
      </c>
      <c r="AI73">
        <f t="shared" si="34"/>
        <v>-1.4075734774175569E-5</v>
      </c>
      <c r="AJ73">
        <f t="shared" si="35"/>
        <v>-1.9595135631913507</v>
      </c>
      <c r="AK73">
        <f t="shared" si="49"/>
        <v>-1.2802155746838095</v>
      </c>
      <c r="AL73">
        <f t="shared" si="26"/>
        <v>-3.2397432136099344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-1.2915212131878141E-8</v>
      </c>
      <c r="AR73">
        <f t="shared" si="36"/>
        <v>-1.2915280114001159E-8</v>
      </c>
      <c r="AS73">
        <f t="shared" si="36"/>
        <v>-1.7979641533337361E-3</v>
      </c>
      <c r="AT73">
        <f t="shared" si="36"/>
        <v>-1.1746699563907352E-3</v>
      </c>
      <c r="AU73">
        <f t="shared" si="23"/>
        <v>-2.9726470250045853E-3</v>
      </c>
      <c r="AW73">
        <v>70</v>
      </c>
      <c r="AX73">
        <f>IF(Z73&gt;0, (R73*SUMPRODUCT(K73:$K$98, X73:$X$98)-K73*$AZ$3)/Z73, 0)</f>
        <v>-2754958685986.2773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8"/>
        <v>500000</v>
      </c>
      <c r="S74">
        <f t="shared" si="29"/>
        <v>-14596149445133.861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-16.32928036086307</v>
      </c>
      <c r="AC74">
        <f t="shared" si="30"/>
        <v>-14.579714619193316</v>
      </c>
      <c r="AE74">
        <f t="shared" si="31"/>
        <v>0</v>
      </c>
      <c r="AF74">
        <f t="shared" si="32"/>
        <v>0</v>
      </c>
      <c r="AG74">
        <f t="shared" si="32"/>
        <v>-1.2485925375385542E-11</v>
      </c>
      <c r="AH74">
        <f t="shared" si="33"/>
        <v>-2.4345430187844323E-6</v>
      </c>
      <c r="AI74">
        <f t="shared" si="34"/>
        <v>-2.4345555047098076E-6</v>
      </c>
      <c r="AJ74">
        <f t="shared" si="35"/>
        <v>-1.7495657416697536</v>
      </c>
      <c r="AK74">
        <f t="shared" si="49"/>
        <v>-1.143049625260415</v>
      </c>
      <c r="AL74">
        <f t="shared" si="26"/>
        <v>-2.8926178014856734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-1.9944914790823926E-9</v>
      </c>
      <c r="AR74">
        <f t="shared" si="36"/>
        <v>-1.994501708136296E-9</v>
      </c>
      <c r="AS74">
        <f t="shared" si="36"/>
        <v>-1.4333260644525784E-3</v>
      </c>
      <c r="AT74">
        <f t="shared" si="36"/>
        <v>-9.3643970147979792E-4</v>
      </c>
      <c r="AU74">
        <f t="shared" si="23"/>
        <v>-2.3697677604340847E-3</v>
      </c>
      <c r="AW74">
        <v>71</v>
      </c>
      <c r="AX74">
        <f>IF(Z74&gt;0, (R74*SUMPRODUCT(K74:$K$98, X74:$X$98)-K74*$AZ$3)/Z74, 0)</f>
        <v>-14596149445133.861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8"/>
        <v>500000</v>
      </c>
      <c r="S75">
        <f t="shared" si="29"/>
        <v>-79156412019917.047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-14.579714619193316</v>
      </c>
      <c r="AC75">
        <f t="shared" si="30"/>
        <v>-13.017602340308381</v>
      </c>
      <c r="AE75">
        <f t="shared" si="31"/>
        <v>0</v>
      </c>
      <c r="AF75">
        <f t="shared" si="32"/>
        <v>0</v>
      </c>
      <c r="AG75">
        <f t="shared" si="32"/>
        <v>-2.0556771725948334E-12</v>
      </c>
      <c r="AH75">
        <f t="shared" si="33"/>
        <v>-4.1221555796147408E-7</v>
      </c>
      <c r="AI75">
        <f t="shared" si="34"/>
        <v>-4.1221761363864669E-7</v>
      </c>
      <c r="AJ75">
        <f t="shared" si="35"/>
        <v>-1.5621122788849355</v>
      </c>
      <c r="AK75">
        <f t="shared" si="49"/>
        <v>-1.0205800233435323</v>
      </c>
      <c r="AL75">
        <f t="shared" si="26"/>
        <v>-2.5826927144460816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-3.0152344650799146E-10</v>
      </c>
      <c r="AR75">
        <f t="shared" si="36"/>
        <v>-3.0152495017483283E-10</v>
      </c>
      <c r="AS75">
        <f t="shared" si="36"/>
        <v>-1.1426387700918842E-3</v>
      </c>
      <c r="AT75">
        <f t="shared" si="36"/>
        <v>-7.4652399729296188E-4</v>
      </c>
      <c r="AU75">
        <f t="shared" si="23"/>
        <v>-1.8891630689097964E-3</v>
      </c>
      <c r="AW75">
        <v>72</v>
      </c>
      <c r="AX75">
        <f>IF(Z75&gt;0, (R75*SUMPRODUCT(K75:$K$98, X75:$X$98)-K75*$AZ$3)/Z75, 0)</f>
        <v>-79156412019917.047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8"/>
        <v>500000</v>
      </c>
      <c r="S76">
        <f t="shared" si="29"/>
        <v>-440266411755531.44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-13.017602340308381</v>
      </c>
      <c r="AC76">
        <f t="shared" si="30"/>
        <v>-11.622859232681842</v>
      </c>
      <c r="AE76">
        <f t="shared" si="31"/>
        <v>0</v>
      </c>
      <c r="AF76">
        <f t="shared" si="32"/>
        <v>0</v>
      </c>
      <c r="AG76">
        <f t="shared" si="32"/>
        <v>-3.2999505874001678E-13</v>
      </c>
      <c r="AH76">
        <f t="shared" si="33"/>
        <v>-6.8205013685154722E-8</v>
      </c>
      <c r="AI76">
        <f t="shared" si="34"/>
        <v>-6.8205343680213469E-8</v>
      </c>
      <c r="AJ76">
        <f t="shared" si="35"/>
        <v>-1.3947431076265389</v>
      </c>
      <c r="AK76">
        <f t="shared" si="49"/>
        <v>-0.91123216382158678</v>
      </c>
      <c r="AL76">
        <f t="shared" si="26"/>
        <v>-2.305975339653469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-4.4544592191848339E-11</v>
      </c>
      <c r="AR76">
        <f t="shared" si="36"/>
        <v>-4.4544807711126512E-11</v>
      </c>
      <c r="AS76">
        <f t="shared" si="36"/>
        <v>-9.1090463273579034E-4</v>
      </c>
      <c r="AT76">
        <f t="shared" si="36"/>
        <v>-5.9512436016654464E-4</v>
      </c>
      <c r="AU76">
        <f t="shared" si="23"/>
        <v>-1.5060290374471425E-3</v>
      </c>
      <c r="AW76">
        <v>73</v>
      </c>
      <c r="AX76">
        <f>IF(Z76&gt;0, (R76*SUMPRODUCT(K76:$K$98, X76:$X$98)-K76*$AZ$3)/Z76, 0)</f>
        <v>-440266411755531.44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8"/>
        <v>500000</v>
      </c>
      <c r="S77">
        <f t="shared" si="29"/>
        <v>-2514330075575713.5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-11.622859232681842</v>
      </c>
      <c r="AC77">
        <f t="shared" si="30"/>
        <v>-10.377552886362045</v>
      </c>
      <c r="AE77">
        <f t="shared" si="31"/>
        <v>0</v>
      </c>
      <c r="AF77">
        <f t="shared" si="32"/>
        <v>0</v>
      </c>
      <c r="AG77">
        <f t="shared" si="32"/>
        <v>-5.1592037314282743E-14</v>
      </c>
      <c r="AH77">
        <f t="shared" si="33"/>
        <v>-1.1004122833533354E-8</v>
      </c>
      <c r="AI77">
        <f t="shared" si="34"/>
        <v>-1.1004174425570669E-8</v>
      </c>
      <c r="AJ77">
        <f t="shared" si="35"/>
        <v>-1.2453063463197971</v>
      </c>
      <c r="AK77">
        <f t="shared" si="49"/>
        <v>-0.81360014628772903</v>
      </c>
      <c r="AL77">
        <f t="shared" si="26"/>
        <v>-2.0589065036117007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-6.4167643985124501E-12</v>
      </c>
      <c r="AR77">
        <f t="shared" si="36"/>
        <v>-6.416794483050154E-12</v>
      </c>
      <c r="AS77">
        <f t="shared" si="36"/>
        <v>-7.2616759638084499E-4</v>
      </c>
      <c r="AT77">
        <f t="shared" si="36"/>
        <v>-4.7442949631699933E-4</v>
      </c>
      <c r="AU77">
        <f t="shared" si="23"/>
        <v>-1.2005970991146389E-3</v>
      </c>
      <c r="AW77">
        <v>74</v>
      </c>
      <c r="AX77">
        <f>IF(Z77&gt;0, (R77*SUMPRODUCT(K77:$K$98, X77:$X$98)-K77*$AZ$3)/Z77, 0)</f>
        <v>-2514330075575713.5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8"/>
        <v>500000</v>
      </c>
      <c r="S78">
        <f t="shared" si="29"/>
        <v>-1.477258773371065E+16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-10.377552886362045</v>
      </c>
      <c r="AC78">
        <f t="shared" si="30"/>
        <v>-9.2656722199717283</v>
      </c>
      <c r="AE78">
        <f t="shared" si="31"/>
        <v>0</v>
      </c>
      <c r="AF78">
        <f t="shared" si="32"/>
        <v>0</v>
      </c>
      <c r="AG78">
        <f t="shared" si="32"/>
        <v>-7.8402582429987132E-15</v>
      </c>
      <c r="AH78">
        <f t="shared" si="33"/>
        <v>-1.729434347925648E-9</v>
      </c>
      <c r="AI78">
        <f t="shared" si="34"/>
        <v>-1.7294421881838911E-9</v>
      </c>
      <c r="AJ78">
        <f t="shared" si="35"/>
        <v>-1.1118806663903165</v>
      </c>
      <c r="AK78">
        <f t="shared" si="49"/>
        <v>-0.72642870204534316</v>
      </c>
      <c r="AL78">
        <f t="shared" si="26"/>
        <v>-1.8383093701651019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-9.0042329403741204E-13</v>
      </c>
      <c r="AR78">
        <f t="shared" si="36"/>
        <v>-9.0042737603749596E-13</v>
      </c>
      <c r="AS78">
        <f t="shared" si="36"/>
        <v>-5.7889636192811624E-4</v>
      </c>
      <c r="AT78">
        <f t="shared" si="36"/>
        <v>-3.7821228979494656E-4</v>
      </c>
      <c r="AU78">
        <f t="shared" si="23"/>
        <v>-9.5710865262349021E-4</v>
      </c>
      <c r="AW78">
        <v>75</v>
      </c>
      <c r="AX78">
        <f>IF(Z78&gt;0, (R78*SUMPRODUCT(K78:$K$98, X78:$X$98)-K78*$AZ$3)/Z78, 0)</f>
        <v>-1.477258773371065E+16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8"/>
        <v>500000</v>
      </c>
      <c r="S79">
        <f t="shared" si="29"/>
        <v>-8.9385171201279472E+16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-9.2656722199717283</v>
      </c>
      <c r="AC79">
        <f t="shared" si="30"/>
        <v>-8.2729216249755453</v>
      </c>
      <c r="AE79">
        <f t="shared" si="31"/>
        <v>0</v>
      </c>
      <c r="AF79">
        <f t="shared" si="32"/>
        <v>0</v>
      </c>
      <c r="AG79">
        <f t="shared" si="32"/>
        <v>-1.1569203137658035E-15</v>
      </c>
      <c r="AH79">
        <f t="shared" si="33"/>
        <v>-2.6419741387211689E-10</v>
      </c>
      <c r="AI79">
        <f t="shared" si="34"/>
        <v>-2.6419857079243067E-10</v>
      </c>
      <c r="AJ79">
        <f t="shared" si="35"/>
        <v>-0.99275059499618301</v>
      </c>
      <c r="AK79">
        <f t="shared" si="49"/>
        <v>-0.64859705539802104</v>
      </c>
      <c r="AL79">
        <f t="shared" si="26"/>
        <v>-1.6413476506584026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-1.2281550011270975E-13</v>
      </c>
      <c r="AR79">
        <f t="shared" si="36"/>
        <v>-1.2281603792170965E-13</v>
      </c>
      <c r="AS79">
        <f t="shared" si="36"/>
        <v>-4.6149263546789866E-4</v>
      </c>
      <c r="AT79">
        <f t="shared" si="36"/>
        <v>-3.0150852183926643E-4</v>
      </c>
      <c r="AU79">
        <f t="shared" si="23"/>
        <v>-7.6300115742998107E-4</v>
      </c>
      <c r="AW79">
        <v>76</v>
      </c>
      <c r="AX79">
        <f>IF(Z79&gt;0, (R79*SUMPRODUCT(K79:$K$98, X79:$X$98)-K79*$AZ$3)/Z79, 0)</f>
        <v>-8.9385171201279472E+16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8"/>
        <v>500000</v>
      </c>
      <c r="S80">
        <f t="shared" si="29"/>
        <v>-5.5720812031290829E+17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-8.2729216249755453</v>
      </c>
      <c r="AC80">
        <f t="shared" si="30"/>
        <v>-7.3865371651568452</v>
      </c>
      <c r="AE80">
        <f t="shared" si="31"/>
        <v>0</v>
      </c>
      <c r="AF80">
        <f t="shared" si="32"/>
        <v>0</v>
      </c>
      <c r="AG80">
        <f t="shared" si="32"/>
        <v>-1.6570417981814471E-16</v>
      </c>
      <c r="AH80">
        <f t="shared" si="33"/>
        <v>-3.9185877232400032E-11</v>
      </c>
      <c r="AI80">
        <f t="shared" si="34"/>
        <v>-3.9186042936579849E-11</v>
      </c>
      <c r="AJ80">
        <f t="shared" si="35"/>
        <v>-0.88638445981870007</v>
      </c>
      <c r="AK80">
        <f t="shared" si="49"/>
        <v>-0.5791045137482882</v>
      </c>
      <c r="AL80">
        <f t="shared" si="26"/>
        <v>-1.4654889736061743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-1.6264329710600089E-14</v>
      </c>
      <c r="AR80">
        <f t="shared" si="36"/>
        <v>-1.6264398487098289E-14</v>
      </c>
      <c r="AS80">
        <f t="shared" si="36"/>
        <v>-3.6789910353017573E-4</v>
      </c>
      <c r="AT80">
        <f t="shared" si="36"/>
        <v>-2.403607476397442E-4</v>
      </c>
      <c r="AU80">
        <f t="shared" si="23"/>
        <v>-6.0825985118618424E-4</v>
      </c>
      <c r="AW80">
        <v>77</v>
      </c>
      <c r="AX80">
        <f>IF(Z80&gt;0, (R80*SUMPRODUCT(K80:$K$98, X80:$X$98)-K80*$AZ$3)/Z80, 0)</f>
        <v>-5.5720812031290829E+17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8"/>
        <v>500000</v>
      </c>
      <c r="S81">
        <f t="shared" si="29"/>
        <v>-3.5845461227339028E+18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-7.3865371651568452</v>
      </c>
      <c r="AC81">
        <f t="shared" si="30"/>
        <v>-6.5951224688900538</v>
      </c>
      <c r="AE81">
        <f t="shared" si="31"/>
        <v>0</v>
      </c>
      <c r="AF81">
        <f t="shared" si="32"/>
        <v>0</v>
      </c>
      <c r="AG81">
        <f t="shared" si="32"/>
        <v>-2.2998457276998329E-17</v>
      </c>
      <c r="AH81">
        <f t="shared" si="33"/>
        <v>-5.6419472297185967E-12</v>
      </c>
      <c r="AI81">
        <f t="shared" si="34"/>
        <v>-5.6419702281758737E-12</v>
      </c>
      <c r="AJ81">
        <f t="shared" si="35"/>
        <v>-0.7914146962667914</v>
      </c>
      <c r="AK81">
        <f t="shared" si="49"/>
        <v>-0.51705760156097924</v>
      </c>
      <c r="AL81">
        <f t="shared" si="26"/>
        <v>-1.3084722978334127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-2.0908245620184386E-15</v>
      </c>
      <c r="AR81">
        <f t="shared" si="36"/>
        <v>-2.090833084916191E-15</v>
      </c>
      <c r="AS81">
        <f t="shared" si="36"/>
        <v>-2.9328691289080025E-4</v>
      </c>
      <c r="AT81">
        <f t="shared" si="36"/>
        <v>-1.9161411642199276E-4</v>
      </c>
      <c r="AU81">
        <f t="shared" si="23"/>
        <v>-4.8490102931488384E-4</v>
      </c>
      <c r="AW81">
        <v>78</v>
      </c>
      <c r="AX81">
        <f>IF(Z81&gt;0, (R81*SUMPRODUCT(K81:$K$98, X81:$X$98)-K81*$AZ$3)/Z81, 0)</f>
        <v>-3.5845461227339028E+18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8"/>
        <v>500000</v>
      </c>
      <c r="S82">
        <f t="shared" si="29"/>
        <v>-2.3834758846221349E+19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-6.5951224688900538</v>
      </c>
      <c r="AC82">
        <f t="shared" si="30"/>
        <v>-5.8885022043661222</v>
      </c>
      <c r="AE82">
        <f t="shared" si="31"/>
        <v>0</v>
      </c>
      <c r="AF82">
        <f t="shared" si="32"/>
        <v>0</v>
      </c>
      <c r="AG82">
        <f t="shared" si="32"/>
        <v>-3.0881905719908602E-18</v>
      </c>
      <c r="AH82">
        <f t="shared" si="33"/>
        <v>-7.8721128528949943E-13</v>
      </c>
      <c r="AI82">
        <f t="shared" si="34"/>
        <v>-7.8721437348007141E-13</v>
      </c>
      <c r="AJ82">
        <f t="shared" si="35"/>
        <v>-0.70662026452393167</v>
      </c>
      <c r="AK82">
        <f t="shared" si="49"/>
        <v>-0.46165857282230383</v>
      </c>
      <c r="AL82">
        <f t="shared" si="26"/>
        <v>-1.1682788373470228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-2.6047249034866007E-16</v>
      </c>
      <c r="AR82">
        <f t="shared" si="36"/>
        <v>-2.6047351216923603E-16</v>
      </c>
      <c r="AS82">
        <f t="shared" si="36"/>
        <v>-2.3380653132238892E-4</v>
      </c>
      <c r="AT82">
        <f t="shared" si="36"/>
        <v>-1.5275360046396137E-4</v>
      </c>
      <c r="AU82">
        <f t="shared" si="23"/>
        <v>-3.865601317866108E-4</v>
      </c>
      <c r="AW82">
        <v>79</v>
      </c>
      <c r="AX82">
        <f>IF(Z82&gt;0, (R82*SUMPRODUCT(K82:$K$98, X82:$X$98)-K82*$AZ$3)/Z82, 0)</f>
        <v>-2.3834758846221349E+19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8"/>
        <v>500000</v>
      </c>
      <c r="S83">
        <f t="shared" si="29"/>
        <v>-1.6405921700984242E+20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-5.8885022043661222</v>
      </c>
      <c r="AC83">
        <f t="shared" si="30"/>
        <v>-5.2575912538983216</v>
      </c>
      <c r="AE83">
        <f t="shared" si="31"/>
        <v>0</v>
      </c>
      <c r="AF83">
        <f t="shared" si="32"/>
        <v>0</v>
      </c>
      <c r="AG83">
        <f t="shared" si="32"/>
        <v>-4.0058639722623007E-19</v>
      </c>
      <c r="AH83">
        <f t="shared" si="33"/>
        <v>-1.0626889076178886E-13</v>
      </c>
      <c r="AI83">
        <f t="shared" si="34"/>
        <v>-1.0626929134818608E-13</v>
      </c>
      <c r="AJ83">
        <f t="shared" si="35"/>
        <v>-0.63091095046780055</v>
      </c>
      <c r="AK83">
        <f t="shared" si="49"/>
        <v>-0.41219515430562859</v>
      </c>
      <c r="AL83">
        <f t="shared" si="26"/>
        <v>-1.0431061047735355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-3.1394869028456167E-17</v>
      </c>
      <c r="AR83">
        <f t="shared" si="36"/>
        <v>-3.1394987373132442E-17</v>
      </c>
      <c r="AS83">
        <f t="shared" si="36"/>
        <v>-1.8638913530165063E-4</v>
      </c>
      <c r="AT83">
        <f t="shared" si="36"/>
        <v>-1.2177423506374474E-4</v>
      </c>
      <c r="AU83">
        <f t="shared" si="23"/>
        <v>-3.0816337036542677E-4</v>
      </c>
      <c r="AW83">
        <v>80</v>
      </c>
      <c r="AX83">
        <f>IF(Z83&gt;0, (R83*SUMPRODUCT(K83:$K$98, X83:$X$98)-K83*$AZ$3)/Z83, 0)</f>
        <v>-1.6405921700984242E+20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8"/>
        <v>500000</v>
      </c>
      <c r="S84">
        <f t="shared" si="29"/>
        <v>-1.1706032936365796E+21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-5.2575912538983216</v>
      </c>
      <c r="AC84">
        <f t="shared" si="30"/>
        <v>-4.6942779052663592</v>
      </c>
      <c r="AE84">
        <f t="shared" si="31"/>
        <v>0</v>
      </c>
      <c r="AF84">
        <f t="shared" si="32"/>
        <v>0</v>
      </c>
      <c r="AG84">
        <f t="shared" si="32"/>
        <v>-5.0126694615337855E-20</v>
      </c>
      <c r="AH84">
        <f t="shared" si="33"/>
        <v>-1.3858153545545197E-14</v>
      </c>
      <c r="AI84">
        <f t="shared" si="34"/>
        <v>-1.3858203672239812E-14</v>
      </c>
      <c r="AJ84">
        <f t="shared" si="35"/>
        <v>-0.56331334863196236</v>
      </c>
      <c r="AK84">
        <f t="shared" si="49"/>
        <v>-0.36803138777288252</v>
      </c>
      <c r="AL84">
        <f t="shared" si="26"/>
        <v>-0.93134473640485882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-3.655441806458657E-18</v>
      </c>
      <c r="AR84">
        <f t="shared" si="36"/>
        <v>-3.6554550286541328E-18</v>
      </c>
      <c r="AS84">
        <f t="shared" si="36"/>
        <v>-1.48588277504504E-4</v>
      </c>
      <c r="AT84">
        <f t="shared" si="36"/>
        <v>-9.7077674636276062E-5</v>
      </c>
      <c r="AU84">
        <f t="shared" si="23"/>
        <v>-2.4566595214078375E-4</v>
      </c>
      <c r="AW84">
        <v>81</v>
      </c>
      <c r="AX84">
        <f>IF(Z84&gt;0, (R84*SUMPRODUCT(K84:$K$98, X84:$X$98)-K84*$AZ$3)/Z84, 0)</f>
        <v>-1.1706032936365796E+21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8"/>
        <v>500000</v>
      </c>
      <c r="S85">
        <f t="shared" si="29"/>
        <v>-8.6717856842225675E+21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-4.6942779052663592</v>
      </c>
      <c r="AC85">
        <f t="shared" si="30"/>
        <v>-4.1913195582735341</v>
      </c>
      <c r="AE85">
        <f t="shared" si="31"/>
        <v>0</v>
      </c>
      <c r="AF85">
        <f t="shared" si="32"/>
        <v>0</v>
      </c>
      <c r="AG85">
        <f t="shared" si="32"/>
        <v>-6.0416039309804637E-21</v>
      </c>
      <c r="AH85">
        <f t="shared" si="33"/>
        <v>-1.7433529495281607E-15</v>
      </c>
      <c r="AI85">
        <f t="shared" si="34"/>
        <v>-1.7433589911320917E-15</v>
      </c>
      <c r="AJ85">
        <f t="shared" si="35"/>
        <v>-0.50295834699282516</v>
      </c>
      <c r="AK85">
        <f t="shared" si="49"/>
        <v>-0.32859945336864516</v>
      </c>
      <c r="AL85">
        <f t="shared" si="26"/>
        <v>-0.83155780036147209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-4.1058379421171193E-19</v>
      </c>
      <c r="AR85">
        <f t="shared" si="36"/>
        <v>-4.1058521709321491E-19</v>
      </c>
      <c r="AS85">
        <f t="shared" si="36"/>
        <v>-1.1845366510244297E-4</v>
      </c>
      <c r="AT85">
        <f t="shared" si="36"/>
        <v>-7.7389727866929259E-5</v>
      </c>
      <c r="AU85">
        <f t="shared" si="23"/>
        <v>-1.9584339296937266E-4</v>
      </c>
      <c r="AW85">
        <v>82</v>
      </c>
      <c r="AX85">
        <f>IF(Z85&gt;0, (R85*SUMPRODUCT(K85:$K$98, X85:$X$98)-K85*$AZ$3)/Z85, 0)</f>
        <v>-8.6717856842225675E+21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8"/>
        <v>500000</v>
      </c>
      <c r="S86">
        <f t="shared" si="29"/>
        <v>-6.6812022723181392E+22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-4.1913195582735341</v>
      </c>
      <c r="AC86">
        <f t="shared" si="30"/>
        <v>-3.7422496056013697</v>
      </c>
      <c r="AE86">
        <f t="shared" si="31"/>
        <v>0</v>
      </c>
      <c r="AF86">
        <f t="shared" si="32"/>
        <v>0</v>
      </c>
      <c r="AG86">
        <f t="shared" si="32"/>
        <v>-7.0014524577156345E-22</v>
      </c>
      <c r="AH86">
        <f t="shared" si="33"/>
        <v>-2.1124170583596383E-16</v>
      </c>
      <c r="AI86">
        <f t="shared" si="34"/>
        <v>-2.1124240598120962E-16</v>
      </c>
      <c r="AJ86">
        <f t="shared" si="35"/>
        <v>-0.44906995267216443</v>
      </c>
      <c r="AK86">
        <f t="shared" si="49"/>
        <v>-0.2933923690791474</v>
      </c>
      <c r="AL86">
        <f t="shared" si="26"/>
        <v>-0.74246232175131199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-4.4419956210038558E-20</v>
      </c>
      <c r="AR86">
        <f t="shared" si="36"/>
        <v>-4.442010343674758E-20</v>
      </c>
      <c r="AS86">
        <f t="shared" si="36"/>
        <v>-9.4430536593146316E-5</v>
      </c>
      <c r="AT86">
        <f t="shared" si="36"/>
        <v>-6.1694617240855591E-5</v>
      </c>
      <c r="AU86">
        <f t="shared" si="23"/>
        <v>-1.5612515383400195E-4</v>
      </c>
      <c r="AW86">
        <v>83</v>
      </c>
      <c r="AX86">
        <f>IF(Z86&gt;0, (R86*SUMPRODUCT(K86:$K$98, X86:$X$98)-K86*$AZ$3)/Z86, 0)</f>
        <v>-6.6812022723181392E+22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8"/>
        <v>500000</v>
      </c>
      <c r="S87">
        <f t="shared" si="29"/>
        <v>-5.3625299877613328E+23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-3.7422496056013697</v>
      </c>
      <c r="AC87">
        <f t="shared" si="30"/>
        <v>-3.3412942907155085</v>
      </c>
      <c r="AE87">
        <f t="shared" si="31"/>
        <v>0</v>
      </c>
      <c r="AF87">
        <f t="shared" si="32"/>
        <v>0</v>
      </c>
      <c r="AG87">
        <f t="shared" si="32"/>
        <v>-7.7885212258514131E-23</v>
      </c>
      <c r="AH87">
        <f t="shared" si="33"/>
        <v>-2.4610343242213348E-17</v>
      </c>
      <c r="AI87">
        <f t="shared" si="34"/>
        <v>-2.4610421127425608E-17</v>
      </c>
      <c r="AJ87">
        <f t="shared" si="35"/>
        <v>-0.40095531488586111</v>
      </c>
      <c r="AK87">
        <f t="shared" si="49"/>
        <v>-0.26195747239209588</v>
      </c>
      <c r="AL87">
        <f t="shared" si="26"/>
        <v>-0.66291278727795699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-4.6205971766820589E-21</v>
      </c>
      <c r="AR87">
        <f t="shared" si="36"/>
        <v>-4.6206117996472211E-21</v>
      </c>
      <c r="AS87">
        <f t="shared" si="36"/>
        <v>-7.5279445625913837E-5</v>
      </c>
      <c r="AT87">
        <f t="shared" si="36"/>
        <v>-4.9182571142263696E-5</v>
      </c>
      <c r="AU87">
        <f t="shared" si="23"/>
        <v>-1.2446201676817752E-4</v>
      </c>
      <c r="AW87">
        <v>84</v>
      </c>
      <c r="AX87">
        <f>IF(Z87&gt;0, (R87*SUMPRODUCT(K87:$K$98, X87:$X$98)-K87*$AZ$3)/Z87, 0)</f>
        <v>-5.3625299877613328E+23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8"/>
        <v>500000</v>
      </c>
      <c r="S88">
        <f t="shared" si="29"/>
        <v>-4.4908461995202536E+24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-3.3412942907155085</v>
      </c>
      <c r="AC88">
        <f t="shared" si="30"/>
        <v>-2.9832984738531327</v>
      </c>
      <c r="AE88">
        <f t="shared" si="31"/>
        <v>0</v>
      </c>
      <c r="AF88">
        <f t="shared" si="32"/>
        <v>0</v>
      </c>
      <c r="AG88">
        <f t="shared" si="32"/>
        <v>-8.3038316758983847E-24</v>
      </c>
      <c r="AH88">
        <f t="shared" si="33"/>
        <v>-2.752101138401224E-18</v>
      </c>
      <c r="AI88">
        <f t="shared" si="34"/>
        <v>-2.7521094422328997E-18</v>
      </c>
      <c r="AJ88">
        <f t="shared" si="35"/>
        <v>-0.3579958168623758</v>
      </c>
      <c r="AK88">
        <f t="shared" si="49"/>
        <v>-0.23389060035008563</v>
      </c>
      <c r="AL88">
        <f t="shared" si="26"/>
        <v>-0.59188641721246138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-4.6134604814349741E-22</v>
      </c>
      <c r="AR88">
        <f t="shared" si="36"/>
        <v>-4.6134744014899994E-22</v>
      </c>
      <c r="AS88">
        <f t="shared" si="36"/>
        <v>-6.001231315841342E-5</v>
      </c>
      <c r="AT88">
        <f t="shared" si="36"/>
        <v>-3.9208044596830116E-5</v>
      </c>
      <c r="AU88">
        <f t="shared" si="23"/>
        <v>-9.9220357755243523E-5</v>
      </c>
      <c r="AW88">
        <v>85</v>
      </c>
      <c r="AX88">
        <f>IF(Z88&gt;0, (R88*SUMPRODUCT(K88:$K$98, X88:$X$98)-K88*$AZ$3)/Z88, 0)</f>
        <v>-4.4908461995202536E+24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8"/>
        <v>500000</v>
      </c>
      <c r="S89">
        <f t="shared" si="29"/>
        <v>-3.9603214717936353E+25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-2.9832984738531327</v>
      </c>
      <c r="AC89">
        <f t="shared" si="30"/>
        <v>-2.6636593516545823</v>
      </c>
      <c r="AE89">
        <f t="shared" si="31"/>
        <v>0</v>
      </c>
      <c r="AF89">
        <f t="shared" si="32"/>
        <v>0</v>
      </c>
      <c r="AG89">
        <f t="shared" si="32"/>
        <v>-8.4073331250562817E-25</v>
      </c>
      <c r="AH89">
        <f t="shared" si="33"/>
        <v>-2.9520240186535091E-19</v>
      </c>
      <c r="AI89">
        <f t="shared" si="34"/>
        <v>-2.9520324259866343E-19</v>
      </c>
      <c r="AJ89">
        <f t="shared" si="35"/>
        <v>-0.3196391221985504</v>
      </c>
      <c r="AK89">
        <f t="shared" si="49"/>
        <v>-0.20883089316971931</v>
      </c>
      <c r="AL89">
        <f t="shared" si="26"/>
        <v>-0.52847001536826976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-4.4183923564904869E-23</v>
      </c>
      <c r="AR89">
        <f t="shared" si="36"/>
        <v>-4.4184049400251006E-23</v>
      </c>
      <c r="AS89">
        <f t="shared" si="36"/>
        <v>-4.7841448627561795E-5</v>
      </c>
      <c r="AT89">
        <f t="shared" si="36"/>
        <v>-3.1256413103340334E-5</v>
      </c>
      <c r="AU89">
        <f t="shared" si="23"/>
        <v>-7.9097861730902135E-5</v>
      </c>
      <c r="AW89">
        <v>86</v>
      </c>
      <c r="AX89">
        <f>IF(Z89&gt;0, (R89*SUMPRODUCT(K89:$K$98, X89:$X$98)-K89*$AZ$3)/Z89, 0)</f>
        <v>-3.9603214717936353E+25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8"/>
        <v>500000</v>
      </c>
      <c r="S90">
        <f t="shared" si="29"/>
        <v>-3.6869544849719656E+26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-2.6636593516545823</v>
      </c>
      <c r="AC90">
        <f t="shared" si="30"/>
        <v>-2.3782672782630199</v>
      </c>
      <c r="AE90">
        <f t="shared" si="31"/>
        <v>0</v>
      </c>
      <c r="AF90">
        <f t="shared" si="32"/>
        <v>0</v>
      </c>
      <c r="AG90">
        <f t="shared" si="32"/>
        <v>-8.0631158045103424E-26</v>
      </c>
      <c r="AH90">
        <f t="shared" si="33"/>
        <v>-3.006779285341874E-20</v>
      </c>
      <c r="AI90">
        <f t="shared" si="34"/>
        <v>-3.0067873484576786E-20</v>
      </c>
      <c r="AJ90">
        <f t="shared" si="35"/>
        <v>-0.28539207339156247</v>
      </c>
      <c r="AK90">
        <f t="shared" si="49"/>
        <v>-0.18645615461582077</v>
      </c>
      <c r="AL90">
        <f t="shared" si="26"/>
        <v>-0.47184822800738324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-4.0181664125254201E-24</v>
      </c>
      <c r="AR90">
        <f t="shared" si="36"/>
        <v>-4.0181771878228501E-24</v>
      </c>
      <c r="AS90">
        <f t="shared" si="36"/>
        <v>-3.8138909939063883E-5</v>
      </c>
      <c r="AT90">
        <f t="shared" si="36"/>
        <v>-2.4917421160188398E-5</v>
      </c>
      <c r="AU90">
        <f t="shared" si="23"/>
        <v>-6.3056331099252278E-5</v>
      </c>
      <c r="AW90">
        <v>87</v>
      </c>
      <c r="AX90">
        <f>IF(Z90&gt;0, (R90*SUMPRODUCT(K90:$K$98, X90:$X$98)-K90*$AZ$3)/Z90, 0)</f>
        <v>-3.6869544849719656E+26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8"/>
        <v>500000</v>
      </c>
      <c r="S91">
        <f t="shared" si="29"/>
        <v>-3.633435400022813E+27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-2.3782672782630199</v>
      </c>
      <c r="AC91">
        <f t="shared" si="30"/>
        <v>-2.1234529270205535</v>
      </c>
      <c r="AE91">
        <f t="shared" si="31"/>
        <v>0</v>
      </c>
      <c r="AF91">
        <f t="shared" si="32"/>
        <v>0</v>
      </c>
      <c r="AG91">
        <f t="shared" si="32"/>
        <v>-7.305252100419968E-27</v>
      </c>
      <c r="AH91">
        <f t="shared" si="33"/>
        <v>-2.9007837745692967E-21</v>
      </c>
      <c r="AI91">
        <f t="shared" si="34"/>
        <v>-2.900791079821397E-21</v>
      </c>
      <c r="AJ91">
        <f t="shared" si="35"/>
        <v>-0.25481435124246632</v>
      </c>
      <c r="AK91">
        <f t="shared" si="49"/>
        <v>-0.1664787094784114</v>
      </c>
      <c r="AL91">
        <f t="shared" si="26"/>
        <v>-0.42129306072087769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-3.4611761654843535E-25</v>
      </c>
      <c r="AR91">
        <f t="shared" si="36"/>
        <v>-3.4611848820128564E-25</v>
      </c>
      <c r="AS91">
        <f t="shared" si="36"/>
        <v>-3.0404105499891465E-5</v>
      </c>
      <c r="AT91">
        <f t="shared" si="36"/>
        <v>-1.9864015593262431E-5</v>
      </c>
      <c r="AU91">
        <f t="shared" si="23"/>
        <v>-5.026812109315389E-5</v>
      </c>
      <c r="AW91">
        <v>88</v>
      </c>
      <c r="AX91">
        <f>IF(Z91&gt;0, (R91*SUMPRODUCT(K91:$K$98, X91:$X$98)-K91*$AZ$3)/Z91, 0)</f>
        <v>-3.633435400022813E+27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8"/>
        <v>500000</v>
      </c>
      <c r="S92">
        <f t="shared" si="29"/>
        <v>-3.80150031912414E+28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-2.1234529270205535</v>
      </c>
      <c r="AC92">
        <f t="shared" si="30"/>
        <v>-1.8959401134112084</v>
      </c>
      <c r="AE92">
        <f t="shared" si="31"/>
        <v>0</v>
      </c>
      <c r="AF92">
        <f t="shared" si="32"/>
        <v>0</v>
      </c>
      <c r="AG92">
        <f t="shared" si="32"/>
        <v>-6.2341837243618534E-28</v>
      </c>
      <c r="AH92">
        <f t="shared" si="33"/>
        <v>-2.6435124827918329E-22</v>
      </c>
      <c r="AI92">
        <f t="shared" si="34"/>
        <v>-2.6435187169755575E-22</v>
      </c>
      <c r="AJ92">
        <f t="shared" si="35"/>
        <v>-0.22751281360934517</v>
      </c>
      <c r="AK92">
        <f t="shared" si="49"/>
        <v>-0.14864170489143877</v>
      </c>
      <c r="AL92">
        <f t="shared" si="26"/>
        <v>-0.37615451850078396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-2.816253144732897E-26</v>
      </c>
      <c r="AR92">
        <f t="shared" si="36"/>
        <v>-2.8162597862901563E-26</v>
      </c>
      <c r="AS92">
        <f t="shared" si="36"/>
        <v>-2.4237966756928805E-5</v>
      </c>
      <c r="AT92">
        <f t="shared" si="36"/>
        <v>-1.5835471614526813E-5</v>
      </c>
      <c r="AU92">
        <f t="shared" si="23"/>
        <v>-4.0073438371455625E-5</v>
      </c>
      <c r="AW92">
        <v>89</v>
      </c>
      <c r="AX92">
        <f>IF(Z92&gt;0, (R92*SUMPRODUCT(K92:$K$98, X92:$X$98)-K92*$AZ$3)/Z92, 0)</f>
        <v>-3.80150031912414E+28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8"/>
        <v>500000</v>
      </c>
      <c r="S93">
        <f t="shared" si="29"/>
        <v>-4.2361399493391221E+29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-1.8959401134112084</v>
      </c>
      <c r="AC93">
        <f t="shared" si="30"/>
        <v>-1.6928036726885787</v>
      </c>
      <c r="AE93">
        <f t="shared" si="31"/>
        <v>0</v>
      </c>
      <c r="AF93">
        <f t="shared" si="32"/>
        <v>0</v>
      </c>
      <c r="AG93">
        <f t="shared" si="32"/>
        <v>-4.9951243730529729E-29</v>
      </c>
      <c r="AH93">
        <f t="shared" si="33"/>
        <v>-2.268931779925175E-23</v>
      </c>
      <c r="AI93">
        <f t="shared" si="34"/>
        <v>-2.268936775049548E-23</v>
      </c>
      <c r="AJ93">
        <f t="shared" si="35"/>
        <v>-0.20313644072262971</v>
      </c>
      <c r="AK93">
        <f t="shared" si="49"/>
        <v>-0.1327158079387846</v>
      </c>
      <c r="AL93">
        <f t="shared" si="26"/>
        <v>-0.33585224866141428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-2.158210194497103E-27</v>
      </c>
      <c r="AR93">
        <f t="shared" si="36"/>
        <v>-2.1582149458644382E-27</v>
      </c>
      <c r="AS93">
        <f t="shared" si="36"/>
        <v>-1.9322358702908812E-5</v>
      </c>
      <c r="AT93">
        <f t="shared" si="36"/>
        <v>-1.2623941019233745E-5</v>
      </c>
      <c r="AU93">
        <f t="shared" si="23"/>
        <v>-3.1946299722142554E-5</v>
      </c>
      <c r="AW93">
        <v>90</v>
      </c>
      <c r="AX93">
        <f>IF(Z93&gt;0, (R93*SUMPRODUCT(K93:$K$98, X93:$X$98)-K93*$AZ$3)/Z93, 0)</f>
        <v>-4.2361399493391221E+29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8"/>
        <v>500000</v>
      </c>
      <c r="S94">
        <f t="shared" si="29"/>
        <v>-5.0472220284965509E+30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-1.6928036726885787</v>
      </c>
      <c r="AC94">
        <f t="shared" si="30"/>
        <v>-1.5114318506148023</v>
      </c>
      <c r="AE94">
        <f t="shared" si="31"/>
        <v>0</v>
      </c>
      <c r="AF94">
        <f t="shared" si="32"/>
        <v>0</v>
      </c>
      <c r="AG94">
        <f t="shared" si="32"/>
        <v>-3.7432270714495952E-30</v>
      </c>
      <c r="AH94">
        <f t="shared" si="33"/>
        <v>-1.8283401688709935E-24</v>
      </c>
      <c r="AI94">
        <f t="shared" si="34"/>
        <v>-1.8283439120980648E-24</v>
      </c>
      <c r="AJ94">
        <f t="shared" si="35"/>
        <v>-0.18137182207377633</v>
      </c>
      <c r="AK94">
        <f t="shared" si="49"/>
        <v>-0.11849625708820052</v>
      </c>
      <c r="AL94">
        <f t="shared" si="26"/>
        <v>-0.29986807916197689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-1.5527848305951893E-28</v>
      </c>
      <c r="AR94">
        <f t="shared" si="36"/>
        <v>-1.5527880096678328E-28</v>
      </c>
      <c r="AS94">
        <f t="shared" si="36"/>
        <v>-1.5403666057803565E-5</v>
      </c>
      <c r="AT94">
        <f t="shared" si="36"/>
        <v>-1.0063728491098329E-5</v>
      </c>
      <c r="AU94">
        <f t="shared" si="23"/>
        <v>-2.5467394548901897E-5</v>
      </c>
      <c r="AW94">
        <v>91</v>
      </c>
      <c r="AX94">
        <f>IF(Z94&gt;0, (R94*SUMPRODUCT(K94:$K$98, X94:$X$98)-K94*$AZ$3)/Z94, 0)</f>
        <v>-5.0472220284965509E+30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8"/>
        <v>500000</v>
      </c>
      <c r="S95">
        <f t="shared" si="29"/>
        <v>-6.4607971127110308E+31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-1.5114318506148023</v>
      </c>
      <c r="AC95">
        <f t="shared" si="30"/>
        <v>-1.3494927237632162</v>
      </c>
      <c r="AE95">
        <f t="shared" si="31"/>
        <v>0</v>
      </c>
      <c r="AF95">
        <f t="shared" si="32"/>
        <v>0</v>
      </c>
      <c r="AG95">
        <f t="shared" si="32"/>
        <v>-2.6109253630411407E-31</v>
      </c>
      <c r="AH95">
        <f t="shared" si="33"/>
        <v>-1.377880905772394E-25</v>
      </c>
      <c r="AI95">
        <f t="shared" si="34"/>
        <v>-1.3778835166977571E-25</v>
      </c>
      <c r="AJ95">
        <f t="shared" si="35"/>
        <v>-0.16193912685158618</v>
      </c>
      <c r="AK95">
        <f t="shared" si="49"/>
        <v>-0.10580022954303617</v>
      </c>
      <c r="AL95">
        <f t="shared" si="26"/>
        <v>-0.26773935639462232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-1.0448355432653519E-29</v>
      </c>
      <c r="AR95">
        <f t="shared" si="36"/>
        <v>-1.0448375231081735E-29</v>
      </c>
      <c r="AS95">
        <f t="shared" si="36"/>
        <v>-1.2279708273121475E-5</v>
      </c>
      <c r="AT95">
        <f t="shared" si="36"/>
        <v>-8.0227427384393544E-6</v>
      </c>
      <c r="AU95">
        <f t="shared" si="23"/>
        <v>-2.0302451011560828E-5</v>
      </c>
      <c r="AW95">
        <v>92</v>
      </c>
      <c r="AX95">
        <f>IF(Z95&gt;0, (R95*SUMPRODUCT(K95:$K$98, X95:$X$98)-K95*$AZ$3)/Z95, 0)</f>
        <v>-6.4607971127110308E+31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8"/>
        <v>500000</v>
      </c>
      <c r="S96">
        <f t="shared" si="29"/>
        <v>-8.9347194618849959E+32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-1.3494927237632162</v>
      </c>
      <c r="AC96">
        <f t="shared" si="30"/>
        <v>-1.2049042176457285</v>
      </c>
      <c r="AE96">
        <f t="shared" si="31"/>
        <v>0</v>
      </c>
      <c r="AF96">
        <f t="shared" si="32"/>
        <v>0</v>
      </c>
      <c r="AG96">
        <f t="shared" si="32"/>
        <v>-1.6857051622966189E-32</v>
      </c>
      <c r="AH96">
        <f t="shared" si="33"/>
        <v>-9.6649823727242706E-27</v>
      </c>
      <c r="AI96">
        <f t="shared" si="34"/>
        <v>-9.6649992297758942E-27</v>
      </c>
      <c r="AJ96">
        <f t="shared" si="35"/>
        <v>-0.14458850611748764</v>
      </c>
      <c r="AK96">
        <f t="shared" si="49"/>
        <v>-9.4464490663425146E-2</v>
      </c>
      <c r="AL96">
        <f t="shared" si="26"/>
        <v>-0.2390529967809128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-6.5436385125821112E-31</v>
      </c>
      <c r="AR96">
        <f t="shared" si="36"/>
        <v>-6.5436499255829796E-31</v>
      </c>
      <c r="AS96">
        <f t="shared" si="36"/>
        <v>-9.7893082534450512E-6</v>
      </c>
      <c r="AT96">
        <f t="shared" si="36"/>
        <v>-6.3956813922507589E-6</v>
      </c>
      <c r="AU96">
        <f t="shared" si="23"/>
        <v>-1.6184989645695813E-5</v>
      </c>
      <c r="AW96">
        <v>93</v>
      </c>
      <c r="AX96">
        <f>IF(Z96&gt;0, (R96*SUMPRODUCT(K96:$K$98, X96:$X$98)-K96*$AZ$3)/Z96, 0)</f>
        <v>-8.9347194618849959E+32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8"/>
        <v>500000</v>
      </c>
      <c r="S97">
        <f t="shared" si="29"/>
        <v>-1.3435357229148354E+34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-1.2049042176457285</v>
      </c>
      <c r="AC97">
        <f t="shared" si="30"/>
        <v>-1.0758073371836863</v>
      </c>
      <c r="AE97">
        <f t="shared" si="31"/>
        <v>0</v>
      </c>
      <c r="AF97">
        <f t="shared" si="32"/>
        <v>0</v>
      </c>
      <c r="AG97">
        <f t="shared" si="32"/>
        <v>-1.0009106185596005E-33</v>
      </c>
      <c r="AH97">
        <f t="shared" si="33"/>
        <v>-6.2750281952707706E-28</v>
      </c>
      <c r="AI97">
        <f t="shared" si="34"/>
        <v>-6.2750382043769567E-28</v>
      </c>
      <c r="AJ97">
        <f t="shared" si="35"/>
        <v>-0.12909688046204226</v>
      </c>
      <c r="AK97">
        <f t="shared" si="49"/>
        <v>-8.434329523520101E-2</v>
      </c>
      <c r="AL97">
        <f t="shared" si="26"/>
        <v>-0.21344017569724327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-3.7932886570928726E-32</v>
      </c>
      <c r="AR97">
        <f t="shared" si="36"/>
        <v>-3.7932947076519746E-32</v>
      </c>
      <c r="AS97">
        <f t="shared" si="36"/>
        <v>-7.803976605106051E-6</v>
      </c>
      <c r="AT97">
        <f t="shared" si="36"/>
        <v>-5.0985980486692902E-6</v>
      </c>
      <c r="AU97">
        <f t="shared" si="23"/>
        <v>-1.2902574653775341E-5</v>
      </c>
      <c r="AW97">
        <v>94</v>
      </c>
      <c r="AX97">
        <f>IF(Z97&gt;0, (R97*SUMPRODUCT(K97:$K$98, X97:$X$98)-K97*$AZ$3)/Z97, 0)</f>
        <v>-1.3435357229148354E+34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-1.0758073371836863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-4.0036424742384022E-29</v>
      </c>
      <c r="AI98">
        <f t="shared" si="34"/>
        <v>-4.0036424742384022E-29</v>
      </c>
      <c r="AJ98">
        <f t="shared" si="35"/>
        <v>-1.0758073371836863</v>
      </c>
      <c r="AK98">
        <f t="shared" si="49"/>
        <v>-7.5306513602858047E-2</v>
      </c>
      <c r="AL98">
        <f t="shared" si="26"/>
        <v>-1.1511138507865444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-2.1609139649577257E-33</v>
      </c>
      <c r="AR98">
        <f t="shared" si="36"/>
        <v>-2.1609139649577257E-33</v>
      </c>
      <c r="AS98">
        <f t="shared" si="36"/>
        <v>-5.8065302121324818E-5</v>
      </c>
      <c r="AT98">
        <f t="shared" si="36"/>
        <v>-4.0645711484927377E-6</v>
      </c>
      <c r="AU98">
        <f t="shared" si="36"/>
        <v>-6.2129873269817557E-5</v>
      </c>
      <c r="AW98">
        <v>95</v>
      </c>
    </row>
    <row r="100" spans="5:50" x14ac:dyDescent="0.25">
      <c r="AN100" s="8">
        <f t="shared" ref="AN100:AU100" si="50">SUM(AN3:AN98)</f>
        <v>33574.347331389406</v>
      </c>
      <c r="AO100" s="8">
        <f t="shared" si="50"/>
        <v>-3357.4347331389408</v>
      </c>
      <c r="AP100" s="8">
        <f t="shared" si="50"/>
        <v>-224.80612413818235</v>
      </c>
      <c r="AQ100" s="8">
        <f t="shared" si="50"/>
        <v>-17796.487385382552</v>
      </c>
      <c r="AR100" s="8">
        <f t="shared" si="50"/>
        <v>12195.619088729733</v>
      </c>
      <c r="AS100" s="8">
        <f t="shared" si="50"/>
        <v>-4406.5170953744355</v>
      </c>
      <c r="AT100" s="8">
        <f t="shared" si="50"/>
        <v>1610.9440020259276</v>
      </c>
      <c r="AU100" s="8">
        <f t="shared" si="50"/>
        <v>9400.045995381226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7275-1E14-4712-99E9-60722C3305F9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74033.041984507247</v>
      </c>
      <c r="K3">
        <v>1</v>
      </c>
      <c r="L3" s="2">
        <v>0</v>
      </c>
      <c r="O3">
        <f>$C$3</f>
        <v>74033.041984507247</v>
      </c>
      <c r="P3">
        <f>O3*C5</f>
        <v>7403.3041984507254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74033.041984507247</v>
      </c>
      <c r="AF3">
        <f t="shared" ref="AF3:AG34" si="4">-$Z3*P3</f>
        <v>-7403.3041984507254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66529.737786056518</v>
      </c>
      <c r="AJ3">
        <f t="shared" ref="AJ3:AJ66" si="7">AB3-AC3</f>
        <v>0</v>
      </c>
      <c r="AL3">
        <f t="shared" ref="AL3:AL34" si="8">SUM(AI3:AK3)</f>
        <v>66529.737786056518</v>
      </c>
      <c r="AN3">
        <f t="shared" ref="AN3:AU34" si="9">AE3*$K3</f>
        <v>74033.041984507247</v>
      </c>
      <c r="AO3">
        <f t="shared" si="9"/>
        <v>-7403.3041984507254</v>
      </c>
      <c r="AP3">
        <f t="shared" si="9"/>
        <v>-100</v>
      </c>
      <c r="AQ3">
        <f t="shared" si="9"/>
        <v>0</v>
      </c>
      <c r="AR3">
        <f t="shared" si="9"/>
        <v>66529.737786056518</v>
      </c>
      <c r="AS3">
        <f t="shared" si="9"/>
        <v>0</v>
      </c>
      <c r="AT3">
        <f t="shared" si="9"/>
        <v>0</v>
      </c>
      <c r="AU3">
        <f t="shared" si="9"/>
        <v>66529.737786056518</v>
      </c>
      <c r="AW3">
        <v>0</v>
      </c>
      <c r="AX3">
        <f>IF(Z3&gt;0, (R3*SUMPRODUCT(K3:$K$98, X3:$X$98)-K3*$AZ$3)/Z3, 0)</f>
        <v>0</v>
      </c>
      <c r="AZ3">
        <f>C6*SUMPRODUCT(X4:X89, K4:K89)/1</f>
        <v>39149.091399805322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500000</v>
      </c>
      <c r="S4">
        <f t="shared" si="1"/>
        <v>2656.1590275460148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2626.0095826532342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-2626.0095826532342</v>
      </c>
      <c r="AK4">
        <f>G4*SUM(AB4, AE4:AF4)</f>
        <v>0</v>
      </c>
      <c r="AL4">
        <f t="shared" si="8"/>
        <v>-3301.3935826532343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-630.08116428771336</v>
      </c>
      <c r="AR4">
        <f t="shared" si="9"/>
        <v>-630.08116428771336</v>
      </c>
      <c r="AS4">
        <f t="shared" si="9"/>
        <v>-2449.8643368348112</v>
      </c>
      <c r="AT4">
        <f t="shared" si="9"/>
        <v>0</v>
      </c>
      <c r="AU4">
        <f t="shared" si="9"/>
        <v>-3079.9455011225245</v>
      </c>
      <c r="AW4">
        <v>1</v>
      </c>
      <c r="AX4">
        <f>IF(Z4&gt;0, (R4*SUMPRODUCT(K4:$K$98, X4:$X$98)-K4*$AZ$3)/Z4, 0)</f>
        <v>2656.1590275460148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500000</v>
      </c>
      <c r="S5">
        <f t="shared" si="1"/>
        <v>5159.0329275375634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2626.0095826532342</v>
      </c>
      <c r="AC5">
        <f t="shared" si="2"/>
        <v>5042.3082949565796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-694.01643680090388</v>
      </c>
      <c r="AI5">
        <f t="shared" si="6"/>
        <v>-706.23362063598381</v>
      </c>
      <c r="AJ5">
        <f t="shared" si="7"/>
        <v>-2416.2987123033454</v>
      </c>
      <c r="AK5">
        <f>G5*SUM(AB5, AE5:AF5)</f>
        <v>107.66639288878261</v>
      </c>
      <c r="AL5">
        <f t="shared" si="8"/>
        <v>-3014.8659400505467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-593.4590195048462</v>
      </c>
      <c r="AR5">
        <f t="shared" si="9"/>
        <v>-603.90603135560002</v>
      </c>
      <c r="AS5">
        <f t="shared" si="9"/>
        <v>-2066.196401981957</v>
      </c>
      <c r="AT5">
        <f t="shared" si="9"/>
        <v>92.066395793058916</v>
      </c>
      <c r="AU5">
        <f t="shared" si="9"/>
        <v>-2578.0360375444984</v>
      </c>
      <c r="AW5">
        <v>2</v>
      </c>
      <c r="AX5">
        <f>IF(Z5&gt;0, (R5*SUMPRODUCT(K5:$K$98, X5:$X$98)-K5*$AZ$3)/Z5, 0)</f>
        <v>5159.0329275375634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500000</v>
      </c>
      <c r="S6">
        <f t="shared" si="1"/>
        <v>7996.161487331613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5042.3082949565796</v>
      </c>
      <c r="AC6">
        <f t="shared" si="2"/>
        <v>7725.5494653938767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-721.85035214628681</v>
      </c>
      <c r="AI6">
        <f t="shared" si="6"/>
        <v>-733.92731788421236</v>
      </c>
      <c r="AJ6">
        <f t="shared" si="7"/>
        <v>-2683.2411704372971</v>
      </c>
      <c r="AK6">
        <f>G6*SUM(AB6, AE6:AF6)</f>
        <v>294.97503525495995</v>
      </c>
      <c r="AL6">
        <f t="shared" si="8"/>
        <v>-3122.1934530665494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-556.84260142525613</v>
      </c>
      <c r="AR6">
        <f t="shared" si="9"/>
        <v>-566.15889392111035</v>
      </c>
      <c r="AS6">
        <f t="shared" si="9"/>
        <v>-2069.8791503738958</v>
      </c>
      <c r="AT6">
        <f t="shared" si="9"/>
        <v>227.54670064023392</v>
      </c>
      <c r="AU6">
        <f t="shared" si="9"/>
        <v>-2408.4913436547722</v>
      </c>
      <c r="AW6">
        <v>3</v>
      </c>
      <c r="AX6">
        <f>IF(Z6&gt;0, (R6*SUMPRODUCT(K6:$K$98, X6:$X$98)-K6*$AZ$3)/Z6, 0)</f>
        <v>7996.161487331613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500000</v>
      </c>
      <c r="S7">
        <f t="shared" si="1"/>
        <v>10357.922960912743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7725.5494653938767</v>
      </c>
      <c r="AC7">
        <f t="shared" si="2"/>
        <v>9891.6803636377408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-754.41133567236398</v>
      </c>
      <c r="AI7">
        <f t="shared" si="6"/>
        <v>-766.34867146951842</v>
      </c>
      <c r="AJ7">
        <f t="shared" si="7"/>
        <v>-2166.1308982438641</v>
      </c>
      <c r="AK7">
        <f>G7*SUM(AB7, AE7:AF7)</f>
        <v>379.32447875083932</v>
      </c>
      <c r="AL7">
        <f t="shared" si="8"/>
        <v>-2553.155090962543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-529.48819096244392</v>
      </c>
      <c r="AR7">
        <f t="shared" si="9"/>
        <v>-537.86648280042812</v>
      </c>
      <c r="AS7">
        <f t="shared" si="9"/>
        <v>-1520.3121645525039</v>
      </c>
      <c r="AT7">
        <f t="shared" si="9"/>
        <v>266.23119582707443</v>
      </c>
      <c r="AU7">
        <f t="shared" si="9"/>
        <v>-1791.9474515258576</v>
      </c>
      <c r="AW7">
        <v>4</v>
      </c>
      <c r="AX7">
        <f>IF(Z7&gt;0, (R7*SUMPRODUCT(K7:$K$98, X7:$X$98)-K7*$AZ$3)/Z7, 0)</f>
        <v>10357.922960912743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500000</v>
      </c>
      <c r="S8">
        <f t="shared" si="1"/>
        <v>11856.504164498238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9891.6803636377408</v>
      </c>
      <c r="AC8">
        <f t="shared" si="2"/>
        <v>11190.916259572266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-786.96933992083927</v>
      </c>
      <c r="AI8">
        <f t="shared" si="6"/>
        <v>-798.76762812652419</v>
      </c>
      <c r="AJ8">
        <f t="shared" si="7"/>
        <v>-1299.2358959345256</v>
      </c>
      <c r="AK8">
        <f t="shared" ref="AK8:AK71" si="22">G8*SUM(AB8:AB8, AE8:AF8)</f>
        <v>210.69279174548387</v>
      </c>
      <c r="AL8">
        <f t="shared" si="8"/>
        <v>-1887.3107323155657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-515.57847899821036</v>
      </c>
      <c r="AR8">
        <f t="shared" si="9"/>
        <v>-523.30806029102348</v>
      </c>
      <c r="AS8">
        <f t="shared" si="9"/>
        <v>-851.18699434107623</v>
      </c>
      <c r="AT8">
        <f t="shared" si="9"/>
        <v>138.03418201139851</v>
      </c>
      <c r="AU8">
        <f t="shared" si="9"/>
        <v>-1236.4608726207009</v>
      </c>
      <c r="AW8">
        <v>5</v>
      </c>
      <c r="AX8">
        <f>IF(Z8&gt;0, (R8*SUMPRODUCT(K8:$K$98, X8:$X$98)-K8*$AZ$3)/Z8, 0)</f>
        <v>11856.504164498238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500000</v>
      </c>
      <c r="S9">
        <f t="shared" si="1"/>
        <v>12900.297564474569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11190.916259572266</v>
      </c>
      <c r="AC9">
        <f t="shared" si="2"/>
        <v>12033.174888984471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-820.84372112869949</v>
      </c>
      <c r="AI9">
        <f t="shared" si="6"/>
        <v>-832.50350535929931</v>
      </c>
      <c r="AJ9">
        <f t="shared" si="7"/>
        <v>-842.25862941220475</v>
      </c>
      <c r="AK9">
        <f t="shared" si="22"/>
        <v>66.026405931476376</v>
      </c>
      <c r="AL9">
        <f t="shared" si="8"/>
        <v>-1608.7357288400276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-509.30115241465694</v>
      </c>
      <c r="AR9">
        <f t="shared" si="9"/>
        <v>-516.53558863277794</v>
      </c>
      <c r="AS9">
        <f t="shared" si="9"/>
        <v>-522.58825833616686</v>
      </c>
      <c r="AT9">
        <f t="shared" si="9"/>
        <v>40.96678060040427</v>
      </c>
      <c r="AU9">
        <f t="shared" si="9"/>
        <v>-998.15706636854054</v>
      </c>
      <c r="AW9">
        <v>6</v>
      </c>
      <c r="AX9">
        <f>IF(Z9&gt;0, (R9*SUMPRODUCT(K9:$K$98, X9:$X$98)-K9*$AZ$3)/Z9, 0)</f>
        <v>12900.297564474569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500000</v>
      </c>
      <c r="S10">
        <f t="shared" si="1"/>
        <v>13854.909734672689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12033.174888984471</v>
      </c>
      <c r="AC10">
        <f t="shared" si="2"/>
        <v>12770.543187011182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-860.38993650840689</v>
      </c>
      <c r="AI10">
        <f t="shared" si="6"/>
        <v>-871.91161314828798</v>
      </c>
      <c r="AJ10">
        <f t="shared" si="7"/>
        <v>-737.36829802671127</v>
      </c>
      <c r="AK10">
        <f t="shared" si="22"/>
        <v>49.336017044836339</v>
      </c>
      <c r="AL10">
        <f t="shared" si="8"/>
        <v>-1559.9438941301628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-506.43963498345897</v>
      </c>
      <c r="AR10">
        <f t="shared" si="9"/>
        <v>-513.22148291577935</v>
      </c>
      <c r="AS10">
        <f t="shared" si="9"/>
        <v>-434.02707988016226</v>
      </c>
      <c r="AT10">
        <f t="shared" si="9"/>
        <v>29.039989199688286</v>
      </c>
      <c r="AU10">
        <f t="shared" si="9"/>
        <v>-918.20857359625325</v>
      </c>
      <c r="AW10">
        <v>7</v>
      </c>
      <c r="AX10">
        <f>IF(Z10&gt;0, (R10*SUMPRODUCT(K10:$K$98, X10:$X$98)-K10*$AZ$3)/Z10, 0)</f>
        <v>13854.909734672689</v>
      </c>
    </row>
    <row r="11" spans="1:52" x14ac:dyDescent="0.25">
      <c r="A11" t="s">
        <v>33</v>
      </c>
      <c r="C11" s="12">
        <f>AU91</f>
        <v>20539.679359781025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500000</v>
      </c>
      <c r="S11">
        <f t="shared" si="1"/>
        <v>14726.233324434848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12770.543187011182</v>
      </c>
      <c r="AC11">
        <f t="shared" si="2"/>
        <v>13411.476218801323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-898.36079709176067</v>
      </c>
      <c r="AI11">
        <f t="shared" si="6"/>
        <v>-909.74479794531567</v>
      </c>
      <c r="AJ11">
        <f t="shared" si="7"/>
        <v>-640.93303179014038</v>
      </c>
      <c r="AK11">
        <f t="shared" si="22"/>
        <v>30.649303648826834</v>
      </c>
      <c r="AL11">
        <f t="shared" si="8"/>
        <v>-1520.0285260866292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-502.46095267598935</v>
      </c>
      <c r="AR11">
        <f t="shared" si="9"/>
        <v>-508.82812267345452</v>
      </c>
      <c r="AS11">
        <f t="shared" si="9"/>
        <v>-358.47938021931492</v>
      </c>
      <c r="AT11">
        <f t="shared" si="9"/>
        <v>17.142420239284114</v>
      </c>
      <c r="AU11">
        <f t="shared" si="9"/>
        <v>-850.16508265348534</v>
      </c>
      <c r="AW11">
        <v>8</v>
      </c>
      <c r="AX11">
        <f>IF(Z11&gt;0, (R11*SUMPRODUCT(K11:$K$98, X11:$X$98)-K11*$AZ$3)/Z11, 0)</f>
        <v>14726.233324434848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500000</v>
      </c>
      <c r="S12">
        <f t="shared" si="1"/>
        <v>15557.226867203919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13411.476218801323</v>
      </c>
      <c r="AC12">
        <f t="shared" si="2"/>
        <v>13997.281943194379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-942.13399095976877</v>
      </c>
      <c r="AI12">
        <f t="shared" si="6"/>
        <v>-953.38059845501425</v>
      </c>
      <c r="AJ12">
        <f t="shared" si="7"/>
        <v>-585.80572439305615</v>
      </c>
      <c r="AK12">
        <f t="shared" si="22"/>
        <v>30.846395303243042</v>
      </c>
      <c r="AL12">
        <f t="shared" si="8"/>
        <v>-1508.3399275448273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-500.75423174172403</v>
      </c>
      <c r="AR12">
        <f t="shared" si="9"/>
        <v>-506.73192318479062</v>
      </c>
      <c r="AS12">
        <f t="shared" si="9"/>
        <v>-311.36197004155798</v>
      </c>
      <c r="AT12">
        <f t="shared" si="9"/>
        <v>16.395187022539549</v>
      </c>
      <c r="AU12">
        <f t="shared" si="9"/>
        <v>-801.69870620380902</v>
      </c>
      <c r="AW12">
        <v>9</v>
      </c>
      <c r="AX12">
        <f>IF(Z12&gt;0, (R12*SUMPRODUCT(K12:$K$98, X12:$X$98)-K12*$AZ$3)/Z12, 0)</f>
        <v>15557.226867203919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500000</v>
      </c>
      <c r="S13">
        <f t="shared" si="1"/>
        <v>16343.189903035323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13997.281943194379</v>
      </c>
      <c r="AC13">
        <f t="shared" si="2"/>
        <v>14525.067853649078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-988.88765506324489</v>
      </c>
      <c r="AI13">
        <f t="shared" si="6"/>
        <v>-999.9970742921613</v>
      </c>
      <c r="AJ13">
        <f t="shared" si="7"/>
        <v>-527.78591045469875</v>
      </c>
      <c r="AK13">
        <f t="shared" si="22"/>
        <v>27.994563886388757</v>
      </c>
      <c r="AL13">
        <f t="shared" si="8"/>
        <v>-1499.7884208604714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-499.62386049148</v>
      </c>
      <c r="AR13">
        <f t="shared" si="9"/>
        <v>-505.23676393359494</v>
      </c>
      <c r="AS13">
        <f t="shared" si="9"/>
        <v>-266.65762561018363</v>
      </c>
      <c r="AT13">
        <f t="shared" si="9"/>
        <v>14.143924246681378</v>
      </c>
      <c r="AU13">
        <f t="shared" si="9"/>
        <v>-757.75046529709732</v>
      </c>
      <c r="AW13">
        <v>10</v>
      </c>
      <c r="AX13">
        <f>IF(Z13&gt;0, (R13*SUMPRODUCT(K13:$K$98, X13:$X$98)-K13*$AZ$3)/Z13, 0)</f>
        <v>16343.189903035323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500000</v>
      </c>
      <c r="S14">
        <f t="shared" si="1"/>
        <v>17087.928927520759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14525.067853649078</v>
      </c>
      <c r="AC14">
        <f t="shared" si="2"/>
        <v>14999.568559208743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-1039.305721442975</v>
      </c>
      <c r="AI14">
        <f t="shared" si="6"/>
        <v>-1050.2780638365662</v>
      </c>
      <c r="AJ14">
        <f t="shared" si="7"/>
        <v>-474.50070555966522</v>
      </c>
      <c r="AK14">
        <f t="shared" si="22"/>
        <v>26.145122136568339</v>
      </c>
      <c r="AL14">
        <f t="shared" si="8"/>
        <v>-1498.6336472596631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-499.23654280273382</v>
      </c>
      <c r="AR14">
        <f t="shared" si="9"/>
        <v>-504.50717123285438</v>
      </c>
      <c r="AS14">
        <f t="shared" si="9"/>
        <v>-227.92917128577827</v>
      </c>
      <c r="AT14">
        <f t="shared" si="9"/>
        <v>12.558961350172629</v>
      </c>
      <c r="AU14">
        <f t="shared" si="9"/>
        <v>-719.87738116846003</v>
      </c>
      <c r="AW14">
        <v>11</v>
      </c>
      <c r="AX14">
        <f>IF(Z14&gt;0, (R14*SUMPRODUCT(K14:$K$98, X14:$X$98)-K14*$AZ$3)/Z14, 0)</f>
        <v>17087.928927520759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500000</v>
      </c>
      <c r="S15">
        <f t="shared" si="1"/>
        <v>17841.52827714842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14999.568559208743</v>
      </c>
      <c r="AC15">
        <f t="shared" si="2"/>
        <v>15465.493956661481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-1091.9446925380166</v>
      </c>
      <c r="AI15">
        <f t="shared" si="6"/>
        <v>-1102.7800128903584</v>
      </c>
      <c r="AJ15">
        <f t="shared" si="7"/>
        <v>-465.92539745273825</v>
      </c>
      <c r="AK15">
        <f t="shared" si="22"/>
        <v>61.498231092755852</v>
      </c>
      <c r="AL15">
        <f t="shared" si="8"/>
        <v>-1507.2071792503409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-497.60172512898862</v>
      </c>
      <c r="AR15">
        <f t="shared" si="9"/>
        <v>-502.53940570612349</v>
      </c>
      <c r="AS15">
        <f t="shared" si="9"/>
        <v>-212.32328261517733</v>
      </c>
      <c r="AT15">
        <f t="shared" si="9"/>
        <v>28.024886327354995</v>
      </c>
      <c r="AU15">
        <f t="shared" si="9"/>
        <v>-686.83780199394585</v>
      </c>
      <c r="AW15">
        <v>12</v>
      </c>
      <c r="AX15">
        <f>IF(Z15&gt;0, (R15*SUMPRODUCT(K15:$K$98, X15:$X$98)-K15*$AZ$3)/Z15, 0)</f>
        <v>17841.52827714842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500000</v>
      </c>
      <c r="S16">
        <f t="shared" si="1"/>
        <v>18614.920799018786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15465.493956661481</v>
      </c>
      <c r="AC16">
        <f t="shared" si="2"/>
        <v>15931.550291407668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-1154.4830131397594</v>
      </c>
      <c r="AI16">
        <f t="shared" si="6"/>
        <v>-1165.1811182132492</v>
      </c>
      <c r="AJ16">
        <f t="shared" si="7"/>
        <v>-466.05633474618662</v>
      </c>
      <c r="AK16">
        <f t="shared" si="22"/>
        <v>109.80500709229652</v>
      </c>
      <c r="AL16">
        <f t="shared" si="8"/>
        <v>-1521.4324458671392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-497.68288965494418</v>
      </c>
      <c r="AR16">
        <f t="shared" si="9"/>
        <v>-502.29470618771984</v>
      </c>
      <c r="AS16">
        <f t="shared" si="9"/>
        <v>-200.91093656515753</v>
      </c>
      <c r="AT16">
        <f t="shared" si="9"/>
        <v>47.33553686481153</v>
      </c>
      <c r="AU16">
        <f t="shared" si="9"/>
        <v>-655.87010588806584</v>
      </c>
      <c r="AW16">
        <v>13</v>
      </c>
      <c r="AX16">
        <f>IF(Z16&gt;0, (R16*SUMPRODUCT(K16:$K$98, X16:$X$98)-K16*$AZ$3)/Z16, 0)</f>
        <v>18614.920799018786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500000</v>
      </c>
      <c r="S17">
        <f t="shared" si="1"/>
        <v>19466.485930168703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15931.550291407668</v>
      </c>
      <c r="AC17">
        <f t="shared" si="2"/>
        <v>16446.023608445827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-1226.0490572358617</v>
      </c>
      <c r="AI17">
        <f t="shared" si="6"/>
        <v>-1236.6095300321858</v>
      </c>
      <c r="AJ17">
        <f t="shared" si="7"/>
        <v>-514.47331703815871</v>
      </c>
      <c r="AK17">
        <f t="shared" si="22"/>
        <v>219.85539402142581</v>
      </c>
      <c r="AL17">
        <f t="shared" si="8"/>
        <v>-1531.2274530489187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-496.83596324827965</v>
      </c>
      <c r="AR17">
        <f t="shared" si="9"/>
        <v>-501.1154189871454</v>
      </c>
      <c r="AS17">
        <f t="shared" si="9"/>
        <v>-208.48174428881623</v>
      </c>
      <c r="AT17">
        <f t="shared" si="9"/>
        <v>89.092737210882731</v>
      </c>
      <c r="AU17">
        <f t="shared" si="9"/>
        <v>-620.50442606507886</v>
      </c>
      <c r="AW17">
        <v>14</v>
      </c>
      <c r="AX17">
        <f>IF(Z17&gt;0, (R17*SUMPRODUCT(K17:$K$98, X17:$X$98)-K17*$AZ$3)/Z17, 0)</f>
        <v>19466.485930168703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500000</v>
      </c>
      <c r="S18">
        <f t="shared" si="1"/>
        <v>20428.622184616859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16446.023608445827</v>
      </c>
      <c r="AC18">
        <f t="shared" si="2"/>
        <v>17009.190857211506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-1886.8899423697412</v>
      </c>
      <c r="AI18">
        <f t="shared" si="6"/>
        <v>-1897.2976381895428</v>
      </c>
      <c r="AJ18">
        <f t="shared" si="7"/>
        <v>-563.16724876567969</v>
      </c>
      <c r="AK18">
        <f t="shared" si="22"/>
        <v>355.23410994242988</v>
      </c>
      <c r="AL18">
        <f t="shared" si="8"/>
        <v>-2105.2307770127927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-713.54117867904085</v>
      </c>
      <c r="AR18">
        <f t="shared" si="9"/>
        <v>-717.47692467876107</v>
      </c>
      <c r="AS18">
        <f t="shared" si="9"/>
        <v>-212.9657980862529</v>
      </c>
      <c r="AT18">
        <f t="shared" si="9"/>
        <v>134.33436673947381</v>
      </c>
      <c r="AU18">
        <f t="shared" si="9"/>
        <v>-796.10835602554027</v>
      </c>
      <c r="AW18">
        <v>15</v>
      </c>
      <c r="AX18">
        <f>IF(Z18&gt;0, (R18*SUMPRODUCT(K18:$K$98, X18:$X$98)-K18*$AZ$3)/Z18, 0)</f>
        <v>20428.622184616859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500000</v>
      </c>
      <c r="S19">
        <f t="shared" si="1"/>
        <v>21113.073018050123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17009.190857211506</v>
      </c>
      <c r="AC19">
        <f t="shared" si="2"/>
        <v>17293.846425625587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-2591.7156705825146</v>
      </c>
      <c r="AI19">
        <f t="shared" si="6"/>
        <v>-2601.9544965523537</v>
      </c>
      <c r="AJ19">
        <f t="shared" si="7"/>
        <v>-284.65556841408034</v>
      </c>
      <c r="AK19">
        <f t="shared" si="22"/>
        <v>379.30495611581659</v>
      </c>
      <c r="AL19">
        <f t="shared" si="8"/>
        <v>-2507.3051088506172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-913.99436988129298</v>
      </c>
      <c r="AR19">
        <f t="shared" si="9"/>
        <v>-917.60519393766947</v>
      </c>
      <c r="AS19">
        <f t="shared" si="9"/>
        <v>-100.38662413433336</v>
      </c>
      <c r="AT19">
        <f t="shared" si="9"/>
        <v>133.76567433417833</v>
      </c>
      <c r="AU19">
        <f t="shared" si="9"/>
        <v>-884.22614373782449</v>
      </c>
      <c r="AW19">
        <v>16</v>
      </c>
      <c r="AX19">
        <f>IF(Z19&gt;0, (R19*SUMPRODUCT(K19:$K$98, X19:$X$98)-K19*$AZ$3)/Z19, 0)</f>
        <v>21113.073018050123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500000</v>
      </c>
      <c r="S20">
        <f t="shared" si="1"/>
        <v>21250.250104475548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17293.846425625587</v>
      </c>
      <c r="AC20">
        <f t="shared" si="2"/>
        <v>17090.923889305777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-3322.8557479095625</v>
      </c>
      <c r="AI20">
        <f t="shared" si="6"/>
        <v>-3332.9091142260054</v>
      </c>
      <c r="AJ20">
        <f t="shared" si="7"/>
        <v>202.9225363198093</v>
      </c>
      <c r="AK20">
        <f t="shared" si="22"/>
        <v>74.363539630190019</v>
      </c>
      <c r="AL20">
        <f t="shared" si="8"/>
        <v>-3055.6230382760059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-1111.4845939526649</v>
      </c>
      <c r="AR20">
        <f t="shared" si="9"/>
        <v>-1114.8474127524635</v>
      </c>
      <c r="AS20">
        <f t="shared" si="9"/>
        <v>67.876937789779362</v>
      </c>
      <c r="AT20">
        <f t="shared" si="9"/>
        <v>24.874365582298587</v>
      </c>
      <c r="AU20">
        <f t="shared" si="9"/>
        <v>-1022.0961093803854</v>
      </c>
      <c r="AW20">
        <v>17</v>
      </c>
      <c r="AX20">
        <f>IF(Z20&gt;0, (R20*SUMPRODUCT(K20:$K$98, X20:$X$98)-K20*$AZ$3)/Z20, 0)</f>
        <v>21250.250104475548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500000</v>
      </c>
      <c r="S21">
        <f t="shared" si="1"/>
        <v>21095.149721462123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17090.923889305777</v>
      </c>
      <c r="AC21">
        <f t="shared" si="2"/>
        <v>16621.997939863104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-4136.5351828884041</v>
      </c>
      <c r="AI21">
        <f t="shared" si="6"/>
        <v>-4146.3846021621102</v>
      </c>
      <c r="AJ21">
        <f t="shared" si="7"/>
        <v>468.9259494426733</v>
      </c>
      <c r="AK21">
        <f t="shared" si="22"/>
        <v>27.345478222889245</v>
      </c>
      <c r="AL21">
        <f t="shared" si="8"/>
        <v>-3650.1131744965478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-1315.7643173623521</v>
      </c>
      <c r="AR21">
        <f t="shared" si="9"/>
        <v>-1318.8972568525548</v>
      </c>
      <c r="AS21">
        <f t="shared" si="9"/>
        <v>149.15768982559561</v>
      </c>
      <c r="AT21">
        <f t="shared" si="9"/>
        <v>8.6981502383265514</v>
      </c>
      <c r="AU21">
        <f t="shared" si="9"/>
        <v>-1161.0414167886327</v>
      </c>
      <c r="AW21">
        <v>18</v>
      </c>
      <c r="AX21">
        <f>IF(Z21&gt;0, (R21*SUMPRODUCT(K21:$K$98, X21:$X$98)-K21*$AZ$3)/Z21, 0)</f>
        <v>21095.149721462123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500000</v>
      </c>
      <c r="S22">
        <f t="shared" si="1"/>
        <v>20949.801540954937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16621.997939863104</v>
      </c>
      <c r="AC22">
        <f t="shared" si="2"/>
        <v>16131.761886316543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-5027.105775529677</v>
      </c>
      <c r="AI22">
        <f t="shared" si="6"/>
        <v>-5036.731022966258</v>
      </c>
      <c r="AJ22">
        <f t="shared" si="7"/>
        <v>490.23605354656138</v>
      </c>
      <c r="AK22">
        <f t="shared" si="22"/>
        <v>349.06195673712523</v>
      </c>
      <c r="AL22">
        <f t="shared" si="8"/>
        <v>-4197.4330126825716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-1493.03481354976</v>
      </c>
      <c r="AR22">
        <f t="shared" si="9"/>
        <v>-1495.8934821661633</v>
      </c>
      <c r="AS22">
        <f t="shared" si="9"/>
        <v>145.59858644015506</v>
      </c>
      <c r="AT22">
        <f t="shared" si="9"/>
        <v>103.670317826049</v>
      </c>
      <c r="AU22">
        <f t="shared" si="9"/>
        <v>-1246.6245778999591</v>
      </c>
      <c r="AW22">
        <v>19</v>
      </c>
      <c r="AX22">
        <f>IF(Z22&gt;0, (R22*SUMPRODUCT(K22:$K$98, X22:$X$98)-K22*$AZ$3)/Z22, 0)</f>
        <v>20949.801540954937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500000</v>
      </c>
      <c r="S23">
        <f t="shared" si="1"/>
        <v>21168.448174203564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16131.761886316543</v>
      </c>
      <c r="AC23">
        <f t="shared" si="2"/>
        <v>15884.494070476714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-5967.1074666456052</v>
      </c>
      <c r="AI23">
        <f t="shared" si="6"/>
        <v>-5976.4872839211539</v>
      </c>
      <c r="AJ23">
        <f t="shared" si="7"/>
        <v>247.26781583982847</v>
      </c>
      <c r="AK23">
        <f t="shared" si="22"/>
        <v>1129.2233320421581</v>
      </c>
      <c r="AL23">
        <f t="shared" si="8"/>
        <v>-4599.9961360391671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-1582.332498648273</v>
      </c>
      <c r="AR23">
        <f t="shared" si="9"/>
        <v>-1584.8197992020916</v>
      </c>
      <c r="AS23">
        <f t="shared" si="9"/>
        <v>65.569440982949587</v>
      </c>
      <c r="AT23">
        <f t="shared" si="9"/>
        <v>299.44270092501711</v>
      </c>
      <c r="AU23">
        <f t="shared" si="9"/>
        <v>-1219.807657294125</v>
      </c>
      <c r="AW23">
        <v>20</v>
      </c>
      <c r="AX23">
        <f>IF(Z23&gt;0, (R23*SUMPRODUCT(K23:$K$98, X23:$X$98)-K23*$AZ$3)/Z23, 0)</f>
        <v>21168.448174203564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500000</v>
      </c>
      <c r="S24">
        <f t="shared" si="1"/>
        <v>21147.043968435948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15884.494070476714</v>
      </c>
      <c r="AC24">
        <f t="shared" si="2"/>
        <v>15414.453534069455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-6981.9405268223618</v>
      </c>
      <c r="AI24">
        <f t="shared" si="6"/>
        <v>-6991.0519974119852</v>
      </c>
      <c r="AJ24">
        <f t="shared" si="7"/>
        <v>470.04053640725942</v>
      </c>
      <c r="AK24">
        <f t="shared" si="22"/>
        <v>1111.9145849333702</v>
      </c>
      <c r="AL24">
        <f t="shared" si="8"/>
        <v>-5409.0968760713558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-1653.0729175636998</v>
      </c>
      <c r="AR24">
        <f t="shared" si="9"/>
        <v>-1655.2301867660112</v>
      </c>
      <c r="AS24">
        <f t="shared" si="9"/>
        <v>111.28872809886137</v>
      </c>
      <c r="AT24">
        <f t="shared" si="9"/>
        <v>263.26146433590236</v>
      </c>
      <c r="AU24">
        <f t="shared" si="9"/>
        <v>-1280.6799943312476</v>
      </c>
      <c r="AW24">
        <v>21</v>
      </c>
      <c r="AX24">
        <f>IF(Z24&gt;0, (R24*SUMPRODUCT(K24:$K$98, X24:$X$98)-K24*$AZ$3)/Z24, 0)</f>
        <v>21147.043968435948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500000</v>
      </c>
      <c r="S25">
        <f t="shared" si="1"/>
        <v>20913.668644450689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15414.453534069455</v>
      </c>
      <c r="AC25">
        <f t="shared" si="2"/>
        <v>14754.498439935236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-8066.5015398167716</v>
      </c>
      <c r="AI25">
        <f t="shared" si="6"/>
        <v>-8075.3202331620032</v>
      </c>
      <c r="AJ25">
        <f t="shared" si="7"/>
        <v>659.9550941342186</v>
      </c>
      <c r="AK25">
        <f t="shared" si="22"/>
        <v>1079.011747384862</v>
      </c>
      <c r="AL25">
        <f t="shared" si="8"/>
        <v>-6336.3533916429224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-1705.2303909393715</v>
      </c>
      <c r="AR25">
        <f t="shared" si="9"/>
        <v>-1707.094632063784</v>
      </c>
      <c r="AS25">
        <f t="shared" si="9"/>
        <v>139.51221327089536</v>
      </c>
      <c r="AT25">
        <f t="shared" si="9"/>
        <v>228.09933336516252</v>
      </c>
      <c r="AU25">
        <f t="shared" si="9"/>
        <v>-1339.4830854277261</v>
      </c>
      <c r="AW25">
        <v>22</v>
      </c>
      <c r="AX25">
        <f>IF(Z25&gt;0, (R25*SUMPRODUCT(K25:$K$98, X25:$X$98)-K25*$AZ$3)/Z25, 0)</f>
        <v>20913.668644450689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500000</v>
      </c>
      <c r="S26">
        <f t="shared" si="1"/>
        <v>20487.062968422983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14754.498439935236</v>
      </c>
      <c r="AC26">
        <f t="shared" si="2"/>
        <v>13935.980391343612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-9103.6567217640659</v>
      </c>
      <c r="AI26">
        <f t="shared" si="6"/>
        <v>-9112.1596367578004</v>
      </c>
      <c r="AJ26">
        <f t="shared" si="7"/>
        <v>818.51804859162439</v>
      </c>
      <c r="AK26">
        <f t="shared" si="22"/>
        <v>1032.8148907954667</v>
      </c>
      <c r="AL26">
        <f t="shared" si="8"/>
        <v>-7260.8266973707096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-1718.2869570006078</v>
      </c>
      <c r="AR26">
        <f t="shared" si="9"/>
        <v>-1719.891855820583</v>
      </c>
      <c r="AS26">
        <f t="shared" si="9"/>
        <v>154.49274175751682</v>
      </c>
      <c r="AT26">
        <f t="shared" si="9"/>
        <v>194.94060574660699</v>
      </c>
      <c r="AU26">
        <f t="shared" si="9"/>
        <v>-1370.4585083164593</v>
      </c>
      <c r="AW26">
        <v>23</v>
      </c>
      <c r="AX26">
        <f>IF(Z26&gt;0, (R26*SUMPRODUCT(K26:$K$98, X26:$X$98)-K26*$AZ$3)/Z26, 0)</f>
        <v>20487.062968422983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500000</v>
      </c>
      <c r="S27">
        <f t="shared" si="1"/>
        <v>19916.400330099754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13935.980391343612</v>
      </c>
      <c r="AC27">
        <f t="shared" si="2"/>
        <v>13009.400882867778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-10115.22821158214</v>
      </c>
      <c r="AI27">
        <f t="shared" si="6"/>
        <v>-10123.393216720648</v>
      </c>
      <c r="AJ27">
        <f t="shared" si="7"/>
        <v>926.57950847583379</v>
      </c>
      <c r="AK27">
        <f t="shared" si="22"/>
        <v>975.51862739405294</v>
      </c>
      <c r="AL27">
        <f t="shared" si="8"/>
        <v>-8221.2950808507612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-1704.6588720824745</v>
      </c>
      <c r="AR27">
        <f t="shared" si="9"/>
        <v>-1706.0348715319005</v>
      </c>
      <c r="AS27">
        <f t="shared" si="9"/>
        <v>156.15089909732208</v>
      </c>
      <c r="AT27">
        <f t="shared" si="9"/>
        <v>164.39831591391143</v>
      </c>
      <c r="AU27">
        <f t="shared" si="9"/>
        <v>-1385.4856565206671</v>
      </c>
      <c r="AW27">
        <v>24</v>
      </c>
      <c r="AX27">
        <f>IF(Z27&gt;0, (R27*SUMPRODUCT(K27:$K$98, X27:$X$98)-K27*$AZ$3)/Z27, 0)</f>
        <v>19916.400330099754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500000</v>
      </c>
      <c r="S28">
        <f t="shared" si="1"/>
        <v>19236.704691500163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13009.400882867778</v>
      </c>
      <c r="AC28">
        <f t="shared" si="2"/>
        <v>12011.623661253849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-11128.348743038237</v>
      </c>
      <c r="AI28">
        <f t="shared" si="6"/>
        <v>-11136.153889406785</v>
      </c>
      <c r="AJ28">
        <f t="shared" si="7"/>
        <v>997.77722161392921</v>
      </c>
      <c r="AK28">
        <f t="shared" si="22"/>
        <v>910.65806180074458</v>
      </c>
      <c r="AL28">
        <f t="shared" si="8"/>
        <v>-9227.7186059921114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-1674.4589391474301</v>
      </c>
      <c r="AR28">
        <f t="shared" si="9"/>
        <v>-1675.6333629015692</v>
      </c>
      <c r="AS28">
        <f t="shared" si="9"/>
        <v>150.13341391321183</v>
      </c>
      <c r="AT28">
        <f t="shared" si="9"/>
        <v>137.0247794438383</v>
      </c>
      <c r="AU28">
        <f t="shared" si="9"/>
        <v>-1388.4751695445191</v>
      </c>
      <c r="AW28">
        <v>25</v>
      </c>
      <c r="AX28">
        <f>IF(Z28&gt;0, (R28*SUMPRODUCT(K28:$K$98, X28:$X$98)-K28*$AZ$3)/Z28, 0)</f>
        <v>19236.704691500163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500000</v>
      </c>
      <c r="S29">
        <f t="shared" si="1"/>
        <v>18475.875918990365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12011.623661253849</v>
      </c>
      <c r="AC29">
        <f t="shared" si="2"/>
        <v>10968.309052881907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-12255.946165218402</v>
      </c>
      <c r="AI29">
        <f t="shared" si="6"/>
        <v>-12263.366861469132</v>
      </c>
      <c r="AJ29">
        <f t="shared" si="7"/>
        <v>1043.3146083719421</v>
      </c>
      <c r="AK29">
        <f t="shared" si="22"/>
        <v>840.8136562877695</v>
      </c>
      <c r="AL29">
        <f t="shared" si="8"/>
        <v>-10379.23859680942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-1646.5411805414324</v>
      </c>
      <c r="AR29">
        <f t="shared" si="9"/>
        <v>-1647.5381237231668</v>
      </c>
      <c r="AS29">
        <f t="shared" si="9"/>
        <v>140.16547101194348</v>
      </c>
      <c r="AT29">
        <f t="shared" si="9"/>
        <v>112.96021470527987</v>
      </c>
      <c r="AU29">
        <f t="shared" si="9"/>
        <v>-1394.4124380059434</v>
      </c>
      <c r="AW29">
        <v>26</v>
      </c>
      <c r="AX29">
        <f>IF(Z29&gt;0, (R29*SUMPRODUCT(K29:$K$98, X29:$X$98)-K29*$AZ$3)/Z29, 0)</f>
        <v>18475.875918990365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500000</v>
      </c>
      <c r="S30">
        <f t="shared" si="1"/>
        <v>17616.641773249437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10968.309052881907</v>
      </c>
      <c r="AC30">
        <f t="shared" si="2"/>
        <v>9885.2895962471666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-13292.772150142633</v>
      </c>
      <c r="AI30">
        <f t="shared" si="6"/>
        <v>-13299.786320127103</v>
      </c>
      <c r="AJ30">
        <f t="shared" si="7"/>
        <v>1083.01945663474</v>
      </c>
      <c r="AK30">
        <f t="shared" si="22"/>
        <v>767.78163370173354</v>
      </c>
      <c r="AL30">
        <f t="shared" si="8"/>
        <v>-11448.985229790629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-1594.4954722466471</v>
      </c>
      <c r="AR30">
        <f t="shared" si="9"/>
        <v>-1595.3368364222667</v>
      </c>
      <c r="AS30">
        <f t="shared" si="9"/>
        <v>129.91042052432886</v>
      </c>
      <c r="AT30">
        <f t="shared" si="9"/>
        <v>92.096992620039131</v>
      </c>
      <c r="AU30">
        <f t="shared" si="9"/>
        <v>-1373.3294232778987</v>
      </c>
      <c r="AW30">
        <v>27</v>
      </c>
      <c r="AX30">
        <f>IF(Z30&gt;0, (R30*SUMPRODUCT(K30:$K$98, X30:$X$98)-K30*$AZ$3)/Z30, 0)</f>
        <v>17616.641773249437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500000</v>
      </c>
      <c r="S31">
        <f t="shared" si="1"/>
        <v>16677.16539796213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9885.2895962471666</v>
      </c>
      <c r="AC31">
        <f t="shared" si="2"/>
        <v>8793.9385203457769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-14109.056512020432</v>
      </c>
      <c r="AI31">
        <f t="shared" si="6"/>
        <v>-14115.647813892258</v>
      </c>
      <c r="AJ31">
        <f t="shared" si="7"/>
        <v>1091.3510759013898</v>
      </c>
      <c r="AK31">
        <f t="shared" si="22"/>
        <v>691.97027173730169</v>
      </c>
      <c r="AL31">
        <f t="shared" si="8"/>
        <v>-12332.326466253566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-1511.0807743584312</v>
      </c>
      <c r="AR31">
        <f t="shared" si="9"/>
        <v>-1511.786703172879</v>
      </c>
      <c r="AS31">
        <f t="shared" si="9"/>
        <v>116.88376380553765</v>
      </c>
      <c r="AT31">
        <f t="shared" si="9"/>
        <v>74.110056413692945</v>
      </c>
      <c r="AU31">
        <f t="shared" si="9"/>
        <v>-1320.7928829536486</v>
      </c>
      <c r="AW31">
        <v>28</v>
      </c>
      <c r="AX31">
        <f>IF(Z31&gt;0, (R31*SUMPRODUCT(K31:$K$98, X31:$X$98)-K31*$AZ$3)/Z31, 0)</f>
        <v>16677.16539796213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500000</v>
      </c>
      <c r="S32">
        <f t="shared" si="1"/>
        <v>15705.400506282882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8793.9385203457769</v>
      </c>
      <c r="AC32">
        <f t="shared" si="2"/>
        <v>7732.0938141527495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-14855.202751517449</v>
      </c>
      <c r="AI32">
        <f t="shared" si="6"/>
        <v>-14861.356760301767</v>
      </c>
      <c r="AJ32">
        <f t="shared" si="7"/>
        <v>1061.8447061930274</v>
      </c>
      <c r="AK32">
        <f t="shared" si="22"/>
        <v>615.57569642420447</v>
      </c>
      <c r="AL32">
        <f t="shared" si="8"/>
        <v>-13183.936357684535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-1420.5295357814309</v>
      </c>
      <c r="AR32">
        <f t="shared" si="9"/>
        <v>-1421.1180131915214</v>
      </c>
      <c r="AS32">
        <f t="shared" si="9"/>
        <v>101.53895525971673</v>
      </c>
      <c r="AT32">
        <f t="shared" si="9"/>
        <v>58.86445798866545</v>
      </c>
      <c r="AU32">
        <f t="shared" si="9"/>
        <v>-1260.7145999431393</v>
      </c>
      <c r="AW32">
        <v>29</v>
      </c>
      <c r="AX32">
        <f>IF(Z32&gt;0, (R32*SUMPRODUCT(K32:$K$98, X32:$X$98)-K32*$AZ$3)/Z32, 0)</f>
        <v>15705.400506282882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500000</v>
      </c>
      <c r="S33">
        <f t="shared" si="1"/>
        <v>14705.05732692821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7732.0938141527495</v>
      </c>
      <c r="AC33">
        <f t="shared" si="2"/>
        <v>6712.6679106618622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-15455.234031658632</v>
      </c>
      <c r="AI33">
        <f t="shared" si="6"/>
        <v>-15460.940119504316</v>
      </c>
      <c r="AJ33">
        <f t="shared" si="7"/>
        <v>1019.4259034908873</v>
      </c>
      <c r="AK33">
        <f t="shared" si="22"/>
        <v>541.24656699069249</v>
      </c>
      <c r="AL33">
        <f t="shared" si="8"/>
        <v>-13900.267649022735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-1319.5603197808184</v>
      </c>
      <c r="AR33">
        <f t="shared" si="9"/>
        <v>-1320.047502769243</v>
      </c>
      <c r="AS33">
        <f t="shared" si="9"/>
        <v>87.038084861593049</v>
      </c>
      <c r="AT33">
        <f t="shared" si="9"/>
        <v>46.211367071861844</v>
      </c>
      <c r="AU33">
        <f t="shared" si="9"/>
        <v>-1186.7980508357882</v>
      </c>
      <c r="AW33">
        <v>30</v>
      </c>
      <c r="AX33">
        <f>IF(Z33&gt;0, (R33*SUMPRODUCT(K33:$K$98, X33:$X$98)-K33*$AZ$3)/Z33, 0)</f>
        <v>14705.05732692821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500000</v>
      </c>
      <c r="S34">
        <f t="shared" si="1"/>
        <v>13693.813245431349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6712.6679106618622</v>
      </c>
      <c r="AC34">
        <f t="shared" si="2"/>
        <v>5751.2358339975999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-15967.129928457307</v>
      </c>
      <c r="AI34">
        <f t="shared" si="6"/>
        <v>-15972.379777176322</v>
      </c>
      <c r="AJ34">
        <f t="shared" si="7"/>
        <v>961.43207666426224</v>
      </c>
      <c r="AK34">
        <f t="shared" si="22"/>
        <v>469.88675374633038</v>
      </c>
      <c r="AL34">
        <f t="shared" si="8"/>
        <v>-14541.06094676573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-1217.201554457323</v>
      </c>
      <c r="AR34">
        <f t="shared" si="9"/>
        <v>-1217.601759381444</v>
      </c>
      <c r="AS34">
        <f t="shared" si="9"/>
        <v>73.291607412499999</v>
      </c>
      <c r="AT34">
        <f t="shared" si="9"/>
        <v>35.820268867455653</v>
      </c>
      <c r="AU34">
        <f t="shared" ref="AU34:AU89" si="23">AL34*$K34</f>
        <v>-1108.4898831014887</v>
      </c>
      <c r="AW34">
        <v>31</v>
      </c>
      <c r="AX34">
        <f>IF(Z34&gt;0, (R34*SUMPRODUCT(K34:$K$98, X34:$X$98)-K34*$AZ$3)/Z34, 0)</f>
        <v>13693.813245431349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500000</v>
      </c>
      <c r="S35">
        <f t="shared" si="1"/>
        <v>12675.291966514947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5751.2358339975999</v>
      </c>
      <c r="AC35">
        <f t="shared" si="2"/>
        <v>4853.791639465775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-16427.349085304904</v>
      </c>
      <c r="AI35">
        <f t="shared" ref="AI35:AI66" si="25">SUM(AE35:AH35)</f>
        <v>-16432.135751809597</v>
      </c>
      <c r="AJ35">
        <f t="shared" si="7"/>
        <v>897.44419453182491</v>
      </c>
      <c r="AK35">
        <f t="shared" si="22"/>
        <v>402.58650837983203</v>
      </c>
      <c r="AL35">
        <f t="shared" ref="AL35:AL89" si="26">SUM(AI35:AK35)</f>
        <v>-15132.10504889794</v>
      </c>
      <c r="AN35">
        <f t="shared" ref="AN35:AT66" si="27">AE35*$K35</f>
        <v>0</v>
      </c>
      <c r="AO35">
        <f t="shared" si="27"/>
        <v>0</v>
      </c>
      <c r="AP35">
        <f t="shared" si="27"/>
        <v>-0.32579978011785687</v>
      </c>
      <c r="AQ35">
        <f t="shared" si="27"/>
        <v>-1118.1114695716205</v>
      </c>
      <c r="AR35">
        <f t="shared" si="27"/>
        <v>-1118.4372693517385</v>
      </c>
      <c r="AS35">
        <f t="shared" si="27"/>
        <v>61.083662494524347</v>
      </c>
      <c r="AT35">
        <f t="shared" si="27"/>
        <v>27.401657454089868</v>
      </c>
      <c r="AU35">
        <f t="shared" si="23"/>
        <v>-1029.9519494031242</v>
      </c>
      <c r="AW35">
        <v>32</v>
      </c>
      <c r="AX35">
        <f>IF(Z35&gt;0, (R35*SUMPRODUCT(K35:$K$98, X35:$X$98)-K35*$AZ$3)/Z35, 0)</f>
        <v>12675.291966514947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500000</v>
      </c>
      <c r="S36">
        <f t="shared" si="1"/>
        <v>11629.928675600611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4853.791639465775</v>
      </c>
      <c r="AC36">
        <f t="shared" si="2"/>
        <v>4021.1778126847753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-16671.405714264682</v>
      </c>
      <c r="AI36">
        <f t="shared" si="25"/>
        <v>-16675.727728961472</v>
      </c>
      <c r="AJ36">
        <f t="shared" si="7"/>
        <v>832.61382678099972</v>
      </c>
      <c r="AK36">
        <f t="shared" si="22"/>
        <v>339.76541476260428</v>
      </c>
      <c r="AL36">
        <f t="shared" si="26"/>
        <v>-15503.348487417868</v>
      </c>
      <c r="AN36">
        <f t="shared" si="27"/>
        <v>0</v>
      </c>
      <c r="AO36">
        <f t="shared" si="27"/>
        <v>0</v>
      </c>
      <c r="AP36">
        <f t="shared" si="27"/>
        <v>-0.26265509703203571</v>
      </c>
      <c r="AQ36">
        <f t="shared" si="27"/>
        <v>-1013.1454871713672</v>
      </c>
      <c r="AR36">
        <f t="shared" si="27"/>
        <v>-1013.4081422683993</v>
      </c>
      <c r="AS36">
        <f t="shared" si="27"/>
        <v>50.599148963057843</v>
      </c>
      <c r="AT36">
        <f t="shared" si="27"/>
        <v>20.648036678101036</v>
      </c>
      <c r="AU36">
        <f t="shared" si="23"/>
        <v>-942.16095662724047</v>
      </c>
      <c r="AW36">
        <v>33</v>
      </c>
      <c r="AX36">
        <f>IF(Z36&gt;0, (R36*SUMPRODUCT(K36:$K$98, X36:$X$98)-K36*$AZ$3)/Z36, 0)</f>
        <v>11629.928675600611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500000</v>
      </c>
      <c r="S37">
        <f t="shared" si="1"/>
        <v>10561.420519601548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4021.1778126847753</v>
      </c>
      <c r="AC37">
        <f t="shared" si="2"/>
        <v>3262.9409351478921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-16677.252307581934</v>
      </c>
      <c r="AI37">
        <f t="shared" si="25"/>
        <v>-16681.114170824065</v>
      </c>
      <c r="AJ37">
        <f t="shared" si="7"/>
        <v>758.23687753688318</v>
      </c>
      <c r="AK37">
        <f t="shared" si="22"/>
        <v>281.48244688793432</v>
      </c>
      <c r="AL37">
        <f t="shared" si="26"/>
        <v>-15641.394846399247</v>
      </c>
      <c r="AN37">
        <f t="shared" si="27"/>
        <v>0</v>
      </c>
      <c r="AO37">
        <f t="shared" si="27"/>
        <v>0</v>
      </c>
      <c r="AP37">
        <f t="shared" si="27"/>
        <v>-0.2095455591372293</v>
      </c>
      <c r="AQ37">
        <f t="shared" si="27"/>
        <v>-904.91142242923286</v>
      </c>
      <c r="AR37">
        <f t="shared" si="27"/>
        <v>-905.12096798837001</v>
      </c>
      <c r="AS37">
        <f t="shared" si="27"/>
        <v>41.142101752472996</v>
      </c>
      <c r="AT37">
        <f t="shared" si="27"/>
        <v>15.273300223827668</v>
      </c>
      <c r="AU37">
        <f t="shared" si="23"/>
        <v>-848.70556601206943</v>
      </c>
      <c r="AW37">
        <v>34</v>
      </c>
      <c r="AX37">
        <f>IF(Z37&gt;0, (R37*SUMPRODUCT(K37:$K$98, X37:$X$98)-K37*$AZ$3)/Z37, 0)</f>
        <v>10561.420519601548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500000</v>
      </c>
      <c r="S38">
        <f t="shared" si="1"/>
        <v>9478.5482288500207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3262.9409351478921</v>
      </c>
      <c r="AC38">
        <f t="shared" si="2"/>
        <v>2585.62648560659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-16536.192079817174</v>
      </c>
      <c r="AI38">
        <f t="shared" si="25"/>
        <v>-16539.601919624889</v>
      </c>
      <c r="AJ38">
        <f t="shared" si="7"/>
        <v>677.31444954130211</v>
      </c>
      <c r="AK38">
        <f t="shared" si="22"/>
        <v>228.40586546035246</v>
      </c>
      <c r="AL38">
        <f t="shared" si="26"/>
        <v>-15633.881604623235</v>
      </c>
      <c r="AN38">
        <f t="shared" si="27"/>
        <v>0</v>
      </c>
      <c r="AO38">
        <f t="shared" si="27"/>
        <v>0</v>
      </c>
      <c r="AP38">
        <f t="shared" si="27"/>
        <v>-0.16519523836523248</v>
      </c>
      <c r="AQ38">
        <f t="shared" si="27"/>
        <v>-801.12273488559379</v>
      </c>
      <c r="AR38">
        <f t="shared" si="27"/>
        <v>-801.28793012395897</v>
      </c>
      <c r="AS38">
        <f t="shared" si="27"/>
        <v>32.813600711395317</v>
      </c>
      <c r="AT38">
        <f t="shared" si="27"/>
        <v>11.065493840316568</v>
      </c>
      <c r="AU38">
        <f t="shared" si="23"/>
        <v>-757.4088355722472</v>
      </c>
      <c r="AW38">
        <v>35</v>
      </c>
      <c r="AX38">
        <f>IF(Z38&gt;0, (R38*SUMPRODUCT(K38:$K$98, X38:$X$98)-K38*$AZ$3)/Z38, 0)</f>
        <v>9478.5482288500207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500000</v>
      </c>
      <c r="S39">
        <f t="shared" si="1"/>
        <v>8365.6958557691287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2585.62648560659</v>
      </c>
      <c r="AC39">
        <f t="shared" si="2"/>
        <v>1987.7153336566485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-16228.102520411969</v>
      </c>
      <c r="AI39">
        <f t="shared" si="25"/>
        <v>-16231.072559258597</v>
      </c>
      <c r="AJ39">
        <f t="shared" si="7"/>
        <v>597.91115194994154</v>
      </c>
      <c r="AK39">
        <f t="shared" si="22"/>
        <v>180.99385399246131</v>
      </c>
      <c r="AL39">
        <f t="shared" si="26"/>
        <v>-15452.167553316194</v>
      </c>
      <c r="AN39">
        <f t="shared" si="27"/>
        <v>0</v>
      </c>
      <c r="AO39">
        <f t="shared" si="27"/>
        <v>0</v>
      </c>
      <c r="AP39">
        <f t="shared" si="27"/>
        <v>-0.12847175456342605</v>
      </c>
      <c r="AQ39">
        <f t="shared" si="27"/>
        <v>-701.96145966224867</v>
      </c>
      <c r="AR39">
        <f t="shared" si="27"/>
        <v>-702.08993141681219</v>
      </c>
      <c r="AS39">
        <f t="shared" si="27"/>
        <v>25.863195308459435</v>
      </c>
      <c r="AT39">
        <f t="shared" si="27"/>
        <v>7.8290551701061561</v>
      </c>
      <c r="AU39">
        <f t="shared" si="23"/>
        <v>-668.39768093824659</v>
      </c>
      <c r="AW39">
        <v>36</v>
      </c>
      <c r="AX39">
        <f>IF(Z39&gt;0, (R39*SUMPRODUCT(K39:$K$98, X39:$X$98)-K39*$AZ$3)/Z39, 0)</f>
        <v>8365.6958557691287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500000</v>
      </c>
      <c r="S40">
        <f t="shared" si="1"/>
        <v>7202.2792829070831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1987.7153336566485</v>
      </c>
      <c r="AC40">
        <f t="shared" si="2"/>
        <v>1467.1927873298043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-15757.394618468254</v>
      </c>
      <c r="AI40">
        <f t="shared" si="25"/>
        <v>-15759.941022060953</v>
      </c>
      <c r="AJ40">
        <f t="shared" si="7"/>
        <v>520.52254632684412</v>
      </c>
      <c r="AK40">
        <f t="shared" si="22"/>
        <v>139.1400733559654</v>
      </c>
      <c r="AL40">
        <f t="shared" si="26"/>
        <v>-15100.278402378144</v>
      </c>
      <c r="AN40">
        <f t="shared" si="27"/>
        <v>0</v>
      </c>
      <c r="AO40">
        <f t="shared" si="27"/>
        <v>0</v>
      </c>
      <c r="AP40">
        <f t="shared" si="27"/>
        <v>-9.834555631924885E-2</v>
      </c>
      <c r="AQ40">
        <f t="shared" si="27"/>
        <v>-608.57192643689439</v>
      </c>
      <c r="AR40">
        <f t="shared" si="27"/>
        <v>-608.67027199321365</v>
      </c>
      <c r="AS40">
        <f t="shared" si="27"/>
        <v>20.103285882089452</v>
      </c>
      <c r="AT40">
        <f t="shared" si="27"/>
        <v>5.3737781236732092</v>
      </c>
      <c r="AU40">
        <f t="shared" si="23"/>
        <v>-583.19320798745093</v>
      </c>
      <c r="AW40">
        <v>37</v>
      </c>
      <c r="AX40">
        <f>IF(Z40&gt;0, (R40*SUMPRODUCT(K40:$K$98, X40:$X$98)-K40*$AZ$3)/Z40, 0)</f>
        <v>7202.2792829070831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500000</v>
      </c>
      <c r="S41">
        <f t="shared" si="1"/>
        <v>5953.0245928857976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1467.1927873298043</v>
      </c>
      <c r="AC41">
        <f t="shared" si="2"/>
        <v>1020.619890656664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-15114.780799847918</v>
      </c>
      <c r="AI41">
        <f t="shared" si="25"/>
        <v>-15116.923869884695</v>
      </c>
      <c r="AJ41">
        <f t="shared" si="7"/>
        <v>446.57289667314035</v>
      </c>
      <c r="AK41">
        <f t="shared" si="22"/>
        <v>102.70349511308632</v>
      </c>
      <c r="AL41">
        <f t="shared" si="26"/>
        <v>-14567.647478098468</v>
      </c>
      <c r="AN41">
        <f t="shared" si="27"/>
        <v>0</v>
      </c>
      <c r="AO41">
        <f t="shared" si="27"/>
        <v>0</v>
      </c>
      <c r="AP41">
        <f t="shared" si="27"/>
        <v>-7.3900239286124381E-2</v>
      </c>
      <c r="AQ41">
        <f t="shared" si="27"/>
        <v>-521.2083126998948</v>
      </c>
      <c r="AR41">
        <f t="shared" si="27"/>
        <v>-521.28221293918091</v>
      </c>
      <c r="AS41">
        <f t="shared" si="27"/>
        <v>15.399330566200067</v>
      </c>
      <c r="AT41">
        <f t="shared" si="27"/>
        <v>3.5415608142204893</v>
      </c>
      <c r="AU41">
        <f t="shared" si="23"/>
        <v>-502.34132155876034</v>
      </c>
      <c r="AW41">
        <v>38</v>
      </c>
      <c r="AX41">
        <f>IF(Z41&gt;0, (R41*SUMPRODUCT(K41:$K$98, X41:$X$98)-K41*$AZ$3)/Z41, 0)</f>
        <v>5953.0245928857976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500000</v>
      </c>
      <c r="S42">
        <f t="shared" si="1"/>
        <v>4562.0900566672135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1020.619890656664</v>
      </c>
      <c r="AC42">
        <f t="shared" si="2"/>
        <v>644.05356881726311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-14278.0181015455</v>
      </c>
      <c r="AI42">
        <f t="shared" si="25"/>
        <v>-14279.78279042937</v>
      </c>
      <c r="AJ42">
        <f t="shared" si="7"/>
        <v>376.56632183940087</v>
      </c>
      <c r="AK42">
        <f t="shared" si="22"/>
        <v>71.443392345966487</v>
      </c>
      <c r="AL42">
        <f t="shared" si="26"/>
        <v>-13831.773076244002</v>
      </c>
      <c r="AN42">
        <f t="shared" si="27"/>
        <v>0</v>
      </c>
      <c r="AO42">
        <f t="shared" si="27"/>
        <v>0</v>
      </c>
      <c r="AP42">
        <f t="shared" si="27"/>
        <v>-5.4332489866685076E-2</v>
      </c>
      <c r="AQ42">
        <f t="shared" si="27"/>
        <v>-439.60172294913718</v>
      </c>
      <c r="AR42">
        <f t="shared" si="27"/>
        <v>-439.65605543900386</v>
      </c>
      <c r="AS42">
        <f t="shared" si="27"/>
        <v>11.593990335906733</v>
      </c>
      <c r="AT42">
        <f t="shared" si="27"/>
        <v>2.1996497094522178</v>
      </c>
      <c r="AU42">
        <f t="shared" si="23"/>
        <v>-425.86241539364488</v>
      </c>
      <c r="AW42">
        <v>39</v>
      </c>
      <c r="AX42">
        <f>IF(Z42&gt;0, (R42*SUMPRODUCT(K42:$K$98, X42:$X$98)-K42*$AZ$3)/Z42, 0)</f>
        <v>4562.0900566672135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500000</v>
      </c>
      <c r="S43">
        <f t="shared" si="1"/>
        <v>2947.1224867455912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644.05356881726311</v>
      </c>
      <c r="AC43">
        <f t="shared" si="2"/>
        <v>333.59648056499623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-13284.697140156497</v>
      </c>
      <c r="AI43">
        <f t="shared" si="25"/>
        <v>-13286.112064723025</v>
      </c>
      <c r="AJ43">
        <f t="shared" si="7"/>
        <v>310.45708825226689</v>
      </c>
      <c r="AK43">
        <f t="shared" si="22"/>
        <v>45.083749817208421</v>
      </c>
      <c r="AL43">
        <f t="shared" si="26"/>
        <v>-12930.57122665355</v>
      </c>
      <c r="AN43">
        <f t="shared" si="27"/>
        <v>0</v>
      </c>
      <c r="AO43">
        <f t="shared" si="27"/>
        <v>0</v>
      </c>
      <c r="AP43">
        <f t="shared" si="27"/>
        <v>-3.8896159471011348E-2</v>
      </c>
      <c r="AQ43">
        <f t="shared" si="27"/>
        <v>-365.19522716019702</v>
      </c>
      <c r="AR43">
        <f t="shared" si="27"/>
        <v>-365.23412331966802</v>
      </c>
      <c r="AS43">
        <f t="shared" si="27"/>
        <v>8.5344397144792055</v>
      </c>
      <c r="AT43">
        <f t="shared" si="27"/>
        <v>1.2393485588738806</v>
      </c>
      <c r="AU43">
        <f t="shared" si="23"/>
        <v>-355.46033504631492</v>
      </c>
      <c r="AW43">
        <v>40</v>
      </c>
      <c r="AX43">
        <f>IF(Z43&gt;0, (R43*SUMPRODUCT(K43:$K$98, X43:$X$98)-K43*$AZ$3)/Z43, 0)</f>
        <v>2947.1224867455912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500000</v>
      </c>
      <c r="S44">
        <f t="shared" si="1"/>
        <v>951.95729758210393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333.59648056499623</v>
      </c>
      <c r="AC44">
        <f t="shared" si="2"/>
        <v>83.708962955576453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-12064.249215901373</v>
      </c>
      <c r="AI44">
        <f t="shared" si="25"/>
        <v>-12065.348384991838</v>
      </c>
      <c r="AJ44">
        <f t="shared" si="7"/>
        <v>249.88751760941977</v>
      </c>
      <c r="AK44">
        <f t="shared" si="22"/>
        <v>23.351753639549738</v>
      </c>
      <c r="AL44">
        <f t="shared" si="26"/>
        <v>-11792.109113742868</v>
      </c>
      <c r="AN44">
        <f t="shared" si="27"/>
        <v>0</v>
      </c>
      <c r="AO44">
        <f t="shared" si="27"/>
        <v>0</v>
      </c>
      <c r="AP44">
        <f t="shared" si="27"/>
        <v>-2.6978631708240993E-2</v>
      </c>
      <c r="AQ44">
        <f t="shared" si="27"/>
        <v>-296.11179868111856</v>
      </c>
      <c r="AR44">
        <f t="shared" si="27"/>
        <v>-296.13877731282679</v>
      </c>
      <c r="AS44">
        <f t="shared" si="27"/>
        <v>6.1333814465433774</v>
      </c>
      <c r="AT44">
        <f t="shared" si="27"/>
        <v>0.57315873112530025</v>
      </c>
      <c r="AU44">
        <f t="shared" si="23"/>
        <v>-289.43223713515812</v>
      </c>
      <c r="AW44">
        <v>41</v>
      </c>
      <c r="AX44">
        <f>IF(Z44&gt;0, (R44*SUMPRODUCT(K44:$K$98, X44:$X$98)-K44*$AZ$3)/Z44, 0)</f>
        <v>951.95729758210393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500000</v>
      </c>
      <c r="S45">
        <f t="shared" si="1"/>
        <v>-1663.6237280858563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83.708962955576453</v>
      </c>
      <c r="AC45">
        <f t="shared" si="2"/>
        <v>-109.44952362663446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-10632.180570085662</v>
      </c>
      <c r="AI45">
        <f t="shared" si="25"/>
        <v>-10633.00294297097</v>
      </c>
      <c r="AJ45">
        <f t="shared" si="7"/>
        <v>193.15848658221091</v>
      </c>
      <c r="AK45">
        <f t="shared" si="22"/>
        <v>5.8596274068903522</v>
      </c>
      <c r="AL45">
        <f t="shared" si="26"/>
        <v>-10433.984828981869</v>
      </c>
      <c r="AN45">
        <f t="shared" si="27"/>
        <v>0</v>
      </c>
      <c r="AO45">
        <f t="shared" si="27"/>
        <v>0</v>
      </c>
      <c r="AP45">
        <f t="shared" si="27"/>
        <v>-1.8022132250392831E-2</v>
      </c>
      <c r="AQ45">
        <f t="shared" si="27"/>
        <v>-233.00204538280749</v>
      </c>
      <c r="AR45">
        <f t="shared" si="27"/>
        <v>-233.02006751505789</v>
      </c>
      <c r="AS45">
        <f t="shared" si="27"/>
        <v>4.2330284140706711</v>
      </c>
      <c r="AT45">
        <f t="shared" si="27"/>
        <v>0.12841252666719977</v>
      </c>
      <c r="AU45">
        <f t="shared" si="23"/>
        <v>-228.65862657432001</v>
      </c>
      <c r="AW45">
        <v>42</v>
      </c>
      <c r="AX45">
        <f>IF(Z45&gt;0, (R45*SUMPRODUCT(K45:$K$98, X45:$X$98)-K45*$AZ$3)/Z45, 0)</f>
        <v>-1663.6237280858563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500000</v>
      </c>
      <c r="S46">
        <f t="shared" si="1"/>
        <v>-5325.3991071436812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-109.44952362663446</v>
      </c>
      <c r="AC46">
        <f t="shared" si="2"/>
        <v>-250.52896892113108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-9043.8823842357124</v>
      </c>
      <c r="AI46">
        <f t="shared" si="25"/>
        <v>-9044.4704363325618</v>
      </c>
      <c r="AJ46">
        <f t="shared" si="7"/>
        <v>141.07944529449662</v>
      </c>
      <c r="AK46">
        <f t="shared" si="22"/>
        <v>-7.6614666538644132</v>
      </c>
      <c r="AL46">
        <f t="shared" si="26"/>
        <v>-8911.0524576919288</v>
      </c>
      <c r="AN46">
        <f t="shared" si="27"/>
        <v>0</v>
      </c>
      <c r="AO46">
        <f t="shared" si="27"/>
        <v>0</v>
      </c>
      <c r="AP46">
        <f t="shared" si="27"/>
        <v>-1.150628613950852E-2</v>
      </c>
      <c r="AQ46">
        <f t="shared" si="27"/>
        <v>-176.95965898711995</v>
      </c>
      <c r="AR46">
        <f t="shared" si="27"/>
        <v>-176.97116527325946</v>
      </c>
      <c r="AS46">
        <f t="shared" si="27"/>
        <v>2.7604705002492089</v>
      </c>
      <c r="AT46">
        <f t="shared" si="27"/>
        <v>-0.14991023421227431</v>
      </c>
      <c r="AU46">
        <f t="shared" si="23"/>
        <v>-174.36060500722252</v>
      </c>
      <c r="AW46">
        <v>43</v>
      </c>
      <c r="AX46">
        <f>IF(Z46&gt;0, (R46*SUMPRODUCT(K46:$K$98, X46:$X$98)-K46*$AZ$3)/Z46, 0)</f>
        <v>-5325.3991071436812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500000</v>
      </c>
      <c r="S47">
        <f t="shared" si="1"/>
        <v>-10828.673457569175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-250.52896892113108</v>
      </c>
      <c r="AC47">
        <f t="shared" si="2"/>
        <v>-345.41487782940197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-7337.7775270652955</v>
      </c>
      <c r="AI47">
        <f t="shared" si="25"/>
        <v>-7338.1762542029992</v>
      </c>
      <c r="AJ47">
        <f t="shared" si="7"/>
        <v>94.885908908270892</v>
      </c>
      <c r="AK47">
        <f t="shared" si="22"/>
        <v>-17.537027824479178</v>
      </c>
      <c r="AL47">
        <f t="shared" si="26"/>
        <v>-7260.8273731192076</v>
      </c>
      <c r="AN47">
        <f t="shared" si="27"/>
        <v>0</v>
      </c>
      <c r="AO47">
        <f t="shared" si="27"/>
        <v>0</v>
      </c>
      <c r="AP47">
        <f t="shared" si="27"/>
        <v>-6.9658984579765602E-3</v>
      </c>
      <c r="AQ47">
        <f t="shared" si="27"/>
        <v>-128.19346447070308</v>
      </c>
      <c r="AR47">
        <f t="shared" si="27"/>
        <v>-128.20043036916107</v>
      </c>
      <c r="AS47">
        <f t="shared" si="27"/>
        <v>1.6576890410668557</v>
      </c>
      <c r="AT47">
        <f t="shared" si="27"/>
        <v>-0.30637782966939192</v>
      </c>
      <c r="AU47">
        <f t="shared" si="23"/>
        <v>-126.8491191577636</v>
      </c>
      <c r="AW47">
        <v>44</v>
      </c>
      <c r="AX47">
        <f>IF(Z47&gt;0, (R47*SUMPRODUCT(K47:$K$98, X47:$X$98)-K47*$AZ$3)/Z47, 0)</f>
        <v>-10828.673457569175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500000</v>
      </c>
      <c r="S48">
        <f t="shared" si="1"/>
        <v>-19706.811530961193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-345.41487782940197</v>
      </c>
      <c r="AC48">
        <f t="shared" si="2"/>
        <v>-400.32820830113297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-5632.4921793417052</v>
      </c>
      <c r="AI48">
        <f t="shared" si="25"/>
        <v>-5632.7461069035489</v>
      </c>
      <c r="AJ48">
        <f t="shared" si="7"/>
        <v>54.913330471731001</v>
      </c>
      <c r="AK48">
        <f t="shared" si="22"/>
        <v>-24.17904144805814</v>
      </c>
      <c r="AL48">
        <f t="shared" si="26"/>
        <v>-5602.0118178798766</v>
      </c>
      <c r="AN48">
        <f t="shared" si="27"/>
        <v>0</v>
      </c>
      <c r="AO48">
        <f t="shared" si="27"/>
        <v>0</v>
      </c>
      <c r="AP48">
        <f t="shared" si="27"/>
        <v>-3.9608934913042812E-3</v>
      </c>
      <c r="AQ48">
        <f t="shared" si="27"/>
        <v>-87.858527254857137</v>
      </c>
      <c r="AR48">
        <f t="shared" si="27"/>
        <v>-87.862488148348447</v>
      </c>
      <c r="AS48">
        <f t="shared" si="27"/>
        <v>0.85656654075806082</v>
      </c>
      <c r="AT48">
        <f t="shared" si="27"/>
        <v>-0.37715719870006409</v>
      </c>
      <c r="AU48">
        <f t="shared" si="23"/>
        <v>-87.38307880629047</v>
      </c>
      <c r="AW48">
        <v>45</v>
      </c>
      <c r="AX48">
        <f>IF(Z48&gt;0, (R48*SUMPRODUCT(K48:$K$98, X48:$X$98)-K48*$AZ$3)/Z48, 0)</f>
        <v>-19706.811530961193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500000</v>
      </c>
      <c r="S49">
        <f t="shared" si="1"/>
        <v>-35161.099716084711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-400.32820830113297</v>
      </c>
      <c r="AC49">
        <f t="shared" si="2"/>
        <v>-422.75804448547922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-4043.8018970342046</v>
      </c>
      <c r="AI49">
        <f t="shared" si="25"/>
        <v>-4043.9521902730035</v>
      </c>
      <c r="AJ49">
        <f t="shared" si="7"/>
        <v>22.429836184346243</v>
      </c>
      <c r="AK49">
        <f t="shared" si="22"/>
        <v>-28.02297458107931</v>
      </c>
      <c r="AL49">
        <f t="shared" si="26"/>
        <v>-4049.5453286697366</v>
      </c>
      <c r="AN49">
        <f t="shared" si="27"/>
        <v>0</v>
      </c>
      <c r="AO49">
        <f t="shared" si="27"/>
        <v>0</v>
      </c>
      <c r="AP49">
        <f t="shared" si="27"/>
        <v>-2.0931711609322584E-3</v>
      </c>
      <c r="AQ49">
        <f t="shared" si="27"/>
        <v>-56.319030576682444</v>
      </c>
      <c r="AR49">
        <f t="shared" si="27"/>
        <v>-56.321123747843373</v>
      </c>
      <c r="AS49">
        <f t="shared" si="27"/>
        <v>0.31238588389373051</v>
      </c>
      <c r="AT49">
        <f t="shared" si="27"/>
        <v>-0.39028290763672174</v>
      </c>
      <c r="AU49">
        <f t="shared" si="23"/>
        <v>-56.399020771586365</v>
      </c>
      <c r="AW49">
        <v>46</v>
      </c>
      <c r="AX49">
        <f>IF(Z49&gt;0, (R49*SUMPRODUCT(K49:$K$98, X49:$X$98)-K49*$AZ$3)/Z49, 0)</f>
        <v>-35161.099716084711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500000</v>
      </c>
      <c r="S50">
        <f t="shared" si="1"/>
        <v>-64497.966797058834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-422.75804448547922</v>
      </c>
      <c r="AC50">
        <f t="shared" si="2"/>
        <v>-420.65860089206262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-2690.5900740269408</v>
      </c>
      <c r="AI50">
        <f t="shared" si="25"/>
        <v>-2690.6715995815011</v>
      </c>
      <c r="AJ50">
        <f t="shared" si="7"/>
        <v>-2.0994435934165949</v>
      </c>
      <c r="AK50">
        <f t="shared" si="22"/>
        <v>-29.593063113983547</v>
      </c>
      <c r="AL50">
        <f t="shared" si="26"/>
        <v>-2722.3641062889014</v>
      </c>
      <c r="AN50">
        <f t="shared" si="27"/>
        <v>0</v>
      </c>
      <c r="AO50">
        <f t="shared" si="27"/>
        <v>0</v>
      </c>
      <c r="AP50">
        <f t="shared" si="27"/>
        <v>-1.0137737413993303E-3</v>
      </c>
      <c r="AQ50">
        <f t="shared" si="27"/>
        <v>-33.457602105560198</v>
      </c>
      <c r="AR50">
        <f t="shared" si="27"/>
        <v>-33.458615879301597</v>
      </c>
      <c r="AS50">
        <f t="shared" si="27"/>
        <v>-2.6106670454808422E-2</v>
      </c>
      <c r="AT50">
        <f t="shared" si="27"/>
        <v>-0.36799099956185966</v>
      </c>
      <c r="AU50">
        <f t="shared" si="23"/>
        <v>-33.852713549318267</v>
      </c>
      <c r="AW50">
        <v>47</v>
      </c>
      <c r="AX50">
        <f>IF(Z50&gt;0, (R50*SUMPRODUCT(K50:$K$98, X50:$X$98)-K50*$AZ$3)/Z50, 0)</f>
        <v>-64497.966797058834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500000</v>
      </c>
      <c r="S51">
        <f t="shared" si="1"/>
        <v>-126594.45556909172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-420.65860089206262</v>
      </c>
      <c r="AC51">
        <f t="shared" si="2"/>
        <v>-401.95685106003441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-1640.8351222037606</v>
      </c>
      <c r="AI51">
        <f t="shared" si="25"/>
        <v>-1640.8748116247205</v>
      </c>
      <c r="AJ51">
        <f t="shared" si="7"/>
        <v>-18.701749832028213</v>
      </c>
      <c r="AK51">
        <f t="shared" si="22"/>
        <v>-29.446102062444385</v>
      </c>
      <c r="AL51">
        <f t="shared" si="26"/>
        <v>-1689.022663519193</v>
      </c>
      <c r="AN51">
        <f t="shared" si="27"/>
        <v>0</v>
      </c>
      <c r="AO51">
        <f t="shared" si="27"/>
        <v>0</v>
      </c>
      <c r="AP51">
        <f t="shared" si="27"/>
        <v>-4.406603921098756E-4</v>
      </c>
      <c r="AQ51">
        <f t="shared" si="27"/>
        <v>-18.217727315081294</v>
      </c>
      <c r="AR51">
        <f t="shared" si="27"/>
        <v>-18.218167975473406</v>
      </c>
      <c r="AS51">
        <f t="shared" si="27"/>
        <v>-0.2076402279207481</v>
      </c>
      <c r="AT51">
        <f t="shared" si="27"/>
        <v>-0.32693172556252054</v>
      </c>
      <c r="AU51">
        <f t="shared" si="23"/>
        <v>-18.752739928956675</v>
      </c>
      <c r="AW51">
        <v>48</v>
      </c>
      <c r="AX51">
        <f>IF(Z51&gt;0, (R51*SUMPRODUCT(K51:$K$98, X51:$X$98)-K51*$AZ$3)/Z51, 0)</f>
        <v>-126594.45556909172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500000</v>
      </c>
      <c r="S52">
        <f t="shared" si="1"/>
        <v>-277288.42816041398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-401.95685106003441</v>
      </c>
      <c r="AC52">
        <f t="shared" si="2"/>
        <v>-373.60372843084042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-898.02757611080494</v>
      </c>
      <c r="AI52">
        <f t="shared" si="25"/>
        <v>-898.04441794815227</v>
      </c>
      <c r="AJ52">
        <f t="shared" si="7"/>
        <v>-28.35312262919399</v>
      </c>
      <c r="AK52">
        <f t="shared" si="22"/>
        <v>-28.13697957420241</v>
      </c>
      <c r="AL52">
        <f t="shared" si="26"/>
        <v>-954.53452015154869</v>
      </c>
      <c r="AN52">
        <f t="shared" si="27"/>
        <v>0</v>
      </c>
      <c r="AO52">
        <f t="shared" si="27"/>
        <v>0</v>
      </c>
      <c r="AP52">
        <f t="shared" si="27"/>
        <v>-1.6695548816196941E-4</v>
      </c>
      <c r="AQ52">
        <f t="shared" si="27"/>
        <v>-8.9022729088346804</v>
      </c>
      <c r="AR52">
        <f t="shared" si="27"/>
        <v>-8.902439864322842</v>
      </c>
      <c r="AS52">
        <f t="shared" si="27"/>
        <v>-0.2810684684716156</v>
      </c>
      <c r="AT52">
        <f t="shared" si="27"/>
        <v>-0.27892581215006085</v>
      </c>
      <c r="AU52">
        <f t="shared" si="23"/>
        <v>-9.4624341449445186</v>
      </c>
      <c r="AW52">
        <v>49</v>
      </c>
      <c r="AX52">
        <f>IF(Z52&gt;0, (R52*SUMPRODUCT(K52:$K$98, X52:$X$98)-K52*$AZ$3)/Z52, 0)</f>
        <v>-277288.42816041398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500000</v>
      </c>
      <c r="S53">
        <f t="shared" si="1"/>
        <v>-715066.01762208017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-373.60372843084042</v>
      </c>
      <c r="AC53">
        <f t="shared" si="2"/>
        <v>-340.92488531800069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-428.54975907313701</v>
      </c>
      <c r="AI53">
        <f t="shared" si="25"/>
        <v>-428.5557187481341</v>
      </c>
      <c r="AJ53">
        <f t="shared" si="7"/>
        <v>-32.678843112839729</v>
      </c>
      <c r="AK53">
        <f t="shared" si="22"/>
        <v>-26.152260990158833</v>
      </c>
      <c r="AL53">
        <f t="shared" si="26"/>
        <v>-487.38682285113265</v>
      </c>
      <c r="AN53">
        <f t="shared" si="27"/>
        <v>0</v>
      </c>
      <c r="AO53">
        <f t="shared" si="27"/>
        <v>0</v>
      </c>
      <c r="AP53">
        <f t="shared" si="27"/>
        <v>-5.2749188772950653E-5</v>
      </c>
      <c r="AQ53">
        <f t="shared" si="27"/>
        <v>-3.7931014948087487</v>
      </c>
      <c r="AR53">
        <f t="shared" si="27"/>
        <v>-3.7931542439975217</v>
      </c>
      <c r="AS53">
        <f t="shared" si="27"/>
        <v>-0.28924101819125919</v>
      </c>
      <c r="AT53">
        <f t="shared" si="27"/>
        <v>-0.23147412442593548</v>
      </c>
      <c r="AU53">
        <f t="shared" si="23"/>
        <v>-4.3138693866147166</v>
      </c>
      <c r="AW53">
        <v>50</v>
      </c>
      <c r="AX53">
        <f>IF(Z53&gt;0, (R53*SUMPRODUCT(K53:$K$98, X53:$X$98)-K53*$AZ$3)/Z53, 0)</f>
        <v>-715066.01762208017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500000</v>
      </c>
      <c r="S54">
        <f t="shared" si="1"/>
        <v>-2322983.4290007632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-340.92488531800069</v>
      </c>
      <c r="AC54">
        <f t="shared" si="2"/>
        <v>-307.59199036488587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-169.79689127605403</v>
      </c>
      <c r="AI54">
        <f t="shared" si="25"/>
        <v>-169.79854643201921</v>
      </c>
      <c r="AJ54">
        <f t="shared" si="7"/>
        <v>-33.332894953114817</v>
      </c>
      <c r="AK54">
        <f t="shared" si="22"/>
        <v>-23.864741972260049</v>
      </c>
      <c r="AL54">
        <f t="shared" si="26"/>
        <v>-226.99618335739407</v>
      </c>
      <c r="AN54">
        <f t="shared" si="27"/>
        <v>0</v>
      </c>
      <c r="AO54">
        <f t="shared" si="27"/>
        <v>0</v>
      </c>
      <c r="AP54">
        <f t="shared" si="27"/>
        <v>-1.308019170804131E-5</v>
      </c>
      <c r="AQ54">
        <f t="shared" si="27"/>
        <v>-1.3418529347219599</v>
      </c>
      <c r="AR54">
        <f t="shared" si="27"/>
        <v>-1.3418660149136679</v>
      </c>
      <c r="AS54">
        <f t="shared" si="27"/>
        <v>-0.26341968088743073</v>
      </c>
      <c r="AT54">
        <f t="shared" si="27"/>
        <v>-0.18859576174334583</v>
      </c>
      <c r="AU54">
        <f t="shared" si="23"/>
        <v>-1.7938814575444444</v>
      </c>
      <c r="AW54">
        <v>51</v>
      </c>
      <c r="AX54">
        <f>IF(Z54&gt;0, (R54*SUMPRODUCT(K54:$K$98, X54:$X$98)-K54*$AZ$3)/Z54, 0)</f>
        <v>-2322983.4290007632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500000</v>
      </c>
      <c r="S55">
        <f t="shared" si="1"/>
        <v>-10509840.555488978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-307.59199036488587</v>
      </c>
      <c r="AC55">
        <f t="shared" si="2"/>
        <v>-275.78563218539034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-52.423823409096251</v>
      </c>
      <c r="AI55">
        <f t="shared" si="25"/>
        <v>-52.424151417916569</v>
      </c>
      <c r="AJ55">
        <f t="shared" si="7"/>
        <v>-31.806358179495533</v>
      </c>
      <c r="AK55">
        <f t="shared" si="22"/>
        <v>-21.531439325542014</v>
      </c>
      <c r="AL55">
        <f t="shared" si="26"/>
        <v>-105.7619489229541</v>
      </c>
      <c r="AN55">
        <f t="shared" si="27"/>
        <v>0</v>
      </c>
      <c r="AO55">
        <f t="shared" si="27"/>
        <v>0</v>
      </c>
      <c r="AP55">
        <f t="shared" si="27"/>
        <v>-2.3144227265559529E-6</v>
      </c>
      <c r="AQ55">
        <f t="shared" si="27"/>
        <v>-0.36990129775779385</v>
      </c>
      <c r="AR55">
        <f t="shared" si="27"/>
        <v>-0.36990361218052042</v>
      </c>
      <c r="AS55">
        <f t="shared" si="27"/>
        <v>-0.22442493512411751</v>
      </c>
      <c r="AT55">
        <f t="shared" si="27"/>
        <v>-0.15192534292966578</v>
      </c>
      <c r="AU55">
        <f t="shared" si="23"/>
        <v>-0.74625389023430366</v>
      </c>
      <c r="AW55">
        <v>52</v>
      </c>
      <c r="AX55">
        <f>IF(Z55&gt;0, (R55*SUMPRODUCT(K55:$K$98, X55:$X$98)-K55*$AZ$3)/Z55, 0)</f>
        <v>-10509840.555488978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500000</v>
      </c>
      <c r="S56">
        <f t="shared" si="1"/>
        <v>-47938964.034117684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-275.78563218539034</v>
      </c>
      <c r="AC56">
        <f t="shared" si="2"/>
        <v>-246.55891641688257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-10.417557246765147</v>
      </c>
      <c r="AI56">
        <f t="shared" si="25"/>
        <v>-10.417621536566092</v>
      </c>
      <c r="AJ56">
        <f t="shared" si="7"/>
        <v>-29.226715768507773</v>
      </c>
      <c r="AK56">
        <f t="shared" si="22"/>
        <v>-19.304994252977327</v>
      </c>
      <c r="AL56">
        <f t="shared" si="26"/>
        <v>-58.949331558051185</v>
      </c>
      <c r="AN56">
        <f t="shared" si="27"/>
        <v>0</v>
      </c>
      <c r="AO56">
        <f t="shared" si="27"/>
        <v>0</v>
      </c>
      <c r="AP56">
        <f t="shared" si="27"/>
        <v>-4.0502443176604145E-7</v>
      </c>
      <c r="AQ56">
        <f t="shared" si="27"/>
        <v>-6.5630397704015242E-2</v>
      </c>
      <c r="AR56">
        <f t="shared" si="27"/>
        <v>-6.5630802728447013E-2</v>
      </c>
      <c r="AS56">
        <f t="shared" si="27"/>
        <v>-0.18412771190338356</v>
      </c>
      <c r="AT56">
        <f t="shared" si="27"/>
        <v>-0.12162106917051566</v>
      </c>
      <c r="AU56">
        <f t="shared" si="23"/>
        <v>-0.3713795838023462</v>
      </c>
      <c r="AW56">
        <v>53</v>
      </c>
      <c r="AX56">
        <f>IF(Z56&gt;0, (R56*SUMPRODUCT(K56:$K$98, X56:$X$98)-K56*$AZ$3)/Z56, 0)</f>
        <v>-47938964.034117684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500000</v>
      </c>
      <c r="S57">
        <f t="shared" si="1"/>
        <v>-221085820.27811247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-246.55891641688257</v>
      </c>
      <c r="AC57">
        <f t="shared" si="2"/>
        <v>-220.19899586256372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-2.0478817286264488</v>
      </c>
      <c r="AI57">
        <f t="shared" si="25"/>
        <v>-2.0478941784861675</v>
      </c>
      <c r="AJ57">
        <f t="shared" si="7"/>
        <v>-26.359920554318848</v>
      </c>
      <c r="AK57">
        <f t="shared" si="22"/>
        <v>-17.25912414918178</v>
      </c>
      <c r="AL57">
        <f t="shared" si="26"/>
        <v>-45.666938881986795</v>
      </c>
      <c r="AN57">
        <f t="shared" si="27"/>
        <v>0</v>
      </c>
      <c r="AO57">
        <f t="shared" si="27"/>
        <v>0</v>
      </c>
      <c r="AP57">
        <f t="shared" si="27"/>
        <v>-7.0030233691614787E-8</v>
      </c>
      <c r="AQ57">
        <f t="shared" si="27"/>
        <v>-1.1519297346920445E-2</v>
      </c>
      <c r="AR57">
        <f t="shared" si="27"/>
        <v>-1.1519367377154135E-2</v>
      </c>
      <c r="AS57">
        <f t="shared" si="27"/>
        <v>-0.1482740720139443</v>
      </c>
      <c r="AT57">
        <f t="shared" si="27"/>
        <v>-9.7082258336856062E-2</v>
      </c>
      <c r="AU57">
        <f t="shared" si="23"/>
        <v>-0.25687569772795449</v>
      </c>
      <c r="AW57">
        <v>54</v>
      </c>
      <c r="AX57">
        <f>IF(Z57&gt;0, (R57*SUMPRODUCT(K57:$K$98, X57:$X$98)-K57*$AZ$3)/Z57, 0)</f>
        <v>-221085820.27811247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500000</v>
      </c>
      <c r="S58">
        <f t="shared" si="1"/>
        <v>-1033199479.4971082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-220.19899586256372</v>
      </c>
      <c r="AC58">
        <f t="shared" si="2"/>
        <v>-196.6162732384617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-0.39786521321137019</v>
      </c>
      <c r="AI58">
        <f t="shared" si="25"/>
        <v>-0.39786759194216154</v>
      </c>
      <c r="AJ58">
        <f t="shared" si="7"/>
        <v>-23.582722624102018</v>
      </c>
      <c r="AK58">
        <f t="shared" si="22"/>
        <v>-15.413929710379461</v>
      </c>
      <c r="AL58">
        <f t="shared" si="26"/>
        <v>-39.394519926423641</v>
      </c>
      <c r="AN58">
        <f t="shared" si="27"/>
        <v>0</v>
      </c>
      <c r="AO58">
        <f t="shared" si="27"/>
        <v>0</v>
      </c>
      <c r="AP58">
        <f t="shared" si="27"/>
        <v>-1.1946711862738663E-8</v>
      </c>
      <c r="AQ58">
        <f t="shared" si="27"/>
        <v>-1.9982005024439761E-3</v>
      </c>
      <c r="AR58">
        <f t="shared" si="27"/>
        <v>-1.9982124491558389E-3</v>
      </c>
      <c r="AS58">
        <f t="shared" si="27"/>
        <v>-0.11843962887864481</v>
      </c>
      <c r="AT58">
        <f t="shared" si="27"/>
        <v>-7.7413458299892823E-2</v>
      </c>
      <c r="AU58">
        <f t="shared" si="23"/>
        <v>-0.19785129962769349</v>
      </c>
      <c r="AW58">
        <v>55</v>
      </c>
      <c r="AX58">
        <f>IF(Z58&gt;0, (R58*SUMPRODUCT(K58:$K$98, X58:$X$98)-K58*$AZ$3)/Z58, 0)</f>
        <v>-1033199479.4971082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500000</v>
      </c>
      <c r="S59">
        <f t="shared" si="1"/>
        <v>-4901653115.9213667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-196.6162732384617</v>
      </c>
      <c r="AC59">
        <f t="shared" si="2"/>
        <v>-175.55198400909902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-7.6290313020300357E-2</v>
      </c>
      <c r="AI59">
        <f t="shared" si="25"/>
        <v>-7.6290760705958277E-2</v>
      </c>
      <c r="AJ59">
        <f t="shared" si="7"/>
        <v>-21.064289229362686</v>
      </c>
      <c r="AK59">
        <f t="shared" si="22"/>
        <v>-13.76313912669232</v>
      </c>
      <c r="AL59">
        <f t="shared" si="26"/>
        <v>-34.903719116760968</v>
      </c>
      <c r="AN59">
        <f t="shared" si="27"/>
        <v>0</v>
      </c>
      <c r="AO59">
        <f t="shared" si="27"/>
        <v>0</v>
      </c>
      <c r="AP59">
        <f t="shared" si="27"/>
        <v>-2.0075124800321609E-9</v>
      </c>
      <c r="AQ59">
        <f t="shared" si="27"/>
        <v>-3.4210109880268764E-4</v>
      </c>
      <c r="AR59">
        <f t="shared" si="27"/>
        <v>-3.4210310631516768E-4</v>
      </c>
      <c r="AS59">
        <f t="shared" si="27"/>
        <v>-9.445650706591141E-2</v>
      </c>
      <c r="AT59">
        <f t="shared" si="27"/>
        <v>-6.1716682391417567E-2</v>
      </c>
      <c r="AU59">
        <f t="shared" si="23"/>
        <v>-0.15651529256364416</v>
      </c>
      <c r="AW59">
        <v>56</v>
      </c>
      <c r="AX59">
        <f>IF(Z59&gt;0, (R59*SUMPRODUCT(K59:$K$98, X59:$X$98)-K59*$AZ$3)/Z59, 0)</f>
        <v>-4901653115.9213667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500000</v>
      </c>
      <c r="S60">
        <f t="shared" si="1"/>
        <v>-23610496876.835018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-175.55198400909902</v>
      </c>
      <c r="AC60">
        <f t="shared" si="2"/>
        <v>-156.74314090496105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-1.4408999188756174E-2</v>
      </c>
      <c r="AI60">
        <f t="shared" si="25"/>
        <v>-1.4409082172577799E-2</v>
      </c>
      <c r="AJ60">
        <f t="shared" si="7"/>
        <v>-18.808843104137964</v>
      </c>
      <c r="AK60">
        <f t="shared" si="22"/>
        <v>-12.288638880636933</v>
      </c>
      <c r="AL60">
        <f t="shared" si="26"/>
        <v>-31.111891066947472</v>
      </c>
      <c r="AN60">
        <f t="shared" si="27"/>
        <v>0</v>
      </c>
      <c r="AO60">
        <f t="shared" si="27"/>
        <v>0</v>
      </c>
      <c r="AP60">
        <f t="shared" si="27"/>
        <v>-3.3224655076677477E-10</v>
      </c>
      <c r="AQ60">
        <f t="shared" si="27"/>
        <v>-5.7690043513323273E-5</v>
      </c>
      <c r="AR60">
        <f t="shared" si="27"/>
        <v>-5.7690375759874034E-5</v>
      </c>
      <c r="AS60">
        <f t="shared" si="27"/>
        <v>-7.5305922562596578E-2</v>
      </c>
      <c r="AT60">
        <f t="shared" si="27"/>
        <v>-4.9200649015003373E-2</v>
      </c>
      <c r="AU60">
        <f t="shared" si="23"/>
        <v>-0.12456426195335982</v>
      </c>
      <c r="AW60">
        <v>57</v>
      </c>
      <c r="AX60">
        <f>IF(Z60&gt;0, (R60*SUMPRODUCT(K60:$K$98, X60:$X$98)-K60*$AZ$3)/Z60, 0)</f>
        <v>-23610496876.835018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500000</v>
      </c>
      <c r="S61">
        <f t="shared" si="1"/>
        <v>-115642599870.29826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-156.74314090496105</v>
      </c>
      <c r="AC61">
        <f t="shared" si="2"/>
        <v>-139.94928323318607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-2.6810653511430394E-3</v>
      </c>
      <c r="AI61">
        <f t="shared" si="25"/>
        <v>-2.6810804784926697E-3</v>
      </c>
      <c r="AJ61">
        <f t="shared" si="7"/>
        <v>-16.793857671774987</v>
      </c>
      <c r="AK61">
        <f t="shared" si="22"/>
        <v>-10.972019863347274</v>
      </c>
      <c r="AL61">
        <f t="shared" si="26"/>
        <v>-27.768558615600753</v>
      </c>
      <c r="AN61">
        <f t="shared" si="27"/>
        <v>0</v>
      </c>
      <c r="AO61">
        <f t="shared" si="27"/>
        <v>0</v>
      </c>
      <c r="AP61">
        <f t="shared" si="27"/>
        <v>-5.4076910484835562E-11</v>
      </c>
      <c r="AQ61">
        <f t="shared" si="27"/>
        <v>-9.5842123398603996E-6</v>
      </c>
      <c r="AR61">
        <f t="shared" si="27"/>
        <v>-9.5842664167708839E-6</v>
      </c>
      <c r="AS61">
        <f t="shared" si="27"/>
        <v>-6.0034306087713783E-2</v>
      </c>
      <c r="AT61">
        <f t="shared" si="27"/>
        <v>-3.9222530746090715E-2</v>
      </c>
      <c r="AU61">
        <f t="shared" si="23"/>
        <v>-9.9266421100221269E-2</v>
      </c>
      <c r="AW61">
        <v>58</v>
      </c>
      <c r="AX61">
        <f>IF(Z61&gt;0, (R61*SUMPRODUCT(K61:$K$98, X61:$X$98)-K61*$AZ$3)/Z61, 0)</f>
        <v>-115642599870.29826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500000</v>
      </c>
      <c r="S62">
        <f t="shared" si="1"/>
        <v>-576580732436.45703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-139.94928323318607</v>
      </c>
      <c r="AC62">
        <f t="shared" si="2"/>
        <v>-124.95472553006041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-4.9068465034885877E-4</v>
      </c>
      <c r="AI62">
        <f t="shared" si="25"/>
        <v>-4.906873593087342E-4</v>
      </c>
      <c r="AJ62">
        <f t="shared" si="7"/>
        <v>-14.994557703125651</v>
      </c>
      <c r="AK62">
        <f t="shared" si="22"/>
        <v>-9.7964498263230251</v>
      </c>
      <c r="AL62">
        <f t="shared" si="26"/>
        <v>-24.791498216807984</v>
      </c>
      <c r="AN62">
        <f t="shared" si="27"/>
        <v>0</v>
      </c>
      <c r="AO62">
        <f t="shared" si="27"/>
        <v>0</v>
      </c>
      <c r="AP62">
        <f t="shared" si="27"/>
        <v>-8.6463652323910156E-12</v>
      </c>
      <c r="AQ62">
        <f t="shared" si="27"/>
        <v>-1.5661504399896166E-6</v>
      </c>
      <c r="AR62">
        <f t="shared" si="27"/>
        <v>-1.566159086354849E-6</v>
      </c>
      <c r="AS62">
        <f t="shared" si="27"/>
        <v>-4.7859115070145071E-2</v>
      </c>
      <c r="AT62">
        <f t="shared" si="27"/>
        <v>-3.1267972607098883E-2</v>
      </c>
      <c r="AU62">
        <f t="shared" si="23"/>
        <v>-7.9128653836330304E-2</v>
      </c>
      <c r="AW62">
        <v>59</v>
      </c>
      <c r="AX62">
        <f>IF(Z62&gt;0, (R62*SUMPRODUCT(K62:$K$98, X62:$X$98)-K62*$AZ$3)/Z62, 0)</f>
        <v>-576580732436.45703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500000</v>
      </c>
      <c r="S63">
        <f t="shared" si="1"/>
        <v>-2929112468946.9536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-124.95472553006041</v>
      </c>
      <c r="AC63">
        <f t="shared" si="2"/>
        <v>-111.56672058965913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-8.8230352759490618E-5</v>
      </c>
      <c r="AI63">
        <f t="shared" si="25"/>
        <v>-8.8230828870948318E-5</v>
      </c>
      <c r="AJ63">
        <f t="shared" si="7"/>
        <v>-13.388004940401288</v>
      </c>
      <c r="AK63">
        <f t="shared" si="22"/>
        <v>-8.7468307871042299</v>
      </c>
      <c r="AL63">
        <f t="shared" si="26"/>
        <v>-22.13492395833439</v>
      </c>
      <c r="AN63">
        <f t="shared" si="27"/>
        <v>0</v>
      </c>
      <c r="AO63">
        <f t="shared" si="27"/>
        <v>0</v>
      </c>
      <c r="AP63">
        <f t="shared" si="27"/>
        <v>-1.3568180566644594E-12</v>
      </c>
      <c r="AQ63">
        <f t="shared" si="27"/>
        <v>-2.5143804845010393E-7</v>
      </c>
      <c r="AR63">
        <f t="shared" si="27"/>
        <v>-2.5143940526816062E-7</v>
      </c>
      <c r="AS63">
        <f t="shared" si="27"/>
        <v>-3.8153013442335515E-2</v>
      </c>
      <c r="AT63">
        <f t="shared" si="27"/>
        <v>-2.4926637993025649E-2</v>
      </c>
      <c r="AU63">
        <f t="shared" si="23"/>
        <v>-6.3079902874766433E-2</v>
      </c>
      <c r="AW63">
        <v>60</v>
      </c>
      <c r="AX63">
        <f>IF(Z63&gt;0, (R63*SUMPRODUCT(K63:$K$98, X63:$X$98)-K63*$AZ$3)/Z63, 0)</f>
        <v>-2929112468946.9536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500000</v>
      </c>
      <c r="S64">
        <f t="shared" si="1"/>
        <v>-15188400198664.709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-111.56672058965913</v>
      </c>
      <c r="AC64">
        <f t="shared" si="2"/>
        <v>-99.613143603104547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-1.5574763037067504E-5</v>
      </c>
      <c r="AI64">
        <f t="shared" si="25"/>
        <v>-1.5574845018334704E-5</v>
      </c>
      <c r="AJ64">
        <f t="shared" si="7"/>
        <v>-11.95357698655458</v>
      </c>
      <c r="AK64">
        <f t="shared" si="22"/>
        <v>-7.8096704412761397</v>
      </c>
      <c r="AL64">
        <f t="shared" si="26"/>
        <v>-19.763263002675739</v>
      </c>
      <c r="AN64">
        <f t="shared" si="27"/>
        <v>0</v>
      </c>
      <c r="AO64">
        <f t="shared" si="27"/>
        <v>0</v>
      </c>
      <c r="AP64">
        <f t="shared" si="27"/>
        <v>-2.0859773379859092E-13</v>
      </c>
      <c r="AQ64">
        <f t="shared" si="27"/>
        <v>-3.9629300508692611E-8</v>
      </c>
      <c r="AR64">
        <f t="shared" si="27"/>
        <v>-3.9629509106426405E-8</v>
      </c>
      <c r="AS64">
        <f t="shared" si="27"/>
        <v>-3.0415351644615236E-2</v>
      </c>
      <c r="AT64">
        <f t="shared" si="27"/>
        <v>-1.9871363439341216E-2</v>
      </c>
      <c r="AU64">
        <f t="shared" si="23"/>
        <v>-5.028675471346556E-2</v>
      </c>
      <c r="AW64">
        <v>61</v>
      </c>
      <c r="AX64">
        <f>IF(Z64&gt;0, (R64*SUMPRODUCT(K64:$K$98, X64:$X$98)-K64*$AZ$3)/Z64, 0)</f>
        <v>-15188400198664.709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500000</v>
      </c>
      <c r="S65">
        <f t="shared" si="1"/>
        <v>-80470229980091.703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-99.613143603104547</v>
      </c>
      <c r="AC65">
        <f t="shared" si="2"/>
        <v>-88.940306823097586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-2.6938295454105076E-6</v>
      </c>
      <c r="AI65">
        <f t="shared" si="25"/>
        <v>-2.693843361126401E-6</v>
      </c>
      <c r="AJ65">
        <f t="shared" si="7"/>
        <v>-10.672836780006961</v>
      </c>
      <c r="AK65">
        <f t="shared" si="22"/>
        <v>-6.9729200522173187</v>
      </c>
      <c r="AL65">
        <f t="shared" si="26"/>
        <v>-17.645759526067643</v>
      </c>
      <c r="AN65">
        <f t="shared" si="27"/>
        <v>0</v>
      </c>
      <c r="AO65">
        <f t="shared" si="27"/>
        <v>0</v>
      </c>
      <c r="AP65">
        <f t="shared" si="27"/>
        <v>-3.1387037775629274E-14</v>
      </c>
      <c r="AQ65">
        <f t="shared" si="27"/>
        <v>-6.1199383625678643E-9</v>
      </c>
      <c r="AR65">
        <f t="shared" si="27"/>
        <v>-6.1199697496056398E-9</v>
      </c>
      <c r="AS65">
        <f t="shared" si="27"/>
        <v>-2.4246932534640504E-2</v>
      </c>
      <c r="AT65">
        <f t="shared" si="27"/>
        <v>-1.5841329307337632E-2</v>
      </c>
      <c r="AU65">
        <f t="shared" si="23"/>
        <v>-4.0088267961947893E-2</v>
      </c>
      <c r="AW65">
        <v>62</v>
      </c>
      <c r="AX65">
        <f>IF(Z65&gt;0, (R65*SUMPRODUCT(K65:$K$98, X65:$X$98)-K65*$AZ$3)/Z65, 0)</f>
        <v>-80470229980091.703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500000</v>
      </c>
      <c r="S66">
        <f t="shared" si="1"/>
        <v>-436398291423449.81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-88.940306823097586</v>
      </c>
      <c r="AC66">
        <f t="shared" si="2"/>
        <v>-79.410988240256529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-4.5611781781902459E-7</v>
      </c>
      <c r="AI66">
        <f t="shared" si="25"/>
        <v>-4.5612009243231365E-7</v>
      </c>
      <c r="AJ66">
        <f t="shared" si="7"/>
        <v>-9.5293185828410572</v>
      </c>
      <c r="AK66">
        <f t="shared" si="22"/>
        <v>-6.2258214776168312</v>
      </c>
      <c r="AL66">
        <f t="shared" si="26"/>
        <v>-15.755140516577981</v>
      </c>
      <c r="AN66">
        <f t="shared" si="27"/>
        <v>0</v>
      </c>
      <c r="AO66">
        <f t="shared" si="27"/>
        <v>0</v>
      </c>
      <c r="AP66">
        <f t="shared" si="27"/>
        <v>-4.6138820262265355E-15</v>
      </c>
      <c r="AQ66">
        <f t="shared" si="27"/>
        <v>-9.2520069744640193E-10</v>
      </c>
      <c r="AR66">
        <f t="shared" si="27"/>
        <v>-9.2520531132842812E-10</v>
      </c>
      <c r="AS66">
        <f t="shared" si="27"/>
        <v>-1.9329506225366687E-2</v>
      </c>
      <c r="AT66">
        <f t="shared" si="27"/>
        <v>-1.2628610740993567E-2</v>
      </c>
      <c r="AU66">
        <f t="shared" si="23"/>
        <v>-3.1958117891565566E-2</v>
      </c>
      <c r="AW66">
        <v>63</v>
      </c>
      <c r="AX66">
        <f>IF(Z66&gt;0, (R66*SUMPRODUCT(K66:$K$98, X66:$X$98)-K66*$AZ$3)/Z66, 0)</f>
        <v>-436398291423449.81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-2427238741073021.5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-79.410988240256529</v>
      </c>
      <c r="AC67">
        <f t="shared" ref="AC67:AC89" si="30">S67*Z67</f>
        <v>-70.902668072466582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-3.6514057554718682E-13</v>
      </c>
      <c r="AH67">
        <f t="shared" ref="AH67:AH89" si="33">-X67*R67</f>
        <v>-7.5469063225646139E-8</v>
      </c>
      <c r="AI67">
        <f t="shared" ref="AI67:AI89" si="34">SUM(AE67:AH67)</f>
        <v>-7.5469428366221686E-8</v>
      </c>
      <c r="AJ67">
        <f t="shared" ref="AJ67:AJ89" si="35">AB67-AC67</f>
        <v>-8.5083201677899467</v>
      </c>
      <c r="AK67">
        <f t="shared" si="22"/>
        <v>-5.5587691768179575</v>
      </c>
      <c r="AL67">
        <f t="shared" si="26"/>
        <v>-14.067089420077332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-1.3668153584955575E-10</v>
      </c>
      <c r="AR67">
        <f t="shared" si="36"/>
        <v>-1.3668219715330767E-10</v>
      </c>
      <c r="AS67">
        <f t="shared" si="36"/>
        <v>-1.5409364027167215E-2</v>
      </c>
      <c r="AT67">
        <f t="shared" si="36"/>
        <v>-1.0067451165373123E-2</v>
      </c>
      <c r="AU67">
        <f t="shared" si="23"/>
        <v>-2.5476815329222535E-2</v>
      </c>
      <c r="AW67">
        <v>64</v>
      </c>
      <c r="AX67">
        <f>IF(Z67&gt;0, (R67*SUMPRODUCT(K67:$K$98, X67:$X$98)-K67*$AZ$3)/Z67, 0)</f>
        <v>-2427238741073021.5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8"/>
        <v>500000</v>
      </c>
      <c r="S68">
        <f t="shared" si="29"/>
        <v>-1.3861787327668796E+16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-70.902668072466582</v>
      </c>
      <c r="AC68">
        <f t="shared" si="30"/>
        <v>-63.305953636250464</v>
      </c>
      <c r="AE68">
        <f t="shared" si="31"/>
        <v>0</v>
      </c>
      <c r="AF68">
        <f t="shared" si="32"/>
        <v>0</v>
      </c>
      <c r="AG68">
        <f t="shared" si="32"/>
        <v>-5.7086752360830775E-14</v>
      </c>
      <c r="AH68">
        <f t="shared" si="33"/>
        <v>-1.2176096697235366E-8</v>
      </c>
      <c r="AI68">
        <f t="shared" si="34"/>
        <v>-1.2176153783987726E-8</v>
      </c>
      <c r="AJ68">
        <f t="shared" si="35"/>
        <v>-7.5967144362161179</v>
      </c>
      <c r="AK68">
        <f t="shared" si="22"/>
        <v>-4.9631867650726615</v>
      </c>
      <c r="AL68">
        <f t="shared" si="26"/>
        <v>-12.559901213464933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-1.9689330848424142E-11</v>
      </c>
      <c r="AR68">
        <f t="shared" si="36"/>
        <v>-1.9689423160433665E-11</v>
      </c>
      <c r="AS68">
        <f t="shared" si="36"/>
        <v>-1.2284250660527398E-2</v>
      </c>
      <c r="AT68">
        <f t="shared" si="36"/>
        <v>-8.0257104316709092E-3</v>
      </c>
      <c r="AU68">
        <f t="shared" si="23"/>
        <v>-2.030996111188773E-2</v>
      </c>
      <c r="AW68">
        <v>65</v>
      </c>
      <c r="AX68">
        <f>IF(Z68&gt;0, (R68*SUMPRODUCT(K68:$K$98, X68:$X$98)-K68*$AZ$3)/Z68, 0)</f>
        <v>-1.3861787327668796E+16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8"/>
        <v>500000</v>
      </c>
      <c r="S69">
        <f t="shared" si="29"/>
        <v>-8.144295430148576E+16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-63.305953636250464</v>
      </c>
      <c r="AC69">
        <f t="shared" si="30"/>
        <v>-56.523172889526585</v>
      </c>
      <c r="AE69">
        <f t="shared" si="31"/>
        <v>0</v>
      </c>
      <c r="AF69">
        <f t="shared" si="32"/>
        <v>0</v>
      </c>
      <c r="AG69">
        <f t="shared" si="32"/>
        <v>-8.6752705274370542E-15</v>
      </c>
      <c r="AH69">
        <f t="shared" si="33"/>
        <v>-1.9136245723914165E-9</v>
      </c>
      <c r="AI69">
        <f t="shared" si="34"/>
        <v>-1.9136332476619442E-9</v>
      </c>
      <c r="AJ69">
        <f t="shared" si="35"/>
        <v>-6.7827807467238799</v>
      </c>
      <c r="AK69">
        <f t="shared" si="22"/>
        <v>-4.4314167545375334</v>
      </c>
      <c r="AL69">
        <f t="shared" si="26"/>
        <v>-11.214197503175047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-2.7628772133258345E-12</v>
      </c>
      <c r="AR69">
        <f t="shared" si="36"/>
        <v>-2.7628897386182072E-12</v>
      </c>
      <c r="AS69">
        <f t="shared" si="36"/>
        <v>-9.7929294170222871E-3</v>
      </c>
      <c r="AT69">
        <f t="shared" si="36"/>
        <v>-6.3980472191374916E-3</v>
      </c>
      <c r="AU69">
        <f t="shared" si="23"/>
        <v>-1.6190976638922668E-2</v>
      </c>
      <c r="AW69">
        <v>66</v>
      </c>
      <c r="AX69">
        <f>IF(Z69&gt;0, (R69*SUMPRODUCT(K69:$K$98, X69:$X$98)-K69*$AZ$3)/Z69, 0)</f>
        <v>-8.144295430148576E+16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8"/>
        <v>500000</v>
      </c>
      <c r="S70">
        <f t="shared" si="29"/>
        <v>-4.9279060274346176E+17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-56.523172889526585</v>
      </c>
      <c r="AC70">
        <f t="shared" si="30"/>
        <v>-50.467118651365439</v>
      </c>
      <c r="AE70">
        <f t="shared" si="31"/>
        <v>0</v>
      </c>
      <c r="AF70">
        <f t="shared" si="32"/>
        <v>0</v>
      </c>
      <c r="AG70">
        <f t="shared" si="32"/>
        <v>-1.2801359839860255E-15</v>
      </c>
      <c r="AH70">
        <f t="shared" si="33"/>
        <v>-2.923352735270663E-10</v>
      </c>
      <c r="AI70">
        <f t="shared" si="34"/>
        <v>-2.9233655366305031E-10</v>
      </c>
      <c r="AJ70">
        <f t="shared" si="35"/>
        <v>-6.0560542381611455</v>
      </c>
      <c r="AK70">
        <f t="shared" si="22"/>
        <v>-3.9566221022668615</v>
      </c>
      <c r="AL70">
        <f t="shared" si="26"/>
        <v>-10.012676340720343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-3.7684958724593324E-13</v>
      </c>
      <c r="AR70">
        <f t="shared" si="36"/>
        <v>-3.7685123747004536E-13</v>
      </c>
      <c r="AS70">
        <f t="shared" si="36"/>
        <v>-7.8068633745585602E-3</v>
      </c>
      <c r="AT70">
        <f t="shared" si="36"/>
        <v>-5.1004840713802955E-3</v>
      </c>
      <c r="AU70">
        <f t="shared" si="23"/>
        <v>-1.2907347446315706E-2</v>
      </c>
      <c r="AW70">
        <v>67</v>
      </c>
      <c r="AX70">
        <f>IF(Z70&gt;0, (R70*SUMPRODUCT(K70:$K$98, X70:$X$98)-K70*$AZ$3)/Z70, 0)</f>
        <v>-4.9279060274346176E+17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8"/>
        <v>500000</v>
      </c>
      <c r="S71">
        <f t="shared" si="29"/>
        <v>-3.0719516646024719E+18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-50.467118651365439</v>
      </c>
      <c r="AC71">
        <f t="shared" si="30"/>
        <v>-45.059927367290896</v>
      </c>
      <c r="AE71">
        <f t="shared" si="31"/>
        <v>0</v>
      </c>
      <c r="AF71">
        <f t="shared" si="32"/>
        <v>0</v>
      </c>
      <c r="AG71">
        <f t="shared" si="32"/>
        <v>-1.833521987280434E-16</v>
      </c>
      <c r="AH71">
        <f t="shared" si="33"/>
        <v>-4.3359297016724869E-11</v>
      </c>
      <c r="AI71">
        <f t="shared" si="34"/>
        <v>-4.3359480368923597E-11</v>
      </c>
      <c r="AJ71">
        <f t="shared" si="35"/>
        <v>-5.4071912840745426</v>
      </c>
      <c r="AK71">
        <f t="shared" si="22"/>
        <v>-3.5326983055955812</v>
      </c>
      <c r="AL71">
        <f t="shared" si="26"/>
        <v>-8.9398895897134825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-4.9905801243707372E-14</v>
      </c>
      <c r="AR71">
        <f t="shared" si="36"/>
        <v>-4.9906012278918198E-14</v>
      </c>
      <c r="AS71">
        <f t="shared" si="36"/>
        <v>-6.2235836850777892E-3</v>
      </c>
      <c r="AT71">
        <f t="shared" si="36"/>
        <v>-4.0660746742510684E-3</v>
      </c>
      <c r="AU71">
        <f t="shared" si="23"/>
        <v>-1.0289658359378763E-2</v>
      </c>
      <c r="AW71">
        <v>68</v>
      </c>
      <c r="AX71">
        <f>IF(Z71&gt;0, (R71*SUMPRODUCT(K71:$K$98, X71:$X$98)-K71*$AZ$3)/Z71, 0)</f>
        <v>-3.0719516646024719E+18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8"/>
        <v>500000</v>
      </c>
      <c r="S72">
        <f t="shared" si="29"/>
        <v>-1.9762009969260757E+19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-45.059927367290896</v>
      </c>
      <c r="AC72">
        <f t="shared" si="30"/>
        <v>-40.232078006509781</v>
      </c>
      <c r="AE72">
        <f t="shared" si="31"/>
        <v>0</v>
      </c>
      <c r="AF72">
        <f t="shared" si="32"/>
        <v>0</v>
      </c>
      <c r="AG72">
        <f t="shared" si="32"/>
        <v>-2.5447865670729868E-17</v>
      </c>
      <c r="AH72">
        <f t="shared" si="33"/>
        <v>-6.2428324428013244E-12</v>
      </c>
      <c r="AI72">
        <f t="shared" si="34"/>
        <v>-6.242857890666995E-12</v>
      </c>
      <c r="AJ72">
        <f t="shared" si="35"/>
        <v>-4.8278493607811157</v>
      </c>
      <c r="AK72">
        <f t="shared" ref="AK72:AK89" si="49">G72*SUM(AB72:AB72, AE72:AF72)</f>
        <v>-3.154194915710363</v>
      </c>
      <c r="AL72">
        <f t="shared" si="26"/>
        <v>-7.9820442764977217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-6.415528760435085E-15</v>
      </c>
      <c r="AR72">
        <f t="shared" si="36"/>
        <v>-6.4155549122685026E-15</v>
      </c>
      <c r="AS72">
        <f t="shared" si="36"/>
        <v>-4.9614028101707128E-3</v>
      </c>
      <c r="AT72">
        <f t="shared" si="36"/>
        <v>-3.2414498359782341E-3</v>
      </c>
      <c r="AU72">
        <f t="shared" si="23"/>
        <v>-8.2028526461553637E-3</v>
      </c>
      <c r="AW72">
        <v>69</v>
      </c>
      <c r="AX72">
        <f>IF(Z72&gt;0, (R72*SUMPRODUCT(K72:$K$98, X72:$X$98)-K72*$AZ$3)/Z72, 0)</f>
        <v>-1.9762009969260757E+19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8"/>
        <v>500000</v>
      </c>
      <c r="S73">
        <f t="shared" si="29"/>
        <v>-1.3140373308258814E+20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-40.232078006509781</v>
      </c>
      <c r="AC73">
        <f t="shared" si="30"/>
        <v>-35.921498220098016</v>
      </c>
      <c r="AE73">
        <f t="shared" si="31"/>
        <v>0</v>
      </c>
      <c r="AF73">
        <f t="shared" si="32"/>
        <v>0</v>
      </c>
      <c r="AG73">
        <f t="shared" si="32"/>
        <v>-3.4170926290885043E-18</v>
      </c>
      <c r="AH73">
        <f t="shared" si="33"/>
        <v>-8.7105177539736257E-13</v>
      </c>
      <c r="AI73">
        <f t="shared" si="34"/>
        <v>-8.7105519248999166E-13</v>
      </c>
      <c r="AJ73">
        <f t="shared" si="35"/>
        <v>-4.3105797864117648</v>
      </c>
      <c r="AK73">
        <f t="shared" si="49"/>
        <v>-2.816245460455685</v>
      </c>
      <c r="AL73">
        <f t="shared" si="26"/>
        <v>-7.1268252468683215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-7.9923910570514976E-16</v>
      </c>
      <c r="AR73">
        <f t="shared" si="36"/>
        <v>-7.9924224108026084E-16</v>
      </c>
      <c r="AS73">
        <f t="shared" si="36"/>
        <v>-3.95519994433257E-3</v>
      </c>
      <c r="AT73">
        <f t="shared" si="36"/>
        <v>-2.5840639636306112E-3</v>
      </c>
      <c r="AU73">
        <f t="shared" si="23"/>
        <v>-6.5392639079639809E-3</v>
      </c>
      <c r="AW73">
        <v>70</v>
      </c>
      <c r="AX73">
        <f>IF(Z73&gt;0, (R73*SUMPRODUCT(K73:$K$98, X73:$X$98)-K73*$AZ$3)/Z73, 0)</f>
        <v>-1.3140373308258814E+20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8"/>
        <v>500000</v>
      </c>
      <c r="S74">
        <f t="shared" si="29"/>
        <v>-9.0447710005328793E+20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-35.921498220098016</v>
      </c>
      <c r="AC74">
        <f t="shared" si="30"/>
        <v>-32.072766267944658</v>
      </c>
      <c r="AE74">
        <f t="shared" si="31"/>
        <v>0</v>
      </c>
      <c r="AF74">
        <f t="shared" si="32"/>
        <v>0</v>
      </c>
      <c r="AG74">
        <f t="shared" si="32"/>
        <v>-4.4325011470792173E-19</v>
      </c>
      <c r="AH74">
        <f t="shared" si="33"/>
        <v>-1.1758686352358791E-13</v>
      </c>
      <c r="AI74">
        <f t="shared" si="34"/>
        <v>-1.1758730677370261E-13</v>
      </c>
      <c r="AJ74">
        <f t="shared" si="35"/>
        <v>-3.8487319521533578</v>
      </c>
      <c r="AK74">
        <f t="shared" si="49"/>
        <v>-2.5145048754068613</v>
      </c>
      <c r="AL74">
        <f t="shared" si="26"/>
        <v>-6.3632368275603373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-9.633265690532721E-17</v>
      </c>
      <c r="AR74">
        <f t="shared" si="36"/>
        <v>-9.6333020036547337E-17</v>
      </c>
      <c r="AS74">
        <f t="shared" si="36"/>
        <v>-3.1530611801120585E-3</v>
      </c>
      <c r="AT74">
        <f t="shared" si="36"/>
        <v>-2.0599999710065454E-3</v>
      </c>
      <c r="AU74">
        <f t="shared" si="23"/>
        <v>-5.2130611511187006E-3</v>
      </c>
      <c r="AW74">
        <v>71</v>
      </c>
      <c r="AX74">
        <f>IF(Z74&gt;0, (R74*SUMPRODUCT(K74:$K$98, X74:$X$98)-K74*$AZ$3)/Z74, 0)</f>
        <v>-9.0447710005328793E+20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8"/>
        <v>500000</v>
      </c>
      <c r="S75">
        <f t="shared" si="29"/>
        <v>-6.4536689351487065E+21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-32.072766267944658</v>
      </c>
      <c r="AC75">
        <f t="shared" si="30"/>
        <v>-28.636398453522009</v>
      </c>
      <c r="AE75">
        <f t="shared" si="31"/>
        <v>0</v>
      </c>
      <c r="AF75">
        <f t="shared" si="32"/>
        <v>0</v>
      </c>
      <c r="AG75">
        <f t="shared" si="32"/>
        <v>-5.546534603277989E-20</v>
      </c>
      <c r="AH75">
        <f t="shared" si="33"/>
        <v>-1.5334090701122503E-14</v>
      </c>
      <c r="AI75">
        <f t="shared" si="34"/>
        <v>-1.5334146166468537E-14</v>
      </c>
      <c r="AJ75">
        <f t="shared" si="35"/>
        <v>-3.436367814422649</v>
      </c>
      <c r="AK75">
        <f t="shared" si="49"/>
        <v>-2.2450936387561264</v>
      </c>
      <c r="AL75">
        <f t="shared" si="26"/>
        <v>-5.681461453178791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-1.1216432247568695E-17</v>
      </c>
      <c r="AR75">
        <f t="shared" si="36"/>
        <v>-1.1216472818823165E-17</v>
      </c>
      <c r="AS75">
        <f t="shared" si="36"/>
        <v>-2.5136010683291339E-3</v>
      </c>
      <c r="AT75">
        <f t="shared" si="36"/>
        <v>-1.6422193646416976E-3</v>
      </c>
      <c r="AU75">
        <f t="shared" si="23"/>
        <v>-4.1558204329708425E-3</v>
      </c>
      <c r="AW75">
        <v>72</v>
      </c>
      <c r="AX75">
        <f>IF(Z75&gt;0, (R75*SUMPRODUCT(K75:$K$98, X75:$X$98)-K75*$AZ$3)/Z75, 0)</f>
        <v>-6.4536689351487065E+21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8"/>
        <v>500000</v>
      </c>
      <c r="S76">
        <f t="shared" si="29"/>
        <v>-4.7808539568238284E+22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-28.636398453522009</v>
      </c>
      <c r="AC76">
        <f t="shared" si="30"/>
        <v>-25.568212904930366</v>
      </c>
      <c r="AE76">
        <f t="shared" si="31"/>
        <v>0</v>
      </c>
      <c r="AF76">
        <f t="shared" si="32"/>
        <v>0</v>
      </c>
      <c r="AG76">
        <f t="shared" si="32"/>
        <v>-6.6850538459860914E-21</v>
      </c>
      <c r="AH76">
        <f t="shared" si="33"/>
        <v>-1.9290255490586402E-15</v>
      </c>
      <c r="AI76">
        <f t="shared" si="34"/>
        <v>-1.9290322341124862E-15</v>
      </c>
      <c r="AJ76">
        <f t="shared" si="35"/>
        <v>-3.0681855485916429</v>
      </c>
      <c r="AK76">
        <f t="shared" si="49"/>
        <v>-2.0045478917465407</v>
      </c>
      <c r="AL76">
        <f t="shared" si="26"/>
        <v>-5.072733440338185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-1.2598436942939313E-18</v>
      </c>
      <c r="AR76">
        <f t="shared" si="36"/>
        <v>-1.2598480602925765E-18</v>
      </c>
      <c r="AS76">
        <f t="shared" si="36"/>
        <v>-2.0038273822776845E-3</v>
      </c>
      <c r="AT76">
        <f t="shared" si="36"/>
        <v>-1.3091672230880875E-3</v>
      </c>
      <c r="AU76">
        <f t="shared" si="23"/>
        <v>-3.3129946053657728E-3</v>
      </c>
      <c r="AW76">
        <v>73</v>
      </c>
      <c r="AX76">
        <f>IF(Z76&gt;0, (R76*SUMPRODUCT(K76:$K$98, X76:$X$98)-K76*$AZ$3)/Z76, 0)</f>
        <v>-4.7808539568238284E+22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8"/>
        <v>500000</v>
      </c>
      <c r="S77">
        <f t="shared" si="29"/>
        <v>-3.6834227093581736E+23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-25.568212904930366</v>
      </c>
      <c r="AC77">
        <f t="shared" si="30"/>
        <v>-22.828761522259253</v>
      </c>
      <c r="AE77">
        <f t="shared" si="31"/>
        <v>0</v>
      </c>
      <c r="AF77">
        <f t="shared" si="32"/>
        <v>0</v>
      </c>
      <c r="AG77">
        <f t="shared" si="32"/>
        <v>-7.7471292747164447E-22</v>
      </c>
      <c r="AH77">
        <f t="shared" si="33"/>
        <v>-2.3373961520218342E-16</v>
      </c>
      <c r="AI77">
        <f t="shared" si="34"/>
        <v>-2.3374038991511088E-16</v>
      </c>
      <c r="AJ77">
        <f t="shared" si="35"/>
        <v>-2.7394513826711133</v>
      </c>
      <c r="AK77">
        <f t="shared" si="49"/>
        <v>-1.7897749033451258</v>
      </c>
      <c r="AL77">
        <f t="shared" si="26"/>
        <v>-4.5292262860162396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-1.3629910025911414E-19</v>
      </c>
      <c r="AR77">
        <f t="shared" si="36"/>
        <v>-1.3629955201255304E-19</v>
      </c>
      <c r="AS77">
        <f t="shared" si="36"/>
        <v>-1.59743892082086E-3</v>
      </c>
      <c r="AT77">
        <f t="shared" si="36"/>
        <v>-1.0436600949362944E-3</v>
      </c>
      <c r="AU77">
        <f t="shared" si="23"/>
        <v>-2.6410990157571543E-3</v>
      </c>
      <c r="AW77">
        <v>74</v>
      </c>
      <c r="AX77">
        <f>IF(Z77&gt;0, (R77*SUMPRODUCT(K77:$K$98, X77:$X$98)-K77*$AZ$3)/Z77, 0)</f>
        <v>-3.6834227093581736E+23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8"/>
        <v>500000</v>
      </c>
      <c r="S78">
        <f t="shared" si="29"/>
        <v>-2.9564236991257728E+24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-22.828761522259253</v>
      </c>
      <c r="AC78">
        <f t="shared" si="30"/>
        <v>-20.382822787731481</v>
      </c>
      <c r="AE78">
        <f t="shared" si="31"/>
        <v>0</v>
      </c>
      <c r="AF78">
        <f t="shared" si="32"/>
        <v>0</v>
      </c>
      <c r="AG78">
        <f t="shared" si="32"/>
        <v>-8.6180233544327419E-23</v>
      </c>
      <c r="AH78">
        <f t="shared" si="33"/>
        <v>-2.7231422586104023E-17</v>
      </c>
      <c r="AI78">
        <f t="shared" si="34"/>
        <v>-2.7231508766337568E-17</v>
      </c>
      <c r="AJ78">
        <f t="shared" si="35"/>
        <v>-2.4459387345277719</v>
      </c>
      <c r="AK78">
        <f t="shared" si="49"/>
        <v>-1.5980133065581479</v>
      </c>
      <c r="AL78">
        <f t="shared" si="26"/>
        <v>-4.0439520410859195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-1.4177934684664147E-20</v>
      </c>
      <c r="AR78">
        <f t="shared" si="36"/>
        <v>-1.417797955406891E-20</v>
      </c>
      <c r="AS78">
        <f t="shared" si="36"/>
        <v>-1.2734685274400947E-3</v>
      </c>
      <c r="AT78">
        <f t="shared" si="36"/>
        <v>-8.3199943792753043E-4</v>
      </c>
      <c r="AU78">
        <f t="shared" si="23"/>
        <v>-2.105467965367625E-3</v>
      </c>
      <c r="AW78">
        <v>75</v>
      </c>
      <c r="AX78">
        <f>IF(Z78&gt;0, (R78*SUMPRODUCT(K78:$K$98, X78:$X$98)-K78*$AZ$3)/Z78, 0)</f>
        <v>-2.9564236991257728E+24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8"/>
        <v>500000</v>
      </c>
      <c r="S79">
        <f t="shared" si="29"/>
        <v>-2.4758545245792081E+25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-20.382822787731481</v>
      </c>
      <c r="AC79">
        <f t="shared" si="30"/>
        <v>-18.19894891761739</v>
      </c>
      <c r="AE79">
        <f t="shared" si="31"/>
        <v>0</v>
      </c>
      <c r="AF79">
        <f t="shared" si="32"/>
        <v>0</v>
      </c>
      <c r="AG79">
        <f t="shared" si="32"/>
        <v>-9.1882159962076377E-24</v>
      </c>
      <c r="AH79">
        <f t="shared" si="33"/>
        <v>-3.0452086085070605E-18</v>
      </c>
      <c r="AI79">
        <f t="shared" si="34"/>
        <v>-3.0452177967230566E-18</v>
      </c>
      <c r="AJ79">
        <f t="shared" si="35"/>
        <v>-2.1838738701140912</v>
      </c>
      <c r="AK79">
        <f t="shared" si="49"/>
        <v>-1.4267975951412037</v>
      </c>
      <c r="AL79">
        <f t="shared" si="26"/>
        <v>-3.6106714652552947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-1.4156036303305959E-21</v>
      </c>
      <c r="AR79">
        <f t="shared" si="36"/>
        <v>-1.4156079015886911E-21</v>
      </c>
      <c r="AS79">
        <f t="shared" si="36"/>
        <v>-1.0152013133291613E-3</v>
      </c>
      <c r="AT79">
        <f t="shared" si="36"/>
        <v>-6.6326485804171754E-4</v>
      </c>
      <c r="AU79">
        <f t="shared" si="23"/>
        <v>-1.6784661713708788E-3</v>
      </c>
      <c r="AW79">
        <v>76</v>
      </c>
      <c r="AX79">
        <f>IF(Z79&gt;0, (R79*SUMPRODUCT(K79:$K$98, X79:$X$98)-K79*$AZ$3)/Z79, 0)</f>
        <v>-2.4758545245792081E+25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8"/>
        <v>500000</v>
      </c>
      <c r="S80">
        <f t="shared" si="29"/>
        <v>-2.1833702155678193E+26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-18.19894891761739</v>
      </c>
      <c r="AC80">
        <f t="shared" si="30"/>
        <v>-16.249061533586953</v>
      </c>
      <c r="AE80">
        <f t="shared" si="31"/>
        <v>0</v>
      </c>
      <c r="AF80">
        <f t="shared" si="32"/>
        <v>0</v>
      </c>
      <c r="AG80">
        <f t="shared" si="32"/>
        <v>-9.3027406768491702E-25</v>
      </c>
      <c r="AH80">
        <f t="shared" si="33"/>
        <v>-3.2664239074242577E-19</v>
      </c>
      <c r="AI80">
        <f t="shared" si="34"/>
        <v>-3.2664332101649346E-19</v>
      </c>
      <c r="AJ80">
        <f t="shared" si="35"/>
        <v>-1.9498873840304363</v>
      </c>
      <c r="AK80">
        <f t="shared" si="49"/>
        <v>-1.2739264242332173</v>
      </c>
      <c r="AL80">
        <f t="shared" si="26"/>
        <v>-3.2238138082636536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-1.3557485287329102E-22</v>
      </c>
      <c r="AR80">
        <f t="shared" si="36"/>
        <v>-1.3557523898903544E-22</v>
      </c>
      <c r="AS80">
        <f t="shared" si="36"/>
        <v>-8.0931227146776154E-4</v>
      </c>
      <c r="AT80">
        <f t="shared" si="36"/>
        <v>-5.2875068402560377E-4</v>
      </c>
      <c r="AU80">
        <f t="shared" si="23"/>
        <v>-1.3380629554933653E-3</v>
      </c>
      <c r="AW80">
        <v>77</v>
      </c>
      <c r="AX80">
        <f>IF(Z80&gt;0, (R80*SUMPRODUCT(K80:$K$98, X80:$X$98)-K80*$AZ$3)/Z80, 0)</f>
        <v>-2.1833702155678193E+26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8"/>
        <v>500000</v>
      </c>
      <c r="S81">
        <f t="shared" si="29"/>
        <v>-2.032659890358884E+27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-16.249061533586953</v>
      </c>
      <c r="AC81">
        <f t="shared" si="30"/>
        <v>-14.508090654988351</v>
      </c>
      <c r="AE81">
        <f t="shared" si="31"/>
        <v>0</v>
      </c>
      <c r="AF81">
        <f t="shared" si="32"/>
        <v>0</v>
      </c>
      <c r="AG81">
        <f t="shared" si="32"/>
        <v>-8.9218631236598686E-26</v>
      </c>
      <c r="AH81">
        <f t="shared" si="33"/>
        <v>-3.3270107830858766E-20</v>
      </c>
      <c r="AI81">
        <f t="shared" si="34"/>
        <v>-3.3270197049490001E-20</v>
      </c>
      <c r="AJ81">
        <f t="shared" si="35"/>
        <v>-1.7409708785986027</v>
      </c>
      <c r="AK81">
        <f t="shared" si="49"/>
        <v>-1.1374343073510869</v>
      </c>
      <c r="AL81">
        <f t="shared" si="26"/>
        <v>-2.8784051859496893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-1.2329423832138721E-23</v>
      </c>
      <c r="AR81">
        <f t="shared" si="36"/>
        <v>-1.2329456895281282E-23</v>
      </c>
      <c r="AS81">
        <f t="shared" si="36"/>
        <v>-6.4517878784100841E-4</v>
      </c>
      <c r="AT81">
        <f t="shared" si="36"/>
        <v>-4.2151680805612541E-4</v>
      </c>
      <c r="AU81">
        <f t="shared" si="23"/>
        <v>-1.0666955958971338E-3</v>
      </c>
      <c r="AW81">
        <v>78</v>
      </c>
      <c r="AX81">
        <f>IF(Z81&gt;0, (R81*SUMPRODUCT(K81:$K$98, X81:$X$98)-K81*$AZ$3)/Z81, 0)</f>
        <v>-2.032659890358884E+27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8"/>
        <v>500000</v>
      </c>
      <c r="S82">
        <f t="shared" si="29"/>
        <v>-2.0031542108642574E+28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-14.508090654988351</v>
      </c>
      <c r="AC82">
        <f t="shared" si="30"/>
        <v>-12.953652370525312</v>
      </c>
      <c r="AE82">
        <f t="shared" si="31"/>
        <v>0</v>
      </c>
      <c r="AF82">
        <f t="shared" si="32"/>
        <v>0</v>
      </c>
      <c r="AG82">
        <f t="shared" si="32"/>
        <v>-8.0832845396214415E-27</v>
      </c>
      <c r="AH82">
        <f t="shared" si="33"/>
        <v>-3.2097264153844501E-21</v>
      </c>
      <c r="AI82">
        <f t="shared" si="34"/>
        <v>-3.2097344986689898E-21</v>
      </c>
      <c r="AJ82">
        <f t="shared" si="35"/>
        <v>-1.5544382844630391</v>
      </c>
      <c r="AK82">
        <f t="shared" si="49"/>
        <v>-1.0155663458491846</v>
      </c>
      <c r="AL82">
        <f t="shared" si="26"/>
        <v>-2.5700046303122237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-1.0620343589784883E-24</v>
      </c>
      <c r="AR82">
        <f t="shared" si="36"/>
        <v>-1.0620370335758849E-24</v>
      </c>
      <c r="AS82">
        <f t="shared" si="36"/>
        <v>-5.1433257959264097E-4</v>
      </c>
      <c r="AT82">
        <f t="shared" si="36"/>
        <v>-3.3603061866719177E-4</v>
      </c>
      <c r="AU82">
        <f t="shared" si="23"/>
        <v>-8.5036319825983274E-4</v>
      </c>
      <c r="AW82">
        <v>79</v>
      </c>
      <c r="AX82">
        <f>IF(Z82&gt;0, (R82*SUMPRODUCT(K82:$K$98, X82:$X$98)-K82*$AZ$3)/Z82, 0)</f>
        <v>-2.0031542108642574E+28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8"/>
        <v>500000</v>
      </c>
      <c r="S83">
        <f t="shared" si="29"/>
        <v>-2.095810309936303E+29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-12.953652370525312</v>
      </c>
      <c r="AC83">
        <f t="shared" si="30"/>
        <v>-11.565761045111884</v>
      </c>
      <c r="AE83">
        <f t="shared" si="31"/>
        <v>0</v>
      </c>
      <c r="AF83">
        <f t="shared" si="32"/>
        <v>0</v>
      </c>
      <c r="AG83">
        <f t="shared" si="32"/>
        <v>-6.8981439960705445E-28</v>
      </c>
      <c r="AH83">
        <f t="shared" si="33"/>
        <v>-2.9250549178472688E-22</v>
      </c>
      <c r="AI83">
        <f t="shared" si="34"/>
        <v>-2.925061815991265E-22</v>
      </c>
      <c r="AJ83">
        <f t="shared" si="35"/>
        <v>-1.3878913254134275</v>
      </c>
      <c r="AK83">
        <f t="shared" si="49"/>
        <v>-0.90675566593677193</v>
      </c>
      <c r="AL83">
        <f t="shared" si="26"/>
        <v>-2.2946469913501994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-8.6414486298446034E-26</v>
      </c>
      <c r="AR83">
        <f t="shared" si="36"/>
        <v>-8.6414690089344517E-26</v>
      </c>
      <c r="AS83">
        <f t="shared" si="36"/>
        <v>-4.1002278347627611E-4</v>
      </c>
      <c r="AT83">
        <f t="shared" si="36"/>
        <v>-2.6788155187116685E-4</v>
      </c>
      <c r="AU83">
        <f t="shared" si="23"/>
        <v>-6.7790433534744296E-4</v>
      </c>
      <c r="AW83">
        <v>80</v>
      </c>
      <c r="AX83">
        <f>IF(Z83&gt;0, (R83*SUMPRODUCT(K83:$K$98, X83:$X$98)-K83*$AZ$3)/Z83, 0)</f>
        <v>-2.095810309936303E+29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8"/>
        <v>500000</v>
      </c>
      <c r="S84">
        <f t="shared" si="29"/>
        <v>-2.3354320754610615E+30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-11.565761045111884</v>
      </c>
      <c r="AC84">
        <f t="shared" si="30"/>
        <v>-10.326572361707038</v>
      </c>
      <c r="AE84">
        <f t="shared" si="31"/>
        <v>0</v>
      </c>
      <c r="AF84">
        <f t="shared" si="32"/>
        <v>0</v>
      </c>
      <c r="AG84">
        <f t="shared" si="32"/>
        <v>-5.5271209074172944E-29</v>
      </c>
      <c r="AH84">
        <f t="shared" si="33"/>
        <v>-2.5105801861472438E-23</v>
      </c>
      <c r="AI84">
        <f t="shared" si="34"/>
        <v>-2.5105857132681511E-23</v>
      </c>
      <c r="AJ84">
        <f t="shared" si="35"/>
        <v>-1.239188683404846</v>
      </c>
      <c r="AK84">
        <f t="shared" si="49"/>
        <v>-0.80960327315783198</v>
      </c>
      <c r="AL84">
        <f t="shared" si="26"/>
        <v>-2.048791956562678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-6.6222962104929879E-27</v>
      </c>
      <c r="AR84">
        <f t="shared" si="36"/>
        <v>-6.6223107896854955E-27</v>
      </c>
      <c r="AS84">
        <f t="shared" si="36"/>
        <v>-3.26867652643715E-4</v>
      </c>
      <c r="AT84">
        <f t="shared" si="36"/>
        <v>-2.1355353306056027E-4</v>
      </c>
      <c r="AU84">
        <f t="shared" si="23"/>
        <v>-5.4042118570427533E-4</v>
      </c>
      <c r="AW84">
        <v>81</v>
      </c>
      <c r="AX84">
        <f>IF(Z84&gt;0, (R84*SUMPRODUCT(K84:$K$98, X84:$X$98)-K84*$AZ$3)/Z84, 0)</f>
        <v>-2.3354320754610615E+30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8"/>
        <v>500000</v>
      </c>
      <c r="S85">
        <f t="shared" si="29"/>
        <v>-2.7825908393709746E+31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-10.326572361707038</v>
      </c>
      <c r="AC85">
        <f t="shared" si="30"/>
        <v>-9.2201538943812835</v>
      </c>
      <c r="AE85">
        <f t="shared" si="31"/>
        <v>0</v>
      </c>
      <c r="AF85">
        <f t="shared" si="32"/>
        <v>0</v>
      </c>
      <c r="AG85">
        <f t="shared" si="32"/>
        <v>-4.1418925861848807E-30</v>
      </c>
      <c r="AH85">
        <f t="shared" si="33"/>
        <v>-2.0230641758898535E-24</v>
      </c>
      <c r="AI85">
        <f t="shared" si="34"/>
        <v>-2.0230683177824397E-24</v>
      </c>
      <c r="AJ85">
        <f t="shared" si="35"/>
        <v>-1.1064184673257547</v>
      </c>
      <c r="AK85">
        <f t="shared" si="49"/>
        <v>-0.72286006531949276</v>
      </c>
      <c r="AL85">
        <f t="shared" si="26"/>
        <v>-1.8292785326452474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-4.7645966669885098E-28</v>
      </c>
      <c r="AR85">
        <f t="shared" si="36"/>
        <v>-4.7646064217198949E-28</v>
      </c>
      <c r="AS85">
        <f t="shared" si="36"/>
        <v>-2.6057689145704305E-4</v>
      </c>
      <c r="AT85">
        <f t="shared" si="36"/>
        <v>-1.7024356908526805E-4</v>
      </c>
      <c r="AU85">
        <f t="shared" si="23"/>
        <v>-4.308204605423111E-4</v>
      </c>
      <c r="AW85">
        <v>82</v>
      </c>
      <c r="AX85">
        <f>IF(Z85&gt;0, (R85*SUMPRODUCT(K85:$K$98, X85:$X$98)-K85*$AZ$3)/Z85, 0)</f>
        <v>-2.7825908393709746E+31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8"/>
        <v>500000</v>
      </c>
      <c r="S86">
        <f t="shared" si="29"/>
        <v>-3.5619108411244775E+32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-9.2201538943812835</v>
      </c>
      <c r="AC86">
        <f t="shared" si="30"/>
        <v>-8.2322802628404315</v>
      </c>
      <c r="AE86">
        <f t="shared" si="31"/>
        <v>0</v>
      </c>
      <c r="AF86">
        <f t="shared" si="32"/>
        <v>0</v>
      </c>
      <c r="AG86">
        <f t="shared" si="32"/>
        <v>-2.8889971668414718E-31</v>
      </c>
      <c r="AH86">
        <f t="shared" si="33"/>
        <v>-1.5246295774555539E-25</v>
      </c>
      <c r="AI86">
        <f t="shared" si="34"/>
        <v>-1.5246324664527208E-25</v>
      </c>
      <c r="AJ86">
        <f t="shared" si="35"/>
        <v>-0.98787363154085206</v>
      </c>
      <c r="AK86">
        <f t="shared" si="49"/>
        <v>-0.64541077260668989</v>
      </c>
      <c r="AL86">
        <f t="shared" si="26"/>
        <v>-1.6332844041475418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-3.205994706352883E-29</v>
      </c>
      <c r="AR86">
        <f t="shared" si="36"/>
        <v>-3.2060007813430058E-29</v>
      </c>
      <c r="AS86">
        <f t="shared" si="36"/>
        <v>-2.0773030250083142E-4</v>
      </c>
      <c r="AT86">
        <f t="shared" si="36"/>
        <v>-1.3571713096720983E-4</v>
      </c>
      <c r="AU86">
        <f t="shared" si="23"/>
        <v>-3.4344743346804123E-4</v>
      </c>
      <c r="AW86">
        <v>83</v>
      </c>
      <c r="AX86">
        <f>IF(Z86&gt;0, (R86*SUMPRODUCT(K86:$K$98, X86:$X$98)-K86*$AZ$3)/Z86, 0)</f>
        <v>-3.5619108411244775E+32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8"/>
        <v>500000</v>
      </c>
      <c r="S87">
        <f t="shared" si="29"/>
        <v>-4.9258123353048563E+33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-8.2322802628404315</v>
      </c>
      <c r="AC87">
        <f t="shared" si="30"/>
        <v>-7.3502502346789571</v>
      </c>
      <c r="AE87">
        <f t="shared" si="31"/>
        <v>0</v>
      </c>
      <c r="AF87">
        <f t="shared" si="32"/>
        <v>0</v>
      </c>
      <c r="AG87">
        <f t="shared" si="32"/>
        <v>-1.8652380902733005E-32</v>
      </c>
      <c r="AH87">
        <f t="shared" si="33"/>
        <v>-1.0694333544582908E-26</v>
      </c>
      <c r="AI87">
        <f t="shared" si="34"/>
        <v>-1.0694352196963811E-26</v>
      </c>
      <c r="AJ87">
        <f t="shared" si="35"/>
        <v>-0.88203002816147436</v>
      </c>
      <c r="AK87">
        <f t="shared" si="49"/>
        <v>-0.57625961839883022</v>
      </c>
      <c r="AL87">
        <f t="shared" si="26"/>
        <v>-1.4582896465603046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-2.0078633969573159E-30</v>
      </c>
      <c r="AR87">
        <f t="shared" si="36"/>
        <v>-2.0078668989457967E-30</v>
      </c>
      <c r="AS87">
        <f t="shared" si="36"/>
        <v>-1.6560132533548409E-4</v>
      </c>
      <c r="AT87">
        <f t="shared" si="36"/>
        <v>-1.0819286588584967E-4</v>
      </c>
      <c r="AU87">
        <f t="shared" si="23"/>
        <v>-2.7379419122133374E-4</v>
      </c>
      <c r="AW87">
        <v>84</v>
      </c>
      <c r="AX87">
        <f>IF(Z87&gt;0, (R87*SUMPRODUCT(K87:$K$98, X87:$X$98)-K87*$AZ$3)/Z87, 0)</f>
        <v>-4.9258123353048563E+33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8"/>
        <v>500000</v>
      </c>
      <c r="S88">
        <f t="shared" si="29"/>
        <v>-7.407065062410363E+34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-7.3502502346789571</v>
      </c>
      <c r="AC88">
        <f t="shared" si="30"/>
        <v>-6.562723423820497</v>
      </c>
      <c r="AE88">
        <f t="shared" si="31"/>
        <v>0</v>
      </c>
      <c r="AF88">
        <f t="shared" si="32"/>
        <v>0</v>
      </c>
      <c r="AG88">
        <f t="shared" si="32"/>
        <v>-1.1075107631235142E-33</v>
      </c>
      <c r="AH88">
        <f t="shared" si="33"/>
        <v>-6.9433385322328637E-28</v>
      </c>
      <c r="AI88">
        <f t="shared" si="34"/>
        <v>-6.9433496073404954E-28</v>
      </c>
      <c r="AJ88">
        <f t="shared" si="35"/>
        <v>-0.7875268108584601</v>
      </c>
      <c r="AK88">
        <f t="shared" si="49"/>
        <v>-0.51451751642752708</v>
      </c>
      <c r="AL88">
        <f t="shared" si="26"/>
        <v>-1.3020443272859872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-1.1639404337549106E-31</v>
      </c>
      <c r="AR88">
        <f t="shared" si="36"/>
        <v>-1.1639422903208148E-31</v>
      </c>
      <c r="AS88">
        <f t="shared" si="36"/>
        <v>-1.3201636267178273E-4</v>
      </c>
      <c r="AT88">
        <f t="shared" si="36"/>
        <v>-8.6250690278898029E-5</v>
      </c>
      <c r="AU88">
        <f t="shared" si="23"/>
        <v>-2.1826705295068078E-4</v>
      </c>
      <c r="AW88">
        <v>85</v>
      </c>
      <c r="AX88">
        <f>IF(Z88&gt;0, (R88*SUMPRODUCT(K88:$K$98, X88:$X$98)-K88*$AZ$3)/Z88, 0)</f>
        <v>-7.407065062410363E+34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-6.562723423820497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-4.4300430524940565E-29</v>
      </c>
      <c r="AI89">
        <f t="shared" si="34"/>
        <v>-4.4300430524940565E-29</v>
      </c>
      <c r="AJ89">
        <f t="shared" si="35"/>
        <v>-6.562723423820497</v>
      </c>
      <c r="AK89">
        <f t="shared" si="49"/>
        <v>-0.45939063966743482</v>
      </c>
      <c r="AL89">
        <f t="shared" si="26"/>
        <v>-7.0221140634879315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-6.6305925149591287E-33</v>
      </c>
      <c r="AR89">
        <f t="shared" si="36"/>
        <v>-6.6305925149591287E-33</v>
      </c>
      <c r="AS89">
        <f t="shared" si="36"/>
        <v>-9.8226460321266845E-4</v>
      </c>
      <c r="AT89">
        <f t="shared" si="36"/>
        <v>-6.8758522224886796E-5</v>
      </c>
      <c r="AU89">
        <f t="shared" si="23"/>
        <v>-1.0510231254375552E-3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74033.041984507247</v>
      </c>
      <c r="AO91" s="8">
        <f t="shared" si="50"/>
        <v>-7403.3041984507254</v>
      </c>
      <c r="AP91" s="8">
        <f t="shared" si="50"/>
        <v>-219.95839806061096</v>
      </c>
      <c r="AQ91" s="8">
        <f t="shared" si="50"/>
        <v>-39149.091399805351</v>
      </c>
      <c r="AR91" s="8">
        <f t="shared" si="50"/>
        <v>27260.687988190552</v>
      </c>
      <c r="AS91" s="8">
        <f t="shared" si="50"/>
        <v>-9944.0646747044175</v>
      </c>
      <c r="AT91" s="8">
        <f t="shared" si="50"/>
        <v>3223.0560462948738</v>
      </c>
      <c r="AU91" s="8">
        <f t="shared" si="50"/>
        <v>20539.679359781025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F0F5-AD69-45E7-B465-BB9EAF2C00AE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170609.86409399775</v>
      </c>
      <c r="K3">
        <v>1</v>
      </c>
      <c r="L3" s="2">
        <v>0</v>
      </c>
      <c r="O3">
        <f>$C$3</f>
        <v>170609.86409399775</v>
      </c>
      <c r="P3">
        <f>O3*C5</f>
        <v>17060.986409399775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170609.86409399775</v>
      </c>
      <c r="AF3">
        <f t="shared" ref="AF3:AG34" si="4">-$Z3*P3</f>
        <v>-17060.986409399775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153448.87768459797</v>
      </c>
      <c r="AJ3">
        <f t="shared" ref="AJ3:AJ66" si="7">AB3-AC3</f>
        <v>0</v>
      </c>
      <c r="AL3">
        <f t="shared" ref="AL3:AL34" si="8">SUM(AI3:AK3)</f>
        <v>153448.87768459797</v>
      </c>
      <c r="AN3">
        <f t="shared" ref="AN3:AU34" si="9">AE3*$K3</f>
        <v>170609.86409399775</v>
      </c>
      <c r="AO3">
        <f t="shared" si="9"/>
        <v>-17060.986409399775</v>
      </c>
      <c r="AP3">
        <f t="shared" si="9"/>
        <v>-100</v>
      </c>
      <c r="AQ3">
        <f t="shared" si="9"/>
        <v>0</v>
      </c>
      <c r="AR3">
        <f t="shared" si="9"/>
        <v>153448.87768459797</v>
      </c>
      <c r="AS3">
        <f t="shared" si="9"/>
        <v>0</v>
      </c>
      <c r="AT3">
        <f t="shared" si="9"/>
        <v>0</v>
      </c>
      <c r="AU3">
        <f t="shared" si="9"/>
        <v>153448.87768459797</v>
      </c>
      <c r="AW3">
        <v>0</v>
      </c>
      <c r="AX3">
        <f>IF(Z3&gt;0, (R3*SUMPRODUCT(K3:$K$98, X3:$X$98)-K3*$AZ$3)/Z3, 0)</f>
        <v>0</v>
      </c>
      <c r="AZ3">
        <f>C6*ABS(SUMPRODUCT(X4:X79, K4:K79))/1</f>
        <v>95206.053395718627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500000</v>
      </c>
      <c r="S4">
        <f t="shared" si="1"/>
        <v>6465.9327962332054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6386.1509834426397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-6386.1509834426397</v>
      </c>
      <c r="AK4">
        <f>G4*SUM(AB4, AE4:AF4)</f>
        <v>0</v>
      </c>
      <c r="AL4">
        <f t="shared" si="8"/>
        <v>-7555.5479834426396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-1090.9571788413098</v>
      </c>
      <c r="AR4">
        <f t="shared" si="9"/>
        <v>-1090.9571788413098</v>
      </c>
      <c r="AS4">
        <f t="shared" si="9"/>
        <v>-5957.7861586366635</v>
      </c>
      <c r="AT4">
        <f t="shared" si="9"/>
        <v>0</v>
      </c>
      <c r="AU4">
        <f t="shared" si="9"/>
        <v>-7048.743337477973</v>
      </c>
      <c r="AW4">
        <v>1</v>
      </c>
      <c r="AX4">
        <f>IF(Z4&gt;0, (R4*SUMPRODUCT(K4:$K$98, X4:$X$98)-K4*$AZ$3)/Z4, 0)</f>
        <v>6465.9327962332054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500000</v>
      </c>
      <c r="S5">
        <f t="shared" si="1"/>
        <v>13024.997917436864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6386.1509834426397</v>
      </c>
      <c r="AC5">
        <f t="shared" si="2"/>
        <v>12703.636627256783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-1228.6248610726439</v>
      </c>
      <c r="AI5">
        <f t="shared" si="6"/>
        <v>-1240.8164528753671</v>
      </c>
      <c r="AJ5">
        <f t="shared" si="7"/>
        <v>-6317.4856438141433</v>
      </c>
      <c r="AK5">
        <f>G5*SUM(AB5, AE5:AF5)</f>
        <v>261.83219032114823</v>
      </c>
      <c r="AL5">
        <f t="shared" si="8"/>
        <v>-7296.469906368362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-1050.6069694147905</v>
      </c>
      <c r="AR5">
        <f t="shared" si="9"/>
        <v>-1061.0320973134876</v>
      </c>
      <c r="AS5">
        <f t="shared" si="9"/>
        <v>-5402.1326255554195</v>
      </c>
      <c r="AT5">
        <f t="shared" si="9"/>
        <v>223.89480522832559</v>
      </c>
      <c r="AU5">
        <f t="shared" si="9"/>
        <v>-6239.2699176405813</v>
      </c>
      <c r="AW5">
        <v>2</v>
      </c>
      <c r="AX5">
        <f>IF(Z5&gt;0, (R5*SUMPRODUCT(K5:$K$98, X5:$X$98)-K5*$AZ$3)/Z5, 0)</f>
        <v>13024.997917436864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500000</v>
      </c>
      <c r="S6">
        <f t="shared" si="1"/>
        <v>20375.983399416073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12703.636627256783</v>
      </c>
      <c r="AC6">
        <f t="shared" si="2"/>
        <v>19621.584791332134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-1298.9911863875659</v>
      </c>
      <c r="AI6">
        <f t="shared" si="6"/>
        <v>-1311.0283874926022</v>
      </c>
      <c r="AJ6">
        <f t="shared" si="7"/>
        <v>-6917.9481640753511</v>
      </c>
      <c r="AK6">
        <f>G6*SUM(AB6, AE6:AF6)</f>
        <v>743.16274269452185</v>
      </c>
      <c r="AL6">
        <f t="shared" si="8"/>
        <v>-7485.8138088734322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-1002.0548293781876</v>
      </c>
      <c r="AR6">
        <f t="shared" si="9"/>
        <v>-1011.3404470374126</v>
      </c>
      <c r="AS6">
        <f t="shared" si="9"/>
        <v>-5336.5745971515753</v>
      </c>
      <c r="AT6">
        <f t="shared" si="9"/>
        <v>573.28319324623965</v>
      </c>
      <c r="AU6">
        <f t="shared" si="9"/>
        <v>-5774.6318509427492</v>
      </c>
      <c r="AW6">
        <v>3</v>
      </c>
      <c r="AX6">
        <f>IF(Z6&gt;0, (R6*SUMPRODUCT(K6:$K$98, X6:$X$98)-K6*$AZ$3)/Z6, 0)</f>
        <v>20375.983399416073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500000</v>
      </c>
      <c r="S7">
        <f t="shared" si="1"/>
        <v>26553.569602388136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19621.584791332134</v>
      </c>
      <c r="AC7">
        <f t="shared" si="2"/>
        <v>25241.48595467757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-1379.5152473459293</v>
      </c>
      <c r="AI7">
        <f t="shared" si="6"/>
        <v>-1391.3975885587315</v>
      </c>
      <c r="AJ7">
        <f t="shared" si="7"/>
        <v>-5619.9011633454356</v>
      </c>
      <c r="AK7">
        <f>G7*SUM(AB7, AE7:AF7)</f>
        <v>963.4198132544077</v>
      </c>
      <c r="AL7">
        <f t="shared" si="8"/>
        <v>-6047.8789386497592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-968.22117879672032</v>
      </c>
      <c r="AR7">
        <f t="shared" si="9"/>
        <v>-976.56087235071209</v>
      </c>
      <c r="AS7">
        <f t="shared" si="9"/>
        <v>-3944.3618615770956</v>
      </c>
      <c r="AT7">
        <f t="shared" si="9"/>
        <v>676.18206399670737</v>
      </c>
      <c r="AU7">
        <f t="shared" si="9"/>
        <v>-4244.7406699311005</v>
      </c>
      <c r="AW7">
        <v>4</v>
      </c>
      <c r="AX7">
        <f>IF(Z7&gt;0, (R7*SUMPRODUCT(K7:$K$98, X7:$X$98)-K7*$AZ$3)/Z7, 0)</f>
        <v>26553.569602388136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500000</v>
      </c>
      <c r="S8">
        <f t="shared" si="1"/>
        <v>30656.947482253883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25241.48595467757</v>
      </c>
      <c r="AC8">
        <f t="shared" si="2"/>
        <v>28720.509829032053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-2123.0744644355514</v>
      </c>
      <c r="AI8">
        <f t="shared" si="6"/>
        <v>-2134.7849053746145</v>
      </c>
      <c r="AJ8">
        <f t="shared" si="7"/>
        <v>-3479.0238743544833</v>
      </c>
      <c r="AK8">
        <f t="shared" ref="AK8:AK71" si="22">G8*SUM(AB8:AB8, AE8:AF8)</f>
        <v>537.64365083463224</v>
      </c>
      <c r="AL8">
        <f t="shared" si="8"/>
        <v>-5076.1651288944649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-1390.9201383674338</v>
      </c>
      <c r="AR8">
        <f t="shared" si="9"/>
        <v>-1398.5921670240621</v>
      </c>
      <c r="AS8">
        <f t="shared" si="9"/>
        <v>-2279.2626682490245</v>
      </c>
      <c r="AT8">
        <f t="shared" si="9"/>
        <v>352.23417441935885</v>
      </c>
      <c r="AU8">
        <f t="shared" si="9"/>
        <v>-3325.6206608537273</v>
      </c>
      <c r="AW8">
        <v>5</v>
      </c>
      <c r="AX8">
        <f>IF(Z8&gt;0, (R8*SUMPRODUCT(K8:$K$98, X8:$X$98)-K8*$AZ$3)/Z8, 0)</f>
        <v>30656.947482253883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500000</v>
      </c>
      <c r="S9">
        <f t="shared" si="1"/>
        <v>33236.262745722648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28720.509829032053</v>
      </c>
      <c r="AC9">
        <f t="shared" si="2"/>
        <v>30631.692182030562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-2916.1241658751642</v>
      </c>
      <c r="AI9">
        <f t="shared" si="6"/>
        <v>-2927.6445993006901</v>
      </c>
      <c r="AJ9">
        <f t="shared" si="7"/>
        <v>-1911.1823529985086</v>
      </c>
      <c r="AK9">
        <f t="shared" si="22"/>
        <v>169.45100799128912</v>
      </c>
      <c r="AL9">
        <f t="shared" si="8"/>
        <v>-4669.3759443079098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-1809.3400242158764</v>
      </c>
      <c r="AR9">
        <f t="shared" si="9"/>
        <v>-1816.4879987558641</v>
      </c>
      <c r="AS9">
        <f t="shared" si="9"/>
        <v>-1185.8132672541726</v>
      </c>
      <c r="AT9">
        <f t="shared" si="9"/>
        <v>105.13766680108115</v>
      </c>
      <c r="AU9">
        <f t="shared" si="9"/>
        <v>-2897.1635992089559</v>
      </c>
      <c r="AW9">
        <v>6</v>
      </c>
      <c r="AX9">
        <f>IF(Z9&gt;0, (R9*SUMPRODUCT(K9:$K$98, X9:$X$98)-K9*$AZ$3)/Z9, 0)</f>
        <v>33236.262745722648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500000</v>
      </c>
      <c r="S10">
        <f t="shared" si="1"/>
        <v>35200.213186352266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30631.692182030562</v>
      </c>
      <c r="AC10">
        <f t="shared" si="2"/>
        <v>31854.10778793701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-3738.7820184836764</v>
      </c>
      <c r="AI10">
        <f t="shared" si="6"/>
        <v>-3750.0937780244849</v>
      </c>
      <c r="AJ10">
        <f t="shared" si="7"/>
        <v>-1222.415605906448</v>
      </c>
      <c r="AK10">
        <f t="shared" si="22"/>
        <v>125.58993794632531</v>
      </c>
      <c r="AL10">
        <f t="shared" si="8"/>
        <v>-4846.9194459846076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-2200.70844669287</v>
      </c>
      <c r="AR10">
        <f t="shared" si="9"/>
        <v>-2207.3667339760937</v>
      </c>
      <c r="AS10">
        <f t="shared" si="9"/>
        <v>-719.53388456130131</v>
      </c>
      <c r="AT10">
        <f t="shared" si="9"/>
        <v>73.924298312048862</v>
      </c>
      <c r="AU10">
        <f t="shared" si="9"/>
        <v>-2852.9763202253462</v>
      </c>
      <c r="AW10">
        <v>7</v>
      </c>
      <c r="AX10">
        <f>IF(Z10&gt;0, (R10*SUMPRODUCT(K10:$K$98, X10:$X$98)-K10*$AZ$3)/Z10, 0)</f>
        <v>35200.213186352266</v>
      </c>
    </row>
    <row r="11" spans="1:52" x14ac:dyDescent="0.25">
      <c r="A11" t="s">
        <v>33</v>
      </c>
      <c r="C11" s="12">
        <f>AU81</f>
        <v>46688.332326154028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500000</v>
      </c>
      <c r="S11">
        <f t="shared" si="1"/>
        <v>36594.076846552933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31854.10778793701</v>
      </c>
      <c r="AC11">
        <f t="shared" si="2"/>
        <v>32443.676700738066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-4654.3107898493035</v>
      </c>
      <c r="AI11">
        <f t="shared" si="6"/>
        <v>-4665.393074024958</v>
      </c>
      <c r="AJ11">
        <f t="shared" si="7"/>
        <v>-589.56891280105629</v>
      </c>
      <c r="AK11">
        <f t="shared" si="22"/>
        <v>76.449858691048817</v>
      </c>
      <c r="AL11">
        <f t="shared" si="8"/>
        <v>-5178.5121281349657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-2603.1962225962388</v>
      </c>
      <c r="AR11">
        <f t="shared" si="9"/>
        <v>-2609.3946398499211</v>
      </c>
      <c r="AS11">
        <f t="shared" si="9"/>
        <v>-329.75098485281285</v>
      </c>
      <c r="AT11">
        <f t="shared" si="9"/>
        <v>42.759066239536224</v>
      </c>
      <c r="AU11">
        <f t="shared" si="9"/>
        <v>-2896.3865584631981</v>
      </c>
      <c r="AW11">
        <v>8</v>
      </c>
      <c r="AX11">
        <f>IF(Z11&gt;0, (R11*SUMPRODUCT(K11:$K$98, X11:$X$98)-K11*$AZ$3)/Z11, 0)</f>
        <v>36594.076846552933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500000</v>
      </c>
      <c r="S12">
        <f t="shared" si="1"/>
        <v>37496.377632006413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32443.676700738066</v>
      </c>
      <c r="AC12">
        <f t="shared" si="2"/>
        <v>32487.018920317059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-5656.3552872826494</v>
      </c>
      <c r="AI12">
        <f t="shared" si="6"/>
        <v>-5667.1853397343648</v>
      </c>
      <c r="AJ12">
        <f t="shared" si="7"/>
        <v>-43.342219578993536</v>
      </c>
      <c r="AK12">
        <f t="shared" si="22"/>
        <v>74.620456411697546</v>
      </c>
      <c r="AL12">
        <f t="shared" si="8"/>
        <v>-5635.9071029016604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-3006.4129662236269</v>
      </c>
      <c r="AR12">
        <f t="shared" si="9"/>
        <v>-3012.1692542327842</v>
      </c>
      <c r="AS12">
        <f t="shared" si="9"/>
        <v>-23.036850464497061</v>
      </c>
      <c r="AT12">
        <f t="shared" si="9"/>
        <v>39.661565850724138</v>
      </c>
      <c r="AU12">
        <f t="shared" si="9"/>
        <v>-2995.5445388465569</v>
      </c>
      <c r="AW12">
        <v>9</v>
      </c>
      <c r="AX12">
        <f>IF(Z12&gt;0, (R12*SUMPRODUCT(K12:$K$98, X12:$X$98)-K12*$AZ$3)/Z12, 0)</f>
        <v>37496.377632006413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500000</v>
      </c>
      <c r="S13">
        <f t="shared" si="1"/>
        <v>37879.234129973775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32487.018920317059</v>
      </c>
      <c r="AC13">
        <f t="shared" si="2"/>
        <v>31981.896385014643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-6714.0182394885815</v>
      </c>
      <c r="AI13">
        <f t="shared" si="6"/>
        <v>-6724.5721409597927</v>
      </c>
      <c r="AJ13">
        <f t="shared" si="7"/>
        <v>505.12253530241651</v>
      </c>
      <c r="AK13">
        <f t="shared" si="22"/>
        <v>64.974037840634125</v>
      </c>
      <c r="AL13">
        <f t="shared" si="8"/>
        <v>-6154.4755678167421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-3392.1787728343693</v>
      </c>
      <c r="AR13">
        <f t="shared" si="9"/>
        <v>-3397.5110074611189</v>
      </c>
      <c r="AS13">
        <f t="shared" si="9"/>
        <v>255.20722178789526</v>
      </c>
      <c r="AT13">
        <f t="shared" si="9"/>
        <v>32.827368661590747</v>
      </c>
      <c r="AU13">
        <f t="shared" si="9"/>
        <v>-3109.4764170116327</v>
      </c>
      <c r="AW13">
        <v>10</v>
      </c>
      <c r="AX13">
        <f>IF(Z13&gt;0, (R13*SUMPRODUCT(K13:$K$98, X13:$X$98)-K13*$AZ$3)/Z13, 0)</f>
        <v>37879.234129973775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500000</v>
      </c>
      <c r="S14">
        <f t="shared" si="1"/>
        <v>37747.244353678456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31981.896385014643</v>
      </c>
      <c r="AC14">
        <f t="shared" si="2"/>
        <v>30958.675667998832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-7855.8793026835774</v>
      </c>
      <c r="AI14">
        <f t="shared" si="6"/>
        <v>-7866.1312681575091</v>
      </c>
      <c r="AJ14">
        <f t="shared" si="7"/>
        <v>1023.2207170158108</v>
      </c>
      <c r="AK14">
        <f t="shared" si="22"/>
        <v>57.567413493026358</v>
      </c>
      <c r="AL14">
        <f t="shared" si="8"/>
        <v>-6785.3431376486724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-3773.6172743300835</v>
      </c>
      <c r="AR14">
        <f t="shared" si="9"/>
        <v>-3778.5418655206645</v>
      </c>
      <c r="AS14">
        <f t="shared" si="9"/>
        <v>491.5100174546053</v>
      </c>
      <c r="AT14">
        <f t="shared" si="9"/>
        <v>27.652841601267784</v>
      </c>
      <c r="AU14">
        <f t="shared" si="9"/>
        <v>-3259.3790064647919</v>
      </c>
      <c r="AW14">
        <v>11</v>
      </c>
      <c r="AX14">
        <f>IF(Z14&gt;0, (R14*SUMPRODUCT(K14:$K$98, X14:$X$98)-K14*$AZ$3)/Z14, 0)</f>
        <v>37747.244353678456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500000</v>
      </c>
      <c r="S15">
        <f t="shared" si="1"/>
        <v>37203.45000590272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30958.675667998832</v>
      </c>
      <c r="AC15">
        <f t="shared" si="2"/>
        <v>29532.22038220815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-9076.1962592300497</v>
      </c>
      <c r="AI15">
        <f t="shared" si="6"/>
        <v>-9086.1188001427618</v>
      </c>
      <c r="AJ15">
        <f t="shared" si="7"/>
        <v>1426.455285790682</v>
      </c>
      <c r="AK15">
        <f t="shared" si="22"/>
        <v>126.93057023879523</v>
      </c>
      <c r="AL15">
        <f t="shared" si="8"/>
        <v>-7532.7329441132842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-4136.043654101929</v>
      </c>
      <c r="AR15">
        <f t="shared" si="9"/>
        <v>-4140.5653789745984</v>
      </c>
      <c r="AS15">
        <f t="shared" si="9"/>
        <v>650.03897713811682</v>
      </c>
      <c r="AT15">
        <f t="shared" si="9"/>
        <v>57.842554805248788</v>
      </c>
      <c r="AU15">
        <f t="shared" si="9"/>
        <v>-3432.6838470312327</v>
      </c>
      <c r="AW15">
        <v>12</v>
      </c>
      <c r="AX15">
        <f>IF(Z15&gt;0, (R15*SUMPRODUCT(K15:$K$98, X15:$X$98)-K15*$AZ$3)/Z15, 0)</f>
        <v>37203.45000590272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500000</v>
      </c>
      <c r="S16">
        <f t="shared" si="1"/>
        <v>36243.070849748612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29532.22038220815</v>
      </c>
      <c r="AC16">
        <f t="shared" si="2"/>
        <v>27739.681453841604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-10243.173533847281</v>
      </c>
      <c r="AI16">
        <f t="shared" si="6"/>
        <v>-10252.740770012519</v>
      </c>
      <c r="AJ16">
        <f t="shared" si="7"/>
        <v>1792.5389283665463</v>
      </c>
      <c r="AK16">
        <f t="shared" si="22"/>
        <v>209.67876471367788</v>
      </c>
      <c r="AL16">
        <f t="shared" si="8"/>
        <v>-8250.5230769322952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-4415.701353368484</v>
      </c>
      <c r="AR16">
        <f t="shared" si="9"/>
        <v>-4419.8256667507812</v>
      </c>
      <c r="AS16">
        <f t="shared" si="9"/>
        <v>772.7406497408914</v>
      </c>
      <c r="AT16">
        <f t="shared" si="9"/>
        <v>90.389838857983719</v>
      </c>
      <c r="AU16">
        <f t="shared" si="9"/>
        <v>-3556.695178151906</v>
      </c>
      <c r="AW16">
        <v>13</v>
      </c>
      <c r="AX16">
        <f>IF(Z16&gt;0, (R16*SUMPRODUCT(K16:$K$98, X16:$X$98)-K16*$AZ$3)/Z16, 0)</f>
        <v>36243.070849748612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500000</v>
      </c>
      <c r="S17">
        <f t="shared" si="1"/>
        <v>35084.009175209925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27739.681453841604</v>
      </c>
      <c r="AC17">
        <f t="shared" si="2"/>
        <v>25785.426698942902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-11381.364771586646</v>
      </c>
      <c r="AI17">
        <f t="shared" si="6"/>
        <v>-11390.551801270944</v>
      </c>
      <c r="AJ17">
        <f t="shared" si="7"/>
        <v>1954.2547548987022</v>
      </c>
      <c r="AK17">
        <f t="shared" si="22"/>
        <v>382.80760406301414</v>
      </c>
      <c r="AL17">
        <f t="shared" si="8"/>
        <v>-9053.4894423092264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-4612.108541659657</v>
      </c>
      <c r="AR17">
        <f t="shared" si="9"/>
        <v>-4615.8314324491002</v>
      </c>
      <c r="AS17">
        <f t="shared" si="9"/>
        <v>791.9291955344994</v>
      </c>
      <c r="AT17">
        <f t="shared" si="9"/>
        <v>155.12640671345119</v>
      </c>
      <c r="AU17">
        <f t="shared" si="9"/>
        <v>-3668.7758302011489</v>
      </c>
      <c r="AW17">
        <v>14</v>
      </c>
      <c r="AX17">
        <f>IF(Z17&gt;0, (R17*SUMPRODUCT(K17:$K$98, X17:$X$98)-K17*$AZ$3)/Z17, 0)</f>
        <v>35084.009175209925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500000</v>
      </c>
      <c r="S18">
        <f t="shared" si="1"/>
        <v>33806.051997683142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25785.426698942902</v>
      </c>
      <c r="AC18">
        <f t="shared" si="2"/>
        <v>23751.123127825551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-12521.298946564795</v>
      </c>
      <c r="AI18">
        <f t="shared" si="6"/>
        <v>-12530.081073478585</v>
      </c>
      <c r="AJ18">
        <f t="shared" si="7"/>
        <v>2034.3035711173507</v>
      </c>
      <c r="AK18">
        <f t="shared" si="22"/>
        <v>556.96521669716674</v>
      </c>
      <c r="AL18">
        <f t="shared" si="8"/>
        <v>-9938.8122856640675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-4735.0204208008563</v>
      </c>
      <c r="AR18">
        <f t="shared" si="9"/>
        <v>-4738.3414460756558</v>
      </c>
      <c r="AS18">
        <f t="shared" si="9"/>
        <v>769.28671637469529</v>
      </c>
      <c r="AT18">
        <f t="shared" si="9"/>
        <v>210.62045447452422</v>
      </c>
      <c r="AU18">
        <f t="shared" si="9"/>
        <v>-3758.4342752264365</v>
      </c>
      <c r="AW18">
        <v>15</v>
      </c>
      <c r="AX18">
        <f>IF(Z18&gt;0, (R18*SUMPRODUCT(K18:$K$98, X18:$X$98)-K18*$AZ$3)/Z18, 0)</f>
        <v>33806.051997683142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500000</v>
      </c>
      <c r="S19">
        <f t="shared" si="1"/>
        <v>32102.912043054312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23751.123127825551</v>
      </c>
      <c r="AC19">
        <f t="shared" si="2"/>
        <v>21443.601517473515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-13790.039236837092</v>
      </c>
      <c r="AI19">
        <f t="shared" si="6"/>
        <v>-13798.388791500824</v>
      </c>
      <c r="AJ19">
        <f t="shared" si="7"/>
        <v>2307.5216103520361</v>
      </c>
      <c r="AK19">
        <f t="shared" si="22"/>
        <v>529.65004575050978</v>
      </c>
      <c r="AL19">
        <f t="shared" si="8"/>
        <v>-10961.217135398278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-4863.1948195452869</v>
      </c>
      <c r="AR19">
        <f t="shared" si="9"/>
        <v>-4866.1393732400802</v>
      </c>
      <c r="AS19">
        <f t="shared" si="9"/>
        <v>813.77050120900901</v>
      </c>
      <c r="AT19">
        <f t="shared" si="9"/>
        <v>186.78636909060685</v>
      </c>
      <c r="AU19">
        <f t="shared" si="9"/>
        <v>-3865.5825029404641</v>
      </c>
      <c r="AW19">
        <v>16</v>
      </c>
      <c r="AX19">
        <f>IF(Z19&gt;0, (R19*SUMPRODUCT(K19:$K$98, X19:$X$98)-K19*$AZ$3)/Z19, 0)</f>
        <v>32102.912043054312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500000</v>
      </c>
      <c r="S20">
        <f t="shared" si="1"/>
        <v>28999.808853365561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21443.601517473515</v>
      </c>
      <c r="AC20">
        <f t="shared" si="2"/>
        <v>18309.650992843926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-14956.646108402334</v>
      </c>
      <c r="AI20">
        <f t="shared" si="6"/>
        <v>-14964.538251366717</v>
      </c>
      <c r="AJ20">
        <f t="shared" si="7"/>
        <v>3133.9505246295885</v>
      </c>
      <c r="AK20">
        <f t="shared" si="22"/>
        <v>92.207486525136119</v>
      </c>
      <c r="AL20">
        <f t="shared" si="8"/>
        <v>-11738.380240211993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-5002.9501693384154</v>
      </c>
      <c r="AR20">
        <f t="shared" si="9"/>
        <v>-5005.5900658562532</v>
      </c>
      <c r="AS20">
        <f t="shared" si="9"/>
        <v>1048.2964024324731</v>
      </c>
      <c r="AT20">
        <f t="shared" si="9"/>
        <v>30.843108607486897</v>
      </c>
      <c r="AU20">
        <f t="shared" si="9"/>
        <v>-3926.4505548162933</v>
      </c>
      <c r="AW20">
        <v>17</v>
      </c>
      <c r="AX20">
        <f>IF(Z20&gt;0, (R20*SUMPRODUCT(K20:$K$98, X20:$X$98)-K20*$AZ$3)/Z20, 0)</f>
        <v>28999.808853365561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500000</v>
      </c>
      <c r="S21">
        <f t="shared" si="1"/>
        <v>25061.757530029241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18309.650992843926</v>
      </c>
      <c r="AC21">
        <f t="shared" si="2"/>
        <v>14869.328982467159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-15875.105868829225</v>
      </c>
      <c r="AI21">
        <f t="shared" si="6"/>
        <v>-15882.522212717244</v>
      </c>
      <c r="AJ21">
        <f t="shared" si="7"/>
        <v>3440.3220103767671</v>
      </c>
      <c r="AK21">
        <f t="shared" si="22"/>
        <v>29.295441588550283</v>
      </c>
      <c r="AL21">
        <f t="shared" si="8"/>
        <v>-12412.904760751926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-5049.61203351106</v>
      </c>
      <c r="AR21">
        <f t="shared" si="9"/>
        <v>-5051.9710514383123</v>
      </c>
      <c r="AS21">
        <f t="shared" si="9"/>
        <v>1094.3102720884515</v>
      </c>
      <c r="AT21">
        <f t="shared" si="9"/>
        <v>9.3184017539703881</v>
      </c>
      <c r="AU21">
        <f t="shared" si="9"/>
        <v>-3948.34237759589</v>
      </c>
      <c r="AW21">
        <v>18</v>
      </c>
      <c r="AX21">
        <f>IF(Z21&gt;0, (R21*SUMPRODUCT(K21:$K$98, X21:$X$98)-K21*$AZ$3)/Z21, 0)</f>
        <v>25061.757530029241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500000</v>
      </c>
      <c r="S22">
        <f t="shared" si="1"/>
        <v>21351.04214337848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14869.328982467159</v>
      </c>
      <c r="AC22">
        <f t="shared" si="2"/>
        <v>11827.306018185725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-16714.648224872115</v>
      </c>
      <c r="AI22">
        <f t="shared" si="6"/>
        <v>-16721.57253911563</v>
      </c>
      <c r="AJ22">
        <f t="shared" si="7"/>
        <v>3042.0229642814338</v>
      </c>
      <c r="AK22">
        <f t="shared" si="22"/>
        <v>312.25590863181037</v>
      </c>
      <c r="AL22">
        <f t="shared" si="8"/>
        <v>-13367.293666202386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-4964.198648345</v>
      </c>
      <c r="AR22">
        <f t="shared" si="9"/>
        <v>-4966.2551481854944</v>
      </c>
      <c r="AS22">
        <f t="shared" si="9"/>
        <v>903.47137937662967</v>
      </c>
      <c r="AT22">
        <f t="shared" si="9"/>
        <v>92.739035767510615</v>
      </c>
      <c r="AU22">
        <f t="shared" si="9"/>
        <v>-3970.0447330413544</v>
      </c>
      <c r="AW22">
        <v>19</v>
      </c>
      <c r="AX22">
        <f>IF(Z22&gt;0, (R22*SUMPRODUCT(K22:$K$98, X22:$X$98)-K22*$AZ$3)/Z22, 0)</f>
        <v>21351.04214337848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500000</v>
      </c>
      <c r="S23">
        <f t="shared" si="1"/>
        <v>19260.44653506246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11827.306018185725</v>
      </c>
      <c r="AC23">
        <f t="shared" si="2"/>
        <v>9892.6683395031214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-17389.786217886387</v>
      </c>
      <c r="AI23">
        <f t="shared" si="6"/>
        <v>-17396.206544332021</v>
      </c>
      <c r="AJ23">
        <f t="shared" si="7"/>
        <v>1934.637678682604</v>
      </c>
      <c r="AK23">
        <f t="shared" si="22"/>
        <v>827.91142127300088</v>
      </c>
      <c r="AL23">
        <f t="shared" si="8"/>
        <v>-14633.657444376417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-4611.3504794268028</v>
      </c>
      <c r="AR23">
        <f t="shared" si="9"/>
        <v>-4613.0529946309689</v>
      </c>
      <c r="AS23">
        <f t="shared" si="9"/>
        <v>513.01909496357837</v>
      </c>
      <c r="AT23">
        <f t="shared" si="9"/>
        <v>219.54207381131368</v>
      </c>
      <c r="AU23">
        <f t="shared" si="9"/>
        <v>-3880.491825856077</v>
      </c>
      <c r="AW23">
        <v>20</v>
      </c>
      <c r="AX23">
        <f>IF(Z23&gt;0, (R23*SUMPRODUCT(K23:$K$98, X23:$X$98)-K23*$AZ$3)/Z23, 0)</f>
        <v>19260.44653506246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500000</v>
      </c>
      <c r="S24">
        <f t="shared" si="1"/>
        <v>16900.099565694236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9892.6683395031214</v>
      </c>
      <c r="AC24">
        <f t="shared" si="2"/>
        <v>7986.2830115606193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-17965.756804479104</v>
      </c>
      <c r="AI24">
        <f t="shared" si="6"/>
        <v>-17971.663783740169</v>
      </c>
      <c r="AJ24">
        <f t="shared" si="7"/>
        <v>1906.385327942502</v>
      </c>
      <c r="AK24">
        <f t="shared" si="22"/>
        <v>692.48678376521855</v>
      </c>
      <c r="AL24">
        <f t="shared" si="8"/>
        <v>-15372.791672032448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-4253.6463756640896</v>
      </c>
      <c r="AR24">
        <f t="shared" si="9"/>
        <v>-4255.0449363369517</v>
      </c>
      <c r="AS24">
        <f t="shared" si="9"/>
        <v>451.36362075212526</v>
      </c>
      <c r="AT24">
        <f t="shared" si="9"/>
        <v>163.95601532487782</v>
      </c>
      <c r="AU24">
        <f t="shared" si="9"/>
        <v>-3639.7253002599487</v>
      </c>
      <c r="AW24">
        <v>21</v>
      </c>
      <c r="AX24">
        <f>IF(Z24&gt;0, (R24*SUMPRODUCT(K24:$K$98, X24:$X$98)-K24*$AZ$3)/Z24, 0)</f>
        <v>16900.099565694236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500000</v>
      </c>
      <c r="S25">
        <f t="shared" si="1"/>
        <v>14268.449817082537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7986.2830115606193</v>
      </c>
      <c r="AC25">
        <f t="shared" si="2"/>
        <v>6147.7840925789278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-18483.582204894396</v>
      </c>
      <c r="AI25">
        <f t="shared" si="6"/>
        <v>-18488.968024807727</v>
      </c>
      <c r="AJ25">
        <f t="shared" si="7"/>
        <v>1838.4989189816915</v>
      </c>
      <c r="AK25">
        <f t="shared" si="22"/>
        <v>559.03981080924336</v>
      </c>
      <c r="AL25">
        <f t="shared" si="8"/>
        <v>-16091.429295016793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-3907.3650396808853</v>
      </c>
      <c r="AR25">
        <f t="shared" si="9"/>
        <v>-3908.5035832925123</v>
      </c>
      <c r="AS25">
        <f t="shared" si="9"/>
        <v>388.65228189468291</v>
      </c>
      <c r="AT25">
        <f t="shared" si="9"/>
        <v>118.17907310020449</v>
      </c>
      <c r="AU25">
        <f t="shared" si="9"/>
        <v>-3401.6722282976252</v>
      </c>
      <c r="AW25">
        <v>22</v>
      </c>
      <c r="AX25">
        <f>IF(Z25&gt;0, (R25*SUMPRODUCT(K25:$K$98, X25:$X$98)-K25*$AZ$3)/Z25, 0)</f>
        <v>14268.449817082537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500000</v>
      </c>
      <c r="S26">
        <f t="shared" si="1"/>
        <v>11301.651148223626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6147.7840925789278</v>
      </c>
      <c r="AC26">
        <f t="shared" si="2"/>
        <v>4396.80071065019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-18758.187726491473</v>
      </c>
      <c r="AI26">
        <f t="shared" si="6"/>
        <v>-18763.050733512511</v>
      </c>
      <c r="AJ26">
        <f t="shared" si="7"/>
        <v>1750.9833819287378</v>
      </c>
      <c r="AK26">
        <f t="shared" si="22"/>
        <v>430.34488648052496</v>
      </c>
      <c r="AL26">
        <f t="shared" si="8"/>
        <v>-16581.722465103248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-3540.5497255122136</v>
      </c>
      <c r="AR26">
        <f t="shared" si="9"/>
        <v>-3541.4676029972111</v>
      </c>
      <c r="AS26">
        <f t="shared" si="9"/>
        <v>330.49267992499097</v>
      </c>
      <c r="AT26">
        <f t="shared" si="9"/>
        <v>81.226261935336325</v>
      </c>
      <c r="AU26">
        <f t="shared" si="9"/>
        <v>-3129.748661136884</v>
      </c>
      <c r="AW26">
        <v>23</v>
      </c>
      <c r="AX26">
        <f>IF(Z26&gt;0, (R26*SUMPRODUCT(K26:$K$98, X26:$X$98)-K26*$AZ$3)/Z26, 0)</f>
        <v>11301.651148223626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500000</v>
      </c>
      <c r="S27">
        <f t="shared" si="1"/>
        <v>8001.8030023150422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4396.80071065019</v>
      </c>
      <c r="AC27">
        <f t="shared" si="2"/>
        <v>2781.5917509881019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-18764.766145665308</v>
      </c>
      <c r="AI27">
        <f t="shared" si="6"/>
        <v>-18769.111403462492</v>
      </c>
      <c r="AJ27">
        <f t="shared" si="7"/>
        <v>1615.2089596620881</v>
      </c>
      <c r="AK27">
        <f t="shared" si="22"/>
        <v>307.77604974551332</v>
      </c>
      <c r="AL27">
        <f t="shared" si="8"/>
        <v>-16846.126394054892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-3162.3137336768009</v>
      </c>
      <c r="AR27">
        <f t="shared" si="9"/>
        <v>-3163.0460139675188</v>
      </c>
      <c r="AS27">
        <f t="shared" si="9"/>
        <v>272.20149914189835</v>
      </c>
      <c r="AT27">
        <f t="shared" si="9"/>
        <v>51.867655661238352</v>
      </c>
      <c r="AU27">
        <f t="shared" si="9"/>
        <v>-2838.9768591643824</v>
      </c>
      <c r="AW27">
        <v>24</v>
      </c>
      <c r="AX27">
        <f>IF(Z27&gt;0, (R27*SUMPRODUCT(K27:$K$98, X27:$X$98)-K27*$AZ$3)/Z27, 0)</f>
        <v>8001.8030023150422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500000</v>
      </c>
      <c r="S28">
        <f t="shared" si="1"/>
        <v>4360.3497881437315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2781.5917509881019</v>
      </c>
      <c r="AC28">
        <f t="shared" si="2"/>
        <v>1338.3322725346243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-18606.049221699566</v>
      </c>
      <c r="AI28">
        <f t="shared" si="6"/>
        <v>-18609.885875688236</v>
      </c>
      <c r="AJ28">
        <f t="shared" si="7"/>
        <v>1443.2594784534776</v>
      </c>
      <c r="AK28">
        <f t="shared" si="22"/>
        <v>194.71142256916715</v>
      </c>
      <c r="AL28">
        <f t="shared" si="8"/>
        <v>-16971.914974665593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-2799.612607484301</v>
      </c>
      <c r="AR28">
        <f t="shared" si="9"/>
        <v>-2800.1899006403733</v>
      </c>
      <c r="AS28">
        <f t="shared" si="9"/>
        <v>217.16418050948744</v>
      </c>
      <c r="AT28">
        <f t="shared" si="9"/>
        <v>29.29781314402274</v>
      </c>
      <c r="AU28">
        <f t="shared" si="9"/>
        <v>-2553.7279069868637</v>
      </c>
      <c r="AW28">
        <v>25</v>
      </c>
      <c r="AX28">
        <f>IF(Z28&gt;0, (R28*SUMPRODUCT(K28:$K$98, X28:$X$98)-K28*$AZ$3)/Z28, 0)</f>
        <v>4360.3497881437315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500000</v>
      </c>
      <c r="S29">
        <f t="shared" si="1"/>
        <v>275.26138414990902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1338.3322725346243</v>
      </c>
      <c r="AC29">
        <f t="shared" si="2"/>
        <v>73.589535785438784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-18259.395682643171</v>
      </c>
      <c r="AI29">
        <f t="shared" si="6"/>
        <v>-18262.73748519989</v>
      </c>
      <c r="AJ29">
        <f t="shared" si="7"/>
        <v>1264.7427367491855</v>
      </c>
      <c r="AK29">
        <f t="shared" si="22"/>
        <v>93.683259077423713</v>
      </c>
      <c r="AL29">
        <f t="shared" si="8"/>
        <v>-16904.311489373282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-2453.0824889386795</v>
      </c>
      <c r="AR29">
        <f t="shared" si="9"/>
        <v>-2453.5314477911988</v>
      </c>
      <c r="AS29">
        <f t="shared" si="9"/>
        <v>169.91352367049961</v>
      </c>
      <c r="AT29">
        <f t="shared" si="9"/>
        <v>12.586000453891623</v>
      </c>
      <c r="AU29">
        <f t="shared" si="9"/>
        <v>-2271.0319236668079</v>
      </c>
      <c r="AW29">
        <v>26</v>
      </c>
      <c r="AX29">
        <f>IF(Z29&gt;0, (R29*SUMPRODUCT(K29:$K$98, X29:$X$98)-K29*$AZ$3)/Z29, 0)</f>
        <v>275.26138414990902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500000</v>
      </c>
      <c r="S30">
        <f t="shared" si="1"/>
        <v>-4402.3735087093501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73.589535785438784</v>
      </c>
      <c r="AC30">
        <f t="shared" si="2"/>
        <v>-1009.0734257111743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-17729.768646966859</v>
      </c>
      <c r="AI30">
        <f t="shared" si="6"/>
        <v>-17732.633787281837</v>
      </c>
      <c r="AJ30">
        <f t="shared" si="7"/>
        <v>1082.6629614966132</v>
      </c>
      <c r="AK30">
        <f t="shared" si="22"/>
        <v>5.1512675049807157</v>
      </c>
      <c r="AL30">
        <f t="shared" si="8"/>
        <v>-16644.819558280244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-2126.7223655274852</v>
      </c>
      <c r="AR30">
        <f t="shared" si="9"/>
        <v>-2127.066045025485</v>
      </c>
      <c r="AS30">
        <f t="shared" si="9"/>
        <v>129.86765819626061</v>
      </c>
      <c r="AT30">
        <f t="shared" si="9"/>
        <v>0.61790517585415017</v>
      </c>
      <c r="AU30">
        <f t="shared" si="9"/>
        <v>-1996.58048165337</v>
      </c>
      <c r="AW30">
        <v>27</v>
      </c>
      <c r="AX30">
        <f>IF(Z30&gt;0, (R30*SUMPRODUCT(K30:$K$98, X30:$X$98)-K30*$AZ$3)/Z30, 0)</f>
        <v>-4402.3735087093501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500000</v>
      </c>
      <c r="S31">
        <f t="shared" si="1"/>
        <v>-9912.6524308295811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-1009.0734257111743</v>
      </c>
      <c r="AC31">
        <f t="shared" si="2"/>
        <v>-1912.2069274511034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-17006.718002532973</v>
      </c>
      <c r="AI31">
        <f t="shared" si="6"/>
        <v>-17009.129323494737</v>
      </c>
      <c r="AJ31">
        <f t="shared" si="7"/>
        <v>903.1335017399291</v>
      </c>
      <c r="AK31">
        <f t="shared" si="22"/>
        <v>-70.635139799782209</v>
      </c>
      <c r="AL31">
        <f t="shared" si="8"/>
        <v>-16176.630961554591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-1821.4204887951746</v>
      </c>
      <c r="AR31">
        <f t="shared" si="9"/>
        <v>-1821.6787414106509</v>
      </c>
      <c r="AS31">
        <f t="shared" si="9"/>
        <v>96.725650648257712</v>
      </c>
      <c r="AT31">
        <f t="shared" si="9"/>
        <v>-7.5650275873965098</v>
      </c>
      <c r="AU31">
        <f t="shared" si="9"/>
        <v>-1732.5181183497896</v>
      </c>
      <c r="AW31">
        <v>28</v>
      </c>
      <c r="AX31">
        <f>IF(Z31&gt;0, (R31*SUMPRODUCT(K31:$K$98, X31:$X$98)-K31*$AZ$3)/Z31, 0)</f>
        <v>-9912.6524308295811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500000</v>
      </c>
      <c r="S32">
        <f t="shared" si="1"/>
        <v>-16627.011386386177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-1912.2069274511034</v>
      </c>
      <c r="AC32">
        <f t="shared" si="2"/>
        <v>-2641.1373592931018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-16065.216605092199</v>
      </c>
      <c r="AI32">
        <f t="shared" si="6"/>
        <v>-16067.202182429217</v>
      </c>
      <c r="AJ32">
        <f t="shared" si="7"/>
        <v>728.93043184199837</v>
      </c>
      <c r="AK32">
        <f t="shared" si="22"/>
        <v>-133.85448492157724</v>
      </c>
      <c r="AL32">
        <f t="shared" si="8"/>
        <v>-15472.126235508797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-1536.2371734662859</v>
      </c>
      <c r="AR32">
        <f t="shared" si="9"/>
        <v>-1536.4270444024146</v>
      </c>
      <c r="AS32">
        <f t="shared" si="9"/>
        <v>69.70401045894171</v>
      </c>
      <c r="AT32">
        <f t="shared" si="9"/>
        <v>-12.799842082834417</v>
      </c>
      <c r="AU32">
        <f t="shared" si="9"/>
        <v>-1479.5228760263074</v>
      </c>
      <c r="AW32">
        <v>29</v>
      </c>
      <c r="AX32">
        <f>IF(Z32&gt;0, (R32*SUMPRODUCT(K32:$K$98, X32:$X$98)-K32*$AZ$3)/Z32, 0)</f>
        <v>-16627.011386386177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500000</v>
      </c>
      <c r="S33">
        <f t="shared" si="1"/>
        <v>-25140.322755075642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-2641.1373592931018</v>
      </c>
      <c r="AC33">
        <f t="shared" si="2"/>
        <v>-3201.9369819083377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-14947.56033868325</v>
      </c>
      <c r="AI33">
        <f t="shared" si="6"/>
        <v>-14949.152371238431</v>
      </c>
      <c r="AJ33">
        <f t="shared" si="7"/>
        <v>560.79962261523588</v>
      </c>
      <c r="AK33">
        <f t="shared" si="22"/>
        <v>-184.87961515051714</v>
      </c>
      <c r="AL33">
        <f t="shared" si="8"/>
        <v>-14573.232363773714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-1276.2153882660537</v>
      </c>
      <c r="AR33">
        <f t="shared" si="9"/>
        <v>-1276.3513152266751</v>
      </c>
      <c r="AS33">
        <f t="shared" si="9"/>
        <v>47.880797394286127</v>
      </c>
      <c r="AT33">
        <f t="shared" si="9"/>
        <v>-15.784931084786015</v>
      </c>
      <c r="AU33">
        <f t="shared" si="9"/>
        <v>-1244.255448917175</v>
      </c>
      <c r="AW33">
        <v>30</v>
      </c>
      <c r="AX33">
        <f>IF(Z33&gt;0, (R33*SUMPRODUCT(K33:$K$98, X33:$X$98)-K33*$AZ$3)/Z33, 0)</f>
        <v>-25140.322755075642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500000</v>
      </c>
      <c r="S34">
        <f t="shared" si="1"/>
        <v>-36458.617763038223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-3201.9369819083377</v>
      </c>
      <c r="AC34">
        <f t="shared" si="2"/>
        <v>-3607.2259854859535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-13574.347325578061</v>
      </c>
      <c r="AI34">
        <f t="shared" si="6"/>
        <v>-13575.584079124552</v>
      </c>
      <c r="AJ34">
        <f t="shared" si="7"/>
        <v>405.28900357761586</v>
      </c>
      <c r="AK34">
        <f t="shared" si="22"/>
        <v>-224.13558873358366</v>
      </c>
      <c r="AL34">
        <f t="shared" si="8"/>
        <v>-13394.430664280519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-1034.7956545396253</v>
      </c>
      <c r="AR34">
        <f t="shared" si="9"/>
        <v>-1034.8899343723826</v>
      </c>
      <c r="AS34">
        <f t="shared" si="9"/>
        <v>30.895872167979309</v>
      </c>
      <c r="AT34">
        <f t="shared" si="9"/>
        <v>-17.086238305701826</v>
      </c>
      <c r="AU34">
        <f t="shared" ref="AU34:AU79" si="23">AL34*$K34</f>
        <v>-1021.0803005101051</v>
      </c>
      <c r="AW34">
        <v>31</v>
      </c>
      <c r="AX34">
        <f>IF(Z34&gt;0, (R34*SUMPRODUCT(K34:$K$98, X34:$X$98)-K34*$AZ$3)/Z34, 0)</f>
        <v>-36458.617763038223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500000</v>
      </c>
      <c r="S35">
        <f t="shared" si="1"/>
        <v>-52204.222877248263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-3607.2259854859535</v>
      </c>
      <c r="AC35">
        <f t="shared" si="2"/>
        <v>-3864.4087965537592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-11963.024743916665</v>
      </c>
      <c r="AI35">
        <f t="shared" ref="AI35:AI66" si="25">SUM(AE35:AH35)</f>
        <v>-11963.950054309093</v>
      </c>
      <c r="AJ35">
        <f t="shared" si="7"/>
        <v>257.18281106780569</v>
      </c>
      <c r="AK35">
        <f t="shared" si="22"/>
        <v>-252.50581898401677</v>
      </c>
      <c r="AL35">
        <f t="shared" ref="AL35:AL79" si="26">SUM(AI35:AK35)</f>
        <v>-11959.273062225304</v>
      </c>
      <c r="AN35">
        <f t="shared" ref="AN35:AT66" si="27">AE35*$K35</f>
        <v>0</v>
      </c>
      <c r="AO35">
        <f t="shared" si="27"/>
        <v>0</v>
      </c>
      <c r="AP35">
        <f t="shared" si="27"/>
        <v>-6.2980348035129155E-2</v>
      </c>
      <c r="AQ35">
        <f t="shared" si="27"/>
        <v>-814.25159394146112</v>
      </c>
      <c r="AR35">
        <f t="shared" si="27"/>
        <v>-814.31457428949625</v>
      </c>
      <c r="AS35">
        <f t="shared" si="27"/>
        <v>17.504896824090796</v>
      </c>
      <c r="AT35">
        <f t="shared" si="27"/>
        <v>-17.186561926303906</v>
      </c>
      <c r="AU35">
        <f t="shared" si="23"/>
        <v>-813.99623939170942</v>
      </c>
      <c r="AW35">
        <v>32</v>
      </c>
      <c r="AX35">
        <f>IF(Z35&gt;0, (R35*SUMPRODUCT(K35:$K$98, X35:$X$98)-K35*$AZ$3)/Z35, 0)</f>
        <v>-52204.222877248263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500000</v>
      </c>
      <c r="S36">
        <f t="shared" si="1"/>
        <v>-75272.176537200488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-3864.4087965537592</v>
      </c>
      <c r="AC36">
        <f t="shared" si="2"/>
        <v>-3984.3632088239533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-10175.917163040824</v>
      </c>
      <c r="AI36">
        <f t="shared" si="25"/>
        <v>-10176.578822400252</v>
      </c>
      <c r="AJ36">
        <f t="shared" si="7"/>
        <v>119.9544122701941</v>
      </c>
      <c r="AK36">
        <f t="shared" si="22"/>
        <v>-270.50861575876314</v>
      </c>
      <c r="AL36">
        <f t="shared" si="26"/>
        <v>-10327.133025888821</v>
      </c>
      <c r="AN36">
        <f t="shared" si="27"/>
        <v>0</v>
      </c>
      <c r="AO36">
        <f t="shared" si="27"/>
        <v>0</v>
      </c>
      <c r="AP36">
        <f t="shared" si="27"/>
        <v>-4.0209998217177294E-2</v>
      </c>
      <c r="AQ36">
        <f t="shared" si="27"/>
        <v>-618.40523398354571</v>
      </c>
      <c r="AR36">
        <f t="shared" si="27"/>
        <v>-618.44544398176299</v>
      </c>
      <c r="AS36">
        <f t="shared" si="27"/>
        <v>7.2898034839290187</v>
      </c>
      <c r="AT36">
        <f t="shared" si="27"/>
        <v>-16.43920062856273</v>
      </c>
      <c r="AU36">
        <f t="shared" si="23"/>
        <v>-627.59484112639666</v>
      </c>
      <c r="AW36">
        <v>33</v>
      </c>
      <c r="AX36">
        <f>IF(Z36&gt;0, (R36*SUMPRODUCT(K36:$K$98, X36:$X$98)-K36*$AZ$3)/Z36, 0)</f>
        <v>-75272.176537200488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500000</v>
      </c>
      <c r="S37">
        <f t="shared" si="1"/>
        <v>-110971.28839894025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-3984.3632088239533</v>
      </c>
      <c r="AC37">
        <f t="shared" si="2"/>
        <v>-3982.860244886725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-8256.2568932113718</v>
      </c>
      <c r="AI37">
        <f t="shared" si="25"/>
        <v>-8256.7055295548744</v>
      </c>
      <c r="AJ37">
        <f t="shared" si="7"/>
        <v>-1.5029639372282873</v>
      </c>
      <c r="AK37">
        <f t="shared" si="22"/>
        <v>-278.90542461767677</v>
      </c>
      <c r="AL37">
        <f t="shared" si="26"/>
        <v>-8537.1139181097788</v>
      </c>
      <c r="AN37">
        <f t="shared" si="27"/>
        <v>0</v>
      </c>
      <c r="AO37">
        <f t="shared" si="27"/>
        <v>0</v>
      </c>
      <c r="AP37">
        <f t="shared" si="27"/>
        <v>-2.4343107861233813E-2</v>
      </c>
      <c r="AQ37">
        <f t="shared" si="27"/>
        <v>-447.98633680084453</v>
      </c>
      <c r="AR37">
        <f t="shared" si="27"/>
        <v>-448.01067990870575</v>
      </c>
      <c r="AS37">
        <f t="shared" si="27"/>
        <v>-8.1551157781475439E-2</v>
      </c>
      <c r="AT37">
        <f t="shared" si="27"/>
        <v>-15.133470421819432</v>
      </c>
      <c r="AU37">
        <f t="shared" si="23"/>
        <v>-463.22570148830664</v>
      </c>
      <c r="AW37">
        <v>34</v>
      </c>
      <c r="AX37">
        <f>IF(Z37&gt;0, (R37*SUMPRODUCT(K37:$K$98, X37:$X$98)-K37*$AZ$3)/Z37, 0)</f>
        <v>-110971.28839894025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500000</v>
      </c>
      <c r="S38">
        <f t="shared" si="1"/>
        <v>-169635.72376846214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-3982.860244886725</v>
      </c>
      <c r="AC38">
        <f t="shared" si="2"/>
        <v>-3877.3571192583072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-6337.5187119154625</v>
      </c>
      <c r="AI38">
        <f t="shared" si="25"/>
        <v>-6337.8044239277324</v>
      </c>
      <c r="AJ38">
        <f t="shared" si="7"/>
        <v>-105.50312562841782</v>
      </c>
      <c r="AK38">
        <f t="shared" si="22"/>
        <v>-278.80021714207078</v>
      </c>
      <c r="AL38">
        <f t="shared" si="26"/>
        <v>-6722.1077666982201</v>
      </c>
      <c r="AN38">
        <f t="shared" si="27"/>
        <v>0</v>
      </c>
      <c r="AO38">
        <f t="shared" si="27"/>
        <v>0</v>
      </c>
      <c r="AP38">
        <f t="shared" si="27"/>
        <v>-1.3841783377601389E-2</v>
      </c>
      <c r="AQ38">
        <f t="shared" si="27"/>
        <v>-307.03140713242578</v>
      </c>
      <c r="AR38">
        <f t="shared" si="27"/>
        <v>-307.04524891580337</v>
      </c>
      <c r="AS38">
        <f t="shared" si="27"/>
        <v>-5.1112706077946655</v>
      </c>
      <c r="AT38">
        <f t="shared" si="27"/>
        <v>-13.506930214977436</v>
      </c>
      <c r="AU38">
        <f t="shared" si="23"/>
        <v>-325.66344973857542</v>
      </c>
      <c r="AW38">
        <v>35</v>
      </c>
      <c r="AX38">
        <f>IF(Z38&gt;0, (R38*SUMPRODUCT(K38:$K$98, X38:$X$98)-K38*$AZ$3)/Z38, 0)</f>
        <v>-169635.72376846214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500000</v>
      </c>
      <c r="S39">
        <f t="shared" si="1"/>
        <v>-272773.38555584289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-3877.3571192583072</v>
      </c>
      <c r="AC39">
        <f t="shared" si="2"/>
        <v>-3690.201506364604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-4549.969955347322</v>
      </c>
      <c r="AI39">
        <f t="shared" si="25"/>
        <v>-4550.1390609905857</v>
      </c>
      <c r="AJ39">
        <f t="shared" si="7"/>
        <v>-187.15561289370316</v>
      </c>
      <c r="AK39">
        <f t="shared" si="22"/>
        <v>-271.41499834808155</v>
      </c>
      <c r="AL39">
        <f t="shared" si="26"/>
        <v>-5008.7096722323713</v>
      </c>
      <c r="AN39">
        <f t="shared" si="27"/>
        <v>0</v>
      </c>
      <c r="AO39">
        <f t="shared" si="27"/>
        <v>0</v>
      </c>
      <c r="AP39">
        <f t="shared" si="27"/>
        <v>-7.3148197106219469E-3</v>
      </c>
      <c r="AQ39">
        <f t="shared" si="27"/>
        <v>-196.81312385459972</v>
      </c>
      <c r="AR39">
        <f t="shared" si="27"/>
        <v>-196.82043867431037</v>
      </c>
      <c r="AS39">
        <f t="shared" si="27"/>
        <v>-8.0955877032203709</v>
      </c>
      <c r="AT39">
        <f t="shared" si="27"/>
        <v>-11.7403047075284</v>
      </c>
      <c r="AU39">
        <f t="shared" si="23"/>
        <v>-216.65633108505918</v>
      </c>
      <c r="AW39">
        <v>36</v>
      </c>
      <c r="AX39">
        <f>IF(Z39&gt;0, (R39*SUMPRODUCT(K39:$K$98, X39:$X$98)-K39*$AZ$3)/Z39, 0)</f>
        <v>-272773.38555584289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500000</v>
      </c>
      <c r="S40">
        <f t="shared" si="1"/>
        <v>-469553.04747880023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-3690.201506364604</v>
      </c>
      <c r="AC40">
        <f t="shared" si="2"/>
        <v>-3445.77621948159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-3027.3748098186711</v>
      </c>
      <c r="AI40">
        <f t="shared" si="25"/>
        <v>-3027.4665400352565</v>
      </c>
      <c r="AJ40">
        <f t="shared" si="7"/>
        <v>-244.425286883014</v>
      </c>
      <c r="AK40">
        <f t="shared" si="22"/>
        <v>-258.31410544552233</v>
      </c>
      <c r="AL40">
        <f t="shared" si="26"/>
        <v>-3530.2059323637927</v>
      </c>
      <c r="AN40">
        <f t="shared" si="27"/>
        <v>0</v>
      </c>
      <c r="AO40">
        <f t="shared" si="27"/>
        <v>0</v>
      </c>
      <c r="AP40">
        <f t="shared" si="27"/>
        <v>-3.5427452298721828E-3</v>
      </c>
      <c r="AQ40">
        <f t="shared" si="27"/>
        <v>-116.92131628781721</v>
      </c>
      <c r="AR40">
        <f t="shared" si="27"/>
        <v>-116.92485903304708</v>
      </c>
      <c r="AS40">
        <f t="shared" si="27"/>
        <v>-9.440035698156942</v>
      </c>
      <c r="AT40">
        <f t="shared" si="27"/>
        <v>-9.9764406859847981</v>
      </c>
      <c r="AU40">
        <f t="shared" si="23"/>
        <v>-136.34133541718882</v>
      </c>
      <c r="AW40">
        <v>37</v>
      </c>
      <c r="AX40">
        <f>IF(Z40&gt;0, (R40*SUMPRODUCT(K40:$K$98, X40:$X$98)-K40*$AZ$3)/Z40, 0)</f>
        <v>-469553.04747880023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500000</v>
      </c>
      <c r="S41">
        <f t="shared" si="1"/>
        <v>-886956.80139228387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-3445.77621948159</v>
      </c>
      <c r="AC41">
        <f t="shared" si="2"/>
        <v>-3168.7346690393947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-1846.2206353830722</v>
      </c>
      <c r="AI41">
        <f t="shared" si="25"/>
        <v>-1846.2652927816071</v>
      </c>
      <c r="AJ41">
        <f t="shared" si="7"/>
        <v>-277.04155044219533</v>
      </c>
      <c r="AK41">
        <f t="shared" si="22"/>
        <v>-241.20433536371132</v>
      </c>
      <c r="AL41">
        <f t="shared" si="26"/>
        <v>-2364.5111785875138</v>
      </c>
      <c r="AN41">
        <f t="shared" si="27"/>
        <v>0</v>
      </c>
      <c r="AO41">
        <f t="shared" si="27"/>
        <v>0</v>
      </c>
      <c r="AP41">
        <f t="shared" si="27"/>
        <v>-1.5399368107384464E-3</v>
      </c>
      <c r="AQ41">
        <f t="shared" si="27"/>
        <v>-63.663876769514303</v>
      </c>
      <c r="AR41">
        <f t="shared" si="27"/>
        <v>-63.66541670632504</v>
      </c>
      <c r="AS41">
        <f t="shared" si="27"/>
        <v>-9.5533214120572829</v>
      </c>
      <c r="AT41">
        <f t="shared" si="27"/>
        <v>-8.3175340956373311</v>
      </c>
      <c r="AU41">
        <f t="shared" si="23"/>
        <v>-81.536272214019661</v>
      </c>
      <c r="AW41">
        <v>38</v>
      </c>
      <c r="AX41">
        <f>IF(Z41&gt;0, (R41*SUMPRODUCT(K41:$K$98, X41:$X$98)-K41*$AZ$3)/Z41, 0)</f>
        <v>-886956.80139228387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500000</v>
      </c>
      <c r="S42">
        <f t="shared" si="1"/>
        <v>-1900167.0216288045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-3168.7346690393947</v>
      </c>
      <c r="AC42">
        <f t="shared" si="2"/>
        <v>-2880.645986228541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-1010.4348814352862</v>
      </c>
      <c r="AI42">
        <f t="shared" si="25"/>
        <v>-1010.4538313877998</v>
      </c>
      <c r="AJ42">
        <f t="shared" si="7"/>
        <v>-288.0886828108537</v>
      </c>
      <c r="AK42">
        <f t="shared" si="22"/>
        <v>-221.81142683275766</v>
      </c>
      <c r="AL42">
        <f t="shared" si="26"/>
        <v>-1520.3539410314111</v>
      </c>
      <c r="AN42">
        <f t="shared" si="27"/>
        <v>0</v>
      </c>
      <c r="AO42">
        <f t="shared" si="27"/>
        <v>0</v>
      </c>
      <c r="AP42">
        <f t="shared" si="27"/>
        <v>-5.8344454500307643E-4</v>
      </c>
      <c r="AQ42">
        <f t="shared" si="27"/>
        <v>-31.109984008129146</v>
      </c>
      <c r="AR42">
        <f t="shared" si="27"/>
        <v>-31.110567452674147</v>
      </c>
      <c r="AS42">
        <f t="shared" si="27"/>
        <v>-8.8698781879321444</v>
      </c>
      <c r="AT42">
        <f t="shared" si="27"/>
        <v>-6.8292871399940358</v>
      </c>
      <c r="AU42">
        <f t="shared" si="23"/>
        <v>-46.809732780600321</v>
      </c>
      <c r="AW42">
        <v>39</v>
      </c>
      <c r="AX42">
        <f>IF(Z42&gt;0, (R42*SUMPRODUCT(K42:$K$98, X42:$X$98)-K42*$AZ$3)/Z42, 0)</f>
        <v>-1900167.0216288045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500000</v>
      </c>
      <c r="S43">
        <f t="shared" si="1"/>
        <v>-4842351.3722613705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-2880.645986228541</v>
      </c>
      <c r="AC43">
        <f t="shared" si="2"/>
        <v>-2597.6911848970558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-482.19190202769056</v>
      </c>
      <c r="AI43">
        <f t="shared" si="25"/>
        <v>-482.19860768312839</v>
      </c>
      <c r="AJ43">
        <f t="shared" si="7"/>
        <v>-282.95480133148521</v>
      </c>
      <c r="AK43">
        <f t="shared" si="22"/>
        <v>-201.64521903599788</v>
      </c>
      <c r="AL43">
        <f t="shared" si="26"/>
        <v>-966.79862805061146</v>
      </c>
      <c r="AN43">
        <f t="shared" si="27"/>
        <v>0</v>
      </c>
      <c r="AO43">
        <f t="shared" si="27"/>
        <v>0</v>
      </c>
      <c r="AP43">
        <f t="shared" si="27"/>
        <v>-1.8433791414546662E-4</v>
      </c>
      <c r="AQ43">
        <f t="shared" si="27"/>
        <v>-13.255415561075823</v>
      </c>
      <c r="AR43">
        <f t="shared" si="27"/>
        <v>-13.255599898989969</v>
      </c>
      <c r="AS43">
        <f t="shared" si="27"/>
        <v>-7.7784041185227091</v>
      </c>
      <c r="AT43">
        <f t="shared" si="27"/>
        <v>-5.5432104168203438</v>
      </c>
      <c r="AU43">
        <f t="shared" si="23"/>
        <v>-26.577214434333023</v>
      </c>
      <c r="AW43">
        <v>40</v>
      </c>
      <c r="AX43">
        <f>IF(Z43&gt;0, (R43*SUMPRODUCT(K43:$K$98, X43:$X$98)-K43*$AZ$3)/Z43, 0)</f>
        <v>-4842351.3722613705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500000</v>
      </c>
      <c r="S44">
        <f t="shared" si="1"/>
        <v>-15642545.636529131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-2597.6911848970558</v>
      </c>
      <c r="AC44">
        <f t="shared" si="2"/>
        <v>-2330.5316135477615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-191.05059384438155</v>
      </c>
      <c r="AI44">
        <f t="shared" si="25"/>
        <v>-191.05245617841888</v>
      </c>
      <c r="AJ44">
        <f t="shared" si="7"/>
        <v>-267.15957134929431</v>
      </c>
      <c r="AK44">
        <f t="shared" si="22"/>
        <v>-181.83838294279391</v>
      </c>
      <c r="AL44">
        <f t="shared" si="26"/>
        <v>-640.05041047050713</v>
      </c>
      <c r="AN44">
        <f t="shared" si="27"/>
        <v>0</v>
      </c>
      <c r="AO44">
        <f t="shared" si="27"/>
        <v>0</v>
      </c>
      <c r="AP44">
        <f t="shared" si="27"/>
        <v>-4.5710186491428936E-5</v>
      </c>
      <c r="AQ44">
        <f t="shared" si="27"/>
        <v>-4.6892545047718404</v>
      </c>
      <c r="AR44">
        <f t="shared" si="27"/>
        <v>-4.6893002149583314</v>
      </c>
      <c r="AS44">
        <f t="shared" si="27"/>
        <v>-6.5573165632922956</v>
      </c>
      <c r="AT44">
        <f t="shared" si="27"/>
        <v>-4.4631447576104941</v>
      </c>
      <c r="AU44">
        <f t="shared" si="23"/>
        <v>-15.709761535861123</v>
      </c>
      <c r="AW44">
        <v>41</v>
      </c>
      <c r="AX44">
        <f>IF(Z44&gt;0, (R44*SUMPRODUCT(K44:$K$98, X44:$X$98)-K44*$AZ$3)/Z44, 0)</f>
        <v>-15642545.636529131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500000</v>
      </c>
      <c r="S45">
        <f t="shared" si="1"/>
        <v>-70612358.774379298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-2330.5316135477615</v>
      </c>
      <c r="AC45">
        <f t="shared" si="2"/>
        <v>-2084.8503440254171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-58.985783064882916</v>
      </c>
      <c r="AI45">
        <f t="shared" si="25"/>
        <v>-58.986152131003251</v>
      </c>
      <c r="AJ45">
        <f t="shared" si="7"/>
        <v>-245.68126952234434</v>
      </c>
      <c r="AK45">
        <f t="shared" si="22"/>
        <v>-163.13721294834332</v>
      </c>
      <c r="AL45">
        <f t="shared" si="26"/>
        <v>-467.80463460169085</v>
      </c>
      <c r="AN45">
        <f t="shared" si="27"/>
        <v>0</v>
      </c>
      <c r="AO45">
        <f t="shared" si="27"/>
        <v>0</v>
      </c>
      <c r="AP45">
        <f t="shared" si="27"/>
        <v>-8.0880079445499178E-6</v>
      </c>
      <c r="AQ45">
        <f t="shared" si="27"/>
        <v>-1.2926612760220977</v>
      </c>
      <c r="AR45">
        <f t="shared" si="27"/>
        <v>-1.2926693640300424</v>
      </c>
      <c r="AS45">
        <f t="shared" si="27"/>
        <v>-5.384054374698211</v>
      </c>
      <c r="AT45">
        <f t="shared" si="27"/>
        <v>-3.5751183912321727</v>
      </c>
      <c r="AU45">
        <f t="shared" si="23"/>
        <v>-10.251842129960425</v>
      </c>
      <c r="AW45">
        <v>42</v>
      </c>
      <c r="AX45">
        <f>IF(Z45&gt;0, (R45*SUMPRODUCT(K45:$K$98, X45:$X$98)-K45*$AZ$3)/Z45, 0)</f>
        <v>-70612358.774379298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500000</v>
      </c>
      <c r="S46">
        <f t="shared" si="1"/>
        <v>-321861019.34967363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-2084.8503440254171</v>
      </c>
      <c r="AC46">
        <f t="shared" si="2"/>
        <v>-1862.5978945629429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-11.7215367339473</v>
      </c>
      <c r="AI46">
        <f t="shared" si="25"/>
        <v>-11.721609070988078</v>
      </c>
      <c r="AJ46">
        <f t="shared" si="7"/>
        <v>-222.25244946247426</v>
      </c>
      <c r="AK46">
        <f t="shared" si="22"/>
        <v>-145.93952408177921</v>
      </c>
      <c r="AL46">
        <f t="shared" si="26"/>
        <v>-379.91358261524158</v>
      </c>
      <c r="AN46">
        <f t="shared" si="27"/>
        <v>0</v>
      </c>
      <c r="AO46">
        <f t="shared" si="27"/>
        <v>0</v>
      </c>
      <c r="AP46">
        <f t="shared" si="27"/>
        <v>-1.4154029790120814E-6</v>
      </c>
      <c r="AQ46">
        <f t="shared" si="27"/>
        <v>-0.22935273316467453</v>
      </c>
      <c r="AR46">
        <f t="shared" si="27"/>
        <v>-0.22935414856765354</v>
      </c>
      <c r="AS46">
        <f t="shared" si="27"/>
        <v>-4.3487648329534601</v>
      </c>
      <c r="AT46">
        <f t="shared" si="27"/>
        <v>-2.8555665937529442</v>
      </c>
      <c r="AU46">
        <f t="shared" si="23"/>
        <v>-7.4336855752740583</v>
      </c>
      <c r="AW46">
        <v>43</v>
      </c>
      <c r="AX46">
        <f>IF(Z46&gt;0, (R46*SUMPRODUCT(K46:$K$98, X46:$X$98)-K46*$AZ$3)/Z46, 0)</f>
        <v>-321861019.34967363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500000</v>
      </c>
      <c r="S47">
        <f t="shared" si="1"/>
        <v>-1484157855.2634814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-1862.5978945629429</v>
      </c>
      <c r="AC47">
        <f t="shared" si="2"/>
        <v>-1663.2333984224501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-2.3042178065619194</v>
      </c>
      <c r="AI47">
        <f t="shared" si="25"/>
        <v>-2.3042318147871272</v>
      </c>
      <c r="AJ47">
        <f t="shared" si="7"/>
        <v>-199.36449614049275</v>
      </c>
      <c r="AK47">
        <f t="shared" si="22"/>
        <v>-130.381852619406</v>
      </c>
      <c r="AL47">
        <f t="shared" si="26"/>
        <v>-332.05058057468591</v>
      </c>
      <c r="AN47">
        <f t="shared" si="27"/>
        <v>0</v>
      </c>
      <c r="AO47">
        <f t="shared" si="27"/>
        <v>0</v>
      </c>
      <c r="AP47">
        <f t="shared" si="27"/>
        <v>-2.4472844997479091E-7</v>
      </c>
      <c r="AQ47">
        <f t="shared" si="27"/>
        <v>-4.0255467330364093E-2</v>
      </c>
      <c r="AR47">
        <f t="shared" si="27"/>
        <v>-4.0255712058814071E-2</v>
      </c>
      <c r="AS47">
        <f t="shared" si="27"/>
        <v>-3.4829654290332992</v>
      </c>
      <c r="AT47">
        <f t="shared" si="27"/>
        <v>-2.2778152280769657</v>
      </c>
      <c r="AU47">
        <f t="shared" si="23"/>
        <v>-5.8010363691690801</v>
      </c>
      <c r="AW47">
        <v>44</v>
      </c>
      <c r="AX47">
        <f>IF(Z47&gt;0, (R47*SUMPRODUCT(K47:$K$98, X47:$X$98)-K47*$AZ$3)/Z47, 0)</f>
        <v>-1484157855.2634814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500000</v>
      </c>
      <c r="S48">
        <f t="shared" si="1"/>
        <v>-6935718903.0011358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-1663.2333984224501</v>
      </c>
      <c r="AC48">
        <f t="shared" si="2"/>
        <v>-1485.0648602525862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-0.44766653077572344</v>
      </c>
      <c r="AI48">
        <f t="shared" si="25"/>
        <v>-0.44766920725540965</v>
      </c>
      <c r="AJ48">
        <f t="shared" si="7"/>
        <v>-178.16853816986395</v>
      </c>
      <c r="AK48">
        <f t="shared" si="22"/>
        <v>-116.42633788957151</v>
      </c>
      <c r="AL48">
        <f t="shared" si="26"/>
        <v>-295.04254526669087</v>
      </c>
      <c r="AN48">
        <f t="shared" si="27"/>
        <v>0</v>
      </c>
      <c r="AO48">
        <f t="shared" si="27"/>
        <v>0</v>
      </c>
      <c r="AP48">
        <f t="shared" si="27"/>
        <v>-4.174911495138357E-8</v>
      </c>
      <c r="AQ48">
        <f t="shared" si="27"/>
        <v>-6.982934168910479E-3</v>
      </c>
      <c r="AR48">
        <f t="shared" si="27"/>
        <v>-6.9829759180254306E-3</v>
      </c>
      <c r="AS48">
        <f t="shared" si="27"/>
        <v>-2.7791650424598648</v>
      </c>
      <c r="AT48">
        <f t="shared" si="27"/>
        <v>-1.8160782571827097</v>
      </c>
      <c r="AU48">
        <f t="shared" si="23"/>
        <v>-4.6022262755606</v>
      </c>
      <c r="AW48">
        <v>45</v>
      </c>
      <c r="AX48">
        <f>IF(Z48&gt;0, (R48*SUMPRODUCT(K48:$K$98, X48:$X$98)-K48*$AZ$3)/Z48, 0)</f>
        <v>-6935718903.0011358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500000</v>
      </c>
      <c r="S49">
        <f t="shared" si="1"/>
        <v>-32903914281.848251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-1485.0648602525862</v>
      </c>
      <c r="AC49">
        <f t="shared" si="2"/>
        <v>-1325.9568488678317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-8.5839672903114353E-2</v>
      </c>
      <c r="AI49">
        <f t="shared" si="25"/>
        <v>-8.5840176626181125E-2</v>
      </c>
      <c r="AJ49">
        <f t="shared" si="7"/>
        <v>-159.10801138475449</v>
      </c>
      <c r="AK49">
        <f t="shared" si="22"/>
        <v>-103.95454021768104</v>
      </c>
      <c r="AL49">
        <f t="shared" si="26"/>
        <v>-263.14839177906174</v>
      </c>
      <c r="AN49">
        <f t="shared" si="27"/>
        <v>0</v>
      </c>
      <c r="AO49">
        <f t="shared" si="27"/>
        <v>0</v>
      </c>
      <c r="AP49">
        <f t="shared" si="27"/>
        <v>-7.015475911543981E-9</v>
      </c>
      <c r="AQ49">
        <f t="shared" si="27"/>
        <v>-1.1955103850335882E-3</v>
      </c>
      <c r="AR49">
        <f t="shared" si="27"/>
        <v>-1.1955174005094998E-3</v>
      </c>
      <c r="AS49">
        <f t="shared" si="27"/>
        <v>-2.2159366819490196</v>
      </c>
      <c r="AT49">
        <f t="shared" si="27"/>
        <v>-1.4478006287593919</v>
      </c>
      <c r="AU49">
        <f t="shared" si="23"/>
        <v>-3.6649328281089213</v>
      </c>
      <c r="AW49">
        <v>46</v>
      </c>
      <c r="AX49">
        <f>IF(Z49&gt;0, (R49*SUMPRODUCT(K49:$K$98, X49:$X$98)-K49*$AZ$3)/Z49, 0)</f>
        <v>-32903914281.848251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500000</v>
      </c>
      <c r="S50">
        <f t="shared" si="1"/>
        <v>-158492849917.91089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-1325.9568488678317</v>
      </c>
      <c r="AC50">
        <f t="shared" si="2"/>
        <v>-1183.8910851648923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-1.6212592769083916E-2</v>
      </c>
      <c r="AI50">
        <f t="shared" si="25"/>
        <v>-1.6212686140100793E-2</v>
      </c>
      <c r="AJ50">
        <f t="shared" si="7"/>
        <v>-142.06576370293942</v>
      </c>
      <c r="AK50">
        <f t="shared" si="22"/>
        <v>-92.816979420748225</v>
      </c>
      <c r="AL50">
        <f t="shared" si="26"/>
        <v>-234.89895580982775</v>
      </c>
      <c r="AN50">
        <f t="shared" si="27"/>
        <v>0</v>
      </c>
      <c r="AO50">
        <f t="shared" si="27"/>
        <v>0</v>
      </c>
      <c r="AP50">
        <f t="shared" si="27"/>
        <v>-1.1610725695516179E-9</v>
      </c>
      <c r="AQ50">
        <f t="shared" si="27"/>
        <v>-2.0160428123324026E-4</v>
      </c>
      <c r="AR50">
        <f t="shared" si="27"/>
        <v>-2.0160544230580981E-4</v>
      </c>
      <c r="AS50">
        <f t="shared" si="27"/>
        <v>-1.7665938192069204</v>
      </c>
      <c r="AT50">
        <f t="shared" si="27"/>
        <v>-1.1541830901990717</v>
      </c>
      <c r="AU50">
        <f t="shared" si="23"/>
        <v>-2.9209785148482981</v>
      </c>
      <c r="AW50">
        <v>47</v>
      </c>
      <c r="AX50">
        <f>IF(Z50&gt;0, (R50*SUMPRODUCT(K50:$K$98, X50:$X$98)-K50*$AZ$3)/Z50, 0)</f>
        <v>-158492849917.91089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500000</v>
      </c>
      <c r="S51">
        <f t="shared" si="1"/>
        <v>-776286995676.11841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-1183.8910851648923</v>
      </c>
      <c r="AC51">
        <f t="shared" si="2"/>
        <v>-1057.0457874715623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-3.0166578647115084E-3</v>
      </c>
      <c r="AI51">
        <f t="shared" si="25"/>
        <v>-3.0166748855715987E-3</v>
      </c>
      <c r="AJ51">
        <f t="shared" si="7"/>
        <v>-126.84529769332994</v>
      </c>
      <c r="AK51">
        <f t="shared" si="22"/>
        <v>-82.872375961542474</v>
      </c>
      <c r="AL51">
        <f t="shared" si="26"/>
        <v>-209.72069032975799</v>
      </c>
      <c r="AN51">
        <f t="shared" si="27"/>
        <v>0</v>
      </c>
      <c r="AO51">
        <f t="shared" si="27"/>
        <v>0</v>
      </c>
      <c r="AP51">
        <f t="shared" si="27"/>
        <v>-1.8897778551842747E-10</v>
      </c>
      <c r="AQ51">
        <f t="shared" si="27"/>
        <v>-3.349309728840939E-5</v>
      </c>
      <c r="AR51">
        <f t="shared" si="27"/>
        <v>-3.3493286266194905E-5</v>
      </c>
      <c r="AS51">
        <f t="shared" si="27"/>
        <v>-1.4083273896976187</v>
      </c>
      <c r="AT51">
        <f t="shared" si="27"/>
        <v>-0.92010850254873866</v>
      </c>
      <c r="AU51">
        <f t="shared" si="23"/>
        <v>-2.3284693855326237</v>
      </c>
      <c r="AW51">
        <v>48</v>
      </c>
      <c r="AX51">
        <f>IF(Z51&gt;0, (R51*SUMPRODUCT(K51:$K$98, X51:$X$98)-K51*$AZ$3)/Z51, 0)</f>
        <v>-776286995676.11841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500000</v>
      </c>
      <c r="S52">
        <f t="shared" si="1"/>
        <v>-3870477738859.8369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-1057.0457874715623</v>
      </c>
      <c r="AC52">
        <f t="shared" si="2"/>
        <v>-943.79091087750692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-5.5210430023163197E-4</v>
      </c>
      <c r="AI52">
        <f t="shared" si="25"/>
        <v>-5.5210734827561563E-4</v>
      </c>
      <c r="AJ52">
        <f t="shared" si="7"/>
        <v>-113.25487659405542</v>
      </c>
      <c r="AK52">
        <f t="shared" si="22"/>
        <v>-73.993205123009375</v>
      </c>
      <c r="AL52">
        <f t="shared" si="26"/>
        <v>-187.24863382441305</v>
      </c>
      <c r="AN52">
        <f t="shared" si="27"/>
        <v>0</v>
      </c>
      <c r="AO52">
        <f t="shared" si="27"/>
        <v>0</v>
      </c>
      <c r="AP52">
        <f t="shared" si="27"/>
        <v>-3.021568613574886E-11</v>
      </c>
      <c r="AQ52">
        <f t="shared" si="27"/>
        <v>-5.4730871139715878E-6</v>
      </c>
      <c r="AR52">
        <f t="shared" si="27"/>
        <v>-5.4731173296577234E-6</v>
      </c>
      <c r="AS52">
        <f t="shared" si="27"/>
        <v>-1.1227114250356522</v>
      </c>
      <c r="AT52">
        <f t="shared" si="27"/>
        <v>-0.7335049868481297</v>
      </c>
      <c r="AU52">
        <f t="shared" si="23"/>
        <v>-1.8562218850011114</v>
      </c>
      <c r="AW52">
        <v>49</v>
      </c>
      <c r="AX52">
        <f>IF(Z52&gt;0, (R52*SUMPRODUCT(K52:$K$98, X52:$X$98)-K52*$AZ$3)/Z52, 0)</f>
        <v>-3870477738859.8369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500000</v>
      </c>
      <c r="S53">
        <f t="shared" si="1"/>
        <v>-19662579571749.066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-943.79091087750692</v>
      </c>
      <c r="AC53">
        <f t="shared" si="2"/>
        <v>-842.670460915636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-9.9274263286687128E-5</v>
      </c>
      <c r="AI53">
        <f t="shared" si="25"/>
        <v>-9.9274798993648816E-5</v>
      </c>
      <c r="AJ53">
        <f t="shared" si="7"/>
        <v>-101.12044996187092</v>
      </c>
      <c r="AK53">
        <f t="shared" si="22"/>
        <v>-66.065363761425488</v>
      </c>
      <c r="AL53">
        <f t="shared" si="26"/>
        <v>-167.1859129980954</v>
      </c>
      <c r="AN53">
        <f t="shared" si="27"/>
        <v>0</v>
      </c>
      <c r="AO53">
        <f t="shared" si="27"/>
        <v>0</v>
      </c>
      <c r="AP53">
        <f t="shared" si="27"/>
        <v>-4.7415517898673004E-12</v>
      </c>
      <c r="AQ53">
        <f t="shared" si="27"/>
        <v>-8.7867825963357108E-7</v>
      </c>
      <c r="AR53">
        <f t="shared" si="27"/>
        <v>-8.7868300118536089E-7</v>
      </c>
      <c r="AS53">
        <f t="shared" si="27"/>
        <v>-0.89501889053832562</v>
      </c>
      <c r="AT53">
        <f t="shared" si="27"/>
        <v>-0.58474570276395887</v>
      </c>
      <c r="AU53">
        <f t="shared" si="23"/>
        <v>-1.4797654719852857</v>
      </c>
      <c r="AW53">
        <v>50</v>
      </c>
      <c r="AX53">
        <f>IF(Z53&gt;0, (R53*SUMPRODUCT(K53:$K$98, X53:$X$98)-K53*$AZ$3)/Z53, 0)</f>
        <v>-19662579571749.066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500000</v>
      </c>
      <c r="S54">
        <f t="shared" si="1"/>
        <v>-101956865871939.34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-842.670460915636</v>
      </c>
      <c r="AC54">
        <f t="shared" si="2"/>
        <v>-752.38434087024507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-1.752427682777553E-5</v>
      </c>
      <c r="AI54">
        <f t="shared" si="25"/>
        <v>-1.7524369070746912E-5</v>
      </c>
      <c r="AJ54">
        <f t="shared" si="7"/>
        <v>-90.28612004539093</v>
      </c>
      <c r="AK54">
        <f t="shared" si="22"/>
        <v>-58.986932264094527</v>
      </c>
      <c r="AL54">
        <f t="shared" si="26"/>
        <v>-149.27306983385452</v>
      </c>
      <c r="AN54">
        <f t="shared" si="27"/>
        <v>0</v>
      </c>
      <c r="AO54">
        <f t="shared" si="27"/>
        <v>0</v>
      </c>
      <c r="AP54">
        <f t="shared" si="27"/>
        <v>-7.2896800952551722E-13</v>
      </c>
      <c r="AQ54">
        <f t="shared" si="27"/>
        <v>-1.3848900361785887E-7</v>
      </c>
      <c r="AR54">
        <f t="shared" si="27"/>
        <v>-1.3848973258586839E-7</v>
      </c>
      <c r="AS54">
        <f t="shared" si="27"/>
        <v>-0.713503611503708</v>
      </c>
      <c r="AT54">
        <f t="shared" si="27"/>
        <v>-0.46615569680917507</v>
      </c>
      <c r="AU54">
        <f t="shared" si="23"/>
        <v>-1.1796594468026156</v>
      </c>
      <c r="AW54">
        <v>51</v>
      </c>
      <c r="AX54">
        <f>IF(Z54&gt;0, (R54*SUMPRODUCT(K54:$K$98, X54:$X$98)-K54*$AZ$3)/Z54, 0)</f>
        <v>-101956865871939.34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500000</v>
      </c>
      <c r="S55">
        <f t="shared" si="1"/>
        <v>-540181476372346.69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-752.38434087024507</v>
      </c>
      <c r="AC55">
        <f t="shared" si="2"/>
        <v>-671.77173304081487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-3.0310197701411007E-6</v>
      </c>
      <c r="AI55">
        <f t="shared" si="25"/>
        <v>-3.0310353151885158E-6</v>
      </c>
      <c r="AJ55">
        <f t="shared" si="7"/>
        <v>-80.612607829430203</v>
      </c>
      <c r="AK55">
        <f t="shared" si="22"/>
        <v>-52.666903860917159</v>
      </c>
      <c r="AL55">
        <f t="shared" si="26"/>
        <v>-133.27951472138267</v>
      </c>
      <c r="AN55">
        <f t="shared" si="27"/>
        <v>0</v>
      </c>
      <c r="AO55">
        <f t="shared" si="27"/>
        <v>0</v>
      </c>
      <c r="AP55">
        <f t="shared" si="27"/>
        <v>-1.0968549866555283E-13</v>
      </c>
      <c r="AQ55">
        <f t="shared" si="27"/>
        <v>-2.1386806104458673E-8</v>
      </c>
      <c r="AR55">
        <f t="shared" si="27"/>
        <v>-2.1386915789957337E-8</v>
      </c>
      <c r="AS55">
        <f t="shared" si="27"/>
        <v>-0.5688007152597796</v>
      </c>
      <c r="AT55">
        <f t="shared" si="27"/>
        <v>-0.37161646786063879</v>
      </c>
      <c r="AU55">
        <f t="shared" si="23"/>
        <v>-0.94041720450733413</v>
      </c>
      <c r="AW55">
        <v>52</v>
      </c>
      <c r="AX55">
        <f>IF(Z55&gt;0, (R55*SUMPRODUCT(K55:$K$98, X55:$X$98)-K55*$AZ$3)/Z55, 0)</f>
        <v>-540181476372346.69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500000</v>
      </c>
      <c r="S56">
        <f t="shared" si="1"/>
        <v>-2929459421170774.5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-671.77173304081487</v>
      </c>
      <c r="AC56">
        <f t="shared" si="2"/>
        <v>-599.7961902337023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-5.1321069132917388E-7</v>
      </c>
      <c r="AI56">
        <f t="shared" si="25"/>
        <v>-5.1321325065883166E-7</v>
      </c>
      <c r="AJ56">
        <f t="shared" si="7"/>
        <v>-71.975542807112561</v>
      </c>
      <c r="AK56">
        <f t="shared" si="22"/>
        <v>-47.024021312857045</v>
      </c>
      <c r="AL56">
        <f t="shared" si="26"/>
        <v>-118.99956463318286</v>
      </c>
      <c r="AN56">
        <f t="shared" si="27"/>
        <v>0</v>
      </c>
      <c r="AO56">
        <f t="shared" si="27"/>
        <v>0</v>
      </c>
      <c r="AP56">
        <f t="shared" si="27"/>
        <v>-1.6123724527570272E-14</v>
      </c>
      <c r="AQ56">
        <f t="shared" si="27"/>
        <v>-3.2332168645720926E-9</v>
      </c>
      <c r="AR56">
        <f t="shared" si="27"/>
        <v>-3.2332329882966199E-9</v>
      </c>
      <c r="AS56">
        <f t="shared" si="27"/>
        <v>-0.45344444839599968</v>
      </c>
      <c r="AT56">
        <f t="shared" si="27"/>
        <v>-0.29625037302897694</v>
      </c>
      <c r="AU56">
        <f t="shared" si="23"/>
        <v>-0.74969482465820958</v>
      </c>
      <c r="AW56">
        <v>53</v>
      </c>
      <c r="AX56">
        <f>IF(Z56&gt;0, (R56*SUMPRODUCT(K56:$K$98, X56:$X$98)-K56*$AZ$3)/Z56, 0)</f>
        <v>-2929459421170774.5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500000</v>
      </c>
      <c r="S57">
        <f t="shared" si="1"/>
        <v>-1.6293595866817786E+16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-599.7961902337023</v>
      </c>
      <c r="AC57">
        <f t="shared" si="2"/>
        <v>-535.53231271148991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-8.4915626180090571E-8</v>
      </c>
      <c r="AI57">
        <f t="shared" si="25"/>
        <v>-8.4916037025797294E-8</v>
      </c>
      <c r="AJ57">
        <f t="shared" si="7"/>
        <v>-64.263877522212397</v>
      </c>
      <c r="AK57">
        <f t="shared" si="22"/>
        <v>-41.985733316359166</v>
      </c>
      <c r="AL57">
        <f t="shared" si="26"/>
        <v>-106.24961092348761</v>
      </c>
      <c r="AN57">
        <f t="shared" si="27"/>
        <v>0</v>
      </c>
      <c r="AO57">
        <f t="shared" si="27"/>
        <v>0</v>
      </c>
      <c r="AP57">
        <f t="shared" si="27"/>
        <v>-2.3109996018051555E-15</v>
      </c>
      <c r="AQ57">
        <f t="shared" si="27"/>
        <v>-4.7764884743831413E-10</v>
      </c>
      <c r="AR57">
        <f t="shared" si="27"/>
        <v>-4.7765115843791594E-10</v>
      </c>
      <c r="AS57">
        <f t="shared" si="27"/>
        <v>-0.36148313816001337</v>
      </c>
      <c r="AT57">
        <f t="shared" si="27"/>
        <v>-0.23616898360826513</v>
      </c>
      <c r="AU57">
        <f t="shared" si="23"/>
        <v>-0.59765212224592978</v>
      </c>
      <c r="AW57">
        <v>54</v>
      </c>
      <c r="AX57">
        <f>IF(Z57&gt;0, (R57*SUMPRODUCT(K57:$K$98, X57:$X$98)-K57*$AZ$3)/Z57, 0)</f>
        <v>-1.6293595866817786E+16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500000</v>
      </c>
      <c r="S58">
        <f t="shared" si="1"/>
        <v>-9.3051563855945968E+16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-535.53231271148991</v>
      </c>
      <c r="AC58">
        <f t="shared" si="2"/>
        <v>-478.15385063567669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-1.3700194904813873E-8</v>
      </c>
      <c r="AI58">
        <f t="shared" si="25"/>
        <v>-1.3700259137190904E-8</v>
      </c>
      <c r="AJ58">
        <f t="shared" si="7"/>
        <v>-57.378462075813218</v>
      </c>
      <c r="AK58">
        <f t="shared" si="22"/>
        <v>-37.487261889804294</v>
      </c>
      <c r="AL58">
        <f t="shared" si="26"/>
        <v>-94.865723979317778</v>
      </c>
      <c r="AN58">
        <f t="shared" si="27"/>
        <v>0</v>
      </c>
      <c r="AO58">
        <f t="shared" si="27"/>
        <v>0</v>
      </c>
      <c r="AP58">
        <f t="shared" si="27"/>
        <v>-3.2259459685132327E-16</v>
      </c>
      <c r="AQ58">
        <f t="shared" si="27"/>
        <v>-6.8806559189772219E-11</v>
      </c>
      <c r="AR58">
        <f t="shared" si="27"/>
        <v>-6.8806881784369061E-11</v>
      </c>
      <c r="AS58">
        <f t="shared" si="27"/>
        <v>-0.2881721445911925</v>
      </c>
      <c r="AT58">
        <f t="shared" si="27"/>
        <v>-0.18827246780095017</v>
      </c>
      <c r="AU58">
        <f t="shared" si="23"/>
        <v>-0.4764446124609496</v>
      </c>
      <c r="AW58">
        <v>55</v>
      </c>
      <c r="AX58">
        <f>IF(Z58&gt;0, (R58*SUMPRODUCT(K58:$K$98, X58:$X$98)-K58*$AZ$3)/Z58, 0)</f>
        <v>-9.3051563855945968E+16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500000</v>
      </c>
      <c r="S59">
        <f t="shared" si="1"/>
        <v>-5.4671119125262496E+17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-478.15385063567669</v>
      </c>
      <c r="AC59">
        <f t="shared" si="2"/>
        <v>-426.92308092477151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-2.1531555036316524E-9</v>
      </c>
      <c r="AI59">
        <f t="shared" si="25"/>
        <v>-2.1531652647973224E-9</v>
      </c>
      <c r="AJ59">
        <f t="shared" si="7"/>
        <v>-51.230769710905179</v>
      </c>
      <c r="AK59">
        <f t="shared" si="22"/>
        <v>-33.470769544497372</v>
      </c>
      <c r="AL59">
        <f t="shared" si="26"/>
        <v>-84.701539257555709</v>
      </c>
      <c r="AN59">
        <f t="shared" si="27"/>
        <v>0</v>
      </c>
      <c r="AO59">
        <f t="shared" si="27"/>
        <v>0</v>
      </c>
      <c r="AP59">
        <f t="shared" si="27"/>
        <v>-4.377102897029538E-17</v>
      </c>
      <c r="AQ59">
        <f t="shared" si="27"/>
        <v>-9.6551820870028273E-12</v>
      </c>
      <c r="AR59">
        <f t="shared" si="27"/>
        <v>-9.6552258580317968E-12</v>
      </c>
      <c r="AS59">
        <f t="shared" si="27"/>
        <v>-0.2297290693504499</v>
      </c>
      <c r="AT59">
        <f t="shared" si="27"/>
        <v>-0.15008965864247026</v>
      </c>
      <c r="AU59">
        <f t="shared" si="23"/>
        <v>-0.37981872800257532</v>
      </c>
      <c r="AW59">
        <v>56</v>
      </c>
      <c r="AX59">
        <f>IF(Z59&gt;0, (R59*SUMPRODUCT(K59:$K$98, X59:$X$98)-K59*$AZ$3)/Z59, 0)</f>
        <v>-5.4671119125262496E+17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500000</v>
      </c>
      <c r="S60">
        <f t="shared" si="1"/>
        <v>-3.3080103708744668E+18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-426.92308092477151</v>
      </c>
      <c r="AC60">
        <f t="shared" si="2"/>
        <v>-381.18132225426876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-3.2892726827491831E-10</v>
      </c>
      <c r="AI60">
        <f t="shared" si="25"/>
        <v>-3.2892870864722491E-10</v>
      </c>
      <c r="AJ60">
        <f t="shared" si="7"/>
        <v>-45.741758670502747</v>
      </c>
      <c r="AK60">
        <f t="shared" si="22"/>
        <v>-29.88461566473401</v>
      </c>
      <c r="AL60">
        <f t="shared" si="26"/>
        <v>-75.626374335565686</v>
      </c>
      <c r="AN60">
        <f t="shared" si="27"/>
        <v>0</v>
      </c>
      <c r="AO60">
        <f t="shared" si="27"/>
        <v>0</v>
      </c>
      <c r="AP60">
        <f t="shared" si="27"/>
        <v>-5.7668919232378687E-18</v>
      </c>
      <c r="AQ60">
        <f t="shared" si="27"/>
        <v>-1.3169428473773577E-12</v>
      </c>
      <c r="AR60">
        <f t="shared" si="27"/>
        <v>-1.3169486142692809E-12</v>
      </c>
      <c r="AS60">
        <f t="shared" si="27"/>
        <v>-0.18313860758187939</v>
      </c>
      <c r="AT60">
        <f t="shared" si="27"/>
        <v>-0.11965055695351674</v>
      </c>
      <c r="AU60">
        <f t="shared" si="23"/>
        <v>-0.30278916453671306</v>
      </c>
      <c r="AW60">
        <v>57</v>
      </c>
      <c r="AX60">
        <f>IF(Z60&gt;0, (R60*SUMPRODUCT(K60:$K$98, X60:$X$98)-K60*$AZ$3)/Z60, 0)</f>
        <v>-3.3080103708744668E+18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500000</v>
      </c>
      <c r="S61">
        <f t="shared" si="1"/>
        <v>-2.0621432123007037E+19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-381.18132225426876</v>
      </c>
      <c r="AC61">
        <f t="shared" si="2"/>
        <v>-340.34046629845534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-4.8786637855768883E-11</v>
      </c>
      <c r="AI61">
        <f t="shared" si="25"/>
        <v>-4.8786844158406032E-11</v>
      </c>
      <c r="AJ61">
        <f t="shared" si="7"/>
        <v>-40.840855955813424</v>
      </c>
      <c r="AK61">
        <f t="shared" si="22"/>
        <v>-26.682692557798816</v>
      </c>
      <c r="AL61">
        <f t="shared" si="26"/>
        <v>-67.523548513661027</v>
      </c>
      <c r="AN61">
        <f t="shared" si="27"/>
        <v>0</v>
      </c>
      <c r="AO61">
        <f t="shared" si="27"/>
        <v>0</v>
      </c>
      <c r="AP61">
        <f t="shared" si="27"/>
        <v>-7.3748604443754284E-19</v>
      </c>
      <c r="AQ61">
        <f t="shared" si="27"/>
        <v>-1.7440137979412288E-13</v>
      </c>
      <c r="AR61">
        <f t="shared" si="27"/>
        <v>-1.7440211728016733E-13</v>
      </c>
      <c r="AS61">
        <f t="shared" si="27"/>
        <v>-0.14599697670751957</v>
      </c>
      <c r="AT61">
        <f t="shared" si="27"/>
        <v>-9.5384691448915343E-2</v>
      </c>
      <c r="AU61">
        <f t="shared" si="23"/>
        <v>-0.2413816681566093</v>
      </c>
      <c r="AW61">
        <v>58</v>
      </c>
      <c r="AX61">
        <f>IF(Z61&gt;0, (R61*SUMPRODUCT(K61:$K$98, X61:$X$98)-K61*$AZ$3)/Z61, 0)</f>
        <v>-2.0621432123007037E+19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500000</v>
      </c>
      <c r="S62">
        <f t="shared" si="1"/>
        <v>-1.3265864560666336E+20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-340.34046629845534</v>
      </c>
      <c r="AC62">
        <f t="shared" si="2"/>
        <v>-303.87541633790676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-7.0242560773924292E-12</v>
      </c>
      <c r="AI62">
        <f t="shared" si="25"/>
        <v>-7.0242847106012706E-12</v>
      </c>
      <c r="AJ62">
        <f t="shared" si="7"/>
        <v>-36.465049960548583</v>
      </c>
      <c r="AK62">
        <f t="shared" si="22"/>
        <v>-23.823832640891876</v>
      </c>
      <c r="AL62">
        <f t="shared" si="26"/>
        <v>-60.288882601447483</v>
      </c>
      <c r="AN62">
        <f t="shared" si="27"/>
        <v>0</v>
      </c>
      <c r="AO62">
        <f t="shared" si="27"/>
        <v>0</v>
      </c>
      <c r="AP62">
        <f t="shared" si="27"/>
        <v>-9.1390494063370411E-20</v>
      </c>
      <c r="AQ62">
        <f t="shared" si="27"/>
        <v>-2.2419779665792589E-14</v>
      </c>
      <c r="AR62">
        <f t="shared" si="27"/>
        <v>-2.2419871056286654E-14</v>
      </c>
      <c r="AS62">
        <f t="shared" si="27"/>
        <v>-0.11638789597219634</v>
      </c>
      <c r="AT62">
        <f t="shared" si="27"/>
        <v>-7.6040092035168705E-2</v>
      </c>
      <c r="AU62">
        <f t="shared" si="23"/>
        <v>-0.19242798800738747</v>
      </c>
      <c r="AW62">
        <v>59</v>
      </c>
      <c r="AX62">
        <f>IF(Z62&gt;0, (R62*SUMPRODUCT(K62:$K$98, X62:$X$98)-K62*$AZ$3)/Z62, 0)</f>
        <v>-1.3265864560666336E+20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500000</v>
      </c>
      <c r="S63">
        <f t="shared" si="1"/>
        <v>-8.8208847609683365E+20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-303.87541633790676</v>
      </c>
      <c r="AC63">
        <f t="shared" si="2"/>
        <v>-271.31733601598813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-9.8008248389137613E-13</v>
      </c>
      <c r="AI63">
        <f t="shared" si="25"/>
        <v>-9.8008632870603149E-13</v>
      </c>
      <c r="AJ63">
        <f t="shared" si="7"/>
        <v>-32.558080321918624</v>
      </c>
      <c r="AK63">
        <f t="shared" si="22"/>
        <v>-21.271279143653476</v>
      </c>
      <c r="AL63">
        <f t="shared" si="26"/>
        <v>-53.829359465573077</v>
      </c>
      <c r="AN63">
        <f t="shared" si="27"/>
        <v>0</v>
      </c>
      <c r="AO63">
        <f t="shared" si="27"/>
        <v>0</v>
      </c>
      <c r="AP63">
        <f t="shared" si="27"/>
        <v>-1.0956917470626148E-20</v>
      </c>
      <c r="AQ63">
        <f t="shared" si="27"/>
        <v>-2.7930300555584085E-15</v>
      </c>
      <c r="AR63">
        <f t="shared" si="27"/>
        <v>-2.7930410124758789E-15</v>
      </c>
      <c r="AS63">
        <f t="shared" si="27"/>
        <v>-9.2783718090080694E-2</v>
      </c>
      <c r="AT63">
        <f t="shared" si="27"/>
        <v>-6.0618695818852653E-2</v>
      </c>
      <c r="AU63">
        <f t="shared" si="23"/>
        <v>-0.15340241390893614</v>
      </c>
      <c r="AW63">
        <v>60</v>
      </c>
      <c r="AX63">
        <f>IF(Z63&gt;0, (R63*SUMPRODUCT(K63:$K$98, X63:$X$98)-K63*$AZ$3)/Z63, 0)</f>
        <v>-8.8208847609683365E+20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500000</v>
      </c>
      <c r="S64">
        <f t="shared" si="1"/>
        <v>-6.071584179035826E+21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-271.31733601598813</v>
      </c>
      <c r="AC64">
        <f t="shared" si="2"/>
        <v>-242.24762144284657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-1.3230536752263779E-13</v>
      </c>
      <c r="AI64">
        <f t="shared" si="25"/>
        <v>-1.323058662549585E-13</v>
      </c>
      <c r="AJ64">
        <f t="shared" si="7"/>
        <v>-29.069714573141567</v>
      </c>
      <c r="AK64">
        <f t="shared" si="22"/>
        <v>-18.992213521119172</v>
      </c>
      <c r="AL64">
        <f t="shared" si="26"/>
        <v>-48.061928094260871</v>
      </c>
      <c r="AN64">
        <f t="shared" si="27"/>
        <v>0</v>
      </c>
      <c r="AO64">
        <f t="shared" si="27"/>
        <v>0</v>
      </c>
      <c r="AP64">
        <f t="shared" si="27"/>
        <v>-1.269002485882421E-21</v>
      </c>
      <c r="AQ64">
        <f t="shared" si="27"/>
        <v>-3.3664519684755625E-16</v>
      </c>
      <c r="AR64">
        <f t="shared" si="27"/>
        <v>-3.366464658500421E-16</v>
      </c>
      <c r="AS64">
        <f t="shared" si="27"/>
        <v>-7.3966611997832027E-2</v>
      </c>
      <c r="AT64">
        <f t="shared" si="27"/>
        <v>-4.8324853171916968E-2</v>
      </c>
      <c r="AU64">
        <f t="shared" si="23"/>
        <v>-0.12229146516974933</v>
      </c>
      <c r="AW64">
        <v>61</v>
      </c>
      <c r="AX64">
        <f>IF(Z64&gt;0, (R64*SUMPRODUCT(K64:$K$98, X64:$X$98)-K64*$AZ$3)/Z64, 0)</f>
        <v>-6.071584179035826E+21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500000</v>
      </c>
      <c r="S65">
        <f t="shared" si="1"/>
        <v>-4.3322262333756543E+22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-242.24762144284657</v>
      </c>
      <c r="AC65">
        <f t="shared" si="2"/>
        <v>-216.29251914539873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-1.7253479215648101E-14</v>
      </c>
      <c r="AI65">
        <f t="shared" si="25"/>
        <v>-1.725354162366522E-14</v>
      </c>
      <c r="AJ65">
        <f t="shared" si="7"/>
        <v>-25.955102297447837</v>
      </c>
      <c r="AK65">
        <f t="shared" si="22"/>
        <v>-16.957333500999262</v>
      </c>
      <c r="AL65">
        <f t="shared" si="26"/>
        <v>-42.91243579844712</v>
      </c>
      <c r="AN65">
        <f t="shared" si="27"/>
        <v>0</v>
      </c>
      <c r="AO65">
        <f t="shared" si="27"/>
        <v>0</v>
      </c>
      <c r="AP65">
        <f t="shared" si="27"/>
        <v>-1.41780766620224E-22</v>
      </c>
      <c r="AQ65">
        <f t="shared" si="27"/>
        <v>-3.9197071514605214E-17</v>
      </c>
      <c r="AR65">
        <f t="shared" si="27"/>
        <v>-3.919721329537184E-17</v>
      </c>
      <c r="AS65">
        <f t="shared" si="27"/>
        <v>-5.8965730227863569E-2</v>
      </c>
      <c r="AT65">
        <f t="shared" si="27"/>
        <v>-3.8524277082204218E-2</v>
      </c>
      <c r="AU65">
        <f t="shared" si="23"/>
        <v>-9.7490007310067836E-2</v>
      </c>
      <c r="AW65">
        <v>62</v>
      </c>
      <c r="AX65">
        <f>IF(Z65&gt;0, (R65*SUMPRODUCT(K65:$K$98, X65:$X$98)-K65*$AZ$3)/Z65, 0)</f>
        <v>-4.3322262333756543E+22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500000</v>
      </c>
      <c r="S66">
        <f t="shared" si="1"/>
        <v>-3.2092970894257267E+23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-216.29251914539873</v>
      </c>
      <c r="AC66">
        <f t="shared" si="2"/>
        <v>-193.11832066553453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-2.1704842410186744E-15</v>
      </c>
      <c r="AI66">
        <f t="shared" si="25"/>
        <v>-2.1704917628495959E-15</v>
      </c>
      <c r="AJ66">
        <f t="shared" si="7"/>
        <v>-23.174198479864202</v>
      </c>
      <c r="AK66">
        <f t="shared" si="22"/>
        <v>-15.140476340177912</v>
      </c>
      <c r="AL66">
        <f t="shared" si="26"/>
        <v>-38.314674820042114</v>
      </c>
      <c r="AN66">
        <f t="shared" si="27"/>
        <v>0</v>
      </c>
      <c r="AO66">
        <f t="shared" si="27"/>
        <v>0</v>
      </c>
      <c r="AP66">
        <f t="shared" si="27"/>
        <v>-1.5257468449328677E-23</v>
      </c>
      <c r="AQ66">
        <f t="shared" si="27"/>
        <v>-4.4026640818133433E-18</v>
      </c>
      <c r="AR66">
        <f t="shared" si="27"/>
        <v>-4.4026793392817929E-18</v>
      </c>
      <c r="AS66">
        <f t="shared" si="27"/>
        <v>-4.7007119122978086E-2</v>
      </c>
      <c r="AT66">
        <f t="shared" si="27"/>
        <v>-3.0711317827012283E-2</v>
      </c>
      <c r="AU66">
        <f t="shared" si="23"/>
        <v>-7.7718436949990366E-2</v>
      </c>
      <c r="AW66">
        <v>63</v>
      </c>
      <c r="AX66">
        <f>IF(Z66&gt;0, (R66*SUMPRODUCT(K66:$K$98, X66:$X$98)-K66*$AZ$3)/Z66, 0)</f>
        <v>-3.2092970894257267E+23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-2.472612191676581E+24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-193.11832066553453</v>
      </c>
      <c r="AC67">
        <f t="shared" ref="AC67:AC79" si="30">S67*Z67</f>
        <v>-172.42707202279868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-8.7168477432101201E-22</v>
      </c>
      <c r="AH67">
        <f t="shared" ref="AH67:AH79" si="33">-X67*R67</f>
        <v>-2.6299711351448061E-16</v>
      </c>
      <c r="AI67">
        <f t="shared" ref="AI67:AI79" si="34">SUM(AE67:AH67)</f>
        <v>-2.6299798519925493E-16</v>
      </c>
      <c r="AJ67">
        <f t="shared" ref="AJ67:AJ79" si="35">AB67-AC67</f>
        <v>-20.691248642735843</v>
      </c>
      <c r="AK67">
        <f t="shared" si="22"/>
        <v>-13.518282446587419</v>
      </c>
      <c r="AL67">
        <f t="shared" si="26"/>
        <v>-34.209531089323264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-4.7631238368072906E-19</v>
      </c>
      <c r="AR67">
        <f t="shared" si="36"/>
        <v>-4.7631396238342708E-19</v>
      </c>
      <c r="AS67">
        <f t="shared" si="36"/>
        <v>-3.7473787566149525E-2</v>
      </c>
      <c r="AT67">
        <f t="shared" si="36"/>
        <v>-2.4482874543217691E-2</v>
      </c>
      <c r="AU67">
        <f t="shared" si="23"/>
        <v>-6.1956662109367219E-2</v>
      </c>
      <c r="AW67">
        <v>64</v>
      </c>
      <c r="AX67">
        <f>IF(Z67&gt;0, (R67*SUMPRODUCT(K67:$K$98, X67:$X$98)-K67*$AZ$3)/Z67, 0)</f>
        <v>-2.472612191676581E+24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8"/>
        <v>500000</v>
      </c>
      <c r="S68">
        <f t="shared" si="29"/>
        <v>-1.9845914680516585E+25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-172.42707202279868</v>
      </c>
      <c r="AC68">
        <f t="shared" si="30"/>
        <v>-153.95274287749885</v>
      </c>
      <c r="AE68">
        <f t="shared" si="31"/>
        <v>0</v>
      </c>
      <c r="AF68">
        <f t="shared" si="32"/>
        <v>0</v>
      </c>
      <c r="AG68">
        <f t="shared" si="32"/>
        <v>-9.696752792442437E-23</v>
      </c>
      <c r="AH68">
        <f t="shared" si="33"/>
        <v>-3.06400159461351E-17</v>
      </c>
      <c r="AI68">
        <f t="shared" si="34"/>
        <v>-3.0640112913663025E-17</v>
      </c>
      <c r="AJ68">
        <f t="shared" si="35"/>
        <v>-18.474329145299833</v>
      </c>
      <c r="AK68">
        <f t="shared" si="22"/>
        <v>-12.06989504159591</v>
      </c>
      <c r="AL68">
        <f t="shared" si="26"/>
        <v>-30.544224186895743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-4.9546371564330878E-20</v>
      </c>
      <c r="AR68">
        <f t="shared" si="36"/>
        <v>-4.9546528365462335E-20</v>
      </c>
      <c r="AS68">
        <f t="shared" si="36"/>
        <v>-2.9873874016381911E-2</v>
      </c>
      <c r="AT68">
        <f t="shared" si="36"/>
        <v>-1.9517597690702878E-2</v>
      </c>
      <c r="AU68">
        <f t="shared" si="23"/>
        <v>-4.9391471707084793E-2</v>
      </c>
      <c r="AW68">
        <v>65</v>
      </c>
      <c r="AX68">
        <f>IF(Z68&gt;0, (R68*SUMPRODUCT(K68:$K$98, X68:$X$98)-K68*$AZ$3)/Z68, 0)</f>
        <v>-1.9845914680516585E+25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8"/>
        <v>500000</v>
      </c>
      <c r="S69">
        <f t="shared" si="29"/>
        <v>-1.6619944452041684E+26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-153.95274287749885</v>
      </c>
      <c r="AC69">
        <f t="shared" si="30"/>
        <v>-137.45780614062392</v>
      </c>
      <c r="AE69">
        <f t="shared" si="31"/>
        <v>0</v>
      </c>
      <c r="AF69">
        <f t="shared" si="32"/>
        <v>0</v>
      </c>
      <c r="AG69">
        <f t="shared" si="32"/>
        <v>-1.0338317205065767E-23</v>
      </c>
      <c r="AH69">
        <f t="shared" si="33"/>
        <v>-3.4263814176045742E-18</v>
      </c>
      <c r="AI69">
        <f t="shared" si="34"/>
        <v>-3.4263917559217792E-18</v>
      </c>
      <c r="AJ69">
        <f t="shared" si="35"/>
        <v>-16.494936736874934</v>
      </c>
      <c r="AK69">
        <f t="shared" si="22"/>
        <v>-10.776692001424921</v>
      </c>
      <c r="AL69">
        <f t="shared" si="26"/>
        <v>-27.271628738299853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-4.94698452321421E-21</v>
      </c>
      <c r="AR69">
        <f t="shared" si="36"/>
        <v>-4.9469994496012572E-21</v>
      </c>
      <c r="AS69">
        <f t="shared" si="36"/>
        <v>-2.381526946459029E-2</v>
      </c>
      <c r="AT69">
        <f t="shared" si="36"/>
        <v>-1.5559309383532272E-2</v>
      </c>
      <c r="AU69">
        <f t="shared" si="23"/>
        <v>-3.9374578848122559E-2</v>
      </c>
      <c r="AW69">
        <v>66</v>
      </c>
      <c r="AX69">
        <f>IF(Z69&gt;0, (R69*SUMPRODUCT(K69:$K$98, X69:$X$98)-K69*$AZ$3)/Z69, 0)</f>
        <v>-1.6619944452041684E+26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8"/>
        <v>500000</v>
      </c>
      <c r="S70">
        <f t="shared" si="29"/>
        <v>-1.465655245117715E+27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-137.45780614062392</v>
      </c>
      <c r="AC70">
        <f t="shared" si="30"/>
        <v>-122.73018405412849</v>
      </c>
      <c r="AE70">
        <f t="shared" si="31"/>
        <v>0</v>
      </c>
      <c r="AF70">
        <f t="shared" si="32"/>
        <v>0</v>
      </c>
      <c r="AG70">
        <f t="shared" si="32"/>
        <v>-1.046717709220487E-24</v>
      </c>
      <c r="AH70">
        <f t="shared" si="33"/>
        <v>-3.6752865295178492E-19</v>
      </c>
      <c r="AI70">
        <f t="shared" si="34"/>
        <v>-3.6752969966949412E-19</v>
      </c>
      <c r="AJ70">
        <f t="shared" si="35"/>
        <v>-14.72762208649543</v>
      </c>
      <c r="AK70">
        <f t="shared" si="22"/>
        <v>-9.6220464298436745</v>
      </c>
      <c r="AL70">
        <f t="shared" si="26"/>
        <v>-24.349668516339104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-4.7378142054113246E-22</v>
      </c>
      <c r="AR70">
        <f t="shared" si="36"/>
        <v>-4.7378276986559791E-22</v>
      </c>
      <c r="AS70">
        <f t="shared" si="36"/>
        <v>-1.8985387009399085E-2</v>
      </c>
      <c r="AT70">
        <f t="shared" si="36"/>
        <v>-1.2403786179474062E-2</v>
      </c>
      <c r="AU70">
        <f t="shared" si="23"/>
        <v>-3.1389173188873146E-2</v>
      </c>
      <c r="AW70">
        <v>67</v>
      </c>
      <c r="AX70">
        <f>IF(Z70&gt;0, (R70*SUMPRODUCT(K70:$K$98, X70:$X$98)-K70*$AZ$3)/Z70, 0)</f>
        <v>-1.465655245117715E+27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8"/>
        <v>500000</v>
      </c>
      <c r="S71">
        <f t="shared" si="29"/>
        <v>-1.3644862463556669E+28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-122.73018405412849</v>
      </c>
      <c r="AC71">
        <f t="shared" si="30"/>
        <v>-109.58052147690044</v>
      </c>
      <c r="AE71">
        <f t="shared" si="31"/>
        <v>0</v>
      </c>
      <c r="AF71">
        <f t="shared" si="32"/>
        <v>0</v>
      </c>
      <c r="AG71">
        <f t="shared" si="32"/>
        <v>-1.0038624589435508E-25</v>
      </c>
      <c r="AH71">
        <f t="shared" si="33"/>
        <v>-3.7434571449357085E-20</v>
      </c>
      <c r="AI71">
        <f t="shared" si="34"/>
        <v>-3.7434671835602978E-20</v>
      </c>
      <c r="AJ71">
        <f t="shared" si="35"/>
        <v>-13.149662577228042</v>
      </c>
      <c r="AK71">
        <f t="shared" si="22"/>
        <v>-8.5911128837889947</v>
      </c>
      <c r="AL71">
        <f t="shared" si="26"/>
        <v>-21.740775461017037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-4.3086544546014212E-23</v>
      </c>
      <c r="AR71">
        <f t="shared" si="36"/>
        <v>-4.3086660088847694E-23</v>
      </c>
      <c r="AS71">
        <f t="shared" si="36"/>
        <v>-1.5135034286829606E-2</v>
      </c>
      <c r="AT71">
        <f t="shared" si="36"/>
        <v>-9.8882224007286832E-3</v>
      </c>
      <c r="AU71">
        <f t="shared" si="23"/>
        <v>-2.5023256687558289E-2</v>
      </c>
      <c r="AW71">
        <v>68</v>
      </c>
      <c r="AX71">
        <f>IF(Z71&gt;0, (R71*SUMPRODUCT(K71:$K$98, X71:$X$98)-K71*$AZ$3)/Z71, 0)</f>
        <v>-1.3644862463556669E+28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8"/>
        <v>500000</v>
      </c>
      <c r="S72">
        <f t="shared" si="29"/>
        <v>-1.344679640218186E+29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-109.58052147690044</v>
      </c>
      <c r="AC72">
        <f t="shared" si="30"/>
        <v>-97.839751318661115</v>
      </c>
      <c r="AE72">
        <f t="shared" si="31"/>
        <v>0</v>
      </c>
      <c r="AF72">
        <f t="shared" si="32"/>
        <v>0</v>
      </c>
      <c r="AG72">
        <f t="shared" si="32"/>
        <v>-9.0950800094275395E-27</v>
      </c>
      <c r="AH72">
        <f t="shared" si="33"/>
        <v>-3.6114921370393598E-21</v>
      </c>
      <c r="AI72">
        <f t="shared" si="34"/>
        <v>-3.6115012321193689E-21</v>
      </c>
      <c r="AJ72">
        <f t="shared" si="35"/>
        <v>-11.740770158239329</v>
      </c>
      <c r="AK72">
        <f t="shared" ref="AK72:AK79" si="49">G72*SUM(AB72:AB72, AE72:AF72)</f>
        <v>-7.6706365033830322</v>
      </c>
      <c r="AL72">
        <f t="shared" si="26"/>
        <v>-19.411406661622362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-3.7113973321482186E-24</v>
      </c>
      <c r="AR72">
        <f t="shared" si="36"/>
        <v>-3.7114066788266552E-24</v>
      </c>
      <c r="AS72">
        <f t="shared" si="36"/>
        <v>-1.206555666998534E-2</v>
      </c>
      <c r="AT72">
        <f t="shared" si="36"/>
        <v>-7.8828303577237607E-3</v>
      </c>
      <c r="AU72">
        <f t="shared" si="23"/>
        <v>-1.99483870277091E-2</v>
      </c>
      <c r="AW72">
        <v>69</v>
      </c>
      <c r="AX72">
        <f>IF(Z72&gt;0, (R72*SUMPRODUCT(K72:$K$98, X72:$X$98)-K72*$AZ$3)/Z72, 0)</f>
        <v>-1.344679640218186E+29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8"/>
        <v>500000</v>
      </c>
      <c r="S73">
        <f t="shared" si="29"/>
        <v>-1.4068779319365558E+30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-97.839751318661115</v>
      </c>
      <c r="AC73">
        <f t="shared" si="30"/>
        <v>-87.356920820233128</v>
      </c>
      <c r="AE73">
        <f t="shared" si="31"/>
        <v>0</v>
      </c>
      <c r="AF73">
        <f t="shared" si="32"/>
        <v>0</v>
      </c>
      <c r="AG73">
        <f t="shared" si="32"/>
        <v>-7.7615938487985095E-28</v>
      </c>
      <c r="AH73">
        <f t="shared" si="33"/>
        <v>-3.2911879297813653E-22</v>
      </c>
      <c r="AI73">
        <f t="shared" si="34"/>
        <v>-3.291195691375214E-22</v>
      </c>
      <c r="AJ73">
        <f t="shared" si="35"/>
        <v>-10.482830498427987</v>
      </c>
      <c r="AK73">
        <f t="shared" si="49"/>
        <v>-6.8487825923062786</v>
      </c>
      <c r="AL73">
        <f t="shared" si="26"/>
        <v>-17.331613090734265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-3.0198504520653393E-25</v>
      </c>
      <c r="AR73">
        <f t="shared" si="36"/>
        <v>-3.0198575737652218E-25</v>
      </c>
      <c r="AS73">
        <f t="shared" si="36"/>
        <v>-9.6185879065572039E-3</v>
      </c>
      <c r="AT73">
        <f t="shared" si="36"/>
        <v>-6.2841440989507011E-3</v>
      </c>
      <c r="AU73">
        <f t="shared" si="23"/>
        <v>-1.5902732005507906E-2</v>
      </c>
      <c r="AW73">
        <v>70</v>
      </c>
      <c r="AX73">
        <f>IF(Z73&gt;0, (R73*SUMPRODUCT(K73:$K$98, X73:$X$98)-K73*$AZ$3)/Z73, 0)</f>
        <v>-1.4068779319365558E+30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8"/>
        <v>500000</v>
      </c>
      <c r="S74">
        <f t="shared" si="29"/>
        <v>-1.5677315036220129E+31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-87.356920820233128</v>
      </c>
      <c r="AC74">
        <f t="shared" si="30"/>
        <v>-77.997250732351006</v>
      </c>
      <c r="AE74">
        <f t="shared" si="31"/>
        <v>0</v>
      </c>
      <c r="AF74">
        <f t="shared" si="32"/>
        <v>0</v>
      </c>
      <c r="AG74">
        <f t="shared" si="32"/>
        <v>-6.218957977828939E-29</v>
      </c>
      <c r="AH74">
        <f t="shared" si="33"/>
        <v>-2.8248328450110523E-23</v>
      </c>
      <c r="AI74">
        <f t="shared" si="34"/>
        <v>-2.8248390639690299E-23</v>
      </c>
      <c r="AJ74">
        <f t="shared" si="35"/>
        <v>-9.3596700878821224</v>
      </c>
      <c r="AK74">
        <f t="shared" si="49"/>
        <v>-6.1149844574163197</v>
      </c>
      <c r="AL74">
        <f t="shared" si="26"/>
        <v>-15.474654545298442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-2.3142351544971781E-26</v>
      </c>
      <c r="AR74">
        <f t="shared" si="36"/>
        <v>-2.3142402493583489E-26</v>
      </c>
      <c r="AS74">
        <f t="shared" si="36"/>
        <v>-7.6678793897936824E-3</v>
      </c>
      <c r="AT74">
        <f t="shared" si="36"/>
        <v>-5.0096812013318724E-3</v>
      </c>
      <c r="AU74">
        <f t="shared" si="23"/>
        <v>-1.2677560591125556E-2</v>
      </c>
      <c r="AW74">
        <v>71</v>
      </c>
      <c r="AX74">
        <f>IF(Z74&gt;0, (R74*SUMPRODUCT(K74:$K$98, X74:$X$98)-K74*$AZ$3)/Z74, 0)</f>
        <v>-1.5677315036220129E+31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8"/>
        <v>500000</v>
      </c>
      <c r="S75">
        <f t="shared" si="29"/>
        <v>-1.8679007479636013E+32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-77.997250732351006</v>
      </c>
      <c r="AC75">
        <f t="shared" si="30"/>
        <v>-69.6404024395991</v>
      </c>
      <c r="AE75">
        <f t="shared" si="31"/>
        <v>0</v>
      </c>
      <c r="AF75">
        <f t="shared" si="32"/>
        <v>0</v>
      </c>
      <c r="AG75">
        <f t="shared" si="32"/>
        <v>-4.6603387864372324E-30</v>
      </c>
      <c r="AH75">
        <f t="shared" si="33"/>
        <v>-2.2762938077627705E-24</v>
      </c>
      <c r="AI75">
        <f t="shared" si="34"/>
        <v>-2.2762984681015569E-24</v>
      </c>
      <c r="AJ75">
        <f t="shared" si="35"/>
        <v>-8.3568482927519057</v>
      </c>
      <c r="AK75">
        <f t="shared" si="49"/>
        <v>-5.4598075512645705</v>
      </c>
      <c r="AL75">
        <f t="shared" si="26"/>
        <v>-13.816655844016477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-1.6650413622805988E-27</v>
      </c>
      <c r="AR75">
        <f t="shared" si="36"/>
        <v>-1.6650447711801069E-27</v>
      </c>
      <c r="AS75">
        <f t="shared" si="36"/>
        <v>-6.1127865033431851E-3</v>
      </c>
      <c r="AT75">
        <f t="shared" si="36"/>
        <v>-3.9936871821842088E-3</v>
      </c>
      <c r="AU75">
        <f t="shared" si="23"/>
        <v>-1.0106473685527395E-2</v>
      </c>
      <c r="AW75">
        <v>72</v>
      </c>
      <c r="AX75">
        <f>IF(Z75&gt;0, (R75*SUMPRODUCT(K75:$K$98, X75:$X$98)-K75*$AZ$3)/Z75, 0)</f>
        <v>-1.8679007479636013E+32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8"/>
        <v>500000</v>
      </c>
      <c r="S76">
        <f t="shared" si="29"/>
        <v>-2.3910435663692867E+33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-69.6404024395991</v>
      </c>
      <c r="AC76">
        <f t="shared" si="30"/>
        <v>-62.178930749642056</v>
      </c>
      <c r="AE76">
        <f t="shared" si="31"/>
        <v>0</v>
      </c>
      <c r="AF76">
        <f t="shared" si="32"/>
        <v>0</v>
      </c>
      <c r="AG76">
        <f t="shared" si="32"/>
        <v>-3.2506167821556319E-31</v>
      </c>
      <c r="AH76">
        <f t="shared" si="33"/>
        <v>-1.7154694881429186E-25</v>
      </c>
      <c r="AI76">
        <f t="shared" si="34"/>
        <v>-1.7154727387597007E-25</v>
      </c>
      <c r="AJ76">
        <f t="shared" si="35"/>
        <v>-7.4614716899570439</v>
      </c>
      <c r="AK76">
        <f t="shared" si="49"/>
        <v>-4.8748281707719379</v>
      </c>
      <c r="AL76">
        <f t="shared" si="26"/>
        <v>-12.336299860728982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-1.1203705510511075E-28</v>
      </c>
      <c r="AR76">
        <f t="shared" si="36"/>
        <v>-1.120372674024055E-28</v>
      </c>
      <c r="AS76">
        <f t="shared" si="36"/>
        <v>-4.8730759752416879E-3</v>
      </c>
      <c r="AT76">
        <f t="shared" si="36"/>
        <v>-3.1837429704912375E-3</v>
      </c>
      <c r="AU76">
        <f t="shared" si="23"/>
        <v>-8.0568189457329246E-3</v>
      </c>
      <c r="AW76">
        <v>73</v>
      </c>
      <c r="AX76">
        <f>IF(Z76&gt;0, (R76*SUMPRODUCT(K76:$K$98, X76:$X$98)-K76*$AZ$3)/Z76, 0)</f>
        <v>-2.3910435663692867E+33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8"/>
        <v>500000</v>
      </c>
      <c r="S77">
        <f t="shared" si="29"/>
        <v>-3.3066049148369333E+34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-62.178930749642056</v>
      </c>
      <c r="AC77">
        <f t="shared" si="30"/>
        <v>-55.516902455037545</v>
      </c>
      <c r="AE77">
        <f t="shared" si="31"/>
        <v>0</v>
      </c>
      <c r="AF77">
        <f t="shared" si="32"/>
        <v>0</v>
      </c>
      <c r="AG77">
        <f t="shared" si="32"/>
        <v>-2.0987124212334037E-32</v>
      </c>
      <c r="AH77">
        <f t="shared" si="33"/>
        <v>-1.2032957488842941E-26</v>
      </c>
      <c r="AI77">
        <f t="shared" si="34"/>
        <v>-1.2032978475967153E-26</v>
      </c>
      <c r="AJ77">
        <f t="shared" si="35"/>
        <v>-6.6620282946045108</v>
      </c>
      <c r="AK77">
        <f t="shared" si="49"/>
        <v>-4.3525251524749446</v>
      </c>
      <c r="AL77">
        <f t="shared" si="26"/>
        <v>-11.014553447079455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-7.0167022298158642E-30</v>
      </c>
      <c r="AR77">
        <f t="shared" si="36"/>
        <v>-7.0167144679045794E-30</v>
      </c>
      <c r="AS77">
        <f t="shared" si="36"/>
        <v>-3.884786332303645E-3</v>
      </c>
      <c r="AT77">
        <f t="shared" si="36"/>
        <v>-2.5380604037717135E-3</v>
      </c>
      <c r="AU77">
        <f t="shared" si="23"/>
        <v>-6.4228467360753589E-3</v>
      </c>
      <c r="AW77">
        <v>74</v>
      </c>
      <c r="AX77">
        <f>IF(Z77&gt;0, (R77*SUMPRODUCT(K77:$K$98, X77:$X$98)-K77*$AZ$3)/Z77, 0)</f>
        <v>-3.3066049148369333E+34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8"/>
        <v>500000</v>
      </c>
      <c r="S78">
        <f t="shared" si="29"/>
        <v>-4.9722230715813955E+35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-55.516902455037545</v>
      </c>
      <c r="AC78">
        <f t="shared" si="30"/>
        <v>-49.568662906283528</v>
      </c>
      <c r="AE78">
        <f t="shared" si="31"/>
        <v>0</v>
      </c>
      <c r="AF78">
        <f t="shared" si="32"/>
        <v>0</v>
      </c>
      <c r="AG78">
        <f t="shared" si="32"/>
        <v>-1.2461393574031266E-33</v>
      </c>
      <c r="AH78">
        <f t="shared" si="33"/>
        <v>-7.8124454451230278E-28</v>
      </c>
      <c r="AI78">
        <f t="shared" si="34"/>
        <v>-7.8124579065166022E-28</v>
      </c>
      <c r="AJ78">
        <f t="shared" si="35"/>
        <v>-5.9482395487540174</v>
      </c>
      <c r="AK78">
        <f t="shared" si="49"/>
        <v>-3.8861831718526285</v>
      </c>
      <c r="AL78">
        <f t="shared" si="26"/>
        <v>-9.8344227206066464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-4.0675194583840195E-31</v>
      </c>
      <c r="AR78">
        <f t="shared" si="36"/>
        <v>-4.0675259463603138E-31</v>
      </c>
      <c r="AS78">
        <f t="shared" si="36"/>
        <v>-3.0969278797063444E-3</v>
      </c>
      <c r="AT78">
        <f t="shared" si="36"/>
        <v>-2.0233262147414804E-3</v>
      </c>
      <c r="AU78">
        <f t="shared" si="23"/>
        <v>-5.1202540944478249E-3</v>
      </c>
      <c r="AW78">
        <v>75</v>
      </c>
      <c r="AX78">
        <f>IF(Z78&gt;0, (R78*SUMPRODUCT(K78:$K$98, X78:$X$98)-K78*$AZ$3)/Z78, 0)</f>
        <v>-4.9722230715813955E+35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-49.568662906283528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-4.9845574296125066E-29</v>
      </c>
      <c r="AI79">
        <f t="shared" si="34"/>
        <v>-4.9845574296125066E-29</v>
      </c>
      <c r="AJ79">
        <f t="shared" si="35"/>
        <v>-49.568662906283528</v>
      </c>
      <c r="AK79">
        <f t="shared" si="49"/>
        <v>-3.4698064034398475</v>
      </c>
      <c r="AL79">
        <f t="shared" si="26"/>
        <v>-53.038469309723375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-2.3171343904778167E-32</v>
      </c>
      <c r="AR79">
        <f t="shared" si="36"/>
        <v>-2.3171343904778167E-32</v>
      </c>
      <c r="AS79">
        <f t="shared" si="36"/>
        <v>-2.304261815257699E-2</v>
      </c>
      <c r="AT79">
        <f t="shared" si="36"/>
        <v>-1.6129832706803895E-3</v>
      </c>
      <c r="AU79">
        <f t="shared" si="23"/>
        <v>-2.465560142325738E-2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170609.86409399775</v>
      </c>
      <c r="AO81" s="8">
        <f t="shared" si="50"/>
        <v>-17060.986409399775</v>
      </c>
      <c r="AP81" s="8">
        <f t="shared" si="50"/>
        <v>-205.52281811763496</v>
      </c>
      <c r="AQ81" s="8">
        <f t="shared" si="50"/>
        <v>-95206.053395718685</v>
      </c>
      <c r="AR81" s="8">
        <f t="shared" si="50"/>
        <v>58137.30147076166</v>
      </c>
      <c r="AS81" s="8">
        <f t="shared" si="50"/>
        <v>-14927.435923826726</v>
      </c>
      <c r="AT81" s="8">
        <f t="shared" si="50"/>
        <v>3478.466779219094</v>
      </c>
      <c r="AU81" s="8">
        <f t="shared" si="50"/>
        <v>46688.332326154028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56B-C835-4C5A-AA0A-D710ED2293CC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303546.68817529082</v>
      </c>
      <c r="K3">
        <v>1</v>
      </c>
      <c r="L3" s="2">
        <v>0</v>
      </c>
      <c r="O3">
        <f>$C$3</f>
        <v>303546.68817529082</v>
      </c>
      <c r="P3" s="2">
        <f>O3*C5</f>
        <v>30354.668817529084</v>
      </c>
      <c r="Q3" s="4">
        <f>B8</f>
        <v>100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303546.68817529082</v>
      </c>
      <c r="AF3">
        <f t="shared" ref="AF3:AG34" si="4">-$Z3*P3</f>
        <v>-30354.668817529084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273092.01935776172</v>
      </c>
      <c r="AJ3">
        <f t="shared" ref="AJ3:AJ66" si="7">AB3-AC3</f>
        <v>0</v>
      </c>
      <c r="AL3">
        <f t="shared" ref="AL3:AL34" si="8">SUM(AI3:AK3)</f>
        <v>273092.01935776172</v>
      </c>
      <c r="AN3">
        <f t="shared" ref="AN3:AU34" si="9">AE3*$K3</f>
        <v>303546.68817529082</v>
      </c>
      <c r="AO3">
        <f t="shared" si="9"/>
        <v>-30354.668817529084</v>
      </c>
      <c r="AP3">
        <f t="shared" si="9"/>
        <v>-100</v>
      </c>
      <c r="AQ3">
        <f t="shared" si="9"/>
        <v>0</v>
      </c>
      <c r="AR3">
        <f t="shared" si="9"/>
        <v>273092.01935776172</v>
      </c>
      <c r="AS3">
        <f t="shared" si="9"/>
        <v>0</v>
      </c>
      <c r="AT3">
        <f t="shared" si="9"/>
        <v>0</v>
      </c>
      <c r="AU3">
        <f t="shared" si="9"/>
        <v>273092.01935776172</v>
      </c>
      <c r="AW3">
        <v>0</v>
      </c>
      <c r="AX3">
        <f>IF(Z3&gt;0, (R3*SUMPRODUCT(K3:$K$98, X3:$X$98)-K3*$AZ$3)/Z3, 0)</f>
        <v>0</v>
      </c>
      <c r="AZ3">
        <f>C6*ABS(SUMPRODUCT(X4:X69, K4:K69))/1</f>
        <v>190360.84704476866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500000</v>
      </c>
      <c r="S4">
        <f t="shared" si="1"/>
        <v>13144.926089703982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12768.86360902965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-12768.86360902965</v>
      </c>
      <c r="AK4">
        <f>G4*SUM(AB4, AE4:AF4)</f>
        <v>0</v>
      </c>
      <c r="AL4">
        <f t="shared" si="8"/>
        <v>-22073.336609029648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-8680.3554436048144</v>
      </c>
      <c r="AR4">
        <f t="shared" si="9"/>
        <v>-8680.3554436048144</v>
      </c>
      <c r="AS4">
        <f t="shared" si="9"/>
        <v>-11912.364594672683</v>
      </c>
      <c r="AT4">
        <f t="shared" si="9"/>
        <v>0</v>
      </c>
      <c r="AU4">
        <f t="shared" si="9"/>
        <v>-20592.720038277494</v>
      </c>
      <c r="AW4">
        <v>1</v>
      </c>
      <c r="AX4">
        <f>IF(Z4&gt;0, (R4*SUMPRODUCT(K4:$K$98, X4:$X$98)-K4*$AZ$3)/Z4, 0)</f>
        <v>13144.926089703982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500000</v>
      </c>
      <c r="S5">
        <f t="shared" si="1"/>
        <v>20104.08102506763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12768.86360902965</v>
      </c>
      <c r="AC5">
        <f t="shared" si="2"/>
        <v>18901.405042282975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-10749.81167389614</v>
      </c>
      <c r="AI5">
        <f t="shared" si="6"/>
        <v>-10761.563892897542</v>
      </c>
      <c r="AJ5">
        <f t="shared" si="7"/>
        <v>-6132.5414332533255</v>
      </c>
      <c r="AK5">
        <f>G5*SUM(AB5, AE5:AF5)</f>
        <v>523.52340797021566</v>
      </c>
      <c r="AL5">
        <f t="shared" si="8"/>
        <v>-16370.581918180653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-9192.2501508163768</v>
      </c>
      <c r="AR5">
        <f t="shared" si="9"/>
        <v>-9202.2995675099173</v>
      </c>
      <c r="AS5">
        <f t="shared" si="9"/>
        <v>-5243.9853482827812</v>
      </c>
      <c r="AT5">
        <f t="shared" si="9"/>
        <v>447.66906359448222</v>
      </c>
      <c r="AU5">
        <f t="shared" si="9"/>
        <v>-13998.615852198216</v>
      </c>
      <c r="AW5">
        <v>2</v>
      </c>
      <c r="AX5">
        <f>IF(Z5&gt;0, (R5*SUMPRODUCT(K5:$K$98, X5:$X$98)-K5*$AZ$3)/Z5, 0)</f>
        <v>20104.08102506763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500000</v>
      </c>
      <c r="S6">
        <f t="shared" si="1"/>
        <v>28286.421607215569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18901.405042282975</v>
      </c>
      <c r="AC6">
        <f t="shared" si="2"/>
        <v>25641.974820775213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-12131.975035237559</v>
      </c>
      <c r="AI6">
        <f t="shared" si="6"/>
        <v>-12143.306432673067</v>
      </c>
      <c r="AJ6">
        <f t="shared" si="7"/>
        <v>-6740.5697784922377</v>
      </c>
      <c r="AK6">
        <f>G6*SUM(AB6, AE6:AF6)</f>
        <v>1105.7321949735542</v>
      </c>
      <c r="AL6">
        <f t="shared" si="8"/>
        <v>-17778.144016191749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-9358.7272195150053</v>
      </c>
      <c r="AR6">
        <f t="shared" si="9"/>
        <v>-9367.4683731447167</v>
      </c>
      <c r="AS6">
        <f t="shared" si="9"/>
        <v>-5199.7431315007889</v>
      </c>
      <c r="AT6">
        <f t="shared" si="9"/>
        <v>852.97290511531651</v>
      </c>
      <c r="AU6">
        <f t="shared" si="9"/>
        <v>-13714.238599530188</v>
      </c>
      <c r="AW6">
        <v>3</v>
      </c>
      <c r="AX6">
        <f>IF(Z6&gt;0, (R6*SUMPRODUCT(K6:$K$98, X6:$X$98)-K6*$AZ$3)/Z6, 0)</f>
        <v>28286.421607215569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500000</v>
      </c>
      <c r="S7">
        <f t="shared" si="1"/>
        <v>33916.196605768011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25641.974820775213</v>
      </c>
      <c r="AC7">
        <f t="shared" si="2"/>
        <v>29523.594269434689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-13480.04432606346</v>
      </c>
      <c r="AI7">
        <f t="shared" si="6"/>
        <v>-13490.92540841646</v>
      </c>
      <c r="AJ7">
        <f t="shared" si="7"/>
        <v>-3881.6194486594759</v>
      </c>
      <c r="AK7">
        <f>G7*SUM(AB7, AE7:AF7)</f>
        <v>1259.0209637000628</v>
      </c>
      <c r="AL7">
        <f t="shared" si="8"/>
        <v>-16113.523893375874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-9461.0512154349162</v>
      </c>
      <c r="AR7">
        <f t="shared" si="9"/>
        <v>-9468.6881693596206</v>
      </c>
      <c r="AS7">
        <f t="shared" si="9"/>
        <v>-2724.3382524781364</v>
      </c>
      <c r="AT7">
        <f t="shared" si="9"/>
        <v>883.65153190494357</v>
      </c>
      <c r="AU7">
        <f t="shared" si="9"/>
        <v>-11309.374889932813</v>
      </c>
      <c r="AW7">
        <v>4</v>
      </c>
      <c r="AX7">
        <f>IF(Z7&gt;0, (R7*SUMPRODUCT(K7:$K$98, X7:$X$98)-K7*$AZ$3)/Z7, 0)</f>
        <v>33916.196605768011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500000</v>
      </c>
      <c r="S8">
        <f t="shared" si="1"/>
        <v>34796.17264096484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29523.594269434689</v>
      </c>
      <c r="AC8">
        <f t="shared" si="2"/>
        <v>28954.638725844841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-14830.177945000078</v>
      </c>
      <c r="AI8">
        <f t="shared" si="6"/>
        <v>-14840.579462080923</v>
      </c>
      <c r="AJ8">
        <f t="shared" si="7"/>
        <v>568.95554358984737</v>
      </c>
      <c r="AK8">
        <f t="shared" ref="AK8:AK69" si="22">G8*SUM(AB8:AB8, AE8:AF8)</f>
        <v>628.85255793895885</v>
      </c>
      <c r="AL8">
        <f t="shared" si="8"/>
        <v>-13642.771360552117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-9715.9065802043369</v>
      </c>
      <c r="AR8">
        <f t="shared" si="9"/>
        <v>-9722.7210748533344</v>
      </c>
      <c r="AS8">
        <f t="shared" si="9"/>
        <v>372.74798254676671</v>
      </c>
      <c r="AT8">
        <f t="shared" si="9"/>
        <v>411.98917021203869</v>
      </c>
      <c r="AU8">
        <f t="shared" si="9"/>
        <v>-8937.9839220945287</v>
      </c>
      <c r="AW8">
        <v>5</v>
      </c>
      <c r="AX8">
        <f>IF(Z8&gt;0, (R8*SUMPRODUCT(K8:$K$98, X8:$X$98)-K8*$AZ$3)/Z8, 0)</f>
        <v>34796.17264096484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500000</v>
      </c>
      <c r="S9">
        <f t="shared" si="1"/>
        <v>32663.424528974629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28954.638725844841</v>
      </c>
      <c r="AC9">
        <f t="shared" si="2"/>
        <v>25841.159248383221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-16332.869027692523</v>
      </c>
      <c r="AI9">
        <f t="shared" si="6"/>
        <v>-16342.758207876868</v>
      </c>
      <c r="AJ9">
        <f t="shared" si="7"/>
        <v>3113.4794774616203</v>
      </c>
      <c r="AK9">
        <f t="shared" si="22"/>
        <v>170.83236848248455</v>
      </c>
      <c r="AL9">
        <f t="shared" si="8"/>
        <v>-13058.446361932763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-10133.901014194675</v>
      </c>
      <c r="AR9">
        <f t="shared" si="9"/>
        <v>-10140.036860440046</v>
      </c>
      <c r="AS9">
        <f t="shared" si="9"/>
        <v>1931.7912107680806</v>
      </c>
      <c r="AT9">
        <f t="shared" si="9"/>
        <v>105.99474650085462</v>
      </c>
      <c r="AU9">
        <f t="shared" si="9"/>
        <v>-8102.2509031711106</v>
      </c>
      <c r="AW9">
        <v>6</v>
      </c>
      <c r="AX9">
        <f>IF(Z9&gt;0, (R9*SUMPRODUCT(K9:$K$98, X9:$X$98)-K9*$AZ$3)/Z9, 0)</f>
        <v>32663.424528974629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500000</v>
      </c>
      <c r="S10">
        <f t="shared" si="1"/>
        <v>29111.146346182439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25841.159248383221</v>
      </c>
      <c r="AC10">
        <f t="shared" si="2"/>
        <v>21769.137171487106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-17714.593685094685</v>
      </c>
      <c r="AI10">
        <f t="shared" si="6"/>
        <v>-17723.941108635059</v>
      </c>
      <c r="AJ10">
        <f t="shared" si="7"/>
        <v>4072.0220768961153</v>
      </c>
      <c r="AK10">
        <f t="shared" si="22"/>
        <v>105.94875291837121</v>
      </c>
      <c r="AL10">
        <f t="shared" si="8"/>
        <v>-13545.970278820572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-10427.100526264676</v>
      </c>
      <c r="AR10">
        <f t="shared" si="9"/>
        <v>-10432.602573144761</v>
      </c>
      <c r="AS10">
        <f t="shared" si="9"/>
        <v>2396.8590132942645</v>
      </c>
      <c r="AT10">
        <f t="shared" si="9"/>
        <v>62.36317450745581</v>
      </c>
      <c r="AU10">
        <f t="shared" si="9"/>
        <v>-7973.38038534304</v>
      </c>
      <c r="AW10">
        <v>7</v>
      </c>
      <c r="AX10">
        <f>IF(Z10&gt;0, (R10*SUMPRODUCT(K10:$K$98, X10:$X$98)-K10*$AZ$3)/Z10, 0)</f>
        <v>29111.146346182439</v>
      </c>
    </row>
    <row r="11" spans="1:52" x14ac:dyDescent="0.25">
      <c r="A11" t="s">
        <v>33</v>
      </c>
      <c r="C11" s="12">
        <f>AU71</f>
        <v>81327.238685813572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500000</v>
      </c>
      <c r="S11">
        <f t="shared" si="1"/>
        <v>24079.723024011375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21769.137171487106</v>
      </c>
      <c r="AC11">
        <f t="shared" si="2"/>
        <v>16921.089055213233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-18802.413865778879</v>
      </c>
      <c r="AI11">
        <f t="shared" si="6"/>
        <v>-18811.197754737204</v>
      </c>
      <c r="AJ11">
        <f t="shared" si="7"/>
        <v>4848.0481162738724</v>
      </c>
      <c r="AK11">
        <f t="shared" si="22"/>
        <v>52.245929211569049</v>
      </c>
      <c r="AL11">
        <f t="shared" si="8"/>
        <v>-13910.903709251763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-10516.352465725973</v>
      </c>
      <c r="AR11">
        <f t="shared" si="9"/>
        <v>-10521.265370684079</v>
      </c>
      <c r="AS11">
        <f t="shared" si="9"/>
        <v>2711.555182514483</v>
      </c>
      <c r="AT11">
        <f t="shared" si="9"/>
        <v>29.221599439858341</v>
      </c>
      <c r="AU11">
        <f t="shared" si="9"/>
        <v>-7780.4885887297369</v>
      </c>
      <c r="AW11">
        <v>8</v>
      </c>
      <c r="AX11">
        <f>IF(Z11&gt;0, (R11*SUMPRODUCT(K11:$K$98, X11:$X$98)-K11*$AZ$3)/Z11, 0)</f>
        <v>24079.723024011375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500000</v>
      </c>
      <c r="S12">
        <f t="shared" si="1"/>
        <v>17827.401824669305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16921.089055213233</v>
      </c>
      <c r="AC12">
        <f t="shared" si="2"/>
        <v>11696.388555093014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-19796.764578561477</v>
      </c>
      <c r="AI12">
        <f t="shared" si="6"/>
        <v>-19804.965709515756</v>
      </c>
      <c r="AJ12">
        <f t="shared" si="7"/>
        <v>5224.7005001202197</v>
      </c>
      <c r="AK12">
        <f t="shared" si="22"/>
        <v>38.918504826990436</v>
      </c>
      <c r="AL12">
        <f t="shared" si="8"/>
        <v>-14541.346704568547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-10522.190827029241</v>
      </c>
      <c r="AR12">
        <f t="shared" si="9"/>
        <v>-10526.549815315226</v>
      </c>
      <c r="AS12">
        <f t="shared" si="9"/>
        <v>2776.9838580529713</v>
      </c>
      <c r="AT12">
        <f t="shared" si="9"/>
        <v>20.685599046609902</v>
      </c>
      <c r="AU12">
        <f t="shared" si="9"/>
        <v>-7728.8803582156452</v>
      </c>
      <c r="AW12">
        <v>9</v>
      </c>
      <c r="AX12">
        <f>IF(Z12&gt;0, (R12*SUMPRODUCT(K12:$K$98, X12:$X$98)-K12*$AZ$3)/Z12, 0)</f>
        <v>17827.401824669305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500000</v>
      </c>
      <c r="S13">
        <f t="shared" si="1"/>
        <v>10151.337333302405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11696.388555093014</v>
      </c>
      <c r="AC13">
        <f t="shared" si="2"/>
        <v>6175.4318739227019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-20596.395400935442</v>
      </c>
      <c r="AI13">
        <f t="shared" si="6"/>
        <v>-20603.999610695155</v>
      </c>
      <c r="AJ13">
        <f t="shared" si="7"/>
        <v>5520.9566811703116</v>
      </c>
      <c r="AK13">
        <f t="shared" si="22"/>
        <v>23.392777110186028</v>
      </c>
      <c r="AL13">
        <f t="shared" si="8"/>
        <v>-15059.650152414657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-10406.086606234556</v>
      </c>
      <c r="AR13">
        <f t="shared" si="9"/>
        <v>-10409.928543806211</v>
      </c>
      <c r="AS13">
        <f t="shared" si="9"/>
        <v>2789.3984483769545</v>
      </c>
      <c r="AT13">
        <f t="shared" si="9"/>
        <v>11.818925585293492</v>
      </c>
      <c r="AU13">
        <f t="shared" si="9"/>
        <v>-7608.7111698439639</v>
      </c>
      <c r="AW13">
        <v>10</v>
      </c>
      <c r="AX13">
        <f>IF(Z13&gt;0, (R13*SUMPRODUCT(K13:$K$98, X13:$X$98)-K13*$AZ$3)/Z13, 0)</f>
        <v>10151.337333302405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500000</v>
      </c>
      <c r="S14">
        <f t="shared" si="1"/>
        <v>904.03660269051261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6175.4318739227019</v>
      </c>
      <c r="AC14">
        <f t="shared" si="2"/>
        <v>505.98591221495008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-21278.572731475058</v>
      </c>
      <c r="AI14">
        <f t="shared" si="6"/>
        <v>-21285.568934818886</v>
      </c>
      <c r="AJ14">
        <f t="shared" si="7"/>
        <v>5669.4459617077518</v>
      </c>
      <c r="AK14">
        <f t="shared" si="22"/>
        <v>11.115777373060864</v>
      </c>
      <c r="AL14">
        <f t="shared" si="8"/>
        <v>-15605.007195738073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-10221.286063439613</v>
      </c>
      <c r="AR14">
        <f t="shared" si="9"/>
        <v>-10224.646730371445</v>
      </c>
      <c r="AS14">
        <f t="shared" si="9"/>
        <v>2723.3513134135069</v>
      </c>
      <c r="AT14">
        <f t="shared" si="9"/>
        <v>5.3395282560236019</v>
      </c>
      <c r="AU14">
        <f t="shared" si="9"/>
        <v>-7495.9558887019139</v>
      </c>
      <c r="AW14">
        <v>11</v>
      </c>
      <c r="AX14">
        <f>IF(Z14&gt;0, (R14*SUMPRODUCT(K14:$K$98, X14:$X$98)-K14*$AZ$3)/Z14, 0)</f>
        <v>904.03660269051261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500000</v>
      </c>
      <c r="S15">
        <f t="shared" si="1"/>
        <v>-9841.4402981089897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505.98591221495008</v>
      </c>
      <c r="AC15">
        <f t="shared" si="2"/>
        <v>-5022.2399060686876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-21891.883128852518</v>
      </c>
      <c r="AI15">
        <f t="shared" si="6"/>
        <v>-21898.262073084687</v>
      </c>
      <c r="AJ15">
        <f t="shared" si="7"/>
        <v>5528.2258182836376</v>
      </c>
      <c r="AK15">
        <f t="shared" si="22"/>
        <v>2.0745422400812954</v>
      </c>
      <c r="AL15">
        <f t="shared" si="8"/>
        <v>-16367.961712560967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-9976.1818393196263</v>
      </c>
      <c r="AR15">
        <f t="shared" si="9"/>
        <v>-9979.0887389786658</v>
      </c>
      <c r="AS15">
        <f t="shared" si="9"/>
        <v>2519.2253077275527</v>
      </c>
      <c r="AT15">
        <f t="shared" si="9"/>
        <v>0.94537370305636526</v>
      </c>
      <c r="AU15">
        <f t="shared" si="9"/>
        <v>-7458.9180575480559</v>
      </c>
      <c r="AW15">
        <v>12</v>
      </c>
      <c r="AX15">
        <f>IF(Z15&gt;0, (R15*SUMPRODUCT(K15:$K$98, X15:$X$98)-K15*$AZ$3)/Z15, 0)</f>
        <v>-9841.4402981089897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500000</v>
      </c>
      <c r="S16">
        <f t="shared" si="1"/>
        <v>-22380.997072120441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-5022.2399060686876</v>
      </c>
      <c r="AC16">
        <f t="shared" si="2"/>
        <v>-10312.674056739095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-22217.124844376096</v>
      </c>
      <c r="AI16">
        <f t="shared" si="6"/>
        <v>-22222.884571044833</v>
      </c>
      <c r="AJ16">
        <f t="shared" si="7"/>
        <v>5290.4341506704077</v>
      </c>
      <c r="AK16">
        <f t="shared" si="22"/>
        <v>-35.657903333087681</v>
      </c>
      <c r="AL16">
        <f t="shared" si="8"/>
        <v>-16968.108323707515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-9577.5189123854161</v>
      </c>
      <c r="AR16">
        <f t="shared" si="9"/>
        <v>-9580.0018570277316</v>
      </c>
      <c r="AS16">
        <f t="shared" si="9"/>
        <v>2280.6386284317796</v>
      </c>
      <c r="AT16">
        <f t="shared" si="9"/>
        <v>-15.371666943443721</v>
      </c>
      <c r="AU16">
        <f t="shared" si="9"/>
        <v>-7314.7348955393973</v>
      </c>
      <c r="AW16">
        <v>13</v>
      </c>
      <c r="AX16">
        <f>IF(Z16&gt;0, (R16*SUMPRODUCT(K16:$K$98, X16:$X$98)-K16*$AZ$3)/Z16, 0)</f>
        <v>-22380.997072120441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500000</v>
      </c>
      <c r="S17">
        <f t="shared" si="1"/>
        <v>-36356.276465538496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-10312.674056739095</v>
      </c>
      <c r="AC17">
        <f t="shared" si="2"/>
        <v>-14968.625035911076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-22224.916298550383</v>
      </c>
      <c r="AI17">
        <f t="shared" si="6"/>
        <v>-22230.06280504497</v>
      </c>
      <c r="AJ17">
        <f t="shared" si="7"/>
        <v>4655.9509791719811</v>
      </c>
      <c r="AK17">
        <f t="shared" si="22"/>
        <v>-142.31490198299952</v>
      </c>
      <c r="AL17">
        <f t="shared" si="8"/>
        <v>-17716.426727855989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-9006.277222052815</v>
      </c>
      <c r="AR17">
        <f t="shared" si="9"/>
        <v>-9008.3627581058063</v>
      </c>
      <c r="AS17">
        <f t="shared" si="9"/>
        <v>1886.7465995112059</v>
      </c>
      <c r="AT17">
        <f t="shared" si="9"/>
        <v>-57.670744081576949</v>
      </c>
      <c r="AU17">
        <f t="shared" si="9"/>
        <v>-7179.2869026761782</v>
      </c>
      <c r="AW17">
        <v>14</v>
      </c>
      <c r="AX17">
        <f>IF(Z17&gt;0, (R17*SUMPRODUCT(K17:$K$98, X17:$X$98)-K17*$AZ$3)/Z17, 0)</f>
        <v>-36356.276465538496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500000</v>
      </c>
      <c r="S18">
        <f t="shared" si="1"/>
        <v>-51772.092386732045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-14968.625035911076</v>
      </c>
      <c r="AC18">
        <f t="shared" si="2"/>
        <v>-18820.680228939869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-22036.932588925683</v>
      </c>
      <c r="AI18">
        <f t="shared" si="6"/>
        <v>-22041.476707040601</v>
      </c>
      <c r="AJ18">
        <f t="shared" si="7"/>
        <v>3852.0551930287929</v>
      </c>
      <c r="AK18">
        <f t="shared" si="22"/>
        <v>-323.32230077567925</v>
      </c>
      <c r="AL18">
        <f t="shared" si="8"/>
        <v>-18512.743814787489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-8333.4266089862849</v>
      </c>
      <c r="AR18">
        <f t="shared" si="9"/>
        <v>-8335.1450003576974</v>
      </c>
      <c r="AS18">
        <f t="shared" si="9"/>
        <v>1456.6827354639051</v>
      </c>
      <c r="AT18">
        <f t="shared" si="9"/>
        <v>-122.26668360898523</v>
      </c>
      <c r="AU18">
        <f t="shared" si="9"/>
        <v>-7000.7289485027786</v>
      </c>
      <c r="AW18">
        <v>15</v>
      </c>
      <c r="AX18">
        <f>IF(Z18&gt;0, (R18*SUMPRODUCT(K18:$K$98, X18:$X$98)-K18*$AZ$3)/Z18, 0)</f>
        <v>-51772.092386732045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500000</v>
      </c>
      <c r="S19">
        <f t="shared" si="1"/>
        <v>-70427.977529693148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-18820.680228939869</v>
      </c>
      <c r="AC19">
        <f t="shared" si="2"/>
        <v>-22300.41620297766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-21626.357480751241</v>
      </c>
      <c r="AI19">
        <f t="shared" si="6"/>
        <v>-21630.31549874799</v>
      </c>
      <c r="AJ19">
        <f t="shared" si="7"/>
        <v>3479.7359740377906</v>
      </c>
      <c r="AK19">
        <f t="shared" si="22"/>
        <v>-419.7011691053591</v>
      </c>
      <c r="AL19">
        <f t="shared" si="8"/>
        <v>-18570.280693815559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-7626.7505740720871</v>
      </c>
      <c r="AR19">
        <f t="shared" si="9"/>
        <v>-7628.1464085789275</v>
      </c>
      <c r="AS19">
        <f t="shared" si="9"/>
        <v>1227.1635831985757</v>
      </c>
      <c r="AT19">
        <f t="shared" si="9"/>
        <v>-148.01180158341816</v>
      </c>
      <c r="AU19">
        <f t="shared" si="9"/>
        <v>-6548.9946269637703</v>
      </c>
      <c r="AW19">
        <v>16</v>
      </c>
      <c r="AX19">
        <f>IF(Z19&gt;0, (R19*SUMPRODUCT(K19:$K$98, X19:$X$98)-K19*$AZ$3)/Z19, 0)</f>
        <v>-70427.977529693148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500000</v>
      </c>
      <c r="S20">
        <f t="shared" si="1"/>
        <v>-97502.257150576828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-22300.41620297766</v>
      </c>
      <c r="AC20">
        <f t="shared" si="2"/>
        <v>-26469.609227013883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-20999.069272308821</v>
      </c>
      <c r="AI20">
        <f t="shared" si="6"/>
        <v>-21002.462733393797</v>
      </c>
      <c r="AJ20">
        <f t="shared" si="7"/>
        <v>4169.1930240362235</v>
      </c>
      <c r="AK20">
        <f t="shared" si="22"/>
        <v>-95.891789672803938</v>
      </c>
      <c r="AL20">
        <f t="shared" si="8"/>
        <v>-16929.161499030379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-7024.1213444789291</v>
      </c>
      <c r="AR20">
        <f t="shared" si="9"/>
        <v>-7025.2564463317558</v>
      </c>
      <c r="AS20">
        <f t="shared" si="9"/>
        <v>1394.5816992947921</v>
      </c>
      <c r="AT20">
        <f t="shared" si="9"/>
        <v>-32.075496197787899</v>
      </c>
      <c r="AU20">
        <f t="shared" si="9"/>
        <v>-5662.7502432347519</v>
      </c>
      <c r="AW20">
        <v>17</v>
      </c>
      <c r="AX20">
        <f>IF(Z20&gt;0, (R20*SUMPRODUCT(K20:$K$98, X20:$X$98)-K20*$AZ$3)/Z20, 0)</f>
        <v>-97502.257150576828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500000</v>
      </c>
      <c r="S21">
        <f t="shared" si="1"/>
        <v>-132920.82204040317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-26469.609227013883</v>
      </c>
      <c r="AC21">
        <f t="shared" si="2"/>
        <v>-30369.315585824217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-20142.69089128284</v>
      </c>
      <c r="AI21">
        <f t="shared" si="6"/>
        <v>-20145.546850484683</v>
      </c>
      <c r="AJ21">
        <f t="shared" si="7"/>
        <v>3899.7063588103338</v>
      </c>
      <c r="AK21">
        <f t="shared" si="22"/>
        <v>-42.351374763222218</v>
      </c>
      <c r="AL21">
        <f t="shared" si="8"/>
        <v>-16288.191866437572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-6407.0611655969178</v>
      </c>
      <c r="AR21">
        <f t="shared" si="9"/>
        <v>-6407.9695995986813</v>
      </c>
      <c r="AS21">
        <f t="shared" si="9"/>
        <v>1240.4329343890245</v>
      </c>
      <c r="AT21">
        <f t="shared" si="9"/>
        <v>-13.471280973313934</v>
      </c>
      <c r="AU21">
        <f t="shared" si="9"/>
        <v>-5181.007946182971</v>
      </c>
      <c r="AW21">
        <v>18</v>
      </c>
      <c r="AX21">
        <f>IF(Z21&gt;0, (R21*SUMPRODUCT(K21:$K$98, X21:$X$98)-K21*$AZ$3)/Z21, 0)</f>
        <v>-132920.82204040317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500000</v>
      </c>
      <c r="S22">
        <f t="shared" si="1"/>
        <v>-174140.72146023324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-30369.315585824217</v>
      </c>
      <c r="AC22">
        <f t="shared" si="2"/>
        <v>-32762.279515944781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-19027.580285019136</v>
      </c>
      <c r="AI22">
        <f t="shared" si="6"/>
        <v>-19029.931995121835</v>
      </c>
      <c r="AJ22">
        <f t="shared" si="7"/>
        <v>2392.9639301205643</v>
      </c>
      <c r="AK22">
        <f t="shared" si="22"/>
        <v>-637.75562730230865</v>
      </c>
      <c r="AL22">
        <f t="shared" si="8"/>
        <v>-17274.723692303578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-5651.1322919505028</v>
      </c>
      <c r="AR22">
        <f t="shared" si="9"/>
        <v>-5651.8307425523981</v>
      </c>
      <c r="AS22">
        <f t="shared" si="9"/>
        <v>710.70286060619344</v>
      </c>
      <c r="AT22">
        <f t="shared" si="9"/>
        <v>-189.41144201392615</v>
      </c>
      <c r="AU22">
        <f t="shared" si="9"/>
        <v>-5130.5393239601299</v>
      </c>
      <c r="AW22">
        <v>19</v>
      </c>
      <c r="AX22">
        <f>IF(Z22&gt;0, (R22*SUMPRODUCT(K22:$K$98, X22:$X$98)-K22*$AZ$3)/Z22, 0)</f>
        <v>-174140.72146023324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500000</v>
      </c>
      <c r="S23">
        <f t="shared" si="1"/>
        <v>-214493.85644613224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-32762.279515944781</v>
      </c>
      <c r="AC23">
        <f t="shared" si="2"/>
        <v>-32355.921009892732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-17703.832534652036</v>
      </c>
      <c r="AI23">
        <f t="shared" si="6"/>
        <v>-17705.718131840342</v>
      </c>
      <c r="AJ23">
        <f t="shared" si="7"/>
        <v>-406.35850605204905</v>
      </c>
      <c r="AK23">
        <f t="shared" si="22"/>
        <v>-2293.3595661161348</v>
      </c>
      <c r="AL23">
        <f t="shared" si="8"/>
        <v>-20405.436204008525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-4694.6279628434741</v>
      </c>
      <c r="AR23">
        <f t="shared" si="9"/>
        <v>-4695.1279775871499</v>
      </c>
      <c r="AS23">
        <f t="shared" si="9"/>
        <v>-107.75644209903525</v>
      </c>
      <c r="AT23">
        <f t="shared" si="9"/>
        <v>-608.14345859123864</v>
      </c>
      <c r="AU23">
        <f t="shared" si="9"/>
        <v>-5411.027878277423</v>
      </c>
      <c r="AW23">
        <v>20</v>
      </c>
      <c r="AX23">
        <f>IF(Z23&gt;0, (R23*SUMPRODUCT(K23:$K$98, X23:$X$98)-K23*$AZ$3)/Z23, 0)</f>
        <v>-214493.85644613224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500000</v>
      </c>
      <c r="S24">
        <f t="shared" si="1"/>
        <v>-270019.31251968088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-32355.921009892732</v>
      </c>
      <c r="AC24">
        <f t="shared" si="2"/>
        <v>-31642.075045948204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-16077.404363928839</v>
      </c>
      <c r="AI24">
        <f t="shared" si="6"/>
        <v>-16078.869170036163</v>
      </c>
      <c r="AJ24">
        <f t="shared" si="7"/>
        <v>-713.84596394452819</v>
      </c>
      <c r="AK24">
        <f t="shared" si="22"/>
        <v>-2264.9144706924917</v>
      </c>
      <c r="AL24">
        <f t="shared" si="8"/>
        <v>-19057.629604673184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-3806.5522954013259</v>
      </c>
      <c r="AR24">
        <f t="shared" si="9"/>
        <v>-3806.8991089120104</v>
      </c>
      <c r="AS24">
        <f t="shared" si="9"/>
        <v>-169.01310255730797</v>
      </c>
      <c r="AT24">
        <f t="shared" si="9"/>
        <v>-536.25045325384485</v>
      </c>
      <c r="AU24">
        <f t="shared" si="9"/>
        <v>-4512.1626647231633</v>
      </c>
      <c r="AW24">
        <v>21</v>
      </c>
      <c r="AX24">
        <f>IF(Z24&gt;0, (R24*SUMPRODUCT(K24:$K$98, X24:$X$98)-K24*$AZ$3)/Z24, 0)</f>
        <v>-270019.31251968088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500000</v>
      </c>
      <c r="S25">
        <f t="shared" si="1"/>
        <v>-349241.28154083469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-31642.075045948204</v>
      </c>
      <c r="AC25">
        <f t="shared" si="2"/>
        <v>-30619.632763860252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-14168.960143020648</v>
      </c>
      <c r="AI25">
        <f t="shared" si="6"/>
        <v>-14170.056077063324</v>
      </c>
      <c r="AJ25">
        <f t="shared" si="7"/>
        <v>-1022.4422820879518</v>
      </c>
      <c r="AK25">
        <f t="shared" si="22"/>
        <v>-2214.9452532163746</v>
      </c>
      <c r="AL25">
        <f t="shared" si="8"/>
        <v>-17407.44361236765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-2995.2689309765246</v>
      </c>
      <c r="AR25">
        <f t="shared" si="9"/>
        <v>-2995.5006076243021</v>
      </c>
      <c r="AS25">
        <f t="shared" si="9"/>
        <v>-216.14074500472782</v>
      </c>
      <c r="AT25">
        <f t="shared" si="9"/>
        <v>-468.23172863824396</v>
      </c>
      <c r="AU25">
        <f t="shared" si="9"/>
        <v>-3679.8730812672738</v>
      </c>
      <c r="AW25">
        <v>22</v>
      </c>
      <c r="AX25">
        <f>IF(Z25&gt;0, (R25*SUMPRODUCT(K25:$K$98, X25:$X$98)-K25*$AZ$3)/Z25, 0)</f>
        <v>-349241.28154083469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500000</v>
      </c>
      <c r="S26">
        <f t="shared" si="1"/>
        <v>-467406.87662633613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-30619.632763860252</v>
      </c>
      <c r="AC26">
        <f t="shared" si="2"/>
        <v>-29303.299393507063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-12052.316850311914</v>
      </c>
      <c r="AI26">
        <f t="shared" si="6"/>
        <v>-12053.100517092906</v>
      </c>
      <c r="AJ26">
        <f t="shared" si="7"/>
        <v>-1316.3333703531898</v>
      </c>
      <c r="AK26">
        <f t="shared" si="22"/>
        <v>-2143.3742934702177</v>
      </c>
      <c r="AL26">
        <f t="shared" si="8"/>
        <v>-15512.808180916312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-2274.8374063819761</v>
      </c>
      <c r="AR26">
        <f t="shared" si="9"/>
        <v>-2274.9853210551196</v>
      </c>
      <c r="AS26">
        <f t="shared" si="9"/>
        <v>-248.45383898704912</v>
      </c>
      <c r="AT26">
        <f t="shared" si="9"/>
        <v>-404.55524686420802</v>
      </c>
      <c r="AU26">
        <f t="shared" si="9"/>
        <v>-2927.9944069063768</v>
      </c>
      <c r="AW26">
        <v>23</v>
      </c>
      <c r="AX26">
        <f>IF(Z26&gt;0, (R26*SUMPRODUCT(K26:$K$98, X26:$X$98)-K26*$AZ$3)/Z26, 0)</f>
        <v>-467406.87662633613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500000</v>
      </c>
      <c r="S27">
        <f t="shared" si="1"/>
        <v>-652296.17611070373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-29303.299393507063</v>
      </c>
      <c r="AC27">
        <f t="shared" si="2"/>
        <v>-27728.491887987511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-9778.6786665252348</v>
      </c>
      <c r="AI27">
        <f t="shared" si="6"/>
        <v>-9779.2100296717526</v>
      </c>
      <c r="AJ27">
        <f t="shared" si="7"/>
        <v>-1574.8075055195513</v>
      </c>
      <c r="AK27">
        <f t="shared" si="22"/>
        <v>-2051.2309575454947</v>
      </c>
      <c r="AL27">
        <f t="shared" si="8"/>
        <v>-13405.248492736799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-1647.942191462291</v>
      </c>
      <c r="AR27">
        <f t="shared" si="9"/>
        <v>-1648.0317389132297</v>
      </c>
      <c r="AS27">
        <f t="shared" si="9"/>
        <v>-265.39288387306539</v>
      </c>
      <c r="AT27">
        <f t="shared" si="9"/>
        <v>-345.68167690635227</v>
      </c>
      <c r="AU27">
        <f t="shared" si="9"/>
        <v>-2259.1062996926471</v>
      </c>
      <c r="AW27">
        <v>24</v>
      </c>
      <c r="AX27">
        <f>IF(Z27&gt;0, (R27*SUMPRODUCT(K27:$K$98, X27:$X$98)-K27*$AZ$3)/Z27, 0)</f>
        <v>-652296.17611070373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500000</v>
      </c>
      <c r="S28">
        <f t="shared" si="1"/>
        <v>-958168.67624123348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-27728.491887987511</v>
      </c>
      <c r="AC28">
        <f t="shared" si="2"/>
        <v>-25939.251122394864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-7506.1326008240567</v>
      </c>
      <c r="AI28">
        <f t="shared" si="6"/>
        <v>-7506.4709970240892</v>
      </c>
      <c r="AJ28">
        <f t="shared" si="7"/>
        <v>-1789.2407655926472</v>
      </c>
      <c r="AK28">
        <f t="shared" si="22"/>
        <v>-1940.9944321591261</v>
      </c>
      <c r="AL28">
        <f t="shared" si="8"/>
        <v>-11236.706194775863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-1129.4317892165832</v>
      </c>
      <c r="AR28">
        <f t="shared" si="9"/>
        <v>-1129.482706972236</v>
      </c>
      <c r="AS28">
        <f t="shared" si="9"/>
        <v>-269.22324806794609</v>
      </c>
      <c r="AT28">
        <f t="shared" si="9"/>
        <v>-292.05729913860512</v>
      </c>
      <c r="AU28">
        <f t="shared" si="9"/>
        <v>-1690.7632541787873</v>
      </c>
      <c r="AW28">
        <v>25</v>
      </c>
      <c r="AX28">
        <f>IF(Z28&gt;0, (R28*SUMPRODUCT(K28:$K$98, X28:$X$98)-K28*$AZ$3)/Z28, 0)</f>
        <v>-958168.67624123348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500000</v>
      </c>
      <c r="S29">
        <f t="shared" si="1"/>
        <v>-1497828.2116987193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-25939.251122394864</v>
      </c>
      <c r="AC29">
        <f t="shared" si="2"/>
        <v>-23999.769557098112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-5388.9667813351743</v>
      </c>
      <c r="AI29">
        <f t="shared" si="6"/>
        <v>-5389.1670694036729</v>
      </c>
      <c r="AJ29">
        <f t="shared" si="7"/>
        <v>-1939.4815652967518</v>
      </c>
      <c r="AK29">
        <f t="shared" si="22"/>
        <v>-1815.7475785676406</v>
      </c>
      <c r="AL29">
        <f t="shared" si="8"/>
        <v>-9144.3962132680645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-723.98781835543912</v>
      </c>
      <c r="AR29">
        <f t="shared" si="9"/>
        <v>-724.0147263189948</v>
      </c>
      <c r="AS29">
        <f t="shared" si="9"/>
        <v>-260.5621975743357</v>
      </c>
      <c r="AT29">
        <f t="shared" si="9"/>
        <v>-243.93899265522219</v>
      </c>
      <c r="AU29">
        <f t="shared" si="9"/>
        <v>-1228.5159165485525</v>
      </c>
      <c r="AW29">
        <v>26</v>
      </c>
      <c r="AX29">
        <f>IF(Z29&gt;0, (R29*SUMPRODUCT(K29:$K$98, X29:$X$98)-K29*$AZ$3)/Z29, 0)</f>
        <v>-1497828.2116987193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500000</v>
      </c>
      <c r="S30">
        <f t="shared" si="1"/>
        <v>-2529301.1375143994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-23999.769557098112</v>
      </c>
      <c r="AC30">
        <f t="shared" si="2"/>
        <v>-21983.656166066645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-3585.6109919122205</v>
      </c>
      <c r="AI30">
        <f t="shared" si="6"/>
        <v>-3585.7196368252362</v>
      </c>
      <c r="AJ30">
        <f t="shared" si="7"/>
        <v>-2016.1133910314675</v>
      </c>
      <c r="AK30">
        <f t="shared" si="22"/>
        <v>-1679.9838689968681</v>
      </c>
      <c r="AL30">
        <f t="shared" si="8"/>
        <v>-7281.816896853572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-430.10144364661346</v>
      </c>
      <c r="AR30">
        <f t="shared" si="9"/>
        <v>-430.11447582830806</v>
      </c>
      <c r="AS30">
        <f t="shared" si="9"/>
        <v>-241.83696502320734</v>
      </c>
      <c r="AT30">
        <f t="shared" si="9"/>
        <v>-201.51753466519526</v>
      </c>
      <c r="AU30">
        <f t="shared" si="9"/>
        <v>-873.46897551671077</v>
      </c>
      <c r="AW30">
        <v>27</v>
      </c>
      <c r="AX30">
        <f>IF(Z30&gt;0, (R30*SUMPRODUCT(K30:$K$98, X30:$X$98)-K30*$AZ$3)/Z30, 0)</f>
        <v>-2529301.1375143994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500000</v>
      </c>
      <c r="S31">
        <f t="shared" si="1"/>
        <v>-4718865.7762925262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-21983.656166066645</v>
      </c>
      <c r="AC31">
        <f t="shared" si="2"/>
        <v>-19967.238672760661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-2186.6565653696557</v>
      </c>
      <c r="AI31">
        <f t="shared" si="6"/>
        <v>-2186.709457419407</v>
      </c>
      <c r="AJ31">
        <f t="shared" si="7"/>
        <v>-2016.417493305984</v>
      </c>
      <c r="AK31">
        <f t="shared" si="22"/>
        <v>-1538.8559316246653</v>
      </c>
      <c r="AL31">
        <f t="shared" si="8"/>
        <v>-5741.9828823500566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-234.19104553445155</v>
      </c>
      <c r="AR31">
        <f t="shared" si="9"/>
        <v>-234.19671027606114</v>
      </c>
      <c r="AS31">
        <f t="shared" si="9"/>
        <v>-215.95843099917982</v>
      </c>
      <c r="AT31">
        <f t="shared" si="9"/>
        <v>-164.81155992283101</v>
      </c>
      <c r="AU31">
        <f t="shared" si="9"/>
        <v>-614.96670119807197</v>
      </c>
      <c r="AW31">
        <v>28</v>
      </c>
      <c r="AX31">
        <f>IF(Z31&gt;0, (R31*SUMPRODUCT(K31:$K$98, X31:$X$98)-K31*$AZ$3)/Z31, 0)</f>
        <v>-4718865.7762925262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500000</v>
      </c>
      <c r="S32">
        <f t="shared" si="1"/>
        <v>-10034328.144944431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-19967.238672760661</v>
      </c>
      <c r="AC32">
        <f t="shared" si="2"/>
        <v>-18017.037810301721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-1196.7551575494847</v>
      </c>
      <c r="AI32">
        <f t="shared" si="6"/>
        <v>-1196.7776017997999</v>
      </c>
      <c r="AJ32">
        <f t="shared" si="7"/>
        <v>-1950.2008624589398</v>
      </c>
      <c r="AK32">
        <f t="shared" si="22"/>
        <v>-1397.7067070932465</v>
      </c>
      <c r="AL32">
        <f t="shared" si="8"/>
        <v>-4544.6851713519864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-114.43977418781081</v>
      </c>
      <c r="AR32">
        <f t="shared" si="9"/>
        <v>-114.4419204204146</v>
      </c>
      <c r="AS32">
        <f t="shared" si="9"/>
        <v>-186.48805890894744</v>
      </c>
      <c r="AT32">
        <f t="shared" si="9"/>
        <v>-133.65577656507892</v>
      </c>
      <c r="AU32">
        <f t="shared" si="9"/>
        <v>-434.58575589444098</v>
      </c>
      <c r="AW32">
        <v>29</v>
      </c>
      <c r="AX32">
        <f>IF(Z32&gt;0, (R32*SUMPRODUCT(K32:$K$98, X32:$X$98)-K32*$AZ$3)/Z32, 0)</f>
        <v>-10034328.144944431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500000</v>
      </c>
      <c r="S33">
        <f t="shared" si="1"/>
        <v>-25467164.048388265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-18017.037810301721</v>
      </c>
      <c r="AC33">
        <f t="shared" si="2"/>
        <v>-16181.127666638293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-571.10621998770819</v>
      </c>
      <c r="AI33">
        <f t="shared" si="6"/>
        <v>-571.11416214002043</v>
      </c>
      <c r="AJ33">
        <f t="shared" si="7"/>
        <v>-1835.9101436634282</v>
      </c>
      <c r="AK33">
        <f t="shared" si="22"/>
        <v>-1261.1926467211206</v>
      </c>
      <c r="AL33">
        <f t="shared" si="8"/>
        <v>-3668.216952524569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-48.760769635199011</v>
      </c>
      <c r="AR33">
        <f t="shared" si="9"/>
        <v>-48.761447732277539</v>
      </c>
      <c r="AS33">
        <f t="shared" si="9"/>
        <v>-156.74910980311907</v>
      </c>
      <c r="AT33">
        <f t="shared" si="9"/>
        <v>-107.68001110843981</v>
      </c>
      <c r="AU33">
        <f t="shared" si="9"/>
        <v>-313.1905686438364</v>
      </c>
      <c r="AW33">
        <v>30</v>
      </c>
      <c r="AX33">
        <f>IF(Z33&gt;0, (R33*SUMPRODUCT(K33:$K$98, X33:$X$98)-K33*$AZ$3)/Z33, 0)</f>
        <v>-25467164.048388265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500000</v>
      </c>
      <c r="S34">
        <f t="shared" si="1"/>
        <v>-82106779.314986601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-16181.127666638293</v>
      </c>
      <c r="AC34">
        <f t="shared" si="2"/>
        <v>-14488.504581049168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-226.27958291718843</v>
      </c>
      <c r="AI34">
        <f t="shared" si="6"/>
        <v>-226.28178865840462</v>
      </c>
      <c r="AJ34">
        <f t="shared" si="7"/>
        <v>-1692.6230855891245</v>
      </c>
      <c r="AK34">
        <f t="shared" si="22"/>
        <v>-1132.6789366646806</v>
      </c>
      <c r="AL34">
        <f t="shared" si="8"/>
        <v>-3051.5838109122096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-17.249678639983824</v>
      </c>
      <c r="AR34">
        <f t="shared" si="9"/>
        <v>-17.24984678739974</v>
      </c>
      <c r="AS34">
        <f t="shared" si="9"/>
        <v>-129.0315454387042</v>
      </c>
      <c r="AT34">
        <f t="shared" si="9"/>
        <v>-86.346047698412022</v>
      </c>
      <c r="AU34">
        <f t="shared" ref="AU34:AU69" si="23">AL34*$K34</f>
        <v>-232.62743992451595</v>
      </c>
      <c r="AW34">
        <v>31</v>
      </c>
      <c r="AX34">
        <f>IF(Z34&gt;0, (R34*SUMPRODUCT(K34:$K$98, X34:$X$98)-K34*$AZ$3)/Z34, 0)</f>
        <v>-82106779.314986601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500000</v>
      </c>
      <c r="S35">
        <f t="shared" si="1"/>
        <v>-370348329.64719802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-14488.504581049168</v>
      </c>
      <c r="AC35">
        <f t="shared" si="2"/>
        <v>-12950.947246096011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-69.862532857853168</v>
      </c>
      <c r="AI35">
        <f t="shared" ref="AI35:AI66" si="25">SUM(AE35:AH35)</f>
        <v>-69.862969978335741</v>
      </c>
      <c r="AJ35">
        <f t="shared" si="7"/>
        <v>-1537.5573349531569</v>
      </c>
      <c r="AK35">
        <f t="shared" si="22"/>
        <v>-1014.1953206734419</v>
      </c>
      <c r="AL35">
        <f t="shared" ref="AL35:AL69" si="26">SUM(AI35:AK35)</f>
        <v>-2621.6156256049344</v>
      </c>
      <c r="AN35">
        <f t="shared" ref="AN35:AT69" si="27">AE35*$K35</f>
        <v>0</v>
      </c>
      <c r="AO35">
        <f t="shared" si="27"/>
        <v>0</v>
      </c>
      <c r="AP35">
        <f t="shared" si="27"/>
        <v>-2.9752178675554843E-5</v>
      </c>
      <c r="AQ35">
        <f t="shared" si="27"/>
        <v>-4.7551250585870148</v>
      </c>
      <c r="AR35">
        <f t="shared" si="27"/>
        <v>-4.7551548107656902</v>
      </c>
      <c r="AS35">
        <f t="shared" si="27"/>
        <v>-104.65233814705836</v>
      </c>
      <c r="AT35">
        <f t="shared" si="27"/>
        <v>-69.030213855091731</v>
      </c>
      <c r="AU35">
        <f t="shared" si="23"/>
        <v>-178.43770681291576</v>
      </c>
      <c r="AW35">
        <v>32</v>
      </c>
      <c r="AX35">
        <f>IF(Z35&gt;0, (R35*SUMPRODUCT(K35:$K$98, X35:$X$98)-K35*$AZ$3)/Z35, 0)</f>
        <v>-370348329.64719802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500000</v>
      </c>
      <c r="S36">
        <f t="shared" si="1"/>
        <v>-1687683959.9405868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-12950.947246096011</v>
      </c>
      <c r="AC36">
        <f t="shared" si="2"/>
        <v>-11567.481823303577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-13.882942679919333</v>
      </c>
      <c r="AI36">
        <f t="shared" si="25"/>
        <v>-13.883028355630085</v>
      </c>
      <c r="AJ36">
        <f t="shared" si="7"/>
        <v>-1383.4654227924348</v>
      </c>
      <c r="AK36">
        <f t="shared" si="22"/>
        <v>-906.56630722672094</v>
      </c>
      <c r="AL36">
        <f t="shared" si="26"/>
        <v>-2303.9147583747858</v>
      </c>
      <c r="AN36">
        <f t="shared" si="27"/>
        <v>0</v>
      </c>
      <c r="AO36">
        <f t="shared" si="27"/>
        <v>0</v>
      </c>
      <c r="AP36">
        <f t="shared" si="27"/>
        <v>-5.2066371124000513E-6</v>
      </c>
      <c r="AQ36">
        <f t="shared" si="27"/>
        <v>-0.8436865472468299</v>
      </c>
      <c r="AR36">
        <f t="shared" si="27"/>
        <v>-0.84369175388394235</v>
      </c>
      <c r="AS36">
        <f t="shared" si="27"/>
        <v>-84.075198803450448</v>
      </c>
      <c r="AT36">
        <f t="shared" si="27"/>
        <v>-55.093348379283604</v>
      </c>
      <c r="AU36">
        <f t="shared" si="23"/>
        <v>-140.01223893661799</v>
      </c>
      <c r="AW36">
        <v>33</v>
      </c>
      <c r="AX36">
        <f>IF(Z36&gt;0, (R36*SUMPRODUCT(K36:$K$98, X36:$X$98)-K36*$AZ$3)/Z36, 0)</f>
        <v>-1687683959.9405868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500000</v>
      </c>
      <c r="S37">
        <f t="shared" si="1"/>
        <v>-7781827349.8756914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-11567.481823303577</v>
      </c>
      <c r="AC37">
        <f t="shared" si="2"/>
        <v>-10328.842877840983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-2.7291066399086383</v>
      </c>
      <c r="AI37">
        <f t="shared" si="25"/>
        <v>-2.7291232311962843</v>
      </c>
      <c r="AJ37">
        <f t="shared" si="7"/>
        <v>-1238.6389454625933</v>
      </c>
      <c r="AK37">
        <f t="shared" si="22"/>
        <v>-809.72372763125043</v>
      </c>
      <c r="AL37">
        <f t="shared" si="26"/>
        <v>-2051.0917963250399</v>
      </c>
      <c r="AN37">
        <f t="shared" si="27"/>
        <v>0</v>
      </c>
      <c r="AO37">
        <f t="shared" si="27"/>
        <v>0</v>
      </c>
      <c r="AP37">
        <f t="shared" si="27"/>
        <v>-9.0024696075477863E-7</v>
      </c>
      <c r="AQ37">
        <f t="shared" si="27"/>
        <v>-0.14808193375823922</v>
      </c>
      <c r="AR37">
        <f t="shared" si="27"/>
        <v>-0.14808283400519998</v>
      </c>
      <c r="AS37">
        <f t="shared" si="27"/>
        <v>-67.208824891689588</v>
      </c>
      <c r="AT37">
        <f t="shared" si="27"/>
        <v>-43.935789699144706</v>
      </c>
      <c r="AU37">
        <f t="shared" si="23"/>
        <v>-111.29269742483949</v>
      </c>
      <c r="AW37">
        <v>34</v>
      </c>
      <c r="AX37">
        <f>IF(Z37&gt;0, (R37*SUMPRODUCT(K37:$K$98, X37:$X$98)-K37*$AZ$3)/Z37, 0)</f>
        <v>-7781827349.8756914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500000</v>
      </c>
      <c r="S38">
        <f t="shared" si="1"/>
        <v>-36365436279.225517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-10328.842877840983</v>
      </c>
      <c r="AC38">
        <f t="shared" si="2"/>
        <v>-9222.310038337384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-0.5302145040827595</v>
      </c>
      <c r="AI38">
        <f t="shared" si="25"/>
        <v>-0.53021767409492693</v>
      </c>
      <c r="AJ38">
        <f t="shared" si="7"/>
        <v>-1106.5328395035995</v>
      </c>
      <c r="AK38">
        <f t="shared" si="22"/>
        <v>-723.01900144886895</v>
      </c>
      <c r="AL38">
        <f t="shared" si="26"/>
        <v>-1830.0820586265634</v>
      </c>
      <c r="AN38">
        <f t="shared" si="27"/>
        <v>0</v>
      </c>
      <c r="AO38">
        <f t="shared" si="27"/>
        <v>0</v>
      </c>
      <c r="AP38">
        <f t="shared" si="27"/>
        <v>-1.5357639805693397E-7</v>
      </c>
      <c r="AQ38">
        <f t="shared" si="27"/>
        <v>-2.5687104475838031E-2</v>
      </c>
      <c r="AR38">
        <f t="shared" si="27"/>
        <v>-2.5687258052236088E-2</v>
      </c>
      <c r="AS38">
        <f t="shared" si="27"/>
        <v>-53.607784086265063</v>
      </c>
      <c r="AT38">
        <f t="shared" si="27"/>
        <v>-35.027832104220032</v>
      </c>
      <c r="AU38">
        <f t="shared" si="23"/>
        <v>-88.661303448537325</v>
      </c>
      <c r="AW38">
        <v>35</v>
      </c>
      <c r="AX38">
        <f>IF(Z38&gt;0, (R38*SUMPRODUCT(K38:$K$98, X38:$X$98)-K38*$AZ$3)/Z38, 0)</f>
        <v>-36365436279.225517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500000</v>
      </c>
      <c r="S39">
        <f t="shared" si="1"/>
        <v>-172521836306.10843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-9222.310038337384</v>
      </c>
      <c r="AC39">
        <f t="shared" si="2"/>
        <v>-8234.2277598727906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-0.10166817590782289</v>
      </c>
      <c r="AI39">
        <f t="shared" si="25"/>
        <v>-0.10166877251547095</v>
      </c>
      <c r="AJ39">
        <f t="shared" si="7"/>
        <v>-988.0822784645934</v>
      </c>
      <c r="AK39">
        <f t="shared" si="22"/>
        <v>-645.56170268361689</v>
      </c>
      <c r="AL39">
        <f t="shared" si="26"/>
        <v>-1633.7456499207258</v>
      </c>
      <c r="AN39">
        <f t="shared" si="27"/>
        <v>0</v>
      </c>
      <c r="AO39">
        <f t="shared" si="27"/>
        <v>0</v>
      </c>
      <c r="AP39">
        <f t="shared" si="27"/>
        <v>-2.5806811052276071E-8</v>
      </c>
      <c r="AQ39">
        <f t="shared" si="27"/>
        <v>-4.3977502034934076E-3</v>
      </c>
      <c r="AR39">
        <f t="shared" si="27"/>
        <v>-4.3977760103044604E-3</v>
      </c>
      <c r="AS39">
        <f t="shared" si="27"/>
        <v>-42.74040526826785</v>
      </c>
      <c r="AT39">
        <f t="shared" si="27"/>
        <v>-27.924363587662025</v>
      </c>
      <c r="AU39">
        <f t="shared" si="23"/>
        <v>-70.669166631940186</v>
      </c>
      <c r="AW39">
        <v>36</v>
      </c>
      <c r="AX39">
        <f>IF(Z39&gt;0, (R39*SUMPRODUCT(K39:$K$98, X39:$X$98)-K39*$AZ$3)/Z39, 0)</f>
        <v>-172521836306.10843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500000</v>
      </c>
      <c r="S40">
        <f t="shared" si="1"/>
        <v>-831009571352.04199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-8234.2277598727906</v>
      </c>
      <c r="AC40">
        <f t="shared" si="2"/>
        <v>-7351.9929026506097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-1.9202132042482632E-2</v>
      </c>
      <c r="AI40">
        <f t="shared" si="25"/>
        <v>-1.9202242630753156E-2</v>
      </c>
      <c r="AJ40">
        <f t="shared" si="7"/>
        <v>-882.23485722218084</v>
      </c>
      <c r="AK40">
        <f t="shared" si="22"/>
        <v>-576.3959431910954</v>
      </c>
      <c r="AL40">
        <f t="shared" si="26"/>
        <v>-1458.650002655907</v>
      </c>
      <c r="AN40">
        <f t="shared" si="27"/>
        <v>0</v>
      </c>
      <c r="AO40">
        <f t="shared" si="27"/>
        <v>0</v>
      </c>
      <c r="AP40">
        <f t="shared" si="27"/>
        <v>-4.271068819592716E-9</v>
      </c>
      <c r="AQ40">
        <f t="shared" si="27"/>
        <v>-7.416123522789096E-4</v>
      </c>
      <c r="AR40">
        <f t="shared" si="27"/>
        <v>-7.4161662334772929E-4</v>
      </c>
      <c r="AS40">
        <f t="shared" si="27"/>
        <v>-34.073105334317788</v>
      </c>
      <c r="AT40">
        <f t="shared" si="27"/>
        <v>-22.261192159717211</v>
      </c>
      <c r="AU40">
        <f t="shared" si="23"/>
        <v>-56.335039110658343</v>
      </c>
      <c r="AW40">
        <v>37</v>
      </c>
      <c r="AX40">
        <f>IF(Z40&gt;0, (R40*SUMPRODUCT(K40:$K$98, X40:$X$98)-K40*$AZ$3)/Z40, 0)</f>
        <v>-831009571352.04199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500000</v>
      </c>
      <c r="S41">
        <f t="shared" si="1"/>
        <v>-4070227017447.9106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-7351.9929026506097</v>
      </c>
      <c r="AC41">
        <f t="shared" si="2"/>
        <v>-6564.2800237519059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-3.5729178836616891E-3</v>
      </c>
      <c r="AI41">
        <f t="shared" si="25"/>
        <v>-3.5729380431024143E-3</v>
      </c>
      <c r="AJ41">
        <f t="shared" si="7"/>
        <v>-787.71287889870382</v>
      </c>
      <c r="AK41">
        <f t="shared" si="22"/>
        <v>-514.63950318554271</v>
      </c>
      <c r="AL41">
        <f t="shared" si="26"/>
        <v>-1302.3559550222897</v>
      </c>
      <c r="AN41">
        <f t="shared" si="27"/>
        <v>0</v>
      </c>
      <c r="AO41">
        <f t="shared" si="27"/>
        <v>0</v>
      </c>
      <c r="AP41">
        <f t="shared" si="27"/>
        <v>-6.9516509862526075E-10</v>
      </c>
      <c r="AQ41">
        <f t="shared" si="27"/>
        <v>-1.2320618646201773E-4</v>
      </c>
      <c r="AR41">
        <f t="shared" si="27"/>
        <v>-1.2320688162711634E-4</v>
      </c>
      <c r="AS41">
        <f t="shared" si="27"/>
        <v>-27.162980789433675</v>
      </c>
      <c r="AT41">
        <f t="shared" si="27"/>
        <v>-17.746495344924075</v>
      </c>
      <c r="AU41">
        <f t="shared" si="23"/>
        <v>-44.909599341239378</v>
      </c>
      <c r="AW41">
        <v>38</v>
      </c>
      <c r="AX41">
        <f>IF(Z41&gt;0, (R41*SUMPRODUCT(K41:$K$98, X41:$X$98)-K41*$AZ$3)/Z41, 0)</f>
        <v>-4070227017447.9106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500000</v>
      </c>
      <c r="S42">
        <f t="shared" si="1"/>
        <v>-20293683846508.266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-6564.2800237519059</v>
      </c>
      <c r="AC42">
        <f t="shared" si="2"/>
        <v>-5860.9644143589348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-6.5391019346927755E-4</v>
      </c>
      <c r="AI42">
        <f t="shared" si="25"/>
        <v>-6.5391380356075895E-4</v>
      </c>
      <c r="AJ42">
        <f t="shared" si="7"/>
        <v>-703.31560939297106</v>
      </c>
      <c r="AK42">
        <f t="shared" si="22"/>
        <v>-459.49960166263344</v>
      </c>
      <c r="AL42">
        <f t="shared" si="26"/>
        <v>-1162.815864969408</v>
      </c>
      <c r="AN42">
        <f t="shared" si="27"/>
        <v>0</v>
      </c>
      <c r="AO42">
        <f t="shared" si="27"/>
        <v>0</v>
      </c>
      <c r="AP42">
        <f t="shared" si="27"/>
        <v>-1.1115005065259145E-10</v>
      </c>
      <c r="AQ42">
        <f t="shared" si="27"/>
        <v>-2.0133049675289485E-5</v>
      </c>
      <c r="AR42">
        <f t="shared" si="27"/>
        <v>-2.0133160825340142E-5</v>
      </c>
      <c r="AS42">
        <f t="shared" si="27"/>
        <v>-21.654178574875591</v>
      </c>
      <c r="AT42">
        <f t="shared" si="27"/>
        <v>-14.147398830056888</v>
      </c>
      <c r="AU42">
        <f t="shared" si="23"/>
        <v>-35.801597538093304</v>
      </c>
      <c r="AW42">
        <v>39</v>
      </c>
      <c r="AX42">
        <f>IF(Z42&gt;0, (R42*SUMPRODUCT(K42:$K$98, X42:$X$98)-K42*$AZ$3)/Z42, 0)</f>
        <v>-20293683846508.266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500000</v>
      </c>
      <c r="S43">
        <f t="shared" si="1"/>
        <v>-103094811399617.27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-5860.9644143589348</v>
      </c>
      <c r="AC43">
        <f t="shared" si="2"/>
        <v>-5233.0039589570233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-1.1758005269128001E-4</v>
      </c>
      <c r="AI43">
        <f t="shared" si="25"/>
        <v>-1.1758068718052926E-4</v>
      </c>
      <c r="AJ43">
        <f t="shared" si="7"/>
        <v>-627.96045540191153</v>
      </c>
      <c r="AK43">
        <f t="shared" si="22"/>
        <v>-410.26750900512548</v>
      </c>
      <c r="AL43">
        <f t="shared" si="26"/>
        <v>-1038.2280819877242</v>
      </c>
      <c r="AN43">
        <f t="shared" si="27"/>
        <v>0</v>
      </c>
      <c r="AO43">
        <f t="shared" si="27"/>
        <v>0</v>
      </c>
      <c r="AP43">
        <f t="shared" si="27"/>
        <v>-1.7442057057645388E-11</v>
      </c>
      <c r="AQ43">
        <f t="shared" si="27"/>
        <v>-3.2322659371965247E-6</v>
      </c>
      <c r="AR43">
        <f t="shared" si="27"/>
        <v>-3.2322833792535825E-6</v>
      </c>
      <c r="AS43">
        <f t="shared" si="27"/>
        <v>-17.262581053874165</v>
      </c>
      <c r="AT43">
        <f t="shared" si="27"/>
        <v>-11.278219937335354</v>
      </c>
      <c r="AU43">
        <f t="shared" si="23"/>
        <v>-28.540804223492898</v>
      </c>
      <c r="AW43">
        <v>40</v>
      </c>
      <c r="AX43">
        <f>IF(Z43&gt;0, (R43*SUMPRODUCT(K43:$K$98, X43:$X$98)-K43*$AZ$3)/Z43, 0)</f>
        <v>-103094811399617.27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500000</v>
      </c>
      <c r="S44">
        <f t="shared" si="1"/>
        <v>-534580105079294.69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-5233.0039589570233</v>
      </c>
      <c r="AC44">
        <f t="shared" si="2"/>
        <v>-4672.3249661759301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-2.0755685558058859E-5</v>
      </c>
      <c r="AI44">
        <f t="shared" si="25"/>
        <v>-2.075579481027667E-5</v>
      </c>
      <c r="AJ44">
        <f t="shared" si="7"/>
        <v>-560.67899278109326</v>
      </c>
      <c r="AK44">
        <f t="shared" si="22"/>
        <v>-366.31027712699165</v>
      </c>
      <c r="AL44">
        <f t="shared" si="26"/>
        <v>-926.98929066387973</v>
      </c>
      <c r="AN44">
        <f t="shared" si="27"/>
        <v>0</v>
      </c>
      <c r="AO44">
        <f t="shared" si="27"/>
        <v>0</v>
      </c>
      <c r="AP44">
        <f t="shared" si="27"/>
        <v>-2.6815486108395109E-12</v>
      </c>
      <c r="AQ44">
        <f t="shared" si="27"/>
        <v>-5.0943935867602429E-7</v>
      </c>
      <c r="AR44">
        <f t="shared" si="27"/>
        <v>-5.0944204022463513E-7</v>
      </c>
      <c r="AS44">
        <f t="shared" si="27"/>
        <v>-13.761624288753806</v>
      </c>
      <c r="AT44">
        <f t="shared" si="27"/>
        <v>-8.9909279138965719</v>
      </c>
      <c r="AU44">
        <f t="shared" si="23"/>
        <v>-22.75255271209242</v>
      </c>
      <c r="AW44">
        <v>41</v>
      </c>
      <c r="AX44">
        <f>IF(Z44&gt;0, (R44*SUMPRODUCT(K44:$K$98, X44:$X$98)-K44*$AZ$3)/Z44, 0)</f>
        <v>-534580105079294.69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500000</v>
      </c>
      <c r="S45">
        <f t="shared" si="1"/>
        <v>-2832278806436895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-4672.3249661759301</v>
      </c>
      <c r="AC45">
        <f t="shared" si="2"/>
        <v>-4171.7187202448704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-3.5899280687917669E-6</v>
      </c>
      <c r="AI45">
        <f t="shared" si="25"/>
        <v>-3.5899464802856794E-6</v>
      </c>
      <c r="AJ45">
        <f t="shared" si="7"/>
        <v>-500.60624593105968</v>
      </c>
      <c r="AK45">
        <f t="shared" si="22"/>
        <v>-327.06274763231511</v>
      </c>
      <c r="AL45">
        <f t="shared" si="26"/>
        <v>-827.66899715332124</v>
      </c>
      <c r="AN45">
        <f t="shared" si="27"/>
        <v>0</v>
      </c>
      <c r="AO45">
        <f t="shared" si="27"/>
        <v>0</v>
      </c>
      <c r="AP45">
        <f t="shared" si="27"/>
        <v>-4.0348409358498247E-13</v>
      </c>
      <c r="AQ45">
        <f t="shared" si="27"/>
        <v>-7.8672533568426254E-8</v>
      </c>
      <c r="AR45">
        <f t="shared" si="27"/>
        <v>-7.8672937052519843E-8</v>
      </c>
      <c r="AS45">
        <f t="shared" si="27"/>
        <v>-10.970682680232724</v>
      </c>
      <c r="AT45">
        <f t="shared" si="27"/>
        <v>-7.1675126907891116</v>
      </c>
      <c r="AU45">
        <f t="shared" si="23"/>
        <v>-18.13819544969477</v>
      </c>
      <c r="AW45">
        <v>42</v>
      </c>
      <c r="AX45">
        <f>IF(Z45&gt;0, (R45*SUMPRODUCT(K45:$K$98, X45:$X$98)-K45*$AZ$3)/Z45, 0)</f>
        <v>-2832278806436895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500000</v>
      </c>
      <c r="S46">
        <f t="shared" si="1"/>
        <v>-1.5359737783889386E+16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-4171.7187202448704</v>
      </c>
      <c r="AC46">
        <f t="shared" si="2"/>
        <v>-3724.7488574302402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-6.0784475382054703E-7</v>
      </c>
      <c r="AI46">
        <f t="shared" si="25"/>
        <v>-6.0784778508067485E-7</v>
      </c>
      <c r="AJ46">
        <f t="shared" si="7"/>
        <v>-446.96986281463023</v>
      </c>
      <c r="AK46">
        <f t="shared" si="22"/>
        <v>-292.02031041714093</v>
      </c>
      <c r="AL46">
        <f t="shared" si="26"/>
        <v>-738.99017383961893</v>
      </c>
      <c r="AN46">
        <f t="shared" si="27"/>
        <v>0</v>
      </c>
      <c r="AO46">
        <f t="shared" si="27"/>
        <v>0</v>
      </c>
      <c r="AP46">
        <f t="shared" si="27"/>
        <v>-5.9312000723608661E-14</v>
      </c>
      <c r="AQ46">
        <f t="shared" si="27"/>
        <v>-1.1893564708524676E-8</v>
      </c>
      <c r="AR46">
        <f t="shared" si="27"/>
        <v>-1.18936240205254E-8</v>
      </c>
      <c r="AS46">
        <f t="shared" si="27"/>
        <v>-8.7457610725972561</v>
      </c>
      <c r="AT46">
        <f t="shared" si="27"/>
        <v>-5.7138972349757324</v>
      </c>
      <c r="AU46">
        <f t="shared" si="23"/>
        <v>-14.459658319466612</v>
      </c>
      <c r="AW46">
        <v>43</v>
      </c>
      <c r="AX46">
        <f>IF(Z46&gt;0, (R46*SUMPRODUCT(K46:$K$98, X46:$X$98)-K46*$AZ$3)/Z46, 0)</f>
        <v>-1.5359737783889386E+16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500000</v>
      </c>
      <c r="S47">
        <f t="shared" si="1"/>
        <v>-8.5430560417330048E+16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-3724.7488574302402</v>
      </c>
      <c r="AC47">
        <f t="shared" si="2"/>
        <v>-3325.6686227159707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-1.0057373855029171E-7</v>
      </c>
      <c r="AI47">
        <f t="shared" si="25"/>
        <v>-1.0057422515435448E-7</v>
      </c>
      <c r="AJ47">
        <f t="shared" si="7"/>
        <v>-399.08023471426941</v>
      </c>
      <c r="AK47">
        <f t="shared" si="22"/>
        <v>-260.73242002011682</v>
      </c>
      <c r="AL47">
        <f t="shared" si="26"/>
        <v>-659.81265483496043</v>
      </c>
      <c r="AN47">
        <f t="shared" si="27"/>
        <v>0</v>
      </c>
      <c r="AO47">
        <f t="shared" si="27"/>
        <v>0</v>
      </c>
      <c r="AP47">
        <f t="shared" si="27"/>
        <v>-8.5011381718999197E-15</v>
      </c>
      <c r="AQ47">
        <f t="shared" si="27"/>
        <v>-1.7570573558515947E-9</v>
      </c>
      <c r="AR47">
        <f t="shared" si="27"/>
        <v>-1.7570658569897665E-9</v>
      </c>
      <c r="AS47">
        <f t="shared" si="27"/>
        <v>-6.9720671826179634</v>
      </c>
      <c r="AT47">
        <f t="shared" si="27"/>
        <v>-4.5550838927624318</v>
      </c>
      <c r="AU47">
        <f t="shared" si="23"/>
        <v>-11.527151077137461</v>
      </c>
      <c r="AW47">
        <v>44</v>
      </c>
      <c r="AX47">
        <f>IF(Z47&gt;0, (R47*SUMPRODUCT(K47:$K$98, X47:$X$98)-K47*$AZ$3)/Z47, 0)</f>
        <v>-8.5430560417330048E+16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500000</v>
      </c>
      <c r="S48">
        <f t="shared" si="1"/>
        <v>-4.8788783721516051E+17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-3325.6686227159707</v>
      </c>
      <c r="AC48">
        <f t="shared" si="2"/>
        <v>-2969.346984569368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-1.6226457749043229E-8</v>
      </c>
      <c r="AI48">
        <f t="shared" si="25"/>
        <v>-1.6226533825621645E-8</v>
      </c>
      <c r="AJ48">
        <f t="shared" si="7"/>
        <v>-356.32163814660271</v>
      </c>
      <c r="AK48">
        <f t="shared" si="22"/>
        <v>-232.79680359011797</v>
      </c>
      <c r="AL48">
        <f t="shared" si="26"/>
        <v>-589.11844175294721</v>
      </c>
      <c r="AN48">
        <f t="shared" si="27"/>
        <v>0</v>
      </c>
      <c r="AO48">
        <f t="shared" si="27"/>
        <v>0</v>
      </c>
      <c r="AP48">
        <f t="shared" si="27"/>
        <v>-1.1866818320519413E-15</v>
      </c>
      <c r="AQ48">
        <f t="shared" si="27"/>
        <v>-2.531086835100981E-10</v>
      </c>
      <c r="AR48">
        <f t="shared" si="27"/>
        <v>-2.5310987019193016E-10</v>
      </c>
      <c r="AS48">
        <f t="shared" si="27"/>
        <v>-5.5580892719956694</v>
      </c>
      <c r="AT48">
        <f t="shared" si="27"/>
        <v>-3.6312849910528349</v>
      </c>
      <c r="AU48">
        <f t="shared" si="23"/>
        <v>-9.1893742633016142</v>
      </c>
      <c r="AW48">
        <v>45</v>
      </c>
      <c r="AX48">
        <f>IF(Z48&gt;0, (R48*SUMPRODUCT(K48:$K$98, X48:$X$98)-K48*$AZ$3)/Z48, 0)</f>
        <v>-4.8788783721516051E+17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500000</v>
      </c>
      <c r="S49">
        <f t="shared" si="1"/>
        <v>-2.8665153988651387E+18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-2969.346984569368</v>
      </c>
      <c r="AC49">
        <f t="shared" si="2"/>
        <v>-2651.2026647943003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-2.5501890337722566E-9</v>
      </c>
      <c r="AI49">
        <f t="shared" si="25"/>
        <v>-2.5502005948590459E-9</v>
      </c>
      <c r="AJ49">
        <f t="shared" si="7"/>
        <v>-318.14431977506774</v>
      </c>
      <c r="AK49">
        <f t="shared" si="22"/>
        <v>-207.85428891985578</v>
      </c>
      <c r="AL49">
        <f t="shared" si="26"/>
        <v>-525.99860869747374</v>
      </c>
      <c r="AN49">
        <f t="shared" si="27"/>
        <v>0</v>
      </c>
      <c r="AO49">
        <f t="shared" si="27"/>
        <v>0</v>
      </c>
      <c r="AP49">
        <f t="shared" si="27"/>
        <v>-1.6101411913358169E-16</v>
      </c>
      <c r="AQ49">
        <f t="shared" si="27"/>
        <v>-3.5517114296493221E-11</v>
      </c>
      <c r="AR49">
        <f t="shared" si="27"/>
        <v>-3.5517275310612357E-11</v>
      </c>
      <c r="AS49">
        <f t="shared" si="27"/>
        <v>-4.430874738535274</v>
      </c>
      <c r="AT49">
        <f t="shared" si="27"/>
        <v>-2.8948381625117299</v>
      </c>
      <c r="AU49">
        <f t="shared" si="23"/>
        <v>-7.3257129010825217</v>
      </c>
      <c r="AW49">
        <v>46</v>
      </c>
      <c r="AX49">
        <f>IF(Z49&gt;0, (R49*SUMPRODUCT(K49:$K$98, X49:$X$98)-K49*$AZ$3)/Z49, 0)</f>
        <v>-2.8665153988651387E+18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500000</v>
      </c>
      <c r="S50">
        <f t="shared" si="1"/>
        <v>-1.7344555625413343E+19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-2651.2026647943003</v>
      </c>
      <c r="AC50">
        <f t="shared" si="2"/>
        <v>-2367.1452364235133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-3.8958018176046357E-10</v>
      </c>
      <c r="AI50">
        <f t="shared" si="25"/>
        <v>-3.8958188773184125E-10</v>
      </c>
      <c r="AJ50">
        <f t="shared" si="7"/>
        <v>-284.05742837078697</v>
      </c>
      <c r="AK50">
        <f t="shared" si="22"/>
        <v>-185.58418653560105</v>
      </c>
      <c r="AL50">
        <f t="shared" si="26"/>
        <v>-469.64161490677759</v>
      </c>
      <c r="AN50">
        <f t="shared" si="27"/>
        <v>0</v>
      </c>
      <c r="AO50">
        <f t="shared" si="27"/>
        <v>0</v>
      </c>
      <c r="AP50">
        <f t="shared" si="27"/>
        <v>-2.1213826702334577E-17</v>
      </c>
      <c r="AQ50">
        <f t="shared" si="27"/>
        <v>-4.8444461441296832E-12</v>
      </c>
      <c r="AR50">
        <f t="shared" si="27"/>
        <v>-4.8444673579563853E-12</v>
      </c>
      <c r="AS50">
        <f t="shared" si="27"/>
        <v>-3.5322662137581706</v>
      </c>
      <c r="AT50">
        <f t="shared" si="27"/>
        <v>-2.3077472596555899</v>
      </c>
      <c r="AU50">
        <f t="shared" si="23"/>
        <v>-5.8400134734186047</v>
      </c>
      <c r="AW50">
        <v>47</v>
      </c>
      <c r="AX50">
        <f>IF(Z50&gt;0, (R50*SUMPRODUCT(K50:$K$98, X50:$X$98)-K50*$AZ$3)/Z50, 0)</f>
        <v>-1.7344555625413343E+19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500000</v>
      </c>
      <c r="S51">
        <f t="shared" si="1"/>
        <v>-1.0812226578317264E+20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-2367.1452364235133</v>
      </c>
      <c r="AC51">
        <f t="shared" si="2"/>
        <v>-2113.5225325209976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-5.7782704799794352E-11</v>
      </c>
      <c r="AI51">
        <f t="shared" si="25"/>
        <v>-5.7782949143838245E-11</v>
      </c>
      <c r="AJ51">
        <f t="shared" si="7"/>
        <v>-253.6227039025157</v>
      </c>
      <c r="AK51">
        <f t="shared" si="22"/>
        <v>-165.70016654964596</v>
      </c>
      <c r="AL51">
        <f t="shared" si="26"/>
        <v>-419.32287045221943</v>
      </c>
      <c r="AN51">
        <f t="shared" si="27"/>
        <v>0</v>
      </c>
      <c r="AO51">
        <f t="shared" si="27"/>
        <v>0</v>
      </c>
      <c r="AP51">
        <f t="shared" si="27"/>
        <v>-2.7128826671862261E-18</v>
      </c>
      <c r="AQ51">
        <f t="shared" si="27"/>
        <v>-6.4154499457366627E-13</v>
      </c>
      <c r="AR51">
        <f t="shared" si="27"/>
        <v>-6.4154770745633348E-13</v>
      </c>
      <c r="AS51">
        <f t="shared" si="27"/>
        <v>-2.8159009994886408</v>
      </c>
      <c r="AT51">
        <f t="shared" si="27"/>
        <v>-1.8397219863326051</v>
      </c>
      <c r="AU51">
        <f t="shared" si="23"/>
        <v>-4.6556229858218874</v>
      </c>
      <c r="AW51">
        <v>48</v>
      </c>
      <c r="AX51">
        <f>IF(Z51&gt;0, (R51*SUMPRODUCT(K51:$K$98, X51:$X$98)-K51*$AZ$3)/Z51, 0)</f>
        <v>-1.0812226578317264E+20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500000</v>
      </c>
      <c r="S52">
        <f t="shared" si="1"/>
        <v>-6.9555563615374161E+20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-2113.5225325209976</v>
      </c>
      <c r="AC52">
        <f t="shared" si="2"/>
        <v>-1887.0736897508916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-8.3195016749885318E-12</v>
      </c>
      <c r="AI52">
        <f t="shared" si="25"/>
        <v>-8.3195355880501129E-12</v>
      </c>
      <c r="AJ52">
        <f t="shared" si="7"/>
        <v>-226.44884277010601</v>
      </c>
      <c r="AK52">
        <f t="shared" si="22"/>
        <v>-147.94657727646984</v>
      </c>
      <c r="AL52">
        <f t="shared" si="26"/>
        <v>-374.39542004658415</v>
      </c>
      <c r="AN52">
        <f t="shared" si="27"/>
        <v>0</v>
      </c>
      <c r="AO52">
        <f t="shared" si="27"/>
        <v>0</v>
      </c>
      <c r="AP52">
        <f t="shared" si="27"/>
        <v>-3.3618492059628441E-19</v>
      </c>
      <c r="AQ52">
        <f t="shared" si="27"/>
        <v>-8.2472383194518743E-14</v>
      </c>
      <c r="AR52">
        <f t="shared" si="27"/>
        <v>-8.2472719379439341E-14</v>
      </c>
      <c r="AS52">
        <f t="shared" si="27"/>
        <v>-2.2448190365821703</v>
      </c>
      <c r="AT52">
        <f t="shared" si="27"/>
        <v>-1.466615103900357</v>
      </c>
      <c r="AU52">
        <f t="shared" si="23"/>
        <v>-3.7114341404826097</v>
      </c>
      <c r="AW52">
        <v>49</v>
      </c>
      <c r="AX52">
        <f>IF(Z52&gt;0, (R52*SUMPRODUCT(K52:$K$98, X52:$X$98)-K52*$AZ$3)/Z52, 0)</f>
        <v>-6.9555563615374161E+20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500000</v>
      </c>
      <c r="S53">
        <f t="shared" si="1"/>
        <v>-4.6249651376253709E+21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-1887.0736897508916</v>
      </c>
      <c r="AC53">
        <f t="shared" si="2"/>
        <v>-1684.8872229918672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-1.1608058955316596E-12</v>
      </c>
      <c r="AI53">
        <f t="shared" si="25"/>
        <v>-1.1608104493152365E-12</v>
      </c>
      <c r="AJ53">
        <f t="shared" si="7"/>
        <v>-202.18646675902437</v>
      </c>
      <c r="AK53">
        <f t="shared" si="22"/>
        <v>-132.09515828256244</v>
      </c>
      <c r="AL53">
        <f t="shared" si="26"/>
        <v>-334.28162504158797</v>
      </c>
      <c r="AN53">
        <f t="shared" si="27"/>
        <v>0</v>
      </c>
      <c r="AO53">
        <f t="shared" si="27"/>
        <v>0</v>
      </c>
      <c r="AP53">
        <f t="shared" si="27"/>
        <v>-4.0305618955165211E-20</v>
      </c>
      <c r="AQ53">
        <f t="shared" si="27"/>
        <v>-1.0274313505733447E-14</v>
      </c>
      <c r="AR53">
        <f t="shared" si="27"/>
        <v>-1.0274353811352401E-14</v>
      </c>
      <c r="AS53">
        <f t="shared" si="27"/>
        <v>-1.789555992173296</v>
      </c>
      <c r="AT53">
        <f t="shared" si="27"/>
        <v>-1.1691765815532187</v>
      </c>
      <c r="AU53">
        <f t="shared" si="23"/>
        <v>-2.9587325737265253</v>
      </c>
      <c r="AW53">
        <v>50</v>
      </c>
      <c r="AX53">
        <f>IF(Z53&gt;0, (R53*SUMPRODUCT(K53:$K$98, X53:$X$98)-K53*$AZ$3)/Z53, 0)</f>
        <v>-4.6249651376253709E+21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500000</v>
      </c>
      <c r="S54">
        <f t="shared" si="1"/>
        <v>-3.183452218132798E+22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-1684.8872229918672</v>
      </c>
      <c r="AC54">
        <f t="shared" si="2"/>
        <v>-1504.3635919570243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-1.5670196453361233E-13</v>
      </c>
      <c r="AI54">
        <f t="shared" si="25"/>
        <v>-1.567025552302401E-13</v>
      </c>
      <c r="AJ54">
        <f t="shared" si="7"/>
        <v>-180.52363103484299</v>
      </c>
      <c r="AK54">
        <f t="shared" si="22"/>
        <v>-117.94210560943071</v>
      </c>
      <c r="AL54">
        <f t="shared" si="26"/>
        <v>-298.46573664427387</v>
      </c>
      <c r="AN54">
        <f t="shared" si="27"/>
        <v>0</v>
      </c>
      <c r="AO54">
        <f t="shared" si="27"/>
        <v>0</v>
      </c>
      <c r="AP54">
        <f t="shared" si="27"/>
        <v>-4.6680949077378943E-21</v>
      </c>
      <c r="AQ54">
        <f t="shared" si="27"/>
        <v>-1.2383677310338255E-15</v>
      </c>
      <c r="AR54">
        <f t="shared" si="27"/>
        <v>-1.2383723991287331E-15</v>
      </c>
      <c r="AS54">
        <f t="shared" si="27"/>
        <v>-1.426623080495292</v>
      </c>
      <c r="AT54">
        <f t="shared" si="27"/>
        <v>-0.93206041259025707</v>
      </c>
      <c r="AU54">
        <f t="shared" si="23"/>
        <v>-2.3586834930855503</v>
      </c>
      <c r="AW54">
        <v>51</v>
      </c>
      <c r="AX54">
        <f>IF(Z54&gt;0, (R54*SUMPRODUCT(K54:$K$98, X54:$X$98)-K54*$AZ$3)/Z54, 0)</f>
        <v>-3.183452218132798E+22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500000</v>
      </c>
      <c r="S55">
        <f t="shared" si="1"/>
        <v>-2.271472288848825E+23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-1504.3635919570243</v>
      </c>
      <c r="AC55">
        <f t="shared" si="2"/>
        <v>-1343.1817785330572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-2.0434953915753299E-14</v>
      </c>
      <c r="AI55">
        <f t="shared" si="25"/>
        <v>-2.0435027831566905E-14</v>
      </c>
      <c r="AJ55">
        <f t="shared" si="7"/>
        <v>-161.18181342396701</v>
      </c>
      <c r="AK55">
        <f t="shared" si="22"/>
        <v>-105.3054514369917</v>
      </c>
      <c r="AL55">
        <f t="shared" si="26"/>
        <v>-266.48726486095876</v>
      </c>
      <c r="AN55">
        <f t="shared" si="27"/>
        <v>0</v>
      </c>
      <c r="AO55">
        <f t="shared" si="27"/>
        <v>0</v>
      </c>
      <c r="AP55">
        <f t="shared" si="27"/>
        <v>-5.2154828854792766E-22</v>
      </c>
      <c r="AQ55">
        <f t="shared" si="27"/>
        <v>-1.441885669816727E-16</v>
      </c>
      <c r="AR55">
        <f t="shared" si="27"/>
        <v>-1.4418908852996125E-16</v>
      </c>
      <c r="AS55">
        <f t="shared" si="27"/>
        <v>-1.1372951853438236</v>
      </c>
      <c r="AT55">
        <f t="shared" si="27"/>
        <v>-0.74303285442463085</v>
      </c>
      <c r="AU55">
        <f t="shared" si="23"/>
        <v>-1.8803280397684548</v>
      </c>
      <c r="AW55">
        <v>52</v>
      </c>
      <c r="AX55">
        <f>IF(Z55&gt;0, (R55*SUMPRODUCT(K55:$K$98, X55:$X$98)-K55*$AZ$3)/Z55, 0)</f>
        <v>-2.271472288848825E+23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500000</v>
      </c>
      <c r="S56">
        <f t="shared" si="1"/>
        <v>-1.6826982277962712E+24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-1343.1817785330572</v>
      </c>
      <c r="AC56">
        <f t="shared" si="2"/>
        <v>-1199.2694451188011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-2.5707131231745192E-15</v>
      </c>
      <c r="AI56">
        <f t="shared" si="25"/>
        <v>-2.570722032001911E-15</v>
      </c>
      <c r="AJ56">
        <f t="shared" si="7"/>
        <v>-143.91233341425618</v>
      </c>
      <c r="AK56">
        <f t="shared" si="22"/>
        <v>-94.022724497314016</v>
      </c>
      <c r="AL56">
        <f t="shared" si="26"/>
        <v>-237.9350579115702</v>
      </c>
      <c r="AN56">
        <f t="shared" si="27"/>
        <v>0</v>
      </c>
      <c r="AO56">
        <f t="shared" si="27"/>
        <v>0</v>
      </c>
      <c r="AP56">
        <f t="shared" si="27"/>
        <v>-5.6125430458677569E-23</v>
      </c>
      <c r="AQ56">
        <f t="shared" si="27"/>
        <v>-1.6195440126740336E-17</v>
      </c>
      <c r="AR56">
        <f t="shared" si="27"/>
        <v>-1.6195496252170792E-17</v>
      </c>
      <c r="AS56">
        <f t="shared" si="27"/>
        <v>-0.90664475872434847</v>
      </c>
      <c r="AT56">
        <f t="shared" si="27"/>
        <v>-0.59234124236657426</v>
      </c>
      <c r="AU56">
        <f t="shared" si="23"/>
        <v>-1.4989860010909226</v>
      </c>
      <c r="AW56">
        <v>53</v>
      </c>
      <c r="AX56">
        <f>IF(Z56&gt;0, (R56*SUMPRODUCT(K56:$K$98, X56:$X$98)-K56*$AZ$3)/Z56, 0)</f>
        <v>-1.6826982277962712E+24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500000</v>
      </c>
      <c r="S57">
        <f t="shared" si="1"/>
        <v>-1.2964396991074908E+25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-1199.2694451188011</v>
      </c>
      <c r="AC57">
        <f t="shared" si="2"/>
        <v>-1070.7762902846437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-3.1149276197987246E-16</v>
      </c>
      <c r="AI57">
        <f t="shared" si="25"/>
        <v>-3.1149379439994089E-16</v>
      </c>
      <c r="AJ57">
        <f t="shared" si="7"/>
        <v>-128.49315483415739</v>
      </c>
      <c r="AK57">
        <f t="shared" si="22"/>
        <v>-83.948861158316078</v>
      </c>
      <c r="AL57">
        <f t="shared" si="26"/>
        <v>-212.44201599247347</v>
      </c>
      <c r="AN57">
        <f t="shared" si="27"/>
        <v>0</v>
      </c>
      <c r="AO57">
        <f t="shared" si="27"/>
        <v>0</v>
      </c>
      <c r="AP57">
        <f t="shared" si="27"/>
        <v>-5.8073440418075903E-24</v>
      </c>
      <c r="AQ57">
        <f t="shared" si="27"/>
        <v>-1.7521411009737958E-18</v>
      </c>
      <c r="AR57">
        <f t="shared" si="27"/>
        <v>-1.7521469083178378E-18</v>
      </c>
      <c r="AS57">
        <f t="shared" si="27"/>
        <v>-0.72277165076877314</v>
      </c>
      <c r="AT57">
        <f t="shared" si="27"/>
        <v>-0.47221081183559799</v>
      </c>
      <c r="AU57">
        <f t="shared" si="23"/>
        <v>-1.1949824626043712</v>
      </c>
      <c r="AW57">
        <v>54</v>
      </c>
      <c r="AX57">
        <f>IF(Z57&gt;0, (R57*SUMPRODUCT(K57:$K$98, X57:$X$98)-K57*$AZ$3)/Z57, 0)</f>
        <v>-1.2964396991074908E+25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500000</v>
      </c>
      <c r="S58">
        <f t="shared" si="1"/>
        <v>-1.0405607374877506E+26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-1070.7762902846437</v>
      </c>
      <c r="AC58">
        <f t="shared" si="2"/>
        <v>-956.05025918271747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-3.6289916138731542E-17</v>
      </c>
      <c r="AI58">
        <f t="shared" si="25"/>
        <v>-3.6290030986695807E-17</v>
      </c>
      <c r="AJ58">
        <f t="shared" si="7"/>
        <v>-114.7260311019262</v>
      </c>
      <c r="AK58">
        <f t="shared" si="22"/>
        <v>-74.954340319925066</v>
      </c>
      <c r="AL58">
        <f t="shared" si="26"/>
        <v>-189.68037142185125</v>
      </c>
      <c r="AN58">
        <f t="shared" si="27"/>
        <v>0</v>
      </c>
      <c r="AO58">
        <f t="shared" si="27"/>
        <v>0</v>
      </c>
      <c r="AP58">
        <f t="shared" si="27"/>
        <v>-5.7680152042691752E-25</v>
      </c>
      <c r="AQ58">
        <f t="shared" si="27"/>
        <v>-1.8225903208969164E-19</v>
      </c>
      <c r="AR58">
        <f t="shared" si="27"/>
        <v>-1.8225960889121207E-19</v>
      </c>
      <c r="AS58">
        <f t="shared" si="27"/>
        <v>-0.57618913486030998</v>
      </c>
      <c r="AT58">
        <f t="shared" si="27"/>
        <v>-0.37644356810873564</v>
      </c>
      <c r="AU58">
        <f t="shared" si="23"/>
        <v>-0.95263270296904556</v>
      </c>
      <c r="AW58">
        <v>55</v>
      </c>
      <c r="AX58">
        <f>IF(Z58&gt;0, (R58*SUMPRODUCT(K58:$K$98, X58:$X$98)-K58*$AZ$3)/Z58, 0)</f>
        <v>-1.0405607374877506E+26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500000</v>
      </c>
      <c r="S59">
        <f t="shared" si="1"/>
        <v>-8.7141670890080567E+26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-956.05025918271747</v>
      </c>
      <c r="AC59">
        <f t="shared" si="2"/>
        <v>-853.61630284171201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-4.0581928717913259E-18</v>
      </c>
      <c r="AI59">
        <f t="shared" si="25"/>
        <v>-4.0582051164541563E-18</v>
      </c>
      <c r="AJ59">
        <f t="shared" si="7"/>
        <v>-102.43395634100546</v>
      </c>
      <c r="AK59">
        <f t="shared" si="22"/>
        <v>-66.923518142790229</v>
      </c>
      <c r="AL59">
        <f t="shared" si="26"/>
        <v>-169.35747448379567</v>
      </c>
      <c r="AN59">
        <f t="shared" si="27"/>
        <v>0</v>
      </c>
      <c r="AO59">
        <f t="shared" si="27"/>
        <v>0</v>
      </c>
      <c r="AP59">
        <f t="shared" si="27"/>
        <v>-5.4907529449163775E-26</v>
      </c>
      <c r="AQ59">
        <f t="shared" si="27"/>
        <v>-1.8197752579985172E-20</v>
      </c>
      <c r="AR59">
        <f t="shared" si="27"/>
        <v>-1.8197807487514619E-20</v>
      </c>
      <c r="AS59">
        <f t="shared" si="27"/>
        <v>-0.45933445062205797</v>
      </c>
      <c r="AT59">
        <f t="shared" si="27"/>
        <v>-0.30009850773974456</v>
      </c>
      <c r="AU59">
        <f t="shared" si="23"/>
        <v>-0.75943295836180247</v>
      </c>
      <c r="AW59">
        <v>56</v>
      </c>
      <c r="AX59">
        <f>IF(Z59&gt;0, (R59*SUMPRODUCT(K59:$K$98, X59:$X$98)-K59*$AZ$3)/Z59, 0)</f>
        <v>-8.7141670890080567E+26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500000</v>
      </c>
      <c r="S60">
        <f t="shared" si="1"/>
        <v>-7.6847216533674105E+27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-853.61630284171201</v>
      </c>
      <c r="AC60">
        <f t="shared" si="2"/>
        <v>-762.15741325152851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-4.3529951216894286E-19</v>
      </c>
      <c r="AI60">
        <f t="shared" si="25"/>
        <v>-4.3530075189734098E-19</v>
      </c>
      <c r="AJ60">
        <f t="shared" si="7"/>
        <v>-91.458889590183503</v>
      </c>
      <c r="AK60">
        <f t="shared" si="22"/>
        <v>-59.753141198919849</v>
      </c>
      <c r="AL60">
        <f t="shared" si="26"/>
        <v>-151.21203078910335</v>
      </c>
      <c r="AN60">
        <f t="shared" si="27"/>
        <v>0</v>
      </c>
      <c r="AO60">
        <f t="shared" si="27"/>
        <v>0</v>
      </c>
      <c r="AP60">
        <f t="shared" si="27"/>
        <v>-4.9635636936140162E-27</v>
      </c>
      <c r="AQ60">
        <f t="shared" si="27"/>
        <v>-1.7428308149223015E-21</v>
      </c>
      <c r="AR60">
        <f t="shared" si="27"/>
        <v>-1.7428357784859952E-21</v>
      </c>
      <c r="AS60">
        <f t="shared" si="27"/>
        <v>-0.36617861178416633</v>
      </c>
      <c r="AT60">
        <f t="shared" si="27"/>
        <v>-0.23923669303232184</v>
      </c>
      <c r="AU60">
        <f t="shared" si="23"/>
        <v>-0.6054153048164882</v>
      </c>
      <c r="AW60">
        <v>57</v>
      </c>
      <c r="AX60">
        <f>IF(Z60&gt;0, (R60*SUMPRODUCT(K60:$K$98, X60:$X$98)-K60*$AZ$3)/Z60, 0)</f>
        <v>-7.6847216533674105E+27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500000</v>
      </c>
      <c r="S61">
        <f t="shared" si="1"/>
        <v>-7.1542724921297924E+28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-762.15741325152851</v>
      </c>
      <c r="AC61">
        <f t="shared" si="2"/>
        <v>-680.49769040315039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-4.4337361343895822E-20</v>
      </c>
      <c r="AI61">
        <f t="shared" si="25"/>
        <v>-4.4337480240976405E-20</v>
      </c>
      <c r="AJ61">
        <f t="shared" si="7"/>
        <v>-81.659722848378124</v>
      </c>
      <c r="AK61">
        <f t="shared" si="22"/>
        <v>-53.351018927607001</v>
      </c>
      <c r="AL61">
        <f t="shared" si="26"/>
        <v>-135.01074177598514</v>
      </c>
      <c r="AN61">
        <f t="shared" si="27"/>
        <v>0</v>
      </c>
      <c r="AO61">
        <f t="shared" si="27"/>
        <v>0</v>
      </c>
      <c r="AP61">
        <f t="shared" si="27"/>
        <v>-4.2503061941540968E-28</v>
      </c>
      <c r="AQ61">
        <f t="shared" si="27"/>
        <v>-1.5849620581902206E-22</v>
      </c>
      <c r="AR61">
        <f t="shared" si="27"/>
        <v>-1.5849663084964147E-22</v>
      </c>
      <c r="AS61">
        <f t="shared" si="27"/>
        <v>-0.29191534740446928</v>
      </c>
      <c r="AT61">
        <f t="shared" si="27"/>
        <v>-0.1907180269709198</v>
      </c>
      <c r="AU61">
        <f t="shared" si="23"/>
        <v>-0.48263337437538917</v>
      </c>
      <c r="AW61">
        <v>58</v>
      </c>
      <c r="AX61">
        <f>IF(Z61&gt;0, (R61*SUMPRODUCT(K61:$K$98, X61:$X$98)-K61*$AZ$3)/Z61, 0)</f>
        <v>-7.1542724921297924E+28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500000</v>
      </c>
      <c r="S62">
        <f t="shared" si="1"/>
        <v>-7.0504225208821529E+29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-680.49769040315039</v>
      </c>
      <c r="AC62">
        <f t="shared" si="2"/>
        <v>-607.58722357424142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-4.2774372904782528E-21</v>
      </c>
      <c r="AI62">
        <f t="shared" si="25"/>
        <v>-4.2774480626557674E-21</v>
      </c>
      <c r="AJ62">
        <f t="shared" si="7"/>
        <v>-72.910466828908966</v>
      </c>
      <c r="AK62">
        <f t="shared" si="22"/>
        <v>-47.634838328220532</v>
      </c>
      <c r="AL62">
        <f t="shared" si="26"/>
        <v>-120.54530515712949</v>
      </c>
      <c r="AN62">
        <f t="shared" si="27"/>
        <v>0</v>
      </c>
      <c r="AO62">
        <f t="shared" si="27"/>
        <v>0</v>
      </c>
      <c r="AP62">
        <f t="shared" si="27"/>
        <v>-3.4382266781524604E-29</v>
      </c>
      <c r="AQ62">
        <f t="shared" si="27"/>
        <v>-1.3652577658069572E-23</v>
      </c>
      <c r="AR62">
        <f t="shared" si="27"/>
        <v>-1.3652612040336352E-23</v>
      </c>
      <c r="AS62">
        <f t="shared" si="27"/>
        <v>-0.23271312771402183</v>
      </c>
      <c r="AT62">
        <f t="shared" si="27"/>
        <v>-0.15203924343982761</v>
      </c>
      <c r="AU62">
        <f t="shared" si="23"/>
        <v>-0.38475237115384942</v>
      </c>
      <c r="AW62">
        <v>59</v>
      </c>
      <c r="AX62">
        <f>IF(Z62&gt;0, (R62*SUMPRODUCT(K62:$K$98, X62:$X$98)-K62*$AZ$3)/Z62, 0)</f>
        <v>-7.0504225208821529E+29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500000</v>
      </c>
      <c r="S63">
        <f t="shared" si="1"/>
        <v>-7.3765405222080665E+30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-607.58722357424142</v>
      </c>
      <c r="AC63">
        <f t="shared" si="2"/>
        <v>-542.48859247700125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-3.8980702287668629E-22</v>
      </c>
      <c r="AI63">
        <f t="shared" si="25"/>
        <v>-3.8980794215685365E-22</v>
      </c>
      <c r="AJ63">
        <f t="shared" si="7"/>
        <v>-65.098631097240172</v>
      </c>
      <c r="AK63">
        <f t="shared" si="22"/>
        <v>-42.531105650196906</v>
      </c>
      <c r="AL63">
        <f t="shared" si="26"/>
        <v>-107.62973674743708</v>
      </c>
      <c r="AN63">
        <f t="shared" si="27"/>
        <v>0</v>
      </c>
      <c r="AO63">
        <f t="shared" si="27"/>
        <v>0</v>
      </c>
      <c r="AP63">
        <f t="shared" si="27"/>
        <v>-2.6197561727507633E-30</v>
      </c>
      <c r="AQ63">
        <f t="shared" si="27"/>
        <v>-1.1108684714367323E-24</v>
      </c>
      <c r="AR63">
        <f t="shared" si="27"/>
        <v>-1.1108710911929051E-24</v>
      </c>
      <c r="AS63">
        <f t="shared" si="27"/>
        <v>-0.18551748063936696</v>
      </c>
      <c r="AT63">
        <f t="shared" si="27"/>
        <v>-0.12120475401771973</v>
      </c>
      <c r="AU63">
        <f t="shared" si="23"/>
        <v>-0.3067222346570867</v>
      </c>
      <c r="AW63">
        <v>60</v>
      </c>
      <c r="AX63">
        <f>IF(Z63&gt;0, (R63*SUMPRODUCT(K63:$K$98, X63:$X$98)-K63*$AZ$3)/Z63, 0)</f>
        <v>-7.3765405222080665E+30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500000</v>
      </c>
      <c r="S64">
        <f t="shared" si="1"/>
        <v>-8.219927757692244E+31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-542.48859247700125</v>
      </c>
      <c r="AC64">
        <f t="shared" si="2"/>
        <v>-484.36481471160823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-3.3457210737619168E-23</v>
      </c>
      <c r="AI64">
        <f t="shared" si="25"/>
        <v>-3.3457284394716439E-23</v>
      </c>
      <c r="AJ64">
        <f t="shared" si="7"/>
        <v>-58.123777765393015</v>
      </c>
      <c r="AK64">
        <f t="shared" si="22"/>
        <v>-37.974201473390089</v>
      </c>
      <c r="AL64">
        <f t="shared" si="26"/>
        <v>-96.097979238783097</v>
      </c>
      <c r="AN64">
        <f t="shared" si="27"/>
        <v>0</v>
      </c>
      <c r="AO64">
        <f t="shared" si="27"/>
        <v>0</v>
      </c>
      <c r="AP64">
        <f t="shared" si="27"/>
        <v>-1.8741724900146117E-31</v>
      </c>
      <c r="AQ64">
        <f t="shared" si="27"/>
        <v>-8.5130403290772104E-26</v>
      </c>
      <c r="AR64">
        <f t="shared" si="27"/>
        <v>-8.5130590708021111E-26</v>
      </c>
      <c r="AS64">
        <f t="shared" si="27"/>
        <v>-0.14789339974439331</v>
      </c>
      <c r="AT64">
        <f t="shared" si="27"/>
        <v>-9.6623687833003596E-2</v>
      </c>
      <c r="AU64">
        <f t="shared" si="23"/>
        <v>-0.2445170875773969</v>
      </c>
      <c r="AW64">
        <v>61</v>
      </c>
      <c r="AX64">
        <f>IF(Z64&gt;0, (R64*SUMPRODUCT(K64:$K$98, X64:$X$98)-K64*$AZ$3)/Z64, 0)</f>
        <v>-8.219927757692244E+31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500000</v>
      </c>
      <c r="S65">
        <f t="shared" si="1"/>
        <v>-9.79377474479969E+32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-484.36481471160823</v>
      </c>
      <c r="AC65">
        <f t="shared" si="2"/>
        <v>-432.46858456393596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-2.6960335639526539E-24</v>
      </c>
      <c r="AI65">
        <f t="shared" si="25"/>
        <v>-2.6960390836398511E-24</v>
      </c>
      <c r="AJ65">
        <f t="shared" si="7"/>
        <v>-51.89623014767227</v>
      </c>
      <c r="AK65">
        <f t="shared" si="22"/>
        <v>-33.905537029812578</v>
      </c>
      <c r="AL65">
        <f t="shared" si="26"/>
        <v>-85.801767177484848</v>
      </c>
      <c r="AN65">
        <f t="shared" si="27"/>
        <v>0</v>
      </c>
      <c r="AO65">
        <f t="shared" si="27"/>
        <v>0</v>
      </c>
      <c r="AP65">
        <f t="shared" si="27"/>
        <v>-1.2539822901813054E-32</v>
      </c>
      <c r="AQ65">
        <f t="shared" si="27"/>
        <v>-6.1249455307648549E-27</v>
      </c>
      <c r="AR65">
        <f t="shared" si="27"/>
        <v>-6.1249580705877563E-27</v>
      </c>
      <c r="AS65">
        <f t="shared" si="27"/>
        <v>-0.11789971280643585</v>
      </c>
      <c r="AT65">
        <f t="shared" si="27"/>
        <v>-7.7027812366871479E-2</v>
      </c>
      <c r="AU65">
        <f t="shared" si="23"/>
        <v>-0.19492752517330733</v>
      </c>
      <c r="AW65">
        <v>62</v>
      </c>
      <c r="AX65">
        <f>IF(Z65&gt;0, (R65*SUMPRODUCT(K65:$K$98, X65:$X$98)-K65*$AZ$3)/Z65, 0)</f>
        <v>-9.79377474479969E+32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500000</v>
      </c>
      <c r="S66">
        <f t="shared" si="1"/>
        <v>-1.2536716482154101E+34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-432.46858456393596</v>
      </c>
      <c r="AC66">
        <f t="shared" si="2"/>
        <v>-386.13266478922839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-2.0317954133151115E-25</v>
      </c>
      <c r="AI66">
        <f t="shared" si="25"/>
        <v>-2.0317992633330302E-25</v>
      </c>
      <c r="AJ66">
        <f t="shared" si="7"/>
        <v>-46.335919774707577</v>
      </c>
      <c r="AK66">
        <f t="shared" si="22"/>
        <v>-30.272800919475522</v>
      </c>
      <c r="AL66">
        <f t="shared" si="26"/>
        <v>-76.608720694183091</v>
      </c>
      <c r="AN66">
        <f t="shared" si="27"/>
        <v>0</v>
      </c>
      <c r="AO66">
        <f t="shared" si="27"/>
        <v>0</v>
      </c>
      <c r="AP66">
        <f t="shared" si="27"/>
        <v>-7.8094718611217816E-34</v>
      </c>
      <c r="AQ66">
        <f t="shared" si="27"/>
        <v>-4.1213442229818862E-28</v>
      </c>
      <c r="AR66">
        <f t="shared" si="27"/>
        <v>-4.1213520324537477E-28</v>
      </c>
      <c r="AS66">
        <f t="shared" si="27"/>
        <v>-9.3988929214314662E-2</v>
      </c>
      <c r="AT66">
        <f t="shared" si="27"/>
        <v>-6.1406100420018726E-2</v>
      </c>
      <c r="AU66">
        <f t="shared" si="23"/>
        <v>-0.15539502963433338</v>
      </c>
      <c r="AW66">
        <v>63</v>
      </c>
      <c r="AX66">
        <f>IF(Z66&gt;0, (R66*SUMPRODUCT(K66:$K$98, X66:$X$98)-K66*$AZ$3)/Z66, 0)</f>
        <v>-1.2536716482154101E+34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-1.7337186540165964E+35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-386.13266478922839</v>
      </c>
      <c r="AC67">
        <f t="shared" ref="AC67:AC69" si="30">S67*Z67</f>
        <v>-344.76130784752536</v>
      </c>
      <c r="AE67">
        <f t="shared" ref="AE67:AE69" si="31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2">-X67*R67</f>
        <v>-1.4251788215081335E-26</v>
      </c>
      <c r="AI67">
        <f t="shared" ref="AI67:AI69" si="33">SUM(AE67:AH67)</f>
        <v>-1.4251813072149914E-26</v>
      </c>
      <c r="AJ67">
        <f t="shared" ref="AJ67:AJ69" si="34">AB67-AC67</f>
        <v>-41.371356941703027</v>
      </c>
      <c r="AK67">
        <f t="shared" si="22"/>
        <v>-27.029286535245991</v>
      </c>
      <c r="AL67">
        <f t="shared" si="26"/>
        <v>-68.400643476949014</v>
      </c>
      <c r="AN67">
        <f t="shared" si="27"/>
        <v>0</v>
      </c>
      <c r="AO67">
        <f t="shared" si="27"/>
        <v>0</v>
      </c>
      <c r="AP67">
        <f t="shared" si="27"/>
        <v>-4.5018477306976948E-35</v>
      </c>
      <c r="AQ67">
        <f t="shared" si="27"/>
        <v>-2.5811322130972929E-29</v>
      </c>
      <c r="AR67">
        <f t="shared" si="27"/>
        <v>-2.5811367149450235E-29</v>
      </c>
      <c r="AS67">
        <f t="shared" si="27"/>
        <v>-7.4927398927227579E-2</v>
      </c>
      <c r="AT67">
        <f t="shared" si="27"/>
        <v>-4.8952567299122042E-2</v>
      </c>
      <c r="AU67">
        <f t="shared" si="23"/>
        <v>-0.12387996622634961</v>
      </c>
      <c r="AW67">
        <v>64</v>
      </c>
      <c r="AX67">
        <f>IF(Z67&gt;0, (R67*SUMPRODUCT(K67:$K$98, X67:$X$98)-K67*$AZ$3)/Z67, 0)</f>
        <v>-1.7337186540165964E+35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8"/>
        <v>500000</v>
      </c>
      <c r="S68">
        <f t="shared" si="29"/>
        <v>-2.6070353468755664E+36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-344.76130784752536</v>
      </c>
      <c r="AC68">
        <f t="shared" si="30"/>
        <v>-307.82259629243333</v>
      </c>
      <c r="AE68">
        <f t="shared" si="31"/>
        <v>0</v>
      </c>
      <c r="AF68">
        <f t="shared" si="24"/>
        <v>0</v>
      </c>
      <c r="AG68">
        <f t="shared" si="24"/>
        <v>-1.4759226253939513E-33</v>
      </c>
      <c r="AH68">
        <f t="shared" si="32"/>
        <v>-9.2530301074367285E-28</v>
      </c>
      <c r="AI68">
        <f t="shared" si="33"/>
        <v>-9.2530448666629817E-28</v>
      </c>
      <c r="AJ68">
        <f t="shared" si="34"/>
        <v>-36.938711555092027</v>
      </c>
      <c r="AK68">
        <f t="shared" si="22"/>
        <v>-24.133291549326778</v>
      </c>
      <c r="AL68">
        <f t="shared" si="26"/>
        <v>-61.072003104418805</v>
      </c>
      <c r="AN68">
        <f t="shared" si="27"/>
        <v>0</v>
      </c>
      <c r="AO68">
        <f t="shared" si="27"/>
        <v>0</v>
      </c>
      <c r="AP68">
        <f t="shared" si="27"/>
        <v>-2.3866374915250511E-36</v>
      </c>
      <c r="AQ68">
        <f t="shared" si="27"/>
        <v>-1.4962592336928256E-30</v>
      </c>
      <c r="AR68">
        <f t="shared" si="27"/>
        <v>-1.4962616203303169E-30</v>
      </c>
      <c r="AS68">
        <f t="shared" si="27"/>
        <v>-5.9731663685608782E-2</v>
      </c>
      <c r="AT68">
        <f t="shared" si="27"/>
        <v>-3.9024686941264382E-2</v>
      </c>
      <c r="AU68">
        <f t="shared" si="23"/>
        <v>-9.8756350626873171E-2</v>
      </c>
      <c r="AW68">
        <v>65</v>
      </c>
      <c r="AX68">
        <f>IF(Z68&gt;0, (R68*SUMPRODUCT(K68:$K$98, X68:$X$98)-K68*$AZ$3)/Z68, 0)</f>
        <v>-2.6070353468755664E+36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-307.82259629243333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-5.9036905015758059E-29</v>
      </c>
      <c r="AI69">
        <f t="shared" si="33"/>
        <v>-5.9036905015758059E-29</v>
      </c>
      <c r="AJ69">
        <f t="shared" si="34"/>
        <v>-307.82259629243333</v>
      </c>
      <c r="AK69">
        <f t="shared" si="22"/>
        <v>-21.547581740470335</v>
      </c>
      <c r="AL69">
        <f t="shared" si="26"/>
        <v>-329.37017803290365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-8.5237053268751831E-32</v>
      </c>
      <c r="AR69">
        <f t="shared" si="27"/>
        <v>-8.5237053268751831E-32</v>
      </c>
      <c r="AS69">
        <f t="shared" si="27"/>
        <v>-0.44443202147030308</v>
      </c>
      <c r="AT69">
        <f t="shared" si="27"/>
        <v>-3.1110241502921219E-2</v>
      </c>
      <c r="AU69">
        <f t="shared" si="23"/>
        <v>-0.47554226297322427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303546.68817529082</v>
      </c>
      <c r="AO71" s="8">
        <f t="shared" si="47"/>
        <v>-30354.668817529084</v>
      </c>
      <c r="AP71" s="8">
        <f t="shared" si="47"/>
        <v>-176.10152064845104</v>
      </c>
      <c r="AQ71" s="8">
        <f t="shared" si="47"/>
        <v>-190360.84704476851</v>
      </c>
      <c r="AR71" s="8">
        <f t="shared" si="47"/>
        <v>82655.070792344704</v>
      </c>
      <c r="AS71" s="8">
        <f t="shared" si="47"/>
        <v>351.32036793886908</v>
      </c>
      <c r="AT71" s="8">
        <f t="shared" si="47"/>
        <v>-1679.1524744699473</v>
      </c>
      <c r="AU71" s="8">
        <f t="shared" si="47"/>
        <v>81327.238685813572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6314-584A-4D82-9D4E-5FE42993BAD6}">
  <dimension ref="A1:AZ100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66799.261740103873</v>
      </c>
      <c r="K3">
        <v>1</v>
      </c>
      <c r="L3" s="2">
        <v>0</v>
      </c>
      <c r="O3">
        <f>$C$3</f>
        <v>66799.261740103873</v>
      </c>
      <c r="P3">
        <f>O3*C5</f>
        <v>6679.9261740103875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66799.261740103873</v>
      </c>
      <c r="AF3">
        <f t="shared" ref="AF3:AG34" si="4">-$Z3*P3</f>
        <v>-6679.9261740103875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60019.335566093483</v>
      </c>
      <c r="AJ3">
        <f t="shared" ref="AJ3:AJ66" si="7">AB3-AC3</f>
        <v>0</v>
      </c>
      <c r="AL3">
        <f t="shared" ref="AL3:AL34" si="8">SUM(AI3:AK3)</f>
        <v>60019.335566093483</v>
      </c>
      <c r="AN3">
        <f t="shared" ref="AN3:AU34" si="9">AE3*$K3</f>
        <v>66799.261740103873</v>
      </c>
      <c r="AO3">
        <f t="shared" si="9"/>
        <v>-6679.9261740103875</v>
      </c>
      <c r="AP3">
        <f t="shared" si="9"/>
        <v>-100</v>
      </c>
      <c r="AQ3">
        <f t="shared" si="9"/>
        <v>0</v>
      </c>
      <c r="AR3">
        <f t="shared" si="9"/>
        <v>60019.335566093483</v>
      </c>
      <c r="AS3">
        <f t="shared" si="9"/>
        <v>0</v>
      </c>
      <c r="AT3">
        <f t="shared" si="9"/>
        <v>0</v>
      </c>
      <c r="AU3">
        <f t="shared" si="9"/>
        <v>60019.335566093483</v>
      </c>
      <c r="AW3">
        <v>0</v>
      </c>
      <c r="AX3">
        <f>IF(Z3&gt;0, (R3*SUMPRODUCT(K3:$K$98, X3:$X$98)-K3*$AZ$3)/Z3, 0)</f>
        <v>0</v>
      </c>
      <c r="AZ3">
        <f>C6*SUMPRODUCT(X4:X98, K4:K98)/1</f>
        <v>35592.974770765089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1000000</v>
      </c>
      <c r="S4">
        <f t="shared" si="1"/>
        <v>2414.2807068277079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2387.4754044388537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-2387.4754044388537</v>
      </c>
      <c r="AK4">
        <f>G4*SUM(AB4, AE4:AF4)</f>
        <v>0</v>
      </c>
      <c r="AL4">
        <f t="shared" si="8"/>
        <v>-3490.2864044388534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-1028.8375781322884</v>
      </c>
      <c r="AR4">
        <f t="shared" si="9"/>
        <v>-1028.8375781322884</v>
      </c>
      <c r="AS4">
        <f t="shared" si="9"/>
        <v>-2227.3303521213302</v>
      </c>
      <c r="AT4">
        <f t="shared" si="9"/>
        <v>0</v>
      </c>
      <c r="AU4">
        <f t="shared" si="9"/>
        <v>-3256.1679302536181</v>
      </c>
      <c r="AW4">
        <v>1</v>
      </c>
      <c r="AX4">
        <f>IF(Z4&gt;0, (R4*SUMPRODUCT(K4:$K$98, X4:$X$98)-K4*$AZ$3)/Z4, 0)</f>
        <v>2414.2807068277079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1000000</v>
      </c>
      <c r="S5">
        <f t="shared" si="1"/>
        <v>4221.5688481839652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2387.4754044388537</v>
      </c>
      <c r="AC5">
        <f t="shared" si="2"/>
        <v>4128.2990933420224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-1101.8411147500681</v>
      </c>
      <c r="AI5">
        <f t="shared" si="6"/>
        <v>-1114.0649444500086</v>
      </c>
      <c r="AJ5">
        <f t="shared" si="7"/>
        <v>-1740.8236889031687</v>
      </c>
      <c r="AK5">
        <f>G5*SUM(AB5, AE5:AF5)</f>
        <v>97.886491581993013</v>
      </c>
      <c r="AL5">
        <f t="shared" si="8"/>
        <v>-2757.0021417711841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-942.19317142381908</v>
      </c>
      <c r="AR5">
        <f t="shared" si="9"/>
        <v>-952.64586620689965</v>
      </c>
      <c r="AS5">
        <f t="shared" si="9"/>
        <v>-1488.5922937350501</v>
      </c>
      <c r="AT5">
        <f t="shared" si="9"/>
        <v>83.70352377357888</v>
      </c>
      <c r="AU5">
        <f t="shared" si="9"/>
        <v>-2357.534636168371</v>
      </c>
      <c r="AW5">
        <v>2</v>
      </c>
      <c r="AX5">
        <f>IF(Z5&gt;0, (R5*SUMPRODUCT(K5:$K$98, X5:$X$98)-K5*$AZ$3)/Z5, 0)</f>
        <v>4221.5688481839652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1000000</v>
      </c>
      <c r="S6">
        <f t="shared" si="1"/>
        <v>6375.4029824789204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4128.2990933420224</v>
      </c>
      <c r="AC6">
        <f t="shared" si="2"/>
        <v>6165.166304212351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-1103.5301848683516</v>
      </c>
      <c r="AI6">
        <f t="shared" si="6"/>
        <v>-1115.6179821439821</v>
      </c>
      <c r="AJ6">
        <f t="shared" si="7"/>
        <v>-2036.8672108703286</v>
      </c>
      <c r="AK6">
        <f>G6*SUM(AB6, AE6:AF6)</f>
        <v>241.50549696050831</v>
      </c>
      <c r="AL6">
        <f t="shared" si="8"/>
        <v>-2910.9796960538019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-851.27425243515927</v>
      </c>
      <c r="AR6">
        <f t="shared" si="9"/>
        <v>-860.5989004878337</v>
      </c>
      <c r="AS6">
        <f t="shared" si="9"/>
        <v>-1571.2597951728712</v>
      </c>
      <c r="AT6">
        <f t="shared" si="9"/>
        <v>186.29976252852967</v>
      </c>
      <c r="AU6">
        <f t="shared" si="9"/>
        <v>-2245.5589331321748</v>
      </c>
      <c r="AW6">
        <v>3</v>
      </c>
      <c r="AX6">
        <f>IF(Z6&gt;0, (R6*SUMPRODUCT(K6:$K$98, X6:$X$98)-K6*$AZ$3)/Z6, 0)</f>
        <v>6375.4029824789204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1000000</v>
      </c>
      <c r="S7">
        <f t="shared" si="1"/>
        <v>8145.9275477821493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6165.166304212351</v>
      </c>
      <c r="AC7">
        <f t="shared" si="2"/>
        <v>7789.5236337573297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-1105.9483526273577</v>
      </c>
      <c r="AI7">
        <f t="shared" si="6"/>
        <v>-1117.901447575824</v>
      </c>
      <c r="AJ7">
        <f t="shared" si="7"/>
        <v>-1624.3573295449787</v>
      </c>
      <c r="AK7">
        <f>G7*SUM(AB7, AE7:AF7)</f>
        <v>302.70966553682644</v>
      </c>
      <c r="AL7">
        <f t="shared" si="8"/>
        <v>-2439.5491115839764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-776.21658747830793</v>
      </c>
      <c r="AR7">
        <f t="shared" si="9"/>
        <v>-784.60593997262731</v>
      </c>
      <c r="AS7">
        <f t="shared" si="9"/>
        <v>-1140.0650854892292</v>
      </c>
      <c r="AT7">
        <f t="shared" si="9"/>
        <v>212.4586225220107</v>
      </c>
      <c r="AU7">
        <f t="shared" si="9"/>
        <v>-1712.2124029398458</v>
      </c>
      <c r="AW7">
        <v>4</v>
      </c>
      <c r="AX7">
        <f>IF(Z7&gt;0, (R7*SUMPRODUCT(K7:$K$98, X7:$X$98)-K7*$AZ$3)/Z7, 0)</f>
        <v>8145.9275477821493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1000000</v>
      </c>
      <c r="S8">
        <f t="shared" si="1"/>
        <v>9175.2996027737354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7789.5236337573297</v>
      </c>
      <c r="AC8">
        <f t="shared" si="2"/>
        <v>8675.918564459429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-1111.7936985654862</v>
      </c>
      <c r="AI8">
        <f t="shared" si="6"/>
        <v>-1123.6133651432358</v>
      </c>
      <c r="AJ8">
        <f t="shared" si="7"/>
        <v>-886.39493070209937</v>
      </c>
      <c r="AK8">
        <f>G8*SUM(AB8, AE8:AF8)</f>
        <v>165.91685339903111</v>
      </c>
      <c r="AL8">
        <f t="shared" si="8"/>
        <v>-1844.091442446304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-728.38530675648394</v>
      </c>
      <c r="AR8">
        <f t="shared" si="9"/>
        <v>-736.1288939679439</v>
      </c>
      <c r="AS8">
        <f t="shared" si="9"/>
        <v>-580.71658828421755</v>
      </c>
      <c r="AT8">
        <f t="shared" si="9"/>
        <v>108.69948113130589</v>
      </c>
      <c r="AU8">
        <f t="shared" si="9"/>
        <v>-1208.1460011208555</v>
      </c>
      <c r="AW8">
        <v>5</v>
      </c>
      <c r="AX8">
        <f>IF(Z8&gt;0, (R8*SUMPRODUCT(K8:$K$98, X8:$X$98)-K8*$AZ$3)/Z8, 0)</f>
        <v>9175.2996027737354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1000000</v>
      </c>
      <c r="S9">
        <f t="shared" si="1"/>
        <v>9820.4551606484183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8675.918564459429</v>
      </c>
      <c r="AC9">
        <f t="shared" si="2"/>
        <v>9182.0309232784239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-1127.2312002133801</v>
      </c>
      <c r="AI9">
        <f t="shared" si="6"/>
        <v>-1138.9185797353496</v>
      </c>
      <c r="AJ9">
        <f t="shared" si="7"/>
        <v>-506.11235881899484</v>
      </c>
      <c r="AK9">
        <f t="shared" ref="AK9:AK72" si="22">G9*SUM(AB9:AB9, AE9:AF9)</f>
        <v>51.18791953031063</v>
      </c>
      <c r="AL9">
        <f t="shared" si="8"/>
        <v>-1593.8430190240338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-699.40249834282235</v>
      </c>
      <c r="AR9">
        <f t="shared" si="9"/>
        <v>-706.65405635079696</v>
      </c>
      <c r="AS9">
        <f t="shared" si="9"/>
        <v>-314.02275605321938</v>
      </c>
      <c r="AT9">
        <f t="shared" si="9"/>
        <v>31.760085063023126</v>
      </c>
      <c r="AU9">
        <f t="shared" si="9"/>
        <v>-988.91672734099313</v>
      </c>
      <c r="AW9">
        <v>6</v>
      </c>
      <c r="AX9">
        <f>IF(Z9&gt;0, (R9*SUMPRODUCT(K9:$K$98, X9:$X$98)-K9*$AZ$3)/Z9, 0)</f>
        <v>9820.4551606484183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1000000</v>
      </c>
      <c r="S10">
        <f t="shared" si="1"/>
        <v>10401.437987392281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9182.0309232784239</v>
      </c>
      <c r="AC10">
        <f t="shared" si="2"/>
        <v>9616.0563720593964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-1147.4809463223746</v>
      </c>
      <c r="AI10">
        <f t="shared" si="6"/>
        <v>-1159.0371085372951</v>
      </c>
      <c r="AJ10">
        <f t="shared" si="7"/>
        <v>-434.02544878097251</v>
      </c>
      <c r="AK10">
        <f t="shared" si="22"/>
        <v>37.646326785441538</v>
      </c>
      <c r="AL10">
        <f t="shared" si="8"/>
        <v>-1555.4162305328261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-675.42611430846193</v>
      </c>
      <c r="AR10">
        <f t="shared" si="9"/>
        <v>-682.22826101613293</v>
      </c>
      <c r="AS10">
        <f t="shared" si="9"/>
        <v>-255.47450118510301</v>
      </c>
      <c r="AT10">
        <f t="shared" si="9"/>
        <v>22.15924569394442</v>
      </c>
      <c r="AU10">
        <f t="shared" si="9"/>
        <v>-915.54351650729154</v>
      </c>
      <c r="AW10">
        <v>7</v>
      </c>
      <c r="AX10">
        <f>IF(Z10&gt;0, (R10*SUMPRODUCT(K10:$K$98, X10:$X$98)-K10*$AZ$3)/Z10, 0)</f>
        <v>10401.437987392281</v>
      </c>
    </row>
    <row r="11" spans="1:52" x14ac:dyDescent="0.25">
      <c r="A11" t="s">
        <v>33</v>
      </c>
      <c r="C11" s="12">
        <f>AU100</f>
        <v>18710.408484493179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1000000</v>
      </c>
      <c r="S11">
        <f t="shared" si="1"/>
        <v>10922.196163366187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9616.0563720593964</v>
      </c>
      <c r="AC11">
        <f t="shared" si="2"/>
        <v>9983.7810671549341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-1166.2164579685625</v>
      </c>
      <c r="AI11">
        <f t="shared" si="6"/>
        <v>-1177.6424808556094</v>
      </c>
      <c r="AJ11">
        <f t="shared" si="7"/>
        <v>-367.72469509553775</v>
      </c>
      <c r="AK11">
        <f t="shared" si="22"/>
        <v>23.078535292942551</v>
      </c>
      <c r="AL11">
        <f t="shared" si="8"/>
        <v>-1522.2886406582045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-652.27493719035101</v>
      </c>
      <c r="AR11">
        <f t="shared" si="9"/>
        <v>-658.66561047407936</v>
      </c>
      <c r="AS11">
        <f t="shared" si="9"/>
        <v>-205.67159789066247</v>
      </c>
      <c r="AT11">
        <f t="shared" si="9"/>
        <v>12.908024111468333</v>
      </c>
      <c r="AU11">
        <f t="shared" si="9"/>
        <v>-851.42918425327343</v>
      </c>
      <c r="AW11">
        <v>8</v>
      </c>
      <c r="AX11">
        <f>IF(Z11&gt;0, (R11*SUMPRODUCT(K11:$K$98, X11:$X$98)-K11*$AZ$3)/Z11, 0)</f>
        <v>10922.196163366187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1000000</v>
      </c>
      <c r="S12">
        <f t="shared" si="1"/>
        <v>11420.130442781461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9983.7810671549341</v>
      </c>
      <c r="AC12">
        <f t="shared" si="2"/>
        <v>10320.919855693497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-1193.0294410734557</v>
      </c>
      <c r="AI12">
        <f t="shared" si="6"/>
        <v>-1204.3262908636186</v>
      </c>
      <c r="AJ12">
        <f t="shared" si="7"/>
        <v>-337.13878853856295</v>
      </c>
      <c r="AK12">
        <f t="shared" si="22"/>
        <v>22.962696454456349</v>
      </c>
      <c r="AL12">
        <f t="shared" si="8"/>
        <v>-1518.5023829477252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-634.107830672153</v>
      </c>
      <c r="AR12">
        <f t="shared" si="9"/>
        <v>-640.1122264290791</v>
      </c>
      <c r="AS12">
        <f t="shared" si="9"/>
        <v>-179.19285013056364</v>
      </c>
      <c r="AT12">
        <f t="shared" si="9"/>
        <v>12.20491727514873</v>
      </c>
      <c r="AU12">
        <f t="shared" si="9"/>
        <v>-807.100159284494</v>
      </c>
      <c r="AW12">
        <v>9</v>
      </c>
      <c r="AX12">
        <f>IF(Z12&gt;0, (R12*SUMPRODUCT(K12:$K$98, X12:$X$98)-K12*$AZ$3)/Z12, 0)</f>
        <v>11420.130442781461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1000000</v>
      </c>
      <c r="S13">
        <f t="shared" si="1"/>
        <v>11888.132454697099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10320.919855693497</v>
      </c>
      <c r="AC13">
        <f t="shared" si="2"/>
        <v>10621.92448926868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-1220.7538557887012</v>
      </c>
      <c r="AI13">
        <f t="shared" si="6"/>
        <v>-1231.9224776577651</v>
      </c>
      <c r="AJ13">
        <f t="shared" si="7"/>
        <v>-301.00463357518311</v>
      </c>
      <c r="AK13">
        <f t="shared" si="22"/>
        <v>20.641839711386993</v>
      </c>
      <c r="AL13">
        <f t="shared" si="8"/>
        <v>-1512.2852715215611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-616.77153215144813</v>
      </c>
      <c r="AR13">
        <f t="shared" si="9"/>
        <v>-622.41434703139964</v>
      </c>
      <c r="AS13">
        <f t="shared" si="9"/>
        <v>-152.0790519354174</v>
      </c>
      <c r="AT13">
        <f t="shared" si="9"/>
        <v>10.429046809761138</v>
      </c>
      <c r="AU13">
        <f t="shared" si="9"/>
        <v>-764.06435215705585</v>
      </c>
      <c r="AW13">
        <v>10</v>
      </c>
      <c r="AX13">
        <f>IF(Z13&gt;0, (R13*SUMPRODUCT(K13:$K$98, X13:$X$98)-K13*$AZ$3)/Z13, 0)</f>
        <v>11888.132454697099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1000000</v>
      </c>
      <c r="S14">
        <f t="shared" si="1"/>
        <v>12329.658685081798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10621.92448926868</v>
      </c>
      <c r="AC14">
        <f t="shared" si="2"/>
        <v>10890.792696465396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-1254.4319101510237</v>
      </c>
      <c r="AI14">
        <f t="shared" si="6"/>
        <v>-1265.47316540252</v>
      </c>
      <c r="AJ14">
        <f t="shared" si="7"/>
        <v>-268.86820719671596</v>
      </c>
      <c r="AK14">
        <f t="shared" si="22"/>
        <v>19.119464080683624</v>
      </c>
      <c r="AL14">
        <f t="shared" si="8"/>
        <v>-1515.2219085185523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-602.57365766805162</v>
      </c>
      <c r="AR14">
        <f t="shared" si="9"/>
        <v>-607.87738878992627</v>
      </c>
      <c r="AS14">
        <f t="shared" si="9"/>
        <v>-129.15240574649573</v>
      </c>
      <c r="AT14">
        <f t="shared" si="9"/>
        <v>9.1841456762395666</v>
      </c>
      <c r="AU14">
        <f t="shared" si="9"/>
        <v>-727.84564886018245</v>
      </c>
      <c r="AW14">
        <v>11</v>
      </c>
      <c r="AX14">
        <f>IF(Z14&gt;0, (R14*SUMPRODUCT(K14:$K$98, X14:$X$98)-K14*$AZ$3)/Z14, 0)</f>
        <v>12329.658685081798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1000000</v>
      </c>
      <c r="S15">
        <f t="shared" si="1"/>
        <v>12787.663287619478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10890.792696465396</v>
      </c>
      <c r="AC15">
        <f t="shared" si="2"/>
        <v>11165.710274504196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-1304.7415998676477</v>
      </c>
      <c r="AI15">
        <f t="shared" si="6"/>
        <v>-1315.6561332966307</v>
      </c>
      <c r="AJ15">
        <f t="shared" si="7"/>
        <v>-274.91757803879955</v>
      </c>
      <c r="AK15">
        <f t="shared" si="22"/>
        <v>44.652250055508127</v>
      </c>
      <c r="AL15">
        <f t="shared" si="8"/>
        <v>-1545.9214612799221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-594.57376859688736</v>
      </c>
      <c r="AR15">
        <f t="shared" si="9"/>
        <v>-599.54754675649042</v>
      </c>
      <c r="AS15">
        <f t="shared" si="9"/>
        <v>-125.28057696990662</v>
      </c>
      <c r="AT15">
        <f t="shared" si="9"/>
        <v>20.348133756543952</v>
      </c>
      <c r="AU15">
        <f t="shared" si="9"/>
        <v>-704.47998996985302</v>
      </c>
      <c r="AW15">
        <v>12</v>
      </c>
      <c r="AX15">
        <f>IF(Z15&gt;0, (R15*SUMPRODUCT(K15:$K$98, X15:$X$98)-K15*$AZ$3)/Z15, 0)</f>
        <v>12787.663287619478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1000000</v>
      </c>
      <c r="S16">
        <f t="shared" si="1"/>
        <v>13263.459812219658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11165.710274504196</v>
      </c>
      <c r="AC16">
        <f t="shared" si="2"/>
        <v>11447.260466550537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-1363.5954462538975</v>
      </c>
      <c r="AI16">
        <f t="shared" si="6"/>
        <v>-1374.3837894055125</v>
      </c>
      <c r="AJ16">
        <f t="shared" si="7"/>
        <v>-281.55019204634118</v>
      </c>
      <c r="AK16">
        <f t="shared" si="22"/>
        <v>79.276542948979795</v>
      </c>
      <c r="AL16">
        <f t="shared" si="8"/>
        <v>-1576.6574385028739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-587.82859018975296</v>
      </c>
      <c r="AR16">
        <f t="shared" si="9"/>
        <v>-592.47930720609327</v>
      </c>
      <c r="AS16">
        <f t="shared" si="9"/>
        <v>-121.37269372153558</v>
      </c>
      <c r="AT16">
        <f t="shared" si="9"/>
        <v>34.17510567730308</v>
      </c>
      <c r="AU16">
        <f t="shared" si="9"/>
        <v>-679.67689525032574</v>
      </c>
      <c r="AW16">
        <v>13</v>
      </c>
      <c r="AX16">
        <f>IF(Z16&gt;0, (R16*SUMPRODUCT(K16:$K$98, X16:$X$98)-K16*$AZ$3)/Z16, 0)</f>
        <v>13263.459812219658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1000000</v>
      </c>
      <c r="S17">
        <f t="shared" si="1"/>
        <v>13809.438104652583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11447.260466550537</v>
      </c>
      <c r="AC17">
        <f t="shared" si="2"/>
        <v>11779.648643615837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-1422.4439076078997</v>
      </c>
      <c r="AI17">
        <f t="shared" si="6"/>
        <v>-1433.1065867791535</v>
      </c>
      <c r="AJ17">
        <f t="shared" si="7"/>
        <v>-332.38817706530062</v>
      </c>
      <c r="AK17">
        <f t="shared" si="22"/>
        <v>157.97219443839739</v>
      </c>
      <c r="AL17">
        <f t="shared" si="8"/>
        <v>-1607.5225694060568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-576.42170582988501</v>
      </c>
      <c r="AR17">
        <f t="shared" si="9"/>
        <v>-580.74257900016482</v>
      </c>
      <c r="AS17">
        <f t="shared" si="9"/>
        <v>-134.69477354918681</v>
      </c>
      <c r="AT17">
        <f t="shared" si="9"/>
        <v>64.01560111076931</v>
      </c>
      <c r="AU17">
        <f t="shared" si="9"/>
        <v>-651.42175143858231</v>
      </c>
      <c r="AW17">
        <v>14</v>
      </c>
      <c r="AX17">
        <f>IF(Z17&gt;0, (R17*SUMPRODUCT(K17:$K$98, X17:$X$98)-K17*$AZ$3)/Z17, 0)</f>
        <v>13809.438104652583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1000000</v>
      </c>
      <c r="S18">
        <f t="shared" si="1"/>
        <v>14432.902765292276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11779.648643615837</v>
      </c>
      <c r="AC18">
        <f t="shared" si="2"/>
        <v>12166.944516741822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-1483.6717150062857</v>
      </c>
      <c r="AI18">
        <f t="shared" si="6"/>
        <v>-1494.2092214893894</v>
      </c>
      <c r="AJ18">
        <f t="shared" si="7"/>
        <v>-387.29587312598414</v>
      </c>
      <c r="AK18">
        <f t="shared" si="22"/>
        <v>254.4404107021021</v>
      </c>
      <c r="AL18">
        <f t="shared" si="8"/>
        <v>-1627.0646839132714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-561.06126834762233</v>
      </c>
      <c r="AR18">
        <f t="shared" si="9"/>
        <v>-565.04610319540836</v>
      </c>
      <c r="AS18">
        <f t="shared" si="9"/>
        <v>-146.45875607390946</v>
      </c>
      <c r="AT18">
        <f t="shared" si="9"/>
        <v>96.218495037365159</v>
      </c>
      <c r="AU18">
        <f t="shared" si="9"/>
        <v>-615.28636423195258</v>
      </c>
      <c r="AW18">
        <v>15</v>
      </c>
      <c r="AX18">
        <f>IF(Z18&gt;0, (R18*SUMPRODUCT(K18:$K$98, X18:$X$98)-K18*$AZ$3)/Z18, 0)</f>
        <v>14432.902765292276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1000000</v>
      </c>
      <c r="S19">
        <f t="shared" si="1"/>
        <v>15021.822088446326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12166.944516741822</v>
      </c>
      <c r="AC19">
        <f t="shared" si="2"/>
        <v>12513.40856673969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-1555.151339792523</v>
      </c>
      <c r="AI19">
        <f t="shared" si="6"/>
        <v>-1565.5640318190483</v>
      </c>
      <c r="AJ19">
        <f t="shared" si="7"/>
        <v>-346.46404999786864</v>
      </c>
      <c r="AK19">
        <f t="shared" si="22"/>
        <v>271.32286272334261</v>
      </c>
      <c r="AL19">
        <f t="shared" si="8"/>
        <v>-1640.7052190935742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-548.43962438373558</v>
      </c>
      <c r="AR19">
        <f t="shared" si="9"/>
        <v>-552.11176403839636</v>
      </c>
      <c r="AS19">
        <f t="shared" si="9"/>
        <v>-122.18400137741529</v>
      </c>
      <c r="AT19">
        <f t="shared" si="9"/>
        <v>95.684712549302276</v>
      </c>
      <c r="AU19">
        <f t="shared" si="9"/>
        <v>-578.61105286650934</v>
      </c>
      <c r="AW19">
        <v>16</v>
      </c>
      <c r="AX19">
        <f>IF(Z19&gt;0, (R19*SUMPRODUCT(K19:$K$98, X19:$X$98)-K19*$AZ$3)/Z19, 0)</f>
        <v>15021.822088446326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1000000</v>
      </c>
      <c r="S20">
        <f t="shared" si="1"/>
        <v>15322.611437294292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12513.40856673969</v>
      </c>
      <c r="AC20">
        <f t="shared" si="2"/>
        <v>12611.450404050398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-1623.7835171386614</v>
      </c>
      <c r="AI20">
        <f t="shared" si="6"/>
        <v>-1634.0717849509572</v>
      </c>
      <c r="AJ20">
        <f t="shared" si="7"/>
        <v>-98.041837310707706</v>
      </c>
      <c r="AK20">
        <f t="shared" si="22"/>
        <v>53.807656836980669</v>
      </c>
      <c r="AL20">
        <f t="shared" si="8"/>
        <v>-1678.3059654246842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-543.15038031648442</v>
      </c>
      <c r="AR20">
        <f t="shared" si="9"/>
        <v>-546.59177291350579</v>
      </c>
      <c r="AS20">
        <f t="shared" si="9"/>
        <v>-32.794680239194982</v>
      </c>
      <c r="AT20">
        <f t="shared" si="9"/>
        <v>17.998488694136213</v>
      </c>
      <c r="AU20">
        <f t="shared" si="9"/>
        <v>-561.38796445856451</v>
      </c>
      <c r="AW20">
        <v>17</v>
      </c>
      <c r="AX20">
        <f>IF(Z20&gt;0, (R20*SUMPRODUCT(K20:$K$98, X20:$X$98)-K20*$AZ$3)/Z20, 0)</f>
        <v>15322.611437294292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1000000</v>
      </c>
      <c r="S21">
        <f t="shared" si="1"/>
        <v>15560.272366997924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12611.450404050398</v>
      </c>
      <c r="AC21">
        <f t="shared" si="2"/>
        <v>12652.49170750043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-1702.9033884926721</v>
      </c>
      <c r="AI21">
        <f t="shared" si="6"/>
        <v>-1713.0674873344888</v>
      </c>
      <c r="AJ21">
        <f t="shared" si="7"/>
        <v>-41.041303450032501</v>
      </c>
      <c r="AK21">
        <f t="shared" si="22"/>
        <v>20.178320646480639</v>
      </c>
      <c r="AL21">
        <f t="shared" si="8"/>
        <v>-1733.9304701380406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-541.66576988462782</v>
      </c>
      <c r="AR21">
        <f t="shared" si="9"/>
        <v>-544.89880380865407</v>
      </c>
      <c r="AS21">
        <f t="shared" si="9"/>
        <v>-13.054568674038521</v>
      </c>
      <c r="AT21">
        <f t="shared" si="9"/>
        <v>6.418394409109399</v>
      </c>
      <c r="AU21">
        <f t="shared" si="9"/>
        <v>-551.53497807358326</v>
      </c>
      <c r="AW21">
        <v>18</v>
      </c>
      <c r="AX21">
        <f>IF(Z21&gt;0, (R21*SUMPRODUCT(K21:$K$98, X21:$X$98)-K21*$AZ$3)/Z21, 0)</f>
        <v>15560.272366997924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1000000</v>
      </c>
      <c r="S22">
        <f t="shared" si="1"/>
        <v>16012.474543692961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12652.49170750043</v>
      </c>
      <c r="AC22">
        <f t="shared" si="2"/>
        <v>12861.367153668001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-1787.4104477753444</v>
      </c>
      <c r="AI22">
        <f t="shared" si="6"/>
        <v>-1797.4505629981456</v>
      </c>
      <c r="AJ22">
        <f t="shared" si="7"/>
        <v>-208.87544616757077</v>
      </c>
      <c r="AK22">
        <f t="shared" si="22"/>
        <v>265.70232585750904</v>
      </c>
      <c r="AL22">
        <f t="shared" si="8"/>
        <v>-1740.6236833082073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-530.8553557041422</v>
      </c>
      <c r="AR22">
        <f t="shared" si="9"/>
        <v>-533.83723876549743</v>
      </c>
      <c r="AS22">
        <f t="shared" si="9"/>
        <v>-62.035359260182517</v>
      </c>
      <c r="AT22">
        <f t="shared" si="9"/>
        <v>78.912766164066895</v>
      </c>
      <c r="AU22">
        <f t="shared" si="9"/>
        <v>-516.95983186161311</v>
      </c>
      <c r="AW22">
        <v>19</v>
      </c>
      <c r="AX22">
        <f>IF(Z22&gt;0, (R22*SUMPRODUCT(K22:$K$98, X22:$X$98)-K22*$AZ$3)/Z22, 0)</f>
        <v>16012.474543692961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1000000</v>
      </c>
      <c r="S23">
        <f t="shared" si="1"/>
        <v>16971.06174865818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12861.367153668001</v>
      </c>
      <c r="AC23">
        <f t="shared" si="2"/>
        <v>13463.11926685551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-1878.5408993917079</v>
      </c>
      <c r="AI23">
        <f t="shared" si="6"/>
        <v>-1888.4571317010386</v>
      </c>
      <c r="AJ23">
        <f t="shared" si="7"/>
        <v>-601.75211318750917</v>
      </c>
      <c r="AK23">
        <f t="shared" si="22"/>
        <v>900.2957007567602</v>
      </c>
      <c r="AL23">
        <f t="shared" si="8"/>
        <v>-1589.9135441317876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-498.14358661424029</v>
      </c>
      <c r="AR23">
        <f t="shared" si="9"/>
        <v>-500.77313145399842</v>
      </c>
      <c r="AS23">
        <f t="shared" si="9"/>
        <v>-159.57009826775098</v>
      </c>
      <c r="AT23">
        <f t="shared" si="9"/>
        <v>238.73663306110342</v>
      </c>
      <c r="AU23">
        <f t="shared" si="9"/>
        <v>-421.60659666064595</v>
      </c>
      <c r="AW23">
        <v>20</v>
      </c>
      <c r="AX23">
        <f>IF(Z23&gt;0, (R23*SUMPRODUCT(K23:$K$98, X23:$X$98)-K23*$AZ$3)/Z23, 0)</f>
        <v>16971.06174865818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1000000</v>
      </c>
      <c r="S24">
        <f t="shared" si="1"/>
        <v>17840.664566635005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13463.11926685551</v>
      </c>
      <c r="AC24">
        <f t="shared" si="2"/>
        <v>13976.232348894533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-1973.6856273228141</v>
      </c>
      <c r="AI24">
        <f t="shared" si="6"/>
        <v>-1983.4780262387101</v>
      </c>
      <c r="AJ24">
        <f t="shared" si="7"/>
        <v>-513.11308203902263</v>
      </c>
      <c r="AK24">
        <f t="shared" si="22"/>
        <v>942.41834867988587</v>
      </c>
      <c r="AL24">
        <f t="shared" si="8"/>
        <v>-1554.1727595978471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-467.2979160704723</v>
      </c>
      <c r="AR24">
        <f t="shared" si="9"/>
        <v>-469.61640466023619</v>
      </c>
      <c r="AS24">
        <f t="shared" si="9"/>
        <v>-121.48676092381298</v>
      </c>
      <c r="AT24">
        <f t="shared" si="9"/>
        <v>223.13083923200531</v>
      </c>
      <c r="AU24">
        <f t="shared" si="9"/>
        <v>-367.97232635204392</v>
      </c>
      <c r="AW24">
        <v>21</v>
      </c>
      <c r="AX24">
        <f>IF(Z24&gt;0, (R24*SUMPRODUCT(K24:$K$98, X24:$X$98)-K24*$AZ$3)/Z24, 0)</f>
        <v>17840.664566635005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1000000</v>
      </c>
      <c r="S25">
        <f t="shared" si="1"/>
        <v>18632.679347908477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13976.232348894533</v>
      </c>
      <c r="AC25">
        <f t="shared" si="2"/>
        <v>14411.84217269305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-2086.7233895575241</v>
      </c>
      <c r="AI25">
        <f t="shared" si="6"/>
        <v>-2096.3917804418916</v>
      </c>
      <c r="AJ25">
        <f t="shared" si="7"/>
        <v>-435.60982379851703</v>
      </c>
      <c r="AK25">
        <f t="shared" si="22"/>
        <v>978.33626442261743</v>
      </c>
      <c r="AL25">
        <f t="shared" si="8"/>
        <v>-1553.6653398177912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-441.12607228713603</v>
      </c>
      <c r="AR25">
        <f t="shared" si="9"/>
        <v>-443.16993651825584</v>
      </c>
      <c r="AS25">
        <f t="shared" si="9"/>
        <v>-92.086402818668375</v>
      </c>
      <c r="AT25">
        <f t="shared" si="9"/>
        <v>206.81688615774306</v>
      </c>
      <c r="AU25">
        <f t="shared" si="9"/>
        <v>-328.43945317918121</v>
      </c>
      <c r="AW25">
        <v>22</v>
      </c>
      <c r="AX25">
        <f>IF(Z25&gt;0, (R25*SUMPRODUCT(K25:$K$98, X25:$X$98)-K25*$AZ$3)/Z25, 0)</f>
        <v>18632.679347908477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1000000</v>
      </c>
      <c r="S26">
        <f t="shared" si="1"/>
        <v>19353.6180437761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14411.84217269305</v>
      </c>
      <c r="AC26">
        <f t="shared" si="2"/>
        <v>14776.883725288932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-2216.0787255942992</v>
      </c>
      <c r="AI26">
        <f t="shared" si="6"/>
        <v>-2225.6227315857532</v>
      </c>
      <c r="AJ26">
        <f t="shared" si="7"/>
        <v>-365.04155259588151</v>
      </c>
      <c r="AK26">
        <f t="shared" si="22"/>
        <v>1008.8289520885136</v>
      </c>
      <c r="AL26">
        <f t="shared" si="8"/>
        <v>-1581.835332093121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-418.2779828210991</v>
      </c>
      <c r="AR26">
        <f t="shared" si="9"/>
        <v>-420.0793843363216</v>
      </c>
      <c r="AS26">
        <f t="shared" si="9"/>
        <v>-68.900460305055262</v>
      </c>
      <c r="AT26">
        <f t="shared" si="9"/>
        <v>190.41333424558019</v>
      </c>
      <c r="AU26">
        <f t="shared" si="9"/>
        <v>-298.56651039579663</v>
      </c>
      <c r="AW26">
        <v>23</v>
      </c>
      <c r="AX26">
        <f>IF(Z26&gt;0, (R26*SUMPRODUCT(K26:$K$98, X26:$X$98)-K26*$AZ$3)/Z26, 0)</f>
        <v>19353.6180437761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1000000</v>
      </c>
      <c r="S27">
        <f t="shared" si="1"/>
        <v>20038.411513799685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14776.883725288932</v>
      </c>
      <c r="AC27">
        <f t="shared" si="2"/>
        <v>15078.398264684818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-3410.5459599232167</v>
      </c>
      <c r="AI27">
        <f t="shared" si="6"/>
        <v>-3419.9518940302573</v>
      </c>
      <c r="AJ27">
        <f t="shared" si="7"/>
        <v>-301.51453939588646</v>
      </c>
      <c r="AK27">
        <f t="shared" si="22"/>
        <v>1034.3818607702253</v>
      </c>
      <c r="AL27">
        <f t="shared" si="8"/>
        <v>-2687.0845726559182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-574.75889892145119</v>
      </c>
      <c r="AR27">
        <f t="shared" si="9"/>
        <v>-576.34402470313455</v>
      </c>
      <c r="AS27">
        <f t="shared" si="9"/>
        <v>-50.81244079639665</v>
      </c>
      <c r="AT27">
        <f t="shared" si="9"/>
        <v>174.31818434547685</v>
      </c>
      <c r="AU27">
        <f t="shared" si="9"/>
        <v>-452.83828115405436</v>
      </c>
      <c r="AW27">
        <v>24</v>
      </c>
      <c r="AX27">
        <f>IF(Z27&gt;0, (R27*SUMPRODUCT(K27:$K$98, X27:$X$98)-K27*$AZ$3)/Z27, 0)</f>
        <v>20038.411513799685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1000000</v>
      </c>
      <c r="S28">
        <f t="shared" si="1"/>
        <v>20460.64819079373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15078.398264684818</v>
      </c>
      <c r="AC28">
        <f t="shared" si="2"/>
        <v>15146.311260599956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-4684.5156207011187</v>
      </c>
      <c r="AI28">
        <f t="shared" si="6"/>
        <v>-4693.7689390218302</v>
      </c>
      <c r="AJ28">
        <f t="shared" si="7"/>
        <v>-67.912995915137799</v>
      </c>
      <c r="AK28">
        <f t="shared" si="22"/>
        <v>1055.4878785279373</v>
      </c>
      <c r="AL28">
        <f t="shared" si="8"/>
        <v>-3706.194056409031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-704.86909044487766</v>
      </c>
      <c r="AR28">
        <f t="shared" si="9"/>
        <v>-706.26141754898515</v>
      </c>
      <c r="AS28">
        <f t="shared" si="9"/>
        <v>-10.218723884397109</v>
      </c>
      <c r="AT28">
        <f t="shared" si="9"/>
        <v>158.81701357252194</v>
      </c>
      <c r="AU28">
        <f t="shared" si="9"/>
        <v>-557.6631278608603</v>
      </c>
      <c r="AW28">
        <v>25</v>
      </c>
      <c r="AX28">
        <f>IF(Z28&gt;0, (R28*SUMPRODUCT(K28:$K$98, X28:$X$98)-K28*$AZ$3)/Z28, 0)</f>
        <v>20460.64819079373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1000000</v>
      </c>
      <c r="S29">
        <f t="shared" si="1"/>
        <v>20657.792750607652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15146.311260599956</v>
      </c>
      <c r="AC29">
        <f t="shared" si="2"/>
        <v>15015.256361973465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-6006.0483613621991</v>
      </c>
      <c r="AI29">
        <f t="shared" si="6"/>
        <v>-6015.1340708951866</v>
      </c>
      <c r="AJ29">
        <f t="shared" si="7"/>
        <v>131.05489862649119</v>
      </c>
      <c r="AK29">
        <f t="shared" si="22"/>
        <v>1060.241788241997</v>
      </c>
      <c r="AL29">
        <f t="shared" si="8"/>
        <v>-4823.8373840266986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-806.89045349849778</v>
      </c>
      <c r="AR29">
        <f t="shared" si="9"/>
        <v>-808.11108507592405</v>
      </c>
      <c r="AS29">
        <f t="shared" si="9"/>
        <v>17.606742440872594</v>
      </c>
      <c r="AT29">
        <f t="shared" si="9"/>
        <v>142.43957521824086</v>
      </c>
      <c r="AU29">
        <f t="shared" si="9"/>
        <v>-648.06476741681058</v>
      </c>
      <c r="AW29">
        <v>26</v>
      </c>
      <c r="AX29">
        <f>IF(Z29&gt;0, (R29*SUMPRODUCT(K29:$K$98, X29:$X$98)-K29*$AZ$3)/Z29, 0)</f>
        <v>20657.792750607652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1000000</v>
      </c>
      <c r="S30">
        <f t="shared" si="1"/>
        <v>20671.905413757264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15015.256361973465</v>
      </c>
      <c r="AC30">
        <f t="shared" si="2"/>
        <v>14720.700008312808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-7476.7706580502954</v>
      </c>
      <c r="AI30">
        <f t="shared" si="6"/>
        <v>-7485.6720508547269</v>
      </c>
      <c r="AJ30">
        <f t="shared" si="7"/>
        <v>294.5563536606569</v>
      </c>
      <c r="AK30">
        <f t="shared" si="22"/>
        <v>1051.0679453381426</v>
      </c>
      <c r="AL30">
        <f t="shared" si="8"/>
        <v>-6140.0477518559273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-896.8540817996236</v>
      </c>
      <c r="AR30">
        <f t="shared" si="9"/>
        <v>-897.92182225007605</v>
      </c>
      <c r="AS30">
        <f t="shared" si="9"/>
        <v>35.332642952761354</v>
      </c>
      <c r="AT30">
        <f t="shared" si="9"/>
        <v>126.07777075658909</v>
      </c>
      <c r="AU30">
        <f t="shared" si="9"/>
        <v>-736.5114085407256</v>
      </c>
      <c r="AW30">
        <v>27</v>
      </c>
      <c r="AX30">
        <f>IF(Z30&gt;0, (R30*SUMPRODUCT(K30:$K$98, X30:$X$98)-K30*$AZ$3)/Z30, 0)</f>
        <v>20671.905413757264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1000000</v>
      </c>
      <c r="S31">
        <f t="shared" si="1"/>
        <v>20521.926067870605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14720.700008312808</v>
      </c>
      <c r="AC31">
        <f t="shared" si="2"/>
        <v>14281.287087082688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-9086.4734120670673</v>
      </c>
      <c r="AI31">
        <f t="shared" si="6"/>
        <v>-9095.172210025803</v>
      </c>
      <c r="AJ31">
        <f t="shared" si="7"/>
        <v>439.41292123011954</v>
      </c>
      <c r="AK31">
        <f t="shared" si="22"/>
        <v>1030.4490005818966</v>
      </c>
      <c r="AL31">
        <f t="shared" si="8"/>
        <v>-7625.3102882137864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-973.16183176357504</v>
      </c>
      <c r="AR31">
        <f t="shared" si="9"/>
        <v>-974.0934735317029</v>
      </c>
      <c r="AS31">
        <f t="shared" si="9"/>
        <v>47.061149461681865</v>
      </c>
      <c r="AT31">
        <f t="shared" si="9"/>
        <v>110.36114799097837</v>
      </c>
      <c r="AU31">
        <f t="shared" si="9"/>
        <v>-816.67117607904265</v>
      </c>
      <c r="AW31">
        <v>28</v>
      </c>
      <c r="AX31">
        <f>IF(Z31&gt;0, (R31*SUMPRODUCT(K31:$K$98, X31:$X$98)-K31*$AZ$3)/Z31, 0)</f>
        <v>20521.926067870605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1000000</v>
      </c>
      <c r="S32">
        <f t="shared" si="1"/>
        <v>20226.155352262445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14281.287087082688</v>
      </c>
      <c r="AC32">
        <f t="shared" si="2"/>
        <v>13716.554862970457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-10785.522677192786</v>
      </c>
      <c r="AI32">
        <f t="shared" si="6"/>
        <v>-10793.999668138471</v>
      </c>
      <c r="AJ32">
        <f t="shared" si="7"/>
        <v>564.73222411223105</v>
      </c>
      <c r="AK32">
        <f t="shared" si="22"/>
        <v>999.69009609578825</v>
      </c>
      <c r="AL32">
        <f t="shared" si="8"/>
        <v>-9229.5773479304517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-1031.366166996793</v>
      </c>
      <c r="AR32">
        <f t="shared" si="9"/>
        <v>-1032.1767796968902</v>
      </c>
      <c r="AS32">
        <f t="shared" si="9"/>
        <v>54.002548304298067</v>
      </c>
      <c r="AT32">
        <f t="shared" si="9"/>
        <v>95.595417436304132</v>
      </c>
      <c r="AU32">
        <f t="shared" si="9"/>
        <v>-882.57881395628795</v>
      </c>
      <c r="AW32">
        <v>29</v>
      </c>
      <c r="AX32">
        <f>IF(Z32&gt;0, (R32*SUMPRODUCT(K32:$K$98, X32:$X$98)-K32*$AZ$3)/Z32, 0)</f>
        <v>20226.155352262445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1000000</v>
      </c>
      <c r="S33">
        <f t="shared" si="1"/>
        <v>19809.794931527071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13716.554862970457</v>
      </c>
      <c r="AC33">
        <f t="shared" si="2"/>
        <v>13049.857988519503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-12619.829340058093</v>
      </c>
      <c r="AI33">
        <f t="shared" si="6"/>
        <v>-12628.063813227571</v>
      </c>
      <c r="AJ33">
        <f t="shared" si="7"/>
        <v>666.69687445095406</v>
      </c>
      <c r="AK33">
        <f t="shared" si="22"/>
        <v>960.15884040793208</v>
      </c>
      <c r="AL33">
        <f t="shared" si="8"/>
        <v>-11001.208098368685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-1077.4748545013961</v>
      </c>
      <c r="AR33">
        <f t="shared" si="9"/>
        <v>-1078.1779097916935</v>
      </c>
      <c r="AS33">
        <f t="shared" si="9"/>
        <v>56.922252943261313</v>
      </c>
      <c r="AT33">
        <f t="shared" si="9"/>
        <v>81.97789201339576</v>
      </c>
      <c r="AU33">
        <f t="shared" si="9"/>
        <v>-939.27776483503646</v>
      </c>
      <c r="AW33">
        <v>30</v>
      </c>
      <c r="AX33">
        <f>IF(Z33&gt;0, (R33*SUMPRODUCT(K33:$K$98, X33:$X$98)-K33*$AZ$3)/Z33, 0)</f>
        <v>19809.794931527071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1000000</v>
      </c>
      <c r="S34">
        <f t="shared" si="1"/>
        <v>19288.223892457529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13049.857988519503</v>
      </c>
      <c r="AC34">
        <f t="shared" si="2"/>
        <v>12297.980716648319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-14580.168996388458</v>
      </c>
      <c r="AI34">
        <f t="shared" si="6"/>
        <v>-14588.138872713786</v>
      </c>
      <c r="AJ34">
        <f t="shared" si="7"/>
        <v>751.87727187118435</v>
      </c>
      <c r="AK34">
        <f t="shared" si="22"/>
        <v>913.49005919636534</v>
      </c>
      <c r="AL34">
        <f t="shared" si="8"/>
        <v>-12922.771541646236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-1111.4711564427757</v>
      </c>
      <c r="AR34">
        <f t="shared" si="9"/>
        <v>-1112.0787137117081</v>
      </c>
      <c r="AS34">
        <f t="shared" si="9"/>
        <v>57.316887141480109</v>
      </c>
      <c r="AT34">
        <f t="shared" si="9"/>
        <v>69.636905631578102</v>
      </c>
      <c r="AU34">
        <f t="shared" ref="AU34:AU97" si="23">AL34*$K34</f>
        <v>-985.12492093864989</v>
      </c>
      <c r="AW34">
        <v>31</v>
      </c>
      <c r="AX34">
        <f>IF(Z34&gt;0, (R34*SUMPRODUCT(K34:$K$98, X34:$X$98)-K34*$AZ$3)/Z34, 0)</f>
        <v>19288.223892457529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1000000</v>
      </c>
      <c r="S35">
        <f t="shared" si="1"/>
        <v>18669.453481455432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12297.980716648319</v>
      </c>
      <c r="AC35">
        <f t="shared" si="2"/>
        <v>11477.221687553953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-16454.822804316082</v>
      </c>
      <c r="AI35">
        <f t="shared" ref="AI35:AI66" si="25">SUM(AE35:AH35)</f>
        <v>-16462.507296593103</v>
      </c>
      <c r="AJ35">
        <f t="shared" si="7"/>
        <v>820.75902909436627</v>
      </c>
      <c r="AK35">
        <f t="shared" si="22"/>
        <v>860.85865016538241</v>
      </c>
      <c r="AL35">
        <f t="shared" ref="AL35:AL98" si="26">SUM(AI35:AK35)</f>
        <v>-14780.889617333354</v>
      </c>
      <c r="AN35">
        <f t="shared" ref="AN35:AT66" si="27">AE35*$K35</f>
        <v>0</v>
      </c>
      <c r="AO35">
        <f t="shared" si="27"/>
        <v>0</v>
      </c>
      <c r="AP35">
        <f t="shared" si="27"/>
        <v>-0.52303746077061486</v>
      </c>
      <c r="AQ35">
        <f t="shared" si="27"/>
        <v>-1119.9814414203142</v>
      </c>
      <c r="AR35">
        <f t="shared" si="27"/>
        <v>-1120.5044788810851</v>
      </c>
      <c r="AS35">
        <f t="shared" si="27"/>
        <v>55.864161613623196</v>
      </c>
      <c r="AT35">
        <f t="shared" si="27"/>
        <v>58.593503153280793</v>
      </c>
      <c r="AU35">
        <f t="shared" si="23"/>
        <v>-1006.046814114181</v>
      </c>
      <c r="AW35">
        <v>32</v>
      </c>
      <c r="AX35">
        <f>IF(Z35&gt;0, (R35*SUMPRODUCT(K35:$K$98, X35:$X$98)-K35*$AZ$3)/Z35, 0)</f>
        <v>18669.453481455432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1000000</v>
      </c>
      <c r="S36">
        <f t="shared" si="1"/>
        <v>17984.569052184426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11477.221687553953</v>
      </c>
      <c r="AC36">
        <f t="shared" si="2"/>
        <v>10616.804645551856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-18283.234191913853</v>
      </c>
      <c r="AI36">
        <f t="shared" si="25"/>
        <v>-18290.613298840704</v>
      </c>
      <c r="AJ36">
        <f t="shared" si="7"/>
        <v>860.41704200209642</v>
      </c>
      <c r="AK36">
        <f t="shared" si="22"/>
        <v>803.40551812877675</v>
      </c>
      <c r="AL36">
        <f t="shared" si="26"/>
        <v>-16626.790738709831</v>
      </c>
      <c r="AN36">
        <f t="shared" si="27"/>
        <v>0</v>
      </c>
      <c r="AO36">
        <f t="shared" si="27"/>
        <v>0</v>
      </c>
      <c r="AP36">
        <f t="shared" si="27"/>
        <v>-0.44843902250527606</v>
      </c>
      <c r="AQ36">
        <f t="shared" si="27"/>
        <v>-1111.0986397856834</v>
      </c>
      <c r="AR36">
        <f t="shared" si="27"/>
        <v>-1111.5470788081889</v>
      </c>
      <c r="AS36">
        <f t="shared" si="27"/>
        <v>52.288790647322422</v>
      </c>
      <c r="AT36">
        <f t="shared" si="27"/>
        <v>48.824117714577824</v>
      </c>
      <c r="AU36">
        <f t="shared" si="23"/>
        <v>-1010.4341704462886</v>
      </c>
      <c r="AW36">
        <v>33</v>
      </c>
      <c r="AX36">
        <f>IF(Z36&gt;0, (R36*SUMPRODUCT(K36:$K$98, X36:$X$98)-K36*$AZ$3)/Z36, 0)</f>
        <v>17984.569052184426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1000000</v>
      </c>
      <c r="S37">
        <f t="shared" si="1"/>
        <v>17255.490298106375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10616.804645551856</v>
      </c>
      <c r="AC37">
        <f t="shared" si="2"/>
        <v>9737.4599338181561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-20114.445466024183</v>
      </c>
      <c r="AI37">
        <f t="shared" si="25"/>
        <v>-20121.49935131344</v>
      </c>
      <c r="AJ37">
        <f t="shared" si="7"/>
        <v>879.34471173370002</v>
      </c>
      <c r="AK37">
        <f t="shared" si="22"/>
        <v>743.17632518863002</v>
      </c>
      <c r="AL37">
        <f t="shared" si="26"/>
        <v>-18498.978314391112</v>
      </c>
      <c r="AN37">
        <f t="shared" si="27"/>
        <v>0</v>
      </c>
      <c r="AO37">
        <f t="shared" si="27"/>
        <v>0</v>
      </c>
      <c r="AP37">
        <f t="shared" si="27"/>
        <v>-0.38274538593219654</v>
      </c>
      <c r="AQ37">
        <f t="shared" si="27"/>
        <v>-1091.4142882973681</v>
      </c>
      <c r="AR37">
        <f t="shared" si="27"/>
        <v>-1091.7970336833005</v>
      </c>
      <c r="AS37">
        <f t="shared" si="27"/>
        <v>47.713439793604735</v>
      </c>
      <c r="AT37">
        <f t="shared" si="27"/>
        <v>40.32491282970112</v>
      </c>
      <c r="AU37">
        <f t="shared" si="23"/>
        <v>-1003.7586810599946</v>
      </c>
      <c r="AW37">
        <v>34</v>
      </c>
      <c r="AX37">
        <f>IF(Z37&gt;0, (R37*SUMPRODUCT(K37:$K$98, X37:$X$98)-K37*$AZ$3)/Z37, 0)</f>
        <v>17255.490298106375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1000000</v>
      </c>
      <c r="S38">
        <f t="shared" si="1"/>
        <v>16500.874082188915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9737.4599338181561</v>
      </c>
      <c r="AC38">
        <f t="shared" si="2"/>
        <v>8852.9687955671998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-22152.573258367262</v>
      </c>
      <c r="AI38">
        <f t="shared" si="25"/>
        <v>-22159.279697637896</v>
      </c>
      <c r="AJ38">
        <f t="shared" si="7"/>
        <v>884.49113825095628</v>
      </c>
      <c r="AK38">
        <f t="shared" si="22"/>
        <v>681.62219536727093</v>
      </c>
      <c r="AL38">
        <f t="shared" si="26"/>
        <v>-20593.166364019668</v>
      </c>
      <c r="AN38">
        <f t="shared" si="27"/>
        <v>0</v>
      </c>
      <c r="AO38">
        <f t="shared" si="27"/>
        <v>0</v>
      </c>
      <c r="AP38">
        <f t="shared" si="27"/>
        <v>-0.32490436394921313</v>
      </c>
      <c r="AQ38">
        <f t="shared" si="27"/>
        <v>-1073.217460696844</v>
      </c>
      <c r="AR38">
        <f t="shared" si="27"/>
        <v>-1073.5423650607931</v>
      </c>
      <c r="AS38">
        <f t="shared" si="27"/>
        <v>42.85061253748524</v>
      </c>
      <c r="AT38">
        <f t="shared" si="27"/>
        <v>33.022296467989982</v>
      </c>
      <c r="AU38">
        <f t="shared" si="23"/>
        <v>-997.66945605531794</v>
      </c>
      <c r="AW38">
        <v>35</v>
      </c>
      <c r="AX38">
        <f>IF(Z38&gt;0, (R38*SUMPRODUCT(K38:$K$98, X38:$X$98)-K38*$AZ$3)/Z38, 0)</f>
        <v>16500.874082188915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1000000</v>
      </c>
      <c r="S39">
        <f t="shared" si="1"/>
        <v>15705.259911186427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8852.9687955671998</v>
      </c>
      <c r="AC39">
        <f t="shared" si="2"/>
        <v>7964.5041474117952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-24026.632044003542</v>
      </c>
      <c r="AI39">
        <f t="shared" si="25"/>
        <v>-24032.97108598092</v>
      </c>
      <c r="AJ39">
        <f t="shared" si="7"/>
        <v>888.46464815540457</v>
      </c>
      <c r="AK39">
        <f t="shared" si="22"/>
        <v>619.70781568970403</v>
      </c>
      <c r="AL39">
        <f t="shared" si="26"/>
        <v>-22524.798622135811</v>
      </c>
      <c r="AN39">
        <f t="shared" si="27"/>
        <v>0</v>
      </c>
      <c r="AO39">
        <f t="shared" si="27"/>
        <v>0</v>
      </c>
      <c r="AP39">
        <f t="shared" si="27"/>
        <v>-0.27420107518446835</v>
      </c>
      <c r="AQ39">
        <f t="shared" si="27"/>
        <v>-1039.2940073654604</v>
      </c>
      <c r="AR39">
        <f t="shared" si="27"/>
        <v>-1039.5682084406449</v>
      </c>
      <c r="AS39">
        <f t="shared" si="27"/>
        <v>38.431353295495541</v>
      </c>
      <c r="AT39">
        <f t="shared" si="27"/>
        <v>26.80602999139823</v>
      </c>
      <c r="AU39">
        <f t="shared" si="23"/>
        <v>-974.33082515375122</v>
      </c>
      <c r="AW39">
        <v>36</v>
      </c>
      <c r="AX39">
        <f>IF(Z39&gt;0, (R39*SUMPRODUCT(K39:$K$98, X39:$X$98)-K39*$AZ$3)/Z39, 0)</f>
        <v>15705.259911186427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1000000</v>
      </c>
      <c r="S40">
        <f t="shared" si="1"/>
        <v>14878.117905436959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7964.5041474117952</v>
      </c>
      <c r="AC40">
        <f t="shared" si="2"/>
        <v>7090.1680083869069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-25502.06273555434</v>
      </c>
      <c r="AI40">
        <f t="shared" si="25"/>
        <v>-25508.019611327749</v>
      </c>
      <c r="AJ40">
        <f t="shared" si="7"/>
        <v>874.33613902488833</v>
      </c>
      <c r="AK40">
        <f t="shared" si="22"/>
        <v>557.51529031882569</v>
      </c>
      <c r="AL40">
        <f t="shared" si="26"/>
        <v>-24076.168181984034</v>
      </c>
      <c r="AN40">
        <f t="shared" si="27"/>
        <v>0</v>
      </c>
      <c r="AO40">
        <f t="shared" si="27"/>
        <v>0</v>
      </c>
      <c r="AP40">
        <f t="shared" si="27"/>
        <v>-0.23006261204632084</v>
      </c>
      <c r="AQ40">
        <f t="shared" si="27"/>
        <v>-984.92421005316521</v>
      </c>
      <c r="AR40">
        <f t="shared" si="27"/>
        <v>-985.15427266521147</v>
      </c>
      <c r="AS40">
        <f t="shared" si="27"/>
        <v>33.768046137280571</v>
      </c>
      <c r="AT40">
        <f t="shared" si="27"/>
        <v>21.53199576849423</v>
      </c>
      <c r="AU40">
        <f t="shared" si="23"/>
        <v>-929.85423075943663</v>
      </c>
      <c r="AW40">
        <v>37</v>
      </c>
      <c r="AX40">
        <f>IF(Z40&gt;0, (R40*SUMPRODUCT(K40:$K$98, X40:$X$98)-K40*$AZ$3)/Z40, 0)</f>
        <v>14878.117905436959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1000000</v>
      </c>
      <c r="S41">
        <f t="shared" si="1"/>
        <v>14052.713047028181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7090.1680083869069</v>
      </c>
      <c r="AC41">
        <f t="shared" si="2"/>
        <v>6252.5276093521152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-26850.719053809175</v>
      </c>
      <c r="AI41">
        <f t="shared" si="25"/>
        <v>-26856.280726836678</v>
      </c>
      <c r="AJ41">
        <f t="shared" si="7"/>
        <v>837.6403990347917</v>
      </c>
      <c r="AK41">
        <f t="shared" si="22"/>
        <v>496.31176058708354</v>
      </c>
      <c r="AL41">
        <f t="shared" si="26"/>
        <v>-25522.328567214801</v>
      </c>
      <c r="AN41">
        <f t="shared" si="27"/>
        <v>0</v>
      </c>
      <c r="AO41">
        <f t="shared" si="27"/>
        <v>0</v>
      </c>
      <c r="AP41">
        <f t="shared" si="27"/>
        <v>-0.19178513091521104</v>
      </c>
      <c r="AQ41">
        <f t="shared" si="27"/>
        <v>-925.90280720151816</v>
      </c>
      <c r="AR41">
        <f t="shared" si="27"/>
        <v>-926.09459233243331</v>
      </c>
      <c r="AS41">
        <f t="shared" si="27"/>
        <v>28.884649060513215</v>
      </c>
      <c r="AT41">
        <f t="shared" si="27"/>
        <v>17.114493338289812</v>
      </c>
      <c r="AU41">
        <f t="shared" si="23"/>
        <v>-880.09544993363022</v>
      </c>
      <c r="AW41">
        <v>38</v>
      </c>
      <c r="AX41">
        <f>IF(Z41&gt;0, (R41*SUMPRODUCT(K41:$K$98, X41:$X$98)-K41*$AZ$3)/Z41, 0)</f>
        <v>14052.713047028181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1000000</v>
      </c>
      <c r="S42">
        <f t="shared" si="1"/>
        <v>13230.246961870969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6252.5276093521152</v>
      </c>
      <c r="AC42">
        <f t="shared" si="2"/>
        <v>5458.1282048455669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-27935.273172393827</v>
      </c>
      <c r="AI42">
        <f t="shared" si="25"/>
        <v>-27940.430037776401</v>
      </c>
      <c r="AJ42">
        <f t="shared" si="7"/>
        <v>794.39940450654831</v>
      </c>
      <c r="AK42">
        <f t="shared" si="22"/>
        <v>437.67693265464811</v>
      </c>
      <c r="AL42">
        <f t="shared" si="26"/>
        <v>-26708.353700615204</v>
      </c>
      <c r="AN42">
        <f t="shared" si="27"/>
        <v>0</v>
      </c>
      <c r="AO42">
        <f t="shared" si="27"/>
        <v>0</v>
      </c>
      <c r="AP42">
        <f t="shared" si="27"/>
        <v>-0.15877321985960036</v>
      </c>
      <c r="AQ42">
        <f t="shared" si="27"/>
        <v>-860.09095452189297</v>
      </c>
      <c r="AR42">
        <f t="shared" si="27"/>
        <v>-860.24972774175262</v>
      </c>
      <c r="AS42">
        <f t="shared" si="27"/>
        <v>24.458530900240739</v>
      </c>
      <c r="AT42">
        <f t="shared" si="27"/>
        <v>13.475507057190969</v>
      </c>
      <c r="AU42">
        <f t="shared" si="23"/>
        <v>-822.31568978432085</v>
      </c>
      <c r="AW42">
        <v>39</v>
      </c>
      <c r="AX42">
        <f>IF(Z42&gt;0, (R42*SUMPRODUCT(K42:$K$98, X42:$X$98)-K42*$AZ$3)/Z42, 0)</f>
        <v>13230.246961870969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1000000</v>
      </c>
      <c r="S43">
        <f t="shared" si="1"/>
        <v>12423.36141101897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5458.1282048455669</v>
      </c>
      <c r="AC43">
        <f t="shared" si="2"/>
        <v>4715.4510027298984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-28860.522941087489</v>
      </c>
      <c r="AI43">
        <f t="shared" si="25"/>
        <v>-28865.267481279472</v>
      </c>
      <c r="AJ43">
        <f t="shared" si="7"/>
        <v>742.67720211566848</v>
      </c>
      <c r="AK43">
        <f t="shared" si="22"/>
        <v>382.06897433918971</v>
      </c>
      <c r="AL43">
        <f t="shared" si="26"/>
        <v>-27740.521304824615</v>
      </c>
      <c r="AN43">
        <f t="shared" si="27"/>
        <v>0</v>
      </c>
      <c r="AO43">
        <f t="shared" si="27"/>
        <v>0</v>
      </c>
      <c r="AP43">
        <f t="shared" si="27"/>
        <v>-0.13042701801193674</v>
      </c>
      <c r="AQ43">
        <f t="shared" si="27"/>
        <v>-793.37339197394465</v>
      </c>
      <c r="AR43">
        <f t="shared" si="27"/>
        <v>-793.50381899195656</v>
      </c>
      <c r="AS43">
        <f t="shared" si="27"/>
        <v>20.416134946237548</v>
      </c>
      <c r="AT43">
        <f t="shared" si="27"/>
        <v>10.503044548369747</v>
      </c>
      <c r="AU43">
        <f t="shared" si="23"/>
        <v>-762.58463949734937</v>
      </c>
      <c r="AW43">
        <v>40</v>
      </c>
      <c r="AX43">
        <f>IF(Z43&gt;0, (R43*SUMPRODUCT(K43:$K$98, X43:$X$98)-K43*$AZ$3)/Z43, 0)</f>
        <v>12423.36141101897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1000000</v>
      </c>
      <c r="S44">
        <f t="shared" si="1"/>
        <v>11635.942512355236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4715.4510027298984</v>
      </c>
      <c r="AC44">
        <f t="shared" si="2"/>
        <v>4026.911318261512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-29692.367210761528</v>
      </c>
      <c r="AI44">
        <f t="shared" si="25"/>
        <v>-29696.693150961459</v>
      </c>
      <c r="AJ44">
        <f t="shared" si="7"/>
        <v>688.53968446838644</v>
      </c>
      <c r="AK44">
        <f t="shared" si="22"/>
        <v>330.08157019109291</v>
      </c>
      <c r="AL44">
        <f t="shared" si="26"/>
        <v>-28678.071896301979</v>
      </c>
      <c r="AN44">
        <f t="shared" si="27"/>
        <v>0</v>
      </c>
      <c r="AO44">
        <f t="shared" si="27"/>
        <v>0</v>
      </c>
      <c r="AP44">
        <f t="shared" si="27"/>
        <v>-0.10617833821766295</v>
      </c>
      <c r="AQ44">
        <f t="shared" si="27"/>
        <v>-728.78635914534652</v>
      </c>
      <c r="AR44">
        <f t="shared" si="27"/>
        <v>-728.89253748356418</v>
      </c>
      <c r="AS44">
        <f t="shared" si="27"/>
        <v>16.899909872761246</v>
      </c>
      <c r="AT44">
        <f t="shared" si="27"/>
        <v>8.1017099126188548</v>
      </c>
      <c r="AU44">
        <f t="shared" si="23"/>
        <v>-703.89091769818413</v>
      </c>
      <c r="AW44">
        <v>41</v>
      </c>
      <c r="AX44">
        <f>IF(Z44&gt;0, (R44*SUMPRODUCT(K44:$K$98, X44:$X$98)-K44*$AZ$3)/Z44, 0)</f>
        <v>11635.942512355236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1000000</v>
      </c>
      <c r="S45">
        <f t="shared" si="1"/>
        <v>10854.185889203185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4026.911318261512</v>
      </c>
      <c r="AC45">
        <f t="shared" si="2"/>
        <v>3391.7264836746986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-30133.498583185872</v>
      </c>
      <c r="AI45">
        <f t="shared" si="25"/>
        <v>-30137.404595251512</v>
      </c>
      <c r="AJ45">
        <f t="shared" si="7"/>
        <v>635.18483458681339</v>
      </c>
      <c r="AK45">
        <f t="shared" si="22"/>
        <v>281.88379227830586</v>
      </c>
      <c r="AL45">
        <f t="shared" si="26"/>
        <v>-29220.335968386393</v>
      </c>
      <c r="AN45">
        <f t="shared" si="27"/>
        <v>0</v>
      </c>
      <c r="AO45">
        <f t="shared" si="27"/>
        <v>0</v>
      </c>
      <c r="AP45">
        <f t="shared" si="27"/>
        <v>-8.5599449199051283E-2</v>
      </c>
      <c r="AQ45">
        <f t="shared" si="27"/>
        <v>-660.36940946777679</v>
      </c>
      <c r="AR45">
        <f t="shared" si="27"/>
        <v>-660.45500891697588</v>
      </c>
      <c r="AS45">
        <f t="shared" si="27"/>
        <v>13.919944707417187</v>
      </c>
      <c r="AT45">
        <f t="shared" si="27"/>
        <v>6.1774251977906847</v>
      </c>
      <c r="AU45">
        <f t="shared" si="23"/>
        <v>-640.35763901176801</v>
      </c>
      <c r="AW45">
        <v>42</v>
      </c>
      <c r="AX45">
        <f>IF(Z45&gt;0, (R45*SUMPRODUCT(K45:$K$98, X45:$X$98)-K45*$AZ$3)/Z45, 0)</f>
        <v>10854.185889203185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1000000</v>
      </c>
      <c r="S46">
        <f t="shared" si="1"/>
        <v>10081.690484210803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3391.7264836746986</v>
      </c>
      <c r="AC46">
        <f t="shared" si="2"/>
        <v>2814.929863991325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-30144.066277024136</v>
      </c>
      <c r="AI46">
        <f t="shared" si="25"/>
        <v>-30147.556428140659</v>
      </c>
      <c r="AJ46">
        <f t="shared" si="7"/>
        <v>576.79661968337359</v>
      </c>
      <c r="AK46">
        <f t="shared" si="22"/>
        <v>237.42085385722893</v>
      </c>
      <c r="AL46">
        <f t="shared" si="26"/>
        <v>-29333.338954600058</v>
      </c>
      <c r="AN46">
        <f t="shared" si="27"/>
        <v>0</v>
      </c>
      <c r="AO46">
        <f t="shared" si="27"/>
        <v>0</v>
      </c>
      <c r="AP46">
        <f t="shared" si="27"/>
        <v>-6.82910198467091E-2</v>
      </c>
      <c r="AQ46">
        <f t="shared" si="27"/>
        <v>-589.82231991046922</v>
      </c>
      <c r="AR46">
        <f t="shared" si="27"/>
        <v>-589.89061093031592</v>
      </c>
      <c r="AS46">
        <f t="shared" si="27"/>
        <v>11.286052691486777</v>
      </c>
      <c r="AT46">
        <f t="shared" si="27"/>
        <v>4.6455616680995373</v>
      </c>
      <c r="AU46">
        <f t="shared" si="23"/>
        <v>-573.95899657072971</v>
      </c>
      <c r="AW46">
        <v>43</v>
      </c>
      <c r="AX46">
        <f>IF(Z46&gt;0, (R46*SUMPRODUCT(K46:$K$98, X46:$X$98)-K46*$AZ$3)/Z46, 0)</f>
        <v>10081.690484210803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1000000</v>
      </c>
      <c r="S47">
        <f t="shared" si="1"/>
        <v>9328.3495310983817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2814.929863991325</v>
      </c>
      <c r="AC47">
        <f t="shared" si="2"/>
        <v>2299.7261063883602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-29889.10048431619</v>
      </c>
      <c r="AI47">
        <f t="shared" si="25"/>
        <v>-29892.182120165493</v>
      </c>
      <c r="AJ47">
        <f t="shared" si="7"/>
        <v>515.20375760296474</v>
      </c>
      <c r="AK47">
        <f t="shared" si="22"/>
        <v>197.04509047939277</v>
      </c>
      <c r="AL47">
        <f t="shared" si="26"/>
        <v>-29179.933272083133</v>
      </c>
      <c r="AN47">
        <f t="shared" si="27"/>
        <v>0</v>
      </c>
      <c r="AO47">
        <f t="shared" si="27"/>
        <v>0</v>
      </c>
      <c r="AP47">
        <f t="shared" si="27"/>
        <v>-5.3837224459592985E-2</v>
      </c>
      <c r="AQ47">
        <f t="shared" si="27"/>
        <v>-522.17273239270378</v>
      </c>
      <c r="AR47">
        <f t="shared" si="27"/>
        <v>-522.22656961716336</v>
      </c>
      <c r="AS47">
        <f t="shared" si="27"/>
        <v>9.0007845497958332</v>
      </c>
      <c r="AT47">
        <f t="shared" si="27"/>
        <v>3.4424446247280911</v>
      </c>
      <c r="AU47">
        <f t="shared" si="23"/>
        <v>-509.78334044263937</v>
      </c>
      <c r="AW47">
        <v>44</v>
      </c>
      <c r="AX47">
        <f>IF(Z47&gt;0, (R47*SUMPRODUCT(K47:$K$98, X47:$X$98)-K47*$AZ$3)/Z47, 0)</f>
        <v>9328.3495310983817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1000000</v>
      </c>
      <c r="S48">
        <f t="shared" si="1"/>
        <v>8588.2200744253751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2299.7261063883602</v>
      </c>
      <c r="AC48">
        <f t="shared" si="2"/>
        <v>1844.1770903416427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-29332.229848393297</v>
      </c>
      <c r="AI48">
        <f t="shared" si="25"/>
        <v>-29334.914015011003</v>
      </c>
      <c r="AJ48">
        <f t="shared" si="7"/>
        <v>455.5490160467175</v>
      </c>
      <c r="AK48">
        <f t="shared" si="22"/>
        <v>160.98082744718522</v>
      </c>
      <c r="AL48">
        <f t="shared" si="26"/>
        <v>-28718.3841715171</v>
      </c>
      <c r="AN48">
        <f t="shared" si="27"/>
        <v>0</v>
      </c>
      <c r="AO48">
        <f t="shared" si="27"/>
        <v>0</v>
      </c>
      <c r="AP48">
        <f t="shared" si="27"/>
        <v>-4.186901968600925E-2</v>
      </c>
      <c r="AQ48">
        <f t="shared" si="27"/>
        <v>-457.5392976190501</v>
      </c>
      <c r="AR48">
        <f t="shared" si="27"/>
        <v>-457.58116663873614</v>
      </c>
      <c r="AS48">
        <f t="shared" si="27"/>
        <v>7.105889252551373</v>
      </c>
      <c r="AT48">
        <f t="shared" si="27"/>
        <v>2.5110622377164127</v>
      </c>
      <c r="AU48">
        <f t="shared" si="23"/>
        <v>-447.96421514846838</v>
      </c>
      <c r="AW48">
        <v>45</v>
      </c>
      <c r="AX48">
        <f>IF(Z48&gt;0, (R48*SUMPRODUCT(K48:$K$98, X48:$X$98)-K48*$AZ$3)/Z48, 0)</f>
        <v>8588.2200744253751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1000000</v>
      </c>
      <c r="S49">
        <f t="shared" si="1"/>
        <v>7854.9014960574323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1844.1770903416427</v>
      </c>
      <c r="AC49">
        <f t="shared" si="2"/>
        <v>1446.1232537457936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-28481.427214265164</v>
      </c>
      <c r="AI49">
        <f t="shared" si="25"/>
        <v>-28483.728521376514</v>
      </c>
      <c r="AJ49">
        <f t="shared" si="7"/>
        <v>398.05383659584913</v>
      </c>
      <c r="AK49">
        <f t="shared" si="22"/>
        <v>129.09239632391501</v>
      </c>
      <c r="AL49">
        <f t="shared" si="26"/>
        <v>-27956.58228845675</v>
      </c>
      <c r="AN49">
        <f t="shared" si="27"/>
        <v>0</v>
      </c>
      <c r="AO49">
        <f t="shared" si="27"/>
        <v>0</v>
      </c>
      <c r="AP49">
        <f t="shared" si="27"/>
        <v>-3.2050874120578013E-2</v>
      </c>
      <c r="AQ49">
        <f t="shared" si="27"/>
        <v>-396.66789100726993</v>
      </c>
      <c r="AR49">
        <f t="shared" si="27"/>
        <v>-396.69994188139049</v>
      </c>
      <c r="AS49">
        <f t="shared" si="27"/>
        <v>5.543794371046995</v>
      </c>
      <c r="AT49">
        <f t="shared" si="27"/>
        <v>1.7979017768194794</v>
      </c>
      <c r="AU49">
        <f t="shared" si="23"/>
        <v>-389.35824573352403</v>
      </c>
      <c r="AW49">
        <v>46</v>
      </c>
      <c r="AX49">
        <f>IF(Z49&gt;0, (R49*SUMPRODUCT(K49:$K$98, X49:$X$98)-K49*$AZ$3)/Z49, 0)</f>
        <v>7854.9014960574323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1000000</v>
      </c>
      <c r="S50">
        <f t="shared" si="1"/>
        <v>7115.9264029457927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1446.1232537457936</v>
      </c>
      <c r="AC50">
        <f t="shared" si="2"/>
        <v>1102.5673815092391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-27319.905329139252</v>
      </c>
      <c r="AI50">
        <f t="shared" si="25"/>
        <v>-27321.842124362873</v>
      </c>
      <c r="AJ50">
        <f t="shared" si="7"/>
        <v>343.55587223655448</v>
      </c>
      <c r="AK50">
        <f t="shared" si="22"/>
        <v>101.22862776220556</v>
      </c>
      <c r="AL50">
        <f t="shared" si="26"/>
        <v>-26877.057624364115</v>
      </c>
      <c r="AN50">
        <f t="shared" si="27"/>
        <v>0</v>
      </c>
      <c r="AO50">
        <f t="shared" si="27"/>
        <v>0</v>
      </c>
      <c r="AP50">
        <f t="shared" si="27"/>
        <v>-2.4084131052666324E-2</v>
      </c>
      <c r="AQ50">
        <f t="shared" si="27"/>
        <v>-339.72418574185315</v>
      </c>
      <c r="AR50">
        <f t="shared" si="27"/>
        <v>-339.74826987290578</v>
      </c>
      <c r="AS50">
        <f t="shared" si="27"/>
        <v>4.2721318960029073</v>
      </c>
      <c r="AT50">
        <f t="shared" si="27"/>
        <v>1.2587822953983834</v>
      </c>
      <c r="AU50">
        <f t="shared" si="23"/>
        <v>-334.21735568150456</v>
      </c>
      <c r="AW50">
        <v>47</v>
      </c>
      <c r="AX50">
        <f>IF(Z50&gt;0, (R50*SUMPRODUCT(K50:$K$98, X50:$X$98)-K50*$AZ$3)/Z50, 0)</f>
        <v>7115.9264029457927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1000000</v>
      </c>
      <c r="S51">
        <f t="shared" si="1"/>
        <v>6350.6972437319037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1102.5673815092391</v>
      </c>
      <c r="AC51">
        <f t="shared" si="2"/>
        <v>810.26464109838207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-25807.46012710184</v>
      </c>
      <c r="AI51">
        <f t="shared" si="25"/>
        <v>-25809.054961121637</v>
      </c>
      <c r="AJ51">
        <f t="shared" si="7"/>
        <v>292.30274041085704</v>
      </c>
      <c r="AK51">
        <f t="shared" si="22"/>
        <v>77.17971670564674</v>
      </c>
      <c r="AL51">
        <f t="shared" si="26"/>
        <v>-25439.572504005133</v>
      </c>
      <c r="AN51">
        <f t="shared" si="27"/>
        <v>0</v>
      </c>
      <c r="AO51">
        <f t="shared" si="27"/>
        <v>0</v>
      </c>
      <c r="AP51">
        <f t="shared" si="27"/>
        <v>-1.7706990112718132E-2</v>
      </c>
      <c r="AQ51">
        <f t="shared" si="27"/>
        <v>-286.53291542109645</v>
      </c>
      <c r="AR51">
        <f t="shared" si="27"/>
        <v>-286.55062241120919</v>
      </c>
      <c r="AS51">
        <f t="shared" si="27"/>
        <v>3.2453544821151823</v>
      </c>
      <c r="AT51">
        <f t="shared" si="27"/>
        <v>0.85690452024837471</v>
      </c>
      <c r="AU51">
        <f t="shared" si="23"/>
        <v>-282.44836340884564</v>
      </c>
      <c r="AW51">
        <v>48</v>
      </c>
      <c r="AX51">
        <f>IF(Z51&gt;0, (R51*SUMPRODUCT(K51:$K$98, X51:$X$98)-K51*$AZ$3)/Z51, 0)</f>
        <v>6350.6972437319037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1000000</v>
      </c>
      <c r="S52">
        <f t="shared" si="1"/>
        <v>5533.5175287643096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810.26464109838207</v>
      </c>
      <c r="AC52">
        <f t="shared" si="2"/>
        <v>566.07230186567472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-24012.036496024761</v>
      </c>
      <c r="AI52">
        <f t="shared" si="25"/>
        <v>-24013.315231248158</v>
      </c>
      <c r="AJ52">
        <f t="shared" si="7"/>
        <v>244.19233923270735</v>
      </c>
      <c r="AK52">
        <f t="shared" si="22"/>
        <v>56.718524876886754</v>
      </c>
      <c r="AL52">
        <f t="shared" si="26"/>
        <v>-23712.404367138563</v>
      </c>
      <c r="AN52">
        <f t="shared" si="27"/>
        <v>0</v>
      </c>
      <c r="AO52">
        <f t="shared" si="27"/>
        <v>0</v>
      </c>
      <c r="AP52">
        <f t="shared" si="27"/>
        <v>-1.2676281040420623E-2</v>
      </c>
      <c r="AQ52">
        <f t="shared" si="27"/>
        <v>-238.03467473713238</v>
      </c>
      <c r="AR52">
        <f t="shared" si="27"/>
        <v>-238.04735101817278</v>
      </c>
      <c r="AS52">
        <f t="shared" si="27"/>
        <v>2.4207127976079788</v>
      </c>
      <c r="AT52">
        <f t="shared" si="27"/>
        <v>0.56225866651813572</v>
      </c>
      <c r="AU52">
        <f t="shared" si="23"/>
        <v>-235.06437955404667</v>
      </c>
      <c r="AW52">
        <v>49</v>
      </c>
      <c r="AX52">
        <f>IF(Z52&gt;0, (R52*SUMPRODUCT(K52:$K$98, X52:$X$98)-K52*$AZ$3)/Z52, 0)</f>
        <v>5533.5175287643096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1000000</v>
      </c>
      <c r="S53">
        <f t="shared" si="1"/>
        <v>4603.5343346410855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566.07230186567472</v>
      </c>
      <c r="AC53">
        <f t="shared" si="2"/>
        <v>365.84171301103288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-21806.081795700553</v>
      </c>
      <c r="AI53">
        <f t="shared" si="25"/>
        <v>-21807.075167549272</v>
      </c>
      <c r="AJ53">
        <f t="shared" si="7"/>
        <v>200.23058885464184</v>
      </c>
      <c r="AK53">
        <f t="shared" si="22"/>
        <v>39.625061130597231</v>
      </c>
      <c r="AL53">
        <f t="shared" si="26"/>
        <v>-21567.21951756403</v>
      </c>
      <c r="AN53">
        <f t="shared" si="27"/>
        <v>0</v>
      </c>
      <c r="AO53">
        <f t="shared" si="27"/>
        <v>0</v>
      </c>
      <c r="AP53">
        <f t="shared" si="27"/>
        <v>-8.7923517969568273E-3</v>
      </c>
      <c r="AQ53">
        <f t="shared" si="27"/>
        <v>-193.00601553034062</v>
      </c>
      <c r="AR53">
        <f t="shared" si="27"/>
        <v>-193.01480788213757</v>
      </c>
      <c r="AS53">
        <f t="shared" si="27"/>
        <v>1.7722444822594363</v>
      </c>
      <c r="AT53">
        <f t="shared" si="27"/>
        <v>0.35072211668355091</v>
      </c>
      <c r="AU53">
        <f t="shared" si="23"/>
        <v>-190.89184128319457</v>
      </c>
      <c r="AW53">
        <v>50</v>
      </c>
      <c r="AX53">
        <f>IF(Z53&gt;0, (R53*SUMPRODUCT(K53:$K$98, X53:$X$98)-K53*$AZ$3)/Z53, 0)</f>
        <v>4603.5343346410855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1000000</v>
      </c>
      <c r="S54">
        <f t="shared" si="1"/>
        <v>3474.5759491941881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365.84171301103288</v>
      </c>
      <c r="AC54">
        <f t="shared" si="2"/>
        <v>206.58934559005883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-19217.623494743424</v>
      </c>
      <c r="AI54">
        <f t="shared" si="25"/>
        <v>-19218.366712579969</v>
      </c>
      <c r="AJ54">
        <f t="shared" si="7"/>
        <v>159.25236742097405</v>
      </c>
      <c r="AK54">
        <f t="shared" si="22"/>
        <v>25.608919910772304</v>
      </c>
      <c r="AL54">
        <f t="shared" si="26"/>
        <v>-19033.505425248222</v>
      </c>
      <c r="AN54">
        <f t="shared" si="27"/>
        <v>0</v>
      </c>
      <c r="AO54">
        <f t="shared" si="27"/>
        <v>0</v>
      </c>
      <c r="AP54">
        <f t="shared" si="27"/>
        <v>-5.8734234037648454E-3</v>
      </c>
      <c r="AQ54">
        <f t="shared" si="27"/>
        <v>-151.87100476933085</v>
      </c>
      <c r="AR54">
        <f t="shared" si="27"/>
        <v>-151.87687819273461</v>
      </c>
      <c r="AS54">
        <f t="shared" si="27"/>
        <v>1.2585227855428378</v>
      </c>
      <c r="AT54">
        <f t="shared" si="27"/>
        <v>0.20237946689767</v>
      </c>
      <c r="AU54">
        <f t="shared" si="23"/>
        <v>-150.41597594029409</v>
      </c>
      <c r="AW54">
        <v>51</v>
      </c>
      <c r="AX54">
        <f>IF(Z54&gt;0, (R54*SUMPRODUCT(K54:$K$98, X54:$X$98)-K54*$AZ$3)/Z54, 0)</f>
        <v>3474.5759491941881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1000000</v>
      </c>
      <c r="S55">
        <f t="shared" si="1"/>
        <v>1995.8458811356363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206.58934559005883</v>
      </c>
      <c r="AC55">
        <f t="shared" si="2"/>
        <v>84.855526632662475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-16346.780930337798</v>
      </c>
      <c r="AI55">
        <f t="shared" si="25"/>
        <v>-16347.312381234349</v>
      </c>
      <c r="AJ55">
        <f t="shared" si="7"/>
        <v>121.73381895739635</v>
      </c>
      <c r="AK55">
        <f t="shared" si="22"/>
        <v>14.461254191304119</v>
      </c>
      <c r="AL55">
        <f t="shared" si="26"/>
        <v>-16211.117308085648</v>
      </c>
      <c r="AN55">
        <f t="shared" si="27"/>
        <v>0</v>
      </c>
      <c r="AO55">
        <f t="shared" si="27"/>
        <v>0</v>
      </c>
      <c r="AP55">
        <f t="shared" si="27"/>
        <v>-3.7499053587697049E-3</v>
      </c>
      <c r="AQ55">
        <f t="shared" si="27"/>
        <v>-115.34251199322337</v>
      </c>
      <c r="AR55">
        <f t="shared" si="27"/>
        <v>-115.34626189858213</v>
      </c>
      <c r="AS55">
        <f t="shared" si="27"/>
        <v>0.85895103952948237</v>
      </c>
      <c r="AT55">
        <f t="shared" si="27"/>
        <v>0.10203827849077798</v>
      </c>
      <c r="AU55">
        <f t="shared" si="23"/>
        <v>-114.38527258056186</v>
      </c>
      <c r="AW55">
        <v>52</v>
      </c>
      <c r="AX55">
        <f>IF(Z55&gt;0, (R55*SUMPRODUCT(K55:$K$98, X55:$X$98)-K55*$AZ$3)/Z55, 0)</f>
        <v>1995.8458811356363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1000000</v>
      </c>
      <c r="S56">
        <f t="shared" si="1"/>
        <v>-124.14302754827789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84.855526632662475</v>
      </c>
      <c r="AC56">
        <f t="shared" si="2"/>
        <v>-3.5787837427622833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-13263.003282702351</v>
      </c>
      <c r="AI56">
        <f t="shared" si="25"/>
        <v>-13263.363631548904</v>
      </c>
      <c r="AJ56">
        <f t="shared" si="7"/>
        <v>88.434310375424758</v>
      </c>
      <c r="AK56">
        <f t="shared" si="22"/>
        <v>5.9398868642863736</v>
      </c>
      <c r="AL56">
        <f t="shared" si="26"/>
        <v>-13168.989434309193</v>
      </c>
      <c r="AN56">
        <f t="shared" si="27"/>
        <v>0</v>
      </c>
      <c r="AO56">
        <f t="shared" si="27"/>
        <v>0</v>
      </c>
      <c r="AP56">
        <f t="shared" si="27"/>
        <v>-2.2701903672045897E-3</v>
      </c>
      <c r="AQ56">
        <f t="shared" si="27"/>
        <v>-83.556649565204793</v>
      </c>
      <c r="AR56">
        <f t="shared" si="27"/>
        <v>-83.558919755571992</v>
      </c>
      <c r="AS56">
        <f t="shared" si="27"/>
        <v>0.55713434763429748</v>
      </c>
      <c r="AT56">
        <f t="shared" si="27"/>
        <v>3.7421165824744827E-2</v>
      </c>
      <c r="AU56">
        <f t="shared" si="23"/>
        <v>-82.96436424211295</v>
      </c>
      <c r="AW56">
        <v>53</v>
      </c>
      <c r="AX56">
        <f>IF(Z56&gt;0, (R56*SUMPRODUCT(K56:$K$98, X56:$X$98)-K56*$AZ$3)/Z56, 0)</f>
        <v>-124.14302754827789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1000000</v>
      </c>
      <c r="S57">
        <f t="shared" si="1"/>
        <v>-3437.5795128439281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-3.5787837427622833</v>
      </c>
      <c r="AC57">
        <f t="shared" si="2"/>
        <v>-63.11025329207547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-10180.70689508649</v>
      </c>
      <c r="AI57">
        <f t="shared" si="25"/>
        <v>-10180.936381608388</v>
      </c>
      <c r="AJ57">
        <f t="shared" si="7"/>
        <v>59.531469549313186</v>
      </c>
      <c r="AK57">
        <f t="shared" si="22"/>
        <v>-0.25051486199335987</v>
      </c>
      <c r="AL57">
        <f t="shared" si="26"/>
        <v>-10121.655426921068</v>
      </c>
      <c r="AN57">
        <f t="shared" si="27"/>
        <v>0</v>
      </c>
      <c r="AO57">
        <f t="shared" si="27"/>
        <v>0</v>
      </c>
      <c r="AP57">
        <f t="shared" si="27"/>
        <v>-1.29085749723867E-3</v>
      </c>
      <c r="AQ57">
        <f t="shared" si="27"/>
        <v>-57.266290473230924</v>
      </c>
      <c r="AR57">
        <f t="shared" si="27"/>
        <v>-57.267581330728163</v>
      </c>
      <c r="AS57">
        <f t="shared" si="27"/>
        <v>0.33486342968528299</v>
      </c>
      <c r="AT57">
        <f t="shared" si="27"/>
        <v>-1.4091415264785724E-3</v>
      </c>
      <c r="AU57">
        <f t="shared" si="23"/>
        <v>-56.934127042569358</v>
      </c>
      <c r="AW57">
        <v>54</v>
      </c>
      <c r="AX57">
        <f>IF(Z57&gt;0, (R57*SUMPRODUCT(K57:$K$98, X57:$X$98)-K57*$AZ$3)/Z57, 0)</f>
        <v>-3437.5795128439281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1000000</v>
      </c>
      <c r="S58">
        <f t="shared" si="1"/>
        <v>-9103.983023707975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-63.11025329207547</v>
      </c>
      <c r="AC58">
        <f t="shared" si="2"/>
        <v>-98.925490179688907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-7309.1556179153959</v>
      </c>
      <c r="AI58">
        <f t="shared" si="25"/>
        <v>-7309.2914451268507</v>
      </c>
      <c r="AJ58">
        <f t="shared" si="7"/>
        <v>35.815236887613437</v>
      </c>
      <c r="AK58">
        <f t="shared" si="22"/>
        <v>-4.4177177304452835</v>
      </c>
      <c r="AL58">
        <f t="shared" si="26"/>
        <v>-7277.8939259696826</v>
      </c>
      <c r="AN58">
        <f t="shared" si="27"/>
        <v>0</v>
      </c>
      <c r="AO58">
        <f t="shared" si="27"/>
        <v>0</v>
      </c>
      <c r="AP58">
        <f t="shared" si="27"/>
        <v>-6.8216570125530967E-4</v>
      </c>
      <c r="AQ58">
        <f t="shared" si="27"/>
        <v>-36.708809775738317</v>
      </c>
      <c r="AR58">
        <f t="shared" si="27"/>
        <v>-36.709491941439566</v>
      </c>
      <c r="AS58">
        <f t="shared" si="27"/>
        <v>0.17987504805040339</v>
      </c>
      <c r="AT58">
        <f t="shared" si="27"/>
        <v>-2.2187126432543201E-2</v>
      </c>
      <c r="AU58">
        <f t="shared" si="23"/>
        <v>-36.551804019821709</v>
      </c>
      <c r="AW58">
        <v>55</v>
      </c>
      <c r="AX58">
        <f>IF(Z58&gt;0, (R58*SUMPRODUCT(K58:$K$98, X58:$X$98)-K58*$AZ$3)/Z58, 0)</f>
        <v>-9103.983023707975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1000000</v>
      </c>
      <c r="S59">
        <f t="shared" si="1"/>
        <v>-19761.783589300583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-98.925490179688907</v>
      </c>
      <c r="AC59">
        <f t="shared" si="2"/>
        <v>-116.48157353969727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-4863.2307061097035</v>
      </c>
      <c r="AI59">
        <f t="shared" si="25"/>
        <v>-4863.3043846652181</v>
      </c>
      <c r="AJ59">
        <f t="shared" si="7"/>
        <v>17.556083360008358</v>
      </c>
      <c r="AK59">
        <f t="shared" si="22"/>
        <v>-6.9247843125782245</v>
      </c>
      <c r="AL59">
        <f t="shared" si="26"/>
        <v>-4852.6730856177883</v>
      </c>
      <c r="AN59">
        <f t="shared" si="27"/>
        <v>0</v>
      </c>
      <c r="AO59">
        <f t="shared" si="27"/>
        <v>0</v>
      </c>
      <c r="AP59">
        <f t="shared" si="27"/>
        <v>-3.3038945315293032E-4</v>
      </c>
      <c r="AQ59">
        <f t="shared" si="27"/>
        <v>-21.807704050819609</v>
      </c>
      <c r="AR59">
        <f t="shared" si="27"/>
        <v>-21.808034440272763</v>
      </c>
      <c r="AS59">
        <f t="shared" si="27"/>
        <v>7.8725006758489702E-2</v>
      </c>
      <c r="AT59">
        <f t="shared" si="27"/>
        <v>-3.1052124817920926E-2</v>
      </c>
      <c r="AU59">
        <f t="shared" si="23"/>
        <v>-21.760361558332196</v>
      </c>
      <c r="AW59">
        <v>56</v>
      </c>
      <c r="AX59">
        <f>IF(Z59&gt;0, (R59*SUMPRODUCT(K59:$K$98, X59:$X$98)-K59*$AZ$3)/Z59, 0)</f>
        <v>-19761.783589300583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1000000</v>
      </c>
      <c r="S60">
        <f t="shared" si="1"/>
        <v>-42232.79081856148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-116.48157353969727</v>
      </c>
      <c r="AC60">
        <f t="shared" si="2"/>
        <v>-121.18862900504377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-2965.8028649535177</v>
      </c>
      <c r="AI60">
        <f t="shared" si="25"/>
        <v>-2965.8387341876651</v>
      </c>
      <c r="AJ60">
        <f t="shared" si="7"/>
        <v>4.7070554653464995</v>
      </c>
      <c r="AK60">
        <f t="shared" si="22"/>
        <v>-8.1537101477788099</v>
      </c>
      <c r="AL60">
        <f t="shared" si="26"/>
        <v>-2969.2853888700974</v>
      </c>
      <c r="AN60">
        <f t="shared" si="27"/>
        <v>0</v>
      </c>
      <c r="AO60">
        <f t="shared" si="27"/>
        <v>0</v>
      </c>
      <c r="AP60">
        <f t="shared" si="27"/>
        <v>-1.4361147860702893E-4</v>
      </c>
      <c r="AQ60">
        <f t="shared" si="27"/>
        <v>-11.874335898680611</v>
      </c>
      <c r="AR60">
        <f t="shared" si="27"/>
        <v>-11.874479510159219</v>
      </c>
      <c r="AS60">
        <f t="shared" si="27"/>
        <v>1.884587756985686E-2</v>
      </c>
      <c r="AT60">
        <f t="shared" si="27"/>
        <v>-3.2645424366977864E-2</v>
      </c>
      <c r="AU60">
        <f t="shared" si="23"/>
        <v>-11.888279056956341</v>
      </c>
      <c r="AW60">
        <v>57</v>
      </c>
      <c r="AX60">
        <f>IF(Z60&gt;0, (R60*SUMPRODUCT(K60:$K$98, X60:$X$98)-K60*$AZ$3)/Z60, 0)</f>
        <v>-42232.79081856148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1000000</v>
      </c>
      <c r="S61">
        <f t="shared" si="1"/>
        <v>-96738.271192886445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-121.18862900504377</v>
      </c>
      <c r="AC61">
        <f t="shared" si="2"/>
        <v>-117.7945286666948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-1623.1812215596563</v>
      </c>
      <c r="AI61">
        <f t="shared" si="25"/>
        <v>-1623.1964423361926</v>
      </c>
      <c r="AJ61">
        <f t="shared" si="7"/>
        <v>-3.394100338348963</v>
      </c>
      <c r="AK61">
        <f t="shared" si="22"/>
        <v>-8.4832040303530647</v>
      </c>
      <c r="AL61">
        <f t="shared" si="26"/>
        <v>-1635.0737467048948</v>
      </c>
      <c r="AN61">
        <f t="shared" si="27"/>
        <v>0</v>
      </c>
      <c r="AO61">
        <f t="shared" si="27"/>
        <v>0</v>
      </c>
      <c r="AP61">
        <f t="shared" si="27"/>
        <v>-5.4410890894229308E-5</v>
      </c>
      <c r="AQ61">
        <f t="shared" si="27"/>
        <v>-5.8025118585301305</v>
      </c>
      <c r="AR61">
        <f t="shared" si="27"/>
        <v>-5.8025662694210247</v>
      </c>
      <c r="AS61">
        <f t="shared" si="27"/>
        <v>-1.2133153834411315E-2</v>
      </c>
      <c r="AT61">
        <f t="shared" si="27"/>
        <v>-3.0325567675774857E-2</v>
      </c>
      <c r="AU61">
        <f t="shared" si="23"/>
        <v>-5.8450249909312122</v>
      </c>
      <c r="AW61">
        <v>58</v>
      </c>
      <c r="AX61">
        <f>IF(Z61&gt;0, (R61*SUMPRODUCT(K61:$K$98, X61:$X$98)-K61*$AZ$3)/Z61, 0)</f>
        <v>-96738.271192886445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1000000</v>
      </c>
      <c r="S62">
        <f t="shared" si="1"/>
        <v>-255207.02875491657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-117.7945286666948</v>
      </c>
      <c r="AC62">
        <f t="shared" si="2"/>
        <v>-109.96450817073422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-774.60196093755712</v>
      </c>
      <c r="AI62">
        <f t="shared" si="25"/>
        <v>-774.60734698181636</v>
      </c>
      <c r="AJ62">
        <f t="shared" si="7"/>
        <v>-7.8300204959605821</v>
      </c>
      <c r="AK62">
        <f t="shared" si="22"/>
        <v>-8.2456170066686365</v>
      </c>
      <c r="AL62">
        <f t="shared" si="26"/>
        <v>-790.68298448444557</v>
      </c>
      <c r="AN62">
        <f t="shared" si="27"/>
        <v>0</v>
      </c>
      <c r="AO62">
        <f t="shared" si="27"/>
        <v>0</v>
      </c>
      <c r="AP62">
        <f t="shared" si="27"/>
        <v>-1.7190991363516658E-5</v>
      </c>
      <c r="AQ62">
        <f t="shared" si="27"/>
        <v>-2.472347975582025</v>
      </c>
      <c r="AR62">
        <f t="shared" si="27"/>
        <v>-2.4723651665733888</v>
      </c>
      <c r="AS62">
        <f t="shared" si="27"/>
        <v>-2.4991590904989276E-2</v>
      </c>
      <c r="AT62">
        <f t="shared" si="27"/>
        <v>-2.6318077595862552E-2</v>
      </c>
      <c r="AU62">
        <f t="shared" si="23"/>
        <v>-2.5236748350742406</v>
      </c>
      <c r="AW62">
        <v>59</v>
      </c>
      <c r="AX62">
        <f>IF(Z62&gt;0, (R62*SUMPRODUCT(K62:$K$98, X62:$X$98)-K62*$AZ$3)/Z62, 0)</f>
        <v>-255207.02875491657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1000000</v>
      </c>
      <c r="S63">
        <f t="shared" si="1"/>
        <v>-837862.7824595389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-109.96450817073422</v>
      </c>
      <c r="AC63">
        <f t="shared" si="2"/>
        <v>-100.26495225837813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-306.90719609315278</v>
      </c>
      <c r="AI63">
        <f t="shared" si="25"/>
        <v>-306.9086919370182</v>
      </c>
      <c r="AJ63">
        <f t="shared" si="7"/>
        <v>-9.6995559123560895</v>
      </c>
      <c r="AK63">
        <f t="shared" si="22"/>
        <v>-7.6975155719513966</v>
      </c>
      <c r="AL63">
        <f t="shared" si="26"/>
        <v>-324.30576342132565</v>
      </c>
      <c r="AN63">
        <f t="shared" si="27"/>
        <v>0</v>
      </c>
      <c r="AO63">
        <f t="shared" si="27"/>
        <v>0</v>
      </c>
      <c r="AP63">
        <f t="shared" si="27"/>
        <v>-4.2628421008322216E-6</v>
      </c>
      <c r="AQ63">
        <f t="shared" si="27"/>
        <v>-0.87462130692495732</v>
      </c>
      <c r="AR63">
        <f t="shared" si="27"/>
        <v>-0.87462556976705808</v>
      </c>
      <c r="AS63">
        <f t="shared" si="27"/>
        <v>-2.7641705299349444E-2</v>
      </c>
      <c r="AT63">
        <f t="shared" si="27"/>
        <v>-2.1936309136172592E-2</v>
      </c>
      <c r="AU63">
        <f t="shared" si="23"/>
        <v>-0.92420358420257998</v>
      </c>
      <c r="AW63">
        <v>60</v>
      </c>
      <c r="AX63">
        <f>IF(Z63&gt;0, (R63*SUMPRODUCT(K63:$K$98, X63:$X$98)-K63*$AZ$3)/Z63, 0)</f>
        <v>-837862.7824595389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1000000</v>
      </c>
      <c r="S64">
        <f t="shared" si="1"/>
        <v>-3806530.0504205679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-100.26495225837813</v>
      </c>
      <c r="AC64">
        <f t="shared" si="2"/>
        <v>-90.271802236786911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-94.755849356573819</v>
      </c>
      <c r="AI64">
        <f t="shared" si="25"/>
        <v>-94.756145793883661</v>
      </c>
      <c r="AJ64">
        <f t="shared" si="7"/>
        <v>-9.9931500215912195</v>
      </c>
      <c r="AK64">
        <f t="shared" si="22"/>
        <v>-7.0185466580864695</v>
      </c>
      <c r="AL64">
        <f t="shared" si="26"/>
        <v>-111.76784247356134</v>
      </c>
      <c r="AN64">
        <f t="shared" si="27"/>
        <v>0</v>
      </c>
      <c r="AO64">
        <f t="shared" si="27"/>
        <v>0</v>
      </c>
      <c r="AP64">
        <f t="shared" si="27"/>
        <v>-7.5427171543825963E-7</v>
      </c>
      <c r="AQ64">
        <f t="shared" si="27"/>
        <v>-0.24110209703807489</v>
      </c>
      <c r="AR64">
        <f t="shared" si="27"/>
        <v>-0.24110285130979034</v>
      </c>
      <c r="AS64">
        <f t="shared" si="27"/>
        <v>-2.5427131333656004E-2</v>
      </c>
      <c r="AT64">
        <f t="shared" si="27"/>
        <v>-1.785838371894476E-2</v>
      </c>
      <c r="AU64">
        <f t="shared" si="23"/>
        <v>-0.28438836636239107</v>
      </c>
      <c r="AW64">
        <v>61</v>
      </c>
      <c r="AX64">
        <f>IF(Z64&gt;0, (R64*SUMPRODUCT(K64:$K$98, X64:$X$98)-K64*$AZ$3)/Z64, 0)</f>
        <v>-3806530.0504205679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1000000</v>
      </c>
      <c r="S65">
        <f t="shared" si="1"/>
        <v>-17385340.848300755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-90.271802236786911</v>
      </c>
      <c r="AC65">
        <f t="shared" si="2"/>
        <v>-80.809537076221275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-18.82969270354063</v>
      </c>
      <c r="AI65">
        <f t="shared" si="25"/>
        <v>-18.829750805318575</v>
      </c>
      <c r="AJ65">
        <f t="shared" si="7"/>
        <v>-9.4622651605656358</v>
      </c>
      <c r="AK65">
        <f t="shared" si="22"/>
        <v>-6.3190261565750845</v>
      </c>
      <c r="AL65">
        <f t="shared" si="26"/>
        <v>-34.611042122459295</v>
      </c>
      <c r="AN65">
        <f t="shared" si="27"/>
        <v>0</v>
      </c>
      <c r="AO65">
        <f t="shared" si="27"/>
        <v>0</v>
      </c>
      <c r="AP65">
        <f t="shared" si="27"/>
        <v>-1.3199769836221101E-7</v>
      </c>
      <c r="AQ65">
        <f t="shared" si="27"/>
        <v>-4.2777969722728626E-2</v>
      </c>
      <c r="AR65">
        <f t="shared" si="27"/>
        <v>-4.2778101720426988E-2</v>
      </c>
      <c r="AS65">
        <f t="shared" si="27"/>
        <v>-2.1496712608113609E-2</v>
      </c>
      <c r="AT65">
        <f t="shared" si="27"/>
        <v>-1.4355789754990035E-2</v>
      </c>
      <c r="AU65">
        <f t="shared" si="23"/>
        <v>-7.8630604083530634E-2</v>
      </c>
      <c r="AW65">
        <v>62</v>
      </c>
      <c r="AX65">
        <f>IF(Z65&gt;0, (R65*SUMPRODUCT(K65:$K$98, X65:$X$98)-K65*$AZ$3)/Z65, 0)</f>
        <v>-17385340.848300755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1000000</v>
      </c>
      <c r="S66">
        <f t="shared" si="1"/>
        <v>-80198602.182545006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-80.809537076221275</v>
      </c>
      <c r="AC66">
        <f t="shared" si="2"/>
        <v>-72.188594280226368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-3.7015379642099466</v>
      </c>
      <c r="AI66">
        <f t="shared" si="25"/>
        <v>-3.7015492157455587</v>
      </c>
      <c r="AJ66">
        <f t="shared" si="7"/>
        <v>-8.6209427959949068</v>
      </c>
      <c r="AK66">
        <f t="shared" si="22"/>
        <v>-5.6566675953354899</v>
      </c>
      <c r="AL66">
        <f t="shared" si="26"/>
        <v>-17.979159607075957</v>
      </c>
      <c r="AN66">
        <f t="shared" si="27"/>
        <v>0</v>
      </c>
      <c r="AO66">
        <f t="shared" si="27"/>
        <v>0</v>
      </c>
      <c r="AP66">
        <f t="shared" si="27"/>
        <v>-2.2822893973962854E-8</v>
      </c>
      <c r="AQ66">
        <f t="shared" si="27"/>
        <v>-7.5082914376964627E-3</v>
      </c>
      <c r="AR66">
        <f t="shared" si="27"/>
        <v>-7.5083142605904358E-3</v>
      </c>
      <c r="AS66">
        <f t="shared" si="27"/>
        <v>-1.7486934243521983E-2</v>
      </c>
      <c r="AT66">
        <f t="shared" si="27"/>
        <v>-1.1474124886091144E-2</v>
      </c>
      <c r="AU66">
        <f t="shared" si="23"/>
        <v>-3.6469373390203563E-2</v>
      </c>
      <c r="AW66">
        <v>63</v>
      </c>
      <c r="AX66">
        <f>IF(Z66&gt;0, (R66*SUMPRODUCT(K66:$K$98, X66:$X$98)-K66*$AZ$3)/Z66, 0)</f>
        <v>-80198602.182545006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-374810694.81578892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-72.188594280226368</v>
      </c>
      <c r="AC67">
        <f t="shared" ref="AC67:AC98" si="30">S67*Z67</f>
        <v>-64.460637602273323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-2.1497731552842387E-6</v>
      </c>
      <c r="AH67">
        <f t="shared" ref="AH67:AH98" si="33">-X67*R67</f>
        <v>-0.71913976806079882</v>
      </c>
      <c r="AI67">
        <f t="shared" ref="AI67:AI98" si="34">SUM(AE67:AH67)</f>
        <v>-0.71914191783395409</v>
      </c>
      <c r="AJ67">
        <f t="shared" ref="AJ67:AJ98" si="35">AB67-AC67</f>
        <v>-7.7279566779530455</v>
      </c>
      <c r="AK67">
        <f t="shared" si="22"/>
        <v>-5.0532015996158464</v>
      </c>
      <c r="AL67">
        <f t="shared" si="26"/>
        <v>-13.500300195402845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-1.3024294166094933E-3</v>
      </c>
      <c r="AR67">
        <f t="shared" si="36"/>
        <v>-1.3024333100498521E-3</v>
      </c>
      <c r="AS67">
        <f t="shared" si="36"/>
        <v>-1.3996052721143466E-2</v>
      </c>
      <c r="AT67">
        <f t="shared" si="36"/>
        <v>-9.1518209723612538E-3</v>
      </c>
      <c r="AU67">
        <f t="shared" si="23"/>
        <v>-2.4450307003554567E-2</v>
      </c>
      <c r="AW67">
        <v>64</v>
      </c>
      <c r="AX67">
        <f>IF(Z67&gt;0, (R67*SUMPRODUCT(K67:$K$98, X67:$X$98)-K67*$AZ$3)/Z67, 0)</f>
        <v>-374810694.81578892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8"/>
        <v>1000000</v>
      </c>
      <c r="S68">
        <f t="shared" si="29"/>
        <v>-1778175502.4230351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-64.460637602273323</v>
      </c>
      <c r="AC68">
        <f t="shared" si="30"/>
        <v>-57.555274880448216</v>
      </c>
      <c r="AE68">
        <f t="shared" si="31"/>
        <v>0</v>
      </c>
      <c r="AF68">
        <f t="shared" si="32"/>
        <v>0</v>
      </c>
      <c r="AG68">
        <f t="shared" si="32"/>
        <v>-4.0459501046170904E-7</v>
      </c>
      <c r="AH68">
        <f t="shared" si="33"/>
        <v>-0.13789443306157501</v>
      </c>
      <c r="AI68">
        <f t="shared" si="34"/>
        <v>-0.13789483765658547</v>
      </c>
      <c r="AJ68">
        <f t="shared" si="35"/>
        <v>-6.9053627218251066</v>
      </c>
      <c r="AK68">
        <f t="shared" si="22"/>
        <v>-4.512244632159133</v>
      </c>
      <c r="AL68">
        <f t="shared" si="26"/>
        <v>-11.555502191640825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-2.2298189495503019E-4</v>
      </c>
      <c r="AR68">
        <f t="shared" si="36"/>
        <v>-2.2298254920451744E-4</v>
      </c>
      <c r="AS68">
        <f t="shared" si="36"/>
        <v>-1.1166301864969577E-2</v>
      </c>
      <c r="AT68">
        <f t="shared" si="36"/>
        <v>-7.2965154302510795E-3</v>
      </c>
      <c r="AU68">
        <f t="shared" si="23"/>
        <v>-1.8685799844425172E-2</v>
      </c>
      <c r="AW68">
        <v>65</v>
      </c>
      <c r="AX68">
        <f>IF(Z68&gt;0, (R68*SUMPRODUCT(K68:$K$98, X68:$X$98)-K68*$AZ$3)/Z68, 0)</f>
        <v>-1778175502.4230351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8"/>
        <v>1000000</v>
      </c>
      <c r="S69">
        <f t="shared" si="29"/>
        <v>-8565209539.0065908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-57.555274880448216</v>
      </c>
      <c r="AC69">
        <f t="shared" si="30"/>
        <v>-51.388832548734499</v>
      </c>
      <c r="AE69">
        <f t="shared" si="31"/>
        <v>0</v>
      </c>
      <c r="AF69">
        <f t="shared" si="32"/>
        <v>0</v>
      </c>
      <c r="AG69">
        <f t="shared" si="32"/>
        <v>-7.4996461433176259E-8</v>
      </c>
      <c r="AH69">
        <f t="shared" si="33"/>
        <v>-2.6044207913913257E-2</v>
      </c>
      <c r="AI69">
        <f t="shared" si="34"/>
        <v>-2.6044282910374691E-2</v>
      </c>
      <c r="AJ69">
        <f t="shared" si="35"/>
        <v>-6.1664423317137178</v>
      </c>
      <c r="AK69">
        <f t="shared" si="22"/>
        <v>-4.0288692416313756</v>
      </c>
      <c r="AL69">
        <f t="shared" si="26"/>
        <v>-10.221355856255467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-3.7602437605903137E-5</v>
      </c>
      <c r="AR69">
        <f t="shared" si="36"/>
        <v>-3.7602545885247666E-5</v>
      </c>
      <c r="AS69">
        <f t="shared" si="36"/>
        <v>-8.9030645045954458E-3</v>
      </c>
      <c r="AT69">
        <f t="shared" si="36"/>
        <v>-5.8168520533064373E-3</v>
      </c>
      <c r="AU69">
        <f t="shared" si="23"/>
        <v>-1.475751910378713E-2</v>
      </c>
      <c r="AW69">
        <v>66</v>
      </c>
      <c r="AX69">
        <f>IF(Z69&gt;0, (R69*SUMPRODUCT(K69:$K$98, X69:$X$98)-K69*$AZ$3)/Z69, 0)</f>
        <v>-8565209539.0065908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8"/>
        <v>1000000</v>
      </c>
      <c r="S70">
        <f t="shared" si="29"/>
        <v>-41951825763.294365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-51.388832548734499</v>
      </c>
      <c r="AC70">
        <f t="shared" si="30"/>
        <v>-45.88291897830721</v>
      </c>
      <c r="AE70">
        <f t="shared" si="31"/>
        <v>0</v>
      </c>
      <c r="AF70">
        <f t="shared" si="32"/>
        <v>0</v>
      </c>
      <c r="AG70">
        <f t="shared" si="32"/>
        <v>-1.3671311719897881E-8</v>
      </c>
      <c r="AH70">
        <f t="shared" si="33"/>
        <v>-4.8460148079157292E-3</v>
      </c>
      <c r="AI70">
        <f t="shared" si="34"/>
        <v>-4.846028479227449E-3</v>
      </c>
      <c r="AJ70">
        <f t="shared" si="35"/>
        <v>-5.505913570427289</v>
      </c>
      <c r="AK70">
        <f t="shared" si="22"/>
        <v>-3.5972182784114151</v>
      </c>
      <c r="AL70">
        <f t="shared" si="26"/>
        <v>-9.1079778773179321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-6.2470007745460789E-6</v>
      </c>
      <c r="AR70">
        <f t="shared" si="36"/>
        <v>-6.2470183982427221E-6</v>
      </c>
      <c r="AS70">
        <f t="shared" si="36"/>
        <v>-7.0976766894850912E-3</v>
      </c>
      <c r="AT70">
        <f t="shared" si="36"/>
        <v>-4.6371763732006742E-3</v>
      </c>
      <c r="AU70">
        <f t="shared" si="23"/>
        <v>-1.1741100081084008E-2</v>
      </c>
      <c r="AW70">
        <v>67</v>
      </c>
      <c r="AX70">
        <f>IF(Z70&gt;0, (R70*SUMPRODUCT(K70:$K$98, X70:$X$98)-K70*$AZ$3)/Z70, 0)</f>
        <v>-41951825763.294365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8"/>
        <v>1000000</v>
      </c>
      <c r="S71">
        <f t="shared" si="29"/>
        <v>-209167002915.43997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-45.88291897830721</v>
      </c>
      <c r="AC71">
        <f t="shared" si="30"/>
        <v>-40.966897392392902</v>
      </c>
      <c r="AE71">
        <f t="shared" si="31"/>
        <v>0</v>
      </c>
      <c r="AF71">
        <f t="shared" si="32"/>
        <v>0</v>
      </c>
      <c r="AG71">
        <f t="shared" si="32"/>
        <v>-2.4482170240395543E-9</v>
      </c>
      <c r="AH71">
        <f t="shared" si="33"/>
        <v>-8.8691052629274775E-4</v>
      </c>
      <c r="AI71">
        <f t="shared" si="34"/>
        <v>-8.8691297450977182E-4</v>
      </c>
      <c r="AJ71">
        <f t="shared" si="35"/>
        <v>-4.9160215859143079</v>
      </c>
      <c r="AK71">
        <f t="shared" si="22"/>
        <v>-3.211804328481505</v>
      </c>
      <c r="AL71">
        <f t="shared" si="26"/>
        <v>-8.1287128273703217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-1.0208186823011615E-6</v>
      </c>
      <c r="AR71">
        <f t="shared" si="36"/>
        <v>-1.02082150015663E-6</v>
      </c>
      <c r="AS71">
        <f t="shared" si="36"/>
        <v>-5.6582558541431374E-3</v>
      </c>
      <c r="AT71">
        <f t="shared" si="36"/>
        <v>-3.6967312544077839E-3</v>
      </c>
      <c r="AU71">
        <f t="shared" si="23"/>
        <v>-9.3560079300510773E-3</v>
      </c>
      <c r="AW71">
        <v>68</v>
      </c>
      <c r="AX71">
        <f>IF(Z71&gt;0, (R71*SUMPRODUCT(K71:$K$98, X71:$X$98)-K71*$AZ$3)/Z71, 0)</f>
        <v>-209167002915.43997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8"/>
        <v>1000000</v>
      </c>
      <c r="S72">
        <f t="shared" si="29"/>
        <v>-1062598261230.6324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-40.966897392392902</v>
      </c>
      <c r="AC72">
        <f t="shared" si="30"/>
        <v>-36.577587848108841</v>
      </c>
      <c r="AE72">
        <f t="shared" si="31"/>
        <v>0</v>
      </c>
      <c r="AF72">
        <f t="shared" si="32"/>
        <v>0</v>
      </c>
      <c r="AG72">
        <f t="shared" si="32"/>
        <v>-4.3028476968505309E-10</v>
      </c>
      <c r="AH72">
        <f t="shared" si="33"/>
        <v>-1.5947600672912846E-4</v>
      </c>
      <c r="AI72">
        <f t="shared" si="34"/>
        <v>-1.5947643701389813E-4</v>
      </c>
      <c r="AJ72">
        <f t="shared" si="35"/>
        <v>-4.3893095442840604</v>
      </c>
      <c r="AK72">
        <f t="shared" si="22"/>
        <v>-2.8676828174675033</v>
      </c>
      <c r="AL72">
        <f t="shared" si="26"/>
        <v>-7.2571518381885785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-1.6388761305772936E-7</v>
      </c>
      <c r="AR72">
        <f t="shared" si="36"/>
        <v>-1.6388805524552476E-7</v>
      </c>
      <c r="AS72">
        <f t="shared" si="36"/>
        <v>-4.5107316074577495E-3</v>
      </c>
      <c r="AT72">
        <f t="shared" si="36"/>
        <v>-2.9470119148372895E-3</v>
      </c>
      <c r="AU72">
        <f t="shared" si="23"/>
        <v>-7.4579074103502847E-3</v>
      </c>
      <c r="AW72">
        <v>69</v>
      </c>
      <c r="AX72">
        <f>IF(Z72&gt;0, (R72*SUMPRODUCT(K72:$K$98, X72:$X$98)-K72*$AZ$3)/Z72, 0)</f>
        <v>-1062598261230.6324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8"/>
        <v>1000000</v>
      </c>
      <c r="S73">
        <f t="shared" si="29"/>
        <v>-5509917371972.5547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-36.577587848108841</v>
      </c>
      <c r="AC73">
        <f t="shared" si="30"/>
        <v>-32.65856072172614</v>
      </c>
      <c r="AE73">
        <f t="shared" si="31"/>
        <v>0</v>
      </c>
      <c r="AF73">
        <f t="shared" si="32"/>
        <v>0</v>
      </c>
      <c r="AG73">
        <f t="shared" si="32"/>
        <v>-7.4090404893935704E-11</v>
      </c>
      <c r="AH73">
        <f t="shared" si="33"/>
        <v>-2.8151321367541348E-5</v>
      </c>
      <c r="AI73">
        <f t="shared" si="34"/>
        <v>-2.8151395457946241E-5</v>
      </c>
      <c r="AJ73">
        <f t="shared" si="35"/>
        <v>-3.9190271263827015</v>
      </c>
      <c r="AK73">
        <f t="shared" ref="AK73:AK98" si="49">G73*SUM(AB73:AB73, AE73:AF73)</f>
        <v>-2.5604311493676191</v>
      </c>
      <c r="AL73">
        <f t="shared" si="26"/>
        <v>-6.4794864271457779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-2.5830424263756282E-8</v>
      </c>
      <c r="AR73">
        <f t="shared" si="36"/>
        <v>-2.5830492245879296E-8</v>
      </c>
      <c r="AS73">
        <f t="shared" si="36"/>
        <v>-3.5959283066674722E-3</v>
      </c>
      <c r="AT73">
        <f t="shared" si="36"/>
        <v>-2.3493399127814704E-3</v>
      </c>
      <c r="AU73">
        <f t="shared" si="23"/>
        <v>-5.9452940499411877E-3</v>
      </c>
      <c r="AW73">
        <v>70</v>
      </c>
      <c r="AX73">
        <f>IF(Z73&gt;0, (R73*SUMPRODUCT(K73:$K$98, X73:$X$98)-K73*$AZ$3)/Z73, 0)</f>
        <v>-5509917371972.5547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8"/>
        <v>1000000</v>
      </c>
      <c r="S74">
        <f t="shared" si="29"/>
        <v>-29192298890267.723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-32.65856072172614</v>
      </c>
      <c r="AC74">
        <f t="shared" si="30"/>
        <v>-29.159429238386632</v>
      </c>
      <c r="AE74">
        <f t="shared" si="31"/>
        <v>0</v>
      </c>
      <c r="AF74">
        <f t="shared" si="32"/>
        <v>0</v>
      </c>
      <c r="AG74">
        <f t="shared" si="32"/>
        <v>-1.2485925375385542E-11</v>
      </c>
      <c r="AH74">
        <f t="shared" si="33"/>
        <v>-4.8690860375688645E-6</v>
      </c>
      <c r="AI74">
        <f t="shared" si="34"/>
        <v>-4.8690985234942398E-6</v>
      </c>
      <c r="AJ74">
        <f t="shared" si="35"/>
        <v>-3.4991314833395073</v>
      </c>
      <c r="AK74">
        <f t="shared" si="49"/>
        <v>-2.28609925052083</v>
      </c>
      <c r="AL74">
        <f t="shared" si="26"/>
        <v>-5.7852356029588607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-3.9889829581647852E-9</v>
      </c>
      <c r="AR74">
        <f t="shared" si="36"/>
        <v>-3.9889931872186886E-9</v>
      </c>
      <c r="AS74">
        <f t="shared" si="36"/>
        <v>-2.8666521289051569E-3</v>
      </c>
      <c r="AT74">
        <f t="shared" si="36"/>
        <v>-1.8728794029595958E-3</v>
      </c>
      <c r="AU74">
        <f t="shared" si="23"/>
        <v>-4.7395355208579397E-3</v>
      </c>
      <c r="AW74">
        <v>71</v>
      </c>
      <c r="AX74">
        <f>IF(Z74&gt;0, (R74*SUMPRODUCT(K74:$K$98, X74:$X$98)-K74*$AZ$3)/Z74, 0)</f>
        <v>-29192298890267.723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8"/>
        <v>1000000</v>
      </c>
      <c r="S75">
        <f t="shared" si="29"/>
        <v>-158312824039834.09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-29.159429238386632</v>
      </c>
      <c r="AC75">
        <f t="shared" si="30"/>
        <v>-26.035204680616761</v>
      </c>
      <c r="AE75">
        <f t="shared" si="31"/>
        <v>0</v>
      </c>
      <c r="AF75">
        <f t="shared" si="32"/>
        <v>0</v>
      </c>
      <c r="AG75">
        <f t="shared" si="32"/>
        <v>-2.0556771725948334E-12</v>
      </c>
      <c r="AH75">
        <f t="shared" si="33"/>
        <v>-8.2443111592294817E-7</v>
      </c>
      <c r="AI75">
        <f t="shared" si="34"/>
        <v>-8.2443317160012077E-7</v>
      </c>
      <c r="AJ75">
        <f t="shared" si="35"/>
        <v>-3.1242245577698711</v>
      </c>
      <c r="AK75">
        <f t="shared" si="49"/>
        <v>-2.0411600466870645</v>
      </c>
      <c r="AL75">
        <f t="shared" si="26"/>
        <v>-5.1653854288901071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-6.0304689301598292E-10</v>
      </c>
      <c r="AR75">
        <f t="shared" si="36"/>
        <v>-6.0304839668282429E-10</v>
      </c>
      <c r="AS75">
        <f t="shared" si="36"/>
        <v>-2.2852775401837684E-3</v>
      </c>
      <c r="AT75">
        <f t="shared" si="36"/>
        <v>-1.4930479945859238E-3</v>
      </c>
      <c r="AU75">
        <f t="shared" si="23"/>
        <v>-3.7783261378180888E-3</v>
      </c>
      <c r="AW75">
        <v>72</v>
      </c>
      <c r="AX75">
        <f>IF(Z75&gt;0, (R75*SUMPRODUCT(K75:$K$98, X75:$X$98)-K75*$AZ$3)/Z75, 0)</f>
        <v>-158312824039834.09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8"/>
        <v>1000000</v>
      </c>
      <c r="S76">
        <f t="shared" si="29"/>
        <v>-880532823511062.88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-26.035204680616761</v>
      </c>
      <c r="AC76">
        <f t="shared" si="30"/>
        <v>-23.245718465363684</v>
      </c>
      <c r="AE76">
        <f t="shared" si="31"/>
        <v>0</v>
      </c>
      <c r="AF76">
        <f t="shared" si="32"/>
        <v>0</v>
      </c>
      <c r="AG76">
        <f t="shared" si="32"/>
        <v>-3.2999505874001678E-13</v>
      </c>
      <c r="AH76">
        <f t="shared" si="33"/>
        <v>-1.3641002737030944E-7</v>
      </c>
      <c r="AI76">
        <f t="shared" si="34"/>
        <v>-1.3641035736536818E-7</v>
      </c>
      <c r="AJ76">
        <f t="shared" si="35"/>
        <v>-2.7894862152530777</v>
      </c>
      <c r="AK76">
        <f t="shared" si="49"/>
        <v>-1.8224643276431736</v>
      </c>
      <c r="AL76">
        <f t="shared" si="26"/>
        <v>-4.6119506793066085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-8.9089184383696678E-11</v>
      </c>
      <c r="AR76">
        <f t="shared" si="36"/>
        <v>-8.9089399902974844E-11</v>
      </c>
      <c r="AS76">
        <f t="shared" si="36"/>
        <v>-1.8218092654715807E-3</v>
      </c>
      <c r="AT76">
        <f t="shared" si="36"/>
        <v>-1.1902487203330893E-3</v>
      </c>
      <c r="AU76">
        <f t="shared" si="23"/>
        <v>-3.0120580748940699E-3</v>
      </c>
      <c r="AW76">
        <v>73</v>
      </c>
      <c r="AX76">
        <f>IF(Z76&gt;0, (R76*SUMPRODUCT(K76:$K$98, X76:$X$98)-K76*$AZ$3)/Z76, 0)</f>
        <v>-880532823511062.88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8"/>
        <v>1000000</v>
      </c>
      <c r="S77">
        <f t="shared" si="29"/>
        <v>-5028660151151427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-23.245718465363684</v>
      </c>
      <c r="AC77">
        <f t="shared" si="30"/>
        <v>-20.75510577272409</v>
      </c>
      <c r="AE77">
        <f t="shared" si="31"/>
        <v>0</v>
      </c>
      <c r="AF77">
        <f t="shared" si="32"/>
        <v>0</v>
      </c>
      <c r="AG77">
        <f t="shared" si="32"/>
        <v>-5.1592037314282743E-14</v>
      </c>
      <c r="AH77">
        <f t="shared" si="33"/>
        <v>-2.2008245667066709E-8</v>
      </c>
      <c r="AI77">
        <f t="shared" si="34"/>
        <v>-2.2008297259104023E-8</v>
      </c>
      <c r="AJ77">
        <f t="shared" si="35"/>
        <v>-2.4906126926395942</v>
      </c>
      <c r="AK77">
        <f t="shared" si="49"/>
        <v>-1.6272002925754581</v>
      </c>
      <c r="AL77">
        <f t="shared" si="26"/>
        <v>-4.1178130072233499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-1.28335287970249E-11</v>
      </c>
      <c r="AR77">
        <f t="shared" si="36"/>
        <v>-1.2833558881562603E-11</v>
      </c>
      <c r="AS77">
        <f t="shared" si="36"/>
        <v>-1.45233519276169E-3</v>
      </c>
      <c r="AT77">
        <f t="shared" si="36"/>
        <v>-9.4885899263399867E-4</v>
      </c>
      <c r="AU77">
        <f t="shared" si="23"/>
        <v>-2.4011941982292478E-3</v>
      </c>
      <c r="AW77">
        <v>74</v>
      </c>
      <c r="AX77">
        <f>IF(Z77&gt;0, (R77*SUMPRODUCT(K77:$K$98, X77:$X$98)-K77*$AZ$3)/Z77, 0)</f>
        <v>-5028660151151427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8"/>
        <v>1000000</v>
      </c>
      <c r="S78">
        <f t="shared" si="29"/>
        <v>-2.95451754674213E+16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-20.75510577272409</v>
      </c>
      <c r="AC78">
        <f t="shared" si="30"/>
        <v>-18.531344439943457</v>
      </c>
      <c r="AE78">
        <f t="shared" si="31"/>
        <v>0</v>
      </c>
      <c r="AF78">
        <f t="shared" si="32"/>
        <v>0</v>
      </c>
      <c r="AG78">
        <f t="shared" si="32"/>
        <v>-7.8402582429987132E-15</v>
      </c>
      <c r="AH78">
        <f t="shared" si="33"/>
        <v>-3.458868695851296E-9</v>
      </c>
      <c r="AI78">
        <f t="shared" si="34"/>
        <v>-3.458876536109539E-9</v>
      </c>
      <c r="AJ78">
        <f t="shared" si="35"/>
        <v>-2.2237613327806329</v>
      </c>
      <c r="AK78">
        <f t="shared" si="49"/>
        <v>-1.4528574040906863</v>
      </c>
      <c r="AL78">
        <f t="shared" si="26"/>
        <v>-3.6766187403301958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-1.8008465880748241E-12</v>
      </c>
      <c r="AR78">
        <f t="shared" si="36"/>
        <v>-1.800850670074908E-12</v>
      </c>
      <c r="AS78">
        <f t="shared" si="36"/>
        <v>-1.1577927238562325E-3</v>
      </c>
      <c r="AT78">
        <f t="shared" si="36"/>
        <v>-7.5642457958989312E-4</v>
      </c>
      <c r="AU78">
        <f t="shared" si="23"/>
        <v>-1.9142173052469761E-3</v>
      </c>
      <c r="AW78">
        <v>75</v>
      </c>
      <c r="AX78">
        <f>IF(Z78&gt;0, (R78*SUMPRODUCT(K78:$K$98, X78:$X$98)-K78*$AZ$3)/Z78, 0)</f>
        <v>-2.95451754674213E+16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8"/>
        <v>1000000</v>
      </c>
      <c r="S79">
        <f t="shared" si="29"/>
        <v>-1.7877034240255894E+17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-18.531344439943457</v>
      </c>
      <c r="AC79">
        <f t="shared" si="30"/>
        <v>-16.545843249951091</v>
      </c>
      <c r="AE79">
        <f t="shared" si="31"/>
        <v>0</v>
      </c>
      <c r="AF79">
        <f t="shared" si="32"/>
        <v>0</v>
      </c>
      <c r="AG79">
        <f t="shared" si="32"/>
        <v>-1.1569203137658035E-15</v>
      </c>
      <c r="AH79">
        <f t="shared" si="33"/>
        <v>-5.2839482774423378E-10</v>
      </c>
      <c r="AI79">
        <f t="shared" si="34"/>
        <v>-5.2839598466454751E-10</v>
      </c>
      <c r="AJ79">
        <f t="shared" si="35"/>
        <v>-1.985501189992366</v>
      </c>
      <c r="AK79">
        <f t="shared" si="49"/>
        <v>-1.2971941107960421</v>
      </c>
      <c r="AL79">
        <f t="shared" si="26"/>
        <v>-3.2826953013168039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-2.456310002254195E-13</v>
      </c>
      <c r="AR79">
        <f t="shared" si="36"/>
        <v>-2.4563153803441937E-13</v>
      </c>
      <c r="AS79">
        <f t="shared" si="36"/>
        <v>-9.2298527093579732E-4</v>
      </c>
      <c r="AT79">
        <f t="shared" si="36"/>
        <v>-6.0301704367853287E-4</v>
      </c>
      <c r="AU79">
        <f t="shared" si="23"/>
        <v>-1.5260023148599617E-3</v>
      </c>
      <c r="AW79">
        <v>76</v>
      </c>
      <c r="AX79">
        <f>IF(Z79&gt;0, (R79*SUMPRODUCT(K79:$K$98, X79:$X$98)-K79*$AZ$3)/Z79, 0)</f>
        <v>-1.7877034240255894E+17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8"/>
        <v>1000000</v>
      </c>
      <c r="S80">
        <f t="shared" si="29"/>
        <v>-1.1144162406258166E+18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-16.545843249951091</v>
      </c>
      <c r="AC80">
        <f t="shared" si="30"/>
        <v>-14.77307433031369</v>
      </c>
      <c r="AE80">
        <f t="shared" si="31"/>
        <v>0</v>
      </c>
      <c r="AF80">
        <f t="shared" si="32"/>
        <v>0</v>
      </c>
      <c r="AG80">
        <f t="shared" si="32"/>
        <v>-1.6570417981814471E-16</v>
      </c>
      <c r="AH80">
        <f t="shared" si="33"/>
        <v>-7.8371754464800064E-11</v>
      </c>
      <c r="AI80">
        <f t="shared" si="34"/>
        <v>-7.8371920168979887E-11</v>
      </c>
      <c r="AJ80">
        <f t="shared" si="35"/>
        <v>-1.7727689196374001</v>
      </c>
      <c r="AK80">
        <f t="shared" si="49"/>
        <v>-1.1582090274965764</v>
      </c>
      <c r="AL80">
        <f t="shared" si="26"/>
        <v>-2.9309779472123485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-3.2528659421200179E-14</v>
      </c>
      <c r="AR80">
        <f t="shared" si="36"/>
        <v>-3.2528728197698385E-14</v>
      </c>
      <c r="AS80">
        <f t="shared" si="36"/>
        <v>-7.3579820706035147E-4</v>
      </c>
      <c r="AT80">
        <f t="shared" si="36"/>
        <v>-4.8072149527948841E-4</v>
      </c>
      <c r="AU80">
        <f t="shared" si="23"/>
        <v>-1.2165197023723685E-3</v>
      </c>
      <c r="AW80">
        <v>77</v>
      </c>
      <c r="AX80">
        <f>IF(Z80&gt;0, (R80*SUMPRODUCT(K80:$K$98, X80:$X$98)-K80*$AZ$3)/Z80, 0)</f>
        <v>-1.1144162406258166E+18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8"/>
        <v>1000000</v>
      </c>
      <c r="S81">
        <f t="shared" si="29"/>
        <v>-7.1690922454678057E+18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-14.77307433031369</v>
      </c>
      <c r="AC81">
        <f t="shared" si="30"/>
        <v>-13.190244937780108</v>
      </c>
      <c r="AE81">
        <f t="shared" si="31"/>
        <v>0</v>
      </c>
      <c r="AF81">
        <f t="shared" si="32"/>
        <v>0</v>
      </c>
      <c r="AG81">
        <f t="shared" si="32"/>
        <v>-2.2998457276998329E-17</v>
      </c>
      <c r="AH81">
        <f t="shared" si="33"/>
        <v>-1.1283894459437193E-11</v>
      </c>
      <c r="AI81">
        <f t="shared" si="34"/>
        <v>-1.128391745789447E-11</v>
      </c>
      <c r="AJ81">
        <f t="shared" si="35"/>
        <v>-1.5828293925335828</v>
      </c>
      <c r="AK81">
        <f t="shared" si="49"/>
        <v>-1.0341152031219585</v>
      </c>
      <c r="AL81">
        <f t="shared" si="26"/>
        <v>-2.6169445956668254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-4.1816491240368771E-15</v>
      </c>
      <c r="AR81">
        <f t="shared" si="36"/>
        <v>-4.1816576469346291E-15</v>
      </c>
      <c r="AS81">
        <f t="shared" si="36"/>
        <v>-5.865738257816005E-4</v>
      </c>
      <c r="AT81">
        <f t="shared" si="36"/>
        <v>-3.8322823284398552E-4</v>
      </c>
      <c r="AU81">
        <f t="shared" si="23"/>
        <v>-9.6980205862976768E-4</v>
      </c>
      <c r="AW81">
        <v>78</v>
      </c>
      <c r="AX81">
        <f>IF(Z81&gt;0, (R81*SUMPRODUCT(K81:$K$98, X81:$X$98)-K81*$AZ$3)/Z81, 0)</f>
        <v>-7.1690922454678057E+18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8"/>
        <v>1000000</v>
      </c>
      <c r="S82">
        <f t="shared" si="29"/>
        <v>-4.7669517692442698E+19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-13.190244937780108</v>
      </c>
      <c r="AC82">
        <f t="shared" si="30"/>
        <v>-11.777004408732244</v>
      </c>
      <c r="AE82">
        <f t="shared" si="31"/>
        <v>0</v>
      </c>
      <c r="AF82">
        <f t="shared" si="32"/>
        <v>0</v>
      </c>
      <c r="AG82">
        <f t="shared" si="32"/>
        <v>-3.0881905719908602E-18</v>
      </c>
      <c r="AH82">
        <f t="shared" si="33"/>
        <v>-1.5744225705789989E-12</v>
      </c>
      <c r="AI82">
        <f t="shared" si="34"/>
        <v>-1.5744256587695708E-12</v>
      </c>
      <c r="AJ82">
        <f t="shared" si="35"/>
        <v>-1.4132405290478633</v>
      </c>
      <c r="AK82">
        <f t="shared" si="49"/>
        <v>-0.92331714564460765</v>
      </c>
      <c r="AL82">
        <f t="shared" si="26"/>
        <v>-2.3365576746940455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-5.2094498069732014E-16</v>
      </c>
      <c r="AR82">
        <f t="shared" si="36"/>
        <v>-5.2094600251789604E-16</v>
      </c>
      <c r="AS82">
        <f t="shared" si="36"/>
        <v>-4.6761306264477784E-4</v>
      </c>
      <c r="AT82">
        <f t="shared" si="36"/>
        <v>-3.0550720092792274E-4</v>
      </c>
      <c r="AU82">
        <f t="shared" si="23"/>
        <v>-7.731202635732216E-4</v>
      </c>
      <c r="AW82">
        <v>79</v>
      </c>
      <c r="AX82">
        <f>IF(Z82&gt;0, (R82*SUMPRODUCT(K82:$K$98, X82:$X$98)-K82*$AZ$3)/Z82, 0)</f>
        <v>-4.7669517692442698E+19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8"/>
        <v>1000000</v>
      </c>
      <c r="S83">
        <f t="shared" si="29"/>
        <v>-3.2811843401968484E+20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-11.777004408732244</v>
      </c>
      <c r="AC83">
        <f t="shared" si="30"/>
        <v>-10.515182507796643</v>
      </c>
      <c r="AE83">
        <f t="shared" si="31"/>
        <v>0</v>
      </c>
      <c r="AF83">
        <f t="shared" si="32"/>
        <v>0</v>
      </c>
      <c r="AG83">
        <f t="shared" si="32"/>
        <v>-4.0058639722623007E-19</v>
      </c>
      <c r="AH83">
        <f t="shared" si="33"/>
        <v>-2.1253778152357772E-13</v>
      </c>
      <c r="AI83">
        <f t="shared" si="34"/>
        <v>-2.1253818210997494E-13</v>
      </c>
      <c r="AJ83">
        <f t="shared" si="35"/>
        <v>-1.2618219009356011</v>
      </c>
      <c r="AK83">
        <f t="shared" si="49"/>
        <v>-0.82439030861125717</v>
      </c>
      <c r="AL83">
        <f t="shared" si="26"/>
        <v>-2.086212209547071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-6.2789738056912334E-17</v>
      </c>
      <c r="AR83">
        <f t="shared" si="36"/>
        <v>-6.2789856401588603E-17</v>
      </c>
      <c r="AS83">
        <f t="shared" si="36"/>
        <v>-3.7277827060330126E-4</v>
      </c>
      <c r="AT83">
        <f t="shared" si="36"/>
        <v>-2.4354847012748949E-4</v>
      </c>
      <c r="AU83">
        <f t="shared" si="23"/>
        <v>-6.1632674073085355E-4</v>
      </c>
      <c r="AW83">
        <v>80</v>
      </c>
      <c r="AX83">
        <f>IF(Z83&gt;0, (R83*SUMPRODUCT(K83:$K$98, X83:$X$98)-K83*$AZ$3)/Z83, 0)</f>
        <v>-3.2811843401968484E+20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8"/>
        <v>1000000</v>
      </c>
      <c r="S84">
        <f t="shared" si="29"/>
        <v>-2.3412065872731591E+21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-10.515182507796643</v>
      </c>
      <c r="AC84">
        <f t="shared" si="30"/>
        <v>-9.3885558105327185</v>
      </c>
      <c r="AE84">
        <f t="shared" si="31"/>
        <v>0</v>
      </c>
      <c r="AF84">
        <f t="shared" si="32"/>
        <v>0</v>
      </c>
      <c r="AG84">
        <f t="shared" si="32"/>
        <v>-5.0126694615337855E-20</v>
      </c>
      <c r="AH84">
        <f t="shared" si="33"/>
        <v>-2.7716307091090393E-14</v>
      </c>
      <c r="AI84">
        <f t="shared" si="34"/>
        <v>-2.7716357217785008E-14</v>
      </c>
      <c r="AJ84">
        <f t="shared" si="35"/>
        <v>-1.1266266972639247</v>
      </c>
      <c r="AK84">
        <f t="shared" si="49"/>
        <v>-0.73606277554576505</v>
      </c>
      <c r="AL84">
        <f t="shared" si="26"/>
        <v>-1.8626894728097176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-7.310883612917314E-18</v>
      </c>
      <c r="AR84">
        <f t="shared" si="36"/>
        <v>-7.3108968351127898E-18</v>
      </c>
      <c r="AS84">
        <f t="shared" si="36"/>
        <v>-2.9717655500900801E-4</v>
      </c>
      <c r="AT84">
        <f t="shared" si="36"/>
        <v>-1.9415534927255212E-4</v>
      </c>
      <c r="AU84">
        <f t="shared" si="23"/>
        <v>-4.913319042815675E-4</v>
      </c>
      <c r="AW84">
        <v>81</v>
      </c>
      <c r="AX84">
        <f>IF(Z84&gt;0, (R84*SUMPRODUCT(K84:$K$98, X84:$X$98)-K84*$AZ$3)/Z84, 0)</f>
        <v>-2.3412065872731591E+21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8"/>
        <v>1000000</v>
      </c>
      <c r="S85">
        <f t="shared" si="29"/>
        <v>-1.7343571368445135E+22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-9.3885558105327185</v>
      </c>
      <c r="AC85">
        <f t="shared" si="30"/>
        <v>-8.3826391165470682</v>
      </c>
      <c r="AE85">
        <f t="shared" si="31"/>
        <v>0</v>
      </c>
      <c r="AF85">
        <f t="shared" si="32"/>
        <v>0</v>
      </c>
      <c r="AG85">
        <f t="shared" si="32"/>
        <v>-6.0416039309804637E-21</v>
      </c>
      <c r="AH85">
        <f t="shared" si="33"/>
        <v>-3.4867058990563214E-15</v>
      </c>
      <c r="AI85">
        <f t="shared" si="34"/>
        <v>-3.4867119406602524E-15</v>
      </c>
      <c r="AJ85">
        <f t="shared" si="35"/>
        <v>-1.0059166939856503</v>
      </c>
      <c r="AK85">
        <f t="shared" si="49"/>
        <v>-0.65719890673729031</v>
      </c>
      <c r="AL85">
        <f t="shared" si="26"/>
        <v>-1.6631156007229442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-8.2116758842342386E-19</v>
      </c>
      <c r="AR85">
        <f t="shared" si="36"/>
        <v>-8.2116901130492684E-19</v>
      </c>
      <c r="AS85">
        <f t="shared" si="36"/>
        <v>-2.3690733020488594E-4</v>
      </c>
      <c r="AT85">
        <f t="shared" si="36"/>
        <v>-1.5477945573385852E-4</v>
      </c>
      <c r="AU85">
        <f t="shared" si="23"/>
        <v>-3.9168678593874532E-4</v>
      </c>
      <c r="AW85">
        <v>82</v>
      </c>
      <c r="AX85">
        <f>IF(Z85&gt;0, (R85*SUMPRODUCT(K85:$K$98, X85:$X$98)-K85*$AZ$3)/Z85, 0)</f>
        <v>-1.7343571368445135E+22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8"/>
        <v>1000000</v>
      </c>
      <c r="S86">
        <f t="shared" si="29"/>
        <v>-1.3362404544636278E+23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-8.3826391165470682</v>
      </c>
      <c r="AC86">
        <f t="shared" si="30"/>
        <v>-7.4844992112027393</v>
      </c>
      <c r="AE86">
        <f t="shared" si="31"/>
        <v>0</v>
      </c>
      <c r="AF86">
        <f t="shared" si="32"/>
        <v>0</v>
      </c>
      <c r="AG86">
        <f t="shared" si="32"/>
        <v>-7.0014524577156345E-22</v>
      </c>
      <c r="AH86">
        <f t="shared" si="33"/>
        <v>-4.2248341167192767E-16</v>
      </c>
      <c r="AI86">
        <f t="shared" si="34"/>
        <v>-4.2248411181717345E-16</v>
      </c>
      <c r="AJ86">
        <f t="shared" si="35"/>
        <v>-0.89813990534432886</v>
      </c>
      <c r="AK86">
        <f t="shared" si="49"/>
        <v>-0.58678473815829479</v>
      </c>
      <c r="AL86">
        <f t="shared" si="26"/>
        <v>-1.484924643502624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-8.8839912420077116E-20</v>
      </c>
      <c r="AR86">
        <f t="shared" si="36"/>
        <v>-8.8840059646786138E-20</v>
      </c>
      <c r="AS86">
        <f t="shared" si="36"/>
        <v>-1.8886107318629263E-4</v>
      </c>
      <c r="AT86">
        <f t="shared" si="36"/>
        <v>-1.2338923448171118E-4</v>
      </c>
      <c r="AU86">
        <f t="shared" si="23"/>
        <v>-3.1225030766800389E-4</v>
      </c>
      <c r="AW86">
        <v>83</v>
      </c>
      <c r="AX86">
        <f>IF(Z86&gt;0, (R86*SUMPRODUCT(K86:$K$98, X86:$X$98)-K86*$AZ$3)/Z86, 0)</f>
        <v>-1.3362404544636278E+23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8"/>
        <v>1000000</v>
      </c>
      <c r="S87">
        <f t="shared" si="29"/>
        <v>-1.0725059975522666E+24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-7.4844992112027393</v>
      </c>
      <c r="AC87">
        <f t="shared" si="30"/>
        <v>-6.6825885814310171</v>
      </c>
      <c r="AE87">
        <f t="shared" si="31"/>
        <v>0</v>
      </c>
      <c r="AF87">
        <f t="shared" si="32"/>
        <v>0</v>
      </c>
      <c r="AG87">
        <f t="shared" si="32"/>
        <v>-7.7885212258514131E-23</v>
      </c>
      <c r="AH87">
        <f t="shared" si="33"/>
        <v>-4.9220686484426696E-17</v>
      </c>
      <c r="AI87">
        <f t="shared" si="34"/>
        <v>-4.9220764369638956E-17</v>
      </c>
      <c r="AJ87">
        <f t="shared" si="35"/>
        <v>-0.80191062977172223</v>
      </c>
      <c r="AK87">
        <f t="shared" si="49"/>
        <v>-0.52391494478419176</v>
      </c>
      <c r="AL87">
        <f t="shared" si="26"/>
        <v>-1.325825574555914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-9.2411943533641178E-21</v>
      </c>
      <c r="AR87">
        <f t="shared" si="36"/>
        <v>-9.2412089763292808E-21</v>
      </c>
      <c r="AS87">
        <f t="shared" si="36"/>
        <v>-1.5055889125182767E-4</v>
      </c>
      <c r="AT87">
        <f t="shared" si="36"/>
        <v>-9.8365142284527392E-5</v>
      </c>
      <c r="AU87">
        <f t="shared" si="23"/>
        <v>-2.4892403353635504E-4</v>
      </c>
      <c r="AW87">
        <v>84</v>
      </c>
      <c r="AX87">
        <f>IF(Z87&gt;0, (R87*SUMPRODUCT(K87:$K$98, X87:$X$98)-K87*$AZ$3)/Z87, 0)</f>
        <v>-1.0725059975522666E+24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8"/>
        <v>1000000</v>
      </c>
      <c r="S88">
        <f t="shared" si="29"/>
        <v>-8.9816923990405072E+24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-6.6825885814310171</v>
      </c>
      <c r="AC88">
        <f t="shared" si="30"/>
        <v>-5.9665969477062655</v>
      </c>
      <c r="AE88">
        <f t="shared" si="31"/>
        <v>0</v>
      </c>
      <c r="AF88">
        <f t="shared" si="32"/>
        <v>0</v>
      </c>
      <c r="AG88">
        <f t="shared" si="32"/>
        <v>-8.3038316758983847E-24</v>
      </c>
      <c r="AH88">
        <f t="shared" si="33"/>
        <v>-5.5042022768024479E-18</v>
      </c>
      <c r="AI88">
        <f t="shared" si="34"/>
        <v>-5.5042105806341237E-18</v>
      </c>
      <c r="AJ88">
        <f t="shared" si="35"/>
        <v>-0.71599163372475161</v>
      </c>
      <c r="AK88">
        <f t="shared" si="49"/>
        <v>-0.46778120070017126</v>
      </c>
      <c r="AL88">
        <f t="shared" si="26"/>
        <v>-1.1837728344249228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-9.2269209628699483E-22</v>
      </c>
      <c r="AR88">
        <f t="shared" si="36"/>
        <v>-9.2269348829249736E-22</v>
      </c>
      <c r="AS88">
        <f t="shared" si="36"/>
        <v>-1.2002462631682684E-4</v>
      </c>
      <c r="AT88">
        <f t="shared" si="36"/>
        <v>-7.8416089193660232E-5</v>
      </c>
      <c r="AU88">
        <f t="shared" si="23"/>
        <v>-1.9844071551048705E-4</v>
      </c>
      <c r="AW88">
        <v>85</v>
      </c>
      <c r="AX88">
        <f>IF(Z88&gt;0, (R88*SUMPRODUCT(K88:$K$98, X88:$X$98)-K88*$AZ$3)/Z88, 0)</f>
        <v>-8.9816923990405072E+24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8"/>
        <v>1000000</v>
      </c>
      <c r="S89">
        <f t="shared" si="29"/>
        <v>-7.9206429435872706E+25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-5.9665969477062655</v>
      </c>
      <c r="AC89">
        <f t="shared" si="30"/>
        <v>-5.3273187033091647</v>
      </c>
      <c r="AE89">
        <f t="shared" si="31"/>
        <v>0</v>
      </c>
      <c r="AF89">
        <f t="shared" si="32"/>
        <v>0</v>
      </c>
      <c r="AG89">
        <f t="shared" si="32"/>
        <v>-8.4073331250562817E-25</v>
      </c>
      <c r="AH89">
        <f t="shared" si="33"/>
        <v>-5.9040480373070181E-19</v>
      </c>
      <c r="AI89">
        <f t="shared" si="34"/>
        <v>-5.9040564446401434E-19</v>
      </c>
      <c r="AJ89">
        <f t="shared" si="35"/>
        <v>-0.63927824439710079</v>
      </c>
      <c r="AK89">
        <f t="shared" si="49"/>
        <v>-0.41766178633943862</v>
      </c>
      <c r="AL89">
        <f t="shared" si="26"/>
        <v>-1.0569400307365395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-8.8367847129809738E-23</v>
      </c>
      <c r="AR89">
        <f t="shared" si="36"/>
        <v>-8.8367972965155881E-23</v>
      </c>
      <c r="AS89">
        <f t="shared" si="36"/>
        <v>-9.568289725512359E-5</v>
      </c>
      <c r="AT89">
        <f t="shared" si="36"/>
        <v>-6.2512826206680667E-5</v>
      </c>
      <c r="AU89">
        <f t="shared" si="23"/>
        <v>-1.5819572346180427E-4</v>
      </c>
      <c r="AW89">
        <v>86</v>
      </c>
      <c r="AX89">
        <f>IF(Z89&gt;0, (R89*SUMPRODUCT(K89:$K$98, X89:$X$98)-K89*$AZ$3)/Z89, 0)</f>
        <v>-7.9206429435872706E+25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8"/>
        <v>1000000</v>
      </c>
      <c r="S90">
        <f t="shared" si="29"/>
        <v>-7.3739089699439313E+26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-5.3273187033091647</v>
      </c>
      <c r="AC90">
        <f t="shared" si="30"/>
        <v>-4.7565345565260397</v>
      </c>
      <c r="AE90">
        <f t="shared" si="31"/>
        <v>0</v>
      </c>
      <c r="AF90">
        <f t="shared" si="32"/>
        <v>0</v>
      </c>
      <c r="AG90">
        <f t="shared" si="32"/>
        <v>-8.0631158045103424E-26</v>
      </c>
      <c r="AH90">
        <f t="shared" si="33"/>
        <v>-6.0135585706837479E-20</v>
      </c>
      <c r="AI90">
        <f t="shared" si="34"/>
        <v>-6.0135666337995526E-20</v>
      </c>
      <c r="AJ90">
        <f t="shared" si="35"/>
        <v>-0.57078414678312495</v>
      </c>
      <c r="AK90">
        <f t="shared" si="49"/>
        <v>-0.37291230923164154</v>
      </c>
      <c r="AL90">
        <f t="shared" si="26"/>
        <v>-0.94369645601476648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-8.0363328250508403E-24</v>
      </c>
      <c r="AR90">
        <f t="shared" si="36"/>
        <v>-8.0363436003482695E-24</v>
      </c>
      <c r="AS90">
        <f t="shared" si="36"/>
        <v>-7.6277819878127766E-5</v>
      </c>
      <c r="AT90">
        <f t="shared" si="36"/>
        <v>-4.9834842320376796E-5</v>
      </c>
      <c r="AU90">
        <f t="shared" si="23"/>
        <v>-1.2611266219850456E-4</v>
      </c>
      <c r="AW90">
        <v>87</v>
      </c>
      <c r="AX90">
        <f>IF(Z90&gt;0, (R90*SUMPRODUCT(K90:$K$98, X90:$X$98)-K90*$AZ$3)/Z90, 0)</f>
        <v>-7.3739089699439313E+26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8"/>
        <v>1000000</v>
      </c>
      <c r="S91">
        <f t="shared" si="29"/>
        <v>-7.2668708000456259E+27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-4.7565345565260397</v>
      </c>
      <c r="AC91">
        <f t="shared" si="30"/>
        <v>-4.2469058540411071</v>
      </c>
      <c r="AE91">
        <f t="shared" si="31"/>
        <v>0</v>
      </c>
      <c r="AF91">
        <f t="shared" si="32"/>
        <v>0</v>
      </c>
      <c r="AG91">
        <f t="shared" si="32"/>
        <v>-7.305252100419968E-27</v>
      </c>
      <c r="AH91">
        <f t="shared" si="33"/>
        <v>-5.8015675491385934E-21</v>
      </c>
      <c r="AI91">
        <f t="shared" si="34"/>
        <v>-5.8015748543906938E-21</v>
      </c>
      <c r="AJ91">
        <f t="shared" si="35"/>
        <v>-0.50962870248493264</v>
      </c>
      <c r="AK91">
        <f t="shared" si="49"/>
        <v>-0.33295741895682279</v>
      </c>
      <c r="AL91">
        <f t="shared" si="26"/>
        <v>-0.84258612144175538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-6.9223523309687069E-25</v>
      </c>
      <c r="AR91">
        <f t="shared" si="36"/>
        <v>-6.9223610474972099E-25</v>
      </c>
      <c r="AS91">
        <f t="shared" si="36"/>
        <v>-6.0808210999782931E-5</v>
      </c>
      <c r="AT91">
        <f t="shared" si="36"/>
        <v>-3.9728031186524862E-5</v>
      </c>
      <c r="AU91">
        <f t="shared" si="23"/>
        <v>-1.0053624218630778E-4</v>
      </c>
      <c r="AW91">
        <v>88</v>
      </c>
      <c r="AX91">
        <f>IF(Z91&gt;0, (R91*SUMPRODUCT(K91:$K$98, X91:$X$98)-K91*$AZ$3)/Z91, 0)</f>
        <v>-7.2668708000456259E+27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8"/>
        <v>1000000</v>
      </c>
      <c r="S92">
        <f t="shared" si="29"/>
        <v>-7.6030006382482799E+28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-4.2469058540411071</v>
      </c>
      <c r="AC92">
        <f t="shared" si="30"/>
        <v>-3.7918802268224168</v>
      </c>
      <c r="AE92">
        <f t="shared" si="31"/>
        <v>0</v>
      </c>
      <c r="AF92">
        <f t="shared" si="32"/>
        <v>0</v>
      </c>
      <c r="AG92">
        <f t="shared" si="32"/>
        <v>-6.2341837243618534E-28</v>
      </c>
      <c r="AH92">
        <f t="shared" si="33"/>
        <v>-5.2870249655836659E-22</v>
      </c>
      <c r="AI92">
        <f t="shared" si="34"/>
        <v>-5.2870311997673904E-22</v>
      </c>
      <c r="AJ92">
        <f t="shared" si="35"/>
        <v>-0.45502562721869033</v>
      </c>
      <c r="AK92">
        <f t="shared" si="49"/>
        <v>-0.29728340978287754</v>
      </c>
      <c r="AL92">
        <f t="shared" si="26"/>
        <v>-0.75230903700156793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-5.6325062894657941E-26</v>
      </c>
      <c r="AR92">
        <f t="shared" si="36"/>
        <v>-5.6325129310230533E-26</v>
      </c>
      <c r="AS92">
        <f t="shared" si="36"/>
        <v>-4.8475933513857611E-5</v>
      </c>
      <c r="AT92">
        <f t="shared" si="36"/>
        <v>-3.1670943229053626E-5</v>
      </c>
      <c r="AU92">
        <f t="shared" si="23"/>
        <v>-8.014687674291125E-5</v>
      </c>
      <c r="AW92">
        <v>89</v>
      </c>
      <c r="AX92">
        <f>IF(Z92&gt;0, (R92*SUMPRODUCT(K92:$K$98, X92:$X$98)-K92*$AZ$3)/Z92, 0)</f>
        <v>-7.6030006382482799E+28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8"/>
        <v>1000000</v>
      </c>
      <c r="S93">
        <f t="shared" si="29"/>
        <v>-8.4722798986782441E+29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-3.7918802268224168</v>
      </c>
      <c r="AC93">
        <f t="shared" si="30"/>
        <v>-3.3856073453771574</v>
      </c>
      <c r="AE93">
        <f t="shared" si="31"/>
        <v>0</v>
      </c>
      <c r="AF93">
        <f t="shared" si="32"/>
        <v>0</v>
      </c>
      <c r="AG93">
        <f t="shared" si="32"/>
        <v>-4.9951243730529729E-29</v>
      </c>
      <c r="AH93">
        <f t="shared" si="33"/>
        <v>-4.53786355985035E-23</v>
      </c>
      <c r="AI93">
        <f t="shared" si="34"/>
        <v>-4.5378685549747233E-23</v>
      </c>
      <c r="AJ93">
        <f t="shared" si="35"/>
        <v>-0.40627288144525942</v>
      </c>
      <c r="AK93">
        <f t="shared" si="49"/>
        <v>-0.26543161587756919</v>
      </c>
      <c r="AL93">
        <f t="shared" si="26"/>
        <v>-0.67170449732282855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-4.316420388994206E-27</v>
      </c>
      <c r="AR93">
        <f t="shared" si="36"/>
        <v>-4.3164251403615412E-27</v>
      </c>
      <c r="AS93">
        <f t="shared" si="36"/>
        <v>-3.8644717405817625E-5</v>
      </c>
      <c r="AT93">
        <f t="shared" si="36"/>
        <v>-2.524788203846749E-5</v>
      </c>
      <c r="AU93">
        <f t="shared" si="23"/>
        <v>-6.3892599444285108E-5</v>
      </c>
      <c r="AW93">
        <v>90</v>
      </c>
      <c r="AX93">
        <f>IF(Z93&gt;0, (R93*SUMPRODUCT(K93:$K$98, X93:$X$98)-K93*$AZ$3)/Z93, 0)</f>
        <v>-8.4722798986782441E+29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8"/>
        <v>1000000</v>
      </c>
      <c r="S94">
        <f t="shared" si="29"/>
        <v>-1.0094444056993102E+31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-3.3856073453771574</v>
      </c>
      <c r="AC94">
        <f t="shared" si="30"/>
        <v>-3.0228637012296047</v>
      </c>
      <c r="AE94">
        <f t="shared" si="31"/>
        <v>0</v>
      </c>
      <c r="AF94">
        <f t="shared" si="32"/>
        <v>0</v>
      </c>
      <c r="AG94">
        <f t="shared" si="32"/>
        <v>-3.7432270714495952E-30</v>
      </c>
      <c r="AH94">
        <f t="shared" si="33"/>
        <v>-3.656680337741987E-24</v>
      </c>
      <c r="AI94">
        <f t="shared" si="34"/>
        <v>-3.6566840809690583E-24</v>
      </c>
      <c r="AJ94">
        <f t="shared" si="35"/>
        <v>-0.36274364414755267</v>
      </c>
      <c r="AK94">
        <f t="shared" si="49"/>
        <v>-0.23699251417640105</v>
      </c>
      <c r="AL94">
        <f t="shared" si="26"/>
        <v>-0.59973615832395377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-3.1055696611903786E-28</v>
      </c>
      <c r="AR94">
        <f t="shared" si="36"/>
        <v>-3.1055728402630221E-28</v>
      </c>
      <c r="AS94">
        <f t="shared" si="36"/>
        <v>-3.0807332115607129E-5</v>
      </c>
      <c r="AT94">
        <f t="shared" si="36"/>
        <v>-2.0127456982196657E-5</v>
      </c>
      <c r="AU94">
        <f t="shared" si="23"/>
        <v>-5.0934789097803793E-5</v>
      </c>
      <c r="AW94">
        <v>91</v>
      </c>
      <c r="AX94">
        <f>IF(Z94&gt;0, (R94*SUMPRODUCT(K94:$K$98, X94:$X$98)-K94*$AZ$3)/Z94, 0)</f>
        <v>-1.0094444056993102E+31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8"/>
        <v>1000000</v>
      </c>
      <c r="S95">
        <f t="shared" si="29"/>
        <v>-1.2921594225422062E+32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-3.0228637012296047</v>
      </c>
      <c r="AC95">
        <f t="shared" si="30"/>
        <v>-2.6989854475264323</v>
      </c>
      <c r="AE95">
        <f t="shared" si="31"/>
        <v>0</v>
      </c>
      <c r="AF95">
        <f t="shared" si="32"/>
        <v>0</v>
      </c>
      <c r="AG95">
        <f t="shared" si="32"/>
        <v>-2.6109253630411407E-31</v>
      </c>
      <c r="AH95">
        <f t="shared" si="33"/>
        <v>-2.7557618115447879E-25</v>
      </c>
      <c r="AI95">
        <f t="shared" si="34"/>
        <v>-2.7557644224701508E-25</v>
      </c>
      <c r="AJ95">
        <f t="shared" si="35"/>
        <v>-0.32387825370317236</v>
      </c>
      <c r="AK95">
        <f t="shared" si="49"/>
        <v>-0.21160045908607233</v>
      </c>
      <c r="AL95">
        <f t="shared" si="26"/>
        <v>-0.53547871278924464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-2.0896710865307038E-29</v>
      </c>
      <c r="AR95">
        <f t="shared" si="36"/>
        <v>-2.0896730663735252E-29</v>
      </c>
      <c r="AS95">
        <f t="shared" si="36"/>
        <v>-2.455941654624295E-5</v>
      </c>
      <c r="AT95">
        <f t="shared" si="36"/>
        <v>-1.6045485476878709E-5</v>
      </c>
      <c r="AU95">
        <f t="shared" si="23"/>
        <v>-4.0604902023121655E-5</v>
      </c>
      <c r="AW95">
        <v>92</v>
      </c>
      <c r="AX95">
        <f>IF(Z95&gt;0, (R95*SUMPRODUCT(K95:$K$98, X95:$X$98)-K95*$AZ$3)/Z95, 0)</f>
        <v>-1.2921594225422062E+32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8"/>
        <v>1000000</v>
      </c>
      <c r="S96">
        <f t="shared" si="29"/>
        <v>-1.7869438923769992E+33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-2.6989854475264323</v>
      </c>
      <c r="AC96">
        <f t="shared" si="30"/>
        <v>-2.4098084352914571</v>
      </c>
      <c r="AE96">
        <f t="shared" si="31"/>
        <v>0</v>
      </c>
      <c r="AF96">
        <f t="shared" si="32"/>
        <v>0</v>
      </c>
      <c r="AG96">
        <f t="shared" si="32"/>
        <v>-1.6857051622966189E-32</v>
      </c>
      <c r="AH96">
        <f t="shared" si="33"/>
        <v>-1.9329964745448541E-26</v>
      </c>
      <c r="AI96">
        <f t="shared" si="34"/>
        <v>-1.9329981602500165E-26</v>
      </c>
      <c r="AJ96">
        <f t="shared" si="35"/>
        <v>-0.28917701223497527</v>
      </c>
      <c r="AK96">
        <f t="shared" si="49"/>
        <v>-0.18892898132685029</v>
      </c>
      <c r="AL96">
        <f t="shared" si="26"/>
        <v>-0.47810599356182559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-1.3087277025164222E-30</v>
      </c>
      <c r="AR96">
        <f t="shared" si="36"/>
        <v>-1.3087288438165092E-30</v>
      </c>
      <c r="AS96">
        <f t="shared" si="36"/>
        <v>-1.9578616506890102E-5</v>
      </c>
      <c r="AT96">
        <f t="shared" si="36"/>
        <v>-1.2791362784501518E-5</v>
      </c>
      <c r="AU96">
        <f t="shared" si="23"/>
        <v>-3.2369979291391625E-5</v>
      </c>
      <c r="AW96">
        <v>93</v>
      </c>
      <c r="AX96">
        <f>IF(Z96&gt;0, (R96*SUMPRODUCT(K96:$K$98, X96:$X$98)-K96*$AZ$3)/Z96, 0)</f>
        <v>-1.7869438923769992E+33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8"/>
        <v>1000000</v>
      </c>
      <c r="S97">
        <f t="shared" si="29"/>
        <v>-2.6870714458296708E+34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-2.4098084352914571</v>
      </c>
      <c r="AC97">
        <f t="shared" si="30"/>
        <v>-2.1516146743673725</v>
      </c>
      <c r="AE97">
        <f t="shared" si="31"/>
        <v>0</v>
      </c>
      <c r="AF97">
        <f t="shared" si="32"/>
        <v>0</v>
      </c>
      <c r="AG97">
        <f t="shared" si="32"/>
        <v>-1.0009106185596005E-33</v>
      </c>
      <c r="AH97">
        <f t="shared" si="33"/>
        <v>-1.2550056390541541E-27</v>
      </c>
      <c r="AI97">
        <f t="shared" si="34"/>
        <v>-1.2550066399647727E-27</v>
      </c>
      <c r="AJ97">
        <f t="shared" si="35"/>
        <v>-0.25819376092408453</v>
      </c>
      <c r="AK97">
        <f t="shared" si="49"/>
        <v>-0.16868659047040202</v>
      </c>
      <c r="AL97">
        <f t="shared" si="26"/>
        <v>-0.42688035139448655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-7.5865773141857451E-32</v>
      </c>
      <c r="AR97">
        <f t="shared" si="36"/>
        <v>-7.5865833647448466E-32</v>
      </c>
      <c r="AS97">
        <f t="shared" si="36"/>
        <v>-1.5607953210212102E-5</v>
      </c>
      <c r="AT97">
        <f t="shared" si="36"/>
        <v>-1.019719609733858E-5</v>
      </c>
      <c r="AU97">
        <f t="shared" si="23"/>
        <v>-2.5805149307550682E-5</v>
      </c>
      <c r="AW97">
        <v>94</v>
      </c>
      <c r="AX97">
        <f>IF(Z97&gt;0, (R97*SUMPRODUCT(K97:$K$98, X97:$X$98)-K97*$AZ$3)/Z97, 0)</f>
        <v>-2.6870714458296708E+34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-2.1516146743673725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-8.0072849484768045E-29</v>
      </c>
      <c r="AI98">
        <f t="shared" si="34"/>
        <v>-8.0072849484768045E-29</v>
      </c>
      <c r="AJ98">
        <f t="shared" si="35"/>
        <v>-2.1516146743673725</v>
      </c>
      <c r="AK98">
        <f t="shared" si="49"/>
        <v>-0.15061302720571609</v>
      </c>
      <c r="AL98">
        <f t="shared" si="26"/>
        <v>-2.3022277015730888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-4.3218279299154514E-33</v>
      </c>
      <c r="AR98">
        <f t="shared" si="36"/>
        <v>-4.3218279299154514E-33</v>
      </c>
      <c r="AS98">
        <f t="shared" si="36"/>
        <v>-1.1613060424264964E-4</v>
      </c>
      <c r="AT98">
        <f t="shared" si="36"/>
        <v>-8.1291422969854753E-6</v>
      </c>
      <c r="AU98">
        <f t="shared" si="36"/>
        <v>-1.2425974653963511E-4</v>
      </c>
      <c r="AW98">
        <v>95</v>
      </c>
    </row>
    <row r="100" spans="5:50" x14ac:dyDescent="0.25">
      <c r="AN100" s="8">
        <f t="shared" ref="AN100:AU100" si="50">SUM(AN3:AN98)</f>
        <v>66799.261740103873</v>
      </c>
      <c r="AO100" s="8">
        <f t="shared" si="50"/>
        <v>-6679.9261740103875</v>
      </c>
      <c r="AP100" s="8">
        <f t="shared" si="50"/>
        <v>-224.80612413818235</v>
      </c>
      <c r="AQ100" s="8">
        <f t="shared" si="50"/>
        <v>-35592.974770765104</v>
      </c>
      <c r="AR100" s="8">
        <f t="shared" si="50"/>
        <v>24301.554671190195</v>
      </c>
      <c r="AS100" s="8">
        <f t="shared" si="50"/>
        <v>-8813.034190748871</v>
      </c>
      <c r="AT100" s="8">
        <f t="shared" si="50"/>
        <v>3221.8880040518552</v>
      </c>
      <c r="AU100" s="8">
        <f t="shared" si="50"/>
        <v>18710.408484493179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84A3-B8B5-4D05-83FD-2FE77757EC6C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147724.42884623382</v>
      </c>
      <c r="K3">
        <v>1</v>
      </c>
      <c r="L3" s="2">
        <v>0</v>
      </c>
      <c r="O3">
        <f>$C$3</f>
        <v>147724.42884623382</v>
      </c>
      <c r="P3">
        <f>O3*C5</f>
        <v>14772.442884623382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147724.42884623382</v>
      </c>
      <c r="AF3">
        <f t="shared" ref="AF3:AG34" si="4">-$Z3*P3</f>
        <v>-14772.442884623382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132851.98596161042</v>
      </c>
      <c r="AJ3">
        <f t="shared" ref="AJ3:AJ66" si="7">AB3-AC3</f>
        <v>0</v>
      </c>
      <c r="AL3">
        <f t="shared" ref="AL3:AL34" si="8">SUM(AI3:AK3)</f>
        <v>132851.98596161042</v>
      </c>
      <c r="AN3">
        <f t="shared" ref="AN3:AU34" si="9">AE3*$K3</f>
        <v>147724.42884623382</v>
      </c>
      <c r="AO3">
        <f t="shared" si="9"/>
        <v>-14772.442884623382</v>
      </c>
      <c r="AP3">
        <f t="shared" si="9"/>
        <v>-100</v>
      </c>
      <c r="AQ3">
        <f t="shared" si="9"/>
        <v>0</v>
      </c>
      <c r="AR3">
        <f t="shared" si="9"/>
        <v>132851.98596161042</v>
      </c>
      <c r="AS3">
        <f t="shared" si="9"/>
        <v>0</v>
      </c>
      <c r="AT3">
        <f t="shared" si="9"/>
        <v>0</v>
      </c>
      <c r="AU3">
        <f t="shared" si="9"/>
        <v>132851.98596161042</v>
      </c>
      <c r="AW3">
        <v>0</v>
      </c>
      <c r="AX3">
        <f>IF(Z3&gt;0, (R3*SUMPRODUCT(K3:$K$98, X3:$X$98)-K3*$AZ$3)/Z3, 0)</f>
        <v>0</v>
      </c>
      <c r="AZ3">
        <f>C6*SUMPRODUCT(X4:X89, K4:K89)/1</f>
        <v>78298.182799610644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1000000</v>
      </c>
      <c r="S4">
        <f t="shared" si="1"/>
        <v>5312.3180550920297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5252.0191653064685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-5252.0191653064685</v>
      </c>
      <c r="AK4">
        <f>G4*SUM(AB4, AE4:AF4)</f>
        <v>0</v>
      </c>
      <c r="AL4">
        <f t="shared" si="8"/>
        <v>-6602.7871653064685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-1260.1623285754267</v>
      </c>
      <c r="AR4">
        <f t="shared" si="9"/>
        <v>-1260.1623285754267</v>
      </c>
      <c r="AS4">
        <f t="shared" si="9"/>
        <v>-4899.7286736696224</v>
      </c>
      <c r="AT4">
        <f t="shared" si="9"/>
        <v>0</v>
      </c>
      <c r="AU4">
        <f t="shared" si="9"/>
        <v>-6159.8910022450491</v>
      </c>
      <c r="AW4">
        <v>1</v>
      </c>
      <c r="AX4">
        <f>IF(Z4&gt;0, (R4*SUMPRODUCT(K4:$K$98, X4:$X$98)-K4*$AZ$3)/Z4, 0)</f>
        <v>5312.3180550920297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1000000</v>
      </c>
      <c r="S5">
        <f t="shared" si="1"/>
        <v>10318.065855075127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5252.0191653064685</v>
      </c>
      <c r="AC5">
        <f t="shared" si="2"/>
        <v>10084.616589913159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-1388.0328736018078</v>
      </c>
      <c r="AI5">
        <f t="shared" si="6"/>
        <v>-1400.2500574368878</v>
      </c>
      <c r="AJ5">
        <f t="shared" si="7"/>
        <v>-4832.5974246066908</v>
      </c>
      <c r="AK5">
        <f>G5*SUM(AB5, AE5:AF5)</f>
        <v>215.33278577756522</v>
      </c>
      <c r="AL5">
        <f t="shared" si="8"/>
        <v>-6017.5146962660137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-1186.9180390096924</v>
      </c>
      <c r="AR5">
        <f t="shared" si="9"/>
        <v>-1197.3650508604464</v>
      </c>
      <c r="AS5">
        <f t="shared" si="9"/>
        <v>-4132.392803963914</v>
      </c>
      <c r="AT5">
        <f t="shared" si="9"/>
        <v>184.13279158611783</v>
      </c>
      <c r="AU5">
        <f t="shared" si="9"/>
        <v>-5145.6250632382425</v>
      </c>
      <c r="AW5">
        <v>2</v>
      </c>
      <c r="AX5">
        <f>IF(Z5&gt;0, (R5*SUMPRODUCT(K5:$K$98, X5:$X$98)-K5*$AZ$3)/Z5, 0)</f>
        <v>10318.065855075127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1000000</v>
      </c>
      <c r="S6">
        <f t="shared" si="1"/>
        <v>15992.322974663226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10084.616589913159</v>
      </c>
      <c r="AC6">
        <f t="shared" si="2"/>
        <v>15451.098930787753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-1443.7007042925736</v>
      </c>
      <c r="AI6">
        <f t="shared" si="6"/>
        <v>-1455.7776700304992</v>
      </c>
      <c r="AJ6">
        <f t="shared" si="7"/>
        <v>-5366.4823408745942</v>
      </c>
      <c r="AK6">
        <f>G6*SUM(AB6, AE6:AF6)</f>
        <v>589.9500705099199</v>
      </c>
      <c r="AL6">
        <f t="shared" si="8"/>
        <v>-6232.3099403951737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-1113.6852028505123</v>
      </c>
      <c r="AR6">
        <f t="shared" si="9"/>
        <v>-1123.0014953463665</v>
      </c>
      <c r="AS6">
        <f t="shared" si="9"/>
        <v>-4139.7583007477915</v>
      </c>
      <c r="AT6">
        <f t="shared" si="9"/>
        <v>455.09340128046784</v>
      </c>
      <c r="AU6">
        <f t="shared" si="9"/>
        <v>-4807.6663948136911</v>
      </c>
      <c r="AW6">
        <v>3</v>
      </c>
      <c r="AX6">
        <f>IF(Z6&gt;0, (R6*SUMPRODUCT(K6:$K$98, X6:$X$98)-K6*$AZ$3)/Z6, 0)</f>
        <v>15992.322974663226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1000000</v>
      </c>
      <c r="S7">
        <f t="shared" si="1"/>
        <v>20715.845921825487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15451.098930787753</v>
      </c>
      <c r="AC7">
        <f t="shared" si="2"/>
        <v>19783.360727275482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-1508.822671344728</v>
      </c>
      <c r="AI7">
        <f t="shared" si="6"/>
        <v>-1520.7600071418824</v>
      </c>
      <c r="AJ7">
        <f t="shared" si="7"/>
        <v>-4332.2617964877281</v>
      </c>
      <c r="AK7">
        <f>G7*SUM(AB7, AE7:AF7)</f>
        <v>758.64895750167864</v>
      </c>
      <c r="AL7">
        <f t="shared" si="8"/>
        <v>-5094.3728461279316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-1058.9763819248878</v>
      </c>
      <c r="AR7">
        <f t="shared" si="9"/>
        <v>-1067.3546737628722</v>
      </c>
      <c r="AS7">
        <f t="shared" si="9"/>
        <v>-3040.6243291050077</v>
      </c>
      <c r="AT7">
        <f t="shared" si="9"/>
        <v>532.46239165414886</v>
      </c>
      <c r="AU7">
        <f t="shared" si="9"/>
        <v>-3575.5166112137308</v>
      </c>
      <c r="AW7">
        <v>4</v>
      </c>
      <c r="AX7">
        <f>IF(Z7&gt;0, (R7*SUMPRODUCT(K7:$K$98, X7:$X$98)-K7*$AZ$3)/Z7, 0)</f>
        <v>20715.845921825487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1000000</v>
      </c>
      <c r="S8">
        <f t="shared" si="1"/>
        <v>23713.008328996475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19783.360727275482</v>
      </c>
      <c r="AC8">
        <f t="shared" si="2"/>
        <v>22381.832519144533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-1573.9386798416785</v>
      </c>
      <c r="AI8">
        <f t="shared" si="6"/>
        <v>-1585.7369680473635</v>
      </c>
      <c r="AJ8">
        <f t="shared" si="7"/>
        <v>-2598.4717918690512</v>
      </c>
      <c r="AK8">
        <f t="shared" ref="AK8:AK71" si="22">G8*SUM(AB8:AB8, AE8:AF8)</f>
        <v>421.38558349096775</v>
      </c>
      <c r="AL8">
        <f t="shared" si="8"/>
        <v>-3762.8231764254474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-1031.1569579964207</v>
      </c>
      <c r="AR8">
        <f t="shared" si="9"/>
        <v>-1038.886539289234</v>
      </c>
      <c r="AS8">
        <f t="shared" si="9"/>
        <v>-1702.3739886821525</v>
      </c>
      <c r="AT8">
        <f t="shared" si="9"/>
        <v>276.06836402279703</v>
      </c>
      <c r="AU8">
        <f t="shared" si="9"/>
        <v>-2465.1921639485895</v>
      </c>
      <c r="AW8">
        <v>5</v>
      </c>
      <c r="AX8">
        <f>IF(Z8&gt;0, (R8*SUMPRODUCT(K8:$K$98, X8:$X$98)-K8*$AZ$3)/Z8, 0)</f>
        <v>23713.008328996475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1000000</v>
      </c>
      <c r="S9">
        <f t="shared" si="1"/>
        <v>25800.595128949139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22381.832519144533</v>
      </c>
      <c r="AC9">
        <f t="shared" si="2"/>
        <v>24066.349777968942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-1641.687442257399</v>
      </c>
      <c r="AI9">
        <f t="shared" si="6"/>
        <v>-1653.3472264879988</v>
      </c>
      <c r="AJ9">
        <f t="shared" si="7"/>
        <v>-1684.5172588244095</v>
      </c>
      <c r="AK9">
        <f t="shared" si="22"/>
        <v>132.05281186295275</v>
      </c>
      <c r="AL9">
        <f t="shared" si="8"/>
        <v>-3205.8116734494556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-1018.6023048293139</v>
      </c>
      <c r="AR9">
        <f t="shared" si="9"/>
        <v>-1025.836741047435</v>
      </c>
      <c r="AS9">
        <f t="shared" si="9"/>
        <v>-1045.1765166723337</v>
      </c>
      <c r="AT9">
        <f t="shared" si="9"/>
        <v>81.933561200808541</v>
      </c>
      <c r="AU9">
        <f t="shared" si="9"/>
        <v>-1989.0796965189602</v>
      </c>
      <c r="AW9">
        <v>6</v>
      </c>
      <c r="AX9">
        <f>IF(Z9&gt;0, (R9*SUMPRODUCT(K9:$K$98, X9:$X$98)-K9*$AZ$3)/Z9, 0)</f>
        <v>25800.595128949139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1000000</v>
      </c>
      <c r="S10">
        <f t="shared" si="1"/>
        <v>27709.819469345377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24066.349777968942</v>
      </c>
      <c r="AC10">
        <f t="shared" si="2"/>
        <v>25541.086374022365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-1720.7798730168138</v>
      </c>
      <c r="AI10">
        <f t="shared" si="6"/>
        <v>-1732.301549656695</v>
      </c>
      <c r="AJ10">
        <f t="shared" si="7"/>
        <v>-1474.7365960534225</v>
      </c>
      <c r="AK10">
        <f t="shared" si="22"/>
        <v>98.672034089672678</v>
      </c>
      <c r="AL10">
        <f t="shared" si="8"/>
        <v>-3108.3661116204448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-1012.8792699669179</v>
      </c>
      <c r="AR10">
        <f t="shared" si="9"/>
        <v>-1019.6611178992384</v>
      </c>
      <c r="AS10">
        <f t="shared" si="9"/>
        <v>-868.05415976032452</v>
      </c>
      <c r="AT10">
        <f t="shared" si="9"/>
        <v>58.079978399376571</v>
      </c>
      <c r="AU10">
        <f t="shared" si="9"/>
        <v>-1829.6352992601865</v>
      </c>
      <c r="AW10">
        <v>7</v>
      </c>
      <c r="AX10">
        <f>IF(Z10&gt;0, (R10*SUMPRODUCT(K10:$K$98, X10:$X$98)-K10*$AZ$3)/Z10, 0)</f>
        <v>27709.819469345377</v>
      </c>
    </row>
    <row r="11" spans="1:52" x14ac:dyDescent="0.25">
      <c r="A11" t="s">
        <v>33</v>
      </c>
      <c r="C11" s="12">
        <f>AU91</f>
        <v>40991.827507120026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1000000</v>
      </c>
      <c r="S11">
        <f t="shared" si="1"/>
        <v>29452.466648869697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25541.086374022365</v>
      </c>
      <c r="AC11">
        <f t="shared" si="2"/>
        <v>26822.952437602646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-1796.7215941835213</v>
      </c>
      <c r="AI11">
        <f t="shared" si="6"/>
        <v>-1808.1055950370765</v>
      </c>
      <c r="AJ11">
        <f t="shared" si="7"/>
        <v>-1281.8660635802808</v>
      </c>
      <c r="AK11">
        <f t="shared" si="22"/>
        <v>61.298607297653668</v>
      </c>
      <c r="AL11">
        <f t="shared" si="8"/>
        <v>-3028.6730513197035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-1004.9219053519787</v>
      </c>
      <c r="AR11">
        <f t="shared" si="9"/>
        <v>-1011.2890753494439</v>
      </c>
      <c r="AS11">
        <f t="shared" si="9"/>
        <v>-716.95876043862984</v>
      </c>
      <c r="AT11">
        <f t="shared" si="9"/>
        <v>34.284840478568228</v>
      </c>
      <c r="AU11">
        <f t="shared" si="9"/>
        <v>-1693.9629953095055</v>
      </c>
      <c r="AW11">
        <v>8</v>
      </c>
      <c r="AX11">
        <f>IF(Z11&gt;0, (R11*SUMPRODUCT(K11:$K$98, X11:$X$98)-K11*$AZ$3)/Z11, 0)</f>
        <v>29452.466648869697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1000000</v>
      </c>
      <c r="S12">
        <f t="shared" si="1"/>
        <v>31114.453734407838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26822.952437602646</v>
      </c>
      <c r="AC12">
        <f t="shared" si="2"/>
        <v>27994.563886388758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-1884.2679819195375</v>
      </c>
      <c r="AI12">
        <f t="shared" si="6"/>
        <v>-1895.5145894147829</v>
      </c>
      <c r="AJ12">
        <f t="shared" si="7"/>
        <v>-1171.6114487861123</v>
      </c>
      <c r="AK12">
        <f t="shared" si="22"/>
        <v>61.692790606486085</v>
      </c>
      <c r="AL12">
        <f t="shared" si="8"/>
        <v>-3005.4332475944088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-1001.5084634834481</v>
      </c>
      <c r="AR12">
        <f t="shared" si="9"/>
        <v>-1007.4861549265146</v>
      </c>
      <c r="AS12">
        <f t="shared" si="9"/>
        <v>-622.72394008311596</v>
      </c>
      <c r="AT12">
        <f t="shared" si="9"/>
        <v>32.790374045079098</v>
      </c>
      <c r="AU12">
        <f t="shared" si="9"/>
        <v>-1597.4197209645513</v>
      </c>
      <c r="AW12">
        <v>9</v>
      </c>
      <c r="AX12">
        <f>IF(Z12&gt;0, (R12*SUMPRODUCT(K12:$K$98, X12:$X$98)-K12*$AZ$3)/Z12, 0)</f>
        <v>31114.453734407838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1000000</v>
      </c>
      <c r="S13">
        <f t="shared" si="1"/>
        <v>32686.379806070647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27994.563886388758</v>
      </c>
      <c r="AC13">
        <f t="shared" si="2"/>
        <v>29050.135707298155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-1977.7753101264898</v>
      </c>
      <c r="AI13">
        <f t="shared" si="6"/>
        <v>-1988.8847293554063</v>
      </c>
      <c r="AJ13">
        <f t="shared" si="7"/>
        <v>-1055.5718209093975</v>
      </c>
      <c r="AK13">
        <f t="shared" si="22"/>
        <v>55.989127772777515</v>
      </c>
      <c r="AL13">
        <f t="shared" si="8"/>
        <v>-2988.4674224920263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-999.24772098296</v>
      </c>
      <c r="AR13">
        <f t="shared" si="9"/>
        <v>-1004.860624425075</v>
      </c>
      <c r="AS13">
        <f t="shared" si="9"/>
        <v>-533.31525122036726</v>
      </c>
      <c r="AT13">
        <f t="shared" si="9"/>
        <v>28.287848493362755</v>
      </c>
      <c r="AU13">
        <f t="shared" si="9"/>
        <v>-1509.8880271520795</v>
      </c>
      <c r="AW13">
        <v>10</v>
      </c>
      <c r="AX13">
        <f>IF(Z13&gt;0, (R13*SUMPRODUCT(K13:$K$98, X13:$X$98)-K13*$AZ$3)/Z13, 0)</f>
        <v>32686.379806070647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1000000</v>
      </c>
      <c r="S14">
        <f t="shared" si="1"/>
        <v>34175.857855041519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29050.135707298155</v>
      </c>
      <c r="AC14">
        <f t="shared" si="2"/>
        <v>29999.137118417486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-2078.6114428859501</v>
      </c>
      <c r="AI14">
        <f t="shared" si="6"/>
        <v>-2089.5837852795412</v>
      </c>
      <c r="AJ14">
        <f t="shared" si="7"/>
        <v>-949.00141111933044</v>
      </c>
      <c r="AK14">
        <f t="shared" si="22"/>
        <v>52.290244273136679</v>
      </c>
      <c r="AL14">
        <f t="shared" si="8"/>
        <v>-2986.2949521257351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-998.47308560546765</v>
      </c>
      <c r="AR14">
        <f t="shared" si="9"/>
        <v>-1003.7437140355881</v>
      </c>
      <c r="AS14">
        <f t="shared" si="9"/>
        <v>-455.85834257155653</v>
      </c>
      <c r="AT14">
        <f t="shared" si="9"/>
        <v>25.117922700345257</v>
      </c>
      <c r="AU14">
        <f t="shared" si="9"/>
        <v>-1434.4841339067996</v>
      </c>
      <c r="AW14">
        <v>11</v>
      </c>
      <c r="AX14">
        <f>IF(Z14&gt;0, (R14*SUMPRODUCT(K14:$K$98, X14:$X$98)-K14*$AZ$3)/Z14, 0)</f>
        <v>34175.857855041519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1000000</v>
      </c>
      <c r="S15">
        <f t="shared" si="1"/>
        <v>35683.05655429684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29999.137118417486</v>
      </c>
      <c r="AC15">
        <f t="shared" si="2"/>
        <v>30930.987913322962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-2183.8893850760332</v>
      </c>
      <c r="AI15">
        <f t="shared" si="6"/>
        <v>-2194.7247054283753</v>
      </c>
      <c r="AJ15">
        <f t="shared" si="7"/>
        <v>-931.8507949054765</v>
      </c>
      <c r="AK15">
        <f t="shared" si="22"/>
        <v>122.9964621855117</v>
      </c>
      <c r="AL15">
        <f t="shared" si="8"/>
        <v>-3003.5790381483403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-995.20345025797724</v>
      </c>
      <c r="AR15">
        <f t="shared" si="9"/>
        <v>-1000.1411308351122</v>
      </c>
      <c r="AS15">
        <f t="shared" si="9"/>
        <v>-424.64656523035467</v>
      </c>
      <c r="AT15">
        <f t="shared" si="9"/>
        <v>56.04977265470999</v>
      </c>
      <c r="AU15">
        <f t="shared" si="9"/>
        <v>-1368.737923410757</v>
      </c>
      <c r="AW15">
        <v>12</v>
      </c>
      <c r="AX15">
        <f>IF(Z15&gt;0, (R15*SUMPRODUCT(K15:$K$98, X15:$X$98)-K15*$AZ$3)/Z15, 0)</f>
        <v>35683.05655429684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1000000</v>
      </c>
      <c r="S16">
        <f t="shared" si="1"/>
        <v>37229.841598037572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30930.987913322962</v>
      </c>
      <c r="AC16">
        <f t="shared" si="2"/>
        <v>31863.100582815336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-2308.9660262795187</v>
      </c>
      <c r="AI16">
        <f t="shared" si="6"/>
        <v>-2319.6641313530085</v>
      </c>
      <c r="AJ16">
        <f t="shared" si="7"/>
        <v>-932.11266949237324</v>
      </c>
      <c r="AK16">
        <f t="shared" si="22"/>
        <v>219.61001418459304</v>
      </c>
      <c r="AL16">
        <f t="shared" si="8"/>
        <v>-3032.1667866607886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-995.36577930988835</v>
      </c>
      <c r="AR16">
        <f t="shared" si="9"/>
        <v>-999.97759584266396</v>
      </c>
      <c r="AS16">
        <f t="shared" si="9"/>
        <v>-401.82187313031505</v>
      </c>
      <c r="AT16">
        <f t="shared" si="9"/>
        <v>94.67107372962306</v>
      </c>
      <c r="AU16">
        <f t="shared" si="9"/>
        <v>-1307.128395243356</v>
      </c>
      <c r="AW16">
        <v>13</v>
      </c>
      <c r="AX16">
        <f>IF(Z16&gt;0, (R16*SUMPRODUCT(K16:$K$98, X16:$X$98)-K16*$AZ$3)/Z16, 0)</f>
        <v>37229.841598037572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1000000</v>
      </c>
      <c r="S17">
        <f t="shared" si="1"/>
        <v>38932.971860337406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31863.100582815336</v>
      </c>
      <c r="AC17">
        <f t="shared" si="2"/>
        <v>32892.047216891653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-2452.0981144717234</v>
      </c>
      <c r="AI17">
        <f t="shared" si="6"/>
        <v>-2462.6585872680475</v>
      </c>
      <c r="AJ17">
        <f t="shared" si="7"/>
        <v>-1028.9466340763174</v>
      </c>
      <c r="AK17">
        <f t="shared" si="22"/>
        <v>439.71078804285162</v>
      </c>
      <c r="AL17">
        <f t="shared" si="8"/>
        <v>-3051.8944333015133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-993.67192649655931</v>
      </c>
      <c r="AR17">
        <f t="shared" si="9"/>
        <v>-997.95138223542506</v>
      </c>
      <c r="AS17">
        <f t="shared" si="9"/>
        <v>-416.96348857763246</v>
      </c>
      <c r="AT17">
        <f t="shared" si="9"/>
        <v>178.18547442176546</v>
      </c>
      <c r="AU17">
        <f t="shared" si="9"/>
        <v>-1236.7293963912921</v>
      </c>
      <c r="AW17">
        <v>14</v>
      </c>
      <c r="AX17">
        <f>IF(Z17&gt;0, (R17*SUMPRODUCT(K17:$K$98, X17:$X$98)-K17*$AZ$3)/Z17, 0)</f>
        <v>38932.971860337406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1000000</v>
      </c>
      <c r="S18">
        <f t="shared" si="1"/>
        <v>40857.244369233718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32892.047216891653</v>
      </c>
      <c r="AC18">
        <f t="shared" si="2"/>
        <v>34018.381714423012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-3773.7798847394824</v>
      </c>
      <c r="AI18">
        <f t="shared" si="6"/>
        <v>-3784.187580559284</v>
      </c>
      <c r="AJ18">
        <f t="shared" si="7"/>
        <v>-1126.3344975313594</v>
      </c>
      <c r="AK18">
        <f t="shared" si="22"/>
        <v>710.46821988485976</v>
      </c>
      <c r="AL18">
        <f t="shared" si="8"/>
        <v>-4200.0538582057843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-1427.0823573580817</v>
      </c>
      <c r="AR18">
        <f t="shared" si="9"/>
        <v>-1431.0181033578019</v>
      </c>
      <c r="AS18">
        <f t="shared" si="9"/>
        <v>-425.93159617250581</v>
      </c>
      <c r="AT18">
        <f t="shared" si="9"/>
        <v>268.66873347894762</v>
      </c>
      <c r="AU18">
        <f t="shared" si="9"/>
        <v>-1588.2809660513603</v>
      </c>
      <c r="AW18">
        <v>15</v>
      </c>
      <c r="AX18">
        <f>IF(Z18&gt;0, (R18*SUMPRODUCT(K18:$K$98, X18:$X$98)-K18*$AZ$3)/Z18, 0)</f>
        <v>40857.244369233718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1000000</v>
      </c>
      <c r="S19">
        <f t="shared" si="1"/>
        <v>42226.146036100246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34018.381714423012</v>
      </c>
      <c r="AC19">
        <f t="shared" si="2"/>
        <v>34587.692851251173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-5183.4313411650292</v>
      </c>
      <c r="AI19">
        <f t="shared" si="6"/>
        <v>-5193.6701671348683</v>
      </c>
      <c r="AJ19">
        <f t="shared" si="7"/>
        <v>-569.31113682816067</v>
      </c>
      <c r="AK19">
        <f t="shared" si="22"/>
        <v>758.60991223163319</v>
      </c>
      <c r="AL19">
        <f t="shared" si="8"/>
        <v>-5004.3713917313962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-1827.988739762586</v>
      </c>
      <c r="AR19">
        <f t="shared" si="9"/>
        <v>-1831.5995638189625</v>
      </c>
      <c r="AS19">
        <f t="shared" si="9"/>
        <v>-200.77324826866672</v>
      </c>
      <c r="AT19">
        <f t="shared" si="9"/>
        <v>267.53134866835666</v>
      </c>
      <c r="AU19">
        <f t="shared" si="9"/>
        <v>-1764.8414634192727</v>
      </c>
      <c r="AW19">
        <v>16</v>
      </c>
      <c r="AX19">
        <f>IF(Z19&gt;0, (R19*SUMPRODUCT(K19:$K$98, X19:$X$98)-K19*$AZ$3)/Z19, 0)</f>
        <v>42226.146036100246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1000000</v>
      </c>
      <c r="S20">
        <f t="shared" si="1"/>
        <v>42500.500208951096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34587.692851251173</v>
      </c>
      <c r="AC20">
        <f t="shared" si="2"/>
        <v>34181.847778611555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-6645.711495819125</v>
      </c>
      <c r="AI20">
        <f t="shared" si="6"/>
        <v>-6655.7648621355684</v>
      </c>
      <c r="AJ20">
        <f t="shared" si="7"/>
        <v>405.84507263961859</v>
      </c>
      <c r="AK20">
        <f t="shared" si="22"/>
        <v>148.72707926038004</v>
      </c>
      <c r="AL20">
        <f t="shared" si="8"/>
        <v>-6101.1927102355694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-2222.9691879053298</v>
      </c>
      <c r="AR20">
        <f t="shared" si="9"/>
        <v>-2226.3320067051286</v>
      </c>
      <c r="AS20">
        <f t="shared" si="9"/>
        <v>135.75387557955872</v>
      </c>
      <c r="AT20">
        <f t="shared" si="9"/>
        <v>49.748731164597174</v>
      </c>
      <c r="AU20">
        <f t="shared" si="9"/>
        <v>-2040.8293999609725</v>
      </c>
      <c r="AW20">
        <v>17</v>
      </c>
      <c r="AX20">
        <f>IF(Z20&gt;0, (R20*SUMPRODUCT(K20:$K$98, X20:$X$98)-K20*$AZ$3)/Z20, 0)</f>
        <v>42500.500208951096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1000000</v>
      </c>
      <c r="S21">
        <f t="shared" si="1"/>
        <v>42190.299442924246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34181.847778611555</v>
      </c>
      <c r="AC21">
        <f t="shared" si="2"/>
        <v>33243.995879726208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-8273.0703657768081</v>
      </c>
      <c r="AI21">
        <f t="shared" si="6"/>
        <v>-8282.9197850505152</v>
      </c>
      <c r="AJ21">
        <f t="shared" si="7"/>
        <v>937.8518988853466</v>
      </c>
      <c r="AK21">
        <f t="shared" si="22"/>
        <v>54.69095644577849</v>
      </c>
      <c r="AL21">
        <f t="shared" si="8"/>
        <v>-7290.3769297193903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-2631.5286347247043</v>
      </c>
      <c r="AR21">
        <f t="shared" si="9"/>
        <v>-2634.6615742149074</v>
      </c>
      <c r="AS21">
        <f t="shared" si="9"/>
        <v>298.31537965119122</v>
      </c>
      <c r="AT21">
        <f t="shared" si="9"/>
        <v>17.396300476653103</v>
      </c>
      <c r="AU21">
        <f t="shared" si="9"/>
        <v>-2318.9498940870631</v>
      </c>
      <c r="AW21">
        <v>18</v>
      </c>
      <c r="AX21">
        <f>IF(Z21&gt;0, (R21*SUMPRODUCT(K21:$K$98, X21:$X$98)-K21*$AZ$3)/Z21, 0)</f>
        <v>42190.299442924246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1000000</v>
      </c>
      <c r="S22">
        <f t="shared" si="1"/>
        <v>41899.603081909874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33243.995879726208</v>
      </c>
      <c r="AC22">
        <f t="shared" si="2"/>
        <v>32263.523772633085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-10054.211551059354</v>
      </c>
      <c r="AI22">
        <f t="shared" si="6"/>
        <v>-10063.836798495935</v>
      </c>
      <c r="AJ22">
        <f t="shared" si="7"/>
        <v>980.47210709312276</v>
      </c>
      <c r="AK22">
        <f t="shared" si="22"/>
        <v>698.12391347425046</v>
      </c>
      <c r="AL22">
        <f t="shared" si="8"/>
        <v>-8385.2407779285622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-2986.0696270995199</v>
      </c>
      <c r="AR22">
        <f t="shared" si="9"/>
        <v>-2988.9282957159235</v>
      </c>
      <c r="AS22">
        <f t="shared" si="9"/>
        <v>291.19717288031012</v>
      </c>
      <c r="AT22">
        <f t="shared" si="9"/>
        <v>207.340635652098</v>
      </c>
      <c r="AU22">
        <f t="shared" si="9"/>
        <v>-2490.3904871835152</v>
      </c>
      <c r="AW22">
        <v>19</v>
      </c>
      <c r="AX22">
        <f>IF(Z22&gt;0, (R22*SUMPRODUCT(K22:$K$98, X22:$X$98)-K22*$AZ$3)/Z22, 0)</f>
        <v>41899.603081909874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1000000</v>
      </c>
      <c r="S23">
        <f t="shared" si="1"/>
        <v>42336.896348407128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32263.523772633085</v>
      </c>
      <c r="AC23">
        <f t="shared" si="2"/>
        <v>31768.988140953428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-11934.21493329121</v>
      </c>
      <c r="AI23">
        <f t="shared" si="6"/>
        <v>-11943.594750566759</v>
      </c>
      <c r="AJ23">
        <f t="shared" si="7"/>
        <v>494.53563167965694</v>
      </c>
      <c r="AK23">
        <f t="shared" si="22"/>
        <v>2258.4466640843161</v>
      </c>
      <c r="AL23">
        <f t="shared" si="8"/>
        <v>-9190.6124548027856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-3164.6649972965461</v>
      </c>
      <c r="AR23">
        <f t="shared" si="9"/>
        <v>-3167.1522978503644</v>
      </c>
      <c r="AS23">
        <f t="shared" si="9"/>
        <v>131.13888196589917</v>
      </c>
      <c r="AT23">
        <f t="shared" si="9"/>
        <v>598.88540185003421</v>
      </c>
      <c r="AU23">
        <f t="shared" si="9"/>
        <v>-2437.1280140344311</v>
      </c>
      <c r="AW23">
        <v>20</v>
      </c>
      <c r="AX23">
        <f>IF(Z23&gt;0, (R23*SUMPRODUCT(K23:$K$98, X23:$X$98)-K23*$AZ$3)/Z23, 0)</f>
        <v>42336.896348407128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1000000</v>
      </c>
      <c r="S24">
        <f t="shared" si="1"/>
        <v>42294.087936871896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31768.988140953428</v>
      </c>
      <c r="AC24">
        <f t="shared" si="2"/>
        <v>30828.907068138909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-13963.881053644724</v>
      </c>
      <c r="AI24">
        <f t="shared" si="6"/>
        <v>-13972.992524234347</v>
      </c>
      <c r="AJ24">
        <f t="shared" si="7"/>
        <v>940.08107281451885</v>
      </c>
      <c r="AK24">
        <f t="shared" si="22"/>
        <v>2223.8291698667404</v>
      </c>
      <c r="AL24">
        <f t="shared" si="8"/>
        <v>-10809.082281553088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-3306.1458351273996</v>
      </c>
      <c r="AR24">
        <f t="shared" si="9"/>
        <v>-3308.303104329711</v>
      </c>
      <c r="AS24">
        <f t="shared" si="9"/>
        <v>222.57745619772274</v>
      </c>
      <c r="AT24">
        <f t="shared" si="9"/>
        <v>526.52292867180472</v>
      </c>
      <c r="AU24">
        <f t="shared" si="9"/>
        <v>-2559.2027194601837</v>
      </c>
      <c r="AW24">
        <v>21</v>
      </c>
      <c r="AX24">
        <f>IF(Z24&gt;0, (R24*SUMPRODUCT(K24:$K$98, X24:$X$98)-K24*$AZ$3)/Z24, 0)</f>
        <v>42294.087936871896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1000000</v>
      </c>
      <c r="S25">
        <f t="shared" si="1"/>
        <v>41827.337288901377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30828.907068138909</v>
      </c>
      <c r="AC25">
        <f t="shared" si="2"/>
        <v>29508.996879870472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-16133.003079633543</v>
      </c>
      <c r="AI25">
        <f t="shared" si="6"/>
        <v>-16141.821772978774</v>
      </c>
      <c r="AJ25">
        <f t="shared" si="7"/>
        <v>1319.9101882684372</v>
      </c>
      <c r="AK25">
        <f t="shared" si="22"/>
        <v>2158.023494769724</v>
      </c>
      <c r="AL25">
        <f t="shared" si="8"/>
        <v>-12663.888089940612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-3410.4607818787431</v>
      </c>
      <c r="AR25">
        <f t="shared" si="9"/>
        <v>-3412.3250230031554</v>
      </c>
      <c r="AS25">
        <f t="shared" si="9"/>
        <v>279.02442654179072</v>
      </c>
      <c r="AT25">
        <f t="shared" si="9"/>
        <v>456.19866673032504</v>
      </c>
      <c r="AU25">
        <f t="shared" si="9"/>
        <v>-2677.1019297310395</v>
      </c>
      <c r="AW25">
        <v>22</v>
      </c>
      <c r="AX25">
        <f>IF(Z25&gt;0, (R25*SUMPRODUCT(K25:$K$98, X25:$X$98)-K25*$AZ$3)/Z25, 0)</f>
        <v>41827.337288901377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1000000</v>
      </c>
      <c r="S26">
        <f t="shared" si="1"/>
        <v>40974.125936845965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29508.996879870472</v>
      </c>
      <c r="AC26">
        <f t="shared" si="2"/>
        <v>27871.960782687223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-18207.313443528132</v>
      </c>
      <c r="AI26">
        <f t="shared" si="6"/>
        <v>-18215.816358521868</v>
      </c>
      <c r="AJ26">
        <f t="shared" si="7"/>
        <v>1637.0360971832488</v>
      </c>
      <c r="AK26">
        <f t="shared" si="22"/>
        <v>2065.6297815909334</v>
      </c>
      <c r="AL26">
        <f t="shared" si="8"/>
        <v>-14513.150479747686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-3436.5739140012156</v>
      </c>
      <c r="AR26">
        <f t="shared" si="9"/>
        <v>-3438.1788128211911</v>
      </c>
      <c r="AS26">
        <f t="shared" si="9"/>
        <v>308.98548351503365</v>
      </c>
      <c r="AT26">
        <f t="shared" si="9"/>
        <v>389.88121149321398</v>
      </c>
      <c r="AU26">
        <f t="shared" si="9"/>
        <v>-2739.3121178129436</v>
      </c>
      <c r="AW26">
        <v>23</v>
      </c>
      <c r="AX26">
        <f>IF(Z26&gt;0, (R26*SUMPRODUCT(K26:$K$98, X26:$X$98)-K26*$AZ$3)/Z26, 0)</f>
        <v>40974.125936845965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1000000</v>
      </c>
      <c r="S27">
        <f t="shared" si="1"/>
        <v>39832.800660199508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27871.960782687223</v>
      </c>
      <c r="AC27">
        <f t="shared" si="2"/>
        <v>26018.801765735556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-20230.45642316428</v>
      </c>
      <c r="AI27">
        <f t="shared" si="6"/>
        <v>-20238.621428302788</v>
      </c>
      <c r="AJ27">
        <f t="shared" si="7"/>
        <v>1853.1590169516676</v>
      </c>
      <c r="AK27">
        <f t="shared" si="22"/>
        <v>1951.0372547881059</v>
      </c>
      <c r="AL27">
        <f t="shared" si="8"/>
        <v>-16434.425156563015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-3409.3177441649491</v>
      </c>
      <c r="AR27">
        <f t="shared" si="9"/>
        <v>-3410.6937436143749</v>
      </c>
      <c r="AS27">
        <f t="shared" si="9"/>
        <v>312.30179819464416</v>
      </c>
      <c r="AT27">
        <f t="shared" si="9"/>
        <v>328.79663182782286</v>
      </c>
      <c r="AU27">
        <f t="shared" si="9"/>
        <v>-2769.5953135919081</v>
      </c>
      <c r="AW27">
        <v>24</v>
      </c>
      <c r="AX27">
        <f>IF(Z27&gt;0, (R27*SUMPRODUCT(K27:$K$98, X27:$X$98)-K27*$AZ$3)/Z27, 0)</f>
        <v>39832.800660199508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1000000</v>
      </c>
      <c r="S28">
        <f t="shared" si="1"/>
        <v>38473.409383000326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26018.801765735556</v>
      </c>
      <c r="AC28">
        <f t="shared" si="2"/>
        <v>24023.247322507697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-22256.697486076475</v>
      </c>
      <c r="AI28">
        <f t="shared" si="6"/>
        <v>-22264.502632445023</v>
      </c>
      <c r="AJ28">
        <f t="shared" si="7"/>
        <v>1995.5544432278584</v>
      </c>
      <c r="AK28">
        <f t="shared" si="22"/>
        <v>1821.3161236014892</v>
      </c>
      <c r="AL28">
        <f t="shared" si="8"/>
        <v>-18447.632065615675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-3348.9178782948602</v>
      </c>
      <c r="AR28">
        <f t="shared" si="9"/>
        <v>-3350.0923020489995</v>
      </c>
      <c r="AS28">
        <f t="shared" si="9"/>
        <v>300.26682782642365</v>
      </c>
      <c r="AT28">
        <f t="shared" si="9"/>
        <v>274.0495588876766</v>
      </c>
      <c r="AU28">
        <f t="shared" si="9"/>
        <v>-2775.7759153348993</v>
      </c>
      <c r="AW28">
        <v>25</v>
      </c>
      <c r="AX28">
        <f>IF(Z28&gt;0, (R28*SUMPRODUCT(K28:$K$98, X28:$X$98)-K28*$AZ$3)/Z28, 0)</f>
        <v>38473.409383000326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1000000</v>
      </c>
      <c r="S29">
        <f t="shared" si="1"/>
        <v>36951.75183798073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24023.247322507697</v>
      </c>
      <c r="AC29">
        <f t="shared" si="2"/>
        <v>21936.618105763813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-24511.892330436804</v>
      </c>
      <c r="AI29">
        <f t="shared" si="6"/>
        <v>-24519.313026687534</v>
      </c>
      <c r="AJ29">
        <f t="shared" si="7"/>
        <v>2086.6292167438842</v>
      </c>
      <c r="AK29">
        <f t="shared" si="22"/>
        <v>1681.627312575539</v>
      </c>
      <c r="AL29">
        <f t="shared" si="8"/>
        <v>-20751.05649736811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-3293.0823610828647</v>
      </c>
      <c r="AR29">
        <f t="shared" si="9"/>
        <v>-3294.0793042645992</v>
      </c>
      <c r="AS29">
        <f t="shared" si="9"/>
        <v>280.33094202388696</v>
      </c>
      <c r="AT29">
        <f t="shared" si="9"/>
        <v>225.92042941055973</v>
      </c>
      <c r="AU29">
        <f t="shared" si="9"/>
        <v>-2787.8279328301523</v>
      </c>
      <c r="AW29">
        <v>26</v>
      </c>
      <c r="AX29">
        <f>IF(Z29&gt;0, (R29*SUMPRODUCT(K29:$K$98, X29:$X$98)-K29*$AZ$3)/Z29, 0)</f>
        <v>36951.75183798073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1000000</v>
      </c>
      <c r="S30">
        <f t="shared" si="1"/>
        <v>35233.283546498875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21936.618105763813</v>
      </c>
      <c r="AC30">
        <f t="shared" si="2"/>
        <v>19770.579192494333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-26585.544300285266</v>
      </c>
      <c r="AI30">
        <f t="shared" si="6"/>
        <v>-26592.558470269738</v>
      </c>
      <c r="AJ30">
        <f t="shared" si="7"/>
        <v>2166.03891326948</v>
      </c>
      <c r="AK30">
        <f t="shared" si="22"/>
        <v>1535.5632674034671</v>
      </c>
      <c r="AL30">
        <f t="shared" si="8"/>
        <v>-22890.95628959679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-3188.9909444932941</v>
      </c>
      <c r="AR30">
        <f t="shared" si="9"/>
        <v>-3189.8323086689138</v>
      </c>
      <c r="AS30">
        <f t="shared" si="9"/>
        <v>259.82084104865771</v>
      </c>
      <c r="AT30">
        <f t="shared" si="9"/>
        <v>184.19398524007826</v>
      </c>
      <c r="AU30">
        <f t="shared" si="9"/>
        <v>-2745.8174823801778</v>
      </c>
      <c r="AW30">
        <v>27</v>
      </c>
      <c r="AX30">
        <f>IF(Z30&gt;0, (R30*SUMPRODUCT(K30:$K$98, X30:$X$98)-K30*$AZ$3)/Z30, 0)</f>
        <v>35233.283546498875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1000000</v>
      </c>
      <c r="S31">
        <f t="shared" si="1"/>
        <v>33354.330795924259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19770.579192494333</v>
      </c>
      <c r="AC31">
        <f t="shared" si="2"/>
        <v>17587.877040691554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-28218.113024040864</v>
      </c>
      <c r="AI31">
        <f t="shared" si="6"/>
        <v>-28224.704325912688</v>
      </c>
      <c r="AJ31">
        <f t="shared" si="7"/>
        <v>2182.7021518027796</v>
      </c>
      <c r="AK31">
        <f t="shared" si="22"/>
        <v>1383.9405434746034</v>
      </c>
      <c r="AL31">
        <f t="shared" si="8"/>
        <v>-24658.061630635304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-3022.1615487168624</v>
      </c>
      <c r="AR31">
        <f t="shared" si="9"/>
        <v>-3022.8674775313102</v>
      </c>
      <c r="AS31">
        <f t="shared" si="9"/>
        <v>233.76752761107531</v>
      </c>
      <c r="AT31">
        <f t="shared" si="9"/>
        <v>148.22011282738589</v>
      </c>
      <c r="AU31">
        <f t="shared" si="9"/>
        <v>-2640.8798370928489</v>
      </c>
      <c r="AW31">
        <v>28</v>
      </c>
      <c r="AX31">
        <f>IF(Z31&gt;0, (R31*SUMPRODUCT(K31:$K$98, X31:$X$98)-K31*$AZ$3)/Z31, 0)</f>
        <v>33354.330795924259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1000000</v>
      </c>
      <c r="S32">
        <f t="shared" si="1"/>
        <v>31410.801012565764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17587.877040691554</v>
      </c>
      <c r="AC32">
        <f t="shared" si="2"/>
        <v>15464.187628305499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-29710.405503034897</v>
      </c>
      <c r="AI32">
        <f t="shared" si="6"/>
        <v>-29716.559511819218</v>
      </c>
      <c r="AJ32">
        <f t="shared" si="7"/>
        <v>2123.6894123860548</v>
      </c>
      <c r="AK32">
        <f t="shared" si="22"/>
        <v>1231.1513928484089</v>
      </c>
      <c r="AL32">
        <f t="shared" si="8"/>
        <v>-26361.718706584754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-2841.0590715628618</v>
      </c>
      <c r="AR32">
        <f t="shared" si="9"/>
        <v>-2841.6475489729528</v>
      </c>
      <c r="AS32">
        <f t="shared" si="9"/>
        <v>203.07791051943346</v>
      </c>
      <c r="AT32">
        <f t="shared" si="9"/>
        <v>117.7289159773309</v>
      </c>
      <c r="AU32">
        <f t="shared" si="9"/>
        <v>-2520.8407224761881</v>
      </c>
      <c r="AW32">
        <v>29</v>
      </c>
      <c r="AX32">
        <f>IF(Z32&gt;0, (R32*SUMPRODUCT(K32:$K$98, X32:$X$98)-K32*$AZ$3)/Z32, 0)</f>
        <v>31410.801012565764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1000000</v>
      </c>
      <c r="S33">
        <f t="shared" si="1"/>
        <v>29410.114653856421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15464.187628305499</v>
      </c>
      <c r="AC33">
        <f t="shared" si="2"/>
        <v>13425.335821323724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-30910.468063317265</v>
      </c>
      <c r="AI33">
        <f t="shared" si="6"/>
        <v>-30916.174151162948</v>
      </c>
      <c r="AJ33">
        <f t="shared" si="7"/>
        <v>2038.8518069817746</v>
      </c>
      <c r="AK33">
        <f t="shared" si="22"/>
        <v>1082.493133981385</v>
      </c>
      <c r="AL33">
        <f t="shared" si="8"/>
        <v>-27794.829210199787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-2639.1206395616368</v>
      </c>
      <c r="AR33">
        <f t="shared" si="9"/>
        <v>-2639.6078225500614</v>
      </c>
      <c r="AS33">
        <f t="shared" si="9"/>
        <v>174.0761697231861</v>
      </c>
      <c r="AT33">
        <f t="shared" si="9"/>
        <v>92.422734143723687</v>
      </c>
      <c r="AU33">
        <f t="shared" si="9"/>
        <v>-2373.1089186831514</v>
      </c>
      <c r="AW33">
        <v>30</v>
      </c>
      <c r="AX33">
        <f>IF(Z33&gt;0, (R33*SUMPRODUCT(K33:$K$98, X33:$X$98)-K33*$AZ$3)/Z33, 0)</f>
        <v>29410.114653856421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1000000</v>
      </c>
      <c r="S34">
        <f t="shared" si="1"/>
        <v>27387.626490862698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13425.335821323724</v>
      </c>
      <c r="AC34">
        <f t="shared" si="2"/>
        <v>11502.4716679952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-31934.259856914614</v>
      </c>
      <c r="AI34">
        <f t="shared" si="6"/>
        <v>-31939.509705633631</v>
      </c>
      <c r="AJ34">
        <f t="shared" si="7"/>
        <v>1922.8641533285245</v>
      </c>
      <c r="AK34">
        <f t="shared" si="22"/>
        <v>939.77350749266077</v>
      </c>
      <c r="AL34">
        <f t="shared" si="8"/>
        <v>-29076.872044812444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-2434.4031089146461</v>
      </c>
      <c r="AR34">
        <f t="shared" si="9"/>
        <v>-2434.8033138387673</v>
      </c>
      <c r="AS34">
        <f t="shared" si="9"/>
        <v>146.583214825</v>
      </c>
      <c r="AT34">
        <f t="shared" si="9"/>
        <v>71.640537734911305</v>
      </c>
      <c r="AU34">
        <f t="shared" ref="AU34:AU89" si="23">AL34*$K34</f>
        <v>-2216.5795612788556</v>
      </c>
      <c r="AW34">
        <v>31</v>
      </c>
      <c r="AX34">
        <f>IF(Z34&gt;0, (R34*SUMPRODUCT(K34:$K$98, X34:$X$98)-K34*$AZ$3)/Z34, 0)</f>
        <v>27387.626490862698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1000000</v>
      </c>
      <c r="S35">
        <f t="shared" si="1"/>
        <v>25350.583933029895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11502.4716679952</v>
      </c>
      <c r="AC35">
        <f t="shared" si="2"/>
        <v>9707.58327893155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-32854.698170609809</v>
      </c>
      <c r="AI35">
        <f t="shared" ref="AI35:AI66" si="25">SUM(AE35:AH35)</f>
        <v>-32859.484837114498</v>
      </c>
      <c r="AJ35">
        <f t="shared" si="7"/>
        <v>1794.8883890636498</v>
      </c>
      <c r="AK35">
        <f t="shared" si="22"/>
        <v>805.17301675966405</v>
      </c>
      <c r="AL35">
        <f t="shared" ref="AL35:AL89" si="26">SUM(AI35:AK35)</f>
        <v>-30259.423431291183</v>
      </c>
      <c r="AN35">
        <f t="shared" ref="AN35:AT66" si="27">AE35*$K35</f>
        <v>0</v>
      </c>
      <c r="AO35">
        <f t="shared" si="27"/>
        <v>0</v>
      </c>
      <c r="AP35">
        <f t="shared" si="27"/>
        <v>-0.32579978011785687</v>
      </c>
      <c r="AQ35">
        <f t="shared" si="27"/>
        <v>-2236.2229391432411</v>
      </c>
      <c r="AR35">
        <f t="shared" si="27"/>
        <v>-2236.5487389233585</v>
      </c>
      <c r="AS35">
        <f t="shared" si="27"/>
        <v>122.16732498904869</v>
      </c>
      <c r="AT35">
        <f t="shared" si="27"/>
        <v>54.803314908179736</v>
      </c>
      <c r="AU35">
        <f t="shared" si="23"/>
        <v>-2059.5780990261301</v>
      </c>
      <c r="AW35">
        <v>32</v>
      </c>
      <c r="AX35">
        <f>IF(Z35&gt;0, (R35*SUMPRODUCT(K35:$K$98, X35:$X$98)-K35*$AZ$3)/Z35, 0)</f>
        <v>25350.583933029895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1000000</v>
      </c>
      <c r="S36">
        <f t="shared" si="1"/>
        <v>23259.857351201223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9707.58327893155</v>
      </c>
      <c r="AC36">
        <f t="shared" si="2"/>
        <v>8042.3556253695506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-33342.811428529363</v>
      </c>
      <c r="AI36">
        <f t="shared" si="25"/>
        <v>-33347.13344322615</v>
      </c>
      <c r="AJ36">
        <f t="shared" si="7"/>
        <v>1665.2276535619994</v>
      </c>
      <c r="AK36">
        <f t="shared" si="22"/>
        <v>679.53082952520856</v>
      </c>
      <c r="AL36">
        <f t="shared" si="26"/>
        <v>-31002.374960138943</v>
      </c>
      <c r="AN36">
        <f t="shared" si="27"/>
        <v>0</v>
      </c>
      <c r="AO36">
        <f t="shared" si="27"/>
        <v>0</v>
      </c>
      <c r="AP36">
        <f t="shared" si="27"/>
        <v>-0.26265509703203571</v>
      </c>
      <c r="AQ36">
        <f t="shared" si="27"/>
        <v>-2026.2909743427344</v>
      </c>
      <c r="AR36">
        <f t="shared" si="27"/>
        <v>-2026.5536294397664</v>
      </c>
      <c r="AS36">
        <f t="shared" si="27"/>
        <v>101.19829792611569</v>
      </c>
      <c r="AT36">
        <f t="shared" si="27"/>
        <v>41.296073356202072</v>
      </c>
      <c r="AU36">
        <f t="shared" si="23"/>
        <v>-1884.0592581574485</v>
      </c>
      <c r="AW36">
        <v>33</v>
      </c>
      <c r="AX36">
        <f>IF(Z36&gt;0, (R36*SUMPRODUCT(K36:$K$98, X36:$X$98)-K36*$AZ$3)/Z36, 0)</f>
        <v>23259.857351201223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1000000</v>
      </c>
      <c r="S37">
        <f t="shared" si="1"/>
        <v>21122.841039203096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8042.3556253695506</v>
      </c>
      <c r="AC37">
        <f t="shared" si="2"/>
        <v>6525.8818702957842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-33354.504615163867</v>
      </c>
      <c r="AI37">
        <f t="shared" si="25"/>
        <v>-33358.366478406002</v>
      </c>
      <c r="AJ37">
        <f t="shared" si="7"/>
        <v>1516.4737550737664</v>
      </c>
      <c r="AK37">
        <f t="shared" si="22"/>
        <v>562.96489377586863</v>
      </c>
      <c r="AL37">
        <f t="shared" si="26"/>
        <v>-31278.927829556367</v>
      </c>
      <c r="AN37">
        <f t="shared" si="27"/>
        <v>0</v>
      </c>
      <c r="AO37">
        <f t="shared" si="27"/>
        <v>0</v>
      </c>
      <c r="AP37">
        <f t="shared" si="27"/>
        <v>-0.2095455591372293</v>
      </c>
      <c r="AQ37">
        <f t="shared" si="27"/>
        <v>-1809.8228448584657</v>
      </c>
      <c r="AR37">
        <f t="shared" si="27"/>
        <v>-1810.0323904176032</v>
      </c>
      <c r="AS37">
        <f t="shared" si="27"/>
        <v>82.284203504945992</v>
      </c>
      <c r="AT37">
        <f t="shared" si="27"/>
        <v>30.546600447655337</v>
      </c>
      <c r="AU37">
        <f t="shared" si="23"/>
        <v>-1697.2015864650018</v>
      </c>
      <c r="AW37">
        <v>34</v>
      </c>
      <c r="AX37">
        <f>IF(Z37&gt;0, (R37*SUMPRODUCT(K37:$K$98, X37:$X$98)-K37*$AZ$3)/Z37, 0)</f>
        <v>21122.841039203096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1000000</v>
      </c>
      <c r="S38">
        <f t="shared" si="1"/>
        <v>18957.096457700041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6525.8818702957842</v>
      </c>
      <c r="AC38">
        <f t="shared" si="2"/>
        <v>5171.25297121318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-33072.384159634348</v>
      </c>
      <c r="AI38">
        <f t="shared" si="25"/>
        <v>-33075.793999442067</v>
      </c>
      <c r="AJ38">
        <f t="shared" si="7"/>
        <v>1354.6288990826042</v>
      </c>
      <c r="AK38">
        <f t="shared" si="22"/>
        <v>456.81173092070492</v>
      </c>
      <c r="AL38">
        <f t="shared" si="26"/>
        <v>-31264.353369438759</v>
      </c>
      <c r="AN38">
        <f t="shared" si="27"/>
        <v>0</v>
      </c>
      <c r="AO38">
        <f t="shared" si="27"/>
        <v>0</v>
      </c>
      <c r="AP38">
        <f t="shared" si="27"/>
        <v>-0.16519523836523248</v>
      </c>
      <c r="AQ38">
        <f t="shared" si="27"/>
        <v>-1602.2454697711876</v>
      </c>
      <c r="AR38">
        <f t="shared" si="27"/>
        <v>-1602.410665009553</v>
      </c>
      <c r="AS38">
        <f t="shared" si="27"/>
        <v>65.627201422790634</v>
      </c>
      <c r="AT38">
        <f t="shared" si="27"/>
        <v>22.130987680633137</v>
      </c>
      <c r="AU38">
        <f t="shared" si="23"/>
        <v>-1514.6524759061292</v>
      </c>
      <c r="AW38">
        <v>35</v>
      </c>
      <c r="AX38">
        <f>IF(Z38&gt;0, (R38*SUMPRODUCT(K38:$K$98, X38:$X$98)-K38*$AZ$3)/Z38, 0)</f>
        <v>18957.096457700041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1000000</v>
      </c>
      <c r="S39">
        <f t="shared" si="1"/>
        <v>16731.391711538257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5171.25297121318</v>
      </c>
      <c r="AC39">
        <f t="shared" si="2"/>
        <v>3975.4306673132969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-32456.205040823937</v>
      </c>
      <c r="AI39">
        <f t="shared" si="25"/>
        <v>-32459.175079670564</v>
      </c>
      <c r="AJ39">
        <f t="shared" si="7"/>
        <v>1195.8223038998831</v>
      </c>
      <c r="AK39">
        <f t="shared" si="22"/>
        <v>361.98770798492262</v>
      </c>
      <c r="AL39">
        <f t="shared" si="26"/>
        <v>-30901.365067785759</v>
      </c>
      <c r="AN39">
        <f t="shared" si="27"/>
        <v>0</v>
      </c>
      <c r="AO39">
        <f t="shared" si="27"/>
        <v>0</v>
      </c>
      <c r="AP39">
        <f t="shared" si="27"/>
        <v>-0.12847175456342605</v>
      </c>
      <c r="AQ39">
        <f t="shared" si="27"/>
        <v>-1403.9229193244973</v>
      </c>
      <c r="AR39">
        <f t="shared" si="27"/>
        <v>-1404.0513910790607</v>
      </c>
      <c r="AS39">
        <f t="shared" si="27"/>
        <v>51.72639061691887</v>
      </c>
      <c r="AT39">
        <f t="shared" si="27"/>
        <v>15.658110340212312</v>
      </c>
      <c r="AU39">
        <f t="shared" si="23"/>
        <v>-1336.6668901219296</v>
      </c>
      <c r="AW39">
        <v>36</v>
      </c>
      <c r="AX39">
        <f>IF(Z39&gt;0, (R39*SUMPRODUCT(K39:$K$98, X39:$X$98)-K39*$AZ$3)/Z39, 0)</f>
        <v>16731.391711538257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1000000</v>
      </c>
      <c r="S40">
        <f t="shared" si="1"/>
        <v>14404.558565814166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3975.4306673132969</v>
      </c>
      <c r="AC40">
        <f t="shared" si="2"/>
        <v>2934.3855746596087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-31514.789236936507</v>
      </c>
      <c r="AI40">
        <f t="shared" si="25"/>
        <v>-31517.335640529207</v>
      </c>
      <c r="AJ40">
        <f t="shared" si="7"/>
        <v>1041.0450926536882</v>
      </c>
      <c r="AK40">
        <f t="shared" si="22"/>
        <v>278.2801467119308</v>
      </c>
      <c r="AL40">
        <f t="shared" si="26"/>
        <v>-30198.010401163589</v>
      </c>
      <c r="AN40">
        <f t="shared" si="27"/>
        <v>0</v>
      </c>
      <c r="AO40">
        <f t="shared" si="27"/>
        <v>0</v>
      </c>
      <c r="AP40">
        <f t="shared" si="27"/>
        <v>-9.834555631924885E-2</v>
      </c>
      <c r="AQ40">
        <f t="shared" si="27"/>
        <v>-1217.1438528737888</v>
      </c>
      <c r="AR40">
        <f t="shared" si="27"/>
        <v>-1217.2421984301079</v>
      </c>
      <c r="AS40">
        <f t="shared" si="27"/>
        <v>40.206571764178904</v>
      </c>
      <c r="AT40">
        <f t="shared" si="27"/>
        <v>10.747556247346418</v>
      </c>
      <c r="AU40">
        <f t="shared" si="23"/>
        <v>-1166.2880704185827</v>
      </c>
      <c r="AW40">
        <v>37</v>
      </c>
      <c r="AX40">
        <f>IF(Z40&gt;0, (R40*SUMPRODUCT(K40:$K$98, X40:$X$98)-K40*$AZ$3)/Z40, 0)</f>
        <v>14404.558565814166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1000000</v>
      </c>
      <c r="S41">
        <f t="shared" si="1"/>
        <v>11906.049185771595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2934.3855746596087</v>
      </c>
      <c r="AC41">
        <f t="shared" si="2"/>
        <v>2041.239781313328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-30229.561599695837</v>
      </c>
      <c r="AI41">
        <f t="shared" si="25"/>
        <v>-30231.704669732615</v>
      </c>
      <c r="AJ41">
        <f t="shared" si="7"/>
        <v>893.1457933462807</v>
      </c>
      <c r="AK41">
        <f t="shared" si="22"/>
        <v>205.40699022617264</v>
      </c>
      <c r="AL41">
        <f t="shared" si="26"/>
        <v>-29133.151886160162</v>
      </c>
      <c r="AN41">
        <f t="shared" si="27"/>
        <v>0</v>
      </c>
      <c r="AO41">
        <f t="shared" si="27"/>
        <v>0</v>
      </c>
      <c r="AP41">
        <f t="shared" si="27"/>
        <v>-7.3900239286124381E-2</v>
      </c>
      <c r="AQ41">
        <f t="shared" si="27"/>
        <v>-1042.4166253997896</v>
      </c>
      <c r="AR41">
        <f t="shared" si="27"/>
        <v>-1042.4905256390757</v>
      </c>
      <c r="AS41">
        <f t="shared" si="27"/>
        <v>30.798661132400134</v>
      </c>
      <c r="AT41">
        <f t="shared" si="27"/>
        <v>7.0831216284409786</v>
      </c>
      <c r="AU41">
        <f t="shared" si="23"/>
        <v>-1004.6087428782346</v>
      </c>
      <c r="AW41">
        <v>38</v>
      </c>
      <c r="AX41">
        <f>IF(Z41&gt;0, (R41*SUMPRODUCT(K41:$K$98, X41:$X$98)-K41*$AZ$3)/Z41, 0)</f>
        <v>11906.049185771595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1000000</v>
      </c>
      <c r="S42">
        <f t="shared" si="1"/>
        <v>9124.180113334427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2041.239781313328</v>
      </c>
      <c r="AC42">
        <f t="shared" si="2"/>
        <v>1288.1071376345262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-28556.036203091</v>
      </c>
      <c r="AI42">
        <f t="shared" si="25"/>
        <v>-28557.800891974872</v>
      </c>
      <c r="AJ42">
        <f t="shared" si="7"/>
        <v>753.13264367880174</v>
      </c>
      <c r="AK42">
        <f t="shared" si="22"/>
        <v>142.88678469193297</v>
      </c>
      <c r="AL42">
        <f t="shared" si="26"/>
        <v>-27661.781463604137</v>
      </c>
      <c r="AN42">
        <f t="shared" si="27"/>
        <v>0</v>
      </c>
      <c r="AO42">
        <f t="shared" si="27"/>
        <v>0</v>
      </c>
      <c r="AP42">
        <f t="shared" si="27"/>
        <v>-5.4332489866685076E-2</v>
      </c>
      <c r="AQ42">
        <f t="shared" si="27"/>
        <v>-879.20344589827437</v>
      </c>
      <c r="AR42">
        <f t="shared" si="27"/>
        <v>-879.25777838814111</v>
      </c>
      <c r="AS42">
        <f t="shared" si="27"/>
        <v>23.187980671813467</v>
      </c>
      <c r="AT42">
        <f t="shared" si="27"/>
        <v>4.3992994189044357</v>
      </c>
      <c r="AU42">
        <f t="shared" si="23"/>
        <v>-851.67049829742314</v>
      </c>
      <c r="AW42">
        <v>39</v>
      </c>
      <c r="AX42">
        <f>IF(Z42&gt;0, (R42*SUMPRODUCT(K42:$K$98, X42:$X$98)-K42*$AZ$3)/Z42, 0)</f>
        <v>9124.180113334427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1000000</v>
      </c>
      <c r="S43">
        <f t="shared" si="1"/>
        <v>5894.2449734911825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1288.1071376345262</v>
      </c>
      <c r="AC43">
        <f t="shared" si="2"/>
        <v>667.19296112999245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-26569.394280312994</v>
      </c>
      <c r="AI43">
        <f t="shared" si="25"/>
        <v>-26570.809204879522</v>
      </c>
      <c r="AJ43">
        <f t="shared" si="7"/>
        <v>620.91417650453377</v>
      </c>
      <c r="AK43">
        <f t="shared" si="22"/>
        <v>90.167499634416842</v>
      </c>
      <c r="AL43">
        <f t="shared" si="26"/>
        <v>-25859.727528740572</v>
      </c>
      <c r="AN43">
        <f t="shared" si="27"/>
        <v>0</v>
      </c>
      <c r="AO43">
        <f t="shared" si="27"/>
        <v>0</v>
      </c>
      <c r="AP43">
        <f t="shared" si="27"/>
        <v>-3.8896159471011348E-2</v>
      </c>
      <c r="AQ43">
        <f t="shared" si="27"/>
        <v>-730.39045432039404</v>
      </c>
      <c r="AR43">
        <f t="shared" si="27"/>
        <v>-730.42935047986498</v>
      </c>
      <c r="AS43">
        <f t="shared" si="27"/>
        <v>17.068879428958411</v>
      </c>
      <c r="AT43">
        <f t="shared" si="27"/>
        <v>2.4786971177477612</v>
      </c>
      <c r="AU43">
        <f t="shared" si="23"/>
        <v>-710.88177393315891</v>
      </c>
      <c r="AW43">
        <v>40</v>
      </c>
      <c r="AX43">
        <f>IF(Z43&gt;0, (R43*SUMPRODUCT(K43:$K$98, X43:$X$98)-K43*$AZ$3)/Z43, 0)</f>
        <v>5894.2449734911825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1000000</v>
      </c>
      <c r="S44">
        <f t="shared" si="1"/>
        <v>1903.9145951642079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667.19296112999245</v>
      </c>
      <c r="AC44">
        <f t="shared" si="2"/>
        <v>167.41792591115291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-24128.498431802745</v>
      </c>
      <c r="AI44">
        <f t="shared" si="25"/>
        <v>-24129.597600893212</v>
      </c>
      <c r="AJ44">
        <f t="shared" si="7"/>
        <v>499.77503521883955</v>
      </c>
      <c r="AK44">
        <f t="shared" si="22"/>
        <v>46.703507279099476</v>
      </c>
      <c r="AL44">
        <f t="shared" si="26"/>
        <v>-23583.119058395274</v>
      </c>
      <c r="AN44">
        <f t="shared" si="27"/>
        <v>0</v>
      </c>
      <c r="AO44">
        <f t="shared" si="27"/>
        <v>0</v>
      </c>
      <c r="AP44">
        <f t="shared" si="27"/>
        <v>-2.6978631708240993E-2</v>
      </c>
      <c r="AQ44">
        <f t="shared" si="27"/>
        <v>-592.22359736223711</v>
      </c>
      <c r="AR44">
        <f t="shared" si="27"/>
        <v>-592.2505759939454</v>
      </c>
      <c r="AS44">
        <f t="shared" si="27"/>
        <v>12.266762893086755</v>
      </c>
      <c r="AT44">
        <f t="shared" si="27"/>
        <v>1.1463174622506005</v>
      </c>
      <c r="AU44">
        <f t="shared" si="23"/>
        <v>-578.83749563860806</v>
      </c>
      <c r="AW44">
        <v>41</v>
      </c>
      <c r="AX44">
        <f>IF(Z44&gt;0, (R44*SUMPRODUCT(K44:$K$98, X44:$X$98)-K44*$AZ$3)/Z44, 0)</f>
        <v>1903.9145951642079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1000000</v>
      </c>
      <c r="S45">
        <f t="shared" si="1"/>
        <v>-3327.2474561717127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167.41792591115291</v>
      </c>
      <c r="AC45">
        <f t="shared" si="2"/>
        <v>-218.89904725326892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-21264.361140171324</v>
      </c>
      <c r="AI45">
        <f t="shared" si="25"/>
        <v>-21265.183513056632</v>
      </c>
      <c r="AJ45">
        <f t="shared" si="7"/>
        <v>386.31697316442182</v>
      </c>
      <c r="AK45">
        <f t="shared" si="22"/>
        <v>11.719254813780704</v>
      </c>
      <c r="AL45">
        <f t="shared" si="26"/>
        <v>-20867.14728507843</v>
      </c>
      <c r="AN45">
        <f t="shared" si="27"/>
        <v>0</v>
      </c>
      <c r="AO45">
        <f t="shared" si="27"/>
        <v>0</v>
      </c>
      <c r="AP45">
        <f t="shared" si="27"/>
        <v>-1.8022132250392831E-2</v>
      </c>
      <c r="AQ45">
        <f t="shared" si="27"/>
        <v>-466.00409076561499</v>
      </c>
      <c r="AR45">
        <f t="shared" si="27"/>
        <v>-466.02211289786538</v>
      </c>
      <c r="AS45">
        <f t="shared" si="27"/>
        <v>8.4660568281413422</v>
      </c>
      <c r="AT45">
        <f t="shared" si="27"/>
        <v>0.25682505333439953</v>
      </c>
      <c r="AU45">
        <f t="shared" si="23"/>
        <v>-457.29923101638963</v>
      </c>
      <c r="AW45">
        <v>42</v>
      </c>
      <c r="AX45">
        <f>IF(Z45&gt;0, (R45*SUMPRODUCT(K45:$K$98, X45:$X$98)-K45*$AZ$3)/Z45, 0)</f>
        <v>-3327.2474561717127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1000000</v>
      </c>
      <c r="S46">
        <f t="shared" si="1"/>
        <v>-10650.798214287362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-218.89904725326892</v>
      </c>
      <c r="AC46">
        <f t="shared" si="2"/>
        <v>-501.05793784226216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-18087.764768471425</v>
      </c>
      <c r="AI46">
        <f t="shared" si="25"/>
        <v>-18088.352820568274</v>
      </c>
      <c r="AJ46">
        <f t="shared" si="7"/>
        <v>282.15889058899324</v>
      </c>
      <c r="AK46">
        <f t="shared" si="22"/>
        <v>-15.322933307728826</v>
      </c>
      <c r="AL46">
        <f t="shared" si="26"/>
        <v>-17821.516863287008</v>
      </c>
      <c r="AN46">
        <f t="shared" si="27"/>
        <v>0</v>
      </c>
      <c r="AO46">
        <f t="shared" si="27"/>
        <v>0</v>
      </c>
      <c r="AP46">
        <f t="shared" si="27"/>
        <v>-1.150628613950852E-2</v>
      </c>
      <c r="AQ46">
        <f t="shared" si="27"/>
        <v>-353.9193179742399</v>
      </c>
      <c r="AR46">
        <f t="shared" si="27"/>
        <v>-353.93082426037938</v>
      </c>
      <c r="AS46">
        <f t="shared" si="27"/>
        <v>5.5209410004984178</v>
      </c>
      <c r="AT46">
        <f t="shared" si="27"/>
        <v>-0.29982046842454863</v>
      </c>
      <c r="AU46">
        <f t="shared" si="23"/>
        <v>-348.7097037283055</v>
      </c>
      <c r="AW46">
        <v>43</v>
      </c>
      <c r="AX46">
        <f>IF(Z46&gt;0, (R46*SUMPRODUCT(K46:$K$98, X46:$X$98)-K46*$AZ$3)/Z46, 0)</f>
        <v>-10650.798214287362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1000000</v>
      </c>
      <c r="S47">
        <f t="shared" si="1"/>
        <v>-21657.346915138351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-501.05793784226216</v>
      </c>
      <c r="AC47">
        <f t="shared" si="2"/>
        <v>-690.82975565880395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-14675.555054130591</v>
      </c>
      <c r="AI47">
        <f t="shared" si="25"/>
        <v>-14675.953781268296</v>
      </c>
      <c r="AJ47">
        <f t="shared" si="7"/>
        <v>189.77181781654178</v>
      </c>
      <c r="AK47">
        <f t="shared" si="22"/>
        <v>-35.074055648958357</v>
      </c>
      <c r="AL47">
        <f t="shared" si="26"/>
        <v>-14521.256019100712</v>
      </c>
      <c r="AN47">
        <f t="shared" si="27"/>
        <v>0</v>
      </c>
      <c r="AO47">
        <f t="shared" si="27"/>
        <v>0</v>
      </c>
      <c r="AP47">
        <f t="shared" si="27"/>
        <v>-6.9658984579765602E-3</v>
      </c>
      <c r="AQ47">
        <f t="shared" si="27"/>
        <v>-256.38692894140615</v>
      </c>
      <c r="AR47">
        <f t="shared" si="27"/>
        <v>-256.39389483986417</v>
      </c>
      <c r="AS47">
        <f t="shared" si="27"/>
        <v>3.3153780821337113</v>
      </c>
      <c r="AT47">
        <f t="shared" si="27"/>
        <v>-0.61275565933878384</v>
      </c>
      <c r="AU47">
        <f t="shared" si="23"/>
        <v>-253.69127241706923</v>
      </c>
      <c r="AW47">
        <v>44</v>
      </c>
      <c r="AX47">
        <f>IF(Z47&gt;0, (R47*SUMPRODUCT(K47:$K$98, X47:$X$98)-K47*$AZ$3)/Z47, 0)</f>
        <v>-21657.346915138351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1000000</v>
      </c>
      <c r="S48">
        <f t="shared" si="1"/>
        <v>-39413.623061922386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-690.82975565880395</v>
      </c>
      <c r="AC48">
        <f t="shared" si="2"/>
        <v>-800.65641660226595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-11264.98435868341</v>
      </c>
      <c r="AI48">
        <f t="shared" si="25"/>
        <v>-11265.238286245254</v>
      </c>
      <c r="AJ48">
        <f t="shared" si="7"/>
        <v>109.826660943462</v>
      </c>
      <c r="AK48">
        <f t="shared" si="22"/>
        <v>-48.358082896116279</v>
      </c>
      <c r="AL48">
        <f t="shared" si="26"/>
        <v>-11203.769708197909</v>
      </c>
      <c r="AN48">
        <f t="shared" si="27"/>
        <v>0</v>
      </c>
      <c r="AO48">
        <f t="shared" si="27"/>
        <v>0</v>
      </c>
      <c r="AP48">
        <f t="shared" si="27"/>
        <v>-3.9608934913042812E-3</v>
      </c>
      <c r="AQ48">
        <f t="shared" si="27"/>
        <v>-175.71705450971427</v>
      </c>
      <c r="AR48">
        <f t="shared" si="27"/>
        <v>-175.7210154032056</v>
      </c>
      <c r="AS48">
        <f t="shared" si="27"/>
        <v>1.7131330815161216</v>
      </c>
      <c r="AT48">
        <f t="shared" si="27"/>
        <v>-0.75431439740012818</v>
      </c>
      <c r="AU48">
        <f t="shared" si="23"/>
        <v>-174.76219671908962</v>
      </c>
      <c r="AW48">
        <v>45</v>
      </c>
      <c r="AX48">
        <f>IF(Z48&gt;0, (R48*SUMPRODUCT(K48:$K$98, X48:$X$98)-K48*$AZ$3)/Z48, 0)</f>
        <v>-39413.623061922386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1000000</v>
      </c>
      <c r="S49">
        <f t="shared" si="1"/>
        <v>-70322.199432169422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-800.65641660226595</v>
      </c>
      <c r="AC49">
        <f t="shared" si="2"/>
        <v>-845.51608897095844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-8087.6037940684091</v>
      </c>
      <c r="AI49">
        <f t="shared" si="25"/>
        <v>-8087.7540873072085</v>
      </c>
      <c r="AJ49">
        <f t="shared" si="7"/>
        <v>44.859672368692486</v>
      </c>
      <c r="AK49">
        <f t="shared" si="22"/>
        <v>-56.045949162158621</v>
      </c>
      <c r="AL49">
        <f t="shared" si="26"/>
        <v>-8098.9403641006747</v>
      </c>
      <c r="AN49">
        <f t="shared" si="27"/>
        <v>0</v>
      </c>
      <c r="AO49">
        <f t="shared" si="27"/>
        <v>0</v>
      </c>
      <c r="AP49">
        <f t="shared" si="27"/>
        <v>-2.0931711609322584E-3</v>
      </c>
      <c r="AQ49">
        <f t="shared" si="27"/>
        <v>-112.63806115336489</v>
      </c>
      <c r="AR49">
        <f t="shared" si="27"/>
        <v>-112.64015432452582</v>
      </c>
      <c r="AS49">
        <f t="shared" si="27"/>
        <v>0.62477176778746102</v>
      </c>
      <c r="AT49">
        <f t="shared" si="27"/>
        <v>-0.78056581527344349</v>
      </c>
      <c r="AU49">
        <f t="shared" si="23"/>
        <v>-112.79594837201181</v>
      </c>
      <c r="AW49">
        <v>46</v>
      </c>
      <c r="AX49">
        <f>IF(Z49&gt;0, (R49*SUMPRODUCT(K49:$K$98, X49:$X$98)-K49*$AZ$3)/Z49, 0)</f>
        <v>-70322.199432169422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1000000</v>
      </c>
      <c r="S50">
        <f t="shared" si="1"/>
        <v>-128995.93359411767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-845.51608897095844</v>
      </c>
      <c r="AC50">
        <f t="shared" si="2"/>
        <v>-841.31720178412525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-5381.1801480538816</v>
      </c>
      <c r="AI50">
        <f t="shared" si="25"/>
        <v>-5381.2616736084419</v>
      </c>
      <c r="AJ50">
        <f t="shared" si="7"/>
        <v>-4.1988871868331898</v>
      </c>
      <c r="AK50">
        <f t="shared" si="22"/>
        <v>-59.186126227967094</v>
      </c>
      <c r="AL50">
        <f t="shared" si="26"/>
        <v>-5444.6466870232425</v>
      </c>
      <c r="AN50">
        <f t="shared" si="27"/>
        <v>0</v>
      </c>
      <c r="AO50">
        <f t="shared" si="27"/>
        <v>0</v>
      </c>
      <c r="AP50">
        <f t="shared" si="27"/>
        <v>-1.0137737413993303E-3</v>
      </c>
      <c r="AQ50">
        <f t="shared" si="27"/>
        <v>-66.915204211120397</v>
      </c>
      <c r="AR50">
        <f t="shared" si="27"/>
        <v>-66.916217984861802</v>
      </c>
      <c r="AS50">
        <f t="shared" si="27"/>
        <v>-5.2213340909616844E-2</v>
      </c>
      <c r="AT50">
        <f t="shared" si="27"/>
        <v>-0.73598199912371931</v>
      </c>
      <c r="AU50">
        <f t="shared" si="23"/>
        <v>-67.704413324895143</v>
      </c>
      <c r="AW50">
        <v>47</v>
      </c>
      <c r="AX50">
        <f>IF(Z50&gt;0, (R50*SUMPRODUCT(K50:$K$98, X50:$X$98)-K50*$AZ$3)/Z50, 0)</f>
        <v>-128995.93359411767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1000000</v>
      </c>
      <c r="S51">
        <f t="shared" si="1"/>
        <v>-253188.91113818344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-841.31720178412525</v>
      </c>
      <c r="AC51">
        <f t="shared" si="2"/>
        <v>-803.91370212006882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-3281.6702444075213</v>
      </c>
      <c r="AI51">
        <f t="shared" si="25"/>
        <v>-3281.7099338284811</v>
      </c>
      <c r="AJ51">
        <f t="shared" si="7"/>
        <v>-37.403499664056426</v>
      </c>
      <c r="AK51">
        <f t="shared" si="22"/>
        <v>-58.892204124888771</v>
      </c>
      <c r="AL51">
        <f t="shared" si="26"/>
        <v>-3378.0056376174261</v>
      </c>
      <c r="AN51">
        <f t="shared" si="27"/>
        <v>0</v>
      </c>
      <c r="AO51">
        <f t="shared" si="27"/>
        <v>0</v>
      </c>
      <c r="AP51">
        <f t="shared" si="27"/>
        <v>-4.406603921098756E-4</v>
      </c>
      <c r="AQ51">
        <f t="shared" si="27"/>
        <v>-36.435454630162589</v>
      </c>
      <c r="AR51">
        <f t="shared" si="27"/>
        <v>-36.435895290554704</v>
      </c>
      <c r="AS51">
        <f t="shared" si="27"/>
        <v>-0.4152804558414962</v>
      </c>
      <c r="AT51">
        <f t="shared" si="27"/>
        <v>-0.65386345112504107</v>
      </c>
      <c r="AU51">
        <f t="shared" si="23"/>
        <v>-37.505039197521235</v>
      </c>
      <c r="AW51">
        <v>48</v>
      </c>
      <c r="AX51">
        <f>IF(Z51&gt;0, (R51*SUMPRODUCT(K51:$K$98, X51:$X$98)-K51*$AZ$3)/Z51, 0)</f>
        <v>-253188.91113818344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1000000</v>
      </c>
      <c r="S52">
        <f t="shared" si="1"/>
        <v>-554576.85632082797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-803.91370212006882</v>
      </c>
      <c r="AC52">
        <f t="shared" si="2"/>
        <v>-747.20745686168084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-1796.0551522216099</v>
      </c>
      <c r="AI52">
        <f t="shared" si="25"/>
        <v>-1796.0719940589572</v>
      </c>
      <c r="AJ52">
        <f t="shared" si="7"/>
        <v>-56.70624525838798</v>
      </c>
      <c r="AK52">
        <f t="shared" si="22"/>
        <v>-56.27395914840482</v>
      </c>
      <c r="AL52">
        <f t="shared" si="26"/>
        <v>-1909.0521984657501</v>
      </c>
      <c r="AN52">
        <f t="shared" si="27"/>
        <v>0</v>
      </c>
      <c r="AO52">
        <f t="shared" si="27"/>
        <v>0</v>
      </c>
      <c r="AP52">
        <f t="shared" si="27"/>
        <v>-1.6695548816196941E-4</v>
      </c>
      <c r="AQ52">
        <f t="shared" si="27"/>
        <v>-17.804545817669361</v>
      </c>
      <c r="AR52">
        <f t="shared" si="27"/>
        <v>-17.804712773157522</v>
      </c>
      <c r="AS52">
        <f t="shared" si="27"/>
        <v>-0.56213693694323119</v>
      </c>
      <c r="AT52">
        <f t="shared" si="27"/>
        <v>-0.5578516243001217</v>
      </c>
      <c r="AU52">
        <f t="shared" si="23"/>
        <v>-18.924701334400876</v>
      </c>
      <c r="AW52">
        <v>49</v>
      </c>
      <c r="AX52">
        <f>IF(Z52&gt;0, (R52*SUMPRODUCT(K52:$K$98, X52:$X$98)-K52*$AZ$3)/Z52, 0)</f>
        <v>-554576.85632082797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1000000</v>
      </c>
      <c r="S53">
        <f t="shared" si="1"/>
        <v>-1430132.0352441603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-747.20745686168084</v>
      </c>
      <c r="AC53">
        <f t="shared" si="2"/>
        <v>-681.84977063600138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-857.09951814627402</v>
      </c>
      <c r="AI53">
        <f t="shared" si="25"/>
        <v>-857.10547782127105</v>
      </c>
      <c r="AJ53">
        <f t="shared" si="7"/>
        <v>-65.357686225679458</v>
      </c>
      <c r="AK53">
        <f t="shared" si="22"/>
        <v>-52.304521980317666</v>
      </c>
      <c r="AL53">
        <f t="shared" si="26"/>
        <v>-974.76768602726816</v>
      </c>
      <c r="AN53">
        <f t="shared" si="27"/>
        <v>0</v>
      </c>
      <c r="AO53">
        <f t="shared" si="27"/>
        <v>0</v>
      </c>
      <c r="AP53">
        <f t="shared" si="27"/>
        <v>-5.2749188772950653E-5</v>
      </c>
      <c r="AQ53">
        <f t="shared" si="27"/>
        <v>-7.5862029896174974</v>
      </c>
      <c r="AR53">
        <f t="shared" si="27"/>
        <v>-7.5862557388062699</v>
      </c>
      <c r="AS53">
        <f t="shared" si="27"/>
        <v>-0.57848203638251838</v>
      </c>
      <c r="AT53">
        <f t="shared" si="27"/>
        <v>-0.46294824885187097</v>
      </c>
      <c r="AU53">
        <f t="shared" si="23"/>
        <v>-8.6276860240406581</v>
      </c>
      <c r="AW53">
        <v>50</v>
      </c>
      <c r="AX53">
        <f>IF(Z53&gt;0, (R53*SUMPRODUCT(K53:$K$98, X53:$X$98)-K53*$AZ$3)/Z53, 0)</f>
        <v>-1430132.0352441603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1000000</v>
      </c>
      <c r="S54">
        <f t="shared" si="1"/>
        <v>-4645966.8580015264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-681.84977063600138</v>
      </c>
      <c r="AC54">
        <f t="shared" si="2"/>
        <v>-615.18398072977175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-339.59378255210805</v>
      </c>
      <c r="AI54">
        <f t="shared" si="25"/>
        <v>-339.59543770807323</v>
      </c>
      <c r="AJ54">
        <f t="shared" si="7"/>
        <v>-66.665789906229634</v>
      </c>
      <c r="AK54">
        <f t="shared" si="22"/>
        <v>-47.729483944520098</v>
      </c>
      <c r="AL54">
        <f t="shared" si="26"/>
        <v>-453.99071155882297</v>
      </c>
      <c r="AN54">
        <f t="shared" si="27"/>
        <v>0</v>
      </c>
      <c r="AO54">
        <f t="shared" si="27"/>
        <v>0</v>
      </c>
      <c r="AP54">
        <f t="shared" si="27"/>
        <v>-1.308019170804131E-5</v>
      </c>
      <c r="AQ54">
        <f t="shared" si="27"/>
        <v>-2.6837058694439198</v>
      </c>
      <c r="AR54">
        <f t="shared" si="27"/>
        <v>-2.6837189496356277</v>
      </c>
      <c r="AS54">
        <f t="shared" si="27"/>
        <v>-0.52683936177486146</v>
      </c>
      <c r="AT54">
        <f t="shared" si="27"/>
        <v>-0.37719152348669166</v>
      </c>
      <c r="AU54">
        <f t="shared" si="23"/>
        <v>-3.5877498348971808</v>
      </c>
      <c r="AW54">
        <v>51</v>
      </c>
      <c r="AX54">
        <f>IF(Z54&gt;0, (R54*SUMPRODUCT(K54:$K$98, X54:$X$98)-K54*$AZ$3)/Z54, 0)</f>
        <v>-4645966.8580015264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1000000</v>
      </c>
      <c r="S55">
        <f t="shared" si="1"/>
        <v>-21019681.110977955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-615.18398072977175</v>
      </c>
      <c r="AC55">
        <f t="shared" si="2"/>
        <v>-551.57126437078068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-104.8476468181925</v>
      </c>
      <c r="AI55">
        <f t="shared" si="25"/>
        <v>-104.84797482701282</v>
      </c>
      <c r="AJ55">
        <f t="shared" si="7"/>
        <v>-63.612716358991065</v>
      </c>
      <c r="AK55">
        <f t="shared" si="22"/>
        <v>-43.062878651084027</v>
      </c>
      <c r="AL55">
        <f t="shared" si="26"/>
        <v>-211.5235698370879</v>
      </c>
      <c r="AN55">
        <f t="shared" si="27"/>
        <v>0</v>
      </c>
      <c r="AO55">
        <f t="shared" si="27"/>
        <v>0</v>
      </c>
      <c r="AP55">
        <f t="shared" si="27"/>
        <v>-2.3144227265559529E-6</v>
      </c>
      <c r="AQ55">
        <f t="shared" si="27"/>
        <v>-0.73980259551558769</v>
      </c>
      <c r="AR55">
        <f t="shared" si="27"/>
        <v>-0.73980490993831427</v>
      </c>
      <c r="AS55">
        <f t="shared" si="27"/>
        <v>-0.44884987024823503</v>
      </c>
      <c r="AT55">
        <f t="shared" si="27"/>
        <v>-0.30385068585933156</v>
      </c>
      <c r="AU55">
        <f t="shared" si="23"/>
        <v>-1.4925054660458807</v>
      </c>
      <c r="AW55">
        <v>52</v>
      </c>
      <c r="AX55">
        <f>IF(Z55&gt;0, (R55*SUMPRODUCT(K55:$K$98, X55:$X$98)-K55*$AZ$3)/Z55, 0)</f>
        <v>-21019681.110977955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1000000</v>
      </c>
      <c r="S56">
        <f t="shared" si="1"/>
        <v>-95877928.068235368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-551.57126437078068</v>
      </c>
      <c r="AC56">
        <f t="shared" si="2"/>
        <v>-493.11783283376514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-20.835114493530295</v>
      </c>
      <c r="AI56">
        <f t="shared" si="25"/>
        <v>-20.835178783331237</v>
      </c>
      <c r="AJ56">
        <f t="shared" si="7"/>
        <v>-58.453431537015547</v>
      </c>
      <c r="AK56">
        <f t="shared" si="22"/>
        <v>-38.609988505954654</v>
      </c>
      <c r="AL56">
        <f t="shared" si="26"/>
        <v>-117.89859882630142</v>
      </c>
      <c r="AN56">
        <f t="shared" si="27"/>
        <v>0</v>
      </c>
      <c r="AO56">
        <f t="shared" si="27"/>
        <v>0</v>
      </c>
      <c r="AP56">
        <f t="shared" si="27"/>
        <v>-4.0502443176604145E-7</v>
      </c>
      <c r="AQ56">
        <f t="shared" si="27"/>
        <v>-0.13126079540803048</v>
      </c>
      <c r="AR56">
        <f t="shared" si="27"/>
        <v>-0.13126120043246225</v>
      </c>
      <c r="AS56">
        <f t="shared" si="27"/>
        <v>-0.36825542380676712</v>
      </c>
      <c r="AT56">
        <f t="shared" si="27"/>
        <v>-0.24324213834103131</v>
      </c>
      <c r="AU56">
        <f t="shared" si="23"/>
        <v>-0.74275876258026063</v>
      </c>
      <c r="AW56">
        <v>53</v>
      </c>
      <c r="AX56">
        <f>IF(Z56&gt;0, (R56*SUMPRODUCT(K56:$K$98, X56:$X$98)-K56*$AZ$3)/Z56, 0)</f>
        <v>-95877928.068235368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1000000</v>
      </c>
      <c r="S57">
        <f t="shared" si="1"/>
        <v>-442171640.55622494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-493.11783283376514</v>
      </c>
      <c r="AC57">
        <f t="shared" si="2"/>
        <v>-440.39799172512744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-4.0957634572528976</v>
      </c>
      <c r="AI57">
        <f t="shared" si="25"/>
        <v>-4.0957759071126167</v>
      </c>
      <c r="AJ57">
        <f t="shared" si="7"/>
        <v>-52.719841108637695</v>
      </c>
      <c r="AK57">
        <f t="shared" si="22"/>
        <v>-34.518248298363559</v>
      </c>
      <c r="AL57">
        <f t="shared" si="26"/>
        <v>-91.333865314113865</v>
      </c>
      <c r="AN57">
        <f t="shared" si="27"/>
        <v>0</v>
      </c>
      <c r="AO57">
        <f t="shared" si="27"/>
        <v>0</v>
      </c>
      <c r="AP57">
        <f t="shared" si="27"/>
        <v>-7.0030233691614787E-8</v>
      </c>
      <c r="AQ57">
        <f t="shared" si="27"/>
        <v>-2.303859469384089E-2</v>
      </c>
      <c r="AR57">
        <f t="shared" si="27"/>
        <v>-2.3038664724074582E-2</v>
      </c>
      <c r="AS57">
        <f t="shared" si="27"/>
        <v>-0.29654814402788859</v>
      </c>
      <c r="AT57">
        <f t="shared" si="27"/>
        <v>-0.19416451667371212</v>
      </c>
      <c r="AU57">
        <f t="shared" si="23"/>
        <v>-0.51375132542567525</v>
      </c>
      <c r="AW57">
        <v>54</v>
      </c>
      <c r="AX57">
        <f>IF(Z57&gt;0, (R57*SUMPRODUCT(K57:$K$98, X57:$X$98)-K57*$AZ$3)/Z57, 0)</f>
        <v>-442171640.55622494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1000000</v>
      </c>
      <c r="S58">
        <f t="shared" si="1"/>
        <v>-2066398958.9942164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-440.39799172512744</v>
      </c>
      <c r="AC58">
        <f t="shared" si="2"/>
        <v>-393.2325464769234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-0.79573042642274039</v>
      </c>
      <c r="AI58">
        <f t="shared" si="25"/>
        <v>-0.79573280515353173</v>
      </c>
      <c r="AJ58">
        <f t="shared" si="7"/>
        <v>-47.165445248204037</v>
      </c>
      <c r="AK58">
        <f t="shared" si="22"/>
        <v>-30.827859420758923</v>
      </c>
      <c r="AL58">
        <f t="shared" si="26"/>
        <v>-78.789037474116498</v>
      </c>
      <c r="AN58">
        <f t="shared" si="27"/>
        <v>0</v>
      </c>
      <c r="AO58">
        <f t="shared" si="27"/>
        <v>0</v>
      </c>
      <c r="AP58">
        <f t="shared" si="27"/>
        <v>-1.1946711862738663E-8</v>
      </c>
      <c r="AQ58">
        <f t="shared" si="27"/>
        <v>-3.9964010048879521E-3</v>
      </c>
      <c r="AR58">
        <f t="shared" si="27"/>
        <v>-3.996412951599815E-3</v>
      </c>
      <c r="AS58">
        <f t="shared" si="27"/>
        <v>-0.23687925775728963</v>
      </c>
      <c r="AT58">
        <f t="shared" si="27"/>
        <v>-0.15482691659978565</v>
      </c>
      <c r="AU58">
        <f t="shared" si="23"/>
        <v>-0.39570258730867514</v>
      </c>
      <c r="AW58">
        <v>55</v>
      </c>
      <c r="AX58">
        <f>IF(Z58&gt;0, (R58*SUMPRODUCT(K58:$K$98, X58:$X$98)-K58*$AZ$3)/Z58, 0)</f>
        <v>-2066398958.9942164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1000000</v>
      </c>
      <c r="S59">
        <f t="shared" si="1"/>
        <v>-9803306231.8427334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-393.2325464769234</v>
      </c>
      <c r="AC59">
        <f t="shared" si="2"/>
        <v>-351.10396801819803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-0.15258062604060071</v>
      </c>
      <c r="AI59">
        <f t="shared" si="25"/>
        <v>-0.15258107372625865</v>
      </c>
      <c r="AJ59">
        <f t="shared" si="7"/>
        <v>-42.128578458725372</v>
      </c>
      <c r="AK59">
        <f t="shared" si="22"/>
        <v>-27.526278253384639</v>
      </c>
      <c r="AL59">
        <f t="shared" si="26"/>
        <v>-69.807437785836271</v>
      </c>
      <c r="AN59">
        <f t="shared" si="27"/>
        <v>0</v>
      </c>
      <c r="AO59">
        <f t="shared" si="27"/>
        <v>0</v>
      </c>
      <c r="AP59">
        <f t="shared" si="27"/>
        <v>-2.0075124800321609E-9</v>
      </c>
      <c r="AQ59">
        <f t="shared" si="27"/>
        <v>-6.8420219760537528E-4</v>
      </c>
      <c r="AR59">
        <f t="shared" si="27"/>
        <v>-6.8420420511785542E-4</v>
      </c>
      <c r="AS59">
        <f t="shared" si="27"/>
        <v>-0.18891301413182282</v>
      </c>
      <c r="AT59">
        <f t="shared" si="27"/>
        <v>-0.12343336478283513</v>
      </c>
      <c r="AU59">
        <f t="shared" si="23"/>
        <v>-0.31303058311977583</v>
      </c>
      <c r="AW59">
        <v>56</v>
      </c>
      <c r="AX59">
        <f>IF(Z59&gt;0, (R59*SUMPRODUCT(K59:$K$98, X59:$X$98)-K59*$AZ$3)/Z59, 0)</f>
        <v>-9803306231.8427334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1000000</v>
      </c>
      <c r="S60">
        <f t="shared" si="1"/>
        <v>-47220993753.670036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-351.10396801819803</v>
      </c>
      <c r="AC60">
        <f t="shared" si="2"/>
        <v>-313.4862818099221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-2.8817998377512349E-2</v>
      </c>
      <c r="AI60">
        <f t="shared" si="25"/>
        <v>-2.8818081361333975E-2</v>
      </c>
      <c r="AJ60">
        <f t="shared" si="7"/>
        <v>-37.617686208275927</v>
      </c>
      <c r="AK60">
        <f t="shared" si="22"/>
        <v>-24.577277761273866</v>
      </c>
      <c r="AL60">
        <f t="shared" si="26"/>
        <v>-62.223782050911126</v>
      </c>
      <c r="AN60">
        <f t="shared" si="27"/>
        <v>0</v>
      </c>
      <c r="AO60">
        <f t="shared" si="27"/>
        <v>0</v>
      </c>
      <c r="AP60">
        <f t="shared" si="27"/>
        <v>-3.3224655076677477E-10</v>
      </c>
      <c r="AQ60">
        <f t="shared" si="27"/>
        <v>-1.1538008702664655E-4</v>
      </c>
      <c r="AR60">
        <f t="shared" si="27"/>
        <v>-1.1538041927319731E-4</v>
      </c>
      <c r="AS60">
        <f t="shared" si="27"/>
        <v>-0.15061184512519316</v>
      </c>
      <c r="AT60">
        <f t="shared" si="27"/>
        <v>-9.8401298030006745E-2</v>
      </c>
      <c r="AU60">
        <f t="shared" si="23"/>
        <v>-0.2491285235744731</v>
      </c>
      <c r="AW60">
        <v>57</v>
      </c>
      <c r="AX60">
        <f>IF(Z60&gt;0, (R60*SUMPRODUCT(K60:$K$98, X60:$X$98)-K60*$AZ$3)/Z60, 0)</f>
        <v>-47220993753.670036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1000000</v>
      </c>
      <c r="S61">
        <f t="shared" si="1"/>
        <v>-231285199740.59653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-313.4862818099221</v>
      </c>
      <c r="AC61">
        <f t="shared" si="2"/>
        <v>-279.89856646637213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-5.3621307022860788E-3</v>
      </c>
      <c r="AI61">
        <f t="shared" si="25"/>
        <v>-5.3621458296357095E-3</v>
      </c>
      <c r="AJ61">
        <f t="shared" si="7"/>
        <v>-33.587715343549974</v>
      </c>
      <c r="AK61">
        <f t="shared" si="22"/>
        <v>-21.944039726694548</v>
      </c>
      <c r="AL61">
        <f t="shared" si="26"/>
        <v>-55.537117216074158</v>
      </c>
      <c r="AN61">
        <f t="shared" si="27"/>
        <v>0</v>
      </c>
      <c r="AO61">
        <f t="shared" si="27"/>
        <v>0</v>
      </c>
      <c r="AP61">
        <f t="shared" si="27"/>
        <v>-5.4076910484835562E-11</v>
      </c>
      <c r="AQ61">
        <f t="shared" si="27"/>
        <v>-1.9168424679720799E-5</v>
      </c>
      <c r="AR61">
        <f t="shared" si="27"/>
        <v>-1.9168478756631287E-5</v>
      </c>
      <c r="AS61">
        <f t="shared" si="27"/>
        <v>-0.12006861217542757</v>
      </c>
      <c r="AT61">
        <f t="shared" si="27"/>
        <v>-7.8445061492181431E-2</v>
      </c>
      <c r="AU61">
        <f t="shared" si="23"/>
        <v>-0.19853284214636563</v>
      </c>
      <c r="AW61">
        <v>58</v>
      </c>
      <c r="AX61">
        <f>IF(Z61&gt;0, (R61*SUMPRODUCT(K61:$K$98, X61:$X$98)-K61*$AZ$3)/Z61, 0)</f>
        <v>-231285199740.59653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1000000</v>
      </c>
      <c r="S62">
        <f t="shared" si="1"/>
        <v>-1153161464872.9141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-279.89856646637213</v>
      </c>
      <c r="AC62">
        <f t="shared" si="2"/>
        <v>-249.90945106012083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-9.8136930069771754E-4</v>
      </c>
      <c r="AI62">
        <f t="shared" si="25"/>
        <v>-9.8137200965759297E-4</v>
      </c>
      <c r="AJ62">
        <f t="shared" si="7"/>
        <v>-29.989115406251301</v>
      </c>
      <c r="AK62">
        <f t="shared" si="22"/>
        <v>-19.59289965264605</v>
      </c>
      <c r="AL62">
        <f t="shared" si="26"/>
        <v>-49.582996430907009</v>
      </c>
      <c r="AN62">
        <f t="shared" si="27"/>
        <v>0</v>
      </c>
      <c r="AO62">
        <f t="shared" si="27"/>
        <v>0</v>
      </c>
      <c r="AP62">
        <f t="shared" si="27"/>
        <v>-8.6463652323910156E-12</v>
      </c>
      <c r="AQ62">
        <f t="shared" si="27"/>
        <v>-3.1323008799792332E-6</v>
      </c>
      <c r="AR62">
        <f t="shared" si="27"/>
        <v>-3.1323095263444655E-6</v>
      </c>
      <c r="AS62">
        <f t="shared" si="27"/>
        <v>-9.5718230140290142E-2</v>
      </c>
      <c r="AT62">
        <f t="shared" si="27"/>
        <v>-6.2535945214197766E-2</v>
      </c>
      <c r="AU62">
        <f t="shared" si="23"/>
        <v>-0.15825730766401425</v>
      </c>
      <c r="AW62">
        <v>59</v>
      </c>
      <c r="AX62">
        <f>IF(Z62&gt;0, (R62*SUMPRODUCT(K62:$K$98, X62:$X$98)-K62*$AZ$3)/Z62, 0)</f>
        <v>-1153161464872.9141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1000000</v>
      </c>
      <c r="S63">
        <f t="shared" si="1"/>
        <v>-5858224937893.9072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-249.90945106012083</v>
      </c>
      <c r="AC63">
        <f t="shared" si="2"/>
        <v>-223.13344117931825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-1.7646070551898124E-4</v>
      </c>
      <c r="AI63">
        <f t="shared" si="25"/>
        <v>-1.7646118163043895E-4</v>
      </c>
      <c r="AJ63">
        <f t="shared" si="7"/>
        <v>-26.776009880802576</v>
      </c>
      <c r="AK63">
        <f t="shared" si="22"/>
        <v>-17.49366157420846</v>
      </c>
      <c r="AL63">
        <f t="shared" si="26"/>
        <v>-44.269847916192667</v>
      </c>
      <c r="AN63">
        <f t="shared" si="27"/>
        <v>0</v>
      </c>
      <c r="AO63">
        <f t="shared" si="27"/>
        <v>0</v>
      </c>
      <c r="AP63">
        <f t="shared" si="27"/>
        <v>-1.3568180566644594E-12</v>
      </c>
      <c r="AQ63">
        <f t="shared" si="27"/>
        <v>-5.0287609690020786E-7</v>
      </c>
      <c r="AR63">
        <f t="shared" si="27"/>
        <v>-5.028774537182646E-7</v>
      </c>
      <c r="AS63">
        <f t="shared" si="27"/>
        <v>-7.630602688467103E-2</v>
      </c>
      <c r="AT63">
        <f t="shared" si="27"/>
        <v>-4.9853275986051299E-2</v>
      </c>
      <c r="AU63">
        <f t="shared" si="23"/>
        <v>-0.12615980574817603</v>
      </c>
      <c r="AW63">
        <v>60</v>
      </c>
      <c r="AX63">
        <f>IF(Z63&gt;0, (R63*SUMPRODUCT(K63:$K$98, X63:$X$98)-K63*$AZ$3)/Z63, 0)</f>
        <v>-5858224937893.9072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1000000</v>
      </c>
      <c r="S64">
        <f t="shared" si="1"/>
        <v>-30376800397329.418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-223.13344117931825</v>
      </c>
      <c r="AC64">
        <f t="shared" si="2"/>
        <v>-199.22628720620909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-3.1149526074135009E-5</v>
      </c>
      <c r="AI64">
        <f t="shared" si="25"/>
        <v>-3.1149608055402208E-5</v>
      </c>
      <c r="AJ64">
        <f t="shared" si="7"/>
        <v>-23.90715397310916</v>
      </c>
      <c r="AK64">
        <f t="shared" si="22"/>
        <v>-15.619340882552279</v>
      </c>
      <c r="AL64">
        <f t="shared" si="26"/>
        <v>-39.526526005269496</v>
      </c>
      <c r="AN64">
        <f t="shared" si="27"/>
        <v>0</v>
      </c>
      <c r="AO64">
        <f t="shared" si="27"/>
        <v>0</v>
      </c>
      <c r="AP64">
        <f t="shared" si="27"/>
        <v>-2.0859773379859092E-13</v>
      </c>
      <c r="AQ64">
        <f t="shared" si="27"/>
        <v>-7.9258601017385223E-8</v>
      </c>
      <c r="AR64">
        <f t="shared" si="27"/>
        <v>-7.9258809615119023E-8</v>
      </c>
      <c r="AS64">
        <f t="shared" si="27"/>
        <v>-6.0830703289230473E-2</v>
      </c>
      <c r="AT64">
        <f t="shared" si="27"/>
        <v>-3.9742726878682431E-2</v>
      </c>
      <c r="AU64">
        <f t="shared" si="23"/>
        <v>-0.10057350942672252</v>
      </c>
      <c r="AW64">
        <v>61</v>
      </c>
      <c r="AX64">
        <f>IF(Z64&gt;0, (R64*SUMPRODUCT(K64:$K$98, X64:$X$98)-K64*$AZ$3)/Z64, 0)</f>
        <v>-30376800397329.418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1000000</v>
      </c>
      <c r="S65">
        <f t="shared" si="1"/>
        <v>-160940459960183.41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-199.22628720620909</v>
      </c>
      <c r="AC65">
        <f t="shared" si="2"/>
        <v>-177.88061364619517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-5.3876590908210152E-6</v>
      </c>
      <c r="AI65">
        <f t="shared" si="25"/>
        <v>-5.3876729065369086E-6</v>
      </c>
      <c r="AJ65">
        <f t="shared" si="7"/>
        <v>-21.345673560013921</v>
      </c>
      <c r="AK65">
        <f t="shared" si="22"/>
        <v>-13.945840104434637</v>
      </c>
      <c r="AL65">
        <f t="shared" si="26"/>
        <v>-35.291519052121465</v>
      </c>
      <c r="AN65">
        <f t="shared" si="27"/>
        <v>0</v>
      </c>
      <c r="AO65">
        <f t="shared" si="27"/>
        <v>0</v>
      </c>
      <c r="AP65">
        <f t="shared" si="27"/>
        <v>-3.1387037775629274E-14</v>
      </c>
      <c r="AQ65">
        <f t="shared" si="27"/>
        <v>-1.2239876725135729E-8</v>
      </c>
      <c r="AR65">
        <f t="shared" si="27"/>
        <v>-1.2239908112173504E-8</v>
      </c>
      <c r="AS65">
        <f t="shared" si="27"/>
        <v>-4.8493865069281009E-2</v>
      </c>
      <c r="AT65">
        <f t="shared" si="27"/>
        <v>-3.1682658614675265E-2</v>
      </c>
      <c r="AU65">
        <f t="shared" si="23"/>
        <v>-8.0176535923864395E-2</v>
      </c>
      <c r="AW65">
        <v>62</v>
      </c>
      <c r="AX65">
        <f>IF(Z65&gt;0, (R65*SUMPRODUCT(K65:$K$98, X65:$X$98)-K65*$AZ$3)/Z65, 0)</f>
        <v>-160940459960183.41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1000000</v>
      </c>
      <c r="S66">
        <f t="shared" si="1"/>
        <v>-872796582846899.63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-177.88061364619517</v>
      </c>
      <c r="AC66">
        <f t="shared" si="2"/>
        <v>-158.82197648051306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-9.1223563563804918E-7</v>
      </c>
      <c r="AI66">
        <f t="shared" si="25"/>
        <v>-9.122379102513383E-7</v>
      </c>
      <c r="AJ66">
        <f t="shared" si="7"/>
        <v>-19.058637165682114</v>
      </c>
      <c r="AK66">
        <f t="shared" si="22"/>
        <v>-12.451642955233662</v>
      </c>
      <c r="AL66">
        <f t="shared" si="26"/>
        <v>-31.510281033153689</v>
      </c>
      <c r="AN66">
        <f t="shared" si="27"/>
        <v>0</v>
      </c>
      <c r="AO66">
        <f t="shared" si="27"/>
        <v>0</v>
      </c>
      <c r="AP66">
        <f t="shared" si="27"/>
        <v>-4.6138820262265355E-15</v>
      </c>
      <c r="AQ66">
        <f t="shared" si="27"/>
        <v>-1.8504013948928039E-9</v>
      </c>
      <c r="AR66">
        <f t="shared" si="27"/>
        <v>-1.8504060087748302E-9</v>
      </c>
      <c r="AS66">
        <f t="shared" si="27"/>
        <v>-3.8659012450733374E-2</v>
      </c>
      <c r="AT66">
        <f t="shared" si="27"/>
        <v>-2.5257221481987134E-2</v>
      </c>
      <c r="AU66">
        <f t="shared" si="23"/>
        <v>-6.3916235783126524E-2</v>
      </c>
      <c r="AW66">
        <v>63</v>
      </c>
      <c r="AX66">
        <f>IF(Z66&gt;0, (R66*SUMPRODUCT(K66:$K$98, X66:$X$98)-K66*$AZ$3)/Z66, 0)</f>
        <v>-872796582846899.63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-4854477482146043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-158.82197648051306</v>
      </c>
      <c r="AC67">
        <f t="shared" ref="AC67:AC89" si="30">S67*Z67</f>
        <v>-141.80533614493316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-3.6514057554718682E-13</v>
      </c>
      <c r="AH67">
        <f t="shared" ref="AH67:AH89" si="33">-X67*R67</f>
        <v>-1.5093812645129228E-7</v>
      </c>
      <c r="AI67">
        <f t="shared" ref="AI67:AI89" si="34">SUM(AE67:AH67)</f>
        <v>-1.5093849159186782E-7</v>
      </c>
      <c r="AJ67">
        <f t="shared" ref="AJ67:AJ89" si="35">AB67-AC67</f>
        <v>-17.016640335579893</v>
      </c>
      <c r="AK67">
        <f t="shared" si="22"/>
        <v>-11.117538353635915</v>
      </c>
      <c r="AL67">
        <f t="shared" si="26"/>
        <v>-28.134178840154298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-2.7336307169911149E-10</v>
      </c>
      <c r="AR67">
        <f t="shared" si="36"/>
        <v>-2.7336373300286342E-10</v>
      </c>
      <c r="AS67">
        <f t="shared" si="36"/>
        <v>-3.0818728054334429E-2</v>
      </c>
      <c r="AT67">
        <f t="shared" si="36"/>
        <v>-2.0134902330746246E-2</v>
      </c>
      <c r="AU67">
        <f t="shared" si="23"/>
        <v>-5.0953630658444403E-2</v>
      </c>
      <c r="AW67">
        <v>64</v>
      </c>
      <c r="AX67">
        <f>IF(Z67&gt;0, (R67*SUMPRODUCT(K67:$K$98, X67:$X$98)-K67*$AZ$3)/Z67, 0)</f>
        <v>-4854477482146043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8"/>
        <v>1000000</v>
      </c>
      <c r="S68">
        <f t="shared" si="29"/>
        <v>-2.7723574655337592E+16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-141.80533614493316</v>
      </c>
      <c r="AC68">
        <f t="shared" si="30"/>
        <v>-126.61190727250093</v>
      </c>
      <c r="AE68">
        <f t="shared" si="31"/>
        <v>0</v>
      </c>
      <c r="AF68">
        <f t="shared" si="32"/>
        <v>0</v>
      </c>
      <c r="AG68">
        <f t="shared" si="32"/>
        <v>-5.7086752360830775E-14</v>
      </c>
      <c r="AH68">
        <f t="shared" si="33"/>
        <v>-2.4352193394470732E-8</v>
      </c>
      <c r="AI68">
        <f t="shared" si="34"/>
        <v>-2.4352250481223093E-8</v>
      </c>
      <c r="AJ68">
        <f t="shared" si="35"/>
        <v>-15.193428872432236</v>
      </c>
      <c r="AK68">
        <f t="shared" si="22"/>
        <v>-9.9263735301453231</v>
      </c>
      <c r="AL68">
        <f t="shared" si="26"/>
        <v>-25.119802426929809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-3.9378661696848284E-11</v>
      </c>
      <c r="AR68">
        <f t="shared" si="36"/>
        <v>-3.9378754008857807E-11</v>
      </c>
      <c r="AS68">
        <f t="shared" si="36"/>
        <v>-2.4568501321054797E-2</v>
      </c>
      <c r="AT68">
        <f t="shared" si="36"/>
        <v>-1.6051420863341818E-2</v>
      </c>
      <c r="AU68">
        <f t="shared" si="23"/>
        <v>-4.0619922223775369E-2</v>
      </c>
      <c r="AW68">
        <v>65</v>
      </c>
      <c r="AX68">
        <f>IF(Z68&gt;0, (R68*SUMPRODUCT(K68:$K$98, X68:$X$98)-K68*$AZ$3)/Z68, 0)</f>
        <v>-2.7723574655337592E+16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8"/>
        <v>1000000</v>
      </c>
      <c r="S69">
        <f t="shared" si="29"/>
        <v>-1.6288590860297152E+17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-126.61190727250093</v>
      </c>
      <c r="AC69">
        <f t="shared" si="30"/>
        <v>-113.04634577905317</v>
      </c>
      <c r="AE69">
        <f t="shared" si="31"/>
        <v>0</v>
      </c>
      <c r="AF69">
        <f t="shared" si="32"/>
        <v>0</v>
      </c>
      <c r="AG69">
        <f t="shared" si="32"/>
        <v>-8.6752705274370542E-15</v>
      </c>
      <c r="AH69">
        <f t="shared" si="33"/>
        <v>-3.827249144782833E-9</v>
      </c>
      <c r="AI69">
        <f t="shared" si="34"/>
        <v>-3.8272578200533607E-9</v>
      </c>
      <c r="AJ69">
        <f t="shared" si="35"/>
        <v>-13.56556149344776</v>
      </c>
      <c r="AK69">
        <f t="shared" si="22"/>
        <v>-8.8628335090750667</v>
      </c>
      <c r="AL69">
        <f t="shared" si="26"/>
        <v>-22.428395006350087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-5.5257544266516689E-12</v>
      </c>
      <c r="AR69">
        <f t="shared" si="36"/>
        <v>-5.5257669519440417E-12</v>
      </c>
      <c r="AS69">
        <f t="shared" si="36"/>
        <v>-1.9585858834044574E-2</v>
      </c>
      <c r="AT69">
        <f t="shared" si="36"/>
        <v>-1.2796094438274983E-2</v>
      </c>
      <c r="AU69">
        <f t="shared" si="23"/>
        <v>-3.2381953277845328E-2</v>
      </c>
      <c r="AW69">
        <v>66</v>
      </c>
      <c r="AX69">
        <f>IF(Z69&gt;0, (R69*SUMPRODUCT(K69:$K$98, X69:$X$98)-K69*$AZ$3)/Z69, 0)</f>
        <v>-1.6288590860297152E+17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8"/>
        <v>1000000</v>
      </c>
      <c r="S70">
        <f t="shared" si="29"/>
        <v>-9.8558120548692352E+17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-113.04634577905317</v>
      </c>
      <c r="AC70">
        <f t="shared" si="30"/>
        <v>-100.93423730273088</v>
      </c>
      <c r="AE70">
        <f t="shared" si="31"/>
        <v>0</v>
      </c>
      <c r="AF70">
        <f t="shared" si="32"/>
        <v>0</v>
      </c>
      <c r="AG70">
        <f t="shared" si="32"/>
        <v>-1.2801359839860255E-15</v>
      </c>
      <c r="AH70">
        <f t="shared" si="33"/>
        <v>-5.8467054705413261E-10</v>
      </c>
      <c r="AI70">
        <f t="shared" si="34"/>
        <v>-5.8467182719011657E-10</v>
      </c>
      <c r="AJ70">
        <f t="shared" si="35"/>
        <v>-12.112108476322291</v>
      </c>
      <c r="AK70">
        <f t="shared" si="22"/>
        <v>-7.913244204533723</v>
      </c>
      <c r="AL70">
        <f t="shared" si="26"/>
        <v>-20.025352681440687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-7.5369917449186648E-13</v>
      </c>
      <c r="AR70">
        <f t="shared" si="36"/>
        <v>-7.5370082471597855E-13</v>
      </c>
      <c r="AS70">
        <f t="shared" si="36"/>
        <v>-1.561372674911712E-2</v>
      </c>
      <c r="AT70">
        <f t="shared" si="36"/>
        <v>-1.0200968142760591E-2</v>
      </c>
      <c r="AU70">
        <f t="shared" si="23"/>
        <v>-2.5814694892631412E-2</v>
      </c>
      <c r="AW70">
        <v>67</v>
      </c>
      <c r="AX70">
        <f>IF(Z70&gt;0, (R70*SUMPRODUCT(K70:$K$98, X70:$X$98)-K70*$AZ$3)/Z70, 0)</f>
        <v>-9.8558120548692352E+17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8"/>
        <v>1000000</v>
      </c>
      <c r="S71">
        <f t="shared" si="29"/>
        <v>-6.1439033292049439E+18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-100.93423730273088</v>
      </c>
      <c r="AC71">
        <f t="shared" si="30"/>
        <v>-90.119854734581793</v>
      </c>
      <c r="AE71">
        <f t="shared" si="31"/>
        <v>0</v>
      </c>
      <c r="AF71">
        <f t="shared" si="32"/>
        <v>0</v>
      </c>
      <c r="AG71">
        <f t="shared" si="32"/>
        <v>-1.833521987280434E-16</v>
      </c>
      <c r="AH71">
        <f t="shared" si="33"/>
        <v>-8.6718594033449738E-11</v>
      </c>
      <c r="AI71">
        <f t="shared" si="34"/>
        <v>-8.6718777385648466E-11</v>
      </c>
      <c r="AJ71">
        <f t="shared" si="35"/>
        <v>-10.814382568149085</v>
      </c>
      <c r="AK71">
        <f t="shared" si="22"/>
        <v>-7.0653966111911624</v>
      </c>
      <c r="AL71">
        <f t="shared" si="26"/>
        <v>-17.879779179426965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-9.9811602487414745E-14</v>
      </c>
      <c r="AR71">
        <f t="shared" si="36"/>
        <v>-9.9811813522625564E-14</v>
      </c>
      <c r="AS71">
        <f t="shared" si="36"/>
        <v>-1.2447167370155578E-2</v>
      </c>
      <c r="AT71">
        <f t="shared" si="36"/>
        <v>-8.1321493485021368E-3</v>
      </c>
      <c r="AU71">
        <f t="shared" si="23"/>
        <v>-2.0579316718757526E-2</v>
      </c>
      <c r="AW71">
        <v>68</v>
      </c>
      <c r="AX71">
        <f>IF(Z71&gt;0, (R71*SUMPRODUCT(K71:$K$98, X71:$X$98)-K71*$AZ$3)/Z71, 0)</f>
        <v>-6.1439033292049439E+18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8"/>
        <v>1000000</v>
      </c>
      <c r="S72">
        <f t="shared" si="29"/>
        <v>-3.9524019938521514E+19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-90.119854734581793</v>
      </c>
      <c r="AC72">
        <f t="shared" si="30"/>
        <v>-80.464156013019561</v>
      </c>
      <c r="AE72">
        <f t="shared" si="31"/>
        <v>0</v>
      </c>
      <c r="AF72">
        <f t="shared" si="32"/>
        <v>0</v>
      </c>
      <c r="AG72">
        <f t="shared" si="32"/>
        <v>-2.5447865670729868E-17</v>
      </c>
      <c r="AH72">
        <f t="shared" si="33"/>
        <v>-1.2485664885602649E-11</v>
      </c>
      <c r="AI72">
        <f t="shared" si="34"/>
        <v>-1.2485690333468319E-11</v>
      </c>
      <c r="AJ72">
        <f t="shared" si="35"/>
        <v>-9.6556987215622314</v>
      </c>
      <c r="AK72">
        <f t="shared" ref="AK72:AK89" si="49">G72*SUM(AB72:AB72, AE72:AF72)</f>
        <v>-6.3083898314207261</v>
      </c>
      <c r="AL72">
        <f t="shared" si="26"/>
        <v>-15.964088552995443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-1.283105752087017E-14</v>
      </c>
      <c r="AR72">
        <f t="shared" si="36"/>
        <v>-1.2831083672703588E-14</v>
      </c>
      <c r="AS72">
        <f t="shared" si="36"/>
        <v>-9.9228056203414256E-3</v>
      </c>
      <c r="AT72">
        <f t="shared" si="36"/>
        <v>-6.4828996719564682E-3</v>
      </c>
      <c r="AU72">
        <f t="shared" si="23"/>
        <v>-1.6405705292310727E-2</v>
      </c>
      <c r="AW72">
        <v>69</v>
      </c>
      <c r="AX72">
        <f>IF(Z72&gt;0, (R72*SUMPRODUCT(K72:$K$98, X72:$X$98)-K72*$AZ$3)/Z72, 0)</f>
        <v>-3.9524019938521514E+19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8"/>
        <v>1000000</v>
      </c>
      <c r="S73">
        <f t="shared" si="29"/>
        <v>-2.6280746616517627E+20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-80.464156013019561</v>
      </c>
      <c r="AC73">
        <f t="shared" si="30"/>
        <v>-71.842996440196032</v>
      </c>
      <c r="AE73">
        <f t="shared" si="31"/>
        <v>0</v>
      </c>
      <c r="AF73">
        <f t="shared" si="32"/>
        <v>0</v>
      </c>
      <c r="AG73">
        <f t="shared" si="32"/>
        <v>-3.4170926290885043E-18</v>
      </c>
      <c r="AH73">
        <f t="shared" si="33"/>
        <v>-1.7421035507947251E-12</v>
      </c>
      <c r="AI73">
        <f t="shared" si="34"/>
        <v>-1.7421069678873542E-12</v>
      </c>
      <c r="AJ73">
        <f t="shared" si="35"/>
        <v>-8.6211595728235295</v>
      </c>
      <c r="AK73">
        <f t="shared" si="49"/>
        <v>-5.63249092091137</v>
      </c>
      <c r="AL73">
        <f t="shared" si="26"/>
        <v>-14.253650493736643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-1.5984782114102995E-15</v>
      </c>
      <c r="AR73">
        <f t="shared" si="36"/>
        <v>-1.5984813467854106E-15</v>
      </c>
      <c r="AS73">
        <f t="shared" si="36"/>
        <v>-7.91039988866514E-3</v>
      </c>
      <c r="AT73">
        <f t="shared" si="36"/>
        <v>-5.1681279272612225E-3</v>
      </c>
      <c r="AU73">
        <f t="shared" si="23"/>
        <v>-1.3078527815927962E-2</v>
      </c>
      <c r="AW73">
        <v>70</v>
      </c>
      <c r="AX73">
        <f>IF(Z73&gt;0, (R73*SUMPRODUCT(K73:$K$98, X73:$X$98)-K73*$AZ$3)/Z73, 0)</f>
        <v>-2.6280746616517627E+20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8"/>
        <v>1000000</v>
      </c>
      <c r="S74">
        <f t="shared" si="29"/>
        <v>-1.8089542001065759E+21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-71.842996440196032</v>
      </c>
      <c r="AC74">
        <f t="shared" si="30"/>
        <v>-64.145532535889316</v>
      </c>
      <c r="AE74">
        <f t="shared" si="31"/>
        <v>0</v>
      </c>
      <c r="AF74">
        <f t="shared" si="32"/>
        <v>0</v>
      </c>
      <c r="AG74">
        <f t="shared" si="32"/>
        <v>-4.4325011470792173E-19</v>
      </c>
      <c r="AH74">
        <f t="shared" si="33"/>
        <v>-2.3517372704717581E-13</v>
      </c>
      <c r="AI74">
        <f t="shared" si="34"/>
        <v>-2.3517417029729054E-13</v>
      </c>
      <c r="AJ74">
        <f t="shared" si="35"/>
        <v>-7.6974639043067157</v>
      </c>
      <c r="AK74">
        <f t="shared" si="49"/>
        <v>-5.0290097508137226</v>
      </c>
      <c r="AL74">
        <f t="shared" si="26"/>
        <v>-12.726473655120675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-1.9266531381065442E-16</v>
      </c>
      <c r="AR74">
        <f t="shared" si="36"/>
        <v>-1.9266567694187457E-16</v>
      </c>
      <c r="AS74">
        <f t="shared" si="36"/>
        <v>-6.306122360224117E-3</v>
      </c>
      <c r="AT74">
        <f t="shared" si="36"/>
        <v>-4.1199999420130909E-3</v>
      </c>
      <c r="AU74">
        <f t="shared" si="23"/>
        <v>-1.0426122302237401E-2</v>
      </c>
      <c r="AW74">
        <v>71</v>
      </c>
      <c r="AX74">
        <f>IF(Z74&gt;0, (R74*SUMPRODUCT(K74:$K$98, X74:$X$98)-K74*$AZ$3)/Z74, 0)</f>
        <v>-1.8089542001065759E+21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8"/>
        <v>1000000</v>
      </c>
      <c r="S75">
        <f t="shared" si="29"/>
        <v>-1.2907337870297413E+22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-64.145532535889316</v>
      </c>
      <c r="AC75">
        <f t="shared" si="30"/>
        <v>-57.272796907044018</v>
      </c>
      <c r="AE75">
        <f t="shared" si="31"/>
        <v>0</v>
      </c>
      <c r="AF75">
        <f t="shared" si="32"/>
        <v>0</v>
      </c>
      <c r="AG75">
        <f t="shared" si="32"/>
        <v>-5.546534603277989E-20</v>
      </c>
      <c r="AH75">
        <f t="shared" si="33"/>
        <v>-3.0668181402245006E-14</v>
      </c>
      <c r="AI75">
        <f t="shared" si="34"/>
        <v>-3.066823686759104E-14</v>
      </c>
      <c r="AJ75">
        <f t="shared" si="35"/>
        <v>-6.8727356288452981</v>
      </c>
      <c r="AK75">
        <f t="shared" si="49"/>
        <v>-4.4901872775122529</v>
      </c>
      <c r="AL75">
        <f t="shared" si="26"/>
        <v>-11.362922906357582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-2.243286449513739E-17</v>
      </c>
      <c r="AR75">
        <f t="shared" si="36"/>
        <v>-2.2432905066391861E-17</v>
      </c>
      <c r="AS75">
        <f t="shared" si="36"/>
        <v>-5.0272021366582677E-3</v>
      </c>
      <c r="AT75">
        <f t="shared" si="36"/>
        <v>-3.2844387292833952E-3</v>
      </c>
      <c r="AU75">
        <f t="shared" si="23"/>
        <v>-8.311640865941685E-3</v>
      </c>
      <c r="AW75">
        <v>72</v>
      </c>
      <c r="AX75">
        <f>IF(Z75&gt;0, (R75*SUMPRODUCT(K75:$K$98, X75:$X$98)-K75*$AZ$3)/Z75, 0)</f>
        <v>-1.2907337870297413E+22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8"/>
        <v>1000000</v>
      </c>
      <c r="S76">
        <f t="shared" si="29"/>
        <v>-9.5617079136476568E+22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-57.272796907044018</v>
      </c>
      <c r="AC76">
        <f t="shared" si="30"/>
        <v>-51.136425809860732</v>
      </c>
      <c r="AE76">
        <f t="shared" si="31"/>
        <v>0</v>
      </c>
      <c r="AF76">
        <f t="shared" si="32"/>
        <v>0</v>
      </c>
      <c r="AG76">
        <f t="shared" si="32"/>
        <v>-6.6850538459860914E-21</v>
      </c>
      <c r="AH76">
        <f t="shared" si="33"/>
        <v>-3.8580510981172804E-15</v>
      </c>
      <c r="AI76">
        <f t="shared" si="34"/>
        <v>-3.858057783171126E-15</v>
      </c>
      <c r="AJ76">
        <f t="shared" si="35"/>
        <v>-6.1363710971832859</v>
      </c>
      <c r="AK76">
        <f t="shared" si="49"/>
        <v>-4.0090957834930814</v>
      </c>
      <c r="AL76">
        <f t="shared" si="26"/>
        <v>-10.14546688067637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-2.5196873885878625E-18</v>
      </c>
      <c r="AR76">
        <f t="shared" si="36"/>
        <v>-2.5196917545865077E-18</v>
      </c>
      <c r="AS76">
        <f t="shared" si="36"/>
        <v>-4.0076547645553689E-3</v>
      </c>
      <c r="AT76">
        <f t="shared" si="36"/>
        <v>-2.6183344461761749E-3</v>
      </c>
      <c r="AU76">
        <f t="shared" si="23"/>
        <v>-6.6259892107315456E-3</v>
      </c>
      <c r="AW76">
        <v>73</v>
      </c>
      <c r="AX76">
        <f>IF(Z76&gt;0, (R76*SUMPRODUCT(K76:$K$98, X76:$X$98)-K76*$AZ$3)/Z76, 0)</f>
        <v>-9.5617079136476568E+22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8"/>
        <v>1000000</v>
      </c>
      <c r="S77">
        <f t="shared" si="29"/>
        <v>-7.3668454187163471E+23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-51.136425809860732</v>
      </c>
      <c r="AC77">
        <f t="shared" si="30"/>
        <v>-45.657523044518506</v>
      </c>
      <c r="AE77">
        <f t="shared" si="31"/>
        <v>0</v>
      </c>
      <c r="AF77">
        <f t="shared" si="32"/>
        <v>0</v>
      </c>
      <c r="AG77">
        <f t="shared" si="32"/>
        <v>-7.7471292747164447E-22</v>
      </c>
      <c r="AH77">
        <f t="shared" si="33"/>
        <v>-4.6747923040436684E-16</v>
      </c>
      <c r="AI77">
        <f t="shared" si="34"/>
        <v>-4.674800051172943E-16</v>
      </c>
      <c r="AJ77">
        <f t="shared" si="35"/>
        <v>-5.4789027653422266</v>
      </c>
      <c r="AK77">
        <f t="shared" si="49"/>
        <v>-3.5795498066902516</v>
      </c>
      <c r="AL77">
        <f t="shared" si="26"/>
        <v>-9.0584525720324791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-2.7259820051822829E-19</v>
      </c>
      <c r="AR77">
        <f t="shared" si="36"/>
        <v>-2.7259865227166721E-19</v>
      </c>
      <c r="AS77">
        <f t="shared" si="36"/>
        <v>-3.1948778416417199E-3</v>
      </c>
      <c r="AT77">
        <f t="shared" si="36"/>
        <v>-2.0873201898725887E-3</v>
      </c>
      <c r="AU77">
        <f t="shared" si="23"/>
        <v>-5.2821980315143086E-3</v>
      </c>
      <c r="AW77">
        <v>74</v>
      </c>
      <c r="AX77">
        <f>IF(Z77&gt;0, (R77*SUMPRODUCT(K77:$K$98, X77:$X$98)-K77*$AZ$3)/Z77, 0)</f>
        <v>-7.3668454187163471E+23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8"/>
        <v>1000000</v>
      </c>
      <c r="S78">
        <f t="shared" si="29"/>
        <v>-5.9128473982515455E+24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-45.657523044518506</v>
      </c>
      <c r="AC78">
        <f t="shared" si="30"/>
        <v>-40.765645575462962</v>
      </c>
      <c r="AE78">
        <f t="shared" si="31"/>
        <v>0</v>
      </c>
      <c r="AF78">
        <f t="shared" si="32"/>
        <v>0</v>
      </c>
      <c r="AG78">
        <f t="shared" si="32"/>
        <v>-8.6180233544327419E-23</v>
      </c>
      <c r="AH78">
        <f t="shared" si="33"/>
        <v>-5.4462845172208047E-17</v>
      </c>
      <c r="AI78">
        <f t="shared" si="34"/>
        <v>-5.4462931352441592E-17</v>
      </c>
      <c r="AJ78">
        <f t="shared" si="35"/>
        <v>-4.8918774690555438</v>
      </c>
      <c r="AK78">
        <f t="shared" si="49"/>
        <v>-3.1960266131162958</v>
      </c>
      <c r="AL78">
        <f t="shared" si="26"/>
        <v>-8.0879040821718391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-2.8355869369328295E-20</v>
      </c>
      <c r="AR78">
        <f t="shared" si="36"/>
        <v>-2.835591423873306E-20</v>
      </c>
      <c r="AS78">
        <f t="shared" si="36"/>
        <v>-2.5469370548801894E-3</v>
      </c>
      <c r="AT78">
        <f t="shared" si="36"/>
        <v>-1.6639988758550609E-3</v>
      </c>
      <c r="AU78">
        <f t="shared" si="23"/>
        <v>-4.21093593073525E-3</v>
      </c>
      <c r="AW78">
        <v>75</v>
      </c>
      <c r="AX78">
        <f>IF(Z78&gt;0, (R78*SUMPRODUCT(K78:$K$98, X78:$X$98)-K78*$AZ$3)/Z78, 0)</f>
        <v>-5.9128473982515455E+24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8"/>
        <v>1000000</v>
      </c>
      <c r="S79">
        <f t="shared" si="29"/>
        <v>-4.9517090491584162E+25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-40.765645575462962</v>
      </c>
      <c r="AC79">
        <f t="shared" si="30"/>
        <v>-36.39789783523478</v>
      </c>
      <c r="AE79">
        <f t="shared" si="31"/>
        <v>0</v>
      </c>
      <c r="AF79">
        <f t="shared" si="32"/>
        <v>0</v>
      </c>
      <c r="AG79">
        <f t="shared" si="32"/>
        <v>-9.1882159962076377E-24</v>
      </c>
      <c r="AH79">
        <f t="shared" si="33"/>
        <v>-6.090417217014121E-18</v>
      </c>
      <c r="AI79">
        <f t="shared" si="34"/>
        <v>-6.0904264052301171E-18</v>
      </c>
      <c r="AJ79">
        <f t="shared" si="35"/>
        <v>-4.3677477402281824</v>
      </c>
      <c r="AK79">
        <f t="shared" si="49"/>
        <v>-2.8535951902824075</v>
      </c>
      <c r="AL79">
        <f t="shared" si="26"/>
        <v>-7.2213429305105894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-2.8312072606611919E-21</v>
      </c>
      <c r="AR79">
        <f t="shared" si="36"/>
        <v>-2.8312115319192868E-21</v>
      </c>
      <c r="AS79">
        <f t="shared" si="36"/>
        <v>-2.0304026266583226E-3</v>
      </c>
      <c r="AT79">
        <f t="shared" si="36"/>
        <v>-1.3265297160834351E-3</v>
      </c>
      <c r="AU79">
        <f t="shared" si="23"/>
        <v>-3.3569323427417577E-3</v>
      </c>
      <c r="AW79">
        <v>76</v>
      </c>
      <c r="AX79">
        <f>IF(Z79&gt;0, (R79*SUMPRODUCT(K79:$K$98, X79:$X$98)-K79*$AZ$3)/Z79, 0)</f>
        <v>-4.9517090491584162E+25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8"/>
        <v>1000000</v>
      </c>
      <c r="S80">
        <f t="shared" si="29"/>
        <v>-4.3667404311356385E+26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-36.39789783523478</v>
      </c>
      <c r="AC80">
        <f t="shared" si="30"/>
        <v>-32.498123067173907</v>
      </c>
      <c r="AE80">
        <f t="shared" si="31"/>
        <v>0</v>
      </c>
      <c r="AF80">
        <f t="shared" si="32"/>
        <v>0</v>
      </c>
      <c r="AG80">
        <f t="shared" si="32"/>
        <v>-9.3027406768491702E-25</v>
      </c>
      <c r="AH80">
        <f t="shared" si="33"/>
        <v>-6.5328478148485154E-19</v>
      </c>
      <c r="AI80">
        <f t="shared" si="34"/>
        <v>-6.5328571175891919E-19</v>
      </c>
      <c r="AJ80">
        <f t="shared" si="35"/>
        <v>-3.8997747680608725</v>
      </c>
      <c r="AK80">
        <f t="shared" si="49"/>
        <v>-2.5478528484664347</v>
      </c>
      <c r="AL80">
        <f t="shared" si="26"/>
        <v>-6.4476276165273072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-2.7114970574658204E-22</v>
      </c>
      <c r="AR80">
        <f t="shared" si="36"/>
        <v>-2.7115009186232644E-22</v>
      </c>
      <c r="AS80">
        <f t="shared" si="36"/>
        <v>-1.6186245429355231E-3</v>
      </c>
      <c r="AT80">
        <f t="shared" si="36"/>
        <v>-1.0575013680512075E-3</v>
      </c>
      <c r="AU80">
        <f t="shared" si="23"/>
        <v>-2.6761259109867306E-3</v>
      </c>
      <c r="AW80">
        <v>77</v>
      </c>
      <c r="AX80">
        <f>IF(Z80&gt;0, (R80*SUMPRODUCT(K80:$K$98, X80:$X$98)-K80*$AZ$3)/Z80, 0)</f>
        <v>-4.3667404311356385E+26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8"/>
        <v>1000000</v>
      </c>
      <c r="S81">
        <f t="shared" si="29"/>
        <v>-4.0653197807177681E+27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-32.498123067173907</v>
      </c>
      <c r="AC81">
        <f t="shared" si="30"/>
        <v>-29.016181309976702</v>
      </c>
      <c r="AE81">
        <f t="shared" si="31"/>
        <v>0</v>
      </c>
      <c r="AF81">
        <f t="shared" si="32"/>
        <v>0</v>
      </c>
      <c r="AG81">
        <f t="shared" si="32"/>
        <v>-8.9218631236598686E-26</v>
      </c>
      <c r="AH81">
        <f t="shared" si="33"/>
        <v>-6.6540215661717531E-20</v>
      </c>
      <c r="AI81">
        <f t="shared" si="34"/>
        <v>-6.6540304880348767E-20</v>
      </c>
      <c r="AJ81">
        <f t="shared" si="35"/>
        <v>-3.4819417571972053</v>
      </c>
      <c r="AK81">
        <f t="shared" si="49"/>
        <v>-2.2748686147021737</v>
      </c>
      <c r="AL81">
        <f t="shared" si="26"/>
        <v>-5.7568103718993786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-2.4658847664277442E-23</v>
      </c>
      <c r="AR81">
        <f t="shared" si="36"/>
        <v>-2.4658880727420005E-23</v>
      </c>
      <c r="AS81">
        <f t="shared" si="36"/>
        <v>-1.2903575756820168E-3</v>
      </c>
      <c r="AT81">
        <f t="shared" si="36"/>
        <v>-8.4303361611225082E-4</v>
      </c>
      <c r="AU81">
        <f t="shared" si="23"/>
        <v>-2.1333911917942676E-3</v>
      </c>
      <c r="AW81">
        <v>78</v>
      </c>
      <c r="AX81">
        <f>IF(Z81&gt;0, (R81*SUMPRODUCT(K81:$K$98, X81:$X$98)-K81*$AZ$3)/Z81, 0)</f>
        <v>-4.0653197807177681E+27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8"/>
        <v>1000000</v>
      </c>
      <c r="S82">
        <f t="shared" si="29"/>
        <v>-4.0063084217285148E+28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-29.016181309976702</v>
      </c>
      <c r="AC82">
        <f t="shared" si="30"/>
        <v>-25.907304741050623</v>
      </c>
      <c r="AE82">
        <f t="shared" si="31"/>
        <v>0</v>
      </c>
      <c r="AF82">
        <f t="shared" si="32"/>
        <v>0</v>
      </c>
      <c r="AG82">
        <f t="shared" si="32"/>
        <v>-8.0832845396214415E-27</v>
      </c>
      <c r="AH82">
        <f t="shared" si="33"/>
        <v>-6.4194528307689002E-21</v>
      </c>
      <c r="AI82">
        <f t="shared" si="34"/>
        <v>-6.4194609140534399E-21</v>
      </c>
      <c r="AJ82">
        <f t="shared" si="35"/>
        <v>-3.1088765689260782</v>
      </c>
      <c r="AK82">
        <f t="shared" si="49"/>
        <v>-2.0311326916983692</v>
      </c>
      <c r="AL82">
        <f t="shared" si="26"/>
        <v>-5.1400092606244474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-2.1240687179569766E-24</v>
      </c>
      <c r="AR82">
        <f t="shared" si="36"/>
        <v>-2.124071392554373E-24</v>
      </c>
      <c r="AS82">
        <f t="shared" si="36"/>
        <v>-1.0286651591852819E-3</v>
      </c>
      <c r="AT82">
        <f t="shared" si="36"/>
        <v>-6.7206123733438354E-4</v>
      </c>
      <c r="AU82">
        <f t="shared" si="23"/>
        <v>-1.7007263965196655E-3</v>
      </c>
      <c r="AW82">
        <v>79</v>
      </c>
      <c r="AX82">
        <f>IF(Z82&gt;0, (R82*SUMPRODUCT(K82:$K$98, X82:$X$98)-K82*$AZ$3)/Z82, 0)</f>
        <v>-4.0063084217285148E+28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8"/>
        <v>1000000</v>
      </c>
      <c r="S83">
        <f t="shared" si="29"/>
        <v>-4.1916206198726061E+29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-25.907304741050623</v>
      </c>
      <c r="AC83">
        <f t="shared" si="30"/>
        <v>-23.131522090223768</v>
      </c>
      <c r="AE83">
        <f t="shared" si="31"/>
        <v>0</v>
      </c>
      <c r="AF83">
        <f t="shared" si="32"/>
        <v>0</v>
      </c>
      <c r="AG83">
        <f t="shared" si="32"/>
        <v>-6.8981439960705445E-28</v>
      </c>
      <c r="AH83">
        <f t="shared" si="33"/>
        <v>-5.8501098356945376E-22</v>
      </c>
      <c r="AI83">
        <f t="shared" si="34"/>
        <v>-5.8501167338385339E-22</v>
      </c>
      <c r="AJ83">
        <f t="shared" si="35"/>
        <v>-2.775782650826855</v>
      </c>
      <c r="AK83">
        <f t="shared" si="49"/>
        <v>-1.8135113318735439</v>
      </c>
      <c r="AL83">
        <f t="shared" si="26"/>
        <v>-4.5892939827003989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-1.7282897259689207E-25</v>
      </c>
      <c r="AR83">
        <f t="shared" si="36"/>
        <v>-1.7282917638779054E-25</v>
      </c>
      <c r="AS83">
        <f t="shared" si="36"/>
        <v>-8.2004556695255222E-4</v>
      </c>
      <c r="AT83">
        <f t="shared" si="36"/>
        <v>-5.3576310374233371E-4</v>
      </c>
      <c r="AU83">
        <f t="shared" si="23"/>
        <v>-1.3558086706948859E-3</v>
      </c>
      <c r="AW83">
        <v>80</v>
      </c>
      <c r="AX83">
        <f>IF(Z83&gt;0, (R83*SUMPRODUCT(K83:$K$98, X83:$X$98)-K83*$AZ$3)/Z83, 0)</f>
        <v>-4.1916206198726061E+29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8"/>
        <v>1000000</v>
      </c>
      <c r="S84">
        <f t="shared" si="29"/>
        <v>-4.6708641509221231E+30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-23.131522090223768</v>
      </c>
      <c r="AC84">
        <f t="shared" si="30"/>
        <v>-20.653144723414076</v>
      </c>
      <c r="AE84">
        <f t="shared" si="31"/>
        <v>0</v>
      </c>
      <c r="AF84">
        <f t="shared" si="32"/>
        <v>0</v>
      </c>
      <c r="AG84">
        <f t="shared" si="32"/>
        <v>-5.5271209074172944E-29</v>
      </c>
      <c r="AH84">
        <f t="shared" si="33"/>
        <v>-5.0211603722944876E-23</v>
      </c>
      <c r="AI84">
        <f t="shared" si="34"/>
        <v>-5.0211658994153949E-23</v>
      </c>
      <c r="AJ84">
        <f t="shared" si="35"/>
        <v>-2.478377366809692</v>
      </c>
      <c r="AK84">
        <f t="shared" si="49"/>
        <v>-1.619206546315664</v>
      </c>
      <c r="AL84">
        <f t="shared" si="26"/>
        <v>-4.097583913125356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-1.3244592420985976E-26</v>
      </c>
      <c r="AR84">
        <f t="shared" si="36"/>
        <v>-1.3244607000178485E-26</v>
      </c>
      <c r="AS84">
        <f t="shared" si="36"/>
        <v>-6.5373530528743001E-4</v>
      </c>
      <c r="AT84">
        <f t="shared" si="36"/>
        <v>-4.2710706612112054E-4</v>
      </c>
      <c r="AU84">
        <f t="shared" si="23"/>
        <v>-1.0808423714085507E-3</v>
      </c>
      <c r="AW84">
        <v>81</v>
      </c>
      <c r="AX84">
        <f>IF(Z84&gt;0, (R84*SUMPRODUCT(K84:$K$98, X84:$X$98)-K84*$AZ$3)/Z84, 0)</f>
        <v>-4.6708641509221231E+30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8"/>
        <v>1000000</v>
      </c>
      <c r="S85">
        <f t="shared" si="29"/>
        <v>-5.5651816787419491E+31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-20.653144723414076</v>
      </c>
      <c r="AC85">
        <f t="shared" si="30"/>
        <v>-18.440307788762567</v>
      </c>
      <c r="AE85">
        <f t="shared" si="31"/>
        <v>0</v>
      </c>
      <c r="AF85">
        <f t="shared" si="32"/>
        <v>0</v>
      </c>
      <c r="AG85">
        <f t="shared" si="32"/>
        <v>-4.1418925861848807E-30</v>
      </c>
      <c r="AH85">
        <f t="shared" si="33"/>
        <v>-4.046128351779707E-24</v>
      </c>
      <c r="AI85">
        <f t="shared" si="34"/>
        <v>-4.0461324936722932E-24</v>
      </c>
      <c r="AJ85">
        <f t="shared" si="35"/>
        <v>-2.2128369346515093</v>
      </c>
      <c r="AK85">
        <f t="shared" si="49"/>
        <v>-1.4457201306389855</v>
      </c>
      <c r="AL85">
        <f t="shared" si="26"/>
        <v>-3.6585570652904948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-9.5291933339770196E-28</v>
      </c>
      <c r="AR85">
        <f t="shared" si="36"/>
        <v>-9.5292030887084038E-28</v>
      </c>
      <c r="AS85">
        <f t="shared" si="36"/>
        <v>-5.211537829140861E-4</v>
      </c>
      <c r="AT85">
        <f t="shared" si="36"/>
        <v>-3.404871381705361E-4</v>
      </c>
      <c r="AU85">
        <f t="shared" si="23"/>
        <v>-8.616409210846222E-4</v>
      </c>
      <c r="AW85">
        <v>82</v>
      </c>
      <c r="AX85">
        <f>IF(Z85&gt;0, (R85*SUMPRODUCT(K85:$K$98, X85:$X$98)-K85*$AZ$3)/Z85, 0)</f>
        <v>-5.5651816787419491E+31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8"/>
        <v>1000000</v>
      </c>
      <c r="S86">
        <f t="shared" si="29"/>
        <v>-7.1238216822489549E+32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-18.440307788762567</v>
      </c>
      <c r="AC86">
        <f t="shared" si="30"/>
        <v>-16.464560525680863</v>
      </c>
      <c r="AE86">
        <f t="shared" si="31"/>
        <v>0</v>
      </c>
      <c r="AF86">
        <f t="shared" si="32"/>
        <v>0</v>
      </c>
      <c r="AG86">
        <f t="shared" si="32"/>
        <v>-2.8889971668414718E-31</v>
      </c>
      <c r="AH86">
        <f t="shared" si="33"/>
        <v>-3.0492591549111079E-25</v>
      </c>
      <c r="AI86">
        <f t="shared" si="34"/>
        <v>-3.0492620439082745E-25</v>
      </c>
      <c r="AJ86">
        <f t="shared" si="35"/>
        <v>-1.9757472630817041</v>
      </c>
      <c r="AK86">
        <f t="shared" si="49"/>
        <v>-1.2908215452133798</v>
      </c>
      <c r="AL86">
        <f t="shared" si="26"/>
        <v>-3.2665688082950837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-6.4119894127057659E-29</v>
      </c>
      <c r="AR86">
        <f t="shared" si="36"/>
        <v>-6.4119954876958882E-29</v>
      </c>
      <c r="AS86">
        <f t="shared" si="36"/>
        <v>-4.1546060500166285E-4</v>
      </c>
      <c r="AT86">
        <f t="shared" si="36"/>
        <v>-2.7143426193441966E-4</v>
      </c>
      <c r="AU86">
        <f t="shared" si="23"/>
        <v>-6.8689486693608245E-4</v>
      </c>
      <c r="AW86">
        <v>83</v>
      </c>
      <c r="AX86">
        <f>IF(Z86&gt;0, (R86*SUMPRODUCT(K86:$K$98, X86:$X$98)-K86*$AZ$3)/Z86, 0)</f>
        <v>-7.1238216822489549E+32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8"/>
        <v>1000000</v>
      </c>
      <c r="S87">
        <f t="shared" si="29"/>
        <v>-9.8516246706097127E+33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-16.464560525680863</v>
      </c>
      <c r="AC87">
        <f t="shared" si="30"/>
        <v>-14.700500469357914</v>
      </c>
      <c r="AE87">
        <f t="shared" si="31"/>
        <v>0</v>
      </c>
      <c r="AF87">
        <f t="shared" si="32"/>
        <v>0</v>
      </c>
      <c r="AG87">
        <f t="shared" si="32"/>
        <v>-1.8652380902733005E-32</v>
      </c>
      <c r="AH87">
        <f t="shared" si="33"/>
        <v>-2.1388667089165817E-26</v>
      </c>
      <c r="AI87">
        <f t="shared" si="34"/>
        <v>-2.1388685741546719E-26</v>
      </c>
      <c r="AJ87">
        <f t="shared" si="35"/>
        <v>-1.7640600563229487</v>
      </c>
      <c r="AK87">
        <f t="shared" si="49"/>
        <v>-1.1525192367976604</v>
      </c>
      <c r="AL87">
        <f t="shared" si="26"/>
        <v>-2.9165792931206092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-4.0157267939146319E-30</v>
      </c>
      <c r="AR87">
        <f t="shared" si="36"/>
        <v>-4.0157302959031126E-30</v>
      </c>
      <c r="AS87">
        <f t="shared" si="36"/>
        <v>-3.3120265067096817E-4</v>
      </c>
      <c r="AT87">
        <f t="shared" si="36"/>
        <v>-2.1638573177169934E-4</v>
      </c>
      <c r="AU87">
        <f t="shared" si="23"/>
        <v>-5.4758838244266749E-4</v>
      </c>
      <c r="AW87">
        <v>84</v>
      </c>
      <c r="AX87">
        <f>IF(Z87&gt;0, (R87*SUMPRODUCT(K87:$K$98, X87:$X$98)-K87*$AZ$3)/Z87, 0)</f>
        <v>-9.8516246706097127E+33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8"/>
        <v>1000000</v>
      </c>
      <c r="S88">
        <f t="shared" si="29"/>
        <v>-1.4814130124820726E+35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-14.700500469357914</v>
      </c>
      <c r="AC88">
        <f t="shared" si="30"/>
        <v>-13.125446847640994</v>
      </c>
      <c r="AE88">
        <f t="shared" si="31"/>
        <v>0</v>
      </c>
      <c r="AF88">
        <f t="shared" si="32"/>
        <v>0</v>
      </c>
      <c r="AG88">
        <f t="shared" si="32"/>
        <v>-1.1075107631235142E-33</v>
      </c>
      <c r="AH88">
        <f t="shared" si="33"/>
        <v>-1.3886677064465727E-27</v>
      </c>
      <c r="AI88">
        <f t="shared" si="34"/>
        <v>-1.3886688139573358E-27</v>
      </c>
      <c r="AJ88">
        <f t="shared" si="35"/>
        <v>-1.5750536217169202</v>
      </c>
      <c r="AK88">
        <f t="shared" si="49"/>
        <v>-1.0290350328550542</v>
      </c>
      <c r="AL88">
        <f t="shared" si="26"/>
        <v>-2.6040886545719744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-2.3278808675098212E-31</v>
      </c>
      <c r="AR88">
        <f t="shared" si="36"/>
        <v>-2.327882724075725E-31</v>
      </c>
      <c r="AS88">
        <f t="shared" si="36"/>
        <v>-2.6403272534356547E-4</v>
      </c>
      <c r="AT88">
        <f t="shared" si="36"/>
        <v>-1.7250138055779606E-4</v>
      </c>
      <c r="AU88">
        <f t="shared" si="23"/>
        <v>-4.3653410590136155E-4</v>
      </c>
      <c r="AW88">
        <v>85</v>
      </c>
      <c r="AX88">
        <f>IF(Z88&gt;0, (R88*SUMPRODUCT(K88:$K$98, X88:$X$98)-K88*$AZ$3)/Z88, 0)</f>
        <v>-1.4814130124820726E+35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-13.125446847640994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-8.8600861049881129E-29</v>
      </c>
      <c r="AI89">
        <f t="shared" si="34"/>
        <v>-8.8600861049881129E-29</v>
      </c>
      <c r="AJ89">
        <f t="shared" si="35"/>
        <v>-13.125446847640994</v>
      </c>
      <c r="AK89">
        <f t="shared" si="49"/>
        <v>-0.91878127933486964</v>
      </c>
      <c r="AL89">
        <f t="shared" si="26"/>
        <v>-14.044228126975863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-1.3261185029918257E-32</v>
      </c>
      <c r="AR89">
        <f t="shared" si="36"/>
        <v>-1.3261185029918257E-32</v>
      </c>
      <c r="AS89">
        <f t="shared" si="36"/>
        <v>-1.9645292064253369E-3</v>
      </c>
      <c r="AT89">
        <f t="shared" si="36"/>
        <v>-1.3751704444977359E-4</v>
      </c>
      <c r="AU89">
        <f t="shared" si="23"/>
        <v>-2.1020462508751104E-3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147724.42884623382</v>
      </c>
      <c r="AO91" s="8">
        <f t="shared" si="50"/>
        <v>-14772.442884623382</v>
      </c>
      <c r="AP91" s="8">
        <f t="shared" si="50"/>
        <v>-219.95839806061096</v>
      </c>
      <c r="AQ91" s="8">
        <f t="shared" si="50"/>
        <v>-78298.182799610702</v>
      </c>
      <c r="AR91" s="8">
        <f t="shared" si="50"/>
        <v>54433.844763939131</v>
      </c>
      <c r="AS91" s="8">
        <f t="shared" si="50"/>
        <v>-19888.129349408835</v>
      </c>
      <c r="AT91" s="8">
        <f t="shared" si="50"/>
        <v>6446.1120925897476</v>
      </c>
      <c r="AU91" s="8">
        <f t="shared" si="50"/>
        <v>40991.827507120026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4C09-A3DF-4D5C-811E-4940D3FA2BCF}">
  <dimension ref="A1:AZ164"/>
  <sheetViews>
    <sheetView workbookViewId="0">
      <selection activeCell="S53" sqref="S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340901.16038887127</v>
      </c>
      <c r="K3">
        <v>1</v>
      </c>
      <c r="L3" s="2">
        <v>0</v>
      </c>
      <c r="O3">
        <f>$C$3</f>
        <v>340901.16038887127</v>
      </c>
      <c r="P3">
        <f>O3*C5</f>
        <v>34090.116038887129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340901.16038887127</v>
      </c>
      <c r="AF3">
        <f t="shared" ref="AF3:AG34" si="4">-$Z3*P3</f>
        <v>-34090.116038887129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306711.04434998415</v>
      </c>
      <c r="AJ3">
        <f t="shared" ref="AJ3:AJ66" si="7">AB3-AC3</f>
        <v>0</v>
      </c>
      <c r="AL3">
        <f t="shared" ref="AL3:AL34" si="8">SUM(AI3:AK3)</f>
        <v>306711.04434998415</v>
      </c>
      <c r="AN3">
        <f t="shared" ref="AN3:AU34" si="9">AE3*$K3</f>
        <v>340901.16038887127</v>
      </c>
      <c r="AO3">
        <f t="shared" si="9"/>
        <v>-34090.116038887129</v>
      </c>
      <c r="AP3">
        <f t="shared" si="9"/>
        <v>-100</v>
      </c>
      <c r="AQ3">
        <f t="shared" si="9"/>
        <v>0</v>
      </c>
      <c r="AR3">
        <f t="shared" si="9"/>
        <v>306711.04434998415</v>
      </c>
      <c r="AS3">
        <f t="shared" si="9"/>
        <v>0</v>
      </c>
      <c r="AT3">
        <f t="shared" si="9"/>
        <v>0</v>
      </c>
      <c r="AU3">
        <f t="shared" si="9"/>
        <v>306711.04434998415</v>
      </c>
      <c r="AW3">
        <v>0</v>
      </c>
      <c r="AX3">
        <f>IF(Z3&gt;0, (R3*SUMPRODUCT(K3:$K$98, X3:$X$98)-K3*$AZ$3)/Z3, 0)</f>
        <v>0</v>
      </c>
      <c r="AZ3">
        <f>C6*ABS(SUMPRODUCT(X4:X79, K4:K79))/1</f>
        <v>190412.10679143725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1000000</v>
      </c>
      <c r="S4">
        <f t="shared" si="1"/>
        <v>12931.865592466411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12772.301966885279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-12772.301966885279</v>
      </c>
      <c r="AK4">
        <f>G4*SUM(AB4, AE4:AF4)</f>
        <v>0</v>
      </c>
      <c r="AL4">
        <f t="shared" si="8"/>
        <v>-15111.095966885279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-2181.9143576826195</v>
      </c>
      <c r="AR4">
        <f t="shared" si="9"/>
        <v>-2181.9143576826195</v>
      </c>
      <c r="AS4">
        <f t="shared" si="9"/>
        <v>-11915.572317273327</v>
      </c>
      <c r="AT4">
        <f t="shared" si="9"/>
        <v>0</v>
      </c>
      <c r="AU4">
        <f t="shared" si="9"/>
        <v>-14097.486674955946</v>
      </c>
      <c r="AW4">
        <v>1</v>
      </c>
      <c r="AX4">
        <f>IF(Z4&gt;0, (R4*SUMPRODUCT(K4:$K$98, X4:$X$98)-K4*$AZ$3)/Z4, 0)</f>
        <v>12931.865592466411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1000000</v>
      </c>
      <c r="S5">
        <f t="shared" si="1"/>
        <v>26049.995834873727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12772.301966885279</v>
      </c>
      <c r="AC5">
        <f t="shared" si="2"/>
        <v>25407.273254513566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-2457.2497221452877</v>
      </c>
      <c r="AI5">
        <f t="shared" si="6"/>
        <v>-2469.4413139480107</v>
      </c>
      <c r="AJ5">
        <f t="shared" si="7"/>
        <v>-12634.971287628287</v>
      </c>
      <c r="AK5">
        <f>G5*SUM(AB5, AE5:AF5)</f>
        <v>523.66438064229646</v>
      </c>
      <c r="AL5">
        <f t="shared" si="8"/>
        <v>-14580.748220934001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-2101.2139388295809</v>
      </c>
      <c r="AR5">
        <f t="shared" si="9"/>
        <v>-2111.6390667282781</v>
      </c>
      <c r="AS5">
        <f t="shared" si="9"/>
        <v>-10804.265251110839</v>
      </c>
      <c r="AT5">
        <f t="shared" si="9"/>
        <v>447.78961045665119</v>
      </c>
      <c r="AU5">
        <f t="shared" si="9"/>
        <v>-12468.114707382467</v>
      </c>
      <c r="AW5">
        <v>2</v>
      </c>
      <c r="AX5">
        <f>IF(Z5&gt;0, (R5*SUMPRODUCT(K5:$K$98, X5:$X$98)-K5*$AZ$3)/Z5, 0)</f>
        <v>26049.995834873727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1000000</v>
      </c>
      <c r="S6">
        <f t="shared" si="1"/>
        <v>40751.966798832145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25407.273254513566</v>
      </c>
      <c r="AC6">
        <f t="shared" si="2"/>
        <v>39243.169582664268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-2597.9823727751318</v>
      </c>
      <c r="AI6">
        <f t="shared" si="6"/>
        <v>-2610.0195738801681</v>
      </c>
      <c r="AJ6">
        <f t="shared" si="7"/>
        <v>-13835.896328150702</v>
      </c>
      <c r="AK6">
        <f>G6*SUM(AB6, AE6:AF6)</f>
        <v>1486.3254853890437</v>
      </c>
      <c r="AL6">
        <f t="shared" si="8"/>
        <v>-14959.590416641826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-2004.1096587563752</v>
      </c>
      <c r="AR6">
        <f t="shared" si="9"/>
        <v>-2013.3952764156002</v>
      </c>
      <c r="AS6">
        <f t="shared" si="9"/>
        <v>-10673.149194303151</v>
      </c>
      <c r="AT6">
        <f t="shared" si="9"/>
        <v>1146.5663864924793</v>
      </c>
      <c r="AU6">
        <f t="shared" si="9"/>
        <v>-11539.978084226272</v>
      </c>
      <c r="AW6">
        <v>3</v>
      </c>
      <c r="AX6">
        <f>IF(Z6&gt;0, (R6*SUMPRODUCT(K6:$K$98, X6:$X$98)-K6*$AZ$3)/Z6, 0)</f>
        <v>40751.966798832145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1000000</v>
      </c>
      <c r="S7">
        <f t="shared" si="1"/>
        <v>53107.139204776271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39243.169582664268</v>
      </c>
      <c r="AC7">
        <f t="shared" si="2"/>
        <v>50482.971909355139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-2759.0304946918586</v>
      </c>
      <c r="AI7">
        <f t="shared" si="6"/>
        <v>-2770.9128359046608</v>
      </c>
      <c r="AJ7">
        <f t="shared" si="7"/>
        <v>-11239.802326690871</v>
      </c>
      <c r="AK7">
        <f>G7*SUM(AB7, AE7:AF7)</f>
        <v>1926.8396265088154</v>
      </c>
      <c r="AL7">
        <f t="shared" si="8"/>
        <v>-12083.875536086716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-1936.4423575934406</v>
      </c>
      <c r="AR7">
        <f t="shared" si="9"/>
        <v>-1944.7820511474324</v>
      </c>
      <c r="AS7">
        <f t="shared" si="9"/>
        <v>-7888.7237231541912</v>
      </c>
      <c r="AT7">
        <f t="shared" si="9"/>
        <v>1352.3641279934147</v>
      </c>
      <c r="AU7">
        <f t="shared" si="9"/>
        <v>-8481.1416463082096</v>
      </c>
      <c r="AW7">
        <v>4</v>
      </c>
      <c r="AX7">
        <f>IF(Z7&gt;0, (R7*SUMPRODUCT(K7:$K$98, X7:$X$98)-K7*$AZ$3)/Z7, 0)</f>
        <v>53107.139204776271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1000000</v>
      </c>
      <c r="S8">
        <f t="shared" si="1"/>
        <v>61313.894964507766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50482.971909355139</v>
      </c>
      <c r="AC8">
        <f t="shared" si="2"/>
        <v>57441.019658064106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-4246.1489288711027</v>
      </c>
      <c r="AI8">
        <f t="shared" si="6"/>
        <v>-4257.8593698101658</v>
      </c>
      <c r="AJ8">
        <f t="shared" si="7"/>
        <v>-6958.0477487089665</v>
      </c>
      <c r="AK8">
        <f t="shared" ref="AK8:AK71" si="22">G8*SUM(AB8:AB8, AE8:AF8)</f>
        <v>1075.2873016692645</v>
      </c>
      <c r="AL8">
        <f t="shared" si="8"/>
        <v>-10140.619816849867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-2781.8402767348675</v>
      </c>
      <c r="AR8">
        <f t="shared" si="9"/>
        <v>-2789.5123053914958</v>
      </c>
      <c r="AS8">
        <f t="shared" si="9"/>
        <v>-4558.525336498049</v>
      </c>
      <c r="AT8">
        <f t="shared" si="9"/>
        <v>704.4683488387177</v>
      </c>
      <c r="AU8">
        <f t="shared" si="9"/>
        <v>-6643.5692930508258</v>
      </c>
      <c r="AW8">
        <v>5</v>
      </c>
      <c r="AX8">
        <f>IF(Z8&gt;0, (R8*SUMPRODUCT(K8:$K$98, X8:$X$98)-K8*$AZ$3)/Z8, 0)</f>
        <v>61313.894964507766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1000000</v>
      </c>
      <c r="S9">
        <f t="shared" si="1"/>
        <v>66472.525491445296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57441.019658064106</v>
      </c>
      <c r="AC9">
        <f t="shared" si="2"/>
        <v>61263.384364061123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-5832.2483317503284</v>
      </c>
      <c r="AI9">
        <f t="shared" si="6"/>
        <v>-5843.7687651758542</v>
      </c>
      <c r="AJ9">
        <f t="shared" si="7"/>
        <v>-3822.3647059970172</v>
      </c>
      <c r="AK9">
        <f t="shared" si="22"/>
        <v>338.90201598257823</v>
      </c>
      <c r="AL9">
        <f t="shared" si="8"/>
        <v>-9327.2314551902928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-3618.6800484317528</v>
      </c>
      <c r="AR9">
        <f t="shared" si="9"/>
        <v>-3625.8280229717407</v>
      </c>
      <c r="AS9">
        <f t="shared" si="9"/>
        <v>-2371.6265345083452</v>
      </c>
      <c r="AT9">
        <f t="shared" si="9"/>
        <v>210.27533360216231</v>
      </c>
      <c r="AU9">
        <f t="shared" si="9"/>
        <v>-5787.1792238779235</v>
      </c>
      <c r="AW9">
        <v>6</v>
      </c>
      <c r="AX9">
        <f>IF(Z9&gt;0, (R9*SUMPRODUCT(K9:$K$98, X9:$X$98)-K9*$AZ$3)/Z9, 0)</f>
        <v>66472.525491445296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1000000</v>
      </c>
      <c r="S10">
        <f t="shared" si="1"/>
        <v>70400.426372704533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61263.384364061123</v>
      </c>
      <c r="AC10">
        <f t="shared" si="2"/>
        <v>63708.215575874019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-7477.5640369673529</v>
      </c>
      <c r="AI10">
        <f t="shared" si="6"/>
        <v>-7488.8757965081613</v>
      </c>
      <c r="AJ10">
        <f t="shared" si="7"/>
        <v>-2444.8312118128961</v>
      </c>
      <c r="AK10">
        <f t="shared" si="22"/>
        <v>251.17987589265061</v>
      </c>
      <c r="AL10">
        <f t="shared" si="8"/>
        <v>-9682.5271324284058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-4401.41689338574</v>
      </c>
      <c r="AR10">
        <f t="shared" si="9"/>
        <v>-4408.0751806689641</v>
      </c>
      <c r="AS10">
        <f t="shared" si="9"/>
        <v>-1439.0677691226026</v>
      </c>
      <c r="AT10">
        <f t="shared" si="9"/>
        <v>147.84859662409772</v>
      </c>
      <c r="AU10">
        <f t="shared" si="9"/>
        <v>-5699.2943531674682</v>
      </c>
      <c r="AW10">
        <v>7</v>
      </c>
      <c r="AX10">
        <f>IF(Z10&gt;0, (R10*SUMPRODUCT(K10:$K$98, X10:$X$98)-K10*$AZ$3)/Z10, 0)</f>
        <v>70400.426372704533</v>
      </c>
    </row>
    <row r="11" spans="1:52" x14ac:dyDescent="0.25">
      <c r="A11" t="s">
        <v>33</v>
      </c>
      <c r="C11" s="12">
        <f>AU81</f>
        <v>93295.476451213981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1000000</v>
      </c>
      <c r="S11">
        <f t="shared" si="1"/>
        <v>73188.153693105865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63708.215575874019</v>
      </c>
      <c r="AC11">
        <f t="shared" si="2"/>
        <v>64887.353401476132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-9308.6215796986071</v>
      </c>
      <c r="AI11">
        <f t="shared" si="6"/>
        <v>-9319.7038638742615</v>
      </c>
      <c r="AJ11">
        <f t="shared" si="7"/>
        <v>-1179.1378256021126</v>
      </c>
      <c r="AK11">
        <f t="shared" si="22"/>
        <v>152.89971738209763</v>
      </c>
      <c r="AL11">
        <f t="shared" si="8"/>
        <v>-10345.941972094277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-5206.3924451924777</v>
      </c>
      <c r="AR11">
        <f t="shared" si="9"/>
        <v>-5212.5908624461599</v>
      </c>
      <c r="AS11">
        <f t="shared" si="9"/>
        <v>-659.5019697056257</v>
      </c>
      <c r="AT11">
        <f t="shared" si="9"/>
        <v>85.518132479072449</v>
      </c>
      <c r="AU11">
        <f t="shared" si="9"/>
        <v>-5786.5746996727139</v>
      </c>
      <c r="AW11">
        <v>8</v>
      </c>
      <c r="AX11">
        <f>IF(Z11&gt;0, (R11*SUMPRODUCT(K11:$K$98, X11:$X$98)-K11*$AZ$3)/Z11, 0)</f>
        <v>73188.153693105865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1000000</v>
      </c>
      <c r="S12">
        <f t="shared" si="1"/>
        <v>74992.755264012827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64887.353401476132</v>
      </c>
      <c r="AC12">
        <f t="shared" si="2"/>
        <v>64974.037840634119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-11312.710574565299</v>
      </c>
      <c r="AI12">
        <f t="shared" si="6"/>
        <v>-11323.540627017015</v>
      </c>
      <c r="AJ12">
        <f t="shared" si="7"/>
        <v>-86.684439157987072</v>
      </c>
      <c r="AK12">
        <f t="shared" si="22"/>
        <v>149.24091282339509</v>
      </c>
      <c r="AL12">
        <f t="shared" si="8"/>
        <v>-11260.984153351606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-6012.8259324472538</v>
      </c>
      <c r="AR12">
        <f t="shared" si="9"/>
        <v>-6018.5822204564111</v>
      </c>
      <c r="AS12">
        <f t="shared" si="9"/>
        <v>-46.073700928994121</v>
      </c>
      <c r="AT12">
        <f t="shared" si="9"/>
        <v>79.323131701448276</v>
      </c>
      <c r="AU12">
        <f t="shared" si="9"/>
        <v>-5985.3327896839564</v>
      </c>
      <c r="AW12">
        <v>9</v>
      </c>
      <c r="AX12">
        <f>IF(Z12&gt;0, (R12*SUMPRODUCT(K12:$K$98, X12:$X$98)-K12*$AZ$3)/Z12, 0)</f>
        <v>74992.755264012827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1000000</v>
      </c>
      <c r="S13">
        <f t="shared" si="1"/>
        <v>75758.468259947549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64974.037840634119</v>
      </c>
      <c r="AC13">
        <f t="shared" si="2"/>
        <v>63963.792770029286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-13428.036478977163</v>
      </c>
      <c r="AI13">
        <f t="shared" si="6"/>
        <v>-13438.590380448373</v>
      </c>
      <c r="AJ13">
        <f t="shared" si="7"/>
        <v>1010.245070604833</v>
      </c>
      <c r="AK13">
        <f t="shared" si="22"/>
        <v>129.94807568126825</v>
      </c>
      <c r="AL13">
        <f t="shared" si="8"/>
        <v>-12298.397234162272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-6784.3575456687386</v>
      </c>
      <c r="AR13">
        <f t="shared" si="9"/>
        <v>-6789.6897802954873</v>
      </c>
      <c r="AS13">
        <f t="shared" si="9"/>
        <v>510.41444357579053</v>
      </c>
      <c r="AT13">
        <f t="shared" si="9"/>
        <v>65.654737323181493</v>
      </c>
      <c r="AU13">
        <f t="shared" si="9"/>
        <v>-6213.6205993965159</v>
      </c>
      <c r="AW13">
        <v>10</v>
      </c>
      <c r="AX13">
        <f>IF(Z13&gt;0, (R13*SUMPRODUCT(K13:$K$98, X13:$X$98)-K13*$AZ$3)/Z13, 0)</f>
        <v>75758.468259947549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1000000</v>
      </c>
      <c r="S14">
        <f t="shared" si="1"/>
        <v>75494.488707356912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63963.792770029286</v>
      </c>
      <c r="AC14">
        <f t="shared" si="2"/>
        <v>61917.351335997664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-15711.758605367155</v>
      </c>
      <c r="AI14">
        <f t="shared" si="6"/>
        <v>-15722.010570841087</v>
      </c>
      <c r="AJ14">
        <f t="shared" si="7"/>
        <v>2046.4414340316216</v>
      </c>
      <c r="AK14">
        <f t="shared" si="22"/>
        <v>115.13482698605272</v>
      </c>
      <c r="AL14">
        <f t="shared" si="8"/>
        <v>-13560.434309823413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-7547.2345486601671</v>
      </c>
      <c r="AR14">
        <f t="shared" si="9"/>
        <v>-7552.159139850748</v>
      </c>
      <c r="AS14">
        <f t="shared" si="9"/>
        <v>983.02003490921061</v>
      </c>
      <c r="AT14">
        <f t="shared" si="9"/>
        <v>55.305683202535569</v>
      </c>
      <c r="AU14">
        <f t="shared" si="9"/>
        <v>-6513.833421739002</v>
      </c>
      <c r="AW14">
        <v>11</v>
      </c>
      <c r="AX14">
        <f>IF(Z14&gt;0, (R14*SUMPRODUCT(K14:$K$98, X14:$X$98)-K14*$AZ$3)/Z14, 0)</f>
        <v>75494.488707356912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1000000</v>
      </c>
      <c r="S15">
        <f t="shared" si="1"/>
        <v>74406.900011805439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61917.351335997664</v>
      </c>
      <c r="AC15">
        <f t="shared" si="2"/>
        <v>59064.4407644163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-18152.392518460099</v>
      </c>
      <c r="AI15">
        <f t="shared" si="6"/>
        <v>-18162.31505937281</v>
      </c>
      <c r="AJ15">
        <f t="shared" si="7"/>
        <v>2852.9105715813639</v>
      </c>
      <c r="AK15">
        <f t="shared" si="22"/>
        <v>253.86114047759045</v>
      </c>
      <c r="AL15">
        <f t="shared" si="8"/>
        <v>-15055.543347313855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-8272.0873082038579</v>
      </c>
      <c r="AR15">
        <f t="shared" si="9"/>
        <v>-8276.6090330765273</v>
      </c>
      <c r="AS15">
        <f t="shared" si="9"/>
        <v>1300.0779542762336</v>
      </c>
      <c r="AT15">
        <f t="shared" si="9"/>
        <v>115.68510961049758</v>
      </c>
      <c r="AU15">
        <f t="shared" si="9"/>
        <v>-6860.8459691897951</v>
      </c>
      <c r="AW15">
        <v>12</v>
      </c>
      <c r="AX15">
        <f>IF(Z15&gt;0, (R15*SUMPRODUCT(K15:$K$98, X15:$X$98)-K15*$AZ$3)/Z15, 0)</f>
        <v>74406.900011805439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1000000</v>
      </c>
      <c r="S16">
        <f t="shared" si="1"/>
        <v>72486.141699497224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59064.4407644163</v>
      </c>
      <c r="AC16">
        <f t="shared" si="2"/>
        <v>55479.362907683208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-20486.347067694562</v>
      </c>
      <c r="AI16">
        <f t="shared" si="6"/>
        <v>-20495.914303859801</v>
      </c>
      <c r="AJ16">
        <f t="shared" si="7"/>
        <v>3585.0778567330926</v>
      </c>
      <c r="AK16">
        <f t="shared" si="22"/>
        <v>419.35752942735576</v>
      </c>
      <c r="AL16">
        <f t="shared" si="8"/>
        <v>-16491.478917699354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-8831.402706736968</v>
      </c>
      <c r="AR16">
        <f t="shared" si="9"/>
        <v>-8835.5270201192652</v>
      </c>
      <c r="AS16">
        <f t="shared" si="9"/>
        <v>1545.4812994817828</v>
      </c>
      <c r="AT16">
        <f t="shared" si="9"/>
        <v>180.77967771596744</v>
      </c>
      <c r="AU16">
        <f t="shared" si="9"/>
        <v>-7109.2660429215157</v>
      </c>
      <c r="AW16">
        <v>13</v>
      </c>
      <c r="AX16">
        <f>IF(Z16&gt;0, (R16*SUMPRODUCT(K16:$K$98, X16:$X$98)-K16*$AZ$3)/Z16, 0)</f>
        <v>72486.141699497224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1000000</v>
      </c>
      <c r="S17">
        <f t="shared" si="1"/>
        <v>70168.01835041985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55479.362907683208</v>
      </c>
      <c r="AC17">
        <f t="shared" si="2"/>
        <v>51570.853397885803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-22762.729543173293</v>
      </c>
      <c r="AI17">
        <f t="shared" si="6"/>
        <v>-22771.91657285759</v>
      </c>
      <c r="AJ17">
        <f t="shared" si="7"/>
        <v>3908.5095097974045</v>
      </c>
      <c r="AK17">
        <f t="shared" si="22"/>
        <v>765.61520812602828</v>
      </c>
      <c r="AL17">
        <f t="shared" si="8"/>
        <v>-18097.791854934156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-9224.217083319314</v>
      </c>
      <c r="AR17">
        <f t="shared" si="9"/>
        <v>-9227.9399741087564</v>
      </c>
      <c r="AS17">
        <f t="shared" si="9"/>
        <v>1583.8583910689988</v>
      </c>
      <c r="AT17">
        <f t="shared" si="9"/>
        <v>310.25281342690238</v>
      </c>
      <c r="AU17">
        <f t="shared" si="9"/>
        <v>-7333.8287696128555</v>
      </c>
      <c r="AW17">
        <v>14</v>
      </c>
      <c r="AX17">
        <f>IF(Z17&gt;0, (R17*SUMPRODUCT(K17:$K$98, X17:$X$98)-K17*$AZ$3)/Z17, 0)</f>
        <v>70168.01835041985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1000000</v>
      </c>
      <c r="S18">
        <f t="shared" si="1"/>
        <v>67612.103995366284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51570.853397885803</v>
      </c>
      <c r="AC18">
        <f t="shared" si="2"/>
        <v>47502.246255651102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-25042.59789312959</v>
      </c>
      <c r="AI18">
        <f t="shared" si="6"/>
        <v>-25051.38002004338</v>
      </c>
      <c r="AJ18">
        <f t="shared" si="7"/>
        <v>4068.6071422347013</v>
      </c>
      <c r="AK18">
        <f t="shared" si="22"/>
        <v>1113.9304333943335</v>
      </c>
      <c r="AL18">
        <f t="shared" si="8"/>
        <v>-19868.842444414346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-9470.0408416017126</v>
      </c>
      <c r="AR18">
        <f t="shared" si="9"/>
        <v>-9473.3618668765121</v>
      </c>
      <c r="AS18">
        <f t="shared" si="9"/>
        <v>1538.5734327493906</v>
      </c>
      <c r="AT18">
        <f t="shared" si="9"/>
        <v>421.24090894904845</v>
      </c>
      <c r="AU18">
        <f t="shared" si="9"/>
        <v>-7513.5475251780736</v>
      </c>
      <c r="AW18">
        <v>15</v>
      </c>
      <c r="AX18">
        <f>IF(Z18&gt;0, (R18*SUMPRODUCT(K18:$K$98, X18:$X$98)-K18*$AZ$3)/Z18, 0)</f>
        <v>67612.103995366284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1000000</v>
      </c>
      <c r="S19">
        <f t="shared" si="1"/>
        <v>64205.824086108623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47502.246255651102</v>
      </c>
      <c r="AC19">
        <f t="shared" si="2"/>
        <v>42887.20303494703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-27580.078473674184</v>
      </c>
      <c r="AI19">
        <f t="shared" si="6"/>
        <v>-27588.428028337916</v>
      </c>
      <c r="AJ19">
        <f t="shared" si="7"/>
        <v>4615.0432207040722</v>
      </c>
      <c r="AK19">
        <f t="shared" si="22"/>
        <v>1059.3000915010196</v>
      </c>
      <c r="AL19">
        <f t="shared" si="8"/>
        <v>-21914.084716132824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-9726.3896390905738</v>
      </c>
      <c r="AR19">
        <f t="shared" si="9"/>
        <v>-9729.3341927853671</v>
      </c>
      <c r="AS19">
        <f t="shared" si="9"/>
        <v>1627.541002418018</v>
      </c>
      <c r="AT19">
        <f t="shared" si="9"/>
        <v>373.57273818121371</v>
      </c>
      <c r="AU19">
        <f t="shared" si="9"/>
        <v>-7728.2204521861349</v>
      </c>
      <c r="AW19">
        <v>16</v>
      </c>
      <c r="AX19">
        <f>IF(Z19&gt;0, (R19*SUMPRODUCT(K19:$K$98, X19:$X$98)-K19*$AZ$3)/Z19, 0)</f>
        <v>64205.824086108623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1000000</v>
      </c>
      <c r="S20">
        <f t="shared" si="1"/>
        <v>57999.617706731122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42887.20303494703</v>
      </c>
      <c r="AC20">
        <f t="shared" si="2"/>
        <v>36619.301985687853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-29913.292216804668</v>
      </c>
      <c r="AI20">
        <f t="shared" si="6"/>
        <v>-29921.184359769049</v>
      </c>
      <c r="AJ20">
        <f t="shared" si="7"/>
        <v>6267.9010492591769</v>
      </c>
      <c r="AK20">
        <f t="shared" si="22"/>
        <v>184.41497305027224</v>
      </c>
      <c r="AL20">
        <f t="shared" si="8"/>
        <v>-23468.8683374596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-10005.900338676831</v>
      </c>
      <c r="AR20">
        <f t="shared" si="9"/>
        <v>-10008.540235194669</v>
      </c>
      <c r="AS20">
        <f t="shared" si="9"/>
        <v>2096.5928048649462</v>
      </c>
      <c r="AT20">
        <f t="shared" si="9"/>
        <v>61.686217214973794</v>
      </c>
      <c r="AU20">
        <f t="shared" si="9"/>
        <v>-7850.2612131147489</v>
      </c>
      <c r="AW20">
        <v>17</v>
      </c>
      <c r="AX20">
        <f>IF(Z20&gt;0, (R20*SUMPRODUCT(K20:$K$98, X20:$X$98)-K20*$AZ$3)/Z20, 0)</f>
        <v>57999.617706731122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1000000</v>
      </c>
      <c r="S21">
        <f t="shared" si="1"/>
        <v>50123.515060058482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36619.301985687853</v>
      </c>
      <c r="AC21">
        <f t="shared" si="2"/>
        <v>29738.657964934318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-31750.21173765845</v>
      </c>
      <c r="AI21">
        <f t="shared" si="6"/>
        <v>-31757.628081546471</v>
      </c>
      <c r="AJ21">
        <f t="shared" si="7"/>
        <v>6880.6440207535343</v>
      </c>
      <c r="AK21">
        <f t="shared" si="22"/>
        <v>58.590883177100565</v>
      </c>
      <c r="AL21">
        <f t="shared" si="8"/>
        <v>-24818.393177615835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-10099.22406702212</v>
      </c>
      <c r="AR21">
        <f t="shared" si="9"/>
        <v>-10101.583084949372</v>
      </c>
      <c r="AS21">
        <f t="shared" si="9"/>
        <v>2188.620544176903</v>
      </c>
      <c r="AT21">
        <f t="shared" si="9"/>
        <v>18.636803507940776</v>
      </c>
      <c r="AU21">
        <f t="shared" si="9"/>
        <v>-7894.3257372645276</v>
      </c>
      <c r="AW21">
        <v>18</v>
      </c>
      <c r="AX21">
        <f>IF(Z21&gt;0, (R21*SUMPRODUCT(K21:$K$98, X21:$X$98)-K21*$AZ$3)/Z21, 0)</f>
        <v>50123.515060058482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1000000</v>
      </c>
      <c r="S22">
        <f t="shared" si="1"/>
        <v>42702.084286756959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29738.657964934318</v>
      </c>
      <c r="AC22">
        <f t="shared" si="2"/>
        <v>23654.612036371451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-33429.29644974423</v>
      </c>
      <c r="AI22">
        <f t="shared" si="6"/>
        <v>-33436.220763987745</v>
      </c>
      <c r="AJ22">
        <f t="shared" si="7"/>
        <v>6084.0459285628676</v>
      </c>
      <c r="AK22">
        <f t="shared" si="22"/>
        <v>624.51181726362074</v>
      </c>
      <c r="AL22">
        <f t="shared" si="8"/>
        <v>-26727.663018161256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-9928.3972966900001</v>
      </c>
      <c r="AR22">
        <f t="shared" si="9"/>
        <v>-9930.4537965304953</v>
      </c>
      <c r="AS22">
        <f t="shared" si="9"/>
        <v>1806.9427587532593</v>
      </c>
      <c r="AT22">
        <f t="shared" si="9"/>
        <v>185.47807153502123</v>
      </c>
      <c r="AU22">
        <f t="shared" si="9"/>
        <v>-7938.0329662422137</v>
      </c>
      <c r="AW22">
        <v>19</v>
      </c>
      <c r="AX22">
        <f>IF(Z22&gt;0, (R22*SUMPRODUCT(K22:$K$98, X22:$X$98)-K22*$AZ$3)/Z22, 0)</f>
        <v>42702.084286756959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1000000</v>
      </c>
      <c r="S23">
        <f t="shared" si="1"/>
        <v>38520.893070124919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23654.612036371451</v>
      </c>
      <c r="AC23">
        <f t="shared" si="2"/>
        <v>19785.336679006243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-34779.572435772774</v>
      </c>
      <c r="AI23">
        <f t="shared" si="6"/>
        <v>-34785.992762218411</v>
      </c>
      <c r="AJ23">
        <f t="shared" si="7"/>
        <v>3869.275357365208</v>
      </c>
      <c r="AK23">
        <f t="shared" si="22"/>
        <v>1655.8228425460018</v>
      </c>
      <c r="AL23">
        <f t="shared" si="8"/>
        <v>-29260.894562307203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-9222.7009588536057</v>
      </c>
      <c r="AR23">
        <f t="shared" si="9"/>
        <v>-9224.4034740577736</v>
      </c>
      <c r="AS23">
        <f t="shared" si="9"/>
        <v>1026.0381899271567</v>
      </c>
      <c r="AT23">
        <f t="shared" si="9"/>
        <v>439.08414762262737</v>
      </c>
      <c r="AU23">
        <f t="shared" si="9"/>
        <v>-7759.2811365079888</v>
      </c>
      <c r="AW23">
        <v>20</v>
      </c>
      <c r="AX23">
        <f>IF(Z23&gt;0, (R23*SUMPRODUCT(K23:$K$98, X23:$X$98)-K23*$AZ$3)/Z23, 0)</f>
        <v>38520.893070124919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1000000</v>
      </c>
      <c r="S24">
        <f t="shared" si="1"/>
        <v>33800.199131388472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19785.336679006243</v>
      </c>
      <c r="AC24">
        <f t="shared" si="2"/>
        <v>15972.566023121239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-35931.513608958208</v>
      </c>
      <c r="AI24">
        <f t="shared" si="6"/>
        <v>-35937.420588219276</v>
      </c>
      <c r="AJ24">
        <f t="shared" si="7"/>
        <v>3812.7706558850041</v>
      </c>
      <c r="AK24">
        <f t="shared" si="22"/>
        <v>1384.9735675304371</v>
      </c>
      <c r="AL24">
        <f t="shared" si="8"/>
        <v>-30739.676364803836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-8507.2927513281793</v>
      </c>
      <c r="AR24">
        <f t="shared" si="9"/>
        <v>-8508.6913120010413</v>
      </c>
      <c r="AS24">
        <f t="shared" si="9"/>
        <v>902.72724150425051</v>
      </c>
      <c r="AT24">
        <f t="shared" si="9"/>
        <v>327.91203064975565</v>
      </c>
      <c r="AU24">
        <f t="shared" si="9"/>
        <v>-7278.0520398470362</v>
      </c>
      <c r="AW24">
        <v>21</v>
      </c>
      <c r="AX24">
        <f>IF(Z24&gt;0, (R24*SUMPRODUCT(K24:$K$98, X24:$X$98)-K24*$AZ$3)/Z24, 0)</f>
        <v>33800.199131388472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1000000</v>
      </c>
      <c r="S25">
        <f t="shared" si="1"/>
        <v>28536.899634165075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15972.566023121239</v>
      </c>
      <c r="AC25">
        <f t="shared" si="2"/>
        <v>12295.568185157856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-36967.164409788791</v>
      </c>
      <c r="AI25">
        <f t="shared" si="6"/>
        <v>-36972.550229702123</v>
      </c>
      <c r="AJ25">
        <f t="shared" si="7"/>
        <v>3676.9978379633831</v>
      </c>
      <c r="AK25">
        <f t="shared" si="22"/>
        <v>1118.0796216184867</v>
      </c>
      <c r="AL25">
        <f t="shared" si="8"/>
        <v>-32177.472770120254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-7814.7300793617705</v>
      </c>
      <c r="AR25">
        <f t="shared" si="9"/>
        <v>-7815.8686229733976</v>
      </c>
      <c r="AS25">
        <f t="shared" si="9"/>
        <v>777.30456378936583</v>
      </c>
      <c r="AT25">
        <f t="shared" si="9"/>
        <v>236.35814620040898</v>
      </c>
      <c r="AU25">
        <f t="shared" si="9"/>
        <v>-6802.2059129836225</v>
      </c>
      <c r="AW25">
        <v>22</v>
      </c>
      <c r="AX25">
        <f>IF(Z25&gt;0, (R25*SUMPRODUCT(K25:$K$98, X25:$X$98)-K25*$AZ$3)/Z25, 0)</f>
        <v>28536.899634165075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1000000</v>
      </c>
      <c r="S26">
        <f t="shared" si="1"/>
        <v>22603.302296447251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12295.568185157856</v>
      </c>
      <c r="AC26">
        <f t="shared" si="2"/>
        <v>8793.60142130038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-37516.375452982946</v>
      </c>
      <c r="AI26">
        <f t="shared" si="6"/>
        <v>-37521.23846000398</v>
      </c>
      <c r="AJ26">
        <f t="shared" si="7"/>
        <v>3501.9667638574756</v>
      </c>
      <c r="AK26">
        <f t="shared" si="22"/>
        <v>860.68977296104993</v>
      </c>
      <c r="AL26">
        <f t="shared" si="8"/>
        <v>-33158.581923185455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-7081.0994510244273</v>
      </c>
      <c r="AR26">
        <f t="shared" si="9"/>
        <v>-7082.0173285094243</v>
      </c>
      <c r="AS26">
        <f t="shared" si="9"/>
        <v>660.98535984998193</v>
      </c>
      <c r="AT26">
        <f t="shared" si="9"/>
        <v>162.45252387067265</v>
      </c>
      <c r="AU26">
        <f t="shared" si="9"/>
        <v>-6258.5794447887693</v>
      </c>
      <c r="AW26">
        <v>23</v>
      </c>
      <c r="AX26">
        <f>IF(Z26&gt;0, (R26*SUMPRODUCT(K26:$K$98, X26:$X$98)-K26*$AZ$3)/Z26, 0)</f>
        <v>22603.302296447251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1000000</v>
      </c>
      <c r="S27">
        <f t="shared" si="1"/>
        <v>16003.606004630084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8793.60142130038</v>
      </c>
      <c r="AC27">
        <f t="shared" si="2"/>
        <v>5563.1835019762038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-37529.532291330615</v>
      </c>
      <c r="AI27">
        <f t="shared" si="6"/>
        <v>-37533.877549127799</v>
      </c>
      <c r="AJ27">
        <f t="shared" si="7"/>
        <v>3230.4179193241762</v>
      </c>
      <c r="AK27">
        <f t="shared" si="22"/>
        <v>615.55209949102664</v>
      </c>
      <c r="AL27">
        <f t="shared" si="8"/>
        <v>-33687.907530312594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-6324.6274673536018</v>
      </c>
      <c r="AR27">
        <f t="shared" si="9"/>
        <v>-6325.3597476443192</v>
      </c>
      <c r="AS27">
        <f t="shared" si="9"/>
        <v>544.40299828379671</v>
      </c>
      <c r="AT27">
        <f t="shared" si="9"/>
        <v>103.7353113224767</v>
      </c>
      <c r="AU27">
        <f t="shared" si="9"/>
        <v>-5677.2214380380456</v>
      </c>
      <c r="AW27">
        <v>24</v>
      </c>
      <c r="AX27">
        <f>IF(Z27&gt;0, (R27*SUMPRODUCT(K27:$K$98, X27:$X$98)-K27*$AZ$3)/Z27, 0)</f>
        <v>16003.606004630084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1000000</v>
      </c>
      <c r="S28">
        <f t="shared" si="1"/>
        <v>8720.6995762874631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5563.1835019762038</v>
      </c>
      <c r="AC28">
        <f t="shared" si="2"/>
        <v>2676.6645450692486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-37212.098443399133</v>
      </c>
      <c r="AI28">
        <f t="shared" si="6"/>
        <v>-37215.935097387803</v>
      </c>
      <c r="AJ28">
        <f t="shared" si="7"/>
        <v>2886.5189569069553</v>
      </c>
      <c r="AK28">
        <f t="shared" si="22"/>
        <v>389.42284513833431</v>
      </c>
      <c r="AL28">
        <f t="shared" si="8"/>
        <v>-33939.993295342516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-5599.2252149686019</v>
      </c>
      <c r="AR28">
        <f t="shared" si="9"/>
        <v>-5599.8025081246742</v>
      </c>
      <c r="AS28">
        <f t="shared" si="9"/>
        <v>434.32836101897487</v>
      </c>
      <c r="AT28">
        <f t="shared" si="9"/>
        <v>58.59562628804548</v>
      </c>
      <c r="AU28">
        <f t="shared" si="9"/>
        <v>-5106.8785208176541</v>
      </c>
      <c r="AW28">
        <v>25</v>
      </c>
      <c r="AX28">
        <f>IF(Z28&gt;0, (R28*SUMPRODUCT(K28:$K$98, X28:$X$98)-K28*$AZ$3)/Z28, 0)</f>
        <v>8720.6995762874631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1000000</v>
      </c>
      <c r="S29">
        <f t="shared" si="1"/>
        <v>550.52276829981804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2676.6645450692486</v>
      </c>
      <c r="AC29">
        <f t="shared" si="2"/>
        <v>147.17907157087757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-36518.791365286343</v>
      </c>
      <c r="AI29">
        <f t="shared" si="6"/>
        <v>-36522.133167843058</v>
      </c>
      <c r="AJ29">
        <f t="shared" si="7"/>
        <v>2529.485473498371</v>
      </c>
      <c r="AK29">
        <f t="shared" si="22"/>
        <v>187.36651815484743</v>
      </c>
      <c r="AL29">
        <f t="shared" si="8"/>
        <v>-33805.281176189841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-4906.164977877359</v>
      </c>
      <c r="AR29">
        <f t="shared" si="9"/>
        <v>-4906.6139367298783</v>
      </c>
      <c r="AS29">
        <f t="shared" si="9"/>
        <v>339.82704734099923</v>
      </c>
      <c r="AT29">
        <f t="shared" si="9"/>
        <v>25.172000907783247</v>
      </c>
      <c r="AU29">
        <f t="shared" si="9"/>
        <v>-4541.6148884810955</v>
      </c>
      <c r="AW29">
        <v>26</v>
      </c>
      <c r="AX29">
        <f>IF(Z29&gt;0, (R29*SUMPRODUCT(K29:$K$98, X29:$X$98)-K29*$AZ$3)/Z29, 0)</f>
        <v>550.52276829981804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1000000</v>
      </c>
      <c r="S30">
        <f t="shared" si="1"/>
        <v>-8804.7470174187001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147.17907157087757</v>
      </c>
      <c r="AC30">
        <f t="shared" si="2"/>
        <v>-2018.1468514223486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-35459.537293933718</v>
      </c>
      <c r="AI30">
        <f t="shared" si="6"/>
        <v>-35462.402434248695</v>
      </c>
      <c r="AJ30">
        <f t="shared" si="7"/>
        <v>2165.3259229932264</v>
      </c>
      <c r="AK30">
        <f t="shared" si="22"/>
        <v>10.302535009961431</v>
      </c>
      <c r="AL30">
        <f t="shared" si="8"/>
        <v>-33286.773976245502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-4253.4447310549704</v>
      </c>
      <c r="AR30">
        <f t="shared" si="9"/>
        <v>-4253.7884105529702</v>
      </c>
      <c r="AS30">
        <f t="shared" si="9"/>
        <v>259.73531639252121</v>
      </c>
      <c r="AT30">
        <f t="shared" si="9"/>
        <v>1.2358103517083003</v>
      </c>
      <c r="AU30">
        <f t="shared" si="9"/>
        <v>-3992.8172838087398</v>
      </c>
      <c r="AW30">
        <v>27</v>
      </c>
      <c r="AX30">
        <f>IF(Z30&gt;0, (R30*SUMPRODUCT(K30:$K$98, X30:$X$98)-K30*$AZ$3)/Z30, 0)</f>
        <v>-8804.7470174187001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1000000</v>
      </c>
      <c r="S31">
        <f t="shared" si="1"/>
        <v>-19825.304861659162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-2018.1468514223486</v>
      </c>
      <c r="AC31">
        <f t="shared" si="2"/>
        <v>-3824.4138549022068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-34013.436005065945</v>
      </c>
      <c r="AI31">
        <f t="shared" si="6"/>
        <v>-34015.84732602771</v>
      </c>
      <c r="AJ31">
        <f t="shared" si="7"/>
        <v>1806.2670034798582</v>
      </c>
      <c r="AK31">
        <f t="shared" si="22"/>
        <v>-141.27027959956442</v>
      </c>
      <c r="AL31">
        <f t="shared" si="8"/>
        <v>-32350.850602147417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-3642.8409775903492</v>
      </c>
      <c r="AR31">
        <f t="shared" si="9"/>
        <v>-3643.0992302058253</v>
      </c>
      <c r="AS31">
        <f t="shared" si="9"/>
        <v>193.45130129651542</v>
      </c>
      <c r="AT31">
        <f t="shared" si="9"/>
        <v>-15.13005517479302</v>
      </c>
      <c r="AU31">
        <f t="shared" si="9"/>
        <v>-3464.7779840841031</v>
      </c>
      <c r="AW31">
        <v>28</v>
      </c>
      <c r="AX31">
        <f>IF(Z31&gt;0, (R31*SUMPRODUCT(K31:$K$98, X31:$X$98)-K31*$AZ$3)/Z31, 0)</f>
        <v>-19825.304861659162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1000000</v>
      </c>
      <c r="S32">
        <f t="shared" si="1"/>
        <v>-33254.022772772354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-3824.4138549022068</v>
      </c>
      <c r="AC32">
        <f t="shared" si="2"/>
        <v>-5282.2747185862036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-32130.433210184397</v>
      </c>
      <c r="AI32">
        <f t="shared" si="6"/>
        <v>-32132.418787521416</v>
      </c>
      <c r="AJ32">
        <f t="shared" si="7"/>
        <v>1457.8608636839967</v>
      </c>
      <c r="AK32">
        <f t="shared" si="22"/>
        <v>-267.70896984315448</v>
      </c>
      <c r="AL32">
        <f t="shared" si="8"/>
        <v>-30942.266893680575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-3072.4743469325717</v>
      </c>
      <c r="AR32">
        <f t="shared" si="9"/>
        <v>-3072.6642178687002</v>
      </c>
      <c r="AS32">
        <f t="shared" si="9"/>
        <v>139.40802091788342</v>
      </c>
      <c r="AT32">
        <f t="shared" si="9"/>
        <v>-25.599684165668833</v>
      </c>
      <c r="AU32">
        <f t="shared" si="9"/>
        <v>-2958.8558811164858</v>
      </c>
      <c r="AW32">
        <v>29</v>
      </c>
      <c r="AX32">
        <f>IF(Z32&gt;0, (R32*SUMPRODUCT(K32:$K$98, X32:$X$98)-K32*$AZ$3)/Z32, 0)</f>
        <v>-33254.022772772354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1000000</v>
      </c>
      <c r="S33">
        <f t="shared" si="1"/>
        <v>-50280.645510151284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-5282.2747185862036</v>
      </c>
      <c r="AC33">
        <f t="shared" si="2"/>
        <v>-6403.8739638166753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-29895.1206773665</v>
      </c>
      <c r="AI33">
        <f t="shared" si="6"/>
        <v>-29896.712709921681</v>
      </c>
      <c r="AJ33">
        <f t="shared" si="7"/>
        <v>1121.5992452304718</v>
      </c>
      <c r="AK33">
        <f t="shared" si="22"/>
        <v>-369.75923030103428</v>
      </c>
      <c r="AL33">
        <f t="shared" si="8"/>
        <v>-29144.872694992246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-2552.4307765321073</v>
      </c>
      <c r="AR33">
        <f t="shared" si="9"/>
        <v>-2552.5667034927287</v>
      </c>
      <c r="AS33">
        <f t="shared" si="9"/>
        <v>95.761594788572253</v>
      </c>
      <c r="AT33">
        <f t="shared" si="9"/>
        <v>-31.56986216957203</v>
      </c>
      <c r="AU33">
        <f t="shared" si="9"/>
        <v>-2488.3749708737287</v>
      </c>
      <c r="AW33">
        <v>30</v>
      </c>
      <c r="AX33">
        <f>IF(Z33&gt;0, (R33*SUMPRODUCT(K33:$K$98, X33:$X$98)-K33*$AZ$3)/Z33, 0)</f>
        <v>-50280.645510151284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1000000</v>
      </c>
      <c r="S34">
        <f t="shared" si="1"/>
        <v>-72917.235526076445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-6403.8739638166753</v>
      </c>
      <c r="AC34">
        <f t="shared" si="2"/>
        <v>-7214.451970971907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-27148.694651156122</v>
      </c>
      <c r="AI34">
        <f t="shared" si="6"/>
        <v>-27149.931404702613</v>
      </c>
      <c r="AJ34">
        <f t="shared" si="7"/>
        <v>810.57800715523172</v>
      </c>
      <c r="AK34">
        <f t="shared" si="22"/>
        <v>-448.27117746716732</v>
      </c>
      <c r="AL34">
        <f t="shared" si="8"/>
        <v>-26787.624575014546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-2069.5913090792505</v>
      </c>
      <c r="AR34">
        <f t="shared" si="9"/>
        <v>-2069.6855889120079</v>
      </c>
      <c r="AS34">
        <f t="shared" si="9"/>
        <v>61.791744335958619</v>
      </c>
      <c r="AT34">
        <f t="shared" si="9"/>
        <v>-34.172476611403653</v>
      </c>
      <c r="AU34">
        <f t="shared" ref="AU34:AU79" si="23">AL34*$K34</f>
        <v>-2042.066321187453</v>
      </c>
      <c r="AW34">
        <v>31</v>
      </c>
      <c r="AX34">
        <f>IF(Z34&gt;0, (R34*SUMPRODUCT(K34:$K$98, X34:$X$98)-K34*$AZ$3)/Z34, 0)</f>
        <v>-72917.235526076445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1000000</v>
      </c>
      <c r="S35">
        <f t="shared" si="1"/>
        <v>-104408.44575449653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-7214.451970971907</v>
      </c>
      <c r="AC35">
        <f t="shared" si="2"/>
        <v>-7728.8175931075184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-23926.04948783333</v>
      </c>
      <c r="AI35">
        <f t="shared" ref="AI35:AI66" si="25">SUM(AE35:AH35)</f>
        <v>-23926.974798225758</v>
      </c>
      <c r="AJ35">
        <f t="shared" si="7"/>
        <v>514.36562213561137</v>
      </c>
      <c r="AK35">
        <f t="shared" si="22"/>
        <v>-505.01163796803354</v>
      </c>
      <c r="AL35">
        <f t="shared" ref="AL35:AL79" si="26">SUM(AI35:AK35)</f>
        <v>-23917.62081405818</v>
      </c>
      <c r="AN35">
        <f t="shared" ref="AN35:AT66" si="27">AE35*$K35</f>
        <v>0</v>
      </c>
      <c r="AO35">
        <f t="shared" si="27"/>
        <v>0</v>
      </c>
      <c r="AP35">
        <f t="shared" si="27"/>
        <v>-6.2980348035129155E-2</v>
      </c>
      <c r="AQ35">
        <f t="shared" si="27"/>
        <v>-1628.5031878829222</v>
      </c>
      <c r="AR35">
        <f t="shared" si="27"/>
        <v>-1628.5661682309574</v>
      </c>
      <c r="AS35">
        <f t="shared" si="27"/>
        <v>35.009793648181592</v>
      </c>
      <c r="AT35">
        <f t="shared" si="27"/>
        <v>-34.373123852607812</v>
      </c>
      <c r="AU35">
        <f t="shared" si="23"/>
        <v>-1627.9294984353837</v>
      </c>
      <c r="AW35">
        <v>32</v>
      </c>
      <c r="AX35">
        <f>IF(Z35&gt;0, (R35*SUMPRODUCT(K35:$K$98, X35:$X$98)-K35*$AZ$3)/Z35, 0)</f>
        <v>-104408.44575449653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1000000</v>
      </c>
      <c r="S36">
        <f t="shared" si="1"/>
        <v>-150544.35307440098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-7728.8175931075184</v>
      </c>
      <c r="AC36">
        <f t="shared" si="2"/>
        <v>-7968.7264176479066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-20351.834326081647</v>
      </c>
      <c r="AI36">
        <f t="shared" si="25"/>
        <v>-20352.495985441074</v>
      </c>
      <c r="AJ36">
        <f t="shared" si="7"/>
        <v>239.9088245403882</v>
      </c>
      <c r="AK36">
        <f t="shared" si="22"/>
        <v>-541.01723151752628</v>
      </c>
      <c r="AL36">
        <f t="shared" si="26"/>
        <v>-20653.604392418212</v>
      </c>
      <c r="AN36">
        <f t="shared" si="27"/>
        <v>0</v>
      </c>
      <c r="AO36">
        <f t="shared" si="27"/>
        <v>0</v>
      </c>
      <c r="AP36">
        <f t="shared" si="27"/>
        <v>-4.0209998217177294E-2</v>
      </c>
      <c r="AQ36">
        <f t="shared" si="27"/>
        <v>-1236.8104679670914</v>
      </c>
      <c r="AR36">
        <f t="shared" si="27"/>
        <v>-1236.8506779653087</v>
      </c>
      <c r="AS36">
        <f t="shared" si="27"/>
        <v>14.579606967858037</v>
      </c>
      <c r="AT36">
        <f t="shared" si="27"/>
        <v>-32.878401257125461</v>
      </c>
      <c r="AU36">
        <f t="shared" si="23"/>
        <v>-1255.149472254576</v>
      </c>
      <c r="AW36">
        <v>33</v>
      </c>
      <c r="AX36">
        <f>IF(Z36&gt;0, (R36*SUMPRODUCT(K36:$K$98, X36:$X$98)-K36*$AZ$3)/Z36, 0)</f>
        <v>-150544.35307440098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1000000</v>
      </c>
      <c r="S37">
        <f t="shared" si="1"/>
        <v>-221942.57679788049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-7968.7264176479066</v>
      </c>
      <c r="AC37">
        <f t="shared" si="2"/>
        <v>-7965.72048977345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-16512.513786422744</v>
      </c>
      <c r="AI37">
        <f t="shared" si="25"/>
        <v>-16512.962422766246</v>
      </c>
      <c r="AJ37">
        <f t="shared" si="7"/>
        <v>-3.0059278744565745</v>
      </c>
      <c r="AK37">
        <f t="shared" si="22"/>
        <v>-557.81084923535354</v>
      </c>
      <c r="AL37">
        <f t="shared" si="26"/>
        <v>-17073.779199876055</v>
      </c>
      <c r="AN37">
        <f t="shared" si="27"/>
        <v>0</v>
      </c>
      <c r="AO37">
        <f t="shared" si="27"/>
        <v>0</v>
      </c>
      <c r="AP37">
        <f t="shared" si="27"/>
        <v>-2.4343107861233813E-2</v>
      </c>
      <c r="AQ37">
        <f t="shared" si="27"/>
        <v>-895.97267360168905</v>
      </c>
      <c r="AR37">
        <f t="shared" si="27"/>
        <v>-895.99701670955028</v>
      </c>
      <c r="AS37">
        <f t="shared" si="27"/>
        <v>-0.16310231556295088</v>
      </c>
      <c r="AT37">
        <f t="shared" si="27"/>
        <v>-30.266940843638864</v>
      </c>
      <c r="AU37">
        <f t="shared" si="23"/>
        <v>-926.42705986875205</v>
      </c>
      <c r="AW37">
        <v>34</v>
      </c>
      <c r="AX37">
        <f>IF(Z37&gt;0, (R37*SUMPRODUCT(K37:$K$98, X37:$X$98)-K37*$AZ$3)/Z37, 0)</f>
        <v>-221942.57679788049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1000000</v>
      </c>
      <c r="S38">
        <f t="shared" si="1"/>
        <v>-339271.44753692427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-7965.72048977345</v>
      </c>
      <c r="AC38">
        <f t="shared" si="2"/>
        <v>-7754.7142385166144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-12675.037423830925</v>
      </c>
      <c r="AI38">
        <f t="shared" si="25"/>
        <v>-12675.323135843195</v>
      </c>
      <c r="AJ38">
        <f t="shared" si="7"/>
        <v>-211.00625125683564</v>
      </c>
      <c r="AK38">
        <f t="shared" si="22"/>
        <v>-557.60043428414156</v>
      </c>
      <c r="AL38">
        <f t="shared" si="26"/>
        <v>-13443.929821384172</v>
      </c>
      <c r="AN38">
        <f t="shared" si="27"/>
        <v>0</v>
      </c>
      <c r="AO38">
        <f t="shared" si="27"/>
        <v>0</v>
      </c>
      <c r="AP38">
        <f t="shared" si="27"/>
        <v>-1.3841783377601389E-2</v>
      </c>
      <c r="AQ38">
        <f t="shared" si="27"/>
        <v>-614.06281426485157</v>
      </c>
      <c r="AR38">
        <f t="shared" si="27"/>
        <v>-614.0766560482291</v>
      </c>
      <c r="AS38">
        <f t="shared" si="27"/>
        <v>-10.222541215589331</v>
      </c>
      <c r="AT38">
        <f t="shared" si="27"/>
        <v>-27.013860429954871</v>
      </c>
      <c r="AU38">
        <f t="shared" si="23"/>
        <v>-651.31305769377332</v>
      </c>
      <c r="AW38">
        <v>35</v>
      </c>
      <c r="AX38">
        <f>IF(Z38&gt;0, (R38*SUMPRODUCT(K38:$K$98, X38:$X$98)-K38*$AZ$3)/Z38, 0)</f>
        <v>-339271.44753692427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1000000</v>
      </c>
      <c r="S39">
        <f t="shared" si="1"/>
        <v>-545546.77111168578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-7754.7142385166144</v>
      </c>
      <c r="AC39">
        <f t="shared" si="2"/>
        <v>-7380.4030127292081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-9099.9399106946439</v>
      </c>
      <c r="AI39">
        <f t="shared" si="25"/>
        <v>-9100.1090163379067</v>
      </c>
      <c r="AJ39">
        <f t="shared" si="7"/>
        <v>-374.31122578740633</v>
      </c>
      <c r="AK39">
        <f t="shared" si="22"/>
        <v>-542.82999669616311</v>
      </c>
      <c r="AL39">
        <f t="shared" si="26"/>
        <v>-10017.250238821478</v>
      </c>
      <c r="AN39">
        <f t="shared" si="27"/>
        <v>0</v>
      </c>
      <c r="AO39">
        <f t="shared" si="27"/>
        <v>0</v>
      </c>
      <c r="AP39">
        <f t="shared" si="27"/>
        <v>-7.3148197106219469E-3</v>
      </c>
      <c r="AQ39">
        <f t="shared" si="27"/>
        <v>-393.62624770919945</v>
      </c>
      <c r="AR39">
        <f t="shared" si="27"/>
        <v>-393.63356252891003</v>
      </c>
      <c r="AS39">
        <f t="shared" si="27"/>
        <v>-16.191175406440742</v>
      </c>
      <c r="AT39">
        <f t="shared" si="27"/>
        <v>-23.480609415056801</v>
      </c>
      <c r="AU39">
        <f t="shared" si="23"/>
        <v>-433.30534735040766</v>
      </c>
      <c r="AW39">
        <v>36</v>
      </c>
      <c r="AX39">
        <f>IF(Z39&gt;0, (R39*SUMPRODUCT(K39:$K$98, X39:$X$98)-K39*$AZ$3)/Z39, 0)</f>
        <v>-545546.77111168578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1000000</v>
      </c>
      <c r="S40">
        <f t="shared" si="1"/>
        <v>-939106.09495760046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-7380.4030127292081</v>
      </c>
      <c r="AC40">
        <f t="shared" si="2"/>
        <v>-6891.5524389631801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-6054.7496196373422</v>
      </c>
      <c r="AI40">
        <f t="shared" si="25"/>
        <v>-6054.8413498539276</v>
      </c>
      <c r="AJ40">
        <f t="shared" si="7"/>
        <v>-488.85057376602799</v>
      </c>
      <c r="AK40">
        <f t="shared" si="22"/>
        <v>-516.62821089104466</v>
      </c>
      <c r="AL40">
        <f t="shared" si="26"/>
        <v>-7060.3201345110001</v>
      </c>
      <c r="AN40">
        <f t="shared" si="27"/>
        <v>0</v>
      </c>
      <c r="AO40">
        <f t="shared" si="27"/>
        <v>0</v>
      </c>
      <c r="AP40">
        <f t="shared" si="27"/>
        <v>-3.5427452298721828E-3</v>
      </c>
      <c r="AQ40">
        <f t="shared" si="27"/>
        <v>-233.84263257563441</v>
      </c>
      <c r="AR40">
        <f t="shared" si="27"/>
        <v>-233.84617532086429</v>
      </c>
      <c r="AS40">
        <f t="shared" si="27"/>
        <v>-18.880071396313884</v>
      </c>
      <c r="AT40">
        <f t="shared" si="27"/>
        <v>-19.952881371969596</v>
      </c>
      <c r="AU40">
        <f t="shared" si="23"/>
        <v>-272.67912808914775</v>
      </c>
      <c r="AW40">
        <v>37</v>
      </c>
      <c r="AX40">
        <f>IF(Z40&gt;0, (R40*SUMPRODUCT(K40:$K$98, X40:$X$98)-K40*$AZ$3)/Z40, 0)</f>
        <v>-939106.09495760046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1000000</v>
      </c>
      <c r="S41">
        <f t="shared" si="1"/>
        <v>-1773913.6027845677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-6891.5524389631801</v>
      </c>
      <c r="AC41">
        <f t="shared" si="2"/>
        <v>-6337.4693380787894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-3692.4412707661445</v>
      </c>
      <c r="AI41">
        <f t="shared" si="25"/>
        <v>-3692.4859281646795</v>
      </c>
      <c r="AJ41">
        <f t="shared" si="7"/>
        <v>-554.08310088439066</v>
      </c>
      <c r="AK41">
        <f t="shared" si="22"/>
        <v>-482.40867072742265</v>
      </c>
      <c r="AL41">
        <f t="shared" si="26"/>
        <v>-4728.977699776493</v>
      </c>
      <c r="AN41">
        <f t="shared" si="27"/>
        <v>0</v>
      </c>
      <c r="AO41">
        <f t="shared" si="27"/>
        <v>0</v>
      </c>
      <c r="AP41">
        <f t="shared" si="27"/>
        <v>-1.5399368107384464E-3</v>
      </c>
      <c r="AQ41">
        <f t="shared" si="27"/>
        <v>-127.32775353902861</v>
      </c>
      <c r="AR41">
        <f t="shared" si="27"/>
        <v>-127.32929347583935</v>
      </c>
      <c r="AS41">
        <f t="shared" si="27"/>
        <v>-19.106642824114566</v>
      </c>
      <c r="AT41">
        <f t="shared" si="27"/>
        <v>-16.635068191274662</v>
      </c>
      <c r="AU41">
        <f t="shared" si="23"/>
        <v>-163.07100449122859</v>
      </c>
      <c r="AW41">
        <v>38</v>
      </c>
      <c r="AX41">
        <f>IF(Z41&gt;0, (R41*SUMPRODUCT(K41:$K$98, X41:$X$98)-K41*$AZ$3)/Z41, 0)</f>
        <v>-1773913.6027845677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1000000</v>
      </c>
      <c r="S42">
        <f t="shared" si="1"/>
        <v>-3800334.043257609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-6337.4693380787894</v>
      </c>
      <c r="AC42">
        <f t="shared" si="2"/>
        <v>-5761.291972457082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-2020.8697628705725</v>
      </c>
      <c r="AI42">
        <f t="shared" si="25"/>
        <v>-2020.8887128230861</v>
      </c>
      <c r="AJ42">
        <f t="shared" si="7"/>
        <v>-576.17736562170739</v>
      </c>
      <c r="AK42">
        <f t="shared" si="22"/>
        <v>-443.62285366551532</v>
      </c>
      <c r="AL42">
        <f t="shared" si="26"/>
        <v>-3040.688932110309</v>
      </c>
      <c r="AN42">
        <f t="shared" si="27"/>
        <v>0</v>
      </c>
      <c r="AO42">
        <f t="shared" si="27"/>
        <v>0</v>
      </c>
      <c r="AP42">
        <f t="shared" si="27"/>
        <v>-5.8344454500307643E-4</v>
      </c>
      <c r="AQ42">
        <f t="shared" si="27"/>
        <v>-62.219968016258292</v>
      </c>
      <c r="AR42">
        <f t="shared" si="27"/>
        <v>-62.220551460803293</v>
      </c>
      <c r="AS42">
        <f t="shared" si="27"/>
        <v>-17.739756375864289</v>
      </c>
      <c r="AT42">
        <f t="shared" si="27"/>
        <v>-13.658574279988072</v>
      </c>
      <c r="AU42">
        <f t="shared" si="23"/>
        <v>-93.618882116655655</v>
      </c>
      <c r="AW42">
        <v>39</v>
      </c>
      <c r="AX42">
        <f>IF(Z42&gt;0, (R42*SUMPRODUCT(K42:$K$98, X42:$X$98)-K42*$AZ$3)/Z42, 0)</f>
        <v>-3800334.043257609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1000000</v>
      </c>
      <c r="S43">
        <f t="shared" si="1"/>
        <v>-9684702.7445227411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-5761.291972457082</v>
      </c>
      <c r="AC43">
        <f t="shared" si="2"/>
        <v>-5195.3823697941116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-964.38380405538112</v>
      </c>
      <c r="AI43">
        <f t="shared" si="25"/>
        <v>-964.39050971081895</v>
      </c>
      <c r="AJ43">
        <f t="shared" si="7"/>
        <v>-565.90960266297043</v>
      </c>
      <c r="AK43">
        <f t="shared" si="22"/>
        <v>-403.29043807199577</v>
      </c>
      <c r="AL43">
        <f t="shared" si="26"/>
        <v>-1933.5905504457853</v>
      </c>
      <c r="AN43">
        <f t="shared" si="27"/>
        <v>0</v>
      </c>
      <c r="AO43">
        <f t="shared" si="27"/>
        <v>0</v>
      </c>
      <c r="AP43">
        <f t="shared" si="27"/>
        <v>-1.8433791414546662E-4</v>
      </c>
      <c r="AQ43">
        <f t="shared" si="27"/>
        <v>-26.510831122151647</v>
      </c>
      <c r="AR43">
        <f t="shared" si="27"/>
        <v>-26.511015460065792</v>
      </c>
      <c r="AS43">
        <f t="shared" si="27"/>
        <v>-15.556808237045418</v>
      </c>
      <c r="AT43">
        <f t="shared" si="27"/>
        <v>-11.086420833640688</v>
      </c>
      <c r="AU43">
        <f t="shared" si="23"/>
        <v>-53.154244530751903</v>
      </c>
      <c r="AW43">
        <v>40</v>
      </c>
      <c r="AX43">
        <f>IF(Z43&gt;0, (R43*SUMPRODUCT(K43:$K$98, X43:$X$98)-K43*$AZ$3)/Z43, 0)</f>
        <v>-9684702.7445227411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1000000</v>
      </c>
      <c r="S44">
        <f t="shared" si="1"/>
        <v>-31285091.273058262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-5195.3823697941116</v>
      </c>
      <c r="AC44">
        <f t="shared" si="2"/>
        <v>-4661.063227095523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-382.1011876887631</v>
      </c>
      <c r="AI44">
        <f t="shared" si="25"/>
        <v>-382.10305002280046</v>
      </c>
      <c r="AJ44">
        <f t="shared" si="7"/>
        <v>-534.31914269858862</v>
      </c>
      <c r="AK44">
        <f t="shared" si="22"/>
        <v>-363.67676588558783</v>
      </c>
      <c r="AL44">
        <f t="shared" si="26"/>
        <v>-1280.098958606977</v>
      </c>
      <c r="AN44">
        <f t="shared" si="27"/>
        <v>0</v>
      </c>
      <c r="AO44">
        <f t="shared" si="27"/>
        <v>0</v>
      </c>
      <c r="AP44">
        <f t="shared" si="27"/>
        <v>-4.5710186491428936E-5</v>
      </c>
      <c r="AQ44">
        <f t="shared" si="27"/>
        <v>-9.3785090095436807</v>
      </c>
      <c r="AR44">
        <f t="shared" si="27"/>
        <v>-9.3785547197301735</v>
      </c>
      <c r="AS44">
        <f t="shared" si="27"/>
        <v>-13.114633126584591</v>
      </c>
      <c r="AT44">
        <f t="shared" si="27"/>
        <v>-8.9262895152209882</v>
      </c>
      <c r="AU44">
        <f t="shared" si="23"/>
        <v>-31.419477361535755</v>
      </c>
      <c r="AW44">
        <v>41</v>
      </c>
      <c r="AX44">
        <f>IF(Z44&gt;0, (R44*SUMPRODUCT(K44:$K$98, X44:$X$98)-K44*$AZ$3)/Z44, 0)</f>
        <v>-31285091.273058262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1000000</v>
      </c>
      <c r="S45">
        <f t="shared" si="1"/>
        <v>-141224717.5487586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-4661.063227095523</v>
      </c>
      <c r="AC45">
        <f t="shared" si="2"/>
        <v>-4169.7006880508343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-117.97156612976583</v>
      </c>
      <c r="AI45">
        <f t="shared" si="25"/>
        <v>-117.97193519588616</v>
      </c>
      <c r="AJ45">
        <f t="shared" si="7"/>
        <v>-491.36253904468867</v>
      </c>
      <c r="AK45">
        <f t="shared" si="22"/>
        <v>-326.27442589668664</v>
      </c>
      <c r="AL45">
        <f t="shared" si="26"/>
        <v>-935.60890013726157</v>
      </c>
      <c r="AN45">
        <f t="shared" si="27"/>
        <v>0</v>
      </c>
      <c r="AO45">
        <f t="shared" si="27"/>
        <v>0</v>
      </c>
      <c r="AP45">
        <f t="shared" si="27"/>
        <v>-8.0880079445499178E-6</v>
      </c>
      <c r="AQ45">
        <f t="shared" si="27"/>
        <v>-2.5853225520441954</v>
      </c>
      <c r="AR45">
        <f t="shared" si="27"/>
        <v>-2.5853306400521401</v>
      </c>
      <c r="AS45">
        <f t="shared" si="27"/>
        <v>-10.768108749396422</v>
      </c>
      <c r="AT45">
        <f t="shared" si="27"/>
        <v>-7.1502367824643454</v>
      </c>
      <c r="AU45">
        <f t="shared" si="23"/>
        <v>-20.503676171912911</v>
      </c>
      <c r="AW45">
        <v>42</v>
      </c>
      <c r="AX45">
        <f>IF(Z45&gt;0, (R45*SUMPRODUCT(K45:$K$98, X45:$X$98)-K45*$AZ$3)/Z45, 0)</f>
        <v>-141224717.5487586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1000000</v>
      </c>
      <c r="S46">
        <f t="shared" si="1"/>
        <v>-643722038.69934726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-4169.7006880508343</v>
      </c>
      <c r="AC46">
        <f t="shared" si="2"/>
        <v>-3725.1957891258858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-23.4430734678946</v>
      </c>
      <c r="AI46">
        <f t="shared" si="25"/>
        <v>-23.44314580493538</v>
      </c>
      <c r="AJ46">
        <f t="shared" si="7"/>
        <v>-444.50489892494852</v>
      </c>
      <c r="AK46">
        <f t="shared" si="22"/>
        <v>-291.87904816355842</v>
      </c>
      <c r="AL46">
        <f t="shared" si="26"/>
        <v>-759.82709289344234</v>
      </c>
      <c r="AN46">
        <f t="shared" si="27"/>
        <v>0</v>
      </c>
      <c r="AO46">
        <f t="shared" si="27"/>
        <v>0</v>
      </c>
      <c r="AP46">
        <f t="shared" si="27"/>
        <v>-1.4154029790120814E-6</v>
      </c>
      <c r="AQ46">
        <f t="shared" si="27"/>
        <v>-0.45870546632934905</v>
      </c>
      <c r="AR46">
        <f t="shared" si="27"/>
        <v>-0.4587068817323281</v>
      </c>
      <c r="AS46">
        <f t="shared" si="27"/>
        <v>-8.6975296659069201</v>
      </c>
      <c r="AT46">
        <f t="shared" si="27"/>
        <v>-5.7111331875058884</v>
      </c>
      <c r="AU46">
        <f t="shared" si="23"/>
        <v>-14.867369735145136</v>
      </c>
      <c r="AW46">
        <v>43</v>
      </c>
      <c r="AX46">
        <f>IF(Z46&gt;0, (R46*SUMPRODUCT(K46:$K$98, X46:$X$98)-K46*$AZ$3)/Z46, 0)</f>
        <v>-643722038.69934726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1000000</v>
      </c>
      <c r="S47">
        <f t="shared" si="1"/>
        <v>-2968315710.5269628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-3725.1957891258858</v>
      </c>
      <c r="AC47">
        <f t="shared" si="2"/>
        <v>-3326.4667968449003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-4.6084356131238389</v>
      </c>
      <c r="AI47">
        <f t="shared" si="25"/>
        <v>-4.6084496213490462</v>
      </c>
      <c r="AJ47">
        <f t="shared" si="7"/>
        <v>-398.72899228098549</v>
      </c>
      <c r="AK47">
        <f t="shared" si="22"/>
        <v>-260.76370523881201</v>
      </c>
      <c r="AL47">
        <f t="shared" si="26"/>
        <v>-664.10114714114661</v>
      </c>
      <c r="AN47">
        <f t="shared" si="27"/>
        <v>0</v>
      </c>
      <c r="AO47">
        <f t="shared" si="27"/>
        <v>0</v>
      </c>
      <c r="AP47">
        <f t="shared" si="27"/>
        <v>-2.4472844997479091E-7</v>
      </c>
      <c r="AQ47">
        <f t="shared" si="27"/>
        <v>-8.0510934660728187E-2</v>
      </c>
      <c r="AR47">
        <f t="shared" si="27"/>
        <v>-8.051117938917815E-2</v>
      </c>
      <c r="AS47">
        <f t="shared" si="27"/>
        <v>-6.9659308580665984</v>
      </c>
      <c r="AT47">
        <f t="shared" si="27"/>
        <v>-4.5556304561539314</v>
      </c>
      <c r="AU47">
        <f t="shared" si="23"/>
        <v>-11.602072493609709</v>
      </c>
      <c r="AW47">
        <v>44</v>
      </c>
      <c r="AX47">
        <f>IF(Z47&gt;0, (R47*SUMPRODUCT(K47:$K$98, X47:$X$98)-K47*$AZ$3)/Z47, 0)</f>
        <v>-2968315710.5269628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1000000</v>
      </c>
      <c r="S48">
        <f t="shared" si="1"/>
        <v>-13871437806.002272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-3326.4667968449003</v>
      </c>
      <c r="AC48">
        <f t="shared" si="2"/>
        <v>-2970.1297205051724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-0.89533306155144687</v>
      </c>
      <c r="AI48">
        <f t="shared" si="25"/>
        <v>-0.89533573803113309</v>
      </c>
      <c r="AJ48">
        <f t="shared" si="7"/>
        <v>-356.3370763397279</v>
      </c>
      <c r="AK48">
        <f t="shared" si="22"/>
        <v>-232.85267577914303</v>
      </c>
      <c r="AL48">
        <f t="shared" si="26"/>
        <v>-590.08508785690208</v>
      </c>
      <c r="AN48">
        <f t="shared" si="27"/>
        <v>0</v>
      </c>
      <c r="AO48">
        <f t="shared" si="27"/>
        <v>0</v>
      </c>
      <c r="AP48">
        <f t="shared" si="27"/>
        <v>-4.174911495138357E-8</v>
      </c>
      <c r="AQ48">
        <f t="shared" si="27"/>
        <v>-1.3965868337820958E-2</v>
      </c>
      <c r="AR48">
        <f t="shared" si="27"/>
        <v>-1.396591008693591E-2</v>
      </c>
      <c r="AS48">
        <f t="shared" si="27"/>
        <v>-5.5583300849197297</v>
      </c>
      <c r="AT48">
        <f t="shared" si="27"/>
        <v>-3.6321565143654193</v>
      </c>
      <c r="AU48">
        <f t="shared" si="23"/>
        <v>-9.2044525093720857</v>
      </c>
      <c r="AW48">
        <v>45</v>
      </c>
      <c r="AX48">
        <f>IF(Z48&gt;0, (R48*SUMPRODUCT(K48:$K$98, X48:$X$98)-K48*$AZ$3)/Z48, 0)</f>
        <v>-13871437806.002272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1000000</v>
      </c>
      <c r="S49">
        <f t="shared" si="1"/>
        <v>-65807828563.696503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-2970.1297205051724</v>
      </c>
      <c r="AC49">
        <f t="shared" si="2"/>
        <v>-2651.9136977356634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-0.17167934580622871</v>
      </c>
      <c r="AI49">
        <f t="shared" si="25"/>
        <v>-0.17167984952929546</v>
      </c>
      <c r="AJ49">
        <f t="shared" si="7"/>
        <v>-318.21602276950898</v>
      </c>
      <c r="AK49">
        <f t="shared" si="22"/>
        <v>-207.90908043536209</v>
      </c>
      <c r="AL49">
        <f t="shared" si="26"/>
        <v>-526.29678305440041</v>
      </c>
      <c r="AN49">
        <f t="shared" si="27"/>
        <v>0</v>
      </c>
      <c r="AO49">
        <f t="shared" si="27"/>
        <v>0</v>
      </c>
      <c r="AP49">
        <f t="shared" si="27"/>
        <v>-7.015475911543981E-9</v>
      </c>
      <c r="AQ49">
        <f t="shared" si="27"/>
        <v>-2.3910207700671765E-3</v>
      </c>
      <c r="AR49">
        <f t="shared" si="27"/>
        <v>-2.391027785543088E-3</v>
      </c>
      <c r="AS49">
        <f t="shared" si="27"/>
        <v>-4.4318733638980392</v>
      </c>
      <c r="AT49">
        <f t="shared" si="27"/>
        <v>-2.8956012575187837</v>
      </c>
      <c r="AU49">
        <f t="shared" si="23"/>
        <v>-7.3298656492023664</v>
      </c>
      <c r="AW49">
        <v>46</v>
      </c>
      <c r="AX49">
        <f>IF(Z49&gt;0, (R49*SUMPRODUCT(K49:$K$98, X49:$X$98)-K49*$AZ$3)/Z49, 0)</f>
        <v>-65807828563.696503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1000000</v>
      </c>
      <c r="S50">
        <f t="shared" si="1"/>
        <v>-316985699835.82178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-2651.9136977356634</v>
      </c>
      <c r="AC50">
        <f t="shared" si="2"/>
        <v>-2367.7821703297845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-3.2425185538167832E-2</v>
      </c>
      <c r="AI50">
        <f t="shared" si="25"/>
        <v>-3.2425278909184709E-2</v>
      </c>
      <c r="AJ50">
        <f t="shared" si="7"/>
        <v>-284.13152740587884</v>
      </c>
      <c r="AK50">
        <f t="shared" si="22"/>
        <v>-185.63395884149645</v>
      </c>
      <c r="AL50">
        <f t="shared" si="26"/>
        <v>-469.79791152628445</v>
      </c>
      <c r="AN50">
        <f t="shared" si="27"/>
        <v>0</v>
      </c>
      <c r="AO50">
        <f t="shared" si="27"/>
        <v>0</v>
      </c>
      <c r="AP50">
        <f t="shared" si="27"/>
        <v>-1.1610725695516179E-9</v>
      </c>
      <c r="AQ50">
        <f t="shared" si="27"/>
        <v>-4.0320856246648052E-4</v>
      </c>
      <c r="AR50">
        <f t="shared" si="27"/>
        <v>-4.0320972353905009E-4</v>
      </c>
      <c r="AS50">
        <f t="shared" si="27"/>
        <v>-3.5331876384138408</v>
      </c>
      <c r="AT50">
        <f t="shared" si="27"/>
        <v>-2.3083661803981435</v>
      </c>
      <c r="AU50">
        <f t="shared" si="23"/>
        <v>-5.8419570285355231</v>
      </c>
      <c r="AW50">
        <v>47</v>
      </c>
      <c r="AX50">
        <f>IF(Z50&gt;0, (R50*SUMPRODUCT(K50:$K$98, X50:$X$98)-K50*$AZ$3)/Z50, 0)</f>
        <v>-316985699835.82178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1000000</v>
      </c>
      <c r="S51">
        <f t="shared" si="1"/>
        <v>-1552573991352.2368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-2367.7821703297845</v>
      </c>
      <c r="AC51">
        <f t="shared" si="2"/>
        <v>-2114.0915749431247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-6.0333157294230168E-3</v>
      </c>
      <c r="AI51">
        <f t="shared" si="25"/>
        <v>-6.0333327502831071E-3</v>
      </c>
      <c r="AJ51">
        <f t="shared" si="7"/>
        <v>-253.69059538665988</v>
      </c>
      <c r="AK51">
        <f t="shared" si="22"/>
        <v>-165.74475192308495</v>
      </c>
      <c r="AL51">
        <f t="shared" si="26"/>
        <v>-419.44138064249512</v>
      </c>
      <c r="AN51">
        <f t="shared" si="27"/>
        <v>0</v>
      </c>
      <c r="AO51">
        <f t="shared" si="27"/>
        <v>0</v>
      </c>
      <c r="AP51">
        <f t="shared" si="27"/>
        <v>-1.8897778551842747E-10</v>
      </c>
      <c r="AQ51">
        <f t="shared" si="27"/>
        <v>-6.6986194576818781E-5</v>
      </c>
      <c r="AR51">
        <f t="shared" si="27"/>
        <v>-6.6986383554604295E-5</v>
      </c>
      <c r="AS51">
        <f t="shared" si="27"/>
        <v>-2.8166547793952375</v>
      </c>
      <c r="AT51">
        <f t="shared" si="27"/>
        <v>-1.8402170050974773</v>
      </c>
      <c r="AU51">
        <f t="shared" si="23"/>
        <v>-4.6569387708762697</v>
      </c>
      <c r="AW51">
        <v>48</v>
      </c>
      <c r="AX51">
        <f>IF(Z51&gt;0, (R51*SUMPRODUCT(K51:$K$98, X51:$X$98)-K51*$AZ$3)/Z51, 0)</f>
        <v>-1552573991352.2368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1000000</v>
      </c>
      <c r="S52">
        <f t="shared" si="1"/>
        <v>-7740955477719.6738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-2114.0915749431247</v>
      </c>
      <c r="AC52">
        <f t="shared" si="2"/>
        <v>-1887.5818217550138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-1.1042086004632639E-3</v>
      </c>
      <c r="AI52">
        <f t="shared" si="25"/>
        <v>-1.1042116485072476E-3</v>
      </c>
      <c r="AJ52">
        <f t="shared" si="7"/>
        <v>-226.50975318811084</v>
      </c>
      <c r="AK52">
        <f t="shared" si="22"/>
        <v>-147.98641024601875</v>
      </c>
      <c r="AL52">
        <f t="shared" si="26"/>
        <v>-374.49726764577809</v>
      </c>
      <c r="AN52">
        <f t="shared" si="27"/>
        <v>0</v>
      </c>
      <c r="AO52">
        <f t="shared" si="27"/>
        <v>0</v>
      </c>
      <c r="AP52">
        <f t="shared" si="27"/>
        <v>-3.021568613574886E-11</v>
      </c>
      <c r="AQ52">
        <f t="shared" si="27"/>
        <v>-1.0946174227943176E-5</v>
      </c>
      <c r="AR52">
        <f t="shared" si="27"/>
        <v>-1.0946204443629311E-5</v>
      </c>
      <c r="AS52">
        <f t="shared" si="27"/>
        <v>-2.2454228500713045</v>
      </c>
      <c r="AT52">
        <f t="shared" si="27"/>
        <v>-1.4670099736962594</v>
      </c>
      <c r="AU52">
        <f t="shared" si="23"/>
        <v>-3.7124437699720074</v>
      </c>
      <c r="AW52">
        <v>49</v>
      </c>
      <c r="AX52">
        <f>IF(Z52&gt;0, (R52*SUMPRODUCT(K52:$K$98, X52:$X$98)-K52*$AZ$3)/Z52, 0)</f>
        <v>-7740955477719.6738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1000000</v>
      </c>
      <c r="S53">
        <f t="shared" si="1"/>
        <v>-39325159143498.133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-1887.5818217550138</v>
      </c>
      <c r="AC53">
        <f t="shared" si="2"/>
        <v>-1685.340921831272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-1.9854852657337426E-4</v>
      </c>
      <c r="AI53">
        <f t="shared" si="25"/>
        <v>-1.9854906228033596E-4</v>
      </c>
      <c r="AJ53">
        <f t="shared" si="7"/>
        <v>-202.24089992374184</v>
      </c>
      <c r="AK53">
        <f t="shared" si="22"/>
        <v>-132.13072752285098</v>
      </c>
      <c r="AL53">
        <f t="shared" si="26"/>
        <v>-334.37182599565506</v>
      </c>
      <c r="AN53">
        <f t="shared" si="27"/>
        <v>0</v>
      </c>
      <c r="AO53">
        <f t="shared" si="27"/>
        <v>0</v>
      </c>
      <c r="AP53">
        <f t="shared" si="27"/>
        <v>-4.7415517898673004E-12</v>
      </c>
      <c r="AQ53">
        <f t="shared" si="27"/>
        <v>-1.7573565192671422E-6</v>
      </c>
      <c r="AR53">
        <f t="shared" si="27"/>
        <v>-1.7573612608189322E-6</v>
      </c>
      <c r="AS53">
        <f t="shared" si="27"/>
        <v>-1.7900377810766512</v>
      </c>
      <c r="AT53">
        <f t="shared" si="27"/>
        <v>-1.1694914055279177</v>
      </c>
      <c r="AU53">
        <f t="shared" si="23"/>
        <v>-2.9595309439658295</v>
      </c>
      <c r="AW53">
        <v>50</v>
      </c>
      <c r="AX53">
        <f>IF(Z53&gt;0, (R53*SUMPRODUCT(K53:$K$98, X53:$X$98)-K53*$AZ$3)/Z53, 0)</f>
        <v>-39325159143498.133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1000000</v>
      </c>
      <c r="S54">
        <f t="shared" si="1"/>
        <v>-203913731743878.69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-1685.340921831272</v>
      </c>
      <c r="AC54">
        <f t="shared" si="2"/>
        <v>-1504.7686817404901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-3.504855365555106E-5</v>
      </c>
      <c r="AI54">
        <f t="shared" si="25"/>
        <v>-3.5048645898522445E-5</v>
      </c>
      <c r="AJ54">
        <f t="shared" si="7"/>
        <v>-180.57224009078186</v>
      </c>
      <c r="AK54">
        <f t="shared" si="22"/>
        <v>-117.97386452818905</v>
      </c>
      <c r="AL54">
        <f t="shared" si="26"/>
        <v>-298.54613966761684</v>
      </c>
      <c r="AN54">
        <f t="shared" si="27"/>
        <v>0</v>
      </c>
      <c r="AO54">
        <f t="shared" si="27"/>
        <v>0</v>
      </c>
      <c r="AP54">
        <f t="shared" si="27"/>
        <v>-7.2896800952551722E-13</v>
      </c>
      <c r="AQ54">
        <f t="shared" si="27"/>
        <v>-2.7697800723571773E-7</v>
      </c>
      <c r="AR54">
        <f t="shared" si="27"/>
        <v>-2.7697873620372726E-7</v>
      </c>
      <c r="AS54">
        <f t="shared" si="27"/>
        <v>-1.427007223007416</v>
      </c>
      <c r="AT54">
        <f t="shared" si="27"/>
        <v>-0.93231139361835014</v>
      </c>
      <c r="AU54">
        <f t="shared" si="23"/>
        <v>-2.3593188936045024</v>
      </c>
      <c r="AW54">
        <v>51</v>
      </c>
      <c r="AX54">
        <f>IF(Z54&gt;0, (R54*SUMPRODUCT(K54:$K$98, X54:$X$98)-K54*$AZ$3)/Z54, 0)</f>
        <v>-203913731743878.69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1000000</v>
      </c>
      <c r="S55">
        <f t="shared" si="1"/>
        <v>-1080362952744693.4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-1504.7686817404901</v>
      </c>
      <c r="AC55">
        <f t="shared" si="2"/>
        <v>-1343.5434660816297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-6.0620395402822013E-6</v>
      </c>
      <c r="AI55">
        <f t="shared" si="25"/>
        <v>-6.0620550853296165E-6</v>
      </c>
      <c r="AJ55">
        <f t="shared" si="7"/>
        <v>-161.22521565886041</v>
      </c>
      <c r="AK55">
        <f t="shared" si="22"/>
        <v>-105.33380772183432</v>
      </c>
      <c r="AL55">
        <f t="shared" si="26"/>
        <v>-266.55902944274982</v>
      </c>
      <c r="AN55">
        <f t="shared" si="27"/>
        <v>0</v>
      </c>
      <c r="AO55">
        <f t="shared" si="27"/>
        <v>0</v>
      </c>
      <c r="AP55">
        <f t="shared" si="27"/>
        <v>-1.0968549866555283E-13</v>
      </c>
      <c r="AQ55">
        <f t="shared" si="27"/>
        <v>-4.2773612208917346E-8</v>
      </c>
      <c r="AR55">
        <f t="shared" si="27"/>
        <v>-4.2773721894416007E-8</v>
      </c>
      <c r="AS55">
        <f t="shared" si="27"/>
        <v>-1.1376014305195592</v>
      </c>
      <c r="AT55">
        <f t="shared" si="27"/>
        <v>-0.74323293572127758</v>
      </c>
      <c r="AU55">
        <f t="shared" si="23"/>
        <v>-1.8808344090145588</v>
      </c>
      <c r="AW55">
        <v>52</v>
      </c>
      <c r="AX55">
        <f>IF(Z55&gt;0, (R55*SUMPRODUCT(K55:$K$98, X55:$X$98)-K55*$AZ$3)/Z55, 0)</f>
        <v>-1080362952744693.4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1000000</v>
      </c>
      <c r="S56">
        <f t="shared" si="1"/>
        <v>-5858918842341549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-1343.5434660816297</v>
      </c>
      <c r="AC56">
        <f t="shared" si="2"/>
        <v>-1199.5923804674046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-1.0264213826583478E-6</v>
      </c>
      <c r="AI56">
        <f t="shared" si="25"/>
        <v>-1.0264239419880057E-6</v>
      </c>
      <c r="AJ56">
        <f t="shared" si="7"/>
        <v>-143.95108561422512</v>
      </c>
      <c r="AK56">
        <f t="shared" si="22"/>
        <v>-94.048042625714089</v>
      </c>
      <c r="AL56">
        <f t="shared" si="26"/>
        <v>-237.99912926636316</v>
      </c>
      <c r="AN56">
        <f t="shared" si="27"/>
        <v>0</v>
      </c>
      <c r="AO56">
        <f t="shared" si="27"/>
        <v>0</v>
      </c>
      <c r="AP56">
        <f t="shared" si="27"/>
        <v>-1.6123724527570272E-14</v>
      </c>
      <c r="AQ56">
        <f t="shared" si="27"/>
        <v>-6.4664337291441851E-9</v>
      </c>
      <c r="AR56">
        <f t="shared" si="27"/>
        <v>-6.4664498528687129E-9</v>
      </c>
      <c r="AS56">
        <f t="shared" si="27"/>
        <v>-0.90688889679199935</v>
      </c>
      <c r="AT56">
        <f t="shared" si="27"/>
        <v>-0.59250074605795389</v>
      </c>
      <c r="AU56">
        <f t="shared" si="23"/>
        <v>-1.4993896493164032</v>
      </c>
      <c r="AW56">
        <v>53</v>
      </c>
      <c r="AX56">
        <f>IF(Z56&gt;0, (R56*SUMPRODUCT(K56:$K$98, X56:$X$98)-K56*$AZ$3)/Z56, 0)</f>
        <v>-5858918842341549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1000000</v>
      </c>
      <c r="S57">
        <f t="shared" si="1"/>
        <v>-3.2587191733635572E+16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-1199.5923804674046</v>
      </c>
      <c r="AC57">
        <f t="shared" si="2"/>
        <v>-1071.0646254229798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-1.6983125236018114E-7</v>
      </c>
      <c r="AI57">
        <f t="shared" si="25"/>
        <v>-1.6983166320588785E-7</v>
      </c>
      <c r="AJ57">
        <f t="shared" si="7"/>
        <v>-128.52775504442479</v>
      </c>
      <c r="AK57">
        <f t="shared" si="22"/>
        <v>-83.971466632718332</v>
      </c>
      <c r="AL57">
        <f t="shared" si="26"/>
        <v>-212.49922184697476</v>
      </c>
      <c r="AN57">
        <f t="shared" si="27"/>
        <v>0</v>
      </c>
      <c r="AO57">
        <f t="shared" si="27"/>
        <v>0</v>
      </c>
      <c r="AP57">
        <f t="shared" si="27"/>
        <v>-2.3109996018051555E-15</v>
      </c>
      <c r="AQ57">
        <f t="shared" si="27"/>
        <v>-9.5529769487662825E-10</v>
      </c>
      <c r="AR57">
        <f t="shared" si="27"/>
        <v>-9.5530000587622986E-10</v>
      </c>
      <c r="AS57">
        <f t="shared" si="27"/>
        <v>-0.72296627632002675</v>
      </c>
      <c r="AT57">
        <f t="shared" si="27"/>
        <v>-0.47233796721653026</v>
      </c>
      <c r="AU57">
        <f t="shared" si="23"/>
        <v>-1.1953042444918569</v>
      </c>
      <c r="AW57">
        <v>54</v>
      </c>
      <c r="AX57">
        <f>IF(Z57&gt;0, (R57*SUMPRODUCT(K57:$K$98, X57:$X$98)-K57*$AZ$3)/Z57, 0)</f>
        <v>-3.2587191733635572E+16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1000000</v>
      </c>
      <c r="S58">
        <f t="shared" si="1"/>
        <v>-1.8610312771189194E+17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-1071.0646254229798</v>
      </c>
      <c r="AC58">
        <f t="shared" si="2"/>
        <v>-956.30770127135338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-2.7400389809627746E-8</v>
      </c>
      <c r="AI58">
        <f t="shared" si="25"/>
        <v>-2.7400454042004777E-8</v>
      </c>
      <c r="AJ58">
        <f t="shared" si="7"/>
        <v>-114.75692415162644</v>
      </c>
      <c r="AK58">
        <f t="shared" si="22"/>
        <v>-74.974523779608589</v>
      </c>
      <c r="AL58">
        <f t="shared" si="26"/>
        <v>-189.7314479586355</v>
      </c>
      <c r="AN58">
        <f t="shared" si="27"/>
        <v>0</v>
      </c>
      <c r="AO58">
        <f t="shared" si="27"/>
        <v>0</v>
      </c>
      <c r="AP58">
        <f t="shared" si="27"/>
        <v>-3.2259459685132327E-16</v>
      </c>
      <c r="AQ58">
        <f t="shared" si="27"/>
        <v>-1.3761311837954444E-10</v>
      </c>
      <c r="AR58">
        <f t="shared" si="27"/>
        <v>-1.3761344097414127E-10</v>
      </c>
      <c r="AS58">
        <f t="shared" si="27"/>
        <v>-0.57634428918238501</v>
      </c>
      <c r="AT58">
        <f t="shared" si="27"/>
        <v>-0.37654493560190033</v>
      </c>
      <c r="AU58">
        <f t="shared" si="23"/>
        <v>-0.95288922492189887</v>
      </c>
      <c r="AW58">
        <v>55</v>
      </c>
      <c r="AX58">
        <f>IF(Z58&gt;0, (R58*SUMPRODUCT(K58:$K$98, X58:$X$98)-K58*$AZ$3)/Z58, 0)</f>
        <v>-1.8610312771189194E+17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1000000</v>
      </c>
      <c r="S59">
        <f t="shared" si="1"/>
        <v>-1.0934223825052499E+18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-956.30770127135338</v>
      </c>
      <c r="AC59">
        <f t="shared" si="2"/>
        <v>-853.84616184954302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-4.3063110072633047E-9</v>
      </c>
      <c r="AI59">
        <f t="shared" si="25"/>
        <v>-4.3063207684289747E-9</v>
      </c>
      <c r="AJ59">
        <f t="shared" si="7"/>
        <v>-102.46153942181036</v>
      </c>
      <c r="AK59">
        <f t="shared" si="22"/>
        <v>-66.941539088994745</v>
      </c>
      <c r="AL59">
        <f t="shared" si="26"/>
        <v>-169.40307851511142</v>
      </c>
      <c r="AN59">
        <f t="shared" si="27"/>
        <v>0</v>
      </c>
      <c r="AO59">
        <f t="shared" si="27"/>
        <v>0</v>
      </c>
      <c r="AP59">
        <f t="shared" si="27"/>
        <v>-4.377102897029538E-17</v>
      </c>
      <c r="AQ59">
        <f t="shared" si="27"/>
        <v>-1.9310364174005655E-11</v>
      </c>
      <c r="AR59">
        <f t="shared" si="27"/>
        <v>-1.9310407945034626E-11</v>
      </c>
      <c r="AS59">
        <f t="shared" si="27"/>
        <v>-0.4594581387008998</v>
      </c>
      <c r="AT59">
        <f t="shared" si="27"/>
        <v>-0.30017931728494052</v>
      </c>
      <c r="AU59">
        <f t="shared" si="23"/>
        <v>-0.75963745600515065</v>
      </c>
      <c r="AW59">
        <v>56</v>
      </c>
      <c r="AX59">
        <f>IF(Z59&gt;0, (R59*SUMPRODUCT(K59:$K$98, X59:$X$98)-K59*$AZ$3)/Z59, 0)</f>
        <v>-1.0934223825052499E+18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1000000</v>
      </c>
      <c r="S60">
        <f t="shared" si="1"/>
        <v>-6.6160207417489336E+18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-853.84616184954302</v>
      </c>
      <c r="AC60">
        <f t="shared" si="2"/>
        <v>-762.36264450853753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-6.5785453654983661E-10</v>
      </c>
      <c r="AI60">
        <f t="shared" si="25"/>
        <v>-6.5785597692214327E-10</v>
      </c>
      <c r="AJ60">
        <f t="shared" si="7"/>
        <v>-91.483517341005495</v>
      </c>
      <c r="AK60">
        <f t="shared" si="22"/>
        <v>-59.76923132946802</v>
      </c>
      <c r="AL60">
        <f t="shared" si="26"/>
        <v>-151.25274867113137</v>
      </c>
      <c r="AN60">
        <f t="shared" si="27"/>
        <v>0</v>
      </c>
      <c r="AO60">
        <f t="shared" si="27"/>
        <v>0</v>
      </c>
      <c r="AP60">
        <f t="shared" si="27"/>
        <v>-5.7668919232378687E-18</v>
      </c>
      <c r="AQ60">
        <f t="shared" si="27"/>
        <v>-2.6338856947547154E-12</v>
      </c>
      <c r="AR60">
        <f t="shared" si="27"/>
        <v>-2.633891461646639E-12</v>
      </c>
      <c r="AS60">
        <f t="shared" si="27"/>
        <v>-0.36627721516375877</v>
      </c>
      <c r="AT60">
        <f t="shared" si="27"/>
        <v>-0.23930111390703349</v>
      </c>
      <c r="AU60">
        <f t="shared" si="23"/>
        <v>-0.60557832907342612</v>
      </c>
      <c r="AW60">
        <v>57</v>
      </c>
      <c r="AX60">
        <f>IF(Z60&gt;0, (R60*SUMPRODUCT(K60:$K$98, X60:$X$98)-K60*$AZ$3)/Z60, 0)</f>
        <v>-6.6160207417489336E+18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1000000</v>
      </c>
      <c r="S61">
        <f t="shared" si="1"/>
        <v>-4.1242864246014075E+19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-762.36264450853753</v>
      </c>
      <c r="AC61">
        <f t="shared" si="2"/>
        <v>-680.68093259691068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-9.7573275711537767E-11</v>
      </c>
      <c r="AI61">
        <f t="shared" si="25"/>
        <v>-9.7573482014174915E-11</v>
      </c>
      <c r="AJ61">
        <f t="shared" si="7"/>
        <v>-81.681711911626849</v>
      </c>
      <c r="AK61">
        <f t="shared" si="22"/>
        <v>-53.365385115597633</v>
      </c>
      <c r="AL61">
        <f t="shared" si="26"/>
        <v>-135.04709702732205</v>
      </c>
      <c r="AN61">
        <f t="shared" si="27"/>
        <v>0</v>
      </c>
      <c r="AO61">
        <f t="shared" si="27"/>
        <v>0</v>
      </c>
      <c r="AP61">
        <f t="shared" si="27"/>
        <v>-7.3748604443754284E-19</v>
      </c>
      <c r="AQ61">
        <f t="shared" si="27"/>
        <v>-3.4880275958824575E-13</v>
      </c>
      <c r="AR61">
        <f t="shared" si="27"/>
        <v>-3.4880349707429018E-13</v>
      </c>
      <c r="AS61">
        <f t="shared" si="27"/>
        <v>-0.29199395341503914</v>
      </c>
      <c r="AT61">
        <f t="shared" si="27"/>
        <v>-0.19076938289783069</v>
      </c>
      <c r="AU61">
        <f t="shared" si="23"/>
        <v>-0.48276333631321861</v>
      </c>
      <c r="AW61">
        <v>58</v>
      </c>
      <c r="AX61">
        <f>IF(Z61&gt;0, (R61*SUMPRODUCT(K61:$K$98, X61:$X$98)-K61*$AZ$3)/Z61, 0)</f>
        <v>-4.1242864246014075E+19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1000000</v>
      </c>
      <c r="S62">
        <f t="shared" si="1"/>
        <v>-2.6531729121332671E+20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-680.68093259691068</v>
      </c>
      <c r="AC62">
        <f t="shared" si="2"/>
        <v>-607.75083267581351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-1.4048512154784858E-11</v>
      </c>
      <c r="AI62">
        <f t="shared" si="25"/>
        <v>-1.40485407879937E-11</v>
      </c>
      <c r="AJ62">
        <f t="shared" si="7"/>
        <v>-72.930099921097167</v>
      </c>
      <c r="AK62">
        <f t="shared" si="22"/>
        <v>-47.647665281783752</v>
      </c>
      <c r="AL62">
        <f t="shared" si="26"/>
        <v>-120.57776520289497</v>
      </c>
      <c r="AN62">
        <f t="shared" si="27"/>
        <v>0</v>
      </c>
      <c r="AO62">
        <f t="shared" si="27"/>
        <v>0</v>
      </c>
      <c r="AP62">
        <f t="shared" si="27"/>
        <v>-9.1390494063370411E-20</v>
      </c>
      <c r="AQ62">
        <f t="shared" si="27"/>
        <v>-4.4839559331585178E-14</v>
      </c>
      <c r="AR62">
        <f t="shared" si="27"/>
        <v>-4.4839650722079243E-14</v>
      </c>
      <c r="AS62">
        <f t="shared" si="27"/>
        <v>-0.23277579194439268</v>
      </c>
      <c r="AT62">
        <f t="shared" si="27"/>
        <v>-0.15208018407033741</v>
      </c>
      <c r="AU62">
        <f t="shared" si="23"/>
        <v>-0.38485597601477495</v>
      </c>
      <c r="AW62">
        <v>59</v>
      </c>
      <c r="AX62">
        <f>IF(Z62&gt;0, (R62*SUMPRODUCT(K62:$K$98, X62:$X$98)-K62*$AZ$3)/Z62, 0)</f>
        <v>-2.6531729121332671E+20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1000000</v>
      </c>
      <c r="S63">
        <f t="shared" si="1"/>
        <v>-1.7641769521936673E+21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-607.75083267581351</v>
      </c>
      <c r="AC63">
        <f t="shared" si="2"/>
        <v>-542.63467203197627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-1.9601649677827523E-12</v>
      </c>
      <c r="AI63">
        <f t="shared" si="25"/>
        <v>-1.9601688125974076E-12</v>
      </c>
      <c r="AJ63">
        <f t="shared" si="7"/>
        <v>-65.116160643837247</v>
      </c>
      <c r="AK63">
        <f t="shared" si="22"/>
        <v>-42.542558287306953</v>
      </c>
      <c r="AL63">
        <f t="shared" si="26"/>
        <v>-107.65871893114615</v>
      </c>
      <c r="AN63">
        <f t="shared" si="27"/>
        <v>0</v>
      </c>
      <c r="AO63">
        <f t="shared" si="27"/>
        <v>0</v>
      </c>
      <c r="AP63">
        <f t="shared" si="27"/>
        <v>-1.0956917470626148E-20</v>
      </c>
      <c r="AQ63">
        <f t="shared" si="27"/>
        <v>-5.5860601111168171E-15</v>
      </c>
      <c r="AR63">
        <f t="shared" si="27"/>
        <v>-5.5860710680342875E-15</v>
      </c>
      <c r="AS63">
        <f t="shared" si="27"/>
        <v>-0.18556743618016139</v>
      </c>
      <c r="AT63">
        <f t="shared" si="27"/>
        <v>-0.12123739163770531</v>
      </c>
      <c r="AU63">
        <f t="shared" si="23"/>
        <v>-0.30680482781787227</v>
      </c>
      <c r="AW63">
        <v>60</v>
      </c>
      <c r="AX63">
        <f>IF(Z63&gt;0, (R63*SUMPRODUCT(K63:$K$98, X63:$X$98)-K63*$AZ$3)/Z63, 0)</f>
        <v>-1.7641769521936673E+21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1000000</v>
      </c>
      <c r="S64">
        <f t="shared" si="1"/>
        <v>-1.2143168358071652E+22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-542.63467203197627</v>
      </c>
      <c r="AC64">
        <f t="shared" si="2"/>
        <v>-484.49524288569313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-2.6461073504527559E-13</v>
      </c>
      <c r="AI64">
        <f t="shared" si="25"/>
        <v>-2.6461123377759629E-13</v>
      </c>
      <c r="AJ64">
        <f t="shared" si="7"/>
        <v>-58.139429146283135</v>
      </c>
      <c r="AK64">
        <f t="shared" si="22"/>
        <v>-37.984427042238345</v>
      </c>
      <c r="AL64">
        <f t="shared" si="26"/>
        <v>-96.123856188521742</v>
      </c>
      <c r="AN64">
        <f t="shared" si="27"/>
        <v>0</v>
      </c>
      <c r="AO64">
        <f t="shared" si="27"/>
        <v>0</v>
      </c>
      <c r="AP64">
        <f t="shared" si="27"/>
        <v>-1.269002485882421E-21</v>
      </c>
      <c r="AQ64">
        <f t="shared" si="27"/>
        <v>-6.7329039369511251E-16</v>
      </c>
      <c r="AR64">
        <f t="shared" si="27"/>
        <v>-6.7329166269759835E-16</v>
      </c>
      <c r="AS64">
        <f t="shared" si="27"/>
        <v>-0.14793322399566405</v>
      </c>
      <c r="AT64">
        <f t="shared" si="27"/>
        <v>-9.6649706343833935E-2</v>
      </c>
      <c r="AU64">
        <f t="shared" si="23"/>
        <v>-0.24458293033949866</v>
      </c>
      <c r="AW64">
        <v>61</v>
      </c>
      <c r="AX64">
        <f>IF(Z64&gt;0, (R64*SUMPRODUCT(K64:$K$98, X64:$X$98)-K64*$AZ$3)/Z64, 0)</f>
        <v>-1.2143168358071652E+22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1000000</v>
      </c>
      <c r="S65">
        <f t="shared" si="1"/>
        <v>-8.6644524667513086E+22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-484.49524288569313</v>
      </c>
      <c r="AC65">
        <f t="shared" si="2"/>
        <v>-432.58503829079746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-3.4506958431296202E-14</v>
      </c>
      <c r="AI65">
        <f t="shared" si="25"/>
        <v>-3.4507020839313321E-14</v>
      </c>
      <c r="AJ65">
        <f t="shared" si="7"/>
        <v>-51.910204594895674</v>
      </c>
      <c r="AK65">
        <f t="shared" si="22"/>
        <v>-33.914667001998524</v>
      </c>
      <c r="AL65">
        <f t="shared" si="26"/>
        <v>-85.824871596894241</v>
      </c>
      <c r="AN65">
        <f t="shared" si="27"/>
        <v>0</v>
      </c>
      <c r="AO65">
        <f t="shared" si="27"/>
        <v>0</v>
      </c>
      <c r="AP65">
        <f t="shared" si="27"/>
        <v>-1.41780766620224E-22</v>
      </c>
      <c r="AQ65">
        <f t="shared" si="27"/>
        <v>-7.8394143029210429E-17</v>
      </c>
      <c r="AR65">
        <f t="shared" si="27"/>
        <v>-7.8394284809977048E-17</v>
      </c>
      <c r="AS65">
        <f t="shared" si="27"/>
        <v>-0.11793146045572714</v>
      </c>
      <c r="AT65">
        <f t="shared" si="27"/>
        <v>-7.7048554164408437E-2</v>
      </c>
      <c r="AU65">
        <f t="shared" si="23"/>
        <v>-0.19498001462013567</v>
      </c>
      <c r="AW65">
        <v>62</v>
      </c>
      <c r="AX65">
        <f>IF(Z65&gt;0, (R65*SUMPRODUCT(K65:$K$98, X65:$X$98)-K65*$AZ$3)/Z65, 0)</f>
        <v>-8.6644524667513086E+22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1000000</v>
      </c>
      <c r="S66">
        <f t="shared" si="1"/>
        <v>-6.4185941788514534E+23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-432.58503829079746</v>
      </c>
      <c r="AC66">
        <f t="shared" si="2"/>
        <v>-386.23664133106905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-4.3409684820373487E-15</v>
      </c>
      <c r="AI66">
        <f t="shared" si="25"/>
        <v>-4.3409760038682699E-15</v>
      </c>
      <c r="AJ66">
        <f t="shared" si="7"/>
        <v>-46.348396959728404</v>
      </c>
      <c r="AK66">
        <f t="shared" si="22"/>
        <v>-30.280952680355824</v>
      </c>
      <c r="AL66">
        <f t="shared" si="26"/>
        <v>-76.629349640084229</v>
      </c>
      <c r="AN66">
        <f t="shared" si="27"/>
        <v>0</v>
      </c>
      <c r="AO66">
        <f t="shared" si="27"/>
        <v>0</v>
      </c>
      <c r="AP66">
        <f t="shared" si="27"/>
        <v>-1.5257468449328677E-23</v>
      </c>
      <c r="AQ66">
        <f t="shared" si="27"/>
        <v>-8.8053281636266867E-18</v>
      </c>
      <c r="AR66">
        <f t="shared" si="27"/>
        <v>-8.8053434210951355E-18</v>
      </c>
      <c r="AS66">
        <f t="shared" si="27"/>
        <v>-9.4014238245956172E-2</v>
      </c>
      <c r="AT66">
        <f t="shared" si="27"/>
        <v>-6.1422635654024567E-2</v>
      </c>
      <c r="AU66">
        <f t="shared" si="23"/>
        <v>-0.15543687389998073</v>
      </c>
      <c r="AW66">
        <v>63</v>
      </c>
      <c r="AX66">
        <f>IF(Z66&gt;0, (R66*SUMPRODUCT(K66:$K$98, X66:$X$98)-K66*$AZ$3)/Z66, 0)</f>
        <v>-6.4185941788514534E+23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-4.9452243833531621E+24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-386.23664133106905</v>
      </c>
      <c r="AC67">
        <f t="shared" ref="AC67:AC79" si="30">S67*Z67</f>
        <v>-344.85414404559737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-8.7168477432101201E-22</v>
      </c>
      <c r="AH67">
        <f t="shared" ref="AH67:AH79" si="33">-X67*R67</f>
        <v>-5.2599422702896122E-16</v>
      </c>
      <c r="AI67">
        <f t="shared" ref="AI67:AI79" si="34">SUM(AE67:AH67)</f>
        <v>-5.2599509871373553E-16</v>
      </c>
      <c r="AJ67">
        <f t="shared" ref="AJ67:AJ79" si="35">AB67-AC67</f>
        <v>-41.382497285471686</v>
      </c>
      <c r="AK67">
        <f t="shared" si="22"/>
        <v>-27.036564893174837</v>
      </c>
      <c r="AL67">
        <f t="shared" si="26"/>
        <v>-68.419062178646527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-9.5262476736145812E-19</v>
      </c>
      <c r="AR67">
        <f t="shared" si="36"/>
        <v>-9.5262634606415605E-19</v>
      </c>
      <c r="AS67">
        <f t="shared" si="36"/>
        <v>-7.4947575132299049E-2</v>
      </c>
      <c r="AT67">
        <f t="shared" si="36"/>
        <v>-4.8965749086435383E-2</v>
      </c>
      <c r="AU67">
        <f t="shared" si="23"/>
        <v>-0.12391332421873444</v>
      </c>
      <c r="AW67">
        <v>64</v>
      </c>
      <c r="AX67">
        <f>IF(Z67&gt;0, (R67*SUMPRODUCT(K67:$K$98, X67:$X$98)-K67*$AZ$3)/Z67, 0)</f>
        <v>-4.9452243833531621E+24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8"/>
        <v>1000000</v>
      </c>
      <c r="S68">
        <f t="shared" si="29"/>
        <v>-3.9691829361033171E+25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-344.85414404559737</v>
      </c>
      <c r="AC68">
        <f t="shared" si="30"/>
        <v>-307.9054857549977</v>
      </c>
      <c r="AE68">
        <f t="shared" si="31"/>
        <v>0</v>
      </c>
      <c r="AF68">
        <f t="shared" si="32"/>
        <v>0</v>
      </c>
      <c r="AG68">
        <f t="shared" si="32"/>
        <v>-9.696752792442437E-23</v>
      </c>
      <c r="AH68">
        <f t="shared" si="33"/>
        <v>-6.12800318922702E-17</v>
      </c>
      <c r="AI68">
        <f t="shared" si="34"/>
        <v>-6.1280128859798119E-17</v>
      </c>
      <c r="AJ68">
        <f t="shared" si="35"/>
        <v>-36.948658290599667</v>
      </c>
      <c r="AK68">
        <f t="shared" si="22"/>
        <v>-24.139790083191819</v>
      </c>
      <c r="AL68">
        <f t="shared" si="26"/>
        <v>-61.088448373791486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-9.9092743128661756E-20</v>
      </c>
      <c r="AR68">
        <f t="shared" si="36"/>
        <v>-9.9092899929793195E-20</v>
      </c>
      <c r="AS68">
        <f t="shared" si="36"/>
        <v>-5.9747748032763823E-2</v>
      </c>
      <c r="AT68">
        <f t="shared" si="36"/>
        <v>-3.9035195381405756E-2</v>
      </c>
      <c r="AU68">
        <f t="shared" si="23"/>
        <v>-9.8782943414169586E-2</v>
      </c>
      <c r="AW68">
        <v>65</v>
      </c>
      <c r="AX68">
        <f>IF(Z68&gt;0, (R68*SUMPRODUCT(K68:$K$98, X68:$X$98)-K68*$AZ$3)/Z68, 0)</f>
        <v>-3.9691829361033171E+25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8"/>
        <v>1000000</v>
      </c>
      <c r="S69">
        <f t="shared" si="29"/>
        <v>-3.3239888904083367E+26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-307.9054857549977</v>
      </c>
      <c r="AC69">
        <f t="shared" si="30"/>
        <v>-274.91561228124783</v>
      </c>
      <c r="AE69">
        <f t="shared" si="31"/>
        <v>0</v>
      </c>
      <c r="AF69">
        <f t="shared" si="32"/>
        <v>0</v>
      </c>
      <c r="AG69">
        <f t="shared" si="32"/>
        <v>-1.0338317205065767E-23</v>
      </c>
      <c r="AH69">
        <f t="shared" si="33"/>
        <v>-6.8527628352091484E-18</v>
      </c>
      <c r="AI69">
        <f t="shared" si="34"/>
        <v>-6.8527731735263538E-18</v>
      </c>
      <c r="AJ69">
        <f t="shared" si="35"/>
        <v>-32.989873473749867</v>
      </c>
      <c r="AK69">
        <f t="shared" si="22"/>
        <v>-21.553384002849842</v>
      </c>
      <c r="AL69">
        <f t="shared" si="26"/>
        <v>-54.543257476599706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-9.89396904642842E-21</v>
      </c>
      <c r="AR69">
        <f t="shared" si="36"/>
        <v>-9.8939839728154679E-21</v>
      </c>
      <c r="AS69">
        <f t="shared" si="36"/>
        <v>-4.763053892918058E-2</v>
      </c>
      <c r="AT69">
        <f t="shared" si="36"/>
        <v>-3.1118618767064544E-2</v>
      </c>
      <c r="AU69">
        <f t="shared" si="23"/>
        <v>-7.8749157696245117E-2</v>
      </c>
      <c r="AW69">
        <v>66</v>
      </c>
      <c r="AX69">
        <f>IF(Z69&gt;0, (R69*SUMPRODUCT(K69:$K$98, X69:$X$98)-K69*$AZ$3)/Z69, 0)</f>
        <v>-3.3239888904083367E+26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8"/>
        <v>1000000</v>
      </c>
      <c r="S70">
        <f t="shared" si="29"/>
        <v>-2.93131049023543E+27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-274.91561228124783</v>
      </c>
      <c r="AC70">
        <f t="shared" si="30"/>
        <v>-245.46036810825697</v>
      </c>
      <c r="AE70">
        <f t="shared" si="31"/>
        <v>0</v>
      </c>
      <c r="AF70">
        <f t="shared" si="32"/>
        <v>0</v>
      </c>
      <c r="AG70">
        <f t="shared" si="32"/>
        <v>-1.046717709220487E-24</v>
      </c>
      <c r="AH70">
        <f t="shared" si="33"/>
        <v>-7.3505730590356984E-19</v>
      </c>
      <c r="AI70">
        <f t="shared" si="34"/>
        <v>-7.3505835262127909E-19</v>
      </c>
      <c r="AJ70">
        <f t="shared" si="35"/>
        <v>-29.455244172990859</v>
      </c>
      <c r="AK70">
        <f t="shared" si="22"/>
        <v>-19.244092859687349</v>
      </c>
      <c r="AL70">
        <f t="shared" si="26"/>
        <v>-48.699337032678208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-9.4756284108226492E-22</v>
      </c>
      <c r="AR70">
        <f t="shared" si="36"/>
        <v>-9.4756419040673047E-22</v>
      </c>
      <c r="AS70">
        <f t="shared" si="36"/>
        <v>-3.797077401879817E-2</v>
      </c>
      <c r="AT70">
        <f t="shared" si="36"/>
        <v>-2.4807572358948125E-2</v>
      </c>
      <c r="AU70">
        <f t="shared" si="23"/>
        <v>-6.2778346377746291E-2</v>
      </c>
      <c r="AW70">
        <v>67</v>
      </c>
      <c r="AX70">
        <f>IF(Z70&gt;0, (R70*SUMPRODUCT(K70:$K$98, X70:$X$98)-K70*$AZ$3)/Z70, 0)</f>
        <v>-2.93131049023543E+27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8"/>
        <v>1000000</v>
      </c>
      <c r="S71">
        <f t="shared" si="29"/>
        <v>-2.7289724927113339E+28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-245.46036810825697</v>
      </c>
      <c r="AC71">
        <f t="shared" si="30"/>
        <v>-219.16104295380089</v>
      </c>
      <c r="AE71">
        <f t="shared" si="31"/>
        <v>0</v>
      </c>
      <c r="AF71">
        <f t="shared" si="32"/>
        <v>0</v>
      </c>
      <c r="AG71">
        <f t="shared" si="32"/>
        <v>-1.0038624589435508E-25</v>
      </c>
      <c r="AH71">
        <f t="shared" si="33"/>
        <v>-7.4869142898714171E-20</v>
      </c>
      <c r="AI71">
        <f t="shared" si="34"/>
        <v>-7.4869243284960063E-20</v>
      </c>
      <c r="AJ71">
        <f t="shared" si="35"/>
        <v>-26.299325154456085</v>
      </c>
      <c r="AK71">
        <f t="shared" si="22"/>
        <v>-17.182225767577989</v>
      </c>
      <c r="AL71">
        <f t="shared" si="26"/>
        <v>-43.481550922034074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-8.6173089092028424E-23</v>
      </c>
      <c r="AR71">
        <f t="shared" si="36"/>
        <v>-8.6173204634861912E-23</v>
      </c>
      <c r="AS71">
        <f t="shared" si="36"/>
        <v>-3.0270068573659211E-2</v>
      </c>
      <c r="AT71">
        <f t="shared" si="36"/>
        <v>-1.9776444801457366E-2</v>
      </c>
      <c r="AU71">
        <f t="shared" si="23"/>
        <v>-5.0046513375116577E-2</v>
      </c>
      <c r="AW71">
        <v>68</v>
      </c>
      <c r="AX71">
        <f>IF(Z71&gt;0, (R71*SUMPRODUCT(K71:$K$98, X71:$X$98)-K71*$AZ$3)/Z71, 0)</f>
        <v>-2.7289724927113339E+28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8"/>
        <v>1000000</v>
      </c>
      <c r="S72">
        <f t="shared" si="29"/>
        <v>-2.689359280436372E+29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-219.16104295380089</v>
      </c>
      <c r="AC72">
        <f t="shared" si="30"/>
        <v>-195.67950263732223</v>
      </c>
      <c r="AE72">
        <f t="shared" si="31"/>
        <v>0</v>
      </c>
      <c r="AF72">
        <f t="shared" si="32"/>
        <v>0</v>
      </c>
      <c r="AG72">
        <f t="shared" si="32"/>
        <v>-9.0950800094275395E-27</v>
      </c>
      <c r="AH72">
        <f t="shared" si="33"/>
        <v>-7.2229842740787197E-21</v>
      </c>
      <c r="AI72">
        <f t="shared" si="34"/>
        <v>-7.2229933691587288E-21</v>
      </c>
      <c r="AJ72">
        <f t="shared" si="35"/>
        <v>-23.481540316478657</v>
      </c>
      <c r="AK72">
        <f t="shared" ref="AK72:AK79" si="49">G72*SUM(AB72:AB72, AE72:AF72)</f>
        <v>-15.341273006766064</v>
      </c>
      <c r="AL72">
        <f t="shared" si="26"/>
        <v>-38.822813323244723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-7.4227946642964372E-24</v>
      </c>
      <c r="AR72">
        <f t="shared" si="36"/>
        <v>-7.4228040109748731E-24</v>
      </c>
      <c r="AS72">
        <f t="shared" si="36"/>
        <v>-2.4131113339970679E-2</v>
      </c>
      <c r="AT72">
        <f t="shared" si="36"/>
        <v>-1.5765660715447521E-2</v>
      </c>
      <c r="AU72">
        <f t="shared" si="23"/>
        <v>-3.9896774055418201E-2</v>
      </c>
      <c r="AW72">
        <v>69</v>
      </c>
      <c r="AX72">
        <f>IF(Z72&gt;0, (R72*SUMPRODUCT(K72:$K$98, X72:$X$98)-K72*$AZ$3)/Z72, 0)</f>
        <v>-2.689359280436372E+29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8"/>
        <v>1000000</v>
      </c>
      <c r="S73">
        <f t="shared" si="29"/>
        <v>-2.8137558638731117E+30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-195.67950263732223</v>
      </c>
      <c r="AC73">
        <f t="shared" si="30"/>
        <v>-174.71384164046626</v>
      </c>
      <c r="AE73">
        <f t="shared" si="31"/>
        <v>0</v>
      </c>
      <c r="AF73">
        <f t="shared" si="32"/>
        <v>0</v>
      </c>
      <c r="AG73">
        <f t="shared" si="32"/>
        <v>-7.7615938487985095E-28</v>
      </c>
      <c r="AH73">
        <f t="shared" si="33"/>
        <v>-6.5823758595627306E-22</v>
      </c>
      <c r="AI73">
        <f t="shared" si="34"/>
        <v>-6.5823836211565798E-22</v>
      </c>
      <c r="AJ73">
        <f t="shared" si="35"/>
        <v>-20.965660996855974</v>
      </c>
      <c r="AK73">
        <f t="shared" si="49"/>
        <v>-13.697565184612557</v>
      </c>
      <c r="AL73">
        <f t="shared" si="26"/>
        <v>-34.663226181468531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-6.0397009041306787E-25</v>
      </c>
      <c r="AR73">
        <f t="shared" si="36"/>
        <v>-6.0397080258305611E-25</v>
      </c>
      <c r="AS73">
        <f t="shared" si="36"/>
        <v>-1.9237175813114408E-2</v>
      </c>
      <c r="AT73">
        <f t="shared" si="36"/>
        <v>-1.2568288197901402E-2</v>
      </c>
      <c r="AU73">
        <f t="shared" si="23"/>
        <v>-3.1805464011015812E-2</v>
      </c>
      <c r="AW73">
        <v>70</v>
      </c>
      <c r="AX73">
        <f>IF(Z73&gt;0, (R73*SUMPRODUCT(K73:$K$98, X73:$X$98)-K73*$AZ$3)/Z73, 0)</f>
        <v>-2.8137558638731117E+30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8"/>
        <v>1000000</v>
      </c>
      <c r="S74">
        <f t="shared" si="29"/>
        <v>-3.1354630072440259E+31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-174.71384164046626</v>
      </c>
      <c r="AC74">
        <f t="shared" si="30"/>
        <v>-155.99450146470201</v>
      </c>
      <c r="AE74">
        <f t="shared" si="31"/>
        <v>0</v>
      </c>
      <c r="AF74">
        <f t="shared" si="32"/>
        <v>0</v>
      </c>
      <c r="AG74">
        <f t="shared" si="32"/>
        <v>-6.218957977828939E-29</v>
      </c>
      <c r="AH74">
        <f t="shared" si="33"/>
        <v>-5.6496656900221046E-23</v>
      </c>
      <c r="AI74">
        <f t="shared" si="34"/>
        <v>-5.6496719089800822E-23</v>
      </c>
      <c r="AJ74">
        <f t="shared" si="35"/>
        <v>-18.719340175764245</v>
      </c>
      <c r="AK74">
        <f t="shared" si="49"/>
        <v>-12.229968914832639</v>
      </c>
      <c r="AL74">
        <f t="shared" si="26"/>
        <v>-30.949309090596884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-4.6284703089943561E-26</v>
      </c>
      <c r="AR74">
        <f t="shared" si="36"/>
        <v>-4.628475403855527E-26</v>
      </c>
      <c r="AS74">
        <f t="shared" si="36"/>
        <v>-1.5335758779587365E-2</v>
      </c>
      <c r="AT74">
        <f t="shared" si="36"/>
        <v>-1.0019362402663745E-2</v>
      </c>
      <c r="AU74">
        <f t="shared" si="23"/>
        <v>-2.5355121182251111E-2</v>
      </c>
      <c r="AW74">
        <v>71</v>
      </c>
      <c r="AX74">
        <f>IF(Z74&gt;0, (R74*SUMPRODUCT(K74:$K$98, X74:$X$98)-K74*$AZ$3)/Z74, 0)</f>
        <v>-3.1354630072440259E+31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8"/>
        <v>1000000</v>
      </c>
      <c r="S75">
        <f t="shared" si="29"/>
        <v>-3.7358014959272025E+32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-155.99450146470201</v>
      </c>
      <c r="AC75">
        <f t="shared" si="30"/>
        <v>-139.2808048791982</v>
      </c>
      <c r="AE75">
        <f t="shared" si="31"/>
        <v>0</v>
      </c>
      <c r="AF75">
        <f t="shared" si="32"/>
        <v>0</v>
      </c>
      <c r="AG75">
        <f t="shared" si="32"/>
        <v>-4.6603387864372324E-30</v>
      </c>
      <c r="AH75">
        <f t="shared" si="33"/>
        <v>-4.5525876155255411E-24</v>
      </c>
      <c r="AI75">
        <f t="shared" si="34"/>
        <v>-4.5525922758643278E-24</v>
      </c>
      <c r="AJ75">
        <f t="shared" si="35"/>
        <v>-16.713696585503811</v>
      </c>
      <c r="AK75">
        <f t="shared" si="49"/>
        <v>-10.919615102529141</v>
      </c>
      <c r="AL75">
        <f t="shared" si="26"/>
        <v>-27.633311688032954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-3.3300827245611976E-27</v>
      </c>
      <c r="AR75">
        <f t="shared" si="36"/>
        <v>-3.330086133460706E-27</v>
      </c>
      <c r="AS75">
        <f t="shared" si="36"/>
        <v>-1.222557300668637E-2</v>
      </c>
      <c r="AT75">
        <f t="shared" si="36"/>
        <v>-7.9873743643684176E-3</v>
      </c>
      <c r="AU75">
        <f t="shared" si="23"/>
        <v>-2.021294737105479E-2</v>
      </c>
      <c r="AW75">
        <v>72</v>
      </c>
      <c r="AX75">
        <f>IF(Z75&gt;0, (R75*SUMPRODUCT(K75:$K$98, X75:$X$98)-K75*$AZ$3)/Z75, 0)</f>
        <v>-3.7358014959272025E+32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8"/>
        <v>1000000</v>
      </c>
      <c r="S76">
        <f t="shared" si="29"/>
        <v>-4.7820871327385734E+33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-139.2808048791982</v>
      </c>
      <c r="AC76">
        <f t="shared" si="30"/>
        <v>-124.35786149928411</v>
      </c>
      <c r="AE76">
        <f t="shared" si="31"/>
        <v>0</v>
      </c>
      <c r="AF76">
        <f t="shared" si="32"/>
        <v>0</v>
      </c>
      <c r="AG76">
        <f t="shared" si="32"/>
        <v>-3.2506167821556319E-31</v>
      </c>
      <c r="AH76">
        <f t="shared" si="33"/>
        <v>-3.4309389762858372E-25</v>
      </c>
      <c r="AI76">
        <f t="shared" si="34"/>
        <v>-3.4309422269026196E-25</v>
      </c>
      <c r="AJ76">
        <f t="shared" si="35"/>
        <v>-14.922943379914088</v>
      </c>
      <c r="AK76">
        <f t="shared" si="49"/>
        <v>-9.7496563415438757</v>
      </c>
      <c r="AL76">
        <f t="shared" si="26"/>
        <v>-24.672599721457964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-2.2407411021022151E-28</v>
      </c>
      <c r="AR76">
        <f t="shared" si="36"/>
        <v>-2.2407432250751623E-28</v>
      </c>
      <c r="AS76">
        <f t="shared" si="36"/>
        <v>-9.7461519504833758E-3</v>
      </c>
      <c r="AT76">
        <f t="shared" si="36"/>
        <v>-6.3674859409824751E-3</v>
      </c>
      <c r="AU76">
        <f t="shared" si="23"/>
        <v>-1.6113637891465849E-2</v>
      </c>
      <c r="AW76">
        <v>73</v>
      </c>
      <c r="AX76">
        <f>IF(Z76&gt;0, (R76*SUMPRODUCT(K76:$K$98, X76:$X$98)-K76*$AZ$3)/Z76, 0)</f>
        <v>-4.7820871327385734E+33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8"/>
        <v>1000000</v>
      </c>
      <c r="S77">
        <f t="shared" si="29"/>
        <v>-6.6132098296738667E+34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-124.35786149928411</v>
      </c>
      <c r="AC77">
        <f t="shared" si="30"/>
        <v>-111.03380491007509</v>
      </c>
      <c r="AE77">
        <f t="shared" si="31"/>
        <v>0</v>
      </c>
      <c r="AF77">
        <f t="shared" si="32"/>
        <v>0</v>
      </c>
      <c r="AG77">
        <f t="shared" si="32"/>
        <v>-2.0987124212334037E-32</v>
      </c>
      <c r="AH77">
        <f t="shared" si="33"/>
        <v>-2.4065914977685881E-26</v>
      </c>
      <c r="AI77">
        <f t="shared" si="34"/>
        <v>-2.4065935964810093E-26</v>
      </c>
      <c r="AJ77">
        <f t="shared" si="35"/>
        <v>-13.324056589209022</v>
      </c>
      <c r="AK77">
        <f t="shared" si="49"/>
        <v>-8.7050503049498893</v>
      </c>
      <c r="AL77">
        <f t="shared" si="26"/>
        <v>-22.029106894158911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-1.4033404459631728E-29</v>
      </c>
      <c r="AR77">
        <f t="shared" si="36"/>
        <v>-1.4033416697720442E-29</v>
      </c>
      <c r="AS77">
        <f t="shared" si="36"/>
        <v>-7.76957266460729E-3</v>
      </c>
      <c r="AT77">
        <f t="shared" si="36"/>
        <v>-5.076120807543427E-3</v>
      </c>
      <c r="AU77">
        <f t="shared" si="23"/>
        <v>-1.2845693472150718E-2</v>
      </c>
      <c r="AW77">
        <v>74</v>
      </c>
      <c r="AX77">
        <f>IF(Z77&gt;0, (R77*SUMPRODUCT(K77:$K$98, X77:$X$98)-K77*$AZ$3)/Z77, 0)</f>
        <v>-6.6132098296738667E+34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8"/>
        <v>1000000</v>
      </c>
      <c r="S78">
        <f t="shared" si="29"/>
        <v>-9.944446143162791E+35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-111.03380491007509</v>
      </c>
      <c r="AC78">
        <f t="shared" si="30"/>
        <v>-99.137325812567056</v>
      </c>
      <c r="AE78">
        <f t="shared" si="31"/>
        <v>0</v>
      </c>
      <c r="AF78">
        <f t="shared" si="32"/>
        <v>0</v>
      </c>
      <c r="AG78">
        <f t="shared" si="32"/>
        <v>-1.2461393574031266E-33</v>
      </c>
      <c r="AH78">
        <f t="shared" si="33"/>
        <v>-1.5624890890246056E-27</v>
      </c>
      <c r="AI78">
        <f t="shared" si="34"/>
        <v>-1.562490335163963E-27</v>
      </c>
      <c r="AJ78">
        <f t="shared" si="35"/>
        <v>-11.896479097508035</v>
      </c>
      <c r="AK78">
        <f t="shared" si="49"/>
        <v>-7.772366343705257</v>
      </c>
      <c r="AL78">
        <f t="shared" si="26"/>
        <v>-19.668845441213293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-8.1350389167680391E-31</v>
      </c>
      <c r="AR78">
        <f t="shared" si="36"/>
        <v>-8.1350454047443342E-31</v>
      </c>
      <c r="AS78">
        <f t="shared" si="36"/>
        <v>-6.1938557594126888E-3</v>
      </c>
      <c r="AT78">
        <f t="shared" si="36"/>
        <v>-4.0466524294829609E-3</v>
      </c>
      <c r="AU78">
        <f t="shared" si="23"/>
        <v>-1.024050818889565E-2</v>
      </c>
      <c r="AW78">
        <v>75</v>
      </c>
      <c r="AX78">
        <f>IF(Z78&gt;0, (R78*SUMPRODUCT(K78:$K$98, X78:$X$98)-K78*$AZ$3)/Z78, 0)</f>
        <v>-9.944446143162791E+35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-99.137325812567056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-9.9691148592250131E-29</v>
      </c>
      <c r="AI79">
        <f t="shared" si="34"/>
        <v>-9.9691148592250131E-29</v>
      </c>
      <c r="AJ79">
        <f t="shared" si="35"/>
        <v>-99.137325812567056</v>
      </c>
      <c r="AK79">
        <f t="shared" si="49"/>
        <v>-6.939612806879695</v>
      </c>
      <c r="AL79">
        <f t="shared" si="26"/>
        <v>-106.07693861944675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-4.6342687809556333E-32</v>
      </c>
      <c r="AR79">
        <f t="shared" si="36"/>
        <v>-4.6342687809556333E-32</v>
      </c>
      <c r="AS79">
        <f t="shared" si="36"/>
        <v>-4.608523630515398E-2</v>
      </c>
      <c r="AT79">
        <f t="shared" si="36"/>
        <v>-3.2259665413607789E-3</v>
      </c>
      <c r="AU79">
        <f t="shared" si="23"/>
        <v>-4.9311202846514759E-2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340901.16038887127</v>
      </c>
      <c r="AO81" s="8">
        <f t="shared" si="50"/>
        <v>-34090.116038887129</v>
      </c>
      <c r="AP81" s="8">
        <f t="shared" si="50"/>
        <v>-205.52281811763496</v>
      </c>
      <c r="AQ81" s="8">
        <f t="shared" si="50"/>
        <v>-190412.10679143737</v>
      </c>
      <c r="AR81" s="8">
        <f t="shared" si="50"/>
        <v>116193.41474042917</v>
      </c>
      <c r="AS81" s="8">
        <f t="shared" si="50"/>
        <v>-29854.871847653452</v>
      </c>
      <c r="AT81" s="8">
        <f t="shared" si="50"/>
        <v>6956.9335584381879</v>
      </c>
      <c r="AU81" s="8">
        <f t="shared" si="50"/>
        <v>93295.476451213981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A9F29-89FC-4733-B01E-F26B75690CDB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606821.49258488102</v>
      </c>
      <c r="K3">
        <v>1</v>
      </c>
      <c r="L3" s="2">
        <v>0</v>
      </c>
      <c r="O3">
        <f>$C$3</f>
        <v>606821.49258488102</v>
      </c>
      <c r="P3" s="2">
        <f>O3*C5</f>
        <v>60682.149258488105</v>
      </c>
      <c r="Q3" s="4">
        <f>B8</f>
        <v>100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606821.49258488102</v>
      </c>
      <c r="AF3">
        <f t="shared" ref="AF3:AG34" si="4">-$Z3*P3</f>
        <v>-60682.149258488105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546039.34332639293</v>
      </c>
      <c r="AJ3">
        <f t="shared" ref="AJ3:AJ66" si="7">AB3-AC3</f>
        <v>0</v>
      </c>
      <c r="AL3">
        <f t="shared" ref="AL3:AL34" si="8">SUM(AI3:AK3)</f>
        <v>546039.34332639293</v>
      </c>
      <c r="AN3">
        <f t="shared" ref="AN3:AU34" si="9">AE3*$K3</f>
        <v>606821.49258488102</v>
      </c>
      <c r="AO3">
        <f t="shared" si="9"/>
        <v>-60682.149258488105</v>
      </c>
      <c r="AP3">
        <f t="shared" si="9"/>
        <v>-100</v>
      </c>
      <c r="AQ3">
        <f t="shared" si="9"/>
        <v>0</v>
      </c>
      <c r="AR3">
        <f t="shared" si="9"/>
        <v>546039.34332639293</v>
      </c>
      <c r="AS3">
        <f t="shared" si="9"/>
        <v>0</v>
      </c>
      <c r="AT3">
        <f t="shared" si="9"/>
        <v>0</v>
      </c>
      <c r="AU3">
        <f t="shared" si="9"/>
        <v>546039.34332639293</v>
      </c>
      <c r="AW3">
        <v>0</v>
      </c>
      <c r="AX3">
        <f>IF(Z3&gt;0, (R3*SUMPRODUCT(K3:$K$98, X3:$X$98)-K3*$AZ$3)/Z3, 0)</f>
        <v>0</v>
      </c>
      <c r="AZ3">
        <f>C6*ABS(SUMPRODUCT(X4:X69, K4:K69))/1</f>
        <v>380721.69408953731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1000000</v>
      </c>
      <c r="S4">
        <f t="shared" si="1"/>
        <v>26289.852179407964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25537.727218059299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-25537.727218059299</v>
      </c>
      <c r="AK4">
        <f>G4*SUM(AB4, AE4:AF4)</f>
        <v>0</v>
      </c>
      <c r="AL4">
        <f t="shared" si="8"/>
        <v>-44146.673218059295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-17360.710887209629</v>
      </c>
      <c r="AR4">
        <f t="shared" si="9"/>
        <v>-17360.710887209629</v>
      </c>
      <c r="AS4">
        <f t="shared" si="9"/>
        <v>-23824.729189345366</v>
      </c>
      <c r="AT4">
        <f t="shared" si="9"/>
        <v>0</v>
      </c>
      <c r="AU4">
        <f t="shared" si="9"/>
        <v>-41185.440076554987</v>
      </c>
      <c r="AW4">
        <v>1</v>
      </c>
      <c r="AX4">
        <f>IF(Z4&gt;0, (R4*SUMPRODUCT(K4:$K$98, X4:$X$98)-K4*$AZ$3)/Z4, 0)</f>
        <v>26289.852179407964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1000000</v>
      </c>
      <c r="S5">
        <f t="shared" si="1"/>
        <v>40208.162050135259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25537.727218059299</v>
      </c>
      <c r="AC5">
        <f t="shared" si="2"/>
        <v>37802.81008456595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-21499.62334779228</v>
      </c>
      <c r="AI5">
        <f t="shared" si="6"/>
        <v>-21511.375566793682</v>
      </c>
      <c r="AJ5">
        <f t="shared" si="7"/>
        <v>-12265.082866506651</v>
      </c>
      <c r="AK5">
        <f>G5*SUM(AB5, AE5:AF5)</f>
        <v>1047.0468159404313</v>
      </c>
      <c r="AL5">
        <f t="shared" si="8"/>
        <v>-32729.4116173599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-18384.500301632754</v>
      </c>
      <c r="AR5">
        <f t="shared" si="9"/>
        <v>-18394.549718326292</v>
      </c>
      <c r="AS5">
        <f t="shared" si="9"/>
        <v>-10487.970696565562</v>
      </c>
      <c r="AT5">
        <f t="shared" si="9"/>
        <v>895.33812718896445</v>
      </c>
      <c r="AU5">
        <f t="shared" si="9"/>
        <v>-27987.18228770289</v>
      </c>
      <c r="AW5">
        <v>2</v>
      </c>
      <c r="AX5">
        <f>IF(Z5&gt;0, (R5*SUMPRODUCT(K5:$K$98, X5:$X$98)-K5*$AZ$3)/Z5, 0)</f>
        <v>40208.162050135259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1000000</v>
      </c>
      <c r="S6">
        <f t="shared" si="1"/>
        <v>56572.843214431137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37802.81008456595</v>
      </c>
      <c r="AC6">
        <f t="shared" si="2"/>
        <v>51283.949641550425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-24263.950070475119</v>
      </c>
      <c r="AI6">
        <f t="shared" si="6"/>
        <v>-24275.281467910627</v>
      </c>
      <c r="AJ6">
        <f t="shared" si="7"/>
        <v>-13481.139556984475</v>
      </c>
      <c r="AK6">
        <f>G6*SUM(AB6, AE6:AF6)</f>
        <v>2211.4643899471084</v>
      </c>
      <c r="AL6">
        <f t="shared" si="8"/>
        <v>-35544.956634947986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-18717.454439030011</v>
      </c>
      <c r="AR6">
        <f t="shared" si="9"/>
        <v>-18726.195592659722</v>
      </c>
      <c r="AS6">
        <f t="shared" si="9"/>
        <v>-10399.486263001578</v>
      </c>
      <c r="AT6">
        <f t="shared" si="9"/>
        <v>1705.945810230633</v>
      </c>
      <c r="AU6">
        <f t="shared" si="9"/>
        <v>-27419.736045430662</v>
      </c>
      <c r="AW6">
        <v>3</v>
      </c>
      <c r="AX6">
        <f>IF(Z6&gt;0, (R6*SUMPRODUCT(K6:$K$98, X6:$X$98)-K6*$AZ$3)/Z6, 0)</f>
        <v>56572.843214431137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1000000</v>
      </c>
      <c r="S7">
        <f t="shared" si="1"/>
        <v>67832.393211536022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51283.949641550425</v>
      </c>
      <c r="AC7">
        <f t="shared" si="2"/>
        <v>59047.188538869377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-26960.08865212692</v>
      </c>
      <c r="AI7">
        <f t="shared" si="6"/>
        <v>-26970.969734479921</v>
      </c>
      <c r="AJ7">
        <f t="shared" si="7"/>
        <v>-7763.2388973189518</v>
      </c>
      <c r="AK7">
        <f>G7*SUM(AB7, AE7:AF7)</f>
        <v>2518.0419274001256</v>
      </c>
      <c r="AL7">
        <f t="shared" si="8"/>
        <v>-32216.166704398747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-18922.102430869832</v>
      </c>
      <c r="AR7">
        <f t="shared" si="9"/>
        <v>-18929.739384794535</v>
      </c>
      <c r="AS7">
        <f t="shared" si="9"/>
        <v>-5448.6765049562728</v>
      </c>
      <c r="AT7">
        <f t="shared" si="9"/>
        <v>1767.3030638098871</v>
      </c>
      <c r="AU7">
        <f t="shared" si="9"/>
        <v>-22611.112825940923</v>
      </c>
      <c r="AW7">
        <v>4</v>
      </c>
      <c r="AX7">
        <f>IF(Z7&gt;0, (R7*SUMPRODUCT(K7:$K$98, X7:$X$98)-K7*$AZ$3)/Z7, 0)</f>
        <v>67832.393211536022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1000000</v>
      </c>
      <c r="S8">
        <f t="shared" si="1"/>
        <v>69592.34528192968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59047.188538869377</v>
      </c>
      <c r="AC8">
        <f t="shared" si="2"/>
        <v>57909.277451689682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-29660.355890000155</v>
      </c>
      <c r="AI8">
        <f t="shared" si="6"/>
        <v>-29670.757407081001</v>
      </c>
      <c r="AJ8">
        <f t="shared" si="7"/>
        <v>1137.9110871796947</v>
      </c>
      <c r="AK8">
        <f t="shared" ref="AK8:AK69" si="22">G8*SUM(AB8:AB8, AE8:AF8)</f>
        <v>1257.7051158779177</v>
      </c>
      <c r="AL8">
        <f t="shared" si="8"/>
        <v>-27275.141204023388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-19431.813160408674</v>
      </c>
      <c r="AR8">
        <f t="shared" si="9"/>
        <v>-19438.627655057669</v>
      </c>
      <c r="AS8">
        <f t="shared" si="9"/>
        <v>745.49596509353341</v>
      </c>
      <c r="AT8">
        <f t="shared" si="9"/>
        <v>823.97834042407737</v>
      </c>
      <c r="AU8">
        <f t="shared" si="9"/>
        <v>-17869.153349540062</v>
      </c>
      <c r="AW8">
        <v>5</v>
      </c>
      <c r="AX8">
        <f>IF(Z8&gt;0, (R8*SUMPRODUCT(K8:$K$98, X8:$X$98)-K8*$AZ$3)/Z8, 0)</f>
        <v>69592.34528192968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1000000</v>
      </c>
      <c r="S9">
        <f t="shared" si="1"/>
        <v>65326.849057949257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57909.277451689682</v>
      </c>
      <c r="AC9">
        <f t="shared" si="2"/>
        <v>51682.318496766442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-32665.738055385045</v>
      </c>
      <c r="AI9">
        <f t="shared" si="6"/>
        <v>-32675.627235569391</v>
      </c>
      <c r="AJ9">
        <f t="shared" si="7"/>
        <v>6226.9589549232405</v>
      </c>
      <c r="AK9">
        <f t="shared" si="22"/>
        <v>341.66473696496911</v>
      </c>
      <c r="AL9">
        <f t="shared" si="8"/>
        <v>-26107.003543681181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-20267.802028389349</v>
      </c>
      <c r="AR9">
        <f t="shared" si="9"/>
        <v>-20273.937874634721</v>
      </c>
      <c r="AS9">
        <f t="shared" si="9"/>
        <v>3863.5824215361613</v>
      </c>
      <c r="AT9">
        <f t="shared" si="9"/>
        <v>211.98949300170923</v>
      </c>
      <c r="AU9">
        <f t="shared" si="9"/>
        <v>-16198.365960096851</v>
      </c>
      <c r="AW9">
        <v>6</v>
      </c>
      <c r="AX9">
        <f>IF(Z9&gt;0, (R9*SUMPRODUCT(K9:$K$98, X9:$X$98)-K9*$AZ$3)/Z9, 0)</f>
        <v>65326.849057949257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1000000</v>
      </c>
      <c r="S10">
        <f t="shared" si="1"/>
        <v>58222.292692364877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51682.318496766442</v>
      </c>
      <c r="AC10">
        <f t="shared" si="2"/>
        <v>43538.274342974211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-35429.187370189371</v>
      </c>
      <c r="AI10">
        <f t="shared" si="6"/>
        <v>-35438.534793729748</v>
      </c>
      <c r="AJ10">
        <f t="shared" si="7"/>
        <v>8144.0441537922306</v>
      </c>
      <c r="AK10">
        <f t="shared" si="22"/>
        <v>211.89750583674243</v>
      </c>
      <c r="AL10">
        <f t="shared" si="8"/>
        <v>-27082.593134100774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-20854.201052529352</v>
      </c>
      <c r="AR10">
        <f t="shared" si="9"/>
        <v>-20859.703099409438</v>
      </c>
      <c r="AS10">
        <f t="shared" si="9"/>
        <v>4793.718026588529</v>
      </c>
      <c r="AT10">
        <f t="shared" si="9"/>
        <v>124.72634901491162</v>
      </c>
      <c r="AU10">
        <f t="shared" si="9"/>
        <v>-15941.258723805997</v>
      </c>
      <c r="AW10">
        <v>7</v>
      </c>
      <c r="AX10">
        <f>IF(Z10&gt;0, (R10*SUMPRODUCT(K10:$K$98, X10:$X$98)-K10*$AZ$3)/Z10, 0)</f>
        <v>58222.292692364877</v>
      </c>
    </row>
    <row r="11" spans="1:52" x14ac:dyDescent="0.25">
      <c r="A11" t="s">
        <v>33</v>
      </c>
      <c r="C11" s="12">
        <f>AU71</f>
        <v>162585.88350314496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1000000</v>
      </c>
      <c r="S11">
        <f t="shared" si="1"/>
        <v>48159.44604802275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43538.274342974211</v>
      </c>
      <c r="AC11">
        <f t="shared" si="2"/>
        <v>33842.178110426466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-37604.827731557758</v>
      </c>
      <c r="AI11">
        <f t="shared" si="6"/>
        <v>-37613.611620516087</v>
      </c>
      <c r="AJ11">
        <f t="shared" si="7"/>
        <v>9696.0962325477449</v>
      </c>
      <c r="AK11">
        <f t="shared" si="22"/>
        <v>104.4918584231381</v>
      </c>
      <c r="AL11">
        <f t="shared" si="8"/>
        <v>-27813.023529545204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-21032.704931451946</v>
      </c>
      <c r="AR11">
        <f t="shared" si="9"/>
        <v>-21037.617836410052</v>
      </c>
      <c r="AS11">
        <f t="shared" si="9"/>
        <v>5423.110365028966</v>
      </c>
      <c r="AT11">
        <f t="shared" si="9"/>
        <v>58.443198879716682</v>
      </c>
      <c r="AU11">
        <f t="shared" si="9"/>
        <v>-15556.064272501371</v>
      </c>
      <c r="AW11">
        <v>8</v>
      </c>
      <c r="AX11">
        <f>IF(Z11&gt;0, (R11*SUMPRODUCT(K11:$K$98, X11:$X$98)-K11*$AZ$3)/Z11, 0)</f>
        <v>48159.44604802275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1000000</v>
      </c>
      <c r="S12">
        <f t="shared" si="1"/>
        <v>35654.80364933861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33842.178110426466</v>
      </c>
      <c r="AC12">
        <f t="shared" si="2"/>
        <v>23392.777110186027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-39593.529157122954</v>
      </c>
      <c r="AI12">
        <f t="shared" si="6"/>
        <v>-39601.730288077233</v>
      </c>
      <c r="AJ12">
        <f t="shared" si="7"/>
        <v>10449.401000240439</v>
      </c>
      <c r="AK12">
        <f t="shared" si="22"/>
        <v>77.837009653980871</v>
      </c>
      <c r="AL12">
        <f t="shared" si="8"/>
        <v>-29074.492278182814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-21044.381654058481</v>
      </c>
      <c r="AR12">
        <f t="shared" si="9"/>
        <v>-21048.740642344466</v>
      </c>
      <c r="AS12">
        <f t="shared" si="9"/>
        <v>5553.9677161059426</v>
      </c>
      <c r="AT12">
        <f t="shared" si="9"/>
        <v>41.371198093219803</v>
      </c>
      <c r="AU12">
        <f t="shared" si="9"/>
        <v>-15453.401728145303</v>
      </c>
      <c r="AW12">
        <v>9</v>
      </c>
      <c r="AX12">
        <f>IF(Z12&gt;0, (R12*SUMPRODUCT(K12:$K$98, X12:$X$98)-K12*$AZ$3)/Z12, 0)</f>
        <v>35654.80364933861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1000000</v>
      </c>
      <c r="S13">
        <f t="shared" si="1"/>
        <v>20302.674666604809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23392.777110186027</v>
      </c>
      <c r="AC13">
        <f t="shared" si="2"/>
        <v>12350.863747845404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-41192.790801870884</v>
      </c>
      <c r="AI13">
        <f t="shared" si="6"/>
        <v>-41200.395011630593</v>
      </c>
      <c r="AJ13">
        <f t="shared" si="7"/>
        <v>11041.913362340623</v>
      </c>
      <c r="AK13">
        <f t="shared" si="22"/>
        <v>46.785554220372056</v>
      </c>
      <c r="AL13">
        <f t="shared" si="8"/>
        <v>-30111.696095069598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-20812.173212469112</v>
      </c>
      <c r="AR13">
        <f t="shared" si="9"/>
        <v>-20816.015150040763</v>
      </c>
      <c r="AS13">
        <f t="shared" si="9"/>
        <v>5578.7968967539091</v>
      </c>
      <c r="AT13">
        <f t="shared" si="9"/>
        <v>23.637851170586984</v>
      </c>
      <c r="AU13">
        <f t="shared" si="9"/>
        <v>-15213.580402116269</v>
      </c>
      <c r="AW13">
        <v>10</v>
      </c>
      <c r="AX13">
        <f>IF(Z13&gt;0, (R13*SUMPRODUCT(K13:$K$98, X13:$X$98)-K13*$AZ$3)/Z13, 0)</f>
        <v>20302.674666604809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1000000</v>
      </c>
      <c r="S14">
        <f t="shared" si="1"/>
        <v>1808.0732053810252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12350.863747845404</v>
      </c>
      <c r="AC14">
        <f t="shared" si="2"/>
        <v>1011.9718244299002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-42557.145462950117</v>
      </c>
      <c r="AI14">
        <f t="shared" si="6"/>
        <v>-42564.141666293945</v>
      </c>
      <c r="AJ14">
        <f t="shared" si="7"/>
        <v>11338.891923415504</v>
      </c>
      <c r="AK14">
        <f t="shared" si="22"/>
        <v>22.231554746121727</v>
      </c>
      <c r="AL14">
        <f t="shared" si="8"/>
        <v>-31203.018188132319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-20442.572126879226</v>
      </c>
      <c r="AR14">
        <f t="shared" si="9"/>
        <v>-20445.932793811058</v>
      </c>
      <c r="AS14">
        <f t="shared" si="9"/>
        <v>5446.7026268270138</v>
      </c>
      <c r="AT14">
        <f t="shared" si="9"/>
        <v>10.679056512047204</v>
      </c>
      <c r="AU14">
        <f t="shared" si="9"/>
        <v>-14988.551110471995</v>
      </c>
      <c r="AW14">
        <v>11</v>
      </c>
      <c r="AX14">
        <f>IF(Z14&gt;0, (R14*SUMPRODUCT(K14:$K$98, X14:$X$98)-K14*$AZ$3)/Z14, 0)</f>
        <v>1808.0732053810252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1000000</v>
      </c>
      <c r="S15">
        <f t="shared" si="1"/>
        <v>-19682.880596217979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1011.9718244299002</v>
      </c>
      <c r="AC15">
        <f t="shared" si="2"/>
        <v>-10044.479812137375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-43783.766257705036</v>
      </c>
      <c r="AI15">
        <f t="shared" si="6"/>
        <v>-43790.145201937208</v>
      </c>
      <c r="AJ15">
        <f t="shared" si="7"/>
        <v>11056.451636567275</v>
      </c>
      <c r="AK15">
        <f t="shared" si="22"/>
        <v>4.1490844801625908</v>
      </c>
      <c r="AL15">
        <f t="shared" si="8"/>
        <v>-32729.54448088977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-19952.363678639253</v>
      </c>
      <c r="AR15">
        <f t="shared" si="9"/>
        <v>-19955.270578298292</v>
      </c>
      <c r="AS15">
        <f t="shared" si="9"/>
        <v>5038.4506154551054</v>
      </c>
      <c r="AT15">
        <f t="shared" si="9"/>
        <v>1.8907474061127305</v>
      </c>
      <c r="AU15">
        <f t="shared" si="9"/>
        <v>-14914.929215437074</v>
      </c>
      <c r="AW15">
        <v>12</v>
      </c>
      <c r="AX15">
        <f>IF(Z15&gt;0, (R15*SUMPRODUCT(K15:$K$98, X15:$X$98)-K15*$AZ$3)/Z15, 0)</f>
        <v>-19682.880596217979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1000000</v>
      </c>
      <c r="S16">
        <f t="shared" si="1"/>
        <v>-44761.994144240882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-10044.479812137375</v>
      </c>
      <c r="AC16">
        <f t="shared" si="2"/>
        <v>-20625.34811347819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-44434.249688752192</v>
      </c>
      <c r="AI16">
        <f t="shared" si="6"/>
        <v>-44440.009415420929</v>
      </c>
      <c r="AJ16">
        <f t="shared" si="7"/>
        <v>10580.868301340815</v>
      </c>
      <c r="AK16">
        <f t="shared" si="22"/>
        <v>-71.315806666175362</v>
      </c>
      <c r="AL16">
        <f t="shared" si="8"/>
        <v>-33930.456920746292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-19155.037824770832</v>
      </c>
      <c r="AR16">
        <f t="shared" si="9"/>
        <v>-19157.52076941315</v>
      </c>
      <c r="AS16">
        <f t="shared" si="9"/>
        <v>4561.2772568635592</v>
      </c>
      <c r="AT16">
        <f t="shared" si="9"/>
        <v>-30.743333886887442</v>
      </c>
      <c r="AU16">
        <f t="shared" si="9"/>
        <v>-14626.986846436479</v>
      </c>
      <c r="AW16">
        <v>13</v>
      </c>
      <c r="AX16">
        <f>IF(Z16&gt;0, (R16*SUMPRODUCT(K16:$K$98, X16:$X$98)-K16*$AZ$3)/Z16, 0)</f>
        <v>-44761.994144240882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1000000</v>
      </c>
      <c r="S17">
        <f t="shared" si="1"/>
        <v>-72712.552931076993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-20625.34811347819</v>
      </c>
      <c r="AC17">
        <f t="shared" si="2"/>
        <v>-29937.250071822153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-44449.832597100765</v>
      </c>
      <c r="AI17">
        <f t="shared" si="6"/>
        <v>-44454.979103595353</v>
      </c>
      <c r="AJ17">
        <f t="shared" si="7"/>
        <v>9311.9019583439622</v>
      </c>
      <c r="AK17">
        <f t="shared" si="22"/>
        <v>-284.62980396599903</v>
      </c>
      <c r="AL17">
        <f t="shared" si="8"/>
        <v>-35427.706949217383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-18012.55444410563</v>
      </c>
      <c r="AR17">
        <f t="shared" si="9"/>
        <v>-18014.639980158623</v>
      </c>
      <c r="AS17">
        <f t="shared" si="9"/>
        <v>3773.4931990224118</v>
      </c>
      <c r="AT17">
        <f t="shared" si="9"/>
        <v>-115.3414881631539</v>
      </c>
      <c r="AU17">
        <f t="shared" si="9"/>
        <v>-14356.488269299361</v>
      </c>
      <c r="AW17">
        <v>14</v>
      </c>
      <c r="AX17">
        <f>IF(Z17&gt;0, (R17*SUMPRODUCT(K17:$K$98, X17:$X$98)-K17*$AZ$3)/Z17, 0)</f>
        <v>-72712.552931076993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1000000</v>
      </c>
      <c r="S18">
        <f t="shared" si="1"/>
        <v>-103544.18477346409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-29937.250071822153</v>
      </c>
      <c r="AC18">
        <f t="shared" si="2"/>
        <v>-37641.360457879739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-44073.865177851367</v>
      </c>
      <c r="AI18">
        <f t="shared" si="6"/>
        <v>-44078.409295966281</v>
      </c>
      <c r="AJ18">
        <f t="shared" si="7"/>
        <v>7704.1103860575859</v>
      </c>
      <c r="AK18">
        <f t="shared" si="22"/>
        <v>-646.64460155135851</v>
      </c>
      <c r="AL18">
        <f t="shared" si="8"/>
        <v>-37020.943511460056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-16666.85321797257</v>
      </c>
      <c r="AR18">
        <f t="shared" si="9"/>
        <v>-16668.571609343981</v>
      </c>
      <c r="AS18">
        <f t="shared" si="9"/>
        <v>2913.3654709278103</v>
      </c>
      <c r="AT18">
        <f t="shared" si="9"/>
        <v>-244.53336721797046</v>
      </c>
      <c r="AU18">
        <f t="shared" si="9"/>
        <v>-13999.739505634143</v>
      </c>
      <c r="AW18">
        <v>15</v>
      </c>
      <c r="AX18">
        <f>IF(Z18&gt;0, (R18*SUMPRODUCT(K18:$K$98, X18:$X$98)-K18*$AZ$3)/Z18, 0)</f>
        <v>-103544.18477346409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1000000</v>
      </c>
      <c r="S19">
        <f t="shared" si="1"/>
        <v>-140855.9550593863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-37641.360457879739</v>
      </c>
      <c r="AC19">
        <f t="shared" si="2"/>
        <v>-44600.83240595532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-43252.714961502483</v>
      </c>
      <c r="AI19">
        <f t="shared" si="6"/>
        <v>-43256.672979499235</v>
      </c>
      <c r="AJ19">
        <f t="shared" si="7"/>
        <v>6959.4719480755812</v>
      </c>
      <c r="AK19">
        <f t="shared" si="22"/>
        <v>-839.4023382107182</v>
      </c>
      <c r="AL19">
        <f t="shared" si="8"/>
        <v>-37136.603369634373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-15253.501148144174</v>
      </c>
      <c r="AR19">
        <f t="shared" si="9"/>
        <v>-15254.896982651017</v>
      </c>
      <c r="AS19">
        <f t="shared" si="9"/>
        <v>2454.3271663971514</v>
      </c>
      <c r="AT19">
        <f t="shared" si="9"/>
        <v>-296.02360316683632</v>
      </c>
      <c r="AU19">
        <f t="shared" si="9"/>
        <v>-13096.593419420702</v>
      </c>
      <c r="AW19">
        <v>16</v>
      </c>
      <c r="AX19">
        <f>IF(Z19&gt;0, (R19*SUMPRODUCT(K19:$K$98, X19:$X$98)-K19*$AZ$3)/Z19, 0)</f>
        <v>-140855.9550593863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1000000</v>
      </c>
      <c r="S20">
        <f t="shared" si="1"/>
        <v>-195004.51430115366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-44600.83240595532</v>
      </c>
      <c r="AC20">
        <f t="shared" si="2"/>
        <v>-52939.218454027767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-41998.138544617643</v>
      </c>
      <c r="AI20">
        <f t="shared" si="6"/>
        <v>-42001.532005702618</v>
      </c>
      <c r="AJ20">
        <f t="shared" si="7"/>
        <v>8338.386048072447</v>
      </c>
      <c r="AK20">
        <f t="shared" si="22"/>
        <v>-191.78357934560788</v>
      </c>
      <c r="AL20">
        <f t="shared" si="8"/>
        <v>-33854.929536975782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-14048.242688957858</v>
      </c>
      <c r="AR20">
        <f t="shared" si="9"/>
        <v>-14049.377790810684</v>
      </c>
      <c r="AS20">
        <f t="shared" si="9"/>
        <v>2789.1633985895842</v>
      </c>
      <c r="AT20">
        <f t="shared" si="9"/>
        <v>-64.150992395575798</v>
      </c>
      <c r="AU20">
        <f t="shared" si="9"/>
        <v>-11324.365384616676</v>
      </c>
      <c r="AW20">
        <v>17</v>
      </c>
      <c r="AX20">
        <f>IF(Z20&gt;0, (R20*SUMPRODUCT(K20:$K$98, X20:$X$98)-K20*$AZ$3)/Z20, 0)</f>
        <v>-195004.51430115366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1000000</v>
      </c>
      <c r="S21">
        <f t="shared" si="1"/>
        <v>-265841.64408080635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-52939.218454027767</v>
      </c>
      <c r="AC21">
        <f t="shared" si="2"/>
        <v>-60738.631171648434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-40285.381782565681</v>
      </c>
      <c r="AI21">
        <f t="shared" si="6"/>
        <v>-40288.237741767523</v>
      </c>
      <c r="AJ21">
        <f t="shared" si="7"/>
        <v>7799.4127176206675</v>
      </c>
      <c r="AK21">
        <f t="shared" si="22"/>
        <v>-84.702749526444435</v>
      </c>
      <c r="AL21">
        <f t="shared" si="8"/>
        <v>-32573.527773673301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-12814.122331193836</v>
      </c>
      <c r="AR21">
        <f t="shared" si="9"/>
        <v>-12815.030765195599</v>
      </c>
      <c r="AS21">
        <f t="shared" si="9"/>
        <v>2480.8658687780489</v>
      </c>
      <c r="AT21">
        <f t="shared" si="9"/>
        <v>-26.942561946627869</v>
      </c>
      <c r="AU21">
        <f t="shared" si="9"/>
        <v>-10361.107458364178</v>
      </c>
      <c r="AW21">
        <v>18</v>
      </c>
      <c r="AX21">
        <f>IF(Z21&gt;0, (R21*SUMPRODUCT(K21:$K$98, X21:$X$98)-K21*$AZ$3)/Z21, 0)</f>
        <v>-265841.64408080635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1000000</v>
      </c>
      <c r="S22">
        <f t="shared" si="1"/>
        <v>-348281.44292046648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-60738.631171648434</v>
      </c>
      <c r="AC22">
        <f t="shared" si="2"/>
        <v>-65524.559031889563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-38055.160570038272</v>
      </c>
      <c r="AI22">
        <f t="shared" si="6"/>
        <v>-38057.512280140967</v>
      </c>
      <c r="AJ22">
        <f t="shared" si="7"/>
        <v>4785.9278602411287</v>
      </c>
      <c r="AK22">
        <f t="shared" si="22"/>
        <v>-1275.5112546046173</v>
      </c>
      <c r="AL22">
        <f t="shared" si="8"/>
        <v>-34547.095674504453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-11302.264583901006</v>
      </c>
      <c r="AR22">
        <f t="shared" si="9"/>
        <v>-11302.9630345029</v>
      </c>
      <c r="AS22">
        <f t="shared" si="9"/>
        <v>1421.4057212123869</v>
      </c>
      <c r="AT22">
        <f t="shared" si="9"/>
        <v>-378.8228840278523</v>
      </c>
      <c r="AU22">
        <f t="shared" si="9"/>
        <v>-10260.380197318365</v>
      </c>
      <c r="AW22">
        <v>19</v>
      </c>
      <c r="AX22">
        <f>IF(Z22&gt;0, (R22*SUMPRODUCT(K22:$K$98, X22:$X$98)-K22*$AZ$3)/Z22, 0)</f>
        <v>-348281.44292046648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1000000</v>
      </c>
      <c r="S23">
        <f t="shared" si="1"/>
        <v>-428987.71289226448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-65524.559031889563</v>
      </c>
      <c r="AC23">
        <f t="shared" si="2"/>
        <v>-64711.842019785465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-35407.665069304072</v>
      </c>
      <c r="AI23">
        <f t="shared" si="6"/>
        <v>-35409.550666492374</v>
      </c>
      <c r="AJ23">
        <f t="shared" si="7"/>
        <v>-812.7170121040981</v>
      </c>
      <c r="AK23">
        <f t="shared" si="22"/>
        <v>-4586.7191322322697</v>
      </c>
      <c r="AL23">
        <f t="shared" si="8"/>
        <v>-40808.986810828741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-9389.2559256869481</v>
      </c>
      <c r="AR23">
        <f t="shared" si="9"/>
        <v>-9389.755940430623</v>
      </c>
      <c r="AS23">
        <f t="shared" si="9"/>
        <v>-215.51288419807051</v>
      </c>
      <c r="AT23">
        <f t="shared" si="9"/>
        <v>-1216.2869171824773</v>
      </c>
      <c r="AU23">
        <f t="shared" si="9"/>
        <v>-10821.555741811171</v>
      </c>
      <c r="AW23">
        <v>20</v>
      </c>
      <c r="AX23">
        <f>IF(Z23&gt;0, (R23*SUMPRODUCT(K23:$K$98, X23:$X$98)-K23*$AZ$3)/Z23, 0)</f>
        <v>-428987.71289226448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1000000</v>
      </c>
      <c r="S24">
        <f t="shared" si="1"/>
        <v>-540038.62503936177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-64711.842019785465</v>
      </c>
      <c r="AC24">
        <f t="shared" si="2"/>
        <v>-63284.150091896408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-32154.808727857679</v>
      </c>
      <c r="AI24">
        <f t="shared" si="6"/>
        <v>-32156.273533965003</v>
      </c>
      <c r="AJ24">
        <f t="shared" si="7"/>
        <v>-1427.6919278890564</v>
      </c>
      <c r="AK24">
        <f t="shared" si="22"/>
        <v>-4529.8289413849834</v>
      </c>
      <c r="AL24">
        <f t="shared" si="8"/>
        <v>-38113.794403239044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-7613.1045908026517</v>
      </c>
      <c r="AR24">
        <f t="shared" si="9"/>
        <v>-7613.4514043133368</v>
      </c>
      <c r="AS24">
        <f t="shared" si="9"/>
        <v>-338.02620511461595</v>
      </c>
      <c r="AT24">
        <f t="shared" si="9"/>
        <v>-1072.5009065076897</v>
      </c>
      <c r="AU24">
        <f t="shared" si="9"/>
        <v>-9023.9785159356434</v>
      </c>
      <c r="AW24">
        <v>21</v>
      </c>
      <c r="AX24">
        <f>IF(Z24&gt;0, (R24*SUMPRODUCT(K24:$K$98, X24:$X$98)-K24*$AZ$3)/Z24, 0)</f>
        <v>-540038.62503936177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1000000</v>
      </c>
      <c r="S25">
        <f t="shared" si="1"/>
        <v>-698482.56308166939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-63284.150091896408</v>
      </c>
      <c r="AC25">
        <f t="shared" si="2"/>
        <v>-61239.265527720505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-28337.920286041295</v>
      </c>
      <c r="AI25">
        <f t="shared" si="6"/>
        <v>-28339.01622008397</v>
      </c>
      <c r="AJ25">
        <f t="shared" si="7"/>
        <v>-2044.8845641759035</v>
      </c>
      <c r="AK25">
        <f t="shared" si="22"/>
        <v>-4429.8905064327491</v>
      </c>
      <c r="AL25">
        <f t="shared" si="8"/>
        <v>-34813.791290692621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-5990.5378619530493</v>
      </c>
      <c r="AR25">
        <f t="shared" si="9"/>
        <v>-5990.7695386008263</v>
      </c>
      <c r="AS25">
        <f t="shared" si="9"/>
        <v>-432.28149000945564</v>
      </c>
      <c r="AT25">
        <f t="shared" si="9"/>
        <v>-936.46345727648793</v>
      </c>
      <c r="AU25">
        <f t="shared" si="9"/>
        <v>-7359.5144858867698</v>
      </c>
      <c r="AW25">
        <v>22</v>
      </c>
      <c r="AX25">
        <f>IF(Z25&gt;0, (R25*SUMPRODUCT(K25:$K$98, X25:$X$98)-K25*$AZ$3)/Z25, 0)</f>
        <v>-698482.56308166939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1000000</v>
      </c>
      <c r="S26">
        <f t="shared" si="1"/>
        <v>-934813.75325267226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-61239.265527720505</v>
      </c>
      <c r="AC26">
        <f t="shared" si="2"/>
        <v>-58606.598787014125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-24104.633700623828</v>
      </c>
      <c r="AI26">
        <f t="shared" si="6"/>
        <v>-24105.417367404818</v>
      </c>
      <c r="AJ26">
        <f t="shared" si="7"/>
        <v>-2632.6667407063796</v>
      </c>
      <c r="AK26">
        <f t="shared" si="22"/>
        <v>-4286.7485869404354</v>
      </c>
      <c r="AL26">
        <f t="shared" si="8"/>
        <v>-31024.832695051635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-4549.6748127639521</v>
      </c>
      <c r="AR26">
        <f t="shared" si="9"/>
        <v>-4549.8227274370956</v>
      </c>
      <c r="AS26">
        <f t="shared" si="9"/>
        <v>-496.90767797409825</v>
      </c>
      <c r="AT26">
        <f t="shared" si="9"/>
        <v>-809.11049372841603</v>
      </c>
      <c r="AU26">
        <f t="shared" si="9"/>
        <v>-5855.84089913961</v>
      </c>
      <c r="AW26">
        <v>23</v>
      </c>
      <c r="AX26">
        <f>IF(Z26&gt;0, (R26*SUMPRODUCT(K26:$K$98, X26:$X$98)-K26*$AZ$3)/Z26, 0)</f>
        <v>-934813.75325267226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1000000</v>
      </c>
      <c r="S27">
        <f t="shared" si="1"/>
        <v>-1304592.3522214075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-58606.598787014125</v>
      </c>
      <c r="AC27">
        <f t="shared" si="2"/>
        <v>-55456.983775975023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-19557.35733305047</v>
      </c>
      <c r="AI27">
        <f t="shared" si="6"/>
        <v>-19557.888696196987</v>
      </c>
      <c r="AJ27">
        <f t="shared" si="7"/>
        <v>-3149.6150110391027</v>
      </c>
      <c r="AK27">
        <f t="shared" si="22"/>
        <v>-4102.4619150909894</v>
      </c>
      <c r="AL27">
        <f t="shared" si="8"/>
        <v>-26809.965622327079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-3295.884382924582</v>
      </c>
      <c r="AR27">
        <f t="shared" si="9"/>
        <v>-3295.9739303755205</v>
      </c>
      <c r="AS27">
        <f t="shared" si="9"/>
        <v>-530.78576774613077</v>
      </c>
      <c r="AT27">
        <f t="shared" si="9"/>
        <v>-691.36335381270453</v>
      </c>
      <c r="AU27">
        <f t="shared" si="9"/>
        <v>-4518.1230519343562</v>
      </c>
      <c r="AW27">
        <v>24</v>
      </c>
      <c r="AX27">
        <f>IF(Z27&gt;0, (R27*SUMPRODUCT(K27:$K$98, X27:$X$98)-K27*$AZ$3)/Z27, 0)</f>
        <v>-1304592.3522214075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1000000</v>
      </c>
      <c r="S28">
        <f t="shared" si="1"/>
        <v>-1916337.352482467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-55456.983775975023</v>
      </c>
      <c r="AC28">
        <f t="shared" si="2"/>
        <v>-51878.502244789728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-15012.265201648113</v>
      </c>
      <c r="AI28">
        <f t="shared" si="6"/>
        <v>-15012.603597848145</v>
      </c>
      <c r="AJ28">
        <f t="shared" si="7"/>
        <v>-3578.4815311852944</v>
      </c>
      <c r="AK28">
        <f t="shared" si="22"/>
        <v>-3881.9888643182521</v>
      </c>
      <c r="AL28">
        <f t="shared" si="8"/>
        <v>-22473.073993351692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-2258.8635784331664</v>
      </c>
      <c r="AR28">
        <f t="shared" si="9"/>
        <v>-2258.9144961888192</v>
      </c>
      <c r="AS28">
        <f t="shared" si="9"/>
        <v>-538.44649613589218</v>
      </c>
      <c r="AT28">
        <f t="shared" si="9"/>
        <v>-584.11459827721023</v>
      </c>
      <c r="AU28">
        <f t="shared" si="9"/>
        <v>-3381.4755906019213</v>
      </c>
      <c r="AW28">
        <v>25</v>
      </c>
      <c r="AX28">
        <f>IF(Z28&gt;0, (R28*SUMPRODUCT(K28:$K$98, X28:$X$98)-K28*$AZ$3)/Z28, 0)</f>
        <v>-1916337.352482467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1000000</v>
      </c>
      <c r="S29">
        <f t="shared" si="1"/>
        <v>-2995656.4233974386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-51878.502244789728</v>
      </c>
      <c r="AC29">
        <f t="shared" si="2"/>
        <v>-47999.539114196225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-10777.933562670349</v>
      </c>
      <c r="AI29">
        <f t="shared" si="6"/>
        <v>-10778.133850738846</v>
      </c>
      <c r="AJ29">
        <f t="shared" si="7"/>
        <v>-3878.9631305935036</v>
      </c>
      <c r="AK29">
        <f t="shared" si="22"/>
        <v>-3631.4951571352813</v>
      </c>
      <c r="AL29">
        <f t="shared" si="8"/>
        <v>-18288.592138467633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-1447.9756367108782</v>
      </c>
      <c r="AR29">
        <f t="shared" si="9"/>
        <v>-1448.0025446744339</v>
      </c>
      <c r="AS29">
        <f t="shared" si="9"/>
        <v>-521.1243951486714</v>
      </c>
      <c r="AT29">
        <f t="shared" si="9"/>
        <v>-487.87798531044439</v>
      </c>
      <c r="AU29">
        <f t="shared" si="9"/>
        <v>-2457.0049251335499</v>
      </c>
      <c r="AW29">
        <v>26</v>
      </c>
      <c r="AX29">
        <f>IF(Z29&gt;0, (R29*SUMPRODUCT(K29:$K$98, X29:$X$98)-K29*$AZ$3)/Z29, 0)</f>
        <v>-2995656.4233974386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1000000</v>
      </c>
      <c r="S30">
        <f t="shared" si="1"/>
        <v>-5058602.2750287987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-47999.539114196225</v>
      </c>
      <c r="AC30">
        <f t="shared" si="2"/>
        <v>-43967.31233213329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-7171.2219838244409</v>
      </c>
      <c r="AI30">
        <f t="shared" si="6"/>
        <v>-7171.3306287374571</v>
      </c>
      <c r="AJ30">
        <f t="shared" si="7"/>
        <v>-4032.2267820629349</v>
      </c>
      <c r="AK30">
        <f t="shared" si="22"/>
        <v>-3359.9677379937361</v>
      </c>
      <c r="AL30">
        <f t="shared" si="8"/>
        <v>-14563.52514879413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-860.20288729322692</v>
      </c>
      <c r="AR30">
        <f t="shared" si="9"/>
        <v>-860.21591947492163</v>
      </c>
      <c r="AS30">
        <f t="shared" si="9"/>
        <v>-483.67393004641468</v>
      </c>
      <c r="AT30">
        <f t="shared" si="9"/>
        <v>-403.03506933039051</v>
      </c>
      <c r="AU30">
        <f t="shared" si="9"/>
        <v>-1746.9249188517269</v>
      </c>
      <c r="AW30">
        <v>27</v>
      </c>
      <c r="AX30">
        <f>IF(Z30&gt;0, (R30*SUMPRODUCT(K30:$K$98, X30:$X$98)-K30*$AZ$3)/Z30, 0)</f>
        <v>-5058602.2750287987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1000000</v>
      </c>
      <c r="S31">
        <f t="shared" si="1"/>
        <v>-9437731.5525850523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-43967.31233213329</v>
      </c>
      <c r="AC31">
        <f t="shared" si="2"/>
        <v>-39934.477345521322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-4373.3131307393114</v>
      </c>
      <c r="AI31">
        <f t="shared" si="6"/>
        <v>-4373.3660227890623</v>
      </c>
      <c r="AJ31">
        <f t="shared" si="7"/>
        <v>-4032.8349866119679</v>
      </c>
      <c r="AK31">
        <f t="shared" si="22"/>
        <v>-3077.7118632493307</v>
      </c>
      <c r="AL31">
        <f t="shared" si="8"/>
        <v>-11483.91287265036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-468.38209106890309</v>
      </c>
      <c r="AR31">
        <f t="shared" si="9"/>
        <v>-468.3877558105126</v>
      </c>
      <c r="AS31">
        <f t="shared" si="9"/>
        <v>-431.91686199835965</v>
      </c>
      <c r="AT31">
        <f t="shared" si="9"/>
        <v>-329.62311984566202</v>
      </c>
      <c r="AU31">
        <f t="shared" si="9"/>
        <v>-1229.9277376545342</v>
      </c>
      <c r="AW31">
        <v>28</v>
      </c>
      <c r="AX31">
        <f>IF(Z31&gt;0, (R31*SUMPRODUCT(K31:$K$98, X31:$X$98)-K31*$AZ$3)/Z31, 0)</f>
        <v>-9437731.5525850523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1000000</v>
      </c>
      <c r="S32">
        <f t="shared" si="1"/>
        <v>-20068656.289888863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-39934.477345521322</v>
      </c>
      <c r="AC32">
        <f t="shared" si="2"/>
        <v>-36034.075620603442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-2393.5103150989694</v>
      </c>
      <c r="AI32">
        <f t="shared" si="6"/>
        <v>-2393.5327593492843</v>
      </c>
      <c r="AJ32">
        <f t="shared" si="7"/>
        <v>-3900.4017249178796</v>
      </c>
      <c r="AK32">
        <f t="shared" si="22"/>
        <v>-2795.4134141864929</v>
      </c>
      <c r="AL32">
        <f t="shared" si="8"/>
        <v>-9089.3478984536559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-228.87954837562162</v>
      </c>
      <c r="AR32">
        <f t="shared" si="9"/>
        <v>-228.88169460822539</v>
      </c>
      <c r="AS32">
        <f t="shared" si="9"/>
        <v>-372.97611781789487</v>
      </c>
      <c r="AT32">
        <f t="shared" si="9"/>
        <v>-267.31155313015785</v>
      </c>
      <c r="AU32">
        <f t="shared" si="9"/>
        <v>-869.16936555627808</v>
      </c>
      <c r="AW32">
        <v>29</v>
      </c>
      <c r="AX32">
        <f>IF(Z32&gt;0, (R32*SUMPRODUCT(K32:$K$98, X32:$X$98)-K32*$AZ$3)/Z32, 0)</f>
        <v>-20068656.289888863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1000000</v>
      </c>
      <c r="S33">
        <f t="shared" si="1"/>
        <v>-50934328.09677653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-36034.075620603442</v>
      </c>
      <c r="AC33">
        <f t="shared" si="2"/>
        <v>-32362.255333276586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-1142.2124399754164</v>
      </c>
      <c r="AI33">
        <f t="shared" si="6"/>
        <v>-1142.2203821277285</v>
      </c>
      <c r="AJ33">
        <f t="shared" si="7"/>
        <v>-3671.8202873268565</v>
      </c>
      <c r="AK33">
        <f t="shared" si="22"/>
        <v>-2522.3852934422412</v>
      </c>
      <c r="AL33">
        <f t="shared" si="8"/>
        <v>-7336.4259628968266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-97.521539270398023</v>
      </c>
      <c r="AR33">
        <f t="shared" si="9"/>
        <v>-97.522217367476543</v>
      </c>
      <c r="AS33">
        <f t="shared" si="9"/>
        <v>-313.49821960623814</v>
      </c>
      <c r="AT33">
        <f t="shared" si="9"/>
        <v>-215.36002221687963</v>
      </c>
      <c r="AU33">
        <f t="shared" si="9"/>
        <v>-626.38045919059437</v>
      </c>
      <c r="AW33">
        <v>30</v>
      </c>
      <c r="AX33">
        <f>IF(Z33&gt;0, (R33*SUMPRODUCT(K33:$K$98, X33:$X$98)-K33*$AZ$3)/Z33, 0)</f>
        <v>-50934328.09677653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1000000</v>
      </c>
      <c r="S34">
        <f t="shared" si="1"/>
        <v>-164213558.6299732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-32362.255333276586</v>
      </c>
      <c r="AC34">
        <f t="shared" si="2"/>
        <v>-28977.009162098337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-452.55916583437687</v>
      </c>
      <c r="AI34">
        <f t="shared" si="6"/>
        <v>-452.56137157559306</v>
      </c>
      <c r="AJ34">
        <f t="shared" si="7"/>
        <v>-3385.2461711782489</v>
      </c>
      <c r="AK34">
        <f t="shared" si="22"/>
        <v>-2265.3578733293612</v>
      </c>
      <c r="AL34">
        <f t="shared" si="8"/>
        <v>-6103.1654160832031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-34.499357279967647</v>
      </c>
      <c r="AR34">
        <f t="shared" si="9"/>
        <v>-34.499525427383567</v>
      </c>
      <c r="AS34">
        <f t="shared" si="9"/>
        <v>-258.0630908774084</v>
      </c>
      <c r="AT34">
        <f t="shared" si="9"/>
        <v>-172.69209539682404</v>
      </c>
      <c r="AU34">
        <f t="shared" ref="AU34:AU69" si="23">AL34*$K34</f>
        <v>-465.25471170161603</v>
      </c>
      <c r="AW34">
        <v>31</v>
      </c>
      <c r="AX34">
        <f>IF(Z34&gt;0, (R34*SUMPRODUCT(K34:$K$98, X34:$X$98)-K34*$AZ$3)/Z34, 0)</f>
        <v>-164213558.6299732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1000000</v>
      </c>
      <c r="S35">
        <f t="shared" si="1"/>
        <v>-740696659.29439604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-28977.009162098337</v>
      </c>
      <c r="AC35">
        <f t="shared" si="2"/>
        <v>-25901.894492192023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-139.72506571570634</v>
      </c>
      <c r="AI35">
        <f t="shared" ref="AI35:AI66" si="25">SUM(AE35:AH35)</f>
        <v>-139.72550283618892</v>
      </c>
      <c r="AJ35">
        <f t="shared" si="7"/>
        <v>-3075.1146699063138</v>
      </c>
      <c r="AK35">
        <f t="shared" si="22"/>
        <v>-2028.3906413468837</v>
      </c>
      <c r="AL35">
        <f t="shared" ref="AL35:AL69" si="26">SUM(AI35:AK35)</f>
        <v>-5243.2308140893865</v>
      </c>
      <c r="AN35">
        <f t="shared" ref="AN35:AT69" si="27">AE35*$K35</f>
        <v>0</v>
      </c>
      <c r="AO35">
        <f t="shared" si="27"/>
        <v>0</v>
      </c>
      <c r="AP35">
        <f t="shared" si="27"/>
        <v>-2.9752178675554843E-5</v>
      </c>
      <c r="AQ35">
        <f t="shared" si="27"/>
        <v>-9.5102501171740297</v>
      </c>
      <c r="AR35">
        <f t="shared" si="27"/>
        <v>-9.510279869352706</v>
      </c>
      <c r="AS35">
        <f t="shared" si="27"/>
        <v>-209.30467629411672</v>
      </c>
      <c r="AT35">
        <f t="shared" si="27"/>
        <v>-138.06042771018346</v>
      </c>
      <c r="AU35">
        <f t="shared" si="23"/>
        <v>-356.87538387365288</v>
      </c>
      <c r="AW35">
        <v>32</v>
      </c>
      <c r="AX35">
        <f>IF(Z35&gt;0, (R35*SUMPRODUCT(K35:$K$98, X35:$X$98)-K35*$AZ$3)/Z35, 0)</f>
        <v>-740696659.29439604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1000000</v>
      </c>
      <c r="S36">
        <f t="shared" si="1"/>
        <v>-3375367919.8811736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-25901.894492192023</v>
      </c>
      <c r="AC36">
        <f t="shared" si="2"/>
        <v>-23134.963646607153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-27.765885359838666</v>
      </c>
      <c r="AI36">
        <f t="shared" si="25"/>
        <v>-27.765971035549416</v>
      </c>
      <c r="AJ36">
        <f t="shared" si="7"/>
        <v>-2766.9308455848695</v>
      </c>
      <c r="AK36">
        <f t="shared" si="22"/>
        <v>-1813.1326144534419</v>
      </c>
      <c r="AL36">
        <f t="shared" si="26"/>
        <v>-4607.8294310738602</v>
      </c>
      <c r="AN36">
        <f t="shared" si="27"/>
        <v>0</v>
      </c>
      <c r="AO36">
        <f t="shared" si="27"/>
        <v>0</v>
      </c>
      <c r="AP36">
        <f t="shared" si="27"/>
        <v>-5.2066371124000513E-6</v>
      </c>
      <c r="AQ36">
        <f t="shared" si="27"/>
        <v>-1.6873730944936598</v>
      </c>
      <c r="AR36">
        <f t="shared" si="27"/>
        <v>-1.6873783011307721</v>
      </c>
      <c r="AS36">
        <f t="shared" si="27"/>
        <v>-168.1503976069009</v>
      </c>
      <c r="AT36">
        <f t="shared" si="27"/>
        <v>-110.18669675856721</v>
      </c>
      <c r="AU36">
        <f t="shared" si="23"/>
        <v>-280.02447266659885</v>
      </c>
      <c r="AW36">
        <v>33</v>
      </c>
      <c r="AX36">
        <f>IF(Z36&gt;0, (R36*SUMPRODUCT(K36:$K$98, X36:$X$98)-K36*$AZ$3)/Z36, 0)</f>
        <v>-3375367919.8811736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1000000</v>
      </c>
      <c r="S37">
        <f t="shared" si="1"/>
        <v>-15563654699.751383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-23134.963646607153</v>
      </c>
      <c r="AC37">
        <f t="shared" si="2"/>
        <v>-20657.685755681967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-5.4582132798172767</v>
      </c>
      <c r="AI37">
        <f t="shared" si="25"/>
        <v>-5.4582298711049226</v>
      </c>
      <c r="AJ37">
        <f t="shared" si="7"/>
        <v>-2477.2778909251865</v>
      </c>
      <c r="AK37">
        <f t="shared" si="22"/>
        <v>-1619.4474552625009</v>
      </c>
      <c r="AL37">
        <f t="shared" si="26"/>
        <v>-4102.1835760587919</v>
      </c>
      <c r="AN37">
        <f t="shared" si="27"/>
        <v>0</v>
      </c>
      <c r="AO37">
        <f t="shared" si="27"/>
        <v>0</v>
      </c>
      <c r="AP37">
        <f t="shared" si="27"/>
        <v>-9.0024696075477863E-7</v>
      </c>
      <c r="AQ37">
        <f t="shared" si="27"/>
        <v>-0.29616386751647844</v>
      </c>
      <c r="AR37">
        <f t="shared" si="27"/>
        <v>-0.2961647677634392</v>
      </c>
      <c r="AS37">
        <f t="shared" si="27"/>
        <v>-134.41764978337918</v>
      </c>
      <c r="AT37">
        <f t="shared" si="27"/>
        <v>-87.871579398289413</v>
      </c>
      <c r="AU37">
        <f t="shared" si="23"/>
        <v>-222.58539394943199</v>
      </c>
      <c r="AW37">
        <v>34</v>
      </c>
      <c r="AX37">
        <f>IF(Z37&gt;0, (R37*SUMPRODUCT(K37:$K$98, X37:$X$98)-K37*$AZ$3)/Z37, 0)</f>
        <v>-15563654699.751383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1000000</v>
      </c>
      <c r="S38">
        <f t="shared" si="1"/>
        <v>-72730872558.451035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-20657.685755681967</v>
      </c>
      <c r="AC38">
        <f t="shared" si="2"/>
        <v>-18444.620076674768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-1.060429008165519</v>
      </c>
      <c r="AI38">
        <f t="shared" si="25"/>
        <v>-1.0604321781776864</v>
      </c>
      <c r="AJ38">
        <f t="shared" si="7"/>
        <v>-2213.0656790071989</v>
      </c>
      <c r="AK38">
        <f t="shared" si="22"/>
        <v>-1446.0380028977379</v>
      </c>
      <c r="AL38">
        <f t="shared" si="26"/>
        <v>-3660.1641140831143</v>
      </c>
      <c r="AN38">
        <f t="shared" si="27"/>
        <v>0</v>
      </c>
      <c r="AO38">
        <f t="shared" si="27"/>
        <v>0</v>
      </c>
      <c r="AP38">
        <f t="shared" si="27"/>
        <v>-1.5357639805693397E-7</v>
      </c>
      <c r="AQ38">
        <f t="shared" si="27"/>
        <v>-5.1374208951676062E-2</v>
      </c>
      <c r="AR38">
        <f t="shared" si="27"/>
        <v>-5.1374362528074119E-2</v>
      </c>
      <c r="AS38">
        <f t="shared" si="27"/>
        <v>-107.21556817253013</v>
      </c>
      <c r="AT38">
        <f t="shared" si="27"/>
        <v>-70.055664208440064</v>
      </c>
      <c r="AU38">
        <f t="shared" si="23"/>
        <v>-177.32260674349826</v>
      </c>
      <c r="AW38">
        <v>35</v>
      </c>
      <c r="AX38">
        <f>IF(Z38&gt;0, (R38*SUMPRODUCT(K38:$K$98, X38:$X$98)-K38*$AZ$3)/Z38, 0)</f>
        <v>-72730872558.451035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1000000</v>
      </c>
      <c r="S39">
        <f t="shared" si="1"/>
        <v>-345043672612.21686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-18444.620076674768</v>
      </c>
      <c r="AC39">
        <f t="shared" si="2"/>
        <v>-16468.455519745581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-0.20333635181564577</v>
      </c>
      <c r="AI39">
        <f t="shared" si="25"/>
        <v>-0.20333694842329383</v>
      </c>
      <c r="AJ39">
        <f t="shared" si="7"/>
        <v>-1976.1645569291868</v>
      </c>
      <c r="AK39">
        <f t="shared" si="22"/>
        <v>-1291.1234053672338</v>
      </c>
      <c r="AL39">
        <f t="shared" si="26"/>
        <v>-3267.491299244844</v>
      </c>
      <c r="AN39">
        <f t="shared" si="27"/>
        <v>0</v>
      </c>
      <c r="AO39">
        <f t="shared" si="27"/>
        <v>0</v>
      </c>
      <c r="AP39">
        <f t="shared" si="27"/>
        <v>-2.5806811052276071E-8</v>
      </c>
      <c r="AQ39">
        <f t="shared" si="27"/>
        <v>-8.7955004069868153E-3</v>
      </c>
      <c r="AR39">
        <f t="shared" si="27"/>
        <v>-8.795526213797868E-3</v>
      </c>
      <c r="AS39">
        <f t="shared" si="27"/>
        <v>-85.480810536535699</v>
      </c>
      <c r="AT39">
        <f t="shared" si="27"/>
        <v>-55.848727175324051</v>
      </c>
      <c r="AU39">
        <f t="shared" si="23"/>
        <v>-141.33833323807355</v>
      </c>
      <c r="AW39">
        <v>36</v>
      </c>
      <c r="AX39">
        <f>IF(Z39&gt;0, (R39*SUMPRODUCT(K39:$K$98, X39:$X$98)-K39*$AZ$3)/Z39, 0)</f>
        <v>-345043672612.21686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1000000</v>
      </c>
      <c r="S40">
        <f t="shared" si="1"/>
        <v>-1662019142704.084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-16468.455519745581</v>
      </c>
      <c r="AC40">
        <f t="shared" si="2"/>
        <v>-14703.985805301219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-3.8404264084965264E-2</v>
      </c>
      <c r="AI40">
        <f t="shared" si="25"/>
        <v>-3.8404374673235785E-2</v>
      </c>
      <c r="AJ40">
        <f t="shared" si="7"/>
        <v>-1764.4697144443617</v>
      </c>
      <c r="AK40">
        <f t="shared" si="22"/>
        <v>-1152.7918863821908</v>
      </c>
      <c r="AL40">
        <f t="shared" si="26"/>
        <v>-2917.3000052012258</v>
      </c>
      <c r="AN40">
        <f t="shared" si="27"/>
        <v>0</v>
      </c>
      <c r="AO40">
        <f t="shared" si="27"/>
        <v>0</v>
      </c>
      <c r="AP40">
        <f t="shared" si="27"/>
        <v>-4.271068819592716E-9</v>
      </c>
      <c r="AQ40">
        <f t="shared" si="27"/>
        <v>-1.4832247045578192E-3</v>
      </c>
      <c r="AR40">
        <f t="shared" si="27"/>
        <v>-1.4832289756266388E-3</v>
      </c>
      <c r="AS40">
        <f t="shared" si="27"/>
        <v>-68.146210668635575</v>
      </c>
      <c r="AT40">
        <f t="shared" si="27"/>
        <v>-44.522384319434423</v>
      </c>
      <c r="AU40">
        <f t="shared" si="23"/>
        <v>-112.67007821704563</v>
      </c>
      <c r="AW40">
        <v>37</v>
      </c>
      <c r="AX40">
        <f>IF(Z40&gt;0, (R40*SUMPRODUCT(K40:$K$98, X40:$X$98)-K40*$AZ$3)/Z40, 0)</f>
        <v>-1662019142704.084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1000000</v>
      </c>
      <c r="S41">
        <f t="shared" si="1"/>
        <v>-8140454034895.8213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-14703.985805301219</v>
      </c>
      <c r="AC41">
        <f t="shared" si="2"/>
        <v>-13128.560047503812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-7.1458357673233781E-3</v>
      </c>
      <c r="AI41">
        <f t="shared" si="25"/>
        <v>-7.1458559267641034E-3</v>
      </c>
      <c r="AJ41">
        <f t="shared" si="7"/>
        <v>-1575.4257577974076</v>
      </c>
      <c r="AK41">
        <f t="shared" si="22"/>
        <v>-1029.2790063710854</v>
      </c>
      <c r="AL41">
        <f t="shared" si="26"/>
        <v>-2604.7119100244199</v>
      </c>
      <c r="AN41">
        <f t="shared" si="27"/>
        <v>0</v>
      </c>
      <c r="AO41">
        <f t="shared" si="27"/>
        <v>0</v>
      </c>
      <c r="AP41">
        <f t="shared" si="27"/>
        <v>-6.9516509862526075E-10</v>
      </c>
      <c r="AQ41">
        <f t="shared" si="27"/>
        <v>-2.4641237292403545E-4</v>
      </c>
      <c r="AR41">
        <f t="shared" si="27"/>
        <v>-2.4641306808913406E-4</v>
      </c>
      <c r="AS41">
        <f t="shared" si="27"/>
        <v>-54.32596157886735</v>
      </c>
      <c r="AT41">
        <f t="shared" si="27"/>
        <v>-35.492990689848149</v>
      </c>
      <c r="AU41">
        <f t="shared" si="23"/>
        <v>-89.81919868178359</v>
      </c>
      <c r="AW41">
        <v>38</v>
      </c>
      <c r="AX41">
        <f>IF(Z41&gt;0, (R41*SUMPRODUCT(K41:$K$98, X41:$X$98)-K41*$AZ$3)/Z41, 0)</f>
        <v>-8140454034895.8213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1000000</v>
      </c>
      <c r="S42">
        <f t="shared" si="1"/>
        <v>-40587367693016.531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-13128.560047503812</v>
      </c>
      <c r="AC42">
        <f t="shared" si="2"/>
        <v>-11721.92882871787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-1.3078203869385551E-3</v>
      </c>
      <c r="AI42">
        <f t="shared" si="25"/>
        <v>-1.3078239970300365E-3</v>
      </c>
      <c r="AJ42">
        <f t="shared" si="7"/>
        <v>-1406.6312187859421</v>
      </c>
      <c r="AK42">
        <f t="shared" si="22"/>
        <v>-918.99920332526688</v>
      </c>
      <c r="AL42">
        <f t="shared" si="26"/>
        <v>-2325.6317299352058</v>
      </c>
      <c r="AN42">
        <f t="shared" si="27"/>
        <v>0</v>
      </c>
      <c r="AO42">
        <f t="shared" si="27"/>
        <v>0</v>
      </c>
      <c r="AP42">
        <f t="shared" si="27"/>
        <v>-1.1115005065259145E-10</v>
      </c>
      <c r="AQ42">
        <f t="shared" si="27"/>
        <v>-4.0266099350578969E-5</v>
      </c>
      <c r="AR42">
        <f t="shared" si="27"/>
        <v>-4.0266210500629626E-5</v>
      </c>
      <c r="AS42">
        <f t="shared" si="27"/>
        <v>-43.308357149751181</v>
      </c>
      <c r="AT42">
        <f t="shared" si="27"/>
        <v>-28.294797660113776</v>
      </c>
      <c r="AU42">
        <f t="shared" si="23"/>
        <v>-71.603195076075451</v>
      </c>
      <c r="AW42">
        <v>39</v>
      </c>
      <c r="AX42">
        <f>IF(Z42&gt;0, (R42*SUMPRODUCT(K42:$K$98, X42:$X$98)-K42*$AZ$3)/Z42, 0)</f>
        <v>-40587367693016.531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1000000</v>
      </c>
      <c r="S43">
        <f t="shared" si="1"/>
        <v>-206189622799234.53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-11721.92882871787</v>
      </c>
      <c r="AC43">
        <f t="shared" si="2"/>
        <v>-10466.007917914047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-2.3516010538256001E-4</v>
      </c>
      <c r="AI43">
        <f t="shared" si="25"/>
        <v>-2.3516073987180926E-4</v>
      </c>
      <c r="AJ43">
        <f t="shared" si="7"/>
        <v>-1255.9209108038231</v>
      </c>
      <c r="AK43">
        <f t="shared" si="22"/>
        <v>-820.53501801025095</v>
      </c>
      <c r="AL43">
        <f t="shared" si="26"/>
        <v>-2076.456163974814</v>
      </c>
      <c r="AN43">
        <f t="shared" si="27"/>
        <v>0</v>
      </c>
      <c r="AO43">
        <f t="shared" si="27"/>
        <v>0</v>
      </c>
      <c r="AP43">
        <f t="shared" si="27"/>
        <v>-1.7442057057645388E-11</v>
      </c>
      <c r="AQ43">
        <f t="shared" si="27"/>
        <v>-6.4645318743930494E-6</v>
      </c>
      <c r="AR43">
        <f t="shared" si="27"/>
        <v>-6.4645493164501077E-6</v>
      </c>
      <c r="AS43">
        <f t="shared" si="27"/>
        <v>-34.525162107748329</v>
      </c>
      <c r="AT43">
        <f t="shared" si="27"/>
        <v>-22.556439874670708</v>
      </c>
      <c r="AU43">
        <f t="shared" si="23"/>
        <v>-57.081608446968353</v>
      </c>
      <c r="AW43">
        <v>40</v>
      </c>
      <c r="AX43">
        <f>IF(Z43&gt;0, (R43*SUMPRODUCT(K43:$K$98, X43:$X$98)-K43*$AZ$3)/Z43, 0)</f>
        <v>-206189622799234.53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1000000</v>
      </c>
      <c r="S44">
        <f t="shared" si="1"/>
        <v>-1069160210158589.4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-10466.007917914047</v>
      </c>
      <c r="AC44">
        <f t="shared" si="2"/>
        <v>-9344.6499323518601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-4.1511371116117718E-5</v>
      </c>
      <c r="AI44">
        <f t="shared" si="25"/>
        <v>-4.1511480368335526E-5</v>
      </c>
      <c r="AJ44">
        <f t="shared" si="7"/>
        <v>-1121.3579855621865</v>
      </c>
      <c r="AK44">
        <f t="shared" si="22"/>
        <v>-732.6205542539833</v>
      </c>
      <c r="AL44">
        <f t="shared" si="26"/>
        <v>-1853.9785813276501</v>
      </c>
      <c r="AN44">
        <f t="shared" si="27"/>
        <v>0</v>
      </c>
      <c r="AO44">
        <f t="shared" si="27"/>
        <v>0</v>
      </c>
      <c r="AP44">
        <f t="shared" si="27"/>
        <v>-2.6815486108395109E-12</v>
      </c>
      <c r="AQ44">
        <f t="shared" si="27"/>
        <v>-1.0188787173520486E-6</v>
      </c>
      <c r="AR44">
        <f t="shared" si="27"/>
        <v>-1.0188813989006594E-6</v>
      </c>
      <c r="AS44">
        <f t="shared" si="27"/>
        <v>-27.523248577507612</v>
      </c>
      <c r="AT44">
        <f t="shared" si="27"/>
        <v>-17.981855827793144</v>
      </c>
      <c r="AU44">
        <f t="shared" si="23"/>
        <v>-45.505105424182155</v>
      </c>
      <c r="AW44">
        <v>41</v>
      </c>
      <c r="AX44">
        <f>IF(Z44&gt;0, (R44*SUMPRODUCT(K44:$K$98, X44:$X$98)-K44*$AZ$3)/Z44, 0)</f>
        <v>-1069160210158589.4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1000000</v>
      </c>
      <c r="S45">
        <f t="shared" si="1"/>
        <v>-5664557612873790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-9344.6499323518601</v>
      </c>
      <c r="AC45">
        <f t="shared" si="2"/>
        <v>-8343.4374404897408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-7.1798561375835338E-6</v>
      </c>
      <c r="AI45">
        <f t="shared" si="25"/>
        <v>-7.1798745490774463E-6</v>
      </c>
      <c r="AJ45">
        <f t="shared" si="7"/>
        <v>-1001.2124918621194</v>
      </c>
      <c r="AK45">
        <f t="shared" si="22"/>
        <v>-654.12549526463022</v>
      </c>
      <c r="AL45">
        <f t="shared" si="26"/>
        <v>-1655.3379943066241</v>
      </c>
      <c r="AN45">
        <f t="shared" si="27"/>
        <v>0</v>
      </c>
      <c r="AO45">
        <f t="shared" si="27"/>
        <v>0</v>
      </c>
      <c r="AP45">
        <f t="shared" si="27"/>
        <v>-4.0348409358498247E-13</v>
      </c>
      <c r="AQ45">
        <f t="shared" si="27"/>
        <v>-1.5734506713685251E-7</v>
      </c>
      <c r="AR45">
        <f t="shared" si="27"/>
        <v>-1.5734547062094611E-7</v>
      </c>
      <c r="AS45">
        <f t="shared" si="27"/>
        <v>-21.941365360465447</v>
      </c>
      <c r="AT45">
        <f t="shared" si="27"/>
        <v>-14.335025381578223</v>
      </c>
      <c r="AU45">
        <f t="shared" si="23"/>
        <v>-36.276390899389135</v>
      </c>
      <c r="AW45">
        <v>42</v>
      </c>
      <c r="AX45">
        <f>IF(Z45&gt;0, (R45*SUMPRODUCT(K45:$K$98, X45:$X$98)-K45*$AZ$3)/Z45, 0)</f>
        <v>-5664557612873790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1000000</v>
      </c>
      <c r="S46">
        <f t="shared" si="1"/>
        <v>-3.0719475567778772E+16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-8343.4374404897408</v>
      </c>
      <c r="AC46">
        <f t="shared" si="2"/>
        <v>-7449.4977148604803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-1.2156895076410941E-6</v>
      </c>
      <c r="AI46">
        <f t="shared" si="25"/>
        <v>-1.2156925389012218E-6</v>
      </c>
      <c r="AJ46">
        <f t="shared" si="7"/>
        <v>-893.93972562926047</v>
      </c>
      <c r="AK46">
        <f t="shared" si="22"/>
        <v>-584.04062083428187</v>
      </c>
      <c r="AL46">
        <f t="shared" si="26"/>
        <v>-1477.9803476792349</v>
      </c>
      <c r="AN46">
        <f t="shared" si="27"/>
        <v>0</v>
      </c>
      <c r="AO46">
        <f t="shared" si="27"/>
        <v>0</v>
      </c>
      <c r="AP46">
        <f t="shared" si="27"/>
        <v>-5.9312000723608661E-14</v>
      </c>
      <c r="AQ46">
        <f t="shared" si="27"/>
        <v>-2.3787129417049352E-8</v>
      </c>
      <c r="AR46">
        <f t="shared" si="27"/>
        <v>-2.3787188729050076E-8</v>
      </c>
      <c r="AS46">
        <f t="shared" si="27"/>
        <v>-17.491522145194512</v>
      </c>
      <c r="AT46">
        <f t="shared" si="27"/>
        <v>-11.427794469951465</v>
      </c>
      <c r="AU46">
        <f t="shared" si="23"/>
        <v>-28.919316638933164</v>
      </c>
      <c r="AW46">
        <v>43</v>
      </c>
      <c r="AX46">
        <f>IF(Z46&gt;0, (R46*SUMPRODUCT(K46:$K$98, X46:$X$98)-K46*$AZ$3)/Z46, 0)</f>
        <v>-3.0719475567778772E+16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1000000</v>
      </c>
      <c r="S47">
        <f t="shared" si="1"/>
        <v>-1.708611208346601E+17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-7449.4977148604803</v>
      </c>
      <c r="AC47">
        <f t="shared" si="2"/>
        <v>-6651.3372454319415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-2.0114747710058342E-7</v>
      </c>
      <c r="AI47">
        <f t="shared" si="25"/>
        <v>-2.011479637046462E-7</v>
      </c>
      <c r="AJ47">
        <f t="shared" si="7"/>
        <v>-798.16046942853882</v>
      </c>
      <c r="AK47">
        <f t="shared" si="22"/>
        <v>-521.46484004023364</v>
      </c>
      <c r="AL47">
        <f t="shared" si="26"/>
        <v>-1319.6253096699204</v>
      </c>
      <c r="AN47">
        <f t="shared" si="27"/>
        <v>0</v>
      </c>
      <c r="AO47">
        <f t="shared" si="27"/>
        <v>0</v>
      </c>
      <c r="AP47">
        <f t="shared" si="27"/>
        <v>-8.5011381718999197E-15</v>
      </c>
      <c r="AQ47">
        <f t="shared" si="27"/>
        <v>-3.5141147117031894E-9</v>
      </c>
      <c r="AR47">
        <f t="shared" si="27"/>
        <v>-3.5141232128413616E-9</v>
      </c>
      <c r="AS47">
        <f t="shared" si="27"/>
        <v>-13.944134365235927</v>
      </c>
      <c r="AT47">
        <f t="shared" si="27"/>
        <v>-9.1101677855248635</v>
      </c>
      <c r="AU47">
        <f t="shared" si="23"/>
        <v>-23.054302154274914</v>
      </c>
      <c r="AW47">
        <v>44</v>
      </c>
      <c r="AX47">
        <f>IF(Z47&gt;0, (R47*SUMPRODUCT(K47:$K$98, X47:$X$98)-K47*$AZ$3)/Z47, 0)</f>
        <v>-1.708611208346601E+17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1000000</v>
      </c>
      <c r="S48">
        <f t="shared" si="1"/>
        <v>-9.7577567443032102E+17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-6651.3372454319415</v>
      </c>
      <c r="AC48">
        <f t="shared" si="2"/>
        <v>-5938.6939691387361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-3.2452915498086457E-8</v>
      </c>
      <c r="AI48">
        <f t="shared" si="25"/>
        <v>-3.2452991574664877E-8</v>
      </c>
      <c r="AJ48">
        <f t="shared" si="7"/>
        <v>-712.64327629320542</v>
      </c>
      <c r="AK48">
        <f t="shared" si="22"/>
        <v>-465.59360718023595</v>
      </c>
      <c r="AL48">
        <f t="shared" si="26"/>
        <v>-1178.2368835058944</v>
      </c>
      <c r="AN48">
        <f t="shared" si="27"/>
        <v>0</v>
      </c>
      <c r="AO48">
        <f t="shared" si="27"/>
        <v>0</v>
      </c>
      <c r="AP48">
        <f t="shared" si="27"/>
        <v>-1.1866818320519413E-15</v>
      </c>
      <c r="AQ48">
        <f t="shared" si="27"/>
        <v>-5.0621736702019621E-10</v>
      </c>
      <c r="AR48">
        <f t="shared" si="27"/>
        <v>-5.0621855370202831E-10</v>
      </c>
      <c r="AS48">
        <f t="shared" si="27"/>
        <v>-11.116178543991339</v>
      </c>
      <c r="AT48">
        <f t="shared" si="27"/>
        <v>-7.2625699821056697</v>
      </c>
      <c r="AU48">
        <f t="shared" si="23"/>
        <v>-18.378748526603228</v>
      </c>
      <c r="AW48">
        <v>45</v>
      </c>
      <c r="AX48">
        <f>IF(Z48&gt;0, (R48*SUMPRODUCT(K48:$K$98, X48:$X$98)-K48*$AZ$3)/Z48, 0)</f>
        <v>-9.7577567443032102E+17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1000000</v>
      </c>
      <c r="S49">
        <f t="shared" si="1"/>
        <v>-5.7330307977302774E+18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-5938.6939691387361</v>
      </c>
      <c r="AC49">
        <f t="shared" si="2"/>
        <v>-5302.4053295886006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-5.1003780675445131E-9</v>
      </c>
      <c r="AI49">
        <f t="shared" si="25"/>
        <v>-5.1003896286313029E-9</v>
      </c>
      <c r="AJ49">
        <f t="shared" si="7"/>
        <v>-636.28863955013549</v>
      </c>
      <c r="AK49">
        <f t="shared" si="22"/>
        <v>-415.70857783971155</v>
      </c>
      <c r="AL49">
        <f t="shared" si="26"/>
        <v>-1051.9972173949475</v>
      </c>
      <c r="AN49">
        <f t="shared" si="27"/>
        <v>0</v>
      </c>
      <c r="AO49">
        <f t="shared" si="27"/>
        <v>0</v>
      </c>
      <c r="AP49">
        <f t="shared" si="27"/>
        <v>-1.6101411913358169E-16</v>
      </c>
      <c r="AQ49">
        <f t="shared" si="27"/>
        <v>-7.1034228592986443E-11</v>
      </c>
      <c r="AR49">
        <f t="shared" si="27"/>
        <v>-7.1034389607105585E-11</v>
      </c>
      <c r="AS49">
        <f t="shared" si="27"/>
        <v>-8.8617494770705481</v>
      </c>
      <c r="AT49">
        <f t="shared" si="27"/>
        <v>-5.7896763250234597</v>
      </c>
      <c r="AU49">
        <f t="shared" si="23"/>
        <v>-14.651425802165043</v>
      </c>
      <c r="AW49">
        <v>46</v>
      </c>
      <c r="AX49">
        <f>IF(Z49&gt;0, (R49*SUMPRODUCT(K49:$K$98, X49:$X$98)-K49*$AZ$3)/Z49, 0)</f>
        <v>-5.7330307977302774E+18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1000000</v>
      </c>
      <c r="S50">
        <f t="shared" si="1"/>
        <v>-3.4689111250826686E+19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-5302.4053295886006</v>
      </c>
      <c r="AC50">
        <f t="shared" si="2"/>
        <v>-4734.2904728470266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-7.7916036352092713E-10</v>
      </c>
      <c r="AI50">
        <f t="shared" si="25"/>
        <v>-7.7916206949230481E-10</v>
      </c>
      <c r="AJ50">
        <f t="shared" si="7"/>
        <v>-568.11485674157393</v>
      </c>
      <c r="AK50">
        <f t="shared" si="22"/>
        <v>-371.1683730712021</v>
      </c>
      <c r="AL50">
        <f t="shared" si="26"/>
        <v>-939.28322981355518</v>
      </c>
      <c r="AN50">
        <f t="shared" si="27"/>
        <v>0</v>
      </c>
      <c r="AO50">
        <f t="shared" si="27"/>
        <v>0</v>
      </c>
      <c r="AP50">
        <f t="shared" si="27"/>
        <v>-2.1213826702334577E-17</v>
      </c>
      <c r="AQ50">
        <f t="shared" si="27"/>
        <v>-9.6888922882593664E-12</v>
      </c>
      <c r="AR50">
        <f t="shared" si="27"/>
        <v>-9.6889135020860693E-12</v>
      </c>
      <c r="AS50">
        <f t="shared" si="27"/>
        <v>-7.0645324275163413</v>
      </c>
      <c r="AT50">
        <f t="shared" si="27"/>
        <v>-4.6154945193111798</v>
      </c>
      <c r="AU50">
        <f t="shared" si="23"/>
        <v>-11.680026946837209</v>
      </c>
      <c r="AW50">
        <v>47</v>
      </c>
      <c r="AX50">
        <f>IF(Z50&gt;0, (R50*SUMPRODUCT(K50:$K$98, X50:$X$98)-K50*$AZ$3)/Z50, 0)</f>
        <v>-3.4689111250826686E+19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1000000</v>
      </c>
      <c r="S51">
        <f t="shared" si="1"/>
        <v>-2.1624453156634529E+20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-4734.2904728470266</v>
      </c>
      <c r="AC51">
        <f t="shared" si="2"/>
        <v>-4227.0450650419953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-1.155654095995887E-10</v>
      </c>
      <c r="AI51">
        <f t="shared" si="25"/>
        <v>-1.155656539436326E-10</v>
      </c>
      <c r="AJ51">
        <f t="shared" si="7"/>
        <v>-507.24540780503139</v>
      </c>
      <c r="AK51">
        <f t="shared" si="22"/>
        <v>-331.40033309929191</v>
      </c>
      <c r="AL51">
        <f t="shared" si="26"/>
        <v>-838.64574090443887</v>
      </c>
      <c r="AN51">
        <f t="shared" si="27"/>
        <v>0</v>
      </c>
      <c r="AO51">
        <f t="shared" si="27"/>
        <v>0</v>
      </c>
      <c r="AP51">
        <f t="shared" si="27"/>
        <v>-2.7128826671862261E-18</v>
      </c>
      <c r="AQ51">
        <f t="shared" si="27"/>
        <v>-1.2830899891473325E-12</v>
      </c>
      <c r="AR51">
        <f t="shared" si="27"/>
        <v>-1.2830927020299997E-12</v>
      </c>
      <c r="AS51">
        <f t="shared" si="27"/>
        <v>-5.6318019989772816</v>
      </c>
      <c r="AT51">
        <f t="shared" si="27"/>
        <v>-3.6794439726652102</v>
      </c>
      <c r="AU51">
        <f t="shared" si="23"/>
        <v>-9.3112459716437748</v>
      </c>
      <c r="AW51">
        <v>48</v>
      </c>
      <c r="AX51">
        <f>IF(Z51&gt;0, (R51*SUMPRODUCT(K51:$K$98, X51:$X$98)-K51*$AZ$3)/Z51, 0)</f>
        <v>-2.1624453156634529E+20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1000000</v>
      </c>
      <c r="S52">
        <f t="shared" si="1"/>
        <v>-1.3911112723074832E+21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-4227.0450650419953</v>
      </c>
      <c r="AC52">
        <f t="shared" si="2"/>
        <v>-3774.1473795017832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-1.6639003349977064E-11</v>
      </c>
      <c r="AI52">
        <f t="shared" si="25"/>
        <v>-1.6639037263038643E-11</v>
      </c>
      <c r="AJ52">
        <f t="shared" si="7"/>
        <v>-452.89768554021202</v>
      </c>
      <c r="AK52">
        <f t="shared" si="22"/>
        <v>-295.89315455293968</v>
      </c>
      <c r="AL52">
        <f t="shared" si="26"/>
        <v>-748.7908400931683</v>
      </c>
      <c r="AN52">
        <f t="shared" si="27"/>
        <v>0</v>
      </c>
      <c r="AO52">
        <f t="shared" si="27"/>
        <v>0</v>
      </c>
      <c r="AP52">
        <f t="shared" si="27"/>
        <v>-3.3618492059628441E-19</v>
      </c>
      <c r="AQ52">
        <f t="shared" si="27"/>
        <v>-1.6494476638903749E-13</v>
      </c>
      <c r="AR52">
        <f t="shared" si="27"/>
        <v>-1.6494510257395806E-13</v>
      </c>
      <c r="AS52">
        <f t="shared" si="27"/>
        <v>-4.4896380731643406</v>
      </c>
      <c r="AT52">
        <f t="shared" si="27"/>
        <v>-2.933230207800714</v>
      </c>
      <c r="AU52">
        <f t="shared" si="23"/>
        <v>-7.4228682809652193</v>
      </c>
      <c r="AW52">
        <v>49</v>
      </c>
      <c r="AX52">
        <f>IF(Z52&gt;0, (R52*SUMPRODUCT(K52:$K$98, X52:$X$98)-K52*$AZ$3)/Z52, 0)</f>
        <v>-1.3911112723074832E+21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1000000</v>
      </c>
      <c r="S53">
        <f t="shared" si="1"/>
        <v>-9.2499302752507417E+21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-3774.1473795017832</v>
      </c>
      <c r="AC53">
        <f t="shared" si="2"/>
        <v>-3369.7744459837345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-2.3216117910633193E-12</v>
      </c>
      <c r="AI53">
        <f t="shared" si="25"/>
        <v>-2.3216163448468961E-12</v>
      </c>
      <c r="AJ53">
        <f t="shared" si="7"/>
        <v>-404.37293351804874</v>
      </c>
      <c r="AK53">
        <f t="shared" si="22"/>
        <v>-264.19031656512487</v>
      </c>
      <c r="AL53">
        <f t="shared" si="26"/>
        <v>-668.56325008317594</v>
      </c>
      <c r="AN53">
        <f t="shared" si="27"/>
        <v>0</v>
      </c>
      <c r="AO53">
        <f t="shared" si="27"/>
        <v>0</v>
      </c>
      <c r="AP53">
        <f t="shared" si="27"/>
        <v>-4.0305618955165211E-20</v>
      </c>
      <c r="AQ53">
        <f t="shared" si="27"/>
        <v>-2.0548627011466894E-14</v>
      </c>
      <c r="AR53">
        <f t="shared" si="27"/>
        <v>-2.0548667317085848E-14</v>
      </c>
      <c r="AS53">
        <f t="shared" si="27"/>
        <v>-3.5791119843465919</v>
      </c>
      <c r="AT53">
        <f t="shared" si="27"/>
        <v>-2.3383531631064374</v>
      </c>
      <c r="AU53">
        <f t="shared" si="23"/>
        <v>-5.9174651474530506</v>
      </c>
      <c r="AW53">
        <v>50</v>
      </c>
      <c r="AX53">
        <f>IF(Z53&gt;0, (R53*SUMPRODUCT(K53:$K$98, X53:$X$98)-K53*$AZ$3)/Z53, 0)</f>
        <v>-9.2499302752507417E+21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1000000</v>
      </c>
      <c r="S54">
        <f t="shared" si="1"/>
        <v>-6.366904436265596E+22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-3369.7744459837345</v>
      </c>
      <c r="AC54">
        <f t="shared" si="2"/>
        <v>-3008.7271839140485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-3.1340392906722466E-13</v>
      </c>
      <c r="AI54">
        <f t="shared" si="25"/>
        <v>-3.1340451976385246E-13</v>
      </c>
      <c r="AJ54">
        <f t="shared" si="7"/>
        <v>-361.04726206968598</v>
      </c>
      <c r="AK54">
        <f t="shared" si="22"/>
        <v>-235.88421121886142</v>
      </c>
      <c r="AL54">
        <f t="shared" si="26"/>
        <v>-596.93147328854775</v>
      </c>
      <c r="AN54">
        <f t="shared" si="27"/>
        <v>0</v>
      </c>
      <c r="AO54">
        <f t="shared" si="27"/>
        <v>0</v>
      </c>
      <c r="AP54">
        <f t="shared" si="27"/>
        <v>-4.6680949077378943E-21</v>
      </c>
      <c r="AQ54">
        <f t="shared" si="27"/>
        <v>-2.4767354620676511E-15</v>
      </c>
      <c r="AR54">
        <f t="shared" si="27"/>
        <v>-2.4767401301625591E-15</v>
      </c>
      <c r="AS54">
        <f t="shared" si="27"/>
        <v>-2.8532461609905839</v>
      </c>
      <c r="AT54">
        <f t="shared" si="27"/>
        <v>-1.8641208251805141</v>
      </c>
      <c r="AU54">
        <f t="shared" si="23"/>
        <v>-4.7173669861711005</v>
      </c>
      <c r="AW54">
        <v>51</v>
      </c>
      <c r="AX54">
        <f>IF(Z54&gt;0, (R54*SUMPRODUCT(K54:$K$98, X54:$X$98)-K54*$AZ$3)/Z54, 0)</f>
        <v>-6.366904436265596E+22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1000000</v>
      </c>
      <c r="S55">
        <f t="shared" si="1"/>
        <v>-4.5429445776976499E+23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-3008.7271839140485</v>
      </c>
      <c r="AC55">
        <f t="shared" si="2"/>
        <v>-2686.3635570661145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-4.0869907831506598E-14</v>
      </c>
      <c r="AI55">
        <f t="shared" si="25"/>
        <v>-4.0869981747320207E-14</v>
      </c>
      <c r="AJ55">
        <f t="shared" si="7"/>
        <v>-322.36362684793403</v>
      </c>
      <c r="AK55">
        <f t="shared" si="22"/>
        <v>-210.61090287398341</v>
      </c>
      <c r="AL55">
        <f t="shared" si="26"/>
        <v>-532.97452972191752</v>
      </c>
      <c r="AN55">
        <f t="shared" si="27"/>
        <v>0</v>
      </c>
      <c r="AO55">
        <f t="shared" si="27"/>
        <v>0</v>
      </c>
      <c r="AP55">
        <f t="shared" si="27"/>
        <v>-5.2154828854792766E-22</v>
      </c>
      <c r="AQ55">
        <f t="shared" si="27"/>
        <v>-2.883771339633454E-16</v>
      </c>
      <c r="AR55">
        <f t="shared" si="27"/>
        <v>-2.8837765551163397E-16</v>
      </c>
      <c r="AS55">
        <f t="shared" si="27"/>
        <v>-2.2745903706876471</v>
      </c>
      <c r="AT55">
        <f t="shared" si="27"/>
        <v>-1.4860657088492617</v>
      </c>
      <c r="AU55">
        <f t="shared" si="23"/>
        <v>-3.7606560795369095</v>
      </c>
      <c r="AW55">
        <v>52</v>
      </c>
      <c r="AX55">
        <f>IF(Z55&gt;0, (R55*SUMPRODUCT(K55:$K$98, X55:$X$98)-K55*$AZ$3)/Z55, 0)</f>
        <v>-4.5429445776976499E+23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1000000</v>
      </c>
      <c r="S56">
        <f t="shared" si="1"/>
        <v>-3.3653964555925424E+24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-2686.3635570661145</v>
      </c>
      <c r="AC56">
        <f t="shared" si="2"/>
        <v>-2398.5388902376021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-5.1414262463490384E-15</v>
      </c>
      <c r="AI56">
        <f t="shared" si="25"/>
        <v>-5.1414351551764306E-15</v>
      </c>
      <c r="AJ56">
        <f t="shared" si="7"/>
        <v>-287.82466682851236</v>
      </c>
      <c r="AK56">
        <f t="shared" si="22"/>
        <v>-188.04544899462803</v>
      </c>
      <c r="AL56">
        <f t="shared" si="26"/>
        <v>-475.8701158231404</v>
      </c>
      <c r="AN56">
        <f t="shared" si="27"/>
        <v>0</v>
      </c>
      <c r="AO56">
        <f t="shared" si="27"/>
        <v>0</v>
      </c>
      <c r="AP56">
        <f t="shared" si="27"/>
        <v>-5.6125430458677569E-23</v>
      </c>
      <c r="AQ56">
        <f t="shared" si="27"/>
        <v>-3.2390880253480672E-17</v>
      </c>
      <c r="AR56">
        <f t="shared" si="27"/>
        <v>-3.239093637891113E-17</v>
      </c>
      <c r="AS56">
        <f t="shared" si="27"/>
        <v>-1.8132895174486969</v>
      </c>
      <c r="AT56">
        <f t="shared" si="27"/>
        <v>-1.1846824847331485</v>
      </c>
      <c r="AU56">
        <f t="shared" si="23"/>
        <v>-2.9979720021818452</v>
      </c>
      <c r="AW56">
        <v>53</v>
      </c>
      <c r="AX56">
        <f>IF(Z56&gt;0, (R56*SUMPRODUCT(K56:$K$98, X56:$X$98)-K56*$AZ$3)/Z56, 0)</f>
        <v>-3.3653964555925424E+24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1000000</v>
      </c>
      <c r="S57">
        <f t="shared" si="1"/>
        <v>-2.5928793982149816E+25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-2398.5388902376021</v>
      </c>
      <c r="AC57">
        <f t="shared" si="2"/>
        <v>-2141.5525805692873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-6.2298552395974491E-16</v>
      </c>
      <c r="AI57">
        <f t="shared" si="25"/>
        <v>-6.2298655637981329E-16</v>
      </c>
      <c r="AJ57">
        <f t="shared" si="7"/>
        <v>-256.98630966831479</v>
      </c>
      <c r="AK57">
        <f t="shared" si="22"/>
        <v>-167.89772231663216</v>
      </c>
      <c r="AL57">
        <f t="shared" si="26"/>
        <v>-424.88403198494694</v>
      </c>
      <c r="AN57">
        <f t="shared" si="27"/>
        <v>0</v>
      </c>
      <c r="AO57">
        <f t="shared" si="27"/>
        <v>0</v>
      </c>
      <c r="AP57">
        <f t="shared" si="27"/>
        <v>-5.8073440418075903E-24</v>
      </c>
      <c r="AQ57">
        <f t="shared" si="27"/>
        <v>-3.5042822019475915E-18</v>
      </c>
      <c r="AR57">
        <f t="shared" si="27"/>
        <v>-3.5042880092916332E-18</v>
      </c>
      <c r="AS57">
        <f t="shared" si="27"/>
        <v>-1.4455433015375463</v>
      </c>
      <c r="AT57">
        <f t="shared" si="27"/>
        <v>-0.94442162367119598</v>
      </c>
      <c r="AU57">
        <f t="shared" si="23"/>
        <v>-2.3899649252087425</v>
      </c>
      <c r="AW57">
        <v>54</v>
      </c>
      <c r="AX57">
        <f>IF(Z57&gt;0, (R57*SUMPRODUCT(K57:$K$98, X57:$X$98)-K57*$AZ$3)/Z57, 0)</f>
        <v>-2.5928793982149816E+25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1000000</v>
      </c>
      <c r="S58">
        <f t="shared" si="1"/>
        <v>-2.0811214749755012E+26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-2141.5525805692873</v>
      </c>
      <c r="AC58">
        <f t="shared" si="2"/>
        <v>-1912.1005183654349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-7.2579832277463084E-17</v>
      </c>
      <c r="AI58">
        <f t="shared" si="25"/>
        <v>-7.2579947125427356E-17</v>
      </c>
      <c r="AJ58">
        <f t="shared" si="7"/>
        <v>-229.45206220385239</v>
      </c>
      <c r="AK58">
        <f t="shared" si="22"/>
        <v>-149.90868063985013</v>
      </c>
      <c r="AL58">
        <f t="shared" si="26"/>
        <v>-379.3607428437025</v>
      </c>
      <c r="AN58">
        <f t="shared" si="27"/>
        <v>0</v>
      </c>
      <c r="AO58">
        <f t="shared" si="27"/>
        <v>0</v>
      </c>
      <c r="AP58">
        <f t="shared" si="27"/>
        <v>-5.7680152042691752E-25</v>
      </c>
      <c r="AQ58">
        <f t="shared" si="27"/>
        <v>-3.6451806417938328E-19</v>
      </c>
      <c r="AR58">
        <f t="shared" si="27"/>
        <v>-3.6451864098090376E-19</v>
      </c>
      <c r="AS58">
        <f t="shared" si="27"/>
        <v>-1.15237826972062</v>
      </c>
      <c r="AT58">
        <f t="shared" si="27"/>
        <v>-0.75288713621747128</v>
      </c>
      <c r="AU58">
        <f t="shared" si="23"/>
        <v>-1.9052654059380911</v>
      </c>
      <c r="AW58">
        <v>55</v>
      </c>
      <c r="AX58">
        <f>IF(Z58&gt;0, (R58*SUMPRODUCT(K58:$K$98, X58:$X$98)-K58*$AZ$3)/Z58, 0)</f>
        <v>-2.0811214749755012E+26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1000000</v>
      </c>
      <c r="S59">
        <f t="shared" si="1"/>
        <v>-1.7428334178016113E+27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-1912.1005183654349</v>
      </c>
      <c r="AC59">
        <f t="shared" si="2"/>
        <v>-1707.232605683424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-8.1163857435826518E-18</v>
      </c>
      <c r="AI59">
        <f t="shared" si="25"/>
        <v>-8.116397988245483E-18</v>
      </c>
      <c r="AJ59">
        <f t="shared" si="7"/>
        <v>-204.86791268201091</v>
      </c>
      <c r="AK59">
        <f t="shared" si="22"/>
        <v>-133.84703628558046</v>
      </c>
      <c r="AL59">
        <f t="shared" si="26"/>
        <v>-338.71494896759134</v>
      </c>
      <c r="AN59">
        <f t="shared" si="27"/>
        <v>0</v>
      </c>
      <c r="AO59">
        <f t="shared" si="27"/>
        <v>0</v>
      </c>
      <c r="AP59">
        <f t="shared" si="27"/>
        <v>-5.4907529449163775E-26</v>
      </c>
      <c r="AQ59">
        <f t="shared" si="27"/>
        <v>-3.6395505159970344E-20</v>
      </c>
      <c r="AR59">
        <f t="shared" si="27"/>
        <v>-3.6395560067499797E-20</v>
      </c>
      <c r="AS59">
        <f t="shared" si="27"/>
        <v>-0.91866890124411593</v>
      </c>
      <c r="AT59">
        <f t="shared" si="27"/>
        <v>-0.60019701547948912</v>
      </c>
      <c r="AU59">
        <f t="shared" si="23"/>
        <v>-1.5188659167236049</v>
      </c>
      <c r="AW59">
        <v>56</v>
      </c>
      <c r="AX59">
        <f>IF(Z59&gt;0, (R59*SUMPRODUCT(K59:$K$98, X59:$X$98)-K59*$AZ$3)/Z59, 0)</f>
        <v>-1.7428334178016113E+27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1000000</v>
      </c>
      <c r="S60">
        <f t="shared" si="1"/>
        <v>-1.5369443306734821E+28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-1707.232605683424</v>
      </c>
      <c r="AC60">
        <f t="shared" si="2"/>
        <v>-1524.314826503057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-8.7059902433788573E-19</v>
      </c>
      <c r="AI60">
        <f t="shared" si="25"/>
        <v>-8.7060026406628385E-19</v>
      </c>
      <c r="AJ60">
        <f t="shared" si="7"/>
        <v>-182.91777918036701</v>
      </c>
      <c r="AK60">
        <f t="shared" si="22"/>
        <v>-119.5062823978397</v>
      </c>
      <c r="AL60">
        <f t="shared" si="26"/>
        <v>-302.4240615782067</v>
      </c>
      <c r="AN60">
        <f t="shared" si="27"/>
        <v>0</v>
      </c>
      <c r="AO60">
        <f t="shared" si="27"/>
        <v>0</v>
      </c>
      <c r="AP60">
        <f t="shared" si="27"/>
        <v>-4.9635636936140162E-27</v>
      </c>
      <c r="AQ60">
        <f t="shared" si="27"/>
        <v>-3.485661629844603E-21</v>
      </c>
      <c r="AR60">
        <f t="shared" si="27"/>
        <v>-3.4856665934082963E-21</v>
      </c>
      <c r="AS60">
        <f t="shared" si="27"/>
        <v>-0.73235722356833266</v>
      </c>
      <c r="AT60">
        <f t="shared" si="27"/>
        <v>-0.47847338606464368</v>
      </c>
      <c r="AU60">
        <f t="shared" si="23"/>
        <v>-1.2108306096329764</v>
      </c>
      <c r="AW60">
        <v>57</v>
      </c>
      <c r="AX60">
        <f>IF(Z60&gt;0, (R60*SUMPRODUCT(K60:$K$98, X60:$X$98)-K60*$AZ$3)/Z60, 0)</f>
        <v>-1.5369443306734821E+28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1000000</v>
      </c>
      <c r="S61">
        <f t="shared" si="1"/>
        <v>-1.4308544984259585E+29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-1524.314826503057</v>
      </c>
      <c r="AC61">
        <f t="shared" si="2"/>
        <v>-1360.9953808063008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-8.8674722687791645E-20</v>
      </c>
      <c r="AI61">
        <f t="shared" si="25"/>
        <v>-8.8674841584872228E-20</v>
      </c>
      <c r="AJ61">
        <f t="shared" si="7"/>
        <v>-163.31944569675625</v>
      </c>
      <c r="AK61">
        <f t="shared" si="22"/>
        <v>-106.702037855214</v>
      </c>
      <c r="AL61">
        <f t="shared" si="26"/>
        <v>-270.02148355197028</v>
      </c>
      <c r="AN61">
        <f t="shared" si="27"/>
        <v>0</v>
      </c>
      <c r="AO61">
        <f t="shared" si="27"/>
        <v>0</v>
      </c>
      <c r="AP61">
        <f t="shared" si="27"/>
        <v>-4.2503061941540968E-28</v>
      </c>
      <c r="AQ61">
        <f t="shared" si="27"/>
        <v>-3.1699241163804413E-22</v>
      </c>
      <c r="AR61">
        <f t="shared" si="27"/>
        <v>-3.1699283666866353E-22</v>
      </c>
      <c r="AS61">
        <f t="shared" si="27"/>
        <v>-0.58383069480893857</v>
      </c>
      <c r="AT61">
        <f t="shared" si="27"/>
        <v>-0.3814360539418396</v>
      </c>
      <c r="AU61">
        <f t="shared" si="23"/>
        <v>-0.96526674875077834</v>
      </c>
      <c r="AW61">
        <v>58</v>
      </c>
      <c r="AX61">
        <f>IF(Z61&gt;0, (R61*SUMPRODUCT(K61:$K$98, X61:$X$98)-K61*$AZ$3)/Z61, 0)</f>
        <v>-1.4308544984259585E+29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1000000</v>
      </c>
      <c r="S62">
        <f t="shared" si="1"/>
        <v>-1.4100845041764306E+30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-1360.9953808063008</v>
      </c>
      <c r="AC62">
        <f t="shared" si="2"/>
        <v>-1215.1744471484828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-8.5548745809565056E-21</v>
      </c>
      <c r="AI62">
        <f t="shared" si="25"/>
        <v>-8.5548853531340202E-21</v>
      </c>
      <c r="AJ62">
        <f t="shared" si="7"/>
        <v>-145.82093365781793</v>
      </c>
      <c r="AK62">
        <f t="shared" si="22"/>
        <v>-95.269676656441064</v>
      </c>
      <c r="AL62">
        <f t="shared" si="26"/>
        <v>-241.09061031425898</v>
      </c>
      <c r="AN62">
        <f t="shared" si="27"/>
        <v>0</v>
      </c>
      <c r="AO62">
        <f t="shared" si="27"/>
        <v>0</v>
      </c>
      <c r="AP62">
        <f t="shared" si="27"/>
        <v>-3.4382266781524604E-29</v>
      </c>
      <c r="AQ62">
        <f t="shared" si="27"/>
        <v>-2.7305155316139145E-23</v>
      </c>
      <c r="AR62">
        <f t="shared" si="27"/>
        <v>-2.7305189698405925E-23</v>
      </c>
      <c r="AS62">
        <f t="shared" si="27"/>
        <v>-0.46542625542804367</v>
      </c>
      <c r="AT62">
        <f t="shared" si="27"/>
        <v>-0.30407848687965522</v>
      </c>
      <c r="AU62">
        <f t="shared" si="23"/>
        <v>-0.76950474230769883</v>
      </c>
      <c r="AW62">
        <v>59</v>
      </c>
      <c r="AX62">
        <f>IF(Z62&gt;0, (R62*SUMPRODUCT(K62:$K$98, X62:$X$98)-K62*$AZ$3)/Z62, 0)</f>
        <v>-1.4100845041764306E+30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1000000</v>
      </c>
      <c r="S63">
        <f t="shared" si="1"/>
        <v>-1.4753081044416133E+31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-1215.1744471484828</v>
      </c>
      <c r="AC63">
        <f t="shared" si="2"/>
        <v>-1084.9771849540025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-7.7961404575337257E-22</v>
      </c>
      <c r="AI63">
        <f t="shared" si="25"/>
        <v>-7.7961496503353999E-22</v>
      </c>
      <c r="AJ63">
        <f t="shared" si="7"/>
        <v>-130.19726219448034</v>
      </c>
      <c r="AK63">
        <f t="shared" si="22"/>
        <v>-85.062211300393813</v>
      </c>
      <c r="AL63">
        <f t="shared" si="26"/>
        <v>-215.25947349487416</v>
      </c>
      <c r="AN63">
        <f t="shared" si="27"/>
        <v>0</v>
      </c>
      <c r="AO63">
        <f t="shared" si="27"/>
        <v>0</v>
      </c>
      <c r="AP63">
        <f t="shared" si="27"/>
        <v>-2.6197561727507633E-30</v>
      </c>
      <c r="AQ63">
        <f t="shared" si="27"/>
        <v>-2.2217369428734646E-24</v>
      </c>
      <c r="AR63">
        <f t="shared" si="27"/>
        <v>-2.2217395626296374E-24</v>
      </c>
      <c r="AS63">
        <f t="shared" si="27"/>
        <v>-0.37103496127873392</v>
      </c>
      <c r="AT63">
        <f t="shared" si="27"/>
        <v>-0.24240950803543945</v>
      </c>
      <c r="AU63">
        <f t="shared" si="23"/>
        <v>-0.6134444693141734</v>
      </c>
      <c r="AW63">
        <v>60</v>
      </c>
      <c r="AX63">
        <f>IF(Z63&gt;0, (R63*SUMPRODUCT(K63:$K$98, X63:$X$98)-K63*$AZ$3)/Z63, 0)</f>
        <v>-1.4753081044416133E+31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1000000</v>
      </c>
      <c r="S64">
        <f t="shared" si="1"/>
        <v>-1.6439855515384488E+32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-1084.9771849540025</v>
      </c>
      <c r="AC64">
        <f t="shared" si="2"/>
        <v>-968.72962942321647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-6.6914421475238336E-23</v>
      </c>
      <c r="AI64">
        <f t="shared" si="25"/>
        <v>-6.6914495132335608E-23</v>
      </c>
      <c r="AJ64">
        <f t="shared" si="7"/>
        <v>-116.24755553078603</v>
      </c>
      <c r="AK64">
        <f t="shared" si="22"/>
        <v>-75.948402946780178</v>
      </c>
      <c r="AL64">
        <f t="shared" si="26"/>
        <v>-192.19595847756619</v>
      </c>
      <c r="AN64">
        <f t="shared" si="27"/>
        <v>0</v>
      </c>
      <c r="AO64">
        <f t="shared" si="27"/>
        <v>0</v>
      </c>
      <c r="AP64">
        <f t="shared" si="27"/>
        <v>-1.8741724900146117E-31</v>
      </c>
      <c r="AQ64">
        <f t="shared" si="27"/>
        <v>-1.7026080658154421E-25</v>
      </c>
      <c r="AR64">
        <f t="shared" si="27"/>
        <v>-1.7026099399879322E-25</v>
      </c>
      <c r="AS64">
        <f t="shared" si="27"/>
        <v>-0.29578679948878661</v>
      </c>
      <c r="AT64">
        <f t="shared" si="27"/>
        <v>-0.19324737566600719</v>
      </c>
      <c r="AU64">
        <f t="shared" si="23"/>
        <v>-0.4890341751547938</v>
      </c>
      <c r="AW64">
        <v>61</v>
      </c>
      <c r="AX64">
        <f>IF(Z64&gt;0, (R64*SUMPRODUCT(K64:$K$98, X64:$X$98)-K64*$AZ$3)/Z64, 0)</f>
        <v>-1.6439855515384488E+32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1000000</v>
      </c>
      <c r="S65">
        <f t="shared" si="1"/>
        <v>-1.958754948959938E+33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-968.72962942321647</v>
      </c>
      <c r="AC65">
        <f t="shared" si="2"/>
        <v>-864.93716912787193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-5.3920671279053077E-24</v>
      </c>
      <c r="AI65">
        <f t="shared" si="25"/>
        <v>-5.3920726475925045E-24</v>
      </c>
      <c r="AJ65">
        <f t="shared" si="7"/>
        <v>-103.79246029534454</v>
      </c>
      <c r="AK65">
        <f t="shared" si="22"/>
        <v>-67.811074059625156</v>
      </c>
      <c r="AL65">
        <f t="shared" si="26"/>
        <v>-171.6035343549697</v>
      </c>
      <c r="AN65">
        <f t="shared" si="27"/>
        <v>0</v>
      </c>
      <c r="AO65">
        <f t="shared" si="27"/>
        <v>0</v>
      </c>
      <c r="AP65">
        <f t="shared" si="27"/>
        <v>-1.2539822901813054E-32</v>
      </c>
      <c r="AQ65">
        <f t="shared" si="27"/>
        <v>-1.224989106152971E-26</v>
      </c>
      <c r="AR65">
        <f t="shared" si="27"/>
        <v>-1.2249903601352611E-26</v>
      </c>
      <c r="AS65">
        <f t="shared" si="27"/>
        <v>-0.2357994256128717</v>
      </c>
      <c r="AT65">
        <f t="shared" si="27"/>
        <v>-0.15405562473374296</v>
      </c>
      <c r="AU65">
        <f t="shared" si="23"/>
        <v>-0.38985505034661466</v>
      </c>
      <c r="AW65">
        <v>62</v>
      </c>
      <c r="AX65">
        <f>IF(Z65&gt;0, (R65*SUMPRODUCT(K65:$K$98, X65:$X$98)-K65*$AZ$3)/Z65, 0)</f>
        <v>-1.958754948959938E+33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1000000</v>
      </c>
      <c r="S66">
        <f t="shared" si="1"/>
        <v>-2.5073432964308203E+34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-864.93716912787193</v>
      </c>
      <c r="AC66">
        <f t="shared" si="2"/>
        <v>-772.26532957845677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-4.0635908266302229E-25</v>
      </c>
      <c r="AI66">
        <f t="shared" si="25"/>
        <v>-4.0635946766481419E-25</v>
      </c>
      <c r="AJ66">
        <f t="shared" si="7"/>
        <v>-92.671839549415154</v>
      </c>
      <c r="AK66">
        <f t="shared" si="22"/>
        <v>-60.545601838951043</v>
      </c>
      <c r="AL66">
        <f t="shared" si="26"/>
        <v>-153.21744138836618</v>
      </c>
      <c r="AN66">
        <f t="shared" si="27"/>
        <v>0</v>
      </c>
      <c r="AO66">
        <f t="shared" si="27"/>
        <v>0</v>
      </c>
      <c r="AP66">
        <f t="shared" si="27"/>
        <v>-7.8094718611217816E-34</v>
      </c>
      <c r="AQ66">
        <f t="shared" si="27"/>
        <v>-8.2426884459637724E-28</v>
      </c>
      <c r="AR66">
        <f t="shared" si="27"/>
        <v>-8.2426962554356339E-28</v>
      </c>
      <c r="AS66">
        <f t="shared" si="27"/>
        <v>-0.18797785842862932</v>
      </c>
      <c r="AT66">
        <f t="shared" si="27"/>
        <v>-0.12281220084003745</v>
      </c>
      <c r="AU66">
        <f t="shared" si="23"/>
        <v>-0.31079005926866676</v>
      </c>
      <c r="AW66">
        <v>63</v>
      </c>
      <c r="AX66">
        <f>IF(Z66&gt;0, (R66*SUMPRODUCT(K66:$K$98, X66:$X$98)-K66*$AZ$3)/Z66, 0)</f>
        <v>-2.5073432964308203E+34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-3.4674373080331927E+35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-772.26532957845677</v>
      </c>
      <c r="AC67">
        <f t="shared" ref="AC67:AC69" si="30">S67*Z67</f>
        <v>-689.52261569505072</v>
      </c>
      <c r="AE67">
        <f t="shared" ref="AE67:AE69" si="31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2">-X67*R67</f>
        <v>-2.850357643016267E-26</v>
      </c>
      <c r="AI67">
        <f t="shared" ref="AI67:AI69" si="33">SUM(AE67:AH67)</f>
        <v>-2.8503601287231249E-26</v>
      </c>
      <c r="AJ67">
        <f t="shared" ref="AJ67:AJ69" si="34">AB67-AC67</f>
        <v>-82.742713883406054</v>
      </c>
      <c r="AK67">
        <f t="shared" si="22"/>
        <v>-54.058573070491981</v>
      </c>
      <c r="AL67">
        <f t="shared" si="26"/>
        <v>-136.80128695389803</v>
      </c>
      <c r="AN67">
        <f t="shared" si="27"/>
        <v>0</v>
      </c>
      <c r="AO67">
        <f t="shared" si="27"/>
        <v>0</v>
      </c>
      <c r="AP67">
        <f t="shared" si="27"/>
        <v>-4.5018477306976948E-35</v>
      </c>
      <c r="AQ67">
        <f t="shared" si="27"/>
        <v>-5.1622644261945857E-29</v>
      </c>
      <c r="AR67">
        <f t="shared" si="27"/>
        <v>-5.1622689280423169E-29</v>
      </c>
      <c r="AS67">
        <f t="shared" si="27"/>
        <v>-0.14985479785445516</v>
      </c>
      <c r="AT67">
        <f t="shared" si="27"/>
        <v>-9.7905134598244084E-2</v>
      </c>
      <c r="AU67">
        <f t="shared" si="23"/>
        <v>-0.24775993245269923</v>
      </c>
      <c r="AW67">
        <v>64</v>
      </c>
      <c r="AX67">
        <f>IF(Z67&gt;0, (R67*SUMPRODUCT(K67:$K$98, X67:$X$98)-K67*$AZ$3)/Z67, 0)</f>
        <v>-3.4674373080331927E+35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8"/>
        <v>1000000</v>
      </c>
      <c r="S68">
        <f t="shared" si="29"/>
        <v>-5.2140706937511329E+36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-689.52261569505072</v>
      </c>
      <c r="AC68">
        <f t="shared" si="30"/>
        <v>-615.64519258486666</v>
      </c>
      <c r="AE68">
        <f t="shared" si="31"/>
        <v>0</v>
      </c>
      <c r="AF68">
        <f t="shared" si="24"/>
        <v>0</v>
      </c>
      <c r="AG68">
        <f t="shared" si="24"/>
        <v>-1.4759226253939513E-33</v>
      </c>
      <c r="AH68">
        <f t="shared" si="32"/>
        <v>-1.8506060214873457E-27</v>
      </c>
      <c r="AI68">
        <f t="shared" si="33"/>
        <v>-1.850607497409971E-27</v>
      </c>
      <c r="AJ68">
        <f t="shared" si="34"/>
        <v>-73.877423110184054</v>
      </c>
      <c r="AK68">
        <f t="shared" si="22"/>
        <v>-48.266583098653555</v>
      </c>
      <c r="AL68">
        <f t="shared" si="26"/>
        <v>-122.14400620883761</v>
      </c>
      <c r="AN68">
        <f t="shared" si="27"/>
        <v>0</v>
      </c>
      <c r="AO68">
        <f t="shared" si="27"/>
        <v>0</v>
      </c>
      <c r="AP68">
        <f t="shared" si="27"/>
        <v>-2.3866374915250511E-36</v>
      </c>
      <c r="AQ68">
        <f t="shared" si="27"/>
        <v>-2.9925184673856512E-30</v>
      </c>
      <c r="AR68">
        <f t="shared" si="27"/>
        <v>-2.9925208540231424E-30</v>
      </c>
      <c r="AS68">
        <f t="shared" si="27"/>
        <v>-0.11946332737121756</v>
      </c>
      <c r="AT68">
        <f t="shared" si="27"/>
        <v>-7.8049373882528764E-2</v>
      </c>
      <c r="AU68">
        <f t="shared" si="23"/>
        <v>-0.19751270125374634</v>
      </c>
      <c r="AW68">
        <v>65</v>
      </c>
      <c r="AX68">
        <f>IF(Z68&gt;0, (R68*SUMPRODUCT(K68:$K$98, X68:$X$98)-K68*$AZ$3)/Z68, 0)</f>
        <v>-5.2140706937511329E+36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-615.64519258486666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-1.1807381003151612E-28</v>
      </c>
      <c r="AI69">
        <f t="shared" si="33"/>
        <v>-1.1807381003151612E-28</v>
      </c>
      <c r="AJ69">
        <f t="shared" si="34"/>
        <v>-615.64519258486666</v>
      </c>
      <c r="AK69">
        <f t="shared" si="22"/>
        <v>-43.09516348094067</v>
      </c>
      <c r="AL69">
        <f t="shared" si="26"/>
        <v>-658.7403560658073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-1.7047410653750366E-31</v>
      </c>
      <c r="AR69">
        <f t="shared" si="27"/>
        <v>-1.7047410653750366E-31</v>
      </c>
      <c r="AS69">
        <f t="shared" si="27"/>
        <v>-0.88886404294060617</v>
      </c>
      <c r="AT69">
        <f t="shared" si="27"/>
        <v>-6.2220483005842438E-2</v>
      </c>
      <c r="AU69">
        <f t="shared" si="23"/>
        <v>-0.95108452594644854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606821.49258488102</v>
      </c>
      <c r="AO71" s="8">
        <f t="shared" si="47"/>
        <v>-60682.149258488105</v>
      </c>
      <c r="AP71" s="8">
        <f t="shared" si="47"/>
        <v>-176.10152064845104</v>
      </c>
      <c r="AQ71" s="8">
        <f t="shared" si="47"/>
        <v>-380721.69408953702</v>
      </c>
      <c r="AR71" s="8">
        <f t="shared" si="47"/>
        <v>165241.54771620725</v>
      </c>
      <c r="AS71" s="8">
        <f t="shared" si="47"/>
        <v>702.64073587773817</v>
      </c>
      <c r="AT71" s="8">
        <f t="shared" si="47"/>
        <v>-3358.3049489398945</v>
      </c>
      <c r="AU71" s="8">
        <f t="shared" si="47"/>
        <v>162585.88350314496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9775-1301-4EAD-AA1A-7B05197744A1}">
  <dimension ref="A1:AZ100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133249.09055753276</v>
      </c>
      <c r="K3">
        <v>1</v>
      </c>
      <c r="L3" s="2">
        <v>0</v>
      </c>
      <c r="O3">
        <f>$C$3</f>
        <v>133249.09055753276</v>
      </c>
      <c r="P3">
        <f>O3*C5</f>
        <v>13324.909055753276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133249.09055753276</v>
      </c>
      <c r="AF3">
        <f t="shared" ref="AF3:AG34" si="4">-$Z3*P3</f>
        <v>-13324.909055753276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119824.18150177949</v>
      </c>
      <c r="AJ3">
        <f t="shared" ref="AJ3:AJ66" si="7">AB3-AC3</f>
        <v>0</v>
      </c>
      <c r="AL3">
        <f t="shared" ref="AL3:AL34" si="8">SUM(AI3:AK3)</f>
        <v>119824.18150177949</v>
      </c>
      <c r="AN3">
        <f t="shared" ref="AN3:AU34" si="9">AE3*$K3</f>
        <v>133249.09055753276</v>
      </c>
      <c r="AO3">
        <f t="shared" si="9"/>
        <v>-13324.909055753276</v>
      </c>
      <c r="AP3">
        <f t="shared" si="9"/>
        <v>-100</v>
      </c>
      <c r="AQ3">
        <f t="shared" si="9"/>
        <v>0</v>
      </c>
      <c r="AR3">
        <f t="shared" si="9"/>
        <v>119824.18150177949</v>
      </c>
      <c r="AS3">
        <f t="shared" si="9"/>
        <v>0</v>
      </c>
      <c r="AT3">
        <f t="shared" si="9"/>
        <v>0</v>
      </c>
      <c r="AU3">
        <f t="shared" si="9"/>
        <v>119824.18150177949</v>
      </c>
      <c r="AW3">
        <v>0</v>
      </c>
      <c r="AX3">
        <f>IF(Z3&gt;0, (R3*SUMPRODUCT(K3:$K$98, X3:$X$98)-K3*$AZ$3)/Z3, 0)</f>
        <v>0</v>
      </c>
      <c r="AZ3">
        <f>C6*SUMPRODUCT(X4:X98, K4:K98)/1</f>
        <v>71185.949541530179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2000000</v>
      </c>
      <c r="S4">
        <f t="shared" si="1"/>
        <v>4828.5614136554159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4774.9508088777075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-4774.9508088777075</v>
      </c>
      <c r="AK4">
        <f>G4*SUM(AB4, AE4:AF4)</f>
        <v>0</v>
      </c>
      <c r="AL4">
        <f t="shared" si="8"/>
        <v>-6980.5728088777068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-2057.6751562645768</v>
      </c>
      <c r="AR4">
        <f t="shared" si="9"/>
        <v>-2057.6751562645768</v>
      </c>
      <c r="AS4">
        <f t="shared" si="9"/>
        <v>-4454.6607042426604</v>
      </c>
      <c r="AT4">
        <f t="shared" si="9"/>
        <v>0</v>
      </c>
      <c r="AU4">
        <f t="shared" si="9"/>
        <v>-6512.3358605072362</v>
      </c>
      <c r="AW4">
        <v>1</v>
      </c>
      <c r="AX4">
        <f>IF(Z4&gt;0, (R4*SUMPRODUCT(K4:$K$98, X4:$X$98)-K4*$AZ$3)/Z4, 0)</f>
        <v>4828.5614136554159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12.5</v>
      </c>
      <c r="R5">
        <f t="shared" si="0"/>
        <v>2000000</v>
      </c>
      <c r="S5">
        <f t="shared" si="1"/>
        <v>8443.1376963679304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4774.9508088777075</v>
      </c>
      <c r="AC5">
        <f t="shared" si="2"/>
        <v>8256.5981866840448</v>
      </c>
      <c r="AE5">
        <f t="shared" si="3"/>
        <v>0</v>
      </c>
      <c r="AF5">
        <f t="shared" si="4"/>
        <v>0</v>
      </c>
      <c r="AG5">
        <f t="shared" si="4"/>
        <v>-12.223829699940623</v>
      </c>
      <c r="AH5">
        <f t="shared" si="5"/>
        <v>-2203.6822295001361</v>
      </c>
      <c r="AI5">
        <f t="shared" si="6"/>
        <v>-2215.9060592000769</v>
      </c>
      <c r="AJ5">
        <f t="shared" si="7"/>
        <v>-3481.6473778063373</v>
      </c>
      <c r="AK5">
        <f>G5*SUM(AB5, AE5:AF5)</f>
        <v>195.77298316398603</v>
      </c>
      <c r="AL5">
        <f t="shared" si="8"/>
        <v>-5501.780453842428</v>
      </c>
      <c r="AN5">
        <f t="shared" si="9"/>
        <v>0</v>
      </c>
      <c r="AO5">
        <f t="shared" si="9"/>
        <v>0</v>
      </c>
      <c r="AP5">
        <f t="shared" si="9"/>
        <v>-10.452694783080579</v>
      </c>
      <c r="AQ5">
        <f t="shared" si="9"/>
        <v>-1884.3863428476382</v>
      </c>
      <c r="AR5">
        <f t="shared" si="9"/>
        <v>-1894.8390376307191</v>
      </c>
      <c r="AS5">
        <f t="shared" si="9"/>
        <v>-2977.1845874701003</v>
      </c>
      <c r="AT5">
        <f t="shared" si="9"/>
        <v>167.40704754715776</v>
      </c>
      <c r="AU5">
        <f t="shared" si="9"/>
        <v>-4704.616577553661</v>
      </c>
      <c r="AW5">
        <v>2</v>
      </c>
      <c r="AX5">
        <f>IF(Z5&gt;0, (R5*SUMPRODUCT(K5:$K$98, X5:$X$98)-K5*$AZ$3)/Z5, 0)</f>
        <v>8443.1376963679304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12.5</v>
      </c>
      <c r="R6">
        <f t="shared" si="0"/>
        <v>2000000</v>
      </c>
      <c r="S6">
        <f t="shared" si="1"/>
        <v>12750.805964957841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8256.5981866840448</v>
      </c>
      <c r="AC6">
        <f t="shared" si="2"/>
        <v>12330.332608424702</v>
      </c>
      <c r="AE6">
        <f t="shared" si="3"/>
        <v>0</v>
      </c>
      <c r="AF6">
        <f t="shared" si="4"/>
        <v>0</v>
      </c>
      <c r="AG6">
        <f t="shared" si="4"/>
        <v>-12.087797275630363</v>
      </c>
      <c r="AH6">
        <f t="shared" si="5"/>
        <v>-2207.0603697367033</v>
      </c>
      <c r="AI6">
        <f t="shared" si="6"/>
        <v>-2219.1481670123335</v>
      </c>
      <c r="AJ6">
        <f t="shared" si="7"/>
        <v>-4073.7344217406571</v>
      </c>
      <c r="AK6">
        <f>G6*SUM(AB6, AE6:AF6)</f>
        <v>483.01099392101662</v>
      </c>
      <c r="AL6">
        <f t="shared" si="8"/>
        <v>-5809.8715948319741</v>
      </c>
      <c r="AN6">
        <f t="shared" si="9"/>
        <v>0</v>
      </c>
      <c r="AO6">
        <f t="shared" si="9"/>
        <v>0</v>
      </c>
      <c r="AP6">
        <f t="shared" si="9"/>
        <v>-9.3246480526743074</v>
      </c>
      <c r="AQ6">
        <f t="shared" si="9"/>
        <v>-1702.5485048703185</v>
      </c>
      <c r="AR6">
        <f t="shared" si="9"/>
        <v>-1711.8731529229929</v>
      </c>
      <c r="AS6">
        <f t="shared" si="9"/>
        <v>-3142.5195903457425</v>
      </c>
      <c r="AT6">
        <f t="shared" si="9"/>
        <v>372.59952505705934</v>
      </c>
      <c r="AU6">
        <f t="shared" si="9"/>
        <v>-4481.7932182116765</v>
      </c>
      <c r="AW6">
        <v>3</v>
      </c>
      <c r="AX6">
        <f>IF(Z6&gt;0, (R6*SUMPRODUCT(K6:$K$98, X6:$X$98)-K6*$AZ$3)/Z6, 0)</f>
        <v>12750.805964957841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12.5</v>
      </c>
      <c r="R7">
        <f t="shared" si="0"/>
        <v>2000000</v>
      </c>
      <c r="S7">
        <f t="shared" si="1"/>
        <v>16291.855095564299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12330.332608424702</v>
      </c>
      <c r="AC7">
        <f t="shared" si="2"/>
        <v>15579.047267514659</v>
      </c>
      <c r="AE7">
        <f t="shared" si="3"/>
        <v>0</v>
      </c>
      <c r="AF7">
        <f t="shared" si="4"/>
        <v>0</v>
      </c>
      <c r="AG7">
        <f t="shared" si="4"/>
        <v>-11.953094948466218</v>
      </c>
      <c r="AH7">
        <f t="shared" si="5"/>
        <v>-2211.8967052547155</v>
      </c>
      <c r="AI7">
        <f t="shared" si="6"/>
        <v>-2223.8498002031815</v>
      </c>
      <c r="AJ7">
        <f t="shared" si="7"/>
        <v>-3248.7146590899574</v>
      </c>
      <c r="AK7">
        <f>G7*SUM(AB7, AE7:AF7)</f>
        <v>605.41933107365287</v>
      </c>
      <c r="AL7">
        <f t="shared" si="8"/>
        <v>-4867.1451282194857</v>
      </c>
      <c r="AN7">
        <f t="shared" si="9"/>
        <v>0</v>
      </c>
      <c r="AO7">
        <f t="shared" si="9"/>
        <v>0</v>
      </c>
      <c r="AP7">
        <f t="shared" si="9"/>
        <v>-8.3893524943193043</v>
      </c>
      <c r="AQ7">
        <f t="shared" si="9"/>
        <v>-1552.4331749566159</v>
      </c>
      <c r="AR7">
        <f t="shared" si="9"/>
        <v>-1560.8225274509352</v>
      </c>
      <c r="AS7">
        <f t="shared" si="9"/>
        <v>-2280.1301709784584</v>
      </c>
      <c r="AT7">
        <f t="shared" si="9"/>
        <v>424.9172450440214</v>
      </c>
      <c r="AU7">
        <f t="shared" si="9"/>
        <v>-3416.0354533853715</v>
      </c>
      <c r="AW7">
        <v>4</v>
      </c>
      <c r="AX7">
        <f>IF(Z7&gt;0, (R7*SUMPRODUCT(K7:$K$98, X7:$X$98)-K7*$AZ$3)/Z7, 0)</f>
        <v>16291.855095564299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12.5</v>
      </c>
      <c r="R8">
        <f t="shared" si="0"/>
        <v>2000000</v>
      </c>
      <c r="S8">
        <f t="shared" si="1"/>
        <v>18350.599205547471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15579.047267514659</v>
      </c>
      <c r="AC8">
        <f t="shared" si="2"/>
        <v>17351.837128918858</v>
      </c>
      <c r="AE8">
        <f t="shared" si="3"/>
        <v>0</v>
      </c>
      <c r="AF8">
        <f t="shared" si="4"/>
        <v>0</v>
      </c>
      <c r="AG8">
        <f t="shared" si="4"/>
        <v>-11.819666577749487</v>
      </c>
      <c r="AH8">
        <f t="shared" si="5"/>
        <v>-2223.5873971309725</v>
      </c>
      <c r="AI8">
        <f t="shared" si="6"/>
        <v>-2235.407063708722</v>
      </c>
      <c r="AJ8">
        <f t="shared" si="7"/>
        <v>-1772.7898614041987</v>
      </c>
      <c r="AK8">
        <f>G8*SUM(AB8, AE8:AF8)</f>
        <v>331.83370679806222</v>
      </c>
      <c r="AL8">
        <f t="shared" si="8"/>
        <v>-3676.3632183148584</v>
      </c>
      <c r="AN8">
        <f t="shared" si="9"/>
        <v>0</v>
      </c>
      <c r="AO8">
        <f t="shared" si="9"/>
        <v>0</v>
      </c>
      <c r="AP8">
        <f t="shared" si="9"/>
        <v>-7.7435872114599169</v>
      </c>
      <c r="AQ8">
        <f t="shared" si="9"/>
        <v>-1456.7706135129679</v>
      </c>
      <c r="AR8">
        <f t="shared" si="9"/>
        <v>-1464.5142007244278</v>
      </c>
      <c r="AS8">
        <f t="shared" si="9"/>
        <v>-1161.4331765684351</v>
      </c>
      <c r="AT8">
        <f t="shared" si="9"/>
        <v>217.39896226261178</v>
      </c>
      <c r="AU8">
        <f t="shared" si="9"/>
        <v>-2408.5484150302514</v>
      </c>
      <c r="AW8">
        <v>5</v>
      </c>
      <c r="AX8">
        <f>IF(Z8&gt;0, (R8*SUMPRODUCT(K8:$K$98, X8:$X$98)-K8*$AZ$3)/Z8, 0)</f>
        <v>18350.599205547471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12.5</v>
      </c>
      <c r="R9">
        <f t="shared" si="0"/>
        <v>2000000</v>
      </c>
      <c r="S9">
        <f t="shared" si="1"/>
        <v>19640.910321296837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17351.837128918858</v>
      </c>
      <c r="AC9">
        <f t="shared" si="2"/>
        <v>18364.061846556848</v>
      </c>
      <c r="AE9">
        <f t="shared" si="3"/>
        <v>0</v>
      </c>
      <c r="AF9">
        <f t="shared" si="4"/>
        <v>0</v>
      </c>
      <c r="AG9">
        <f t="shared" si="4"/>
        <v>-11.687379521969325</v>
      </c>
      <c r="AH9">
        <f t="shared" si="5"/>
        <v>-2254.4624004267603</v>
      </c>
      <c r="AI9">
        <f t="shared" si="6"/>
        <v>-2266.1497799487297</v>
      </c>
      <c r="AJ9">
        <f t="shared" si="7"/>
        <v>-1012.2247176379897</v>
      </c>
      <c r="AK9">
        <f t="shared" ref="AK9:AK72" si="22">G9*SUM(AB9:AB9, AE9:AF9)</f>
        <v>102.37583906062126</v>
      </c>
      <c r="AL9">
        <f t="shared" si="8"/>
        <v>-3175.9986585260981</v>
      </c>
      <c r="AN9">
        <f t="shared" si="9"/>
        <v>0</v>
      </c>
      <c r="AO9">
        <f t="shared" si="9"/>
        <v>0</v>
      </c>
      <c r="AP9">
        <f t="shared" si="9"/>
        <v>-7.2515580079745376</v>
      </c>
      <c r="AQ9">
        <f t="shared" si="9"/>
        <v>-1398.8049966856447</v>
      </c>
      <c r="AR9">
        <f t="shared" si="9"/>
        <v>-1406.0565546936193</v>
      </c>
      <c r="AS9">
        <f t="shared" si="9"/>
        <v>-628.04551210643876</v>
      </c>
      <c r="AT9">
        <f t="shared" si="9"/>
        <v>63.520170126046253</v>
      </c>
      <c r="AU9">
        <f t="shared" si="9"/>
        <v>-1970.5818966740117</v>
      </c>
      <c r="AW9">
        <v>6</v>
      </c>
      <c r="AX9">
        <f>IF(Z9&gt;0, (R9*SUMPRODUCT(K9:$K$98, X9:$X$98)-K9*$AZ$3)/Z9, 0)</f>
        <v>19640.910321296837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12.5</v>
      </c>
      <c r="R10">
        <f t="shared" si="0"/>
        <v>2000000</v>
      </c>
      <c r="S10">
        <f t="shared" si="1"/>
        <v>20802.875974784562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18364.061846556848</v>
      </c>
      <c r="AC10">
        <f t="shared" si="2"/>
        <v>19232.112744118793</v>
      </c>
      <c r="AE10">
        <f t="shared" si="3"/>
        <v>0</v>
      </c>
      <c r="AF10">
        <f t="shared" si="4"/>
        <v>0</v>
      </c>
      <c r="AG10">
        <f t="shared" si="4"/>
        <v>-11.556162214920601</v>
      </c>
      <c r="AH10">
        <f t="shared" si="5"/>
        <v>-2294.9618926447492</v>
      </c>
      <c r="AI10">
        <f t="shared" si="6"/>
        <v>-2306.51805485967</v>
      </c>
      <c r="AJ10">
        <f t="shared" si="7"/>
        <v>-868.05089756194502</v>
      </c>
      <c r="AK10">
        <f t="shared" si="22"/>
        <v>75.292653570883076</v>
      </c>
      <c r="AL10">
        <f t="shared" si="8"/>
        <v>-3099.276298850732</v>
      </c>
      <c r="AN10">
        <f t="shared" si="9"/>
        <v>0</v>
      </c>
      <c r="AO10">
        <f t="shared" si="9"/>
        <v>0</v>
      </c>
      <c r="AP10">
        <f t="shared" si="9"/>
        <v>-6.8021467076711275</v>
      </c>
      <c r="AQ10">
        <f t="shared" si="9"/>
        <v>-1350.8522286169239</v>
      </c>
      <c r="AR10">
        <f t="shared" si="9"/>
        <v>-1357.6543753245949</v>
      </c>
      <c r="AS10">
        <f t="shared" si="9"/>
        <v>-510.94900237020602</v>
      </c>
      <c r="AT10">
        <f t="shared" si="9"/>
        <v>44.318491387888841</v>
      </c>
      <c r="AU10">
        <f t="shared" si="9"/>
        <v>-1824.2848863069123</v>
      </c>
      <c r="AW10">
        <v>7</v>
      </c>
      <c r="AX10">
        <f>IF(Z10&gt;0, (R10*SUMPRODUCT(K10:$K$98, X10:$X$98)-K10*$AZ$3)/Z10, 0)</f>
        <v>20802.875974784562</v>
      </c>
    </row>
    <row r="11" spans="1:52" x14ac:dyDescent="0.25">
      <c r="A11" t="s">
        <v>33</v>
      </c>
      <c r="C11" s="12">
        <f>AU100</f>
        <v>37331.133462717044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12.5</v>
      </c>
      <c r="R11">
        <f t="shared" si="0"/>
        <v>2000000</v>
      </c>
      <c r="S11">
        <f t="shared" si="1"/>
        <v>21844.392326732373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19232.112744118793</v>
      </c>
      <c r="AC11">
        <f t="shared" si="2"/>
        <v>19967.562134309868</v>
      </c>
      <c r="AE11">
        <f t="shared" si="3"/>
        <v>0</v>
      </c>
      <c r="AF11">
        <f t="shared" si="4"/>
        <v>0</v>
      </c>
      <c r="AG11">
        <f t="shared" si="4"/>
        <v>-11.426022887046788</v>
      </c>
      <c r="AH11">
        <f t="shared" si="5"/>
        <v>-2332.432915937125</v>
      </c>
      <c r="AI11">
        <f t="shared" si="6"/>
        <v>-2343.8589388241717</v>
      </c>
      <c r="AJ11">
        <f t="shared" si="7"/>
        <v>-735.44939019107551</v>
      </c>
      <c r="AK11">
        <f t="shared" si="22"/>
        <v>46.157070585885101</v>
      </c>
      <c r="AL11">
        <f t="shared" si="8"/>
        <v>-3033.1512584293619</v>
      </c>
      <c r="AN11">
        <f t="shared" si="9"/>
        <v>0</v>
      </c>
      <c r="AO11">
        <f t="shared" si="9"/>
        <v>0</v>
      </c>
      <c r="AP11">
        <f t="shared" si="9"/>
        <v>-6.3906732837283133</v>
      </c>
      <c r="AQ11">
        <f t="shared" si="9"/>
        <v>-1304.549874380702</v>
      </c>
      <c r="AR11">
        <f t="shared" si="9"/>
        <v>-1310.9405476644301</v>
      </c>
      <c r="AS11">
        <f t="shared" si="9"/>
        <v>-411.34319578132494</v>
      </c>
      <c r="AT11">
        <f t="shared" si="9"/>
        <v>25.816048222936665</v>
      </c>
      <c r="AU11">
        <f t="shared" si="9"/>
        <v>-1696.4676952228183</v>
      </c>
      <c r="AW11">
        <v>8</v>
      </c>
      <c r="AX11">
        <f>IF(Z11&gt;0, (R11*SUMPRODUCT(K11:$K$98, X11:$X$98)-K11*$AZ$3)/Z11, 0)</f>
        <v>21844.392326732373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12.5</v>
      </c>
      <c r="R12">
        <f t="shared" si="0"/>
        <v>2000000</v>
      </c>
      <c r="S12">
        <f t="shared" si="1"/>
        <v>22840.260885562922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19967.562134309868</v>
      </c>
      <c r="AC12">
        <f t="shared" si="2"/>
        <v>20641.839711386994</v>
      </c>
      <c r="AE12">
        <f t="shared" si="3"/>
        <v>0</v>
      </c>
      <c r="AF12">
        <f t="shared" si="4"/>
        <v>0</v>
      </c>
      <c r="AG12">
        <f t="shared" si="4"/>
        <v>-11.296849790162902</v>
      </c>
      <c r="AH12">
        <f t="shared" si="5"/>
        <v>-2386.0588821469114</v>
      </c>
      <c r="AI12">
        <f t="shared" si="6"/>
        <v>-2397.3557319370743</v>
      </c>
      <c r="AJ12">
        <f t="shared" si="7"/>
        <v>-674.2775770771259</v>
      </c>
      <c r="AK12">
        <f t="shared" si="22"/>
        <v>45.925392908912698</v>
      </c>
      <c r="AL12">
        <f t="shared" si="8"/>
        <v>-3025.7079161052875</v>
      </c>
      <c r="AN12">
        <f t="shared" si="9"/>
        <v>0</v>
      </c>
      <c r="AO12">
        <f t="shared" si="9"/>
        <v>0</v>
      </c>
      <c r="AP12">
        <f t="shared" si="9"/>
        <v>-6.0043957569260922</v>
      </c>
      <c r="AQ12">
        <f t="shared" si="9"/>
        <v>-1268.215661344306</v>
      </c>
      <c r="AR12">
        <f t="shared" si="9"/>
        <v>-1274.220057101232</v>
      </c>
      <c r="AS12">
        <f t="shared" si="9"/>
        <v>-358.38570026112728</v>
      </c>
      <c r="AT12">
        <f t="shared" si="9"/>
        <v>24.409834550297461</v>
      </c>
      <c r="AU12">
        <f t="shared" si="9"/>
        <v>-1608.1959228120618</v>
      </c>
      <c r="AW12">
        <v>9</v>
      </c>
      <c r="AX12">
        <f>IF(Z12&gt;0, (R12*SUMPRODUCT(K12:$K$98, X12:$X$98)-K12*$AZ$3)/Z12, 0)</f>
        <v>22840.260885562922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12.5</v>
      </c>
      <c r="R13">
        <f t="shared" si="0"/>
        <v>2000000</v>
      </c>
      <c r="S13">
        <f t="shared" si="1"/>
        <v>23776.264909394198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20641.839711386994</v>
      </c>
      <c r="AC13">
        <f t="shared" si="2"/>
        <v>21243.84897853736</v>
      </c>
      <c r="AE13">
        <f t="shared" si="3"/>
        <v>0</v>
      </c>
      <c r="AF13">
        <f t="shared" si="4"/>
        <v>0</v>
      </c>
      <c r="AG13">
        <f t="shared" si="4"/>
        <v>-11.168621869063914</v>
      </c>
      <c r="AH13">
        <f t="shared" si="5"/>
        <v>-2441.5077115774025</v>
      </c>
      <c r="AI13">
        <f t="shared" si="6"/>
        <v>-2452.6763334464663</v>
      </c>
      <c r="AJ13">
        <f t="shared" si="7"/>
        <v>-602.00926715036621</v>
      </c>
      <c r="AK13">
        <f t="shared" si="22"/>
        <v>41.283679422773986</v>
      </c>
      <c r="AL13">
        <f t="shared" si="8"/>
        <v>-3013.4019211740583</v>
      </c>
      <c r="AN13">
        <f t="shared" si="9"/>
        <v>0</v>
      </c>
      <c r="AO13">
        <f t="shared" si="9"/>
        <v>0</v>
      </c>
      <c r="AP13">
        <f t="shared" si="9"/>
        <v>-5.6428148799515574</v>
      </c>
      <c r="AQ13">
        <f t="shared" si="9"/>
        <v>-1233.5430643028963</v>
      </c>
      <c r="AR13">
        <f t="shared" si="9"/>
        <v>-1239.1858791828479</v>
      </c>
      <c r="AS13">
        <f t="shared" si="9"/>
        <v>-304.15810387083479</v>
      </c>
      <c r="AT13">
        <f t="shared" si="9"/>
        <v>20.858093619522275</v>
      </c>
      <c r="AU13">
        <f t="shared" si="9"/>
        <v>-1522.4858894341603</v>
      </c>
      <c r="AW13">
        <v>10</v>
      </c>
      <c r="AX13">
        <f>IF(Z13&gt;0, (R13*SUMPRODUCT(K13:$K$98, X13:$X$98)-K13*$AZ$3)/Z13, 0)</f>
        <v>23776.264909394198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12.5</v>
      </c>
      <c r="R14">
        <f t="shared" si="0"/>
        <v>2000000</v>
      </c>
      <c r="S14">
        <f t="shared" si="1"/>
        <v>24659.317370163597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21243.84897853736</v>
      </c>
      <c r="AC14">
        <f t="shared" si="2"/>
        <v>21781.585392930792</v>
      </c>
      <c r="AE14">
        <f t="shared" si="3"/>
        <v>0</v>
      </c>
      <c r="AF14">
        <f t="shared" si="4"/>
        <v>0</v>
      </c>
      <c r="AG14">
        <f t="shared" si="4"/>
        <v>-11.041255251496388</v>
      </c>
      <c r="AH14">
        <f t="shared" si="5"/>
        <v>-2508.8638203020473</v>
      </c>
      <c r="AI14">
        <f t="shared" si="6"/>
        <v>-2519.9050755535436</v>
      </c>
      <c r="AJ14">
        <f t="shared" si="7"/>
        <v>-537.73641439343191</v>
      </c>
      <c r="AK14">
        <f t="shared" si="22"/>
        <v>38.238928161367248</v>
      </c>
      <c r="AL14">
        <f t="shared" si="8"/>
        <v>-3019.4025617856082</v>
      </c>
      <c r="AN14">
        <f t="shared" si="9"/>
        <v>0</v>
      </c>
      <c r="AO14">
        <f t="shared" si="9"/>
        <v>0</v>
      </c>
      <c r="AP14">
        <f t="shared" si="9"/>
        <v>-5.3037311218747396</v>
      </c>
      <c r="AQ14">
        <f t="shared" si="9"/>
        <v>-1205.1473153361032</v>
      </c>
      <c r="AR14">
        <f t="shared" si="9"/>
        <v>-1210.451046457978</v>
      </c>
      <c r="AS14">
        <f t="shared" si="9"/>
        <v>-258.30481149299146</v>
      </c>
      <c r="AT14">
        <f t="shared" si="9"/>
        <v>18.368291352479133</v>
      </c>
      <c r="AU14">
        <f t="shared" si="9"/>
        <v>-1450.3875665984901</v>
      </c>
      <c r="AW14">
        <v>11</v>
      </c>
      <c r="AX14">
        <f>IF(Z14&gt;0, (R14*SUMPRODUCT(K14:$K$98, X14:$X$98)-K14*$AZ$3)/Z14, 0)</f>
        <v>24659.317370163597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12.5</v>
      </c>
      <c r="R15">
        <f t="shared" si="0"/>
        <v>2000000</v>
      </c>
      <c r="S15">
        <f t="shared" si="1"/>
        <v>25575.326575238956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21781.585392930792</v>
      </c>
      <c r="AC15">
        <f t="shared" si="2"/>
        <v>22331.420549008391</v>
      </c>
      <c r="AE15">
        <f t="shared" si="3"/>
        <v>0</v>
      </c>
      <c r="AF15">
        <f t="shared" si="4"/>
        <v>0</v>
      </c>
      <c r="AG15">
        <f t="shared" si="4"/>
        <v>-10.914533428983079</v>
      </c>
      <c r="AH15">
        <f t="shared" si="5"/>
        <v>-2609.4831997352953</v>
      </c>
      <c r="AI15">
        <f t="shared" si="6"/>
        <v>-2620.3977331642786</v>
      </c>
      <c r="AJ15">
        <f t="shared" si="7"/>
        <v>-549.83515607759909</v>
      </c>
      <c r="AK15">
        <f t="shared" si="22"/>
        <v>89.304500111016253</v>
      </c>
      <c r="AL15">
        <f t="shared" si="8"/>
        <v>-3080.9283891308614</v>
      </c>
      <c r="AN15">
        <f t="shared" si="9"/>
        <v>0</v>
      </c>
      <c r="AO15">
        <f t="shared" si="9"/>
        <v>0</v>
      </c>
      <c r="AP15">
        <f t="shared" si="9"/>
        <v>-4.973778159602996</v>
      </c>
      <c r="AQ15">
        <f t="shared" si="9"/>
        <v>-1189.1475371937747</v>
      </c>
      <c r="AR15">
        <f t="shared" si="9"/>
        <v>-1194.1213153533779</v>
      </c>
      <c r="AS15">
        <f t="shared" si="9"/>
        <v>-250.56115393981324</v>
      </c>
      <c r="AT15">
        <f t="shared" si="9"/>
        <v>40.696267513087903</v>
      </c>
      <c r="AU15">
        <f t="shared" si="9"/>
        <v>-1403.9862017801031</v>
      </c>
      <c r="AW15">
        <v>12</v>
      </c>
      <c r="AX15">
        <f>IF(Z15&gt;0, (R15*SUMPRODUCT(K15:$K$98, X15:$X$98)-K15*$AZ$3)/Z15, 0)</f>
        <v>25575.326575238956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12.5</v>
      </c>
      <c r="R16">
        <f t="shared" si="0"/>
        <v>2000000</v>
      </c>
      <c r="S16">
        <f t="shared" si="1"/>
        <v>26526.919624439317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22331.420549008391</v>
      </c>
      <c r="AC16">
        <f t="shared" si="2"/>
        <v>22894.520933101074</v>
      </c>
      <c r="AE16">
        <f t="shared" si="3"/>
        <v>0</v>
      </c>
      <c r="AF16">
        <f t="shared" si="4"/>
        <v>0</v>
      </c>
      <c r="AG16">
        <f t="shared" si="4"/>
        <v>-10.788343151615074</v>
      </c>
      <c r="AH16">
        <f t="shared" si="5"/>
        <v>-2727.1908925077951</v>
      </c>
      <c r="AI16">
        <f t="shared" si="6"/>
        <v>-2737.9792356594103</v>
      </c>
      <c r="AJ16">
        <f t="shared" si="7"/>
        <v>-563.10038409268236</v>
      </c>
      <c r="AK16">
        <f t="shared" si="22"/>
        <v>158.55308589795959</v>
      </c>
      <c r="AL16">
        <f t="shared" si="8"/>
        <v>-3142.526533854133</v>
      </c>
      <c r="AN16">
        <f t="shared" si="9"/>
        <v>0</v>
      </c>
      <c r="AO16">
        <f t="shared" si="9"/>
        <v>0</v>
      </c>
      <c r="AP16">
        <f t="shared" si="9"/>
        <v>-4.6507170163403142</v>
      </c>
      <c r="AQ16">
        <f t="shared" si="9"/>
        <v>-1175.6571803795059</v>
      </c>
      <c r="AR16">
        <f t="shared" si="9"/>
        <v>-1180.3078973958463</v>
      </c>
      <c r="AS16">
        <f t="shared" si="9"/>
        <v>-242.74538744307117</v>
      </c>
      <c r="AT16">
        <f t="shared" si="9"/>
        <v>68.350211354606159</v>
      </c>
      <c r="AU16">
        <f t="shared" si="9"/>
        <v>-1354.7030734843113</v>
      </c>
      <c r="AW16">
        <v>13</v>
      </c>
      <c r="AX16">
        <f>IF(Z16&gt;0, (R16*SUMPRODUCT(K16:$K$98, X16:$X$98)-K16*$AZ$3)/Z16, 0)</f>
        <v>26526.919624439317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12.5</v>
      </c>
      <c r="R17">
        <f t="shared" si="0"/>
        <v>2000000</v>
      </c>
      <c r="S17">
        <f t="shared" si="1"/>
        <v>27618.876209305166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22894.520933101074</v>
      </c>
      <c r="AC17">
        <f t="shared" si="2"/>
        <v>23559.297287231675</v>
      </c>
      <c r="AE17">
        <f t="shared" si="3"/>
        <v>0</v>
      </c>
      <c r="AF17">
        <f t="shared" si="4"/>
        <v>0</v>
      </c>
      <c r="AG17">
        <f t="shared" si="4"/>
        <v>-10.662679171253824</v>
      </c>
      <c r="AH17">
        <f t="shared" si="5"/>
        <v>-2844.8878152157995</v>
      </c>
      <c r="AI17">
        <f t="shared" si="6"/>
        <v>-2855.5504943870533</v>
      </c>
      <c r="AJ17">
        <f t="shared" si="7"/>
        <v>-664.77635413060125</v>
      </c>
      <c r="AK17">
        <f t="shared" si="22"/>
        <v>315.94438887679479</v>
      </c>
      <c r="AL17">
        <f t="shared" si="8"/>
        <v>-3204.3824596408599</v>
      </c>
      <c r="AN17">
        <f t="shared" si="9"/>
        <v>0</v>
      </c>
      <c r="AO17">
        <f t="shared" si="9"/>
        <v>0</v>
      </c>
      <c r="AP17">
        <f t="shared" si="9"/>
        <v>-4.3208731702797873</v>
      </c>
      <c r="AQ17">
        <f t="shared" si="9"/>
        <v>-1152.84341165977</v>
      </c>
      <c r="AR17">
        <f t="shared" si="9"/>
        <v>-1157.1642848300498</v>
      </c>
      <c r="AS17">
        <f t="shared" si="9"/>
        <v>-269.38954709837361</v>
      </c>
      <c r="AT17">
        <f t="shared" si="9"/>
        <v>128.03120222153862</v>
      </c>
      <c r="AU17">
        <f t="shared" si="9"/>
        <v>-1298.522629706885</v>
      </c>
      <c r="AW17">
        <v>14</v>
      </c>
      <c r="AX17">
        <f>IF(Z17&gt;0, (R17*SUMPRODUCT(K17:$K$98, X17:$X$98)-K17*$AZ$3)/Z17, 0)</f>
        <v>27618.876209305166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12.5</v>
      </c>
      <c r="R18">
        <f t="shared" si="0"/>
        <v>2000000</v>
      </c>
      <c r="S18">
        <f t="shared" si="1"/>
        <v>28865.805530584552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23559.297287231675</v>
      </c>
      <c r="AC18">
        <f t="shared" si="2"/>
        <v>24333.889033483643</v>
      </c>
      <c r="AE18">
        <f t="shared" si="3"/>
        <v>0</v>
      </c>
      <c r="AF18">
        <f t="shared" si="4"/>
        <v>0</v>
      </c>
      <c r="AG18">
        <f t="shared" si="4"/>
        <v>-10.537506483103707</v>
      </c>
      <c r="AH18">
        <f t="shared" si="5"/>
        <v>-2967.3434300125714</v>
      </c>
      <c r="AI18">
        <f t="shared" si="6"/>
        <v>-2977.8809364956751</v>
      </c>
      <c r="AJ18">
        <f t="shared" si="7"/>
        <v>-774.59174625196829</v>
      </c>
      <c r="AK18">
        <f t="shared" si="22"/>
        <v>508.8808214042042</v>
      </c>
      <c r="AL18">
        <f t="shared" si="8"/>
        <v>-3243.5918613434392</v>
      </c>
      <c r="AN18">
        <f t="shared" si="9"/>
        <v>0</v>
      </c>
      <c r="AO18">
        <f t="shared" si="9"/>
        <v>0</v>
      </c>
      <c r="AP18">
        <f t="shared" si="9"/>
        <v>-3.9848348477859954</v>
      </c>
      <c r="AQ18">
        <f t="shared" si="9"/>
        <v>-1122.1225366952447</v>
      </c>
      <c r="AR18">
        <f t="shared" si="9"/>
        <v>-1126.1073715430307</v>
      </c>
      <c r="AS18">
        <f t="shared" si="9"/>
        <v>-292.91751214781891</v>
      </c>
      <c r="AT18">
        <f t="shared" si="9"/>
        <v>192.43699007473032</v>
      </c>
      <c r="AU18">
        <f t="shared" si="9"/>
        <v>-1226.5878936161193</v>
      </c>
      <c r="AW18">
        <v>15</v>
      </c>
      <c r="AX18">
        <f>IF(Z18&gt;0, (R18*SUMPRODUCT(K18:$K$98, X18:$X$98)-K18*$AZ$3)/Z18, 0)</f>
        <v>28865.805530584552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12.5</v>
      </c>
      <c r="R19">
        <f t="shared" si="0"/>
        <v>2000000</v>
      </c>
      <c r="S19">
        <f t="shared" si="1"/>
        <v>30043.644176892652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24333.889033483643</v>
      </c>
      <c r="AC19">
        <f t="shared" si="2"/>
        <v>25026.817133479381</v>
      </c>
      <c r="AE19">
        <f t="shared" si="3"/>
        <v>0</v>
      </c>
      <c r="AF19">
        <f t="shared" si="4"/>
        <v>0</v>
      </c>
      <c r="AG19">
        <f t="shared" si="4"/>
        <v>-10.412692026525262</v>
      </c>
      <c r="AH19">
        <f t="shared" si="5"/>
        <v>-3110.302679585046</v>
      </c>
      <c r="AI19">
        <f t="shared" si="6"/>
        <v>-3120.7153716115713</v>
      </c>
      <c r="AJ19">
        <f t="shared" si="7"/>
        <v>-692.92809999573728</v>
      </c>
      <c r="AK19">
        <f t="shared" si="22"/>
        <v>542.64572544668522</v>
      </c>
      <c r="AL19">
        <f t="shared" si="8"/>
        <v>-3270.9977461606231</v>
      </c>
      <c r="AN19">
        <f t="shared" si="9"/>
        <v>0</v>
      </c>
      <c r="AO19">
        <f t="shared" si="9"/>
        <v>0</v>
      </c>
      <c r="AP19">
        <f t="shared" si="9"/>
        <v>-3.6721396546608238</v>
      </c>
      <c r="AQ19">
        <f t="shared" si="9"/>
        <v>-1096.8792487674712</v>
      </c>
      <c r="AR19">
        <f t="shared" si="9"/>
        <v>-1100.551388422132</v>
      </c>
      <c r="AS19">
        <f t="shared" si="9"/>
        <v>-244.36800275483057</v>
      </c>
      <c r="AT19">
        <f t="shared" si="9"/>
        <v>191.36942509860455</v>
      </c>
      <c r="AU19">
        <f t="shared" si="9"/>
        <v>-1153.549966078358</v>
      </c>
      <c r="AW19">
        <v>16</v>
      </c>
      <c r="AX19">
        <f>IF(Z19&gt;0, (R19*SUMPRODUCT(K19:$K$98, X19:$X$98)-K19*$AZ$3)/Z19, 0)</f>
        <v>30043.644176892652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12.5</v>
      </c>
      <c r="R20">
        <f t="shared" si="0"/>
        <v>2000000</v>
      </c>
      <c r="S20">
        <f t="shared" si="1"/>
        <v>30645.222874588584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25026.817133479381</v>
      </c>
      <c r="AC20">
        <f t="shared" si="2"/>
        <v>25222.900808100796</v>
      </c>
      <c r="AE20">
        <f t="shared" si="3"/>
        <v>0</v>
      </c>
      <c r="AF20">
        <f t="shared" si="4"/>
        <v>0</v>
      </c>
      <c r="AG20">
        <f t="shared" si="4"/>
        <v>-10.288267812295777</v>
      </c>
      <c r="AH20">
        <f t="shared" si="5"/>
        <v>-3247.5670342773228</v>
      </c>
      <c r="AI20">
        <f t="shared" si="6"/>
        <v>-3257.8553020896188</v>
      </c>
      <c r="AJ20">
        <f t="shared" si="7"/>
        <v>-196.08367462141541</v>
      </c>
      <c r="AK20">
        <f t="shared" si="22"/>
        <v>107.61531367396134</v>
      </c>
      <c r="AL20">
        <f t="shared" si="8"/>
        <v>-3346.3236630370729</v>
      </c>
      <c r="AN20">
        <f t="shared" si="9"/>
        <v>0</v>
      </c>
      <c r="AO20">
        <f t="shared" si="9"/>
        <v>0</v>
      </c>
      <c r="AP20">
        <f t="shared" si="9"/>
        <v>-3.4413925970213604</v>
      </c>
      <c r="AQ20">
        <f t="shared" si="9"/>
        <v>-1086.3007606329688</v>
      </c>
      <c r="AR20">
        <f t="shared" si="9"/>
        <v>-1089.7421532299902</v>
      </c>
      <c r="AS20">
        <f t="shared" si="9"/>
        <v>-65.589360478389963</v>
      </c>
      <c r="AT20">
        <f t="shared" si="9"/>
        <v>35.996977388272427</v>
      </c>
      <c r="AU20">
        <f t="shared" si="9"/>
        <v>-1119.3345363201079</v>
      </c>
      <c r="AW20">
        <v>17</v>
      </c>
      <c r="AX20">
        <f>IF(Z20&gt;0, (R20*SUMPRODUCT(K20:$K$98, X20:$X$98)-K20*$AZ$3)/Z20, 0)</f>
        <v>30645.222874588584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12.5</v>
      </c>
      <c r="R21">
        <f t="shared" si="0"/>
        <v>2000000</v>
      </c>
      <c r="S21">
        <f t="shared" si="1"/>
        <v>31120.544733995848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25222.900808100796</v>
      </c>
      <c r="AC21">
        <f t="shared" si="2"/>
        <v>25304.983415000861</v>
      </c>
      <c r="AE21">
        <f t="shared" si="3"/>
        <v>0</v>
      </c>
      <c r="AF21">
        <f t="shared" si="4"/>
        <v>0</v>
      </c>
      <c r="AG21">
        <f t="shared" si="4"/>
        <v>-10.16409884181666</v>
      </c>
      <c r="AH21">
        <f t="shared" si="5"/>
        <v>-3405.8067769853442</v>
      </c>
      <c r="AI21">
        <f t="shared" si="6"/>
        <v>-3415.9708758271609</v>
      </c>
      <c r="AJ21">
        <f t="shared" si="7"/>
        <v>-82.082606900065002</v>
      </c>
      <c r="AK21">
        <f t="shared" si="22"/>
        <v>40.356641292961278</v>
      </c>
      <c r="AL21">
        <f t="shared" si="8"/>
        <v>-3457.6968414342646</v>
      </c>
      <c r="AN21">
        <f t="shared" si="9"/>
        <v>0</v>
      </c>
      <c r="AO21">
        <f t="shared" si="9"/>
        <v>0</v>
      </c>
      <c r="AP21">
        <f t="shared" si="9"/>
        <v>-3.233033924026258</v>
      </c>
      <c r="AQ21">
        <f t="shared" si="9"/>
        <v>-1083.3315397692556</v>
      </c>
      <c r="AR21">
        <f t="shared" si="9"/>
        <v>-1086.564573693282</v>
      </c>
      <c r="AS21">
        <f t="shared" si="9"/>
        <v>-26.109137348077041</v>
      </c>
      <c r="AT21">
        <f t="shared" si="9"/>
        <v>12.836788818218798</v>
      </c>
      <c r="AU21">
        <f t="shared" si="9"/>
        <v>-1099.8369222231402</v>
      </c>
      <c r="AW21">
        <v>18</v>
      </c>
      <c r="AX21">
        <f>IF(Z21&gt;0, (R21*SUMPRODUCT(K21:$K$98, X21:$X$98)-K21*$AZ$3)/Z21, 0)</f>
        <v>31120.544733995848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12.5</v>
      </c>
      <c r="R22">
        <f t="shared" si="0"/>
        <v>2000000</v>
      </c>
      <c r="S22">
        <f t="shared" si="1"/>
        <v>32024.949087385921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25304.983415000861</v>
      </c>
      <c r="AC22">
        <f t="shared" si="2"/>
        <v>25722.734307336003</v>
      </c>
      <c r="AE22">
        <f t="shared" si="3"/>
        <v>0</v>
      </c>
      <c r="AF22">
        <f t="shared" si="4"/>
        <v>0</v>
      </c>
      <c r="AG22">
        <f t="shared" si="4"/>
        <v>-10.040115222801301</v>
      </c>
      <c r="AH22">
        <f t="shared" si="5"/>
        <v>-3574.8208955506889</v>
      </c>
      <c r="AI22">
        <f t="shared" si="6"/>
        <v>-3584.8610107734903</v>
      </c>
      <c r="AJ22">
        <f t="shared" si="7"/>
        <v>-417.75089233514154</v>
      </c>
      <c r="AK22">
        <f t="shared" si="22"/>
        <v>531.40465171501808</v>
      </c>
      <c r="AL22">
        <f t="shared" si="8"/>
        <v>-3471.2072513936137</v>
      </c>
      <c r="AN22">
        <f t="shared" si="9"/>
        <v>0</v>
      </c>
      <c r="AO22">
        <f t="shared" si="9"/>
        <v>0</v>
      </c>
      <c r="AP22">
        <f t="shared" si="9"/>
        <v>-2.9818830613552811</v>
      </c>
      <c r="AQ22">
        <f t="shared" si="9"/>
        <v>-1061.7107114082844</v>
      </c>
      <c r="AR22">
        <f t="shared" si="9"/>
        <v>-1064.6925944696397</v>
      </c>
      <c r="AS22">
        <f t="shared" si="9"/>
        <v>-124.07071852036503</v>
      </c>
      <c r="AT22">
        <f t="shared" si="9"/>
        <v>157.82553232813379</v>
      </c>
      <c r="AU22">
        <f t="shared" si="9"/>
        <v>-1030.9377806618709</v>
      </c>
      <c r="AW22">
        <v>19</v>
      </c>
      <c r="AX22">
        <f>IF(Z22&gt;0, (R22*SUMPRODUCT(K22:$K$98, X22:$X$98)-K22*$AZ$3)/Z22, 0)</f>
        <v>32024.949087385921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12.5</v>
      </c>
      <c r="R23">
        <f t="shared" si="0"/>
        <v>2000000</v>
      </c>
      <c r="S23">
        <f t="shared" si="1"/>
        <v>33942.123497316359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25722.734307336003</v>
      </c>
      <c r="AC23">
        <f t="shared" si="2"/>
        <v>26926.238533711021</v>
      </c>
      <c r="AE23">
        <f t="shared" si="3"/>
        <v>0</v>
      </c>
      <c r="AF23">
        <f t="shared" si="4"/>
        <v>0</v>
      </c>
      <c r="AG23">
        <f t="shared" si="4"/>
        <v>-9.9162323093308924</v>
      </c>
      <c r="AH23">
        <f t="shared" si="5"/>
        <v>-3757.0817987834157</v>
      </c>
      <c r="AI23">
        <f t="shared" si="6"/>
        <v>-3766.9980310927467</v>
      </c>
      <c r="AJ23">
        <f t="shared" si="7"/>
        <v>-1203.5042263750183</v>
      </c>
      <c r="AK23">
        <f t="shared" si="22"/>
        <v>1800.5914015135204</v>
      </c>
      <c r="AL23">
        <f t="shared" si="8"/>
        <v>-3169.9108559542447</v>
      </c>
      <c r="AN23">
        <f t="shared" si="9"/>
        <v>0</v>
      </c>
      <c r="AO23">
        <f t="shared" si="9"/>
        <v>0</v>
      </c>
      <c r="AP23">
        <f t="shared" si="9"/>
        <v>-2.6295448397581511</v>
      </c>
      <c r="AQ23">
        <f t="shared" si="9"/>
        <v>-996.28717322848058</v>
      </c>
      <c r="AR23">
        <f t="shared" si="9"/>
        <v>-998.91671806823877</v>
      </c>
      <c r="AS23">
        <f t="shared" si="9"/>
        <v>-319.14019653550196</v>
      </c>
      <c r="AT23">
        <f t="shared" si="9"/>
        <v>477.47326612220684</v>
      </c>
      <c r="AU23">
        <f t="shared" si="9"/>
        <v>-840.58364848153383</v>
      </c>
      <c r="AW23">
        <v>20</v>
      </c>
      <c r="AX23">
        <f>IF(Z23&gt;0, (R23*SUMPRODUCT(K23:$K$98, X23:$X$98)-K23*$AZ$3)/Z23, 0)</f>
        <v>33942.123497316359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12.5</v>
      </c>
      <c r="R24">
        <f t="shared" si="0"/>
        <v>2000000</v>
      </c>
      <c r="S24">
        <f t="shared" si="1"/>
        <v>35681.32913327001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26926.238533711021</v>
      </c>
      <c r="AC24">
        <f t="shared" si="2"/>
        <v>27952.464697789066</v>
      </c>
      <c r="AE24">
        <f t="shared" si="3"/>
        <v>0</v>
      </c>
      <c r="AF24">
        <f t="shared" si="4"/>
        <v>0</v>
      </c>
      <c r="AG24">
        <f t="shared" si="4"/>
        <v>-9.7923989158960492</v>
      </c>
      <c r="AH24">
        <f t="shared" si="5"/>
        <v>-3947.3712546456281</v>
      </c>
      <c r="AI24">
        <f t="shared" si="6"/>
        <v>-3957.1636535615244</v>
      </c>
      <c r="AJ24">
        <f t="shared" si="7"/>
        <v>-1026.2261640780453</v>
      </c>
      <c r="AK24">
        <f t="shared" si="22"/>
        <v>1884.8366973597717</v>
      </c>
      <c r="AL24">
        <f t="shared" si="8"/>
        <v>-3098.5531202797979</v>
      </c>
      <c r="AN24">
        <f t="shared" si="9"/>
        <v>0</v>
      </c>
      <c r="AO24">
        <f t="shared" si="9"/>
        <v>0</v>
      </c>
      <c r="AP24">
        <f t="shared" si="9"/>
        <v>-2.3184885897639131</v>
      </c>
      <c r="AQ24">
        <f t="shared" si="9"/>
        <v>-934.59583214094459</v>
      </c>
      <c r="AR24">
        <f t="shared" si="9"/>
        <v>-936.91432073070848</v>
      </c>
      <c r="AS24">
        <f t="shared" si="9"/>
        <v>-242.97352184762596</v>
      </c>
      <c r="AT24">
        <f t="shared" si="9"/>
        <v>446.26167846401063</v>
      </c>
      <c r="AU24">
        <f t="shared" si="9"/>
        <v>-733.62616411432384</v>
      </c>
      <c r="AW24">
        <v>21</v>
      </c>
      <c r="AX24">
        <f>IF(Z24&gt;0, (R24*SUMPRODUCT(K24:$K$98, X24:$X$98)-K24*$AZ$3)/Z24, 0)</f>
        <v>35681.32913327001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12.5</v>
      </c>
      <c r="R25">
        <f t="shared" si="0"/>
        <v>2000000</v>
      </c>
      <c r="S25">
        <f t="shared" si="1"/>
        <v>37265.358695816954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27952.464697789066</v>
      </c>
      <c r="AC25">
        <f t="shared" si="2"/>
        <v>28823.6843453861</v>
      </c>
      <c r="AE25">
        <f t="shared" si="3"/>
        <v>0</v>
      </c>
      <c r="AF25">
        <f t="shared" si="4"/>
        <v>0</v>
      </c>
      <c r="AG25">
        <f t="shared" si="4"/>
        <v>-9.6683908843676196</v>
      </c>
      <c r="AH25">
        <f t="shared" si="5"/>
        <v>-4173.4467791150482</v>
      </c>
      <c r="AI25">
        <f t="shared" si="6"/>
        <v>-4183.1151699994161</v>
      </c>
      <c r="AJ25">
        <f t="shared" si="7"/>
        <v>-871.21964759703405</v>
      </c>
      <c r="AK25">
        <f t="shared" si="22"/>
        <v>1956.6725288452349</v>
      </c>
      <c r="AL25">
        <f t="shared" si="8"/>
        <v>-3097.6622887512153</v>
      </c>
      <c r="AN25">
        <f t="shared" si="9"/>
        <v>0</v>
      </c>
      <c r="AO25">
        <f t="shared" si="9"/>
        <v>0</v>
      </c>
      <c r="AP25">
        <f t="shared" si="9"/>
        <v>-2.04386423111987</v>
      </c>
      <c r="AQ25">
        <f t="shared" si="9"/>
        <v>-882.25214457427205</v>
      </c>
      <c r="AR25">
        <f t="shared" si="9"/>
        <v>-884.29600880539203</v>
      </c>
      <c r="AS25">
        <f t="shared" si="9"/>
        <v>-184.17280563733675</v>
      </c>
      <c r="AT25">
        <f t="shared" si="9"/>
        <v>413.63377231548611</v>
      </c>
      <c r="AU25">
        <f t="shared" si="9"/>
        <v>-654.83504212724267</v>
      </c>
      <c r="AW25">
        <v>22</v>
      </c>
      <c r="AX25">
        <f>IF(Z25&gt;0, (R25*SUMPRODUCT(K25:$K$98, X25:$X$98)-K25*$AZ$3)/Z25, 0)</f>
        <v>37265.358695816954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12.5</v>
      </c>
      <c r="R26">
        <f t="shared" si="0"/>
        <v>2000000</v>
      </c>
      <c r="S26">
        <f t="shared" si="1"/>
        <v>38707.236087552199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28823.6843453861</v>
      </c>
      <c r="AC26">
        <f t="shared" si="2"/>
        <v>29553.767450577863</v>
      </c>
      <c r="AE26">
        <f t="shared" si="3"/>
        <v>0</v>
      </c>
      <c r="AF26">
        <f t="shared" si="4"/>
        <v>0</v>
      </c>
      <c r="AG26">
        <f t="shared" si="4"/>
        <v>-9.5440059914540161</v>
      </c>
      <c r="AH26">
        <f t="shared" si="5"/>
        <v>-4432.1574511885983</v>
      </c>
      <c r="AI26">
        <f t="shared" si="6"/>
        <v>-4441.7014571800528</v>
      </c>
      <c r="AJ26">
        <f t="shared" si="7"/>
        <v>-730.08310519176302</v>
      </c>
      <c r="AK26">
        <f t="shared" si="22"/>
        <v>2017.6579041770271</v>
      </c>
      <c r="AL26">
        <f t="shared" si="8"/>
        <v>-3154.1266581947884</v>
      </c>
      <c r="AN26">
        <f t="shared" si="9"/>
        <v>0</v>
      </c>
      <c r="AO26">
        <f t="shared" si="9"/>
        <v>0</v>
      </c>
      <c r="AP26">
        <f t="shared" si="9"/>
        <v>-1.8014015152224785</v>
      </c>
      <c r="AQ26">
        <f t="shared" si="9"/>
        <v>-836.5559656421982</v>
      </c>
      <c r="AR26">
        <f t="shared" si="9"/>
        <v>-838.35736715742075</v>
      </c>
      <c r="AS26">
        <f t="shared" si="9"/>
        <v>-137.80092061011052</v>
      </c>
      <c r="AT26">
        <f t="shared" si="9"/>
        <v>380.82666849116038</v>
      </c>
      <c r="AU26">
        <f t="shared" si="9"/>
        <v>-595.33161927637082</v>
      </c>
      <c r="AW26">
        <v>23</v>
      </c>
      <c r="AX26">
        <f>IF(Z26&gt;0, (R26*SUMPRODUCT(K26:$K$98, X26:$X$98)-K26*$AZ$3)/Z26, 0)</f>
        <v>38707.236087552199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12.5</v>
      </c>
      <c r="R27">
        <f t="shared" si="0"/>
        <v>2000000</v>
      </c>
      <c r="S27">
        <f t="shared" si="1"/>
        <v>40076.82302759937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29553.767450577863</v>
      </c>
      <c r="AC27">
        <f t="shared" si="2"/>
        <v>30156.796529369636</v>
      </c>
      <c r="AE27">
        <f t="shared" si="3"/>
        <v>0</v>
      </c>
      <c r="AF27">
        <f t="shared" si="4"/>
        <v>0</v>
      </c>
      <c r="AG27">
        <f t="shared" si="4"/>
        <v>-9.4059341070404354</v>
      </c>
      <c r="AH27">
        <f t="shared" si="5"/>
        <v>-6821.0919198464335</v>
      </c>
      <c r="AI27">
        <f t="shared" si="6"/>
        <v>-6830.4978539534741</v>
      </c>
      <c r="AJ27">
        <f t="shared" si="7"/>
        <v>-603.02907879177292</v>
      </c>
      <c r="AK27">
        <f t="shared" si="22"/>
        <v>2068.7637215404507</v>
      </c>
      <c r="AL27">
        <f t="shared" si="8"/>
        <v>-5364.7632112047959</v>
      </c>
      <c r="AN27">
        <f t="shared" si="9"/>
        <v>0</v>
      </c>
      <c r="AO27">
        <f t="shared" si="9"/>
        <v>0</v>
      </c>
      <c r="AP27">
        <f t="shared" si="9"/>
        <v>-1.5851257816833511</v>
      </c>
      <c r="AQ27">
        <f t="shared" si="9"/>
        <v>-1149.5177978429024</v>
      </c>
      <c r="AR27">
        <f t="shared" si="9"/>
        <v>-1151.1029236245859</v>
      </c>
      <c r="AS27">
        <f t="shared" si="9"/>
        <v>-101.6248815927933</v>
      </c>
      <c r="AT27">
        <f t="shared" si="9"/>
        <v>348.6363686909537</v>
      </c>
      <c r="AU27">
        <f t="shared" si="9"/>
        <v>-904.09143652642535</v>
      </c>
      <c r="AW27">
        <v>24</v>
      </c>
      <c r="AX27">
        <f>IF(Z27&gt;0, (R27*SUMPRODUCT(K27:$K$98, X27:$X$98)-K27*$AZ$3)/Z27, 0)</f>
        <v>40076.82302759937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12.5</v>
      </c>
      <c r="R28">
        <f t="shared" si="0"/>
        <v>2000000</v>
      </c>
      <c r="S28">
        <f t="shared" si="1"/>
        <v>40921.296381587461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30156.796529369636</v>
      </c>
      <c r="AC28">
        <f t="shared" si="2"/>
        <v>30292.622521199912</v>
      </c>
      <c r="AE28">
        <f t="shared" si="3"/>
        <v>0</v>
      </c>
      <c r="AF28">
        <f t="shared" si="4"/>
        <v>0</v>
      </c>
      <c r="AG28">
        <f t="shared" si="4"/>
        <v>-9.2533183207112657</v>
      </c>
      <c r="AH28">
        <f t="shared" si="5"/>
        <v>-9369.0312414022374</v>
      </c>
      <c r="AI28">
        <f t="shared" si="6"/>
        <v>-9378.284559722948</v>
      </c>
      <c r="AJ28">
        <f t="shared" si="7"/>
        <v>-135.8259918302756</v>
      </c>
      <c r="AK28">
        <f t="shared" si="22"/>
        <v>2110.9757570558745</v>
      </c>
      <c r="AL28">
        <f t="shared" si="8"/>
        <v>-7403.1347944973495</v>
      </c>
      <c r="AN28">
        <f t="shared" si="9"/>
        <v>0</v>
      </c>
      <c r="AO28">
        <f t="shared" si="9"/>
        <v>0</v>
      </c>
      <c r="AP28">
        <f t="shared" si="9"/>
        <v>-1.392327104107401</v>
      </c>
      <c r="AQ28">
        <f t="shared" si="9"/>
        <v>-1409.7381808897553</v>
      </c>
      <c r="AR28">
        <f t="shared" si="9"/>
        <v>-1411.1305079938627</v>
      </c>
      <c r="AS28">
        <f t="shared" si="9"/>
        <v>-20.437447768794218</v>
      </c>
      <c r="AT28">
        <f t="shared" si="9"/>
        <v>317.63402714504389</v>
      </c>
      <c r="AU28">
        <f t="shared" si="9"/>
        <v>-1113.933928617613</v>
      </c>
      <c r="AW28">
        <v>25</v>
      </c>
      <c r="AX28">
        <f>IF(Z28&gt;0, (R28*SUMPRODUCT(K28:$K$98, X28:$X$98)-K28*$AZ$3)/Z28, 0)</f>
        <v>40921.296381587461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12.5</v>
      </c>
      <c r="R29">
        <f t="shared" si="0"/>
        <v>2000000</v>
      </c>
      <c r="S29">
        <f t="shared" si="1"/>
        <v>41315.585501215304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30292.622521199912</v>
      </c>
      <c r="AC29">
        <f t="shared" si="2"/>
        <v>30030.512723946929</v>
      </c>
      <c r="AE29">
        <f t="shared" si="3"/>
        <v>0</v>
      </c>
      <c r="AF29">
        <f t="shared" si="4"/>
        <v>0</v>
      </c>
      <c r="AG29">
        <f t="shared" si="4"/>
        <v>-9.085709532987126</v>
      </c>
      <c r="AH29">
        <f t="shared" si="5"/>
        <v>-12012.096722724398</v>
      </c>
      <c r="AI29">
        <f t="shared" si="6"/>
        <v>-12021.182432257385</v>
      </c>
      <c r="AJ29">
        <f t="shared" si="7"/>
        <v>262.10979725298239</v>
      </c>
      <c r="AK29">
        <f t="shared" si="22"/>
        <v>2120.4835764839941</v>
      </c>
      <c r="AL29">
        <f t="shared" si="8"/>
        <v>-9638.5890585204088</v>
      </c>
      <c r="AN29">
        <f t="shared" si="9"/>
        <v>0</v>
      </c>
      <c r="AO29">
        <f t="shared" si="9"/>
        <v>0</v>
      </c>
      <c r="AP29">
        <f t="shared" si="9"/>
        <v>-1.2206315774262035</v>
      </c>
      <c r="AQ29">
        <f t="shared" si="9"/>
        <v>-1613.7809069969956</v>
      </c>
      <c r="AR29">
        <f t="shared" si="9"/>
        <v>-1615.0015385744216</v>
      </c>
      <c r="AS29">
        <f t="shared" si="9"/>
        <v>35.213484881745188</v>
      </c>
      <c r="AT29">
        <f t="shared" si="9"/>
        <v>284.87915043648172</v>
      </c>
      <c r="AU29">
        <f t="shared" si="9"/>
        <v>-1294.9089032561949</v>
      </c>
      <c r="AW29">
        <v>26</v>
      </c>
      <c r="AX29">
        <f>IF(Z29&gt;0, (R29*SUMPRODUCT(K29:$K$98, X29:$X$98)-K29*$AZ$3)/Z29, 0)</f>
        <v>41315.585501215304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12.5</v>
      </c>
      <c r="R30">
        <f t="shared" si="0"/>
        <v>2000000</v>
      </c>
      <c r="S30">
        <f t="shared" si="1"/>
        <v>41343.810827514528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30030.512723946929</v>
      </c>
      <c r="AC30">
        <f t="shared" si="2"/>
        <v>29441.400016625616</v>
      </c>
      <c r="AE30">
        <f t="shared" si="3"/>
        <v>0</v>
      </c>
      <c r="AF30">
        <f t="shared" si="4"/>
        <v>0</v>
      </c>
      <c r="AG30">
        <f t="shared" si="4"/>
        <v>-8.9013928044316266</v>
      </c>
      <c r="AH30">
        <f t="shared" si="5"/>
        <v>-14953.541316100591</v>
      </c>
      <c r="AI30">
        <f t="shared" si="6"/>
        <v>-14962.442708905022</v>
      </c>
      <c r="AJ30">
        <f t="shared" si="7"/>
        <v>589.11270732131379</v>
      </c>
      <c r="AK30">
        <f t="shared" si="22"/>
        <v>2102.1358906762853</v>
      </c>
      <c r="AL30">
        <f t="shared" si="8"/>
        <v>-12271.194110907423</v>
      </c>
      <c r="AN30">
        <f t="shared" si="9"/>
        <v>0</v>
      </c>
      <c r="AO30">
        <f t="shared" si="9"/>
        <v>0</v>
      </c>
      <c r="AP30">
        <f t="shared" si="9"/>
        <v>-1.0677404504524526</v>
      </c>
      <c r="AQ30">
        <f t="shared" si="9"/>
        <v>-1793.7081635992472</v>
      </c>
      <c r="AR30">
        <f t="shared" si="9"/>
        <v>-1794.7759040496996</v>
      </c>
      <c r="AS30">
        <f t="shared" si="9"/>
        <v>70.665285905522708</v>
      </c>
      <c r="AT30">
        <f t="shared" si="9"/>
        <v>252.15554151317818</v>
      </c>
      <c r="AU30">
        <f t="shared" si="9"/>
        <v>-1471.9550766309987</v>
      </c>
      <c r="AW30">
        <v>27</v>
      </c>
      <c r="AX30">
        <f>IF(Z30&gt;0, (R30*SUMPRODUCT(K30:$K$98, X30:$X$98)-K30*$AZ$3)/Z30, 0)</f>
        <v>41343.810827514528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12.5</v>
      </c>
      <c r="R31">
        <f t="shared" si="0"/>
        <v>2000000</v>
      </c>
      <c r="S31">
        <f t="shared" si="1"/>
        <v>41043.85213574121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29441.400016625616</v>
      </c>
      <c r="AC31">
        <f t="shared" si="2"/>
        <v>28562.574174165376</v>
      </c>
      <c r="AE31">
        <f t="shared" si="3"/>
        <v>0</v>
      </c>
      <c r="AF31">
        <f t="shared" si="4"/>
        <v>0</v>
      </c>
      <c r="AG31">
        <f t="shared" si="4"/>
        <v>-8.6987979587364723</v>
      </c>
      <c r="AH31">
        <f t="shared" si="5"/>
        <v>-18172.946824134135</v>
      </c>
      <c r="AI31">
        <f t="shared" si="6"/>
        <v>-18181.64562209287</v>
      </c>
      <c r="AJ31">
        <f t="shared" si="7"/>
        <v>878.82584246023907</v>
      </c>
      <c r="AK31">
        <f t="shared" si="22"/>
        <v>2060.8980011637932</v>
      </c>
      <c r="AL31">
        <f t="shared" si="8"/>
        <v>-15241.921778468837</v>
      </c>
      <c r="AN31">
        <f t="shared" si="9"/>
        <v>0</v>
      </c>
      <c r="AO31">
        <f t="shared" si="9"/>
        <v>0</v>
      </c>
      <c r="AP31">
        <f t="shared" si="9"/>
        <v>-0.93164176812789101</v>
      </c>
      <c r="AQ31">
        <f t="shared" si="9"/>
        <v>-1946.3236635271501</v>
      </c>
      <c r="AR31">
        <f t="shared" si="9"/>
        <v>-1947.255305295278</v>
      </c>
      <c r="AS31">
        <f t="shared" si="9"/>
        <v>94.122298923363729</v>
      </c>
      <c r="AT31">
        <f t="shared" si="9"/>
        <v>220.72229598195673</v>
      </c>
      <c r="AU31">
        <f t="shared" si="9"/>
        <v>-1632.4107103899573</v>
      </c>
      <c r="AW31">
        <v>28</v>
      </c>
      <c r="AX31">
        <f>IF(Z31&gt;0, (R31*SUMPRODUCT(K31:$K$98, X31:$X$98)-K31*$AZ$3)/Z31, 0)</f>
        <v>41043.85213574121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12.5</v>
      </c>
      <c r="R32">
        <f t="shared" si="0"/>
        <v>2000000</v>
      </c>
      <c r="S32">
        <f t="shared" si="1"/>
        <v>40452.310704524891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28562.574174165376</v>
      </c>
      <c r="AC32">
        <f t="shared" si="2"/>
        <v>27433.109725940914</v>
      </c>
      <c r="AE32">
        <f t="shared" si="3"/>
        <v>0</v>
      </c>
      <c r="AF32">
        <f t="shared" si="4"/>
        <v>0</v>
      </c>
      <c r="AG32">
        <f t="shared" si="4"/>
        <v>-8.4769909456841965</v>
      </c>
      <c r="AH32">
        <f t="shared" si="5"/>
        <v>-21571.045354385573</v>
      </c>
      <c r="AI32">
        <f t="shared" si="6"/>
        <v>-21579.522345331257</v>
      </c>
      <c r="AJ32">
        <f t="shared" si="7"/>
        <v>1129.4644482244621</v>
      </c>
      <c r="AK32">
        <f t="shared" si="22"/>
        <v>1999.3801921915765</v>
      </c>
      <c r="AL32">
        <f t="shared" si="8"/>
        <v>-18450.677704915219</v>
      </c>
      <c r="AN32">
        <f t="shared" si="9"/>
        <v>0</v>
      </c>
      <c r="AO32">
        <f t="shared" si="9"/>
        <v>0</v>
      </c>
      <c r="AP32">
        <f t="shared" si="9"/>
        <v>-0.81061270009701492</v>
      </c>
      <c r="AQ32">
        <f t="shared" si="9"/>
        <v>-2062.7323339935861</v>
      </c>
      <c r="AR32">
        <f t="shared" si="9"/>
        <v>-2063.542946693683</v>
      </c>
      <c r="AS32">
        <f t="shared" si="9"/>
        <v>108.00509660859613</v>
      </c>
      <c r="AT32">
        <f t="shared" si="9"/>
        <v>191.19083487260826</v>
      </c>
      <c r="AU32">
        <f t="shared" si="9"/>
        <v>-1764.3470152124789</v>
      </c>
      <c r="AW32">
        <v>29</v>
      </c>
      <c r="AX32">
        <f>IF(Z32&gt;0, (R32*SUMPRODUCT(K32:$K$98, X32:$X$98)-K32*$AZ$3)/Z32, 0)</f>
        <v>40452.310704524891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12.5</v>
      </c>
      <c r="R33">
        <f t="shared" si="0"/>
        <v>2000000</v>
      </c>
      <c r="S33">
        <f t="shared" si="1"/>
        <v>39619.589863054141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27433.109725940914</v>
      </c>
      <c r="AC33">
        <f t="shared" si="2"/>
        <v>26099.715977039006</v>
      </c>
      <c r="AE33">
        <f t="shared" si="3"/>
        <v>0</v>
      </c>
      <c r="AF33">
        <f t="shared" si="4"/>
        <v>0</v>
      </c>
      <c r="AG33">
        <f t="shared" si="4"/>
        <v>-8.2344731694766296</v>
      </c>
      <c r="AH33">
        <f t="shared" si="5"/>
        <v>-25239.658680116187</v>
      </c>
      <c r="AI33">
        <f t="shared" si="6"/>
        <v>-25247.893153285662</v>
      </c>
      <c r="AJ33">
        <f t="shared" si="7"/>
        <v>1333.3937489019081</v>
      </c>
      <c r="AK33">
        <f t="shared" si="22"/>
        <v>1920.3176808158642</v>
      </c>
      <c r="AL33">
        <f t="shared" si="8"/>
        <v>-21994.18172356789</v>
      </c>
      <c r="AN33">
        <f t="shared" si="9"/>
        <v>0</v>
      </c>
      <c r="AO33">
        <f t="shared" si="9"/>
        <v>0</v>
      </c>
      <c r="AP33">
        <f t="shared" si="9"/>
        <v>-0.70305529029734404</v>
      </c>
      <c r="AQ33">
        <f t="shared" si="9"/>
        <v>-2154.9497090027921</v>
      </c>
      <c r="AR33">
        <f t="shared" si="9"/>
        <v>-2155.6527642930896</v>
      </c>
      <c r="AS33">
        <f t="shared" si="9"/>
        <v>113.84450588652263</v>
      </c>
      <c r="AT33">
        <f t="shared" si="9"/>
        <v>163.95578402679152</v>
      </c>
      <c r="AU33">
        <f t="shared" si="9"/>
        <v>-1877.8524743797755</v>
      </c>
      <c r="AW33">
        <v>30</v>
      </c>
      <c r="AX33">
        <f>IF(Z33&gt;0, (R33*SUMPRODUCT(K33:$K$98, X33:$X$98)-K33*$AZ$3)/Z33, 0)</f>
        <v>39619.589863054141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12.5</v>
      </c>
      <c r="R34">
        <f t="shared" si="0"/>
        <v>2000000</v>
      </c>
      <c r="S34">
        <f t="shared" si="1"/>
        <v>38576.447784915057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26099.715977039006</v>
      </c>
      <c r="AC34">
        <f t="shared" si="2"/>
        <v>24595.961433296638</v>
      </c>
      <c r="AE34">
        <f t="shared" si="3"/>
        <v>0</v>
      </c>
      <c r="AF34">
        <f t="shared" si="4"/>
        <v>0</v>
      </c>
      <c r="AG34">
        <f t="shared" si="4"/>
        <v>-7.9698763253270064</v>
      </c>
      <c r="AH34">
        <f t="shared" si="5"/>
        <v>-29160.337992776917</v>
      </c>
      <c r="AI34">
        <f t="shared" si="6"/>
        <v>-29168.307869102242</v>
      </c>
      <c r="AJ34">
        <f t="shared" si="7"/>
        <v>1503.7545437423687</v>
      </c>
      <c r="AK34">
        <f t="shared" si="22"/>
        <v>1826.9801183927307</v>
      </c>
      <c r="AL34">
        <f t="shared" si="8"/>
        <v>-25837.573206967143</v>
      </c>
      <c r="AN34">
        <f t="shared" si="9"/>
        <v>0</v>
      </c>
      <c r="AO34">
        <f t="shared" si="9"/>
        <v>0</v>
      </c>
      <c r="AP34">
        <f t="shared" si="9"/>
        <v>-0.60755726893229611</v>
      </c>
      <c r="AQ34">
        <f t="shared" si="9"/>
        <v>-2222.9423128855515</v>
      </c>
      <c r="AR34">
        <f t="shared" si="9"/>
        <v>-2223.5498701544834</v>
      </c>
      <c r="AS34">
        <f t="shared" si="9"/>
        <v>114.63377428296022</v>
      </c>
      <c r="AT34">
        <f t="shared" si="9"/>
        <v>139.2738112631562</v>
      </c>
      <c r="AU34">
        <f t="shared" ref="AU34:AU97" si="23">AL34*$K34</f>
        <v>-1969.6422846083672</v>
      </c>
      <c r="AW34">
        <v>31</v>
      </c>
      <c r="AX34">
        <f>IF(Z34&gt;0, (R34*SUMPRODUCT(K34:$K$98, X34:$X$98)-K34*$AZ$3)/Z34, 0)</f>
        <v>38576.447784915057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12.5</v>
      </c>
      <c r="R35">
        <f t="shared" si="0"/>
        <v>2000000</v>
      </c>
      <c r="S35">
        <f t="shared" si="1"/>
        <v>37338.906962910864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24595.961433296638</v>
      </c>
      <c r="AC35">
        <f t="shared" si="2"/>
        <v>22954.443375107905</v>
      </c>
      <c r="AE35">
        <f t="shared" si="3"/>
        <v>0</v>
      </c>
      <c r="AF35">
        <f t="shared" ref="AF35:AG66" si="24">-$Z35*P35</f>
        <v>0</v>
      </c>
      <c r="AG35">
        <f t="shared" si="24"/>
        <v>-7.6844922770197845</v>
      </c>
      <c r="AH35">
        <f t="shared" si="5"/>
        <v>-32909.645608632163</v>
      </c>
      <c r="AI35">
        <f t="shared" ref="AI35:AI66" si="25">SUM(AE35:AH35)</f>
        <v>-32917.330100909181</v>
      </c>
      <c r="AJ35">
        <f t="shared" si="7"/>
        <v>1641.5180581887325</v>
      </c>
      <c r="AK35">
        <f t="shared" si="22"/>
        <v>1721.7173003307648</v>
      </c>
      <c r="AL35">
        <f t="shared" ref="AL35:AL98" si="26">SUM(AI35:AK35)</f>
        <v>-29554.094742389683</v>
      </c>
      <c r="AN35">
        <f t="shared" ref="AN35:AT66" si="27">AE35*$K35</f>
        <v>0</v>
      </c>
      <c r="AO35">
        <f t="shared" si="27"/>
        <v>0</v>
      </c>
      <c r="AP35">
        <f t="shared" si="27"/>
        <v>-0.52303746077061486</v>
      </c>
      <c r="AQ35">
        <f t="shared" si="27"/>
        <v>-2239.9628828406285</v>
      </c>
      <c r="AR35">
        <f t="shared" si="27"/>
        <v>-2240.4859203013989</v>
      </c>
      <c r="AS35">
        <f t="shared" si="27"/>
        <v>111.72832322724639</v>
      </c>
      <c r="AT35">
        <f t="shared" si="27"/>
        <v>117.18700630656159</v>
      </c>
      <c r="AU35">
        <f t="shared" si="23"/>
        <v>-2011.5705907675911</v>
      </c>
      <c r="AW35">
        <v>32</v>
      </c>
      <c r="AX35">
        <f>IF(Z35&gt;0, (R35*SUMPRODUCT(K35:$K$98, X35:$X$98)-K35*$AZ$3)/Z35, 0)</f>
        <v>37338.906962910864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12.5</v>
      </c>
      <c r="R36">
        <f t="shared" si="0"/>
        <v>2000000</v>
      </c>
      <c r="S36">
        <f t="shared" si="1"/>
        <v>35969.138104368853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22954.443375107905</v>
      </c>
      <c r="AC36">
        <f t="shared" si="2"/>
        <v>21233.609291103712</v>
      </c>
      <c r="AE36">
        <f t="shared" si="3"/>
        <v>0</v>
      </c>
      <c r="AF36">
        <f t="shared" si="24"/>
        <v>0</v>
      </c>
      <c r="AG36">
        <f t="shared" si="24"/>
        <v>-7.3791069268506648</v>
      </c>
      <c r="AH36">
        <f t="shared" si="5"/>
        <v>-36566.468383827705</v>
      </c>
      <c r="AI36">
        <f t="shared" si="25"/>
        <v>-36573.847490754553</v>
      </c>
      <c r="AJ36">
        <f t="shared" si="7"/>
        <v>1720.8340840041928</v>
      </c>
      <c r="AK36">
        <f t="shared" si="22"/>
        <v>1606.8110362575535</v>
      </c>
      <c r="AL36">
        <f t="shared" si="26"/>
        <v>-33246.202370492807</v>
      </c>
      <c r="AN36">
        <f t="shared" si="27"/>
        <v>0</v>
      </c>
      <c r="AO36">
        <f t="shared" si="27"/>
        <v>0</v>
      </c>
      <c r="AP36">
        <f t="shared" si="27"/>
        <v>-0.44843902250527606</v>
      </c>
      <c r="AQ36">
        <f t="shared" si="27"/>
        <v>-2222.1972795713668</v>
      </c>
      <c r="AR36">
        <f t="shared" si="27"/>
        <v>-2222.6457185938721</v>
      </c>
      <c r="AS36">
        <f t="shared" si="27"/>
        <v>104.57758129464484</v>
      </c>
      <c r="AT36">
        <f t="shared" si="27"/>
        <v>97.648235429155648</v>
      </c>
      <c r="AU36">
        <f t="shared" si="23"/>
        <v>-2020.4199018700715</v>
      </c>
      <c r="AW36">
        <v>33</v>
      </c>
      <c r="AX36">
        <f>IF(Z36&gt;0, (R36*SUMPRODUCT(K36:$K$98, X36:$X$98)-K36*$AZ$3)/Z36, 0)</f>
        <v>35969.138104368853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12.5</v>
      </c>
      <c r="R37">
        <f t="shared" si="0"/>
        <v>2000000</v>
      </c>
      <c r="S37">
        <f t="shared" si="1"/>
        <v>34510.98059621275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21233.609291103712</v>
      </c>
      <c r="AC37">
        <f t="shared" si="2"/>
        <v>19474.919867636312</v>
      </c>
      <c r="AE37">
        <f t="shared" si="3"/>
        <v>0</v>
      </c>
      <c r="AF37">
        <f t="shared" si="24"/>
        <v>0</v>
      </c>
      <c r="AG37">
        <f t="shared" si="24"/>
        <v>-7.053885289256856</v>
      </c>
      <c r="AH37">
        <f t="shared" si="5"/>
        <v>-40228.890932048365</v>
      </c>
      <c r="AI37">
        <f t="shared" si="25"/>
        <v>-40235.944817337622</v>
      </c>
      <c r="AJ37">
        <f t="shared" si="7"/>
        <v>1758.6894234674</v>
      </c>
      <c r="AK37">
        <f t="shared" si="22"/>
        <v>1486.35265037726</v>
      </c>
      <c r="AL37">
        <f t="shared" si="26"/>
        <v>-36990.902743492959</v>
      </c>
      <c r="AN37">
        <f t="shared" si="27"/>
        <v>0</v>
      </c>
      <c r="AO37">
        <f t="shared" si="27"/>
        <v>0</v>
      </c>
      <c r="AP37">
        <f t="shared" si="27"/>
        <v>-0.38274538593219654</v>
      </c>
      <c r="AQ37">
        <f t="shared" si="27"/>
        <v>-2182.8285765947362</v>
      </c>
      <c r="AR37">
        <f t="shared" si="27"/>
        <v>-2183.2113219806683</v>
      </c>
      <c r="AS37">
        <f t="shared" si="27"/>
        <v>95.42687958720947</v>
      </c>
      <c r="AT37">
        <f t="shared" si="27"/>
        <v>80.649825659402239</v>
      </c>
      <c r="AU37">
        <f t="shared" si="23"/>
        <v>-2007.1346167340566</v>
      </c>
      <c r="AW37">
        <v>34</v>
      </c>
      <c r="AX37">
        <f>IF(Z37&gt;0, (R37*SUMPRODUCT(K37:$K$98, X37:$X$98)-K37*$AZ$3)/Z37, 0)</f>
        <v>34510.98059621275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12.5</v>
      </c>
      <c r="R38">
        <f t="shared" si="0"/>
        <v>2000000</v>
      </c>
      <c r="S38">
        <f t="shared" si="1"/>
        <v>33001.74816437783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19474.919867636312</v>
      </c>
      <c r="AC38">
        <f t="shared" si="2"/>
        <v>17705.9375911344</v>
      </c>
      <c r="AE38">
        <f t="shared" si="3"/>
        <v>0</v>
      </c>
      <c r="AF38">
        <f t="shared" si="24"/>
        <v>0</v>
      </c>
      <c r="AG38">
        <f t="shared" si="24"/>
        <v>-6.7064392706346965</v>
      </c>
      <c r="AH38">
        <f t="shared" si="5"/>
        <v>-44305.146516734523</v>
      </c>
      <c r="AI38">
        <f t="shared" si="25"/>
        <v>-44311.852956005161</v>
      </c>
      <c r="AJ38">
        <f t="shared" si="7"/>
        <v>1768.9822765019126</v>
      </c>
      <c r="AK38">
        <f t="shared" si="22"/>
        <v>1363.2443907345419</v>
      </c>
      <c r="AL38">
        <f t="shared" si="26"/>
        <v>-41179.626288768704</v>
      </c>
      <c r="AN38">
        <f t="shared" si="27"/>
        <v>0</v>
      </c>
      <c r="AO38">
        <f t="shared" si="27"/>
        <v>0</v>
      </c>
      <c r="AP38">
        <f t="shared" si="27"/>
        <v>-0.32490436394921313</v>
      </c>
      <c r="AQ38">
        <f t="shared" si="27"/>
        <v>-2146.434921393688</v>
      </c>
      <c r="AR38">
        <f t="shared" si="27"/>
        <v>-2146.7598257576374</v>
      </c>
      <c r="AS38">
        <f t="shared" si="27"/>
        <v>85.70122507497048</v>
      </c>
      <c r="AT38">
        <f t="shared" si="27"/>
        <v>66.044592935979963</v>
      </c>
      <c r="AU38">
        <f t="shared" si="23"/>
        <v>-1995.0140077466867</v>
      </c>
      <c r="AW38">
        <v>35</v>
      </c>
      <c r="AX38">
        <f>IF(Z38&gt;0, (R38*SUMPRODUCT(K38:$K$98, X38:$X$98)-K38*$AZ$3)/Z38, 0)</f>
        <v>33001.74816437783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12.5</v>
      </c>
      <c r="R39">
        <f t="shared" si="0"/>
        <v>2000000</v>
      </c>
      <c r="S39">
        <f t="shared" si="1"/>
        <v>31410.519822372855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17705.9375911344</v>
      </c>
      <c r="AC39">
        <f t="shared" si="2"/>
        <v>15929.00829482359</v>
      </c>
      <c r="AE39">
        <f t="shared" si="3"/>
        <v>0</v>
      </c>
      <c r="AF39">
        <f t="shared" si="24"/>
        <v>0</v>
      </c>
      <c r="AG39">
        <f t="shared" si="24"/>
        <v>-6.3390419773783053</v>
      </c>
      <c r="AH39">
        <f t="shared" si="5"/>
        <v>-48053.264088007083</v>
      </c>
      <c r="AI39">
        <f t="shared" si="25"/>
        <v>-48059.603129984462</v>
      </c>
      <c r="AJ39">
        <f t="shared" si="7"/>
        <v>1776.9292963108091</v>
      </c>
      <c r="AK39">
        <f t="shared" si="22"/>
        <v>1239.4156313794081</v>
      </c>
      <c r="AL39">
        <f t="shared" si="26"/>
        <v>-45043.258202294244</v>
      </c>
      <c r="AN39">
        <f t="shared" si="27"/>
        <v>0</v>
      </c>
      <c r="AO39">
        <f t="shared" si="27"/>
        <v>0</v>
      </c>
      <c r="AP39">
        <f t="shared" si="27"/>
        <v>-0.27420107518446835</v>
      </c>
      <c r="AQ39">
        <f t="shared" si="27"/>
        <v>-2078.5880147309208</v>
      </c>
      <c r="AR39">
        <f t="shared" si="27"/>
        <v>-2078.8622158061053</v>
      </c>
      <c r="AS39">
        <f t="shared" si="27"/>
        <v>76.862706590991081</v>
      </c>
      <c r="AT39">
        <f t="shared" si="27"/>
        <v>53.61205998279646</v>
      </c>
      <c r="AU39">
        <f t="shared" si="23"/>
        <v>-1948.3874492323177</v>
      </c>
      <c r="AW39">
        <v>36</v>
      </c>
      <c r="AX39">
        <f>IF(Z39&gt;0, (R39*SUMPRODUCT(K39:$K$98, X39:$X$98)-K39*$AZ$3)/Z39, 0)</f>
        <v>31410.519822372855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12.5</v>
      </c>
      <c r="R40">
        <f t="shared" si="0"/>
        <v>2000000</v>
      </c>
      <c r="S40">
        <f t="shared" si="1"/>
        <v>29756.235810873917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15929.00829482359</v>
      </c>
      <c r="AC40">
        <f t="shared" si="2"/>
        <v>14180.336016773814</v>
      </c>
      <c r="AE40">
        <f t="shared" si="3"/>
        <v>0</v>
      </c>
      <c r="AF40">
        <f t="shared" si="24"/>
        <v>0</v>
      </c>
      <c r="AG40">
        <f t="shared" si="24"/>
        <v>-5.9568757734100934</v>
      </c>
      <c r="AH40">
        <f t="shared" si="5"/>
        <v>-51004.12547110868</v>
      </c>
      <c r="AI40">
        <f t="shared" si="25"/>
        <v>-51010.082346882089</v>
      </c>
      <c r="AJ40">
        <f t="shared" si="7"/>
        <v>1748.6722780497767</v>
      </c>
      <c r="AK40">
        <f t="shared" si="22"/>
        <v>1115.0305806376514</v>
      </c>
      <c r="AL40">
        <f t="shared" si="26"/>
        <v>-48146.37948819466</v>
      </c>
      <c r="AN40">
        <f t="shared" si="27"/>
        <v>0</v>
      </c>
      <c r="AO40">
        <f t="shared" si="27"/>
        <v>0</v>
      </c>
      <c r="AP40">
        <f t="shared" si="27"/>
        <v>-0.23006261204632084</v>
      </c>
      <c r="AQ40">
        <f t="shared" si="27"/>
        <v>-1969.8484201063304</v>
      </c>
      <c r="AR40">
        <f t="shared" si="27"/>
        <v>-1970.0784827183766</v>
      </c>
      <c r="AS40">
        <f t="shared" si="27"/>
        <v>67.536092274561142</v>
      </c>
      <c r="AT40">
        <f t="shared" si="27"/>
        <v>43.06399153698846</v>
      </c>
      <c r="AU40">
        <f t="shared" si="23"/>
        <v>-1859.4783989068269</v>
      </c>
      <c r="AW40">
        <v>37</v>
      </c>
      <c r="AX40">
        <f>IF(Z40&gt;0, (R40*SUMPRODUCT(K40:$K$98, X40:$X$98)-K40*$AZ$3)/Z40, 0)</f>
        <v>29756.235810873917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12.5</v>
      </c>
      <c r="R41">
        <f t="shared" si="0"/>
        <v>2000000</v>
      </c>
      <c r="S41">
        <f t="shared" si="1"/>
        <v>28105.426094056362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14180.336016773814</v>
      </c>
      <c r="AC41">
        <f t="shared" si="2"/>
        <v>12505.05521870423</v>
      </c>
      <c r="AE41">
        <f t="shared" si="3"/>
        <v>0</v>
      </c>
      <c r="AF41">
        <f t="shared" si="24"/>
        <v>0</v>
      </c>
      <c r="AG41">
        <f t="shared" si="24"/>
        <v>-5.5616730275033781</v>
      </c>
      <c r="AH41">
        <f t="shared" si="5"/>
        <v>-53701.438107618349</v>
      </c>
      <c r="AI41">
        <f t="shared" si="25"/>
        <v>-53706.999780645856</v>
      </c>
      <c r="AJ41">
        <f t="shared" si="7"/>
        <v>1675.2807980695834</v>
      </c>
      <c r="AK41">
        <f t="shared" si="22"/>
        <v>992.62352117416708</v>
      </c>
      <c r="AL41">
        <f t="shared" si="26"/>
        <v>-51039.09546140211</v>
      </c>
      <c r="AN41">
        <f t="shared" si="27"/>
        <v>0</v>
      </c>
      <c r="AO41">
        <f t="shared" si="27"/>
        <v>0</v>
      </c>
      <c r="AP41">
        <f t="shared" si="27"/>
        <v>-0.19178513091521104</v>
      </c>
      <c r="AQ41">
        <f t="shared" si="27"/>
        <v>-1851.8056144030363</v>
      </c>
      <c r="AR41">
        <f t="shared" si="27"/>
        <v>-1851.9973995339517</v>
      </c>
      <c r="AS41">
        <f t="shared" si="27"/>
        <v>57.769298121026431</v>
      </c>
      <c r="AT41">
        <f t="shared" si="27"/>
        <v>34.228986676579623</v>
      </c>
      <c r="AU41">
        <f t="shared" si="23"/>
        <v>-1759.9991147363457</v>
      </c>
      <c r="AW41">
        <v>38</v>
      </c>
      <c r="AX41">
        <f>IF(Z41&gt;0, (R41*SUMPRODUCT(K41:$K$98, X41:$X$98)-K41*$AZ$3)/Z41, 0)</f>
        <v>28105.426094056362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12.5</v>
      </c>
      <c r="R42">
        <f t="shared" si="0"/>
        <v>2000000</v>
      </c>
      <c r="S42">
        <f t="shared" si="1"/>
        <v>26460.493923741938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12505.05521870423</v>
      </c>
      <c r="AC42">
        <f t="shared" si="2"/>
        <v>10916.256409691134</v>
      </c>
      <c r="AE42">
        <f t="shared" si="3"/>
        <v>0</v>
      </c>
      <c r="AF42">
        <f t="shared" si="24"/>
        <v>0</v>
      </c>
      <c r="AG42">
        <f t="shared" si="24"/>
        <v>-5.1568653825734216</v>
      </c>
      <c r="AH42">
        <f t="shared" si="5"/>
        <v>-55870.546344787654</v>
      </c>
      <c r="AI42">
        <f t="shared" si="25"/>
        <v>-55875.703210170228</v>
      </c>
      <c r="AJ42">
        <f t="shared" si="7"/>
        <v>1588.7988090130966</v>
      </c>
      <c r="AK42">
        <f t="shared" si="22"/>
        <v>875.35386530929622</v>
      </c>
      <c r="AL42">
        <f t="shared" si="26"/>
        <v>-53411.550535847833</v>
      </c>
      <c r="AN42">
        <f t="shared" si="27"/>
        <v>0</v>
      </c>
      <c r="AO42">
        <f t="shared" si="27"/>
        <v>0</v>
      </c>
      <c r="AP42">
        <f t="shared" si="27"/>
        <v>-0.15877321985960036</v>
      </c>
      <c r="AQ42">
        <f t="shared" si="27"/>
        <v>-1720.1819090437859</v>
      </c>
      <c r="AR42">
        <f t="shared" si="27"/>
        <v>-1720.3406822636455</v>
      </c>
      <c r="AS42">
        <f t="shared" si="27"/>
        <v>48.917061800481477</v>
      </c>
      <c r="AT42">
        <f t="shared" si="27"/>
        <v>26.951014114381938</v>
      </c>
      <c r="AU42">
        <f t="shared" si="23"/>
        <v>-1644.4726063487822</v>
      </c>
      <c r="AW42">
        <v>39</v>
      </c>
      <c r="AX42">
        <f>IF(Z42&gt;0, (R42*SUMPRODUCT(K42:$K$98, X42:$X$98)-K42*$AZ$3)/Z42, 0)</f>
        <v>26460.493923741938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12.5</v>
      </c>
      <c r="R43">
        <f t="shared" si="0"/>
        <v>2000000</v>
      </c>
      <c r="S43">
        <f t="shared" si="1"/>
        <v>24846.72282203794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10916.256409691134</v>
      </c>
      <c r="AC43">
        <f t="shared" si="2"/>
        <v>9430.9020054597968</v>
      </c>
      <c r="AE43">
        <f t="shared" si="3"/>
        <v>0</v>
      </c>
      <c r="AF43">
        <f t="shared" si="24"/>
        <v>0</v>
      </c>
      <c r="AG43">
        <f t="shared" si="24"/>
        <v>-4.7445401919840942</v>
      </c>
      <c r="AH43">
        <f t="shared" si="5"/>
        <v>-57721.045882174978</v>
      </c>
      <c r="AI43">
        <f t="shared" si="25"/>
        <v>-57725.790422366961</v>
      </c>
      <c r="AJ43">
        <f t="shared" si="7"/>
        <v>1485.354404231337</v>
      </c>
      <c r="AK43">
        <f t="shared" si="22"/>
        <v>764.13794867837942</v>
      </c>
      <c r="AL43">
        <f t="shared" si="26"/>
        <v>-55476.298069457247</v>
      </c>
      <c r="AN43">
        <f t="shared" si="27"/>
        <v>0</v>
      </c>
      <c r="AO43">
        <f t="shared" si="27"/>
        <v>0</v>
      </c>
      <c r="AP43">
        <f t="shared" si="27"/>
        <v>-0.13042701801193674</v>
      </c>
      <c r="AQ43">
        <f t="shared" si="27"/>
        <v>-1586.7467839478893</v>
      </c>
      <c r="AR43">
        <f t="shared" si="27"/>
        <v>-1586.8772109659012</v>
      </c>
      <c r="AS43">
        <f t="shared" si="27"/>
        <v>40.832269892475097</v>
      </c>
      <c r="AT43">
        <f t="shared" si="27"/>
        <v>21.006089096739494</v>
      </c>
      <c r="AU43">
        <f t="shared" si="23"/>
        <v>-1525.0388519766868</v>
      </c>
      <c r="AW43">
        <v>40</v>
      </c>
      <c r="AX43">
        <f>IF(Z43&gt;0, (R43*SUMPRODUCT(K43:$K$98, X43:$X$98)-K43*$AZ$3)/Z43, 0)</f>
        <v>24846.72282203794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12.5</v>
      </c>
      <c r="R44">
        <f t="shared" si="0"/>
        <v>2000000</v>
      </c>
      <c r="S44">
        <f t="shared" si="1"/>
        <v>23271.885024710471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9430.9020054597968</v>
      </c>
      <c r="AC44">
        <f t="shared" si="2"/>
        <v>8053.8226365230239</v>
      </c>
      <c r="AE44">
        <f t="shared" si="3"/>
        <v>0</v>
      </c>
      <c r="AF44">
        <f t="shared" si="24"/>
        <v>0</v>
      </c>
      <c r="AG44">
        <f t="shared" si="24"/>
        <v>-4.3259401999297342</v>
      </c>
      <c r="AH44">
        <f t="shared" si="5"/>
        <v>-59384.734421523055</v>
      </c>
      <c r="AI44">
        <f t="shared" si="25"/>
        <v>-59389.060361722986</v>
      </c>
      <c r="AJ44">
        <f t="shared" si="7"/>
        <v>1377.0793689367729</v>
      </c>
      <c r="AK44">
        <f t="shared" si="22"/>
        <v>660.16314038218582</v>
      </c>
      <c r="AL44">
        <f t="shared" si="26"/>
        <v>-57351.817852404027</v>
      </c>
      <c r="AN44">
        <f t="shared" si="27"/>
        <v>0</v>
      </c>
      <c r="AO44">
        <f t="shared" si="27"/>
        <v>0</v>
      </c>
      <c r="AP44">
        <f t="shared" si="27"/>
        <v>-0.10617833821766295</v>
      </c>
      <c r="AQ44">
        <f t="shared" si="27"/>
        <v>-1457.572718290693</v>
      </c>
      <c r="AR44">
        <f t="shared" si="27"/>
        <v>-1457.6788966289107</v>
      </c>
      <c r="AS44">
        <f t="shared" si="27"/>
        <v>33.799819745522491</v>
      </c>
      <c r="AT44">
        <f t="shared" si="27"/>
        <v>16.20341982523771</v>
      </c>
      <c r="AU44">
        <f t="shared" si="23"/>
        <v>-1407.6756570581504</v>
      </c>
      <c r="AW44">
        <v>41</v>
      </c>
      <c r="AX44">
        <f>IF(Z44&gt;0, (R44*SUMPRODUCT(K44:$K$98, X44:$X$98)-K44*$AZ$3)/Z44, 0)</f>
        <v>23271.885024710471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12.5</v>
      </c>
      <c r="R45">
        <f t="shared" si="0"/>
        <v>2000000</v>
      </c>
      <c r="S45">
        <f t="shared" si="1"/>
        <v>21708.37177840637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8053.8226365230239</v>
      </c>
      <c r="AC45">
        <f t="shared" si="2"/>
        <v>6783.4529673493971</v>
      </c>
      <c r="AE45">
        <f t="shared" si="3"/>
        <v>0</v>
      </c>
      <c r="AF45">
        <f t="shared" si="24"/>
        <v>0</v>
      </c>
      <c r="AG45">
        <f t="shared" si="24"/>
        <v>-3.9060120656406134</v>
      </c>
      <c r="AH45">
        <f t="shared" si="5"/>
        <v>-60266.997166371744</v>
      </c>
      <c r="AI45">
        <f t="shared" si="25"/>
        <v>-60270.903178437387</v>
      </c>
      <c r="AJ45">
        <f t="shared" si="7"/>
        <v>1270.3696691736268</v>
      </c>
      <c r="AK45">
        <f t="shared" si="22"/>
        <v>563.76758455661172</v>
      </c>
      <c r="AL45">
        <f t="shared" si="26"/>
        <v>-58436.76592470715</v>
      </c>
      <c r="AN45">
        <f t="shared" si="27"/>
        <v>0</v>
      </c>
      <c r="AO45">
        <f t="shared" si="27"/>
        <v>0</v>
      </c>
      <c r="AP45">
        <f t="shared" si="27"/>
        <v>-8.5599449199051283E-2</v>
      </c>
      <c r="AQ45">
        <f t="shared" si="27"/>
        <v>-1320.7388189355536</v>
      </c>
      <c r="AR45">
        <f t="shared" si="27"/>
        <v>-1320.8244183847528</v>
      </c>
      <c r="AS45">
        <f t="shared" si="27"/>
        <v>27.839889414834374</v>
      </c>
      <c r="AT45">
        <f t="shared" si="27"/>
        <v>12.354850395581369</v>
      </c>
      <c r="AU45">
        <f t="shared" si="23"/>
        <v>-1280.629678574337</v>
      </c>
      <c r="AW45">
        <v>42</v>
      </c>
      <c r="AX45">
        <f>IF(Z45&gt;0, (R45*SUMPRODUCT(K45:$K$98, X45:$X$98)-K45*$AZ$3)/Z45, 0)</f>
        <v>21708.37177840637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12.5</v>
      </c>
      <c r="R46">
        <f t="shared" si="0"/>
        <v>2000000</v>
      </c>
      <c r="S46">
        <f t="shared" si="1"/>
        <v>20163.380968421607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6783.4529673493971</v>
      </c>
      <c r="AC46">
        <f t="shared" si="2"/>
        <v>5629.8597279826499</v>
      </c>
      <c r="AE46">
        <f t="shared" si="3"/>
        <v>0</v>
      </c>
      <c r="AF46">
        <f t="shared" si="24"/>
        <v>0</v>
      </c>
      <c r="AG46">
        <f t="shared" si="24"/>
        <v>-3.4901511165214054</v>
      </c>
      <c r="AH46">
        <f t="shared" si="5"/>
        <v>-60288.132554048272</v>
      </c>
      <c r="AI46">
        <f t="shared" si="25"/>
        <v>-60291.622705164795</v>
      </c>
      <c r="AJ46">
        <f t="shared" si="7"/>
        <v>1153.5932393667472</v>
      </c>
      <c r="AK46">
        <f t="shared" si="22"/>
        <v>474.84170771445787</v>
      </c>
      <c r="AL46">
        <f t="shared" si="26"/>
        <v>-58663.187758083594</v>
      </c>
      <c r="AN46">
        <f t="shared" si="27"/>
        <v>0</v>
      </c>
      <c r="AO46">
        <f t="shared" si="27"/>
        <v>0</v>
      </c>
      <c r="AP46">
        <f t="shared" si="27"/>
        <v>-6.82910198467091E-2</v>
      </c>
      <c r="AQ46">
        <f t="shared" si="27"/>
        <v>-1179.6446398209384</v>
      </c>
      <c r="AR46">
        <f t="shared" si="27"/>
        <v>-1179.7129308407852</v>
      </c>
      <c r="AS46">
        <f t="shared" si="27"/>
        <v>22.572105382973554</v>
      </c>
      <c r="AT46">
        <f t="shared" si="27"/>
        <v>9.2911233361990746</v>
      </c>
      <c r="AU46">
        <f t="shared" si="23"/>
        <v>-1147.8497021216126</v>
      </c>
      <c r="AW46">
        <v>43</v>
      </c>
      <c r="AX46">
        <f>IF(Z46&gt;0, (R46*SUMPRODUCT(K46:$K$98, X46:$X$98)-K46*$AZ$3)/Z46, 0)</f>
        <v>20163.380968421607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12.5</v>
      </c>
      <c r="R47">
        <f t="shared" si="0"/>
        <v>2000000</v>
      </c>
      <c r="S47">
        <f t="shared" si="1"/>
        <v>18656.699062196763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5629.8597279826499</v>
      </c>
      <c r="AC47">
        <f t="shared" si="2"/>
        <v>4599.4522127767204</v>
      </c>
      <c r="AE47">
        <f t="shared" si="3"/>
        <v>0</v>
      </c>
      <c r="AF47">
        <f t="shared" si="24"/>
        <v>0</v>
      </c>
      <c r="AG47">
        <f t="shared" si="24"/>
        <v>-3.0816358493022387</v>
      </c>
      <c r="AH47">
        <f t="shared" si="5"/>
        <v>-59778.20096863238</v>
      </c>
      <c r="AI47">
        <f t="shared" si="25"/>
        <v>-59781.282604481683</v>
      </c>
      <c r="AJ47">
        <f t="shared" si="7"/>
        <v>1030.4075152059295</v>
      </c>
      <c r="AK47">
        <f t="shared" si="22"/>
        <v>394.09018095878554</v>
      </c>
      <c r="AL47">
        <f t="shared" si="26"/>
        <v>-58356.784908316964</v>
      </c>
      <c r="AN47">
        <f t="shared" si="27"/>
        <v>0</v>
      </c>
      <c r="AO47">
        <f t="shared" si="27"/>
        <v>0</v>
      </c>
      <c r="AP47">
        <f t="shared" si="27"/>
        <v>-5.3837224459592985E-2</v>
      </c>
      <c r="AQ47">
        <f t="shared" si="27"/>
        <v>-1044.3454647854076</v>
      </c>
      <c r="AR47">
        <f t="shared" si="27"/>
        <v>-1044.3993020098671</v>
      </c>
      <c r="AS47">
        <f t="shared" si="27"/>
        <v>18.001569099591666</v>
      </c>
      <c r="AT47">
        <f t="shared" si="27"/>
        <v>6.8848892494561822</v>
      </c>
      <c r="AU47">
        <f t="shared" si="23"/>
        <v>-1019.5128436608192</v>
      </c>
      <c r="AW47">
        <v>44</v>
      </c>
      <c r="AX47">
        <f>IF(Z47&gt;0, (R47*SUMPRODUCT(K47:$K$98, X47:$X$98)-K47*$AZ$3)/Z47, 0)</f>
        <v>18656.699062196763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12.5</v>
      </c>
      <c r="R48">
        <f t="shared" si="0"/>
        <v>2000000</v>
      </c>
      <c r="S48">
        <f t="shared" si="1"/>
        <v>17176.44014885075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4599.4522127767204</v>
      </c>
      <c r="AC48">
        <f t="shared" si="2"/>
        <v>3688.3541806832854</v>
      </c>
      <c r="AE48">
        <f t="shared" si="3"/>
        <v>0</v>
      </c>
      <c r="AF48">
        <f t="shared" si="24"/>
        <v>0</v>
      </c>
      <c r="AG48">
        <f t="shared" si="24"/>
        <v>-2.6841666177043004</v>
      </c>
      <c r="AH48">
        <f t="shared" si="5"/>
        <v>-58664.459696786595</v>
      </c>
      <c r="AI48">
        <f t="shared" si="25"/>
        <v>-58667.143863404301</v>
      </c>
      <c r="AJ48">
        <f t="shared" si="7"/>
        <v>911.09803209343499</v>
      </c>
      <c r="AK48">
        <f t="shared" si="22"/>
        <v>321.96165489437044</v>
      </c>
      <c r="AL48">
        <f t="shared" si="26"/>
        <v>-57434.084176416494</v>
      </c>
      <c r="AN48">
        <f t="shared" si="27"/>
        <v>0</v>
      </c>
      <c r="AO48">
        <f t="shared" si="27"/>
        <v>0</v>
      </c>
      <c r="AP48">
        <f t="shared" si="27"/>
        <v>-4.186901968600925E-2</v>
      </c>
      <c r="AQ48">
        <f t="shared" si="27"/>
        <v>-915.07859523810021</v>
      </c>
      <c r="AR48">
        <f t="shared" si="27"/>
        <v>-915.12046425778624</v>
      </c>
      <c r="AS48">
        <f t="shared" si="27"/>
        <v>14.211778505102746</v>
      </c>
      <c r="AT48">
        <f t="shared" si="27"/>
        <v>5.0221244754328254</v>
      </c>
      <c r="AU48">
        <f t="shared" si="23"/>
        <v>-895.88656127725073</v>
      </c>
      <c r="AW48">
        <v>45</v>
      </c>
      <c r="AX48">
        <f>IF(Z48&gt;0, (R48*SUMPRODUCT(K48:$K$98, X48:$X$98)-K48*$AZ$3)/Z48, 0)</f>
        <v>17176.44014885075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12.5</v>
      </c>
      <c r="R49">
        <f t="shared" si="0"/>
        <v>2000000</v>
      </c>
      <c r="S49">
        <f t="shared" si="1"/>
        <v>15709.802992114865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3688.3541806832854</v>
      </c>
      <c r="AC49">
        <f t="shared" si="2"/>
        <v>2892.2465074915872</v>
      </c>
      <c r="AE49">
        <f t="shared" si="3"/>
        <v>0</v>
      </c>
      <c r="AF49">
        <f t="shared" si="24"/>
        <v>0</v>
      </c>
      <c r="AG49">
        <f t="shared" si="24"/>
        <v>-2.3013071113489429</v>
      </c>
      <c r="AH49">
        <f t="shared" si="5"/>
        <v>-56962.854428530329</v>
      </c>
      <c r="AI49">
        <f t="shared" si="25"/>
        <v>-56965.155735641674</v>
      </c>
      <c r="AJ49">
        <f t="shared" si="7"/>
        <v>796.10767319169827</v>
      </c>
      <c r="AK49">
        <f t="shared" si="22"/>
        <v>258.18479264783002</v>
      </c>
      <c r="AL49">
        <f t="shared" si="26"/>
        <v>-55910.863269802147</v>
      </c>
      <c r="AN49">
        <f t="shared" si="27"/>
        <v>0</v>
      </c>
      <c r="AO49">
        <f t="shared" si="27"/>
        <v>0</v>
      </c>
      <c r="AP49">
        <f t="shared" si="27"/>
        <v>-3.2050874120578013E-2</v>
      </c>
      <c r="AQ49">
        <f t="shared" si="27"/>
        <v>-793.33578201453986</v>
      </c>
      <c r="AR49">
        <f t="shared" si="27"/>
        <v>-793.36783288866036</v>
      </c>
      <c r="AS49">
        <f t="shared" si="27"/>
        <v>11.08758874209399</v>
      </c>
      <c r="AT49">
        <f t="shared" si="27"/>
        <v>3.5958035536389588</v>
      </c>
      <c r="AU49">
        <f t="shared" si="23"/>
        <v>-778.68444059292744</v>
      </c>
      <c r="AW49">
        <v>46</v>
      </c>
      <c r="AX49">
        <f>IF(Z49&gt;0, (R49*SUMPRODUCT(K49:$K$98, X49:$X$98)-K49*$AZ$3)/Z49, 0)</f>
        <v>15709.802992114865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12.5</v>
      </c>
      <c r="R50">
        <f t="shared" si="0"/>
        <v>2000000</v>
      </c>
      <c r="S50">
        <f t="shared" si="1"/>
        <v>14231.852805891585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2892.2465074915872</v>
      </c>
      <c r="AC50">
        <f t="shared" si="2"/>
        <v>2205.1347630184782</v>
      </c>
      <c r="AE50">
        <f t="shared" si="3"/>
        <v>0</v>
      </c>
      <c r="AF50">
        <f t="shared" si="24"/>
        <v>0</v>
      </c>
      <c r="AG50">
        <f t="shared" si="24"/>
        <v>-1.9367952236212127</v>
      </c>
      <c r="AH50">
        <f t="shared" si="5"/>
        <v>-54639.810658278504</v>
      </c>
      <c r="AI50">
        <f t="shared" si="25"/>
        <v>-54641.747453502125</v>
      </c>
      <c r="AJ50">
        <f t="shared" si="7"/>
        <v>687.11174447310896</v>
      </c>
      <c r="AK50">
        <f t="shared" si="22"/>
        <v>202.45725552441112</v>
      </c>
      <c r="AL50">
        <f t="shared" si="26"/>
        <v>-53752.17845350461</v>
      </c>
      <c r="AN50">
        <f t="shared" si="27"/>
        <v>0</v>
      </c>
      <c r="AO50">
        <f t="shared" si="27"/>
        <v>0</v>
      </c>
      <c r="AP50">
        <f t="shared" si="27"/>
        <v>-2.4084131052666324E-2</v>
      </c>
      <c r="AQ50">
        <f t="shared" si="27"/>
        <v>-679.4483714837063</v>
      </c>
      <c r="AR50">
        <f t="shared" si="27"/>
        <v>-679.47245561475893</v>
      </c>
      <c r="AS50">
        <f t="shared" si="27"/>
        <v>8.5442637920058147</v>
      </c>
      <c r="AT50">
        <f t="shared" si="27"/>
        <v>2.5175645907967668</v>
      </c>
      <c r="AU50">
        <f t="shared" si="23"/>
        <v>-668.41062723195637</v>
      </c>
      <c r="AW50">
        <v>47</v>
      </c>
      <c r="AX50">
        <f>IF(Z50&gt;0, (R50*SUMPRODUCT(K50:$K$98, X50:$X$98)-K50*$AZ$3)/Z50, 0)</f>
        <v>14231.852805891585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12.5</v>
      </c>
      <c r="R51">
        <f t="shared" si="0"/>
        <v>2000000</v>
      </c>
      <c r="S51">
        <f t="shared" si="1"/>
        <v>12701.394487463807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2205.1347630184782</v>
      </c>
      <c r="AC51">
        <f t="shared" si="2"/>
        <v>1620.5292821967641</v>
      </c>
      <c r="AE51">
        <f t="shared" si="3"/>
        <v>0</v>
      </c>
      <c r="AF51">
        <f t="shared" si="24"/>
        <v>0</v>
      </c>
      <c r="AG51">
        <f t="shared" si="24"/>
        <v>-1.5948340197962276</v>
      </c>
      <c r="AH51">
        <f t="shared" si="5"/>
        <v>-51614.92025420368</v>
      </c>
      <c r="AI51">
        <f t="shared" si="25"/>
        <v>-51616.515088223474</v>
      </c>
      <c r="AJ51">
        <f t="shared" si="7"/>
        <v>584.60548082171408</v>
      </c>
      <c r="AK51">
        <f t="shared" si="22"/>
        <v>154.35943341129348</v>
      </c>
      <c r="AL51">
        <f t="shared" si="26"/>
        <v>-50877.550173990465</v>
      </c>
      <c r="AN51">
        <f t="shared" si="27"/>
        <v>0</v>
      </c>
      <c r="AO51">
        <f t="shared" si="27"/>
        <v>0</v>
      </c>
      <c r="AP51">
        <f t="shared" si="27"/>
        <v>-1.7706990112718132E-2</v>
      </c>
      <c r="AQ51">
        <f t="shared" si="27"/>
        <v>-573.0658308421929</v>
      </c>
      <c r="AR51">
        <f t="shared" si="27"/>
        <v>-573.08353783230564</v>
      </c>
      <c r="AS51">
        <f t="shared" si="27"/>
        <v>6.4907089642303646</v>
      </c>
      <c r="AT51">
        <f t="shared" si="27"/>
        <v>1.7138090404967494</v>
      </c>
      <c r="AU51">
        <f t="shared" si="23"/>
        <v>-564.87901982757842</v>
      </c>
      <c r="AW51">
        <v>48</v>
      </c>
      <c r="AX51">
        <f>IF(Z51&gt;0, (R51*SUMPRODUCT(K51:$K$98, X51:$X$98)-K51*$AZ$3)/Z51, 0)</f>
        <v>12701.394487463807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12.5</v>
      </c>
      <c r="R52">
        <f t="shared" si="0"/>
        <v>2000000</v>
      </c>
      <c r="S52">
        <f t="shared" si="1"/>
        <v>11067.035057528619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1620.5292821967641</v>
      </c>
      <c r="AC52">
        <f t="shared" si="2"/>
        <v>1132.1446037313494</v>
      </c>
      <c r="AE52">
        <f t="shared" si="3"/>
        <v>0</v>
      </c>
      <c r="AF52">
        <f t="shared" si="24"/>
        <v>0</v>
      </c>
      <c r="AG52">
        <f t="shared" si="24"/>
        <v>-1.2787352233979559</v>
      </c>
      <c r="AH52">
        <f t="shared" si="5"/>
        <v>-48024.072992049521</v>
      </c>
      <c r="AI52">
        <f t="shared" si="25"/>
        <v>-48025.351727272922</v>
      </c>
      <c r="AJ52">
        <f t="shared" si="7"/>
        <v>488.38467846541471</v>
      </c>
      <c r="AK52">
        <f t="shared" si="22"/>
        <v>113.43704975377351</v>
      </c>
      <c r="AL52">
        <f t="shared" si="26"/>
        <v>-47423.529999053731</v>
      </c>
      <c r="AN52">
        <f t="shared" si="27"/>
        <v>0</v>
      </c>
      <c r="AO52">
        <f t="shared" si="27"/>
        <v>0</v>
      </c>
      <c r="AP52">
        <f t="shared" si="27"/>
        <v>-1.2676281040420623E-2</v>
      </c>
      <c r="AQ52">
        <f t="shared" si="27"/>
        <v>-476.06934947426475</v>
      </c>
      <c r="AR52">
        <f t="shared" si="27"/>
        <v>-476.08202575530521</v>
      </c>
      <c r="AS52">
        <f t="shared" si="27"/>
        <v>4.8414255952159575</v>
      </c>
      <c r="AT52">
        <f t="shared" si="27"/>
        <v>1.1245173330362714</v>
      </c>
      <c r="AU52">
        <f t="shared" si="23"/>
        <v>-470.11608282705294</v>
      </c>
      <c r="AW52">
        <v>49</v>
      </c>
      <c r="AX52">
        <f>IF(Z52&gt;0, (R52*SUMPRODUCT(K52:$K$98, X52:$X$98)-K52*$AZ$3)/Z52, 0)</f>
        <v>11067.035057528619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12.5</v>
      </c>
      <c r="R53">
        <f t="shared" si="0"/>
        <v>2000000</v>
      </c>
      <c r="S53">
        <f t="shared" si="1"/>
        <v>9207.068669282171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1132.1446037313494</v>
      </c>
      <c r="AC53">
        <f t="shared" si="2"/>
        <v>731.68342602206576</v>
      </c>
      <c r="AE53">
        <f t="shared" si="3"/>
        <v>0</v>
      </c>
      <c r="AF53">
        <f t="shared" si="24"/>
        <v>0</v>
      </c>
      <c r="AG53">
        <f t="shared" si="24"/>
        <v>-0.99337184871771933</v>
      </c>
      <c r="AH53">
        <f t="shared" si="5"/>
        <v>-43612.163591401106</v>
      </c>
      <c r="AI53">
        <f t="shared" si="25"/>
        <v>-43613.156963249821</v>
      </c>
      <c r="AJ53">
        <f t="shared" si="7"/>
        <v>400.46117770928367</v>
      </c>
      <c r="AK53">
        <f t="shared" si="22"/>
        <v>79.250122261194463</v>
      </c>
      <c r="AL53">
        <f t="shared" si="26"/>
        <v>-43133.445663279337</v>
      </c>
      <c r="AN53">
        <f t="shared" si="27"/>
        <v>0</v>
      </c>
      <c r="AO53">
        <f t="shared" si="27"/>
        <v>0</v>
      </c>
      <c r="AP53">
        <f t="shared" si="27"/>
        <v>-8.7923517969568273E-3</v>
      </c>
      <c r="AQ53">
        <f t="shared" si="27"/>
        <v>-386.01203106068124</v>
      </c>
      <c r="AR53">
        <f t="shared" si="27"/>
        <v>-386.02082341247814</v>
      </c>
      <c r="AS53">
        <f t="shared" si="27"/>
        <v>3.5444889645188726</v>
      </c>
      <c r="AT53">
        <f t="shared" si="27"/>
        <v>0.70144423336710182</v>
      </c>
      <c r="AU53">
        <f t="shared" si="23"/>
        <v>-381.77489021459212</v>
      </c>
      <c r="AW53">
        <v>50</v>
      </c>
      <c r="AX53">
        <f>IF(Z53&gt;0, (R53*SUMPRODUCT(K53:$K$98, X53:$X$98)-K53*$AZ$3)/Z53, 0)</f>
        <v>9207.068669282171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12.5</v>
      </c>
      <c r="R54">
        <f t="shared" si="0"/>
        <v>2000000</v>
      </c>
      <c r="S54">
        <f t="shared" si="1"/>
        <v>6949.1518983883761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731.68342602206576</v>
      </c>
      <c r="AC54">
        <f t="shared" si="2"/>
        <v>413.17869118011765</v>
      </c>
      <c r="AE54">
        <f t="shared" si="3"/>
        <v>0</v>
      </c>
      <c r="AF54">
        <f t="shared" si="24"/>
        <v>0</v>
      </c>
      <c r="AG54">
        <f t="shared" si="24"/>
        <v>-0.7432178365462494</v>
      </c>
      <c r="AH54">
        <f t="shared" si="5"/>
        <v>-38435.246989486848</v>
      </c>
      <c r="AI54">
        <f t="shared" si="25"/>
        <v>-38435.990207323397</v>
      </c>
      <c r="AJ54">
        <f t="shared" si="7"/>
        <v>318.50473484194811</v>
      </c>
      <c r="AK54">
        <f t="shared" si="22"/>
        <v>51.217839821544608</v>
      </c>
      <c r="AL54">
        <f t="shared" si="26"/>
        <v>-38066.267632659903</v>
      </c>
      <c r="AN54">
        <f t="shared" si="27"/>
        <v>0</v>
      </c>
      <c r="AO54">
        <f t="shared" si="27"/>
        <v>0</v>
      </c>
      <c r="AP54">
        <f t="shared" si="27"/>
        <v>-5.8734234037648454E-3</v>
      </c>
      <c r="AQ54">
        <f t="shared" si="27"/>
        <v>-303.7420095386617</v>
      </c>
      <c r="AR54">
        <f t="shared" si="27"/>
        <v>-303.74788296206549</v>
      </c>
      <c r="AS54">
        <f t="shared" si="27"/>
        <v>2.5170455710856756</v>
      </c>
      <c r="AT54">
        <f t="shared" si="27"/>
        <v>0.40475893379534</v>
      </c>
      <c r="AU54">
        <f t="shared" si="23"/>
        <v>-300.82607845718445</v>
      </c>
      <c r="AW54">
        <v>51</v>
      </c>
      <c r="AX54">
        <f>IF(Z54&gt;0, (R54*SUMPRODUCT(K54:$K$98, X54:$X$98)-K54*$AZ$3)/Z54, 0)</f>
        <v>6949.1518983883761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12.5</v>
      </c>
      <c r="R55">
        <f t="shared" si="0"/>
        <v>2000000</v>
      </c>
      <c r="S55">
        <f t="shared" si="1"/>
        <v>3991.6917622712726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413.17869118011765</v>
      </c>
      <c r="AC55">
        <f t="shared" si="2"/>
        <v>169.71105326532495</v>
      </c>
      <c r="AE55">
        <f t="shared" si="3"/>
        <v>0</v>
      </c>
      <c r="AF55">
        <f t="shared" si="24"/>
        <v>0</v>
      </c>
      <c r="AG55">
        <f t="shared" si="24"/>
        <v>-0.53145089655156441</v>
      </c>
      <c r="AH55">
        <f t="shared" si="5"/>
        <v>-32693.561860675596</v>
      </c>
      <c r="AI55">
        <f t="shared" si="25"/>
        <v>-32694.093311572149</v>
      </c>
      <c r="AJ55">
        <f t="shared" si="7"/>
        <v>243.4676379147927</v>
      </c>
      <c r="AK55">
        <f t="shared" si="22"/>
        <v>28.922508382608239</v>
      </c>
      <c r="AL55">
        <f t="shared" si="26"/>
        <v>-32421.703165274746</v>
      </c>
      <c r="AN55">
        <f t="shared" si="27"/>
        <v>0</v>
      </c>
      <c r="AO55">
        <f t="shared" si="27"/>
        <v>0</v>
      </c>
      <c r="AP55">
        <f t="shared" si="27"/>
        <v>-3.7499053587697049E-3</v>
      </c>
      <c r="AQ55">
        <f t="shared" si="27"/>
        <v>-230.68502398644674</v>
      </c>
      <c r="AR55">
        <f t="shared" si="27"/>
        <v>-230.68877389180551</v>
      </c>
      <c r="AS55">
        <f t="shared" si="27"/>
        <v>1.7179020790589647</v>
      </c>
      <c r="AT55">
        <f t="shared" si="27"/>
        <v>0.20407655698155597</v>
      </c>
      <c r="AU55">
        <f t="shared" si="23"/>
        <v>-228.76679525576498</v>
      </c>
      <c r="AW55">
        <v>52</v>
      </c>
      <c r="AX55">
        <f>IF(Z55&gt;0, (R55*SUMPRODUCT(K55:$K$98, X55:$X$98)-K55*$AZ$3)/Z55, 0)</f>
        <v>3991.6917622712726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12.5</v>
      </c>
      <c r="R56">
        <f t="shared" si="0"/>
        <v>2000000</v>
      </c>
      <c r="S56">
        <f t="shared" si="1"/>
        <v>-248.28605509655577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169.71105326532495</v>
      </c>
      <c r="AC56">
        <f t="shared" si="2"/>
        <v>-7.1575674855245666</v>
      </c>
      <c r="AE56">
        <f t="shared" si="3"/>
        <v>0</v>
      </c>
      <c r="AF56">
        <f t="shared" si="24"/>
        <v>0</v>
      </c>
      <c r="AG56">
        <f t="shared" si="24"/>
        <v>-0.3603488465522694</v>
      </c>
      <c r="AH56">
        <f t="shared" si="5"/>
        <v>-26526.006565404703</v>
      </c>
      <c r="AI56">
        <f t="shared" si="25"/>
        <v>-26526.366914251255</v>
      </c>
      <c r="AJ56">
        <f t="shared" si="7"/>
        <v>176.86862075084952</v>
      </c>
      <c r="AK56">
        <f t="shared" si="22"/>
        <v>11.879773728572747</v>
      </c>
      <c r="AL56">
        <f t="shared" si="26"/>
        <v>-26337.618519771833</v>
      </c>
      <c r="AN56">
        <f t="shared" si="27"/>
        <v>0</v>
      </c>
      <c r="AO56">
        <f t="shared" si="27"/>
        <v>0</v>
      </c>
      <c r="AP56">
        <f t="shared" si="27"/>
        <v>-2.2701903672045897E-3</v>
      </c>
      <c r="AQ56">
        <f t="shared" si="27"/>
        <v>-167.11329913040959</v>
      </c>
      <c r="AR56">
        <f t="shared" si="27"/>
        <v>-167.11556932077679</v>
      </c>
      <c r="AS56">
        <f t="shared" si="27"/>
        <v>1.114268695268595</v>
      </c>
      <c r="AT56">
        <f t="shared" si="27"/>
        <v>7.4842331649489655E-2</v>
      </c>
      <c r="AU56">
        <f t="shared" si="23"/>
        <v>-165.9264582938587</v>
      </c>
      <c r="AW56">
        <v>53</v>
      </c>
      <c r="AX56">
        <f>IF(Z56&gt;0, (R56*SUMPRODUCT(K56:$K$98, X56:$X$98)-K56*$AZ$3)/Z56, 0)</f>
        <v>-248.28605509655577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12.5</v>
      </c>
      <c r="R57">
        <f t="shared" si="0"/>
        <v>2000000</v>
      </c>
      <c r="S57">
        <f t="shared" si="1"/>
        <v>-6875.1590256878562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-7.1575674855245666</v>
      </c>
      <c r="AC57">
        <f t="shared" si="2"/>
        <v>-126.22050658415094</v>
      </c>
      <c r="AE57">
        <f t="shared" si="3"/>
        <v>0</v>
      </c>
      <c r="AF57">
        <f t="shared" si="24"/>
        <v>0</v>
      </c>
      <c r="AG57">
        <f t="shared" si="24"/>
        <v>-0.22948652189816554</v>
      </c>
      <c r="AH57">
        <f t="shared" si="5"/>
        <v>-20361.413790172981</v>
      </c>
      <c r="AI57">
        <f t="shared" si="25"/>
        <v>-20361.643276694878</v>
      </c>
      <c r="AJ57">
        <f t="shared" si="7"/>
        <v>119.06293909862637</v>
      </c>
      <c r="AK57">
        <f t="shared" si="22"/>
        <v>-0.50102972398671974</v>
      </c>
      <c r="AL57">
        <f t="shared" si="26"/>
        <v>-20243.081367320239</v>
      </c>
      <c r="AN57">
        <f t="shared" si="27"/>
        <v>0</v>
      </c>
      <c r="AO57">
        <f t="shared" si="27"/>
        <v>0</v>
      </c>
      <c r="AP57">
        <f t="shared" si="27"/>
        <v>-1.29085749723867E-3</v>
      </c>
      <c r="AQ57">
        <f t="shared" si="27"/>
        <v>-114.53258094646185</v>
      </c>
      <c r="AR57">
        <f t="shared" si="27"/>
        <v>-114.53387180395909</v>
      </c>
      <c r="AS57">
        <f t="shared" si="27"/>
        <v>0.66972685937056597</v>
      </c>
      <c r="AT57">
        <f t="shared" si="27"/>
        <v>-2.8182830529571447E-3</v>
      </c>
      <c r="AU57">
        <f t="shared" si="23"/>
        <v>-113.86696322764148</v>
      </c>
      <c r="AW57">
        <v>54</v>
      </c>
      <c r="AX57">
        <f>IF(Z57&gt;0, (R57*SUMPRODUCT(K57:$K$98, X57:$X$98)-K57*$AZ$3)/Z57, 0)</f>
        <v>-6875.1590256878562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12.5</v>
      </c>
      <c r="R58">
        <f t="shared" si="0"/>
        <v>2000000</v>
      </c>
      <c r="S58">
        <f t="shared" si="1"/>
        <v>-18207.96604741595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-126.22050658415094</v>
      </c>
      <c r="AC58">
        <f t="shared" si="2"/>
        <v>-197.85098035937781</v>
      </c>
      <c r="AE58">
        <f t="shared" si="3"/>
        <v>0</v>
      </c>
      <c r="AF58">
        <f t="shared" si="24"/>
        <v>0</v>
      </c>
      <c r="AG58">
        <f t="shared" si="24"/>
        <v>-0.13582721145524143</v>
      </c>
      <c r="AH58">
        <f t="shared" si="5"/>
        <v>-14618.311235830792</v>
      </c>
      <c r="AI58">
        <f t="shared" si="25"/>
        <v>-14618.447063042247</v>
      </c>
      <c r="AJ58">
        <f t="shared" si="7"/>
        <v>71.630473775226875</v>
      </c>
      <c r="AK58">
        <f t="shared" si="22"/>
        <v>-8.835435460890567</v>
      </c>
      <c r="AL58">
        <f t="shared" si="26"/>
        <v>-14555.652024727911</v>
      </c>
      <c r="AN58">
        <f t="shared" si="27"/>
        <v>0</v>
      </c>
      <c r="AO58">
        <f t="shared" si="27"/>
        <v>0</v>
      </c>
      <c r="AP58">
        <f t="shared" si="27"/>
        <v>-6.8216570125530967E-4</v>
      </c>
      <c r="AQ58">
        <f t="shared" si="27"/>
        <v>-73.417619551476633</v>
      </c>
      <c r="AR58">
        <f t="shared" si="27"/>
        <v>-73.418301717177897</v>
      </c>
      <c r="AS58">
        <f t="shared" si="27"/>
        <v>0.35975009610080677</v>
      </c>
      <c r="AT58">
        <f t="shared" si="27"/>
        <v>-4.4374252865086401E-2</v>
      </c>
      <c r="AU58">
        <f t="shared" si="23"/>
        <v>-73.102925873942169</v>
      </c>
      <c r="AW58">
        <v>55</v>
      </c>
      <c r="AX58">
        <f>IF(Z58&gt;0, (R58*SUMPRODUCT(K58:$K$98, X58:$X$98)-K58*$AZ$3)/Z58, 0)</f>
        <v>-18207.96604741595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12.5</v>
      </c>
      <c r="R59">
        <f t="shared" si="0"/>
        <v>2000000</v>
      </c>
      <c r="S59">
        <f t="shared" si="1"/>
        <v>-39523.567178601166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-197.85098035937781</v>
      </c>
      <c r="AC59">
        <f t="shared" si="2"/>
        <v>-232.96314707939453</v>
      </c>
      <c r="AE59">
        <f t="shared" si="3"/>
        <v>0</v>
      </c>
      <c r="AF59">
        <f t="shared" si="24"/>
        <v>0</v>
      </c>
      <c r="AG59">
        <f t="shared" si="24"/>
        <v>-7.367855551431772E-2</v>
      </c>
      <c r="AH59">
        <f t="shared" si="5"/>
        <v>-9726.4614122194071</v>
      </c>
      <c r="AI59">
        <f t="shared" si="25"/>
        <v>-9726.5350907749216</v>
      </c>
      <c r="AJ59">
        <f t="shared" si="7"/>
        <v>35.112166720016717</v>
      </c>
      <c r="AK59">
        <f t="shared" si="22"/>
        <v>-13.849568625156449</v>
      </c>
      <c r="AL59">
        <f t="shared" si="26"/>
        <v>-9705.272492680062</v>
      </c>
      <c r="AN59">
        <f t="shared" si="27"/>
        <v>0</v>
      </c>
      <c r="AO59">
        <f t="shared" si="27"/>
        <v>0</v>
      </c>
      <c r="AP59">
        <f t="shared" si="27"/>
        <v>-3.3038945315293032E-4</v>
      </c>
      <c r="AQ59">
        <f t="shared" si="27"/>
        <v>-43.615408101639218</v>
      </c>
      <c r="AR59">
        <f t="shared" si="27"/>
        <v>-43.615738491092372</v>
      </c>
      <c r="AS59">
        <f t="shared" si="27"/>
        <v>0.1574500135169794</v>
      </c>
      <c r="AT59">
        <f t="shared" si="27"/>
        <v>-6.2104249635841852E-2</v>
      </c>
      <c r="AU59">
        <f t="shared" si="23"/>
        <v>-43.520392727211238</v>
      </c>
      <c r="AW59">
        <v>56</v>
      </c>
      <c r="AX59">
        <f>IF(Z59&gt;0, (R59*SUMPRODUCT(K59:$K$98, X59:$X$98)-K59*$AZ$3)/Z59, 0)</f>
        <v>-39523.567178601166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12.5</v>
      </c>
      <c r="R60">
        <f t="shared" si="0"/>
        <v>2000000</v>
      </c>
      <c r="S60">
        <f t="shared" si="1"/>
        <v>-84465.581637122959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-232.96314707939453</v>
      </c>
      <c r="AC60">
        <f t="shared" si="2"/>
        <v>-242.37725801008753</v>
      </c>
      <c r="AE60">
        <f t="shared" si="3"/>
        <v>0</v>
      </c>
      <c r="AF60">
        <f t="shared" si="24"/>
        <v>0</v>
      </c>
      <c r="AG60">
        <f t="shared" si="24"/>
        <v>-3.5869234147255569E-2</v>
      </c>
      <c r="AH60">
        <f t="shared" si="5"/>
        <v>-5931.6057299070353</v>
      </c>
      <c r="AI60">
        <f t="shared" si="25"/>
        <v>-5931.6415991411823</v>
      </c>
      <c r="AJ60">
        <f t="shared" si="7"/>
        <v>9.4141109306929991</v>
      </c>
      <c r="AK60">
        <f t="shared" si="22"/>
        <v>-16.30742029555762</v>
      </c>
      <c r="AL60">
        <f t="shared" si="26"/>
        <v>-5938.534908506047</v>
      </c>
      <c r="AN60">
        <f t="shared" si="27"/>
        <v>0</v>
      </c>
      <c r="AO60">
        <f t="shared" si="27"/>
        <v>0</v>
      </c>
      <c r="AP60">
        <f t="shared" si="27"/>
        <v>-1.4361147860702893E-4</v>
      </c>
      <c r="AQ60">
        <f t="shared" si="27"/>
        <v>-23.748671797361222</v>
      </c>
      <c r="AR60">
        <f t="shared" si="27"/>
        <v>-23.748815408839828</v>
      </c>
      <c r="AS60">
        <f t="shared" si="27"/>
        <v>3.769175513971372E-2</v>
      </c>
      <c r="AT60">
        <f t="shared" si="27"/>
        <v>-6.5290848733955728E-2</v>
      </c>
      <c r="AU60">
        <f t="shared" si="23"/>
        <v>-23.776414502434072</v>
      </c>
      <c r="AW60">
        <v>57</v>
      </c>
      <c r="AX60">
        <f>IF(Z60&gt;0, (R60*SUMPRODUCT(K60:$K$98, X60:$X$98)-K60*$AZ$3)/Z60, 0)</f>
        <v>-84465.581637122959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12.5</v>
      </c>
      <c r="R61">
        <f t="shared" si="0"/>
        <v>2000000</v>
      </c>
      <c r="S61">
        <f t="shared" si="1"/>
        <v>-193476.54238577289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-242.37725801008753</v>
      </c>
      <c r="AC61">
        <f t="shared" si="2"/>
        <v>-235.5890573333896</v>
      </c>
      <c r="AE61">
        <f t="shared" si="3"/>
        <v>0</v>
      </c>
      <c r="AF61">
        <f t="shared" si="24"/>
        <v>0</v>
      </c>
      <c r="AG61">
        <f t="shared" si="24"/>
        <v>-1.5220776536287313E-2</v>
      </c>
      <c r="AH61">
        <f t="shared" si="5"/>
        <v>-3246.3624431193125</v>
      </c>
      <c r="AI61">
        <f t="shared" si="25"/>
        <v>-3246.3776638958489</v>
      </c>
      <c r="AJ61">
        <f t="shared" si="7"/>
        <v>-6.7882006766979259</v>
      </c>
      <c r="AK61">
        <f t="shared" si="22"/>
        <v>-16.966408060706129</v>
      </c>
      <c r="AL61">
        <f t="shared" si="26"/>
        <v>-3270.1322726332533</v>
      </c>
      <c r="AN61">
        <f t="shared" si="27"/>
        <v>0</v>
      </c>
      <c r="AO61">
        <f t="shared" si="27"/>
        <v>0</v>
      </c>
      <c r="AP61">
        <f t="shared" si="27"/>
        <v>-5.4410890894229308E-5</v>
      </c>
      <c r="AQ61">
        <f t="shared" si="27"/>
        <v>-11.605023717060261</v>
      </c>
      <c r="AR61">
        <f t="shared" si="27"/>
        <v>-11.605078127951156</v>
      </c>
      <c r="AS61">
        <f t="shared" si="27"/>
        <v>-2.426630766882263E-2</v>
      </c>
      <c r="AT61">
        <f t="shared" si="27"/>
        <v>-6.0651135351549715E-2</v>
      </c>
      <c r="AU61">
        <f t="shared" si="23"/>
        <v>-11.689995570971529</v>
      </c>
      <c r="AW61">
        <v>58</v>
      </c>
      <c r="AX61">
        <f>IF(Z61&gt;0, (R61*SUMPRODUCT(K61:$K$98, X61:$X$98)-K61*$AZ$3)/Z61, 0)</f>
        <v>-193476.54238577289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12.5</v>
      </c>
      <c r="R62">
        <f t="shared" si="0"/>
        <v>2000000</v>
      </c>
      <c r="S62">
        <f t="shared" si="1"/>
        <v>-510414.05750983313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-235.5890573333896</v>
      </c>
      <c r="AC62">
        <f t="shared" si="2"/>
        <v>-219.92901634146844</v>
      </c>
      <c r="AE62">
        <f t="shared" si="3"/>
        <v>0</v>
      </c>
      <c r="AF62">
        <f t="shared" si="24"/>
        <v>0</v>
      </c>
      <c r="AG62">
        <f t="shared" si="24"/>
        <v>-5.3860442592049765E-3</v>
      </c>
      <c r="AH62">
        <f t="shared" si="5"/>
        <v>-1549.2039218751142</v>
      </c>
      <c r="AI62">
        <f t="shared" si="25"/>
        <v>-1549.2093079193735</v>
      </c>
      <c r="AJ62">
        <f t="shared" si="7"/>
        <v>-15.660040991921164</v>
      </c>
      <c r="AK62">
        <f t="shared" si="22"/>
        <v>-16.491234013337273</v>
      </c>
      <c r="AL62">
        <f t="shared" si="26"/>
        <v>-1581.3605829246321</v>
      </c>
      <c r="AN62">
        <f t="shared" si="27"/>
        <v>0</v>
      </c>
      <c r="AO62">
        <f t="shared" si="27"/>
        <v>0</v>
      </c>
      <c r="AP62">
        <f t="shared" si="27"/>
        <v>-1.7190991363516658E-5</v>
      </c>
      <c r="AQ62">
        <f t="shared" si="27"/>
        <v>-4.94469595116405</v>
      </c>
      <c r="AR62">
        <f t="shared" si="27"/>
        <v>-4.9447131421554138</v>
      </c>
      <c r="AS62">
        <f t="shared" si="27"/>
        <v>-4.9983181809978551E-2</v>
      </c>
      <c r="AT62">
        <f t="shared" si="27"/>
        <v>-5.2636155191725105E-2</v>
      </c>
      <c r="AU62">
        <f t="shared" si="23"/>
        <v>-5.0473324791571184</v>
      </c>
      <c r="AW62">
        <v>59</v>
      </c>
      <c r="AX62">
        <f>IF(Z62&gt;0, (R62*SUMPRODUCT(K62:$K$98, X62:$X$98)-K62*$AZ$3)/Z62, 0)</f>
        <v>-510414.05750983313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12.5</v>
      </c>
      <c r="R63">
        <f t="shared" si="0"/>
        <v>2000000</v>
      </c>
      <c r="S63">
        <f t="shared" si="1"/>
        <v>-1675725.5649190778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-219.92901634146844</v>
      </c>
      <c r="AC63">
        <f t="shared" si="2"/>
        <v>-200.52990451675626</v>
      </c>
      <c r="AE63">
        <f t="shared" si="3"/>
        <v>0</v>
      </c>
      <c r="AF63">
        <f t="shared" si="24"/>
        <v>0</v>
      </c>
      <c r="AG63">
        <f t="shared" si="24"/>
        <v>-1.4958438654485171E-3</v>
      </c>
      <c r="AH63">
        <f t="shared" si="5"/>
        <v>-613.81439218630555</v>
      </c>
      <c r="AI63">
        <f t="shared" si="25"/>
        <v>-613.81588803017098</v>
      </c>
      <c r="AJ63">
        <f t="shared" si="7"/>
        <v>-19.399111824712179</v>
      </c>
      <c r="AK63">
        <f t="shared" si="22"/>
        <v>-15.395031143902793</v>
      </c>
      <c r="AL63">
        <f t="shared" si="26"/>
        <v>-648.61003099878599</v>
      </c>
      <c r="AN63">
        <f t="shared" si="27"/>
        <v>0</v>
      </c>
      <c r="AO63">
        <f t="shared" si="27"/>
        <v>0</v>
      </c>
      <c r="AP63">
        <f t="shared" si="27"/>
        <v>-4.2628421008322216E-6</v>
      </c>
      <c r="AQ63">
        <f t="shared" si="27"/>
        <v>-1.7492426138499146</v>
      </c>
      <c r="AR63">
        <f t="shared" si="27"/>
        <v>-1.7492468766920155</v>
      </c>
      <c r="AS63">
        <f t="shared" si="27"/>
        <v>-5.5283410598698887E-2</v>
      </c>
      <c r="AT63">
        <f t="shared" si="27"/>
        <v>-4.3872618272345183E-2</v>
      </c>
      <c r="AU63">
        <f t="shared" si="23"/>
        <v>-1.8484029055630595</v>
      </c>
      <c r="AW63">
        <v>60</v>
      </c>
      <c r="AX63">
        <f>IF(Z63&gt;0, (R63*SUMPRODUCT(K63:$K$98, X63:$X$98)-K63*$AZ$3)/Z63, 0)</f>
        <v>-1675725.5649190778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12.5</v>
      </c>
      <c r="R64">
        <f t="shared" si="0"/>
        <v>2000000</v>
      </c>
      <c r="S64">
        <f t="shared" si="1"/>
        <v>-7613060.1008411357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-200.52990451675626</v>
      </c>
      <c r="AC64">
        <f t="shared" si="2"/>
        <v>-180.54360447357382</v>
      </c>
      <c r="AE64">
        <f t="shared" si="3"/>
        <v>0</v>
      </c>
      <c r="AF64">
        <f t="shared" si="24"/>
        <v>0</v>
      </c>
      <c r="AG64">
        <f t="shared" si="24"/>
        <v>-2.96437309836859E-4</v>
      </c>
      <c r="AH64">
        <f t="shared" si="5"/>
        <v>-189.51169871314764</v>
      </c>
      <c r="AI64">
        <f t="shared" si="25"/>
        <v>-189.51199515045747</v>
      </c>
      <c r="AJ64">
        <f t="shared" si="7"/>
        <v>-19.986300043182439</v>
      </c>
      <c r="AK64">
        <f t="shared" si="22"/>
        <v>-14.037093316172939</v>
      </c>
      <c r="AL64">
        <f t="shared" si="26"/>
        <v>-223.53538850981283</v>
      </c>
      <c r="AN64">
        <f t="shared" si="27"/>
        <v>0</v>
      </c>
      <c r="AO64">
        <f t="shared" si="27"/>
        <v>0</v>
      </c>
      <c r="AP64">
        <f t="shared" si="27"/>
        <v>-7.5427171543825963E-7</v>
      </c>
      <c r="AQ64">
        <f t="shared" si="27"/>
        <v>-0.48220419407614978</v>
      </c>
      <c r="AR64">
        <f t="shared" si="27"/>
        <v>-0.48220494834786515</v>
      </c>
      <c r="AS64">
        <f t="shared" si="27"/>
        <v>-5.0854262667312009E-2</v>
      </c>
      <c r="AT64">
        <f t="shared" si="27"/>
        <v>-3.571676743788952E-2</v>
      </c>
      <c r="AU64">
        <f t="shared" si="23"/>
        <v>-0.56877597845306671</v>
      </c>
      <c r="AW64">
        <v>61</v>
      </c>
      <c r="AX64">
        <f>IF(Z64&gt;0, (R64*SUMPRODUCT(K64:$K$98, X64:$X$98)-K64*$AZ$3)/Z64, 0)</f>
        <v>-7613060.1008411357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12.5</v>
      </c>
      <c r="R65">
        <f t="shared" si="0"/>
        <v>2000000</v>
      </c>
      <c r="S65">
        <f t="shared" si="1"/>
        <v>-34770681.69660151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-180.54360447357382</v>
      </c>
      <c r="AC65">
        <f t="shared" si="2"/>
        <v>-161.61907415244255</v>
      </c>
      <c r="AE65">
        <f t="shared" si="3"/>
        <v>0</v>
      </c>
      <c r="AF65">
        <f t="shared" si="24"/>
        <v>0</v>
      </c>
      <c r="AG65">
        <f t="shared" si="24"/>
        <v>-5.8101777944232543E-5</v>
      </c>
      <c r="AH65">
        <f t="shared" si="5"/>
        <v>-37.65938540708126</v>
      </c>
      <c r="AI65">
        <f t="shared" si="25"/>
        <v>-37.659443508859205</v>
      </c>
      <c r="AJ65">
        <f t="shared" si="7"/>
        <v>-18.924530321131272</v>
      </c>
      <c r="AK65">
        <f t="shared" si="22"/>
        <v>-12.638052313150169</v>
      </c>
      <c r="AL65">
        <f t="shared" si="26"/>
        <v>-69.222026143140653</v>
      </c>
      <c r="AN65">
        <f t="shared" si="27"/>
        <v>0</v>
      </c>
      <c r="AO65">
        <f t="shared" si="27"/>
        <v>0</v>
      </c>
      <c r="AP65">
        <f t="shared" si="27"/>
        <v>-1.3199769836221101E-7</v>
      </c>
      <c r="AQ65">
        <f t="shared" si="27"/>
        <v>-8.5555939445457252E-2</v>
      </c>
      <c r="AR65">
        <f t="shared" si="27"/>
        <v>-8.5556071443155621E-2</v>
      </c>
      <c r="AS65">
        <f t="shared" si="27"/>
        <v>-4.2993425216227218E-2</v>
      </c>
      <c r="AT65">
        <f t="shared" si="27"/>
        <v>-2.871157950998007E-2</v>
      </c>
      <c r="AU65">
        <f t="shared" si="23"/>
        <v>-0.15726107616936291</v>
      </c>
      <c r="AW65">
        <v>62</v>
      </c>
      <c r="AX65">
        <f>IF(Z65&gt;0, (R65*SUMPRODUCT(K65:$K$98, X65:$X$98)-K65*$AZ$3)/Z65, 0)</f>
        <v>-34770681.69660151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12.5</v>
      </c>
      <c r="R66">
        <f t="shared" si="0"/>
        <v>2000000</v>
      </c>
      <c r="S66">
        <f t="shared" si="1"/>
        <v>-160397204.36509001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-161.61907415244255</v>
      </c>
      <c r="AC66">
        <f t="shared" si="2"/>
        <v>-144.37718856045274</v>
      </c>
      <c r="AE66">
        <f t="shared" si="3"/>
        <v>0</v>
      </c>
      <c r="AF66">
        <f t="shared" si="24"/>
        <v>0</v>
      </c>
      <c r="AG66">
        <f t="shared" si="24"/>
        <v>-1.1251535612165883E-5</v>
      </c>
      <c r="AH66">
        <f t="shared" si="5"/>
        <v>-7.4030759284198933</v>
      </c>
      <c r="AI66">
        <f t="shared" si="25"/>
        <v>-7.4030871799555058</v>
      </c>
      <c r="AJ66">
        <f t="shared" si="7"/>
        <v>-17.241885591989814</v>
      </c>
      <c r="AK66">
        <f t="shared" si="22"/>
        <v>-11.31333519067098</v>
      </c>
      <c r="AL66">
        <f t="shared" si="26"/>
        <v>-35.958307962616303</v>
      </c>
      <c r="AN66">
        <f t="shared" si="27"/>
        <v>0</v>
      </c>
      <c r="AO66">
        <f t="shared" si="27"/>
        <v>0</v>
      </c>
      <c r="AP66">
        <f t="shared" si="27"/>
        <v>-2.2822893973962854E-8</v>
      </c>
      <c r="AQ66">
        <f t="shared" si="27"/>
        <v>-1.5016582875392925E-2</v>
      </c>
      <c r="AR66">
        <f t="shared" si="27"/>
        <v>-1.5016605698286899E-2</v>
      </c>
      <c r="AS66">
        <f t="shared" si="27"/>
        <v>-3.4973868487043966E-2</v>
      </c>
      <c r="AT66">
        <f t="shared" si="27"/>
        <v>-2.2948249772182287E-2</v>
      </c>
      <c r="AU66">
        <f t="shared" si="23"/>
        <v>-7.2938723957513163E-2</v>
      </c>
      <c r="AW66">
        <v>63</v>
      </c>
      <c r="AX66">
        <f>IF(Z66&gt;0, (R66*SUMPRODUCT(K66:$K$98, X66:$X$98)-K66*$AZ$3)/Z66, 0)</f>
        <v>-160397204.36509001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-749621389.63157785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-144.37718856045274</v>
      </c>
      <c r="AC67">
        <f t="shared" ref="AC67:AC98" si="30">S67*Z67</f>
        <v>-128.92127520454665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-2.1497731552842387E-6</v>
      </c>
      <c r="AH67">
        <f t="shared" ref="AH67:AH98" si="33">-X67*R67</f>
        <v>-1.4382795361215976</v>
      </c>
      <c r="AI67">
        <f t="shared" ref="AI67:AI98" si="34">SUM(AE67:AH67)</f>
        <v>-1.4382816858947529</v>
      </c>
      <c r="AJ67">
        <f t="shared" ref="AJ67:AJ98" si="35">AB67-AC67</f>
        <v>-15.455913355906091</v>
      </c>
      <c r="AK67">
        <f t="shared" si="22"/>
        <v>-10.106403199231693</v>
      </c>
      <c r="AL67">
        <f t="shared" si="26"/>
        <v>-27.000598241032538</v>
      </c>
      <c r="AN67">
        <f t="shared" ref="AN67:AU98" si="36">AE67*$K67</f>
        <v>0</v>
      </c>
      <c r="AO67">
        <f t="shared" si="36"/>
        <v>0</v>
      </c>
      <c r="AP67">
        <f t="shared" si="36"/>
        <v>-3.8934403586520671E-9</v>
      </c>
      <c r="AQ67">
        <f t="shared" si="36"/>
        <v>-2.6048588332189867E-3</v>
      </c>
      <c r="AR67">
        <f t="shared" si="36"/>
        <v>-2.6048627266593454E-3</v>
      </c>
      <c r="AS67">
        <f t="shared" si="36"/>
        <v>-2.7992105442286933E-2</v>
      </c>
      <c r="AT67">
        <f t="shared" si="36"/>
        <v>-1.8303641944722508E-2</v>
      </c>
      <c r="AU67">
        <f t="shared" si="23"/>
        <v>-4.8900610113668787E-2</v>
      </c>
      <c r="AW67">
        <v>64</v>
      </c>
      <c r="AX67">
        <f>IF(Z67&gt;0, (R67*SUMPRODUCT(K67:$K$98, X67:$X$98)-K67*$AZ$3)/Z67, 0)</f>
        <v>-749621389.63157785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12.5</v>
      </c>
      <c r="R68">
        <f t="shared" si="28"/>
        <v>2000000</v>
      </c>
      <c r="S68">
        <f t="shared" si="29"/>
        <v>-3556351004.8460703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-128.92127520454665</v>
      </c>
      <c r="AC68">
        <f t="shared" si="30"/>
        <v>-115.11054976089643</v>
      </c>
      <c r="AE68">
        <f t="shared" si="31"/>
        <v>0</v>
      </c>
      <c r="AF68">
        <f t="shared" si="32"/>
        <v>0</v>
      </c>
      <c r="AG68">
        <f t="shared" si="32"/>
        <v>-4.0459501046170904E-7</v>
      </c>
      <c r="AH68">
        <f t="shared" si="33"/>
        <v>-0.27578886612315001</v>
      </c>
      <c r="AI68">
        <f t="shared" si="34"/>
        <v>-0.27578927071816045</v>
      </c>
      <c r="AJ68">
        <f t="shared" si="35"/>
        <v>-13.810725443650213</v>
      </c>
      <c r="AK68">
        <f t="shared" si="22"/>
        <v>-9.0244892643182659</v>
      </c>
      <c r="AL68">
        <f t="shared" si="26"/>
        <v>-23.111003978686639</v>
      </c>
      <c r="AN68">
        <f t="shared" si="36"/>
        <v>0</v>
      </c>
      <c r="AO68">
        <f t="shared" si="36"/>
        <v>0</v>
      </c>
      <c r="AP68">
        <f t="shared" si="36"/>
        <v>-6.5424948722778927E-10</v>
      </c>
      <c r="AQ68">
        <f t="shared" si="36"/>
        <v>-4.4596378991006039E-4</v>
      </c>
      <c r="AR68">
        <f t="shared" si="36"/>
        <v>-4.459644441595476E-4</v>
      </c>
      <c r="AS68">
        <f t="shared" si="36"/>
        <v>-2.2332603729939154E-2</v>
      </c>
      <c r="AT68">
        <f t="shared" si="36"/>
        <v>-1.4593030860502159E-2</v>
      </c>
      <c r="AU68">
        <f t="shared" si="23"/>
        <v>-3.7371599034600862E-2</v>
      </c>
      <c r="AW68">
        <v>65</v>
      </c>
      <c r="AX68">
        <f>IF(Z68&gt;0, (R68*SUMPRODUCT(K68:$K$98, X68:$X$98)-K68*$AZ$3)/Z68, 0)</f>
        <v>-3556351004.8460703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12.5</v>
      </c>
      <c r="R69">
        <f t="shared" si="28"/>
        <v>2000000</v>
      </c>
      <c r="S69">
        <f t="shared" si="29"/>
        <v>-17130419078.013182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-115.11054976089643</v>
      </c>
      <c r="AC69">
        <f t="shared" si="30"/>
        <v>-102.777665097469</v>
      </c>
      <c r="AE69">
        <f t="shared" si="31"/>
        <v>0</v>
      </c>
      <c r="AF69">
        <f t="shared" si="32"/>
        <v>0</v>
      </c>
      <c r="AG69">
        <f t="shared" si="32"/>
        <v>-7.4996461433176259E-8</v>
      </c>
      <c r="AH69">
        <f t="shared" si="33"/>
        <v>-5.2088415827826515E-2</v>
      </c>
      <c r="AI69">
        <f t="shared" si="34"/>
        <v>-5.2088490824287945E-2</v>
      </c>
      <c r="AJ69">
        <f t="shared" si="35"/>
        <v>-12.332884663427436</v>
      </c>
      <c r="AK69">
        <f t="shared" si="22"/>
        <v>-8.0577384832627512</v>
      </c>
      <c r="AL69">
        <f t="shared" si="26"/>
        <v>-20.442711637514474</v>
      </c>
      <c r="AN69">
        <f t="shared" si="36"/>
        <v>0</v>
      </c>
      <c r="AO69">
        <f t="shared" si="36"/>
        <v>0</v>
      </c>
      <c r="AP69">
        <f t="shared" si="36"/>
        <v>-1.0827934452934592E-10</v>
      </c>
      <c r="AQ69">
        <f t="shared" si="36"/>
        <v>-7.5204875211806274E-5</v>
      </c>
      <c r="AR69">
        <f t="shared" si="36"/>
        <v>-7.5204983491150804E-5</v>
      </c>
      <c r="AS69">
        <f t="shared" si="36"/>
        <v>-1.7806129009190892E-2</v>
      </c>
      <c r="AT69">
        <f t="shared" si="36"/>
        <v>-1.1633704106612875E-2</v>
      </c>
      <c r="AU69">
        <f t="shared" si="23"/>
        <v>-2.9515038099294916E-2</v>
      </c>
      <c r="AW69">
        <v>66</v>
      </c>
      <c r="AX69">
        <f>IF(Z69&gt;0, (R69*SUMPRODUCT(K69:$K$98, X69:$X$98)-K69*$AZ$3)/Z69, 0)</f>
        <v>-17130419078.013182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12.5</v>
      </c>
      <c r="R70">
        <f t="shared" si="28"/>
        <v>2000000</v>
      </c>
      <c r="S70">
        <f t="shared" si="29"/>
        <v>-83903651526.58873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-102.777665097469</v>
      </c>
      <c r="AC70">
        <f t="shared" si="30"/>
        <v>-91.765837956614419</v>
      </c>
      <c r="AE70">
        <f t="shared" si="31"/>
        <v>0</v>
      </c>
      <c r="AF70">
        <f t="shared" si="32"/>
        <v>0</v>
      </c>
      <c r="AG70">
        <f t="shared" si="32"/>
        <v>-1.3671311719897881E-8</v>
      </c>
      <c r="AH70">
        <f t="shared" si="33"/>
        <v>-9.6920296158314583E-3</v>
      </c>
      <c r="AI70">
        <f t="shared" si="34"/>
        <v>-9.6920432871431782E-3</v>
      </c>
      <c r="AJ70">
        <f t="shared" si="35"/>
        <v>-11.011827140854578</v>
      </c>
      <c r="AK70">
        <f t="shared" si="22"/>
        <v>-7.1944365568228301</v>
      </c>
      <c r="AL70">
        <f t="shared" si="26"/>
        <v>-18.215955740964553</v>
      </c>
      <c r="AN70">
        <f t="shared" si="36"/>
        <v>0</v>
      </c>
      <c r="AO70">
        <f t="shared" si="36"/>
        <v>0</v>
      </c>
      <c r="AP70">
        <f t="shared" si="36"/>
        <v>-1.7623696643220847E-11</v>
      </c>
      <c r="AQ70">
        <f t="shared" si="36"/>
        <v>-1.2494001549092158E-5</v>
      </c>
      <c r="AR70">
        <f t="shared" si="36"/>
        <v>-1.2494019172788802E-5</v>
      </c>
      <c r="AS70">
        <f t="shared" si="36"/>
        <v>-1.4195353378970182E-2</v>
      </c>
      <c r="AT70">
        <f t="shared" si="36"/>
        <v>-9.2743527464013483E-3</v>
      </c>
      <c r="AU70">
        <f t="shared" si="23"/>
        <v>-2.3482200144544323E-2</v>
      </c>
      <c r="AW70">
        <v>67</v>
      </c>
      <c r="AX70">
        <f>IF(Z70&gt;0, (R70*SUMPRODUCT(K70:$K$98, X70:$X$98)-K70*$AZ$3)/Z70, 0)</f>
        <v>-83903651526.58873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12.5</v>
      </c>
      <c r="R71">
        <f t="shared" si="28"/>
        <v>2000000</v>
      </c>
      <c r="S71">
        <f t="shared" si="29"/>
        <v>-418334005830.87994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-91.765837956614419</v>
      </c>
      <c r="AC71">
        <f t="shared" si="30"/>
        <v>-81.933794784785803</v>
      </c>
      <c r="AE71">
        <f t="shared" si="31"/>
        <v>0</v>
      </c>
      <c r="AF71">
        <f t="shared" si="32"/>
        <v>0</v>
      </c>
      <c r="AG71">
        <f t="shared" si="32"/>
        <v>-2.4482170240395543E-9</v>
      </c>
      <c r="AH71">
        <f t="shared" si="33"/>
        <v>-1.7738210525854955E-3</v>
      </c>
      <c r="AI71">
        <f t="shared" si="34"/>
        <v>-1.7738235008025196E-3</v>
      </c>
      <c r="AJ71">
        <f t="shared" si="35"/>
        <v>-9.8320431718286159</v>
      </c>
      <c r="AK71">
        <f t="shared" si="22"/>
        <v>-6.42360865696301</v>
      </c>
      <c r="AL71">
        <f t="shared" si="26"/>
        <v>-16.257425652292426</v>
      </c>
      <c r="AN71">
        <f t="shared" si="36"/>
        <v>0</v>
      </c>
      <c r="AO71">
        <f t="shared" si="36"/>
        <v>0</v>
      </c>
      <c r="AP71">
        <f t="shared" si="36"/>
        <v>-2.8178554683681906E-12</v>
      </c>
      <c r="AQ71">
        <f t="shared" si="36"/>
        <v>-2.0416373646023231E-6</v>
      </c>
      <c r="AR71">
        <f t="shared" si="36"/>
        <v>-2.0416401824577916E-6</v>
      </c>
      <c r="AS71">
        <f t="shared" si="36"/>
        <v>-1.1316511708286275E-2</v>
      </c>
      <c r="AT71">
        <f t="shared" si="36"/>
        <v>-7.3934625088155678E-3</v>
      </c>
      <c r="AU71">
        <f t="shared" si="23"/>
        <v>-1.8712015857284298E-2</v>
      </c>
      <c r="AW71">
        <v>68</v>
      </c>
      <c r="AX71">
        <f>IF(Z71&gt;0, (R71*SUMPRODUCT(K71:$K$98, X71:$X$98)-K71*$AZ$3)/Z71, 0)</f>
        <v>-418334005830.87994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12.5</v>
      </c>
      <c r="R72">
        <f t="shared" si="28"/>
        <v>2000000</v>
      </c>
      <c r="S72">
        <f t="shared" si="29"/>
        <v>-2125196522461.2649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-81.933794784785803</v>
      </c>
      <c r="AC72">
        <f t="shared" si="30"/>
        <v>-73.155175696217682</v>
      </c>
      <c r="AE72">
        <f t="shared" si="31"/>
        <v>0</v>
      </c>
      <c r="AF72">
        <f t="shared" si="32"/>
        <v>0</v>
      </c>
      <c r="AG72">
        <f t="shared" si="32"/>
        <v>-4.3028476968505309E-10</v>
      </c>
      <c r="AH72">
        <f t="shared" si="33"/>
        <v>-3.1895201345825692E-4</v>
      </c>
      <c r="AI72">
        <f t="shared" si="34"/>
        <v>-3.189524437430266E-4</v>
      </c>
      <c r="AJ72">
        <f t="shared" si="35"/>
        <v>-8.7786190885681208</v>
      </c>
      <c r="AK72">
        <f t="shared" si="22"/>
        <v>-5.7353656349350066</v>
      </c>
      <c r="AL72">
        <f t="shared" si="26"/>
        <v>-14.51430367594687</v>
      </c>
      <c r="AN72">
        <f t="shared" si="36"/>
        <v>0</v>
      </c>
      <c r="AO72">
        <f t="shared" si="36"/>
        <v>0</v>
      </c>
      <c r="AP72">
        <f t="shared" si="36"/>
        <v>-4.4218779542526586E-13</v>
      </c>
      <c r="AQ72">
        <f t="shared" si="36"/>
        <v>-3.2777522611545872E-7</v>
      </c>
      <c r="AR72">
        <f t="shared" si="36"/>
        <v>-3.277756683032541E-7</v>
      </c>
      <c r="AS72">
        <f t="shared" si="36"/>
        <v>-9.021463214915499E-3</v>
      </c>
      <c r="AT72">
        <f t="shared" si="36"/>
        <v>-5.894023829674579E-3</v>
      </c>
      <c r="AU72">
        <f t="shared" si="23"/>
        <v>-1.491581482025838E-2</v>
      </c>
      <c r="AW72">
        <v>69</v>
      </c>
      <c r="AX72">
        <f>IF(Z72&gt;0, (R72*SUMPRODUCT(K72:$K$98, X72:$X$98)-K72*$AZ$3)/Z72, 0)</f>
        <v>-2125196522461.2649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12.5</v>
      </c>
      <c r="R73">
        <f t="shared" si="28"/>
        <v>2000000</v>
      </c>
      <c r="S73">
        <f t="shared" si="29"/>
        <v>-11019834743945.109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-73.155175696217682</v>
      </c>
      <c r="AC73">
        <f t="shared" si="30"/>
        <v>-65.31712144345228</v>
      </c>
      <c r="AE73">
        <f t="shared" si="31"/>
        <v>0</v>
      </c>
      <c r="AF73">
        <f t="shared" si="32"/>
        <v>0</v>
      </c>
      <c r="AG73">
        <f t="shared" si="32"/>
        <v>-7.4090404893935704E-11</v>
      </c>
      <c r="AH73">
        <f t="shared" si="33"/>
        <v>-5.6302642735082697E-5</v>
      </c>
      <c r="AI73">
        <f t="shared" si="34"/>
        <v>-5.6302716825487589E-5</v>
      </c>
      <c r="AJ73">
        <f t="shared" si="35"/>
        <v>-7.8380542527654029</v>
      </c>
      <c r="AK73">
        <f t="shared" ref="AK73:AK98" si="49">G73*SUM(AB73:AB73, AE73:AF73)</f>
        <v>-5.1208622987352381</v>
      </c>
      <c r="AL73">
        <f t="shared" si="26"/>
        <v>-12.958972854217468</v>
      </c>
      <c r="AN73">
        <f t="shared" si="36"/>
        <v>0</v>
      </c>
      <c r="AO73">
        <f t="shared" si="36"/>
        <v>0</v>
      </c>
      <c r="AP73">
        <f t="shared" si="36"/>
        <v>-6.7982123016451089E-14</v>
      </c>
      <c r="AQ73">
        <f t="shared" si="36"/>
        <v>-5.1660848527512565E-8</v>
      </c>
      <c r="AR73">
        <f t="shared" si="36"/>
        <v>-5.1660916509635579E-8</v>
      </c>
      <c r="AS73">
        <f t="shared" si="36"/>
        <v>-7.1918566133349444E-3</v>
      </c>
      <c r="AT73">
        <f t="shared" si="36"/>
        <v>-4.6986798255629408E-3</v>
      </c>
      <c r="AU73">
        <f t="shared" si="23"/>
        <v>-1.1890588099814395E-2</v>
      </c>
      <c r="AW73">
        <v>70</v>
      </c>
      <c r="AX73">
        <f>IF(Z73&gt;0, (R73*SUMPRODUCT(K73:$K$98, X73:$X$98)-K73*$AZ$3)/Z73, 0)</f>
        <v>-11019834743945.109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12.5</v>
      </c>
      <c r="R74">
        <f t="shared" si="28"/>
        <v>2000000</v>
      </c>
      <c r="S74">
        <f t="shared" si="29"/>
        <v>-58384597780535.445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-65.31712144345228</v>
      </c>
      <c r="AC74">
        <f t="shared" si="30"/>
        <v>-58.318858476773265</v>
      </c>
      <c r="AE74">
        <f t="shared" si="31"/>
        <v>0</v>
      </c>
      <c r="AF74">
        <f t="shared" si="32"/>
        <v>0</v>
      </c>
      <c r="AG74">
        <f t="shared" si="32"/>
        <v>-1.2485925375385542E-11</v>
      </c>
      <c r="AH74">
        <f t="shared" si="33"/>
        <v>-9.7381720751377291E-6</v>
      </c>
      <c r="AI74">
        <f t="shared" si="34"/>
        <v>-9.7381845610631052E-6</v>
      </c>
      <c r="AJ74">
        <f t="shared" si="35"/>
        <v>-6.9982629666790146</v>
      </c>
      <c r="AK74">
        <f t="shared" si="49"/>
        <v>-4.5721985010416599</v>
      </c>
      <c r="AL74">
        <f t="shared" si="26"/>
        <v>-11.570471205905235</v>
      </c>
      <c r="AN74">
        <f t="shared" si="36"/>
        <v>0</v>
      </c>
      <c r="AO74">
        <f t="shared" si="36"/>
        <v>0</v>
      </c>
      <c r="AP74">
        <f t="shared" si="36"/>
        <v>-1.0229053903553199E-14</v>
      </c>
      <c r="AQ74">
        <f t="shared" si="36"/>
        <v>-7.9779659163295704E-9</v>
      </c>
      <c r="AR74">
        <f t="shared" si="36"/>
        <v>-7.9779761453834754E-9</v>
      </c>
      <c r="AS74">
        <f t="shared" si="36"/>
        <v>-5.7333042578103137E-3</v>
      </c>
      <c r="AT74">
        <f t="shared" si="36"/>
        <v>-3.7457588059191917E-3</v>
      </c>
      <c r="AU74">
        <f t="shared" si="23"/>
        <v>-9.4790710417056515E-3</v>
      </c>
      <c r="AW74">
        <v>71</v>
      </c>
      <c r="AX74">
        <f>IF(Z74&gt;0, (R74*SUMPRODUCT(K74:$K$98, X74:$X$98)-K74*$AZ$3)/Z74, 0)</f>
        <v>-58384597780535.445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12.5</v>
      </c>
      <c r="R75">
        <f t="shared" si="28"/>
        <v>2000000</v>
      </c>
      <c r="S75">
        <f t="shared" si="29"/>
        <v>-316625648079668.19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-58.318858476773265</v>
      </c>
      <c r="AC75">
        <f t="shared" si="30"/>
        <v>-52.070409361233523</v>
      </c>
      <c r="AE75">
        <f t="shared" si="31"/>
        <v>0</v>
      </c>
      <c r="AF75">
        <f t="shared" si="32"/>
        <v>0</v>
      </c>
      <c r="AG75">
        <f t="shared" si="32"/>
        <v>-2.0556771725948334E-12</v>
      </c>
      <c r="AH75">
        <f t="shared" si="33"/>
        <v>-1.6488622318458963E-6</v>
      </c>
      <c r="AI75">
        <f t="shared" si="34"/>
        <v>-1.6488642875230688E-6</v>
      </c>
      <c r="AJ75">
        <f t="shared" si="35"/>
        <v>-6.2484491155397421</v>
      </c>
      <c r="AK75">
        <f t="shared" si="49"/>
        <v>-4.082320093374129</v>
      </c>
      <c r="AL75">
        <f t="shared" si="26"/>
        <v>-10.330770857778159</v>
      </c>
      <c r="AN75">
        <f t="shared" si="36"/>
        <v>0</v>
      </c>
      <c r="AO75">
        <f t="shared" si="36"/>
        <v>0</v>
      </c>
      <c r="AP75">
        <f t="shared" si="36"/>
        <v>-1.5036668413338431E-15</v>
      </c>
      <c r="AQ75">
        <f t="shared" si="36"/>
        <v>-1.2060937860319658E-9</v>
      </c>
      <c r="AR75">
        <f t="shared" si="36"/>
        <v>-1.2060952896988071E-9</v>
      </c>
      <c r="AS75">
        <f t="shared" si="36"/>
        <v>-4.5705550803675369E-3</v>
      </c>
      <c r="AT75">
        <f t="shared" si="36"/>
        <v>-2.9860959891718475E-3</v>
      </c>
      <c r="AU75">
        <f t="shared" si="23"/>
        <v>-7.5566522756346744E-3</v>
      </c>
      <c r="AW75">
        <v>72</v>
      </c>
      <c r="AX75">
        <f>IF(Z75&gt;0, (R75*SUMPRODUCT(K75:$K$98, X75:$X$98)-K75*$AZ$3)/Z75, 0)</f>
        <v>-316625648079668.19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12.5</v>
      </c>
      <c r="R76">
        <f t="shared" si="28"/>
        <v>2000000</v>
      </c>
      <c r="S76">
        <f t="shared" si="29"/>
        <v>-1761065647022125.8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-52.070409361233523</v>
      </c>
      <c r="AC76">
        <f t="shared" si="30"/>
        <v>-46.491436930727367</v>
      </c>
      <c r="AE76">
        <f t="shared" si="31"/>
        <v>0</v>
      </c>
      <c r="AF76">
        <f t="shared" si="32"/>
        <v>0</v>
      </c>
      <c r="AG76">
        <f t="shared" si="32"/>
        <v>-3.2999505874001678E-13</v>
      </c>
      <c r="AH76">
        <f t="shared" si="33"/>
        <v>-2.7282005474061889E-7</v>
      </c>
      <c r="AI76">
        <f t="shared" si="34"/>
        <v>-2.7282038473567765E-7</v>
      </c>
      <c r="AJ76">
        <f t="shared" si="35"/>
        <v>-5.5789724305061554</v>
      </c>
      <c r="AK76">
        <f t="shared" si="49"/>
        <v>-3.6449286552863471</v>
      </c>
      <c r="AL76">
        <f t="shared" si="26"/>
        <v>-9.2239013586128884</v>
      </c>
      <c r="AN76">
        <f t="shared" si="36"/>
        <v>0</v>
      </c>
      <c r="AO76">
        <f t="shared" si="36"/>
        <v>0</v>
      </c>
      <c r="AP76">
        <f t="shared" si="36"/>
        <v>-2.1551927816852753E-16</v>
      </c>
      <c r="AQ76">
        <f t="shared" si="36"/>
        <v>-1.7817836876739336E-10</v>
      </c>
      <c r="AR76">
        <f t="shared" si="36"/>
        <v>-1.7817858428667155E-10</v>
      </c>
      <c r="AS76">
        <f t="shared" si="36"/>
        <v>-3.6436185309431613E-3</v>
      </c>
      <c r="AT76">
        <f t="shared" si="36"/>
        <v>-2.3804974406661785E-3</v>
      </c>
      <c r="AU76">
        <f t="shared" si="23"/>
        <v>-6.0241161497879246E-3</v>
      </c>
      <c r="AW76">
        <v>73</v>
      </c>
      <c r="AX76">
        <f>IF(Z76&gt;0, (R76*SUMPRODUCT(K76:$K$98, X76:$X$98)-K76*$AZ$3)/Z76, 0)</f>
        <v>-1761065647022125.8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12.5</v>
      </c>
      <c r="R77">
        <f t="shared" si="28"/>
        <v>2000000</v>
      </c>
      <c r="S77">
        <f t="shared" si="29"/>
        <v>-1.0057320302302854E+16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-46.491436930727367</v>
      </c>
      <c r="AC77">
        <f t="shared" si="30"/>
        <v>-41.510211545448179</v>
      </c>
      <c r="AE77">
        <f t="shared" si="31"/>
        <v>0</v>
      </c>
      <c r="AF77">
        <f t="shared" si="32"/>
        <v>0</v>
      </c>
      <c r="AG77">
        <f t="shared" si="32"/>
        <v>-5.1592037314282743E-14</v>
      </c>
      <c r="AH77">
        <f t="shared" si="33"/>
        <v>-4.4016491334133417E-8</v>
      </c>
      <c r="AI77">
        <f t="shared" si="34"/>
        <v>-4.4016542926170729E-8</v>
      </c>
      <c r="AJ77">
        <f t="shared" si="35"/>
        <v>-4.9812253852791883</v>
      </c>
      <c r="AK77">
        <f t="shared" si="49"/>
        <v>-3.2544005851509161</v>
      </c>
      <c r="AL77">
        <f t="shared" si="26"/>
        <v>-8.2356260144466482</v>
      </c>
      <c r="AN77">
        <f t="shared" si="36"/>
        <v>0</v>
      </c>
      <c r="AO77">
        <f t="shared" si="36"/>
        <v>0</v>
      </c>
      <c r="AP77">
        <f t="shared" si="36"/>
        <v>-3.0084537704012166E-17</v>
      </c>
      <c r="AQ77">
        <f t="shared" si="36"/>
        <v>-2.56670575940498E-11</v>
      </c>
      <c r="AR77">
        <f t="shared" si="36"/>
        <v>-2.5667087678587502E-11</v>
      </c>
      <c r="AS77">
        <f t="shared" si="36"/>
        <v>-2.90467038552338E-3</v>
      </c>
      <c r="AT77">
        <f t="shared" si="36"/>
        <v>-1.8977179852679973E-3</v>
      </c>
      <c r="AU77">
        <f t="shared" si="23"/>
        <v>-4.8023883964584653E-3</v>
      </c>
      <c r="AW77">
        <v>74</v>
      </c>
      <c r="AX77">
        <f>IF(Z77&gt;0, (R77*SUMPRODUCT(K77:$K$98, X77:$X$98)-K77*$AZ$3)/Z77, 0)</f>
        <v>-1.0057320302302854E+16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12.5</v>
      </c>
      <c r="R78">
        <f t="shared" si="28"/>
        <v>2000000</v>
      </c>
      <c r="S78">
        <f t="shared" si="29"/>
        <v>-5.90903509348426E+16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-41.510211545448179</v>
      </c>
      <c r="AC78">
        <f t="shared" si="30"/>
        <v>-37.062688879886913</v>
      </c>
      <c r="AE78">
        <f t="shared" si="31"/>
        <v>0</v>
      </c>
      <c r="AF78">
        <f t="shared" si="32"/>
        <v>0</v>
      </c>
      <c r="AG78">
        <f t="shared" si="32"/>
        <v>-7.8402582429987132E-15</v>
      </c>
      <c r="AH78">
        <f t="shared" si="33"/>
        <v>-6.9177373917025919E-9</v>
      </c>
      <c r="AI78">
        <f t="shared" si="34"/>
        <v>-6.9177452319608346E-9</v>
      </c>
      <c r="AJ78">
        <f t="shared" si="35"/>
        <v>-4.4475226655612659</v>
      </c>
      <c r="AK78">
        <f t="shared" si="49"/>
        <v>-2.9057148081813726</v>
      </c>
      <c r="AL78">
        <f t="shared" si="26"/>
        <v>-7.3532374806603844</v>
      </c>
      <c r="AN78">
        <f t="shared" si="36"/>
        <v>0</v>
      </c>
      <c r="AO78">
        <f t="shared" si="36"/>
        <v>0</v>
      </c>
      <c r="AP78">
        <f t="shared" si="36"/>
        <v>-4.0820000838611646E-18</v>
      </c>
      <c r="AQ78">
        <f t="shared" si="36"/>
        <v>-3.6016931761496482E-12</v>
      </c>
      <c r="AR78">
        <f t="shared" si="36"/>
        <v>-3.6016972581497319E-12</v>
      </c>
      <c r="AS78">
        <f t="shared" si="36"/>
        <v>-2.315585447712465E-3</v>
      </c>
      <c r="AT78">
        <f t="shared" si="36"/>
        <v>-1.5128491591797862E-3</v>
      </c>
      <c r="AU78">
        <f t="shared" si="23"/>
        <v>-3.8284346104939487E-3</v>
      </c>
      <c r="AW78">
        <v>75</v>
      </c>
      <c r="AX78">
        <f>IF(Z78&gt;0, (R78*SUMPRODUCT(K78:$K$98, X78:$X$98)-K78*$AZ$3)/Z78, 0)</f>
        <v>-5.90903509348426E+16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12.5</v>
      </c>
      <c r="R79">
        <f t="shared" si="28"/>
        <v>2000000</v>
      </c>
      <c r="S79">
        <f t="shared" si="29"/>
        <v>-3.5754068480511789E+17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-37.062688879886913</v>
      </c>
      <c r="AC79">
        <f t="shared" si="30"/>
        <v>-33.091686499902181</v>
      </c>
      <c r="AE79">
        <f t="shared" si="31"/>
        <v>0</v>
      </c>
      <c r="AF79">
        <f t="shared" si="32"/>
        <v>0</v>
      </c>
      <c r="AG79">
        <f t="shared" si="32"/>
        <v>-1.1569203137658035E-15</v>
      </c>
      <c r="AH79">
        <f t="shared" si="33"/>
        <v>-1.0567896554884676E-9</v>
      </c>
      <c r="AI79">
        <f t="shared" si="34"/>
        <v>-1.0567908124087813E-9</v>
      </c>
      <c r="AJ79">
        <f t="shared" si="35"/>
        <v>-3.971002379984732</v>
      </c>
      <c r="AK79">
        <f t="shared" si="49"/>
        <v>-2.5943882215920842</v>
      </c>
      <c r="AL79">
        <f t="shared" si="26"/>
        <v>-6.5653906026336069</v>
      </c>
      <c r="AN79">
        <f t="shared" si="36"/>
        <v>0</v>
      </c>
      <c r="AO79">
        <f t="shared" si="36"/>
        <v>0</v>
      </c>
      <c r="AP79">
        <f t="shared" si="36"/>
        <v>-5.3780899988096374E-19</v>
      </c>
      <c r="AQ79">
        <f t="shared" si="36"/>
        <v>-4.9126200045083899E-13</v>
      </c>
      <c r="AR79">
        <f t="shared" si="36"/>
        <v>-4.9126253825983892E-13</v>
      </c>
      <c r="AS79">
        <f t="shared" si="36"/>
        <v>-1.8459705418715946E-3</v>
      </c>
      <c r="AT79">
        <f t="shared" si="36"/>
        <v>-1.2060340873570657E-3</v>
      </c>
      <c r="AU79">
        <f t="shared" si="23"/>
        <v>-3.052004629719923E-3</v>
      </c>
      <c r="AW79">
        <v>76</v>
      </c>
      <c r="AX79">
        <f>IF(Z79&gt;0, (R79*SUMPRODUCT(K79:$K$98, X79:$X$98)-K79*$AZ$3)/Z79, 0)</f>
        <v>-3.5754068480511789E+17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12.5</v>
      </c>
      <c r="R80">
        <f t="shared" si="28"/>
        <v>2000000</v>
      </c>
      <c r="S80">
        <f t="shared" si="29"/>
        <v>-2.2288324812516332E+18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-33.091686499902181</v>
      </c>
      <c r="AC80">
        <f t="shared" si="30"/>
        <v>-29.546148660627381</v>
      </c>
      <c r="AE80">
        <f t="shared" si="31"/>
        <v>0</v>
      </c>
      <c r="AF80">
        <f t="shared" si="32"/>
        <v>0</v>
      </c>
      <c r="AG80">
        <f t="shared" si="32"/>
        <v>-1.6570417981814471E-16</v>
      </c>
      <c r="AH80">
        <f t="shared" si="33"/>
        <v>-1.5674350892960013E-10</v>
      </c>
      <c r="AI80">
        <f t="shared" si="34"/>
        <v>-1.5674367463377995E-10</v>
      </c>
      <c r="AJ80">
        <f t="shared" si="35"/>
        <v>-3.5455378392748003</v>
      </c>
      <c r="AK80">
        <f t="shared" si="49"/>
        <v>-2.3164180549931528</v>
      </c>
      <c r="AL80">
        <f t="shared" si="26"/>
        <v>-5.8619558944246961</v>
      </c>
      <c r="AN80">
        <f t="shared" si="36"/>
        <v>0</v>
      </c>
      <c r="AO80">
        <f t="shared" si="36"/>
        <v>0</v>
      </c>
      <c r="AP80">
        <f t="shared" si="36"/>
        <v>-6.877649820120678E-20</v>
      </c>
      <c r="AQ80">
        <f t="shared" si="36"/>
        <v>-6.5057318842400358E-14</v>
      </c>
      <c r="AR80">
        <f t="shared" si="36"/>
        <v>-6.5057387618898564E-14</v>
      </c>
      <c r="AS80">
        <f t="shared" si="36"/>
        <v>-1.4715964141207029E-3</v>
      </c>
      <c r="AT80">
        <f t="shared" si="36"/>
        <v>-9.6144299055897682E-4</v>
      </c>
      <c r="AU80">
        <f t="shared" si="23"/>
        <v>-2.4330394047447365E-3</v>
      </c>
      <c r="AW80">
        <v>77</v>
      </c>
      <c r="AX80">
        <f>IF(Z80&gt;0, (R80*SUMPRODUCT(K80:$K$98, X80:$X$98)-K80*$AZ$3)/Z80, 0)</f>
        <v>-2.2288324812516332E+18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12.5</v>
      </c>
      <c r="R81">
        <f t="shared" si="28"/>
        <v>2000000</v>
      </c>
      <c r="S81">
        <f t="shared" si="29"/>
        <v>-1.4338184490935611E+19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-29.546148660627381</v>
      </c>
      <c r="AC81">
        <f t="shared" si="30"/>
        <v>-26.380489875560215</v>
      </c>
      <c r="AE81">
        <f t="shared" si="31"/>
        <v>0</v>
      </c>
      <c r="AF81">
        <f t="shared" si="32"/>
        <v>0</v>
      </c>
      <c r="AG81">
        <f t="shared" si="32"/>
        <v>-2.2998457276998329E-17</v>
      </c>
      <c r="AH81">
        <f t="shared" si="33"/>
        <v>-2.2567788918874387E-11</v>
      </c>
      <c r="AI81">
        <f t="shared" si="34"/>
        <v>-2.2567811917331663E-11</v>
      </c>
      <c r="AJ81">
        <f t="shared" si="35"/>
        <v>-3.1656587850671656</v>
      </c>
      <c r="AK81">
        <f t="shared" si="49"/>
        <v>-2.068230406243917</v>
      </c>
      <c r="AL81">
        <f t="shared" si="26"/>
        <v>-5.2338891913336507</v>
      </c>
      <c r="AN81">
        <f t="shared" si="36"/>
        <v>0</v>
      </c>
      <c r="AO81">
        <f t="shared" si="36"/>
        <v>0</v>
      </c>
      <c r="AP81">
        <f t="shared" si="36"/>
        <v>-8.5228977523914521E-21</v>
      </c>
      <c r="AQ81">
        <f t="shared" si="36"/>
        <v>-8.3632982480737543E-15</v>
      </c>
      <c r="AR81">
        <f t="shared" si="36"/>
        <v>-8.3633067709715071E-15</v>
      </c>
      <c r="AS81">
        <f t="shared" si="36"/>
        <v>-1.173147651563201E-3</v>
      </c>
      <c r="AT81">
        <f t="shared" si="36"/>
        <v>-7.6645646568797104E-4</v>
      </c>
      <c r="AU81">
        <f t="shared" si="23"/>
        <v>-1.9396041172595354E-3</v>
      </c>
      <c r="AW81">
        <v>78</v>
      </c>
      <c r="AX81">
        <f>IF(Z81&gt;0, (R81*SUMPRODUCT(K81:$K$98, X81:$X$98)-K81*$AZ$3)/Z81, 0)</f>
        <v>-1.4338184490935611E+19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12.5</v>
      </c>
      <c r="R82">
        <f t="shared" si="28"/>
        <v>2000000</v>
      </c>
      <c r="S82">
        <f t="shared" si="29"/>
        <v>-9.5339035384885395E+19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-26.380489875560215</v>
      </c>
      <c r="AC82">
        <f t="shared" si="30"/>
        <v>-23.554008817464489</v>
      </c>
      <c r="AE82">
        <f t="shared" si="31"/>
        <v>0</v>
      </c>
      <c r="AF82">
        <f t="shared" si="32"/>
        <v>0</v>
      </c>
      <c r="AG82">
        <f t="shared" si="32"/>
        <v>-3.0881905719908602E-18</v>
      </c>
      <c r="AH82">
        <f t="shared" si="33"/>
        <v>-3.1488451411579977E-12</v>
      </c>
      <c r="AI82">
        <f t="shared" si="34"/>
        <v>-3.1488482293485697E-12</v>
      </c>
      <c r="AJ82">
        <f t="shared" si="35"/>
        <v>-2.8264810580957267</v>
      </c>
      <c r="AK82">
        <f t="shared" si="49"/>
        <v>-1.8466342912892153</v>
      </c>
      <c r="AL82">
        <f t="shared" si="26"/>
        <v>-4.673115349388091</v>
      </c>
      <c r="AN82">
        <f t="shared" si="36"/>
        <v>0</v>
      </c>
      <c r="AO82">
        <f t="shared" si="36"/>
        <v>0</v>
      </c>
      <c r="AP82">
        <f t="shared" si="36"/>
        <v>-1.0218205759866563E-21</v>
      </c>
      <c r="AQ82">
        <f t="shared" si="36"/>
        <v>-1.0418899613946403E-15</v>
      </c>
      <c r="AR82">
        <f t="shared" si="36"/>
        <v>-1.0418909832152161E-15</v>
      </c>
      <c r="AS82">
        <f t="shared" si="36"/>
        <v>-9.3522612528955569E-4</v>
      </c>
      <c r="AT82">
        <f t="shared" si="36"/>
        <v>-6.1101440185584548E-4</v>
      </c>
      <c r="AU82">
        <f t="shared" si="23"/>
        <v>-1.5462405271464432E-3</v>
      </c>
      <c r="AW82">
        <v>79</v>
      </c>
      <c r="AX82">
        <f>IF(Z82&gt;0, (R82*SUMPRODUCT(K82:$K$98, X82:$X$98)-K82*$AZ$3)/Z82, 0)</f>
        <v>-9.5339035384885395E+19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12.5</v>
      </c>
      <c r="R83">
        <f t="shared" si="28"/>
        <v>2000000</v>
      </c>
      <c r="S83">
        <f t="shared" si="29"/>
        <v>-6.5623686803936969E+20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-23.554008817464489</v>
      </c>
      <c r="AC83">
        <f t="shared" si="30"/>
        <v>-21.030365015593286</v>
      </c>
      <c r="AE83">
        <f t="shared" si="31"/>
        <v>0</v>
      </c>
      <c r="AF83">
        <f t="shared" si="32"/>
        <v>0</v>
      </c>
      <c r="AG83">
        <f t="shared" si="32"/>
        <v>-4.0058639722623007E-19</v>
      </c>
      <c r="AH83">
        <f t="shared" si="33"/>
        <v>-4.2507556304715544E-13</v>
      </c>
      <c r="AI83">
        <f t="shared" si="34"/>
        <v>-4.2507596363355266E-13</v>
      </c>
      <c r="AJ83">
        <f t="shared" si="35"/>
        <v>-2.5236438018712022</v>
      </c>
      <c r="AK83">
        <f t="shared" si="49"/>
        <v>-1.6487806172225143</v>
      </c>
      <c r="AL83">
        <f t="shared" si="26"/>
        <v>-4.172424419094142</v>
      </c>
      <c r="AN83">
        <f t="shared" si="36"/>
        <v>0</v>
      </c>
      <c r="AO83">
        <f t="shared" si="36"/>
        <v>0</v>
      </c>
      <c r="AP83">
        <f t="shared" si="36"/>
        <v>-1.1834467627680079E-22</v>
      </c>
      <c r="AQ83">
        <f t="shared" si="36"/>
        <v>-1.2557947611382467E-16</v>
      </c>
      <c r="AR83">
        <f t="shared" si="36"/>
        <v>-1.2557959445850094E-16</v>
      </c>
      <c r="AS83">
        <f t="shared" si="36"/>
        <v>-7.4555654120660251E-4</v>
      </c>
      <c r="AT83">
        <f t="shared" si="36"/>
        <v>-4.8709694025497898E-4</v>
      </c>
      <c r="AU83">
        <f t="shared" si="23"/>
        <v>-1.2326534814617071E-3</v>
      </c>
      <c r="AW83">
        <v>80</v>
      </c>
      <c r="AX83">
        <f>IF(Z83&gt;0, (R83*SUMPRODUCT(K83:$K$98, X83:$X$98)-K83*$AZ$3)/Z83, 0)</f>
        <v>-6.5623686803936969E+20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12.5</v>
      </c>
      <c r="R84">
        <f t="shared" si="28"/>
        <v>2000000</v>
      </c>
      <c r="S84">
        <f t="shared" si="29"/>
        <v>-4.6824131745463182E+21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-21.030365015593286</v>
      </c>
      <c r="AC84">
        <f t="shared" si="30"/>
        <v>-18.777111621065437</v>
      </c>
      <c r="AE84">
        <f t="shared" si="31"/>
        <v>0</v>
      </c>
      <c r="AF84">
        <f t="shared" si="32"/>
        <v>0</v>
      </c>
      <c r="AG84">
        <f t="shared" si="32"/>
        <v>-5.0126694615337855E-20</v>
      </c>
      <c r="AH84">
        <f t="shared" si="33"/>
        <v>-5.5432614182180787E-14</v>
      </c>
      <c r="AI84">
        <f t="shared" si="34"/>
        <v>-5.5432664308875405E-14</v>
      </c>
      <c r="AJ84">
        <f t="shared" si="35"/>
        <v>-2.2532533945278495</v>
      </c>
      <c r="AK84">
        <f t="shared" si="49"/>
        <v>-1.4721255510915301</v>
      </c>
      <c r="AL84">
        <f t="shared" si="26"/>
        <v>-3.7253789456194353</v>
      </c>
      <c r="AN84">
        <f t="shared" si="36"/>
        <v>0</v>
      </c>
      <c r="AO84">
        <f t="shared" si="36"/>
        <v>0</v>
      </c>
      <c r="AP84">
        <f t="shared" si="36"/>
        <v>-1.322219547606285E-23</v>
      </c>
      <c r="AQ84">
        <f t="shared" si="36"/>
        <v>-1.4621767225834628E-17</v>
      </c>
      <c r="AR84">
        <f t="shared" si="36"/>
        <v>-1.4621780448030104E-17</v>
      </c>
      <c r="AS84">
        <f t="shared" si="36"/>
        <v>-5.9435311001801601E-4</v>
      </c>
      <c r="AT84">
        <f t="shared" si="36"/>
        <v>-3.8831069854510425E-4</v>
      </c>
      <c r="AU84">
        <f t="shared" si="23"/>
        <v>-9.8266380856313501E-4</v>
      </c>
      <c r="AW84">
        <v>81</v>
      </c>
      <c r="AX84">
        <f>IF(Z84&gt;0, (R84*SUMPRODUCT(K84:$K$98, X84:$X$98)-K84*$AZ$3)/Z84, 0)</f>
        <v>-4.6824131745463182E+21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12.5</v>
      </c>
      <c r="R85">
        <f t="shared" si="28"/>
        <v>2000000</v>
      </c>
      <c r="S85">
        <f t="shared" si="29"/>
        <v>-3.468714273689027E+22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-18.777111621065437</v>
      </c>
      <c r="AC85">
        <f t="shared" si="30"/>
        <v>-16.765278233094136</v>
      </c>
      <c r="AE85">
        <f t="shared" si="31"/>
        <v>0</v>
      </c>
      <c r="AF85">
        <f t="shared" si="32"/>
        <v>0</v>
      </c>
      <c r="AG85">
        <f t="shared" si="32"/>
        <v>-6.0416039309804637E-21</v>
      </c>
      <c r="AH85">
        <f t="shared" si="33"/>
        <v>-6.9734117981126427E-15</v>
      </c>
      <c r="AI85">
        <f t="shared" si="34"/>
        <v>-6.9734178397165733E-15</v>
      </c>
      <c r="AJ85">
        <f t="shared" si="35"/>
        <v>-2.0118333879713006</v>
      </c>
      <c r="AK85">
        <f t="shared" si="49"/>
        <v>-1.3143978134745806</v>
      </c>
      <c r="AL85">
        <f t="shared" si="26"/>
        <v>-3.3262312014458884</v>
      </c>
      <c r="AN85">
        <f t="shared" si="36"/>
        <v>0</v>
      </c>
      <c r="AO85">
        <f t="shared" si="36"/>
        <v>0</v>
      </c>
      <c r="AP85">
        <f t="shared" si="36"/>
        <v>-1.422881503012757E-24</v>
      </c>
      <c r="AQ85">
        <f t="shared" si="36"/>
        <v>-1.6423351768468477E-18</v>
      </c>
      <c r="AR85">
        <f t="shared" si="36"/>
        <v>-1.6423365997283505E-18</v>
      </c>
      <c r="AS85">
        <f t="shared" si="36"/>
        <v>-4.7381466040977187E-4</v>
      </c>
      <c r="AT85">
        <f t="shared" si="36"/>
        <v>-3.0955891146771704E-4</v>
      </c>
      <c r="AU85">
        <f t="shared" si="23"/>
        <v>-7.8337357187749064E-4</v>
      </c>
      <c r="AW85">
        <v>82</v>
      </c>
      <c r="AX85">
        <f>IF(Z85&gt;0, (R85*SUMPRODUCT(K85:$K$98, X85:$X$98)-K85*$AZ$3)/Z85, 0)</f>
        <v>-3.468714273689027E+22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12.5</v>
      </c>
      <c r="R86">
        <f t="shared" si="28"/>
        <v>2000000</v>
      </c>
      <c r="S86">
        <f t="shared" si="29"/>
        <v>-2.6724809089272557E+23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-16.765278233094136</v>
      </c>
      <c r="AC86">
        <f t="shared" si="30"/>
        <v>-14.968998422405479</v>
      </c>
      <c r="AE86">
        <f t="shared" si="31"/>
        <v>0</v>
      </c>
      <c r="AF86">
        <f t="shared" si="32"/>
        <v>0</v>
      </c>
      <c r="AG86">
        <f t="shared" si="32"/>
        <v>-7.0014524577156345E-22</v>
      </c>
      <c r="AH86">
        <f t="shared" si="33"/>
        <v>-8.4496682334385534E-16</v>
      </c>
      <c r="AI86">
        <f t="shared" si="34"/>
        <v>-8.4496752348910107E-16</v>
      </c>
      <c r="AJ86">
        <f t="shared" si="35"/>
        <v>-1.7962798106886577</v>
      </c>
      <c r="AK86">
        <f t="shared" si="49"/>
        <v>-1.1735694763165896</v>
      </c>
      <c r="AL86">
        <f t="shared" si="26"/>
        <v>-2.969849287005248</v>
      </c>
      <c r="AN86">
        <f t="shared" si="36"/>
        <v>0</v>
      </c>
      <c r="AO86">
        <f t="shared" si="36"/>
        <v>0</v>
      </c>
      <c r="AP86">
        <f t="shared" si="36"/>
        <v>-1.4722670901924092E-25</v>
      </c>
      <c r="AQ86">
        <f t="shared" si="36"/>
        <v>-1.7767982484015423E-19</v>
      </c>
      <c r="AR86">
        <f t="shared" si="36"/>
        <v>-1.7767997206686325E-19</v>
      </c>
      <c r="AS86">
        <f t="shared" si="36"/>
        <v>-3.7772214637258526E-4</v>
      </c>
      <c r="AT86">
        <f t="shared" si="36"/>
        <v>-2.4677846896342236E-4</v>
      </c>
      <c r="AU86">
        <f t="shared" si="23"/>
        <v>-6.2450061533600779E-4</v>
      </c>
      <c r="AW86">
        <v>83</v>
      </c>
      <c r="AX86">
        <f>IF(Z86&gt;0, (R86*SUMPRODUCT(K86:$K$98, X86:$X$98)-K86*$AZ$3)/Z86, 0)</f>
        <v>-2.6724809089272557E+23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12.5</v>
      </c>
      <c r="R87">
        <f t="shared" si="28"/>
        <v>2000000</v>
      </c>
      <c r="S87">
        <f t="shared" si="29"/>
        <v>-2.1450119951045331E+24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-14.968998422405479</v>
      </c>
      <c r="AC87">
        <f t="shared" si="30"/>
        <v>-13.365177162862034</v>
      </c>
      <c r="AE87">
        <f t="shared" si="31"/>
        <v>0</v>
      </c>
      <c r="AF87">
        <f t="shared" si="32"/>
        <v>0</v>
      </c>
      <c r="AG87">
        <f t="shared" si="32"/>
        <v>-7.7885212258514131E-23</v>
      </c>
      <c r="AH87">
        <f t="shared" si="33"/>
        <v>-9.8441372968853393E-17</v>
      </c>
      <c r="AI87">
        <f t="shared" si="34"/>
        <v>-9.8441450854065646E-17</v>
      </c>
      <c r="AJ87">
        <f t="shared" si="35"/>
        <v>-1.6038212595434445</v>
      </c>
      <c r="AK87">
        <f t="shared" si="49"/>
        <v>-1.0478298895683835</v>
      </c>
      <c r="AL87">
        <f t="shared" si="26"/>
        <v>-2.651651149111828</v>
      </c>
      <c r="AN87">
        <f t="shared" si="36"/>
        <v>0</v>
      </c>
      <c r="AO87">
        <f t="shared" si="36"/>
        <v>0</v>
      </c>
      <c r="AP87">
        <f t="shared" si="36"/>
        <v>-1.4622965162456123E-26</v>
      </c>
      <c r="AQ87">
        <f t="shared" si="36"/>
        <v>-1.8482388706728236E-20</v>
      </c>
      <c r="AR87">
        <f t="shared" si="36"/>
        <v>-1.8482403329693396E-20</v>
      </c>
      <c r="AS87">
        <f t="shared" si="36"/>
        <v>-3.0111778250365535E-4</v>
      </c>
      <c r="AT87">
        <f t="shared" si="36"/>
        <v>-1.9673028456905478E-4</v>
      </c>
      <c r="AU87">
        <f t="shared" si="23"/>
        <v>-4.9784806707271008E-4</v>
      </c>
      <c r="AW87">
        <v>84</v>
      </c>
      <c r="AX87">
        <f>IF(Z87&gt;0, (R87*SUMPRODUCT(K87:$K$98, X87:$X$98)-K87*$AZ$3)/Z87, 0)</f>
        <v>-2.1450119951045331E+24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12.5</v>
      </c>
      <c r="R88">
        <f t="shared" si="28"/>
        <v>2000000</v>
      </c>
      <c r="S88">
        <f t="shared" si="29"/>
        <v>-1.7963384798081014E+25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-13.365177162862034</v>
      </c>
      <c r="AC88">
        <f t="shared" si="30"/>
        <v>-11.933193895412531</v>
      </c>
      <c r="AE88">
        <f t="shared" si="31"/>
        <v>0</v>
      </c>
      <c r="AF88">
        <f t="shared" si="32"/>
        <v>0</v>
      </c>
      <c r="AG88">
        <f t="shared" si="32"/>
        <v>-8.3038316758983847E-24</v>
      </c>
      <c r="AH88">
        <f t="shared" si="33"/>
        <v>-1.1008404553604896E-17</v>
      </c>
      <c r="AI88">
        <f t="shared" si="34"/>
        <v>-1.1008412857436572E-17</v>
      </c>
      <c r="AJ88">
        <f t="shared" si="35"/>
        <v>-1.4319832674495032</v>
      </c>
      <c r="AK88">
        <f t="shared" si="49"/>
        <v>-0.93556240140034252</v>
      </c>
      <c r="AL88">
        <f t="shared" si="26"/>
        <v>-2.3675456688498455</v>
      </c>
      <c r="AN88">
        <f t="shared" si="36"/>
        <v>0</v>
      </c>
      <c r="AO88">
        <f t="shared" si="36"/>
        <v>0</v>
      </c>
      <c r="AP88">
        <f t="shared" si="36"/>
        <v>-1.3920055025121717E-27</v>
      </c>
      <c r="AQ88">
        <f t="shared" si="36"/>
        <v>-1.8453841925739897E-21</v>
      </c>
      <c r="AR88">
        <f t="shared" si="36"/>
        <v>-1.8453855845794924E-21</v>
      </c>
      <c r="AS88">
        <f t="shared" si="36"/>
        <v>-2.4004925263365368E-4</v>
      </c>
      <c r="AT88">
        <f t="shared" si="36"/>
        <v>-1.5683217838732046E-4</v>
      </c>
      <c r="AU88">
        <f t="shared" si="23"/>
        <v>-3.9688143102097409E-4</v>
      </c>
      <c r="AW88">
        <v>85</v>
      </c>
      <c r="AX88">
        <f>IF(Z88&gt;0, (R88*SUMPRODUCT(K88:$K$98, X88:$X$98)-K88*$AZ$3)/Z88, 0)</f>
        <v>-1.7963384798081014E+25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12.5</v>
      </c>
      <c r="R89">
        <f t="shared" si="28"/>
        <v>2000000</v>
      </c>
      <c r="S89">
        <f t="shared" si="29"/>
        <v>-1.5841285887174541E+26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-11.933193895412531</v>
      </c>
      <c r="AC89">
        <f t="shared" si="30"/>
        <v>-10.654637406618329</v>
      </c>
      <c r="AE89">
        <f t="shared" si="31"/>
        <v>0</v>
      </c>
      <c r="AF89">
        <f t="shared" si="32"/>
        <v>0</v>
      </c>
      <c r="AG89">
        <f t="shared" si="32"/>
        <v>-8.4073331250562817E-25</v>
      </c>
      <c r="AH89">
        <f t="shared" si="33"/>
        <v>-1.1808096074614036E-18</v>
      </c>
      <c r="AI89">
        <f t="shared" si="34"/>
        <v>-1.1808104481947161E-18</v>
      </c>
      <c r="AJ89">
        <f t="shared" si="35"/>
        <v>-1.2785564887942016</v>
      </c>
      <c r="AK89">
        <f t="shared" si="49"/>
        <v>-0.83532357267887725</v>
      </c>
      <c r="AL89">
        <f t="shared" si="26"/>
        <v>-2.1138800614730791</v>
      </c>
      <c r="AN89">
        <f t="shared" si="36"/>
        <v>0</v>
      </c>
      <c r="AO89">
        <f t="shared" si="36"/>
        <v>0</v>
      </c>
      <c r="AP89">
        <f t="shared" si="36"/>
        <v>-1.2583534613367261E-28</v>
      </c>
      <c r="AQ89">
        <f t="shared" si="36"/>
        <v>-1.7673569425961948E-22</v>
      </c>
      <c r="AR89">
        <f t="shared" si="36"/>
        <v>-1.7673582009496561E-22</v>
      </c>
      <c r="AS89">
        <f t="shared" si="36"/>
        <v>-1.9136579451024718E-4</v>
      </c>
      <c r="AT89">
        <f t="shared" si="36"/>
        <v>-1.2502565241336133E-4</v>
      </c>
      <c r="AU89">
        <f t="shared" si="23"/>
        <v>-3.1639144692360854E-4</v>
      </c>
      <c r="AW89">
        <v>86</v>
      </c>
      <c r="AX89">
        <f>IF(Z89&gt;0, (R89*SUMPRODUCT(K89:$K$98, X89:$X$98)-K89*$AZ$3)/Z89, 0)</f>
        <v>-1.5841285887174541E+26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12.5</v>
      </c>
      <c r="R90">
        <f t="shared" si="28"/>
        <v>2000000</v>
      </c>
      <c r="S90">
        <f t="shared" si="29"/>
        <v>-1.4747817939887863E+27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-10.654637406618329</v>
      </c>
      <c r="AC90">
        <f t="shared" si="30"/>
        <v>-9.5130691130520795</v>
      </c>
      <c r="AE90">
        <f t="shared" si="31"/>
        <v>0</v>
      </c>
      <c r="AF90">
        <f t="shared" si="32"/>
        <v>0</v>
      </c>
      <c r="AG90">
        <f t="shared" si="32"/>
        <v>-8.0631158045103424E-26</v>
      </c>
      <c r="AH90">
        <f t="shared" si="33"/>
        <v>-1.2027117141367496E-19</v>
      </c>
      <c r="AI90">
        <f t="shared" si="34"/>
        <v>-1.20271252044833E-19</v>
      </c>
      <c r="AJ90">
        <f t="shared" si="35"/>
        <v>-1.1415682935662499</v>
      </c>
      <c r="AK90">
        <f t="shared" si="49"/>
        <v>-0.74582461846328307</v>
      </c>
      <c r="AL90">
        <f t="shared" si="26"/>
        <v>-1.887392912029533</v>
      </c>
      <c r="AN90">
        <f t="shared" si="36"/>
        <v>0</v>
      </c>
      <c r="AO90">
        <f t="shared" si="36"/>
        <v>0</v>
      </c>
      <c r="AP90">
        <f t="shared" si="36"/>
        <v>-1.0775297430021554E-29</v>
      </c>
      <c r="AQ90">
        <f t="shared" si="36"/>
        <v>-1.6072665650101681E-23</v>
      </c>
      <c r="AR90">
        <f t="shared" si="36"/>
        <v>-1.6072676425399111E-23</v>
      </c>
      <c r="AS90">
        <f t="shared" si="36"/>
        <v>-1.5255563975625553E-4</v>
      </c>
      <c r="AT90">
        <f t="shared" si="36"/>
        <v>-9.9669684640753592E-5</v>
      </c>
      <c r="AU90">
        <f t="shared" si="23"/>
        <v>-2.5222532439700911E-4</v>
      </c>
      <c r="AW90">
        <v>87</v>
      </c>
      <c r="AX90">
        <f>IF(Z90&gt;0, (R90*SUMPRODUCT(K90:$K$98, X90:$X$98)-K90*$AZ$3)/Z90, 0)</f>
        <v>-1.4747817939887863E+27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12.5</v>
      </c>
      <c r="R91">
        <f t="shared" si="28"/>
        <v>2000000</v>
      </c>
      <c r="S91">
        <f t="shared" si="29"/>
        <v>-1.4533741600091252E+28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-9.5130691130520795</v>
      </c>
      <c r="AC91">
        <f t="shared" si="30"/>
        <v>-8.4938117080822142</v>
      </c>
      <c r="AE91">
        <f t="shared" si="31"/>
        <v>0</v>
      </c>
      <c r="AF91">
        <f t="shared" si="32"/>
        <v>0</v>
      </c>
      <c r="AG91">
        <f t="shared" si="32"/>
        <v>-7.305252100419968E-27</v>
      </c>
      <c r="AH91">
        <f t="shared" si="33"/>
        <v>-1.1603135098277187E-20</v>
      </c>
      <c r="AI91">
        <f t="shared" si="34"/>
        <v>-1.1603142403529287E-20</v>
      </c>
      <c r="AJ91">
        <f t="shared" si="35"/>
        <v>-1.0192574049698653</v>
      </c>
      <c r="AK91">
        <f t="shared" si="49"/>
        <v>-0.66591483791364559</v>
      </c>
      <c r="AL91">
        <f t="shared" si="26"/>
        <v>-1.6851722428835108</v>
      </c>
      <c r="AN91">
        <f t="shared" si="36"/>
        <v>0</v>
      </c>
      <c r="AO91">
        <f t="shared" si="36"/>
        <v>0</v>
      </c>
      <c r="AP91">
        <f t="shared" si="36"/>
        <v>-8.7165285032602407E-31</v>
      </c>
      <c r="AQ91">
        <f t="shared" si="36"/>
        <v>-1.3844704661937414E-24</v>
      </c>
      <c r="AR91">
        <f t="shared" si="36"/>
        <v>-1.3844713378465918E-24</v>
      </c>
      <c r="AS91">
        <f t="shared" si="36"/>
        <v>-1.2161642199956586E-4</v>
      </c>
      <c r="AT91">
        <f t="shared" si="36"/>
        <v>-7.9456062373049725E-5</v>
      </c>
      <c r="AU91">
        <f t="shared" si="23"/>
        <v>-2.0107248437261556E-4</v>
      </c>
      <c r="AW91">
        <v>88</v>
      </c>
      <c r="AX91">
        <f>IF(Z91&gt;0, (R91*SUMPRODUCT(K91:$K$98, X91:$X$98)-K91*$AZ$3)/Z91, 0)</f>
        <v>-1.4533741600091252E+28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12.5</v>
      </c>
      <c r="R92">
        <f t="shared" si="28"/>
        <v>2000000</v>
      </c>
      <c r="S92">
        <f t="shared" si="29"/>
        <v>-1.520600127649656E+29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-8.4938117080822142</v>
      </c>
      <c r="AC92">
        <f t="shared" si="30"/>
        <v>-7.5837604536448335</v>
      </c>
      <c r="AE92">
        <f t="shared" si="31"/>
        <v>0</v>
      </c>
      <c r="AF92">
        <f t="shared" si="32"/>
        <v>0</v>
      </c>
      <c r="AG92">
        <f t="shared" si="32"/>
        <v>-6.2341837243618534E-28</v>
      </c>
      <c r="AH92">
        <f t="shared" si="33"/>
        <v>-1.0574049931167332E-21</v>
      </c>
      <c r="AI92">
        <f t="shared" si="34"/>
        <v>-1.0574056165351056E-21</v>
      </c>
      <c r="AJ92">
        <f t="shared" si="35"/>
        <v>-0.91005125443738066</v>
      </c>
      <c r="AK92">
        <f t="shared" si="49"/>
        <v>-0.59456681956575508</v>
      </c>
      <c r="AL92">
        <f t="shared" si="26"/>
        <v>-1.5046180740031359</v>
      </c>
      <c r="AN92">
        <f t="shared" si="36"/>
        <v>0</v>
      </c>
      <c r="AO92">
        <f t="shared" si="36"/>
        <v>0</v>
      </c>
      <c r="AP92">
        <f t="shared" si="36"/>
        <v>-6.6415572587100459E-32</v>
      </c>
      <c r="AQ92">
        <f t="shared" si="36"/>
        <v>-1.1265012578931588E-25</v>
      </c>
      <c r="AR92">
        <f t="shared" si="36"/>
        <v>-1.1265019220488847E-25</v>
      </c>
      <c r="AS92">
        <f t="shared" si="36"/>
        <v>-9.6951867027715222E-5</v>
      </c>
      <c r="AT92">
        <f t="shared" si="36"/>
        <v>-6.3341886458107252E-5</v>
      </c>
      <c r="AU92">
        <f t="shared" si="23"/>
        <v>-1.602937534858225E-4</v>
      </c>
      <c r="AW92">
        <v>89</v>
      </c>
      <c r="AX92">
        <f>IF(Z92&gt;0, (R92*SUMPRODUCT(K92:$K$98, X92:$X$98)-K92*$AZ$3)/Z92, 0)</f>
        <v>-1.520600127649656E+29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12.5</v>
      </c>
      <c r="R93">
        <f t="shared" si="28"/>
        <v>2000000</v>
      </c>
      <c r="S93">
        <f t="shared" si="29"/>
        <v>-1.6944559797356488E+30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-7.5837604536448335</v>
      </c>
      <c r="AC93">
        <f t="shared" si="30"/>
        <v>-6.7712146907543147</v>
      </c>
      <c r="AE93">
        <f t="shared" si="31"/>
        <v>0</v>
      </c>
      <c r="AF93">
        <f t="shared" si="32"/>
        <v>0</v>
      </c>
      <c r="AG93">
        <f t="shared" si="32"/>
        <v>-4.9951243730529729E-29</v>
      </c>
      <c r="AH93">
        <f t="shared" si="33"/>
        <v>-9.0757271197007E-23</v>
      </c>
      <c r="AI93">
        <f t="shared" si="34"/>
        <v>-9.0757321148250733E-23</v>
      </c>
      <c r="AJ93">
        <f t="shared" si="35"/>
        <v>-0.81254576289051883</v>
      </c>
      <c r="AK93">
        <f t="shared" si="49"/>
        <v>-0.53086323175513839</v>
      </c>
      <c r="AL93">
        <f t="shared" si="26"/>
        <v>-1.3434089946456571</v>
      </c>
      <c r="AN93">
        <f t="shared" si="36"/>
        <v>0</v>
      </c>
      <c r="AO93">
        <f t="shared" si="36"/>
        <v>0</v>
      </c>
      <c r="AP93">
        <f t="shared" si="36"/>
        <v>-4.7513673350987213E-33</v>
      </c>
      <c r="AQ93">
        <f t="shared" si="36"/>
        <v>-8.632840777988412E-27</v>
      </c>
      <c r="AR93">
        <f t="shared" si="36"/>
        <v>-8.6328455293557472E-27</v>
      </c>
      <c r="AS93">
        <f t="shared" si="36"/>
        <v>-7.7289434811635249E-5</v>
      </c>
      <c r="AT93">
        <f t="shared" si="36"/>
        <v>-5.0495764076934979E-5</v>
      </c>
      <c r="AU93">
        <f t="shared" si="23"/>
        <v>-1.2778519888857022E-4</v>
      </c>
      <c r="AW93">
        <v>90</v>
      </c>
      <c r="AX93">
        <f>IF(Z93&gt;0, (R93*SUMPRODUCT(K93:$K$98, X93:$X$98)-K93*$AZ$3)/Z93, 0)</f>
        <v>-1.6944559797356488E+30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12.5</v>
      </c>
      <c r="R94">
        <f t="shared" si="28"/>
        <v>2000000</v>
      </c>
      <c r="S94">
        <f t="shared" si="29"/>
        <v>-2.0188888113986204E+31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-6.7712146907543147</v>
      </c>
      <c r="AC94">
        <f t="shared" si="30"/>
        <v>-6.0457274024592094</v>
      </c>
      <c r="AE94">
        <f t="shared" si="31"/>
        <v>0</v>
      </c>
      <c r="AF94">
        <f t="shared" si="32"/>
        <v>0</v>
      </c>
      <c r="AG94">
        <f t="shared" si="32"/>
        <v>-3.7432270714495952E-30</v>
      </c>
      <c r="AH94">
        <f t="shared" si="33"/>
        <v>-7.313360675483974E-24</v>
      </c>
      <c r="AI94">
        <f t="shared" si="34"/>
        <v>-7.313364418711046E-24</v>
      </c>
      <c r="AJ94">
        <f t="shared" si="35"/>
        <v>-0.72548728829510534</v>
      </c>
      <c r="AK94">
        <f t="shared" si="49"/>
        <v>-0.4739850283528021</v>
      </c>
      <c r="AL94">
        <f t="shared" si="26"/>
        <v>-1.1994723166479075</v>
      </c>
      <c r="AN94">
        <f t="shared" si="36"/>
        <v>0</v>
      </c>
      <c r="AO94">
        <f t="shared" si="36"/>
        <v>0</v>
      </c>
      <c r="AP94">
        <f t="shared" si="36"/>
        <v>-3.1790726435821732E-34</v>
      </c>
      <c r="AQ94">
        <f t="shared" si="36"/>
        <v>-6.2111393223807572E-28</v>
      </c>
      <c r="AR94">
        <f t="shared" si="36"/>
        <v>-6.2111425014534021E-28</v>
      </c>
      <c r="AS94">
        <f t="shared" si="36"/>
        <v>-6.1614664231214258E-5</v>
      </c>
      <c r="AT94">
        <f t="shared" si="36"/>
        <v>-4.0254913964393315E-5</v>
      </c>
      <c r="AU94">
        <f t="shared" si="23"/>
        <v>-1.0186957819560759E-4</v>
      </c>
      <c r="AW94">
        <v>91</v>
      </c>
      <c r="AX94">
        <f>IF(Z94&gt;0, (R94*SUMPRODUCT(K94:$K$98, X94:$X$98)-K94*$AZ$3)/Z94, 0)</f>
        <v>-2.0188888113986204E+31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12.5</v>
      </c>
      <c r="R95">
        <f t="shared" si="28"/>
        <v>2000000</v>
      </c>
      <c r="S95">
        <f t="shared" si="29"/>
        <v>-2.5843188450844123E+32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-6.0457274024592094</v>
      </c>
      <c r="AC95">
        <f t="shared" si="30"/>
        <v>-5.3979708950528646</v>
      </c>
      <c r="AE95">
        <f t="shared" si="31"/>
        <v>0</v>
      </c>
      <c r="AF95">
        <f t="shared" si="32"/>
        <v>0</v>
      </c>
      <c r="AG95">
        <f t="shared" si="32"/>
        <v>-2.6109253630411407E-31</v>
      </c>
      <c r="AH95">
        <f t="shared" si="33"/>
        <v>-5.5115236230895758E-25</v>
      </c>
      <c r="AI95">
        <f t="shared" si="34"/>
        <v>-5.5115262340149392E-25</v>
      </c>
      <c r="AJ95">
        <f t="shared" si="35"/>
        <v>-0.64775650740634472</v>
      </c>
      <c r="AK95">
        <f t="shared" si="49"/>
        <v>-0.42320091817214467</v>
      </c>
      <c r="AL95">
        <f t="shared" si="26"/>
        <v>-1.0709574255784893</v>
      </c>
      <c r="AN95">
        <f t="shared" si="36"/>
        <v>0</v>
      </c>
      <c r="AO95">
        <f t="shared" si="36"/>
        <v>0</v>
      </c>
      <c r="AP95">
        <f t="shared" si="36"/>
        <v>-1.9798428214586207E-35</v>
      </c>
      <c r="AQ95">
        <f t="shared" si="36"/>
        <v>-4.1793421730614075E-29</v>
      </c>
      <c r="AR95">
        <f t="shared" si="36"/>
        <v>-4.1793441529042293E-29</v>
      </c>
      <c r="AS95">
        <f t="shared" si="36"/>
        <v>-4.91188330924859E-5</v>
      </c>
      <c r="AT95">
        <f t="shared" si="36"/>
        <v>-3.2090970953757418E-5</v>
      </c>
      <c r="AU95">
        <f t="shared" si="23"/>
        <v>-8.120980404624331E-5</v>
      </c>
      <c r="AW95">
        <v>92</v>
      </c>
      <c r="AX95">
        <f>IF(Z95&gt;0, (R95*SUMPRODUCT(K95:$K$98, X95:$X$98)-K95*$AZ$3)/Z95, 0)</f>
        <v>-2.5843188450844123E+32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12.5</v>
      </c>
      <c r="R96">
        <f t="shared" si="28"/>
        <v>2000000</v>
      </c>
      <c r="S96">
        <f t="shared" si="29"/>
        <v>-3.5738877847539984E+33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-5.3979708950528646</v>
      </c>
      <c r="AC96">
        <f t="shared" si="30"/>
        <v>-4.8196168705829141</v>
      </c>
      <c r="AE96">
        <f t="shared" si="31"/>
        <v>0</v>
      </c>
      <c r="AF96">
        <f t="shared" si="32"/>
        <v>0</v>
      </c>
      <c r="AG96">
        <f t="shared" si="32"/>
        <v>-1.6857051622966189E-32</v>
      </c>
      <c r="AH96">
        <f t="shared" si="33"/>
        <v>-3.8659929490897083E-26</v>
      </c>
      <c r="AI96">
        <f t="shared" si="34"/>
        <v>-3.8659946347948706E-26</v>
      </c>
      <c r="AJ96">
        <f t="shared" si="35"/>
        <v>-0.57835402446995055</v>
      </c>
      <c r="AK96">
        <f t="shared" si="49"/>
        <v>-0.37785796265370059</v>
      </c>
      <c r="AL96">
        <f t="shared" si="26"/>
        <v>-0.95621198712365119</v>
      </c>
      <c r="AN96">
        <f t="shared" si="36"/>
        <v>0</v>
      </c>
      <c r="AO96">
        <f t="shared" si="36"/>
        <v>0</v>
      </c>
      <c r="AP96">
        <f t="shared" si="36"/>
        <v>-1.141300086795029E-36</v>
      </c>
      <c r="AQ96">
        <f t="shared" si="36"/>
        <v>-2.6174554050328445E-30</v>
      </c>
      <c r="AR96">
        <f t="shared" si="36"/>
        <v>-2.6174565463329316E-30</v>
      </c>
      <c r="AS96">
        <f t="shared" si="36"/>
        <v>-3.9157233013780205E-5</v>
      </c>
      <c r="AT96">
        <f t="shared" si="36"/>
        <v>-2.5582725569003036E-5</v>
      </c>
      <c r="AU96">
        <f t="shared" si="23"/>
        <v>-6.4739958582783251E-5</v>
      </c>
      <c r="AW96">
        <v>93</v>
      </c>
      <c r="AX96">
        <f>IF(Z96&gt;0, (R96*SUMPRODUCT(K96:$K$98, X96:$X$98)-K96*$AZ$3)/Z96, 0)</f>
        <v>-3.5738877847539984E+33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12.5</v>
      </c>
      <c r="R97">
        <f t="shared" si="28"/>
        <v>2000000</v>
      </c>
      <c r="S97">
        <f t="shared" si="29"/>
        <v>-5.3741428916593416E+34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-4.8196168705829141</v>
      </c>
      <c r="AC97">
        <f t="shared" si="30"/>
        <v>-4.3032293487347451</v>
      </c>
      <c r="AE97">
        <f t="shared" si="31"/>
        <v>0</v>
      </c>
      <c r="AF97">
        <f t="shared" si="32"/>
        <v>0</v>
      </c>
      <c r="AG97">
        <f t="shared" si="32"/>
        <v>-1.0009106185596005E-33</v>
      </c>
      <c r="AH97">
        <f t="shared" si="33"/>
        <v>-2.5100112781083083E-27</v>
      </c>
      <c r="AI97">
        <f t="shared" si="34"/>
        <v>-2.5100122790189269E-27</v>
      </c>
      <c r="AJ97">
        <f t="shared" si="35"/>
        <v>-0.51638752184816905</v>
      </c>
      <c r="AK97">
        <f t="shared" si="49"/>
        <v>-0.33737318094080404</v>
      </c>
      <c r="AL97">
        <f t="shared" si="26"/>
        <v>-0.85376070278897309</v>
      </c>
      <c r="AN97">
        <f t="shared" si="36"/>
        <v>0</v>
      </c>
      <c r="AO97">
        <f t="shared" si="36"/>
        <v>0</v>
      </c>
      <c r="AP97">
        <f t="shared" si="36"/>
        <v>-6.050559101881632E-38</v>
      </c>
      <c r="AQ97">
        <f t="shared" si="36"/>
        <v>-1.517315462837149E-31</v>
      </c>
      <c r="AR97">
        <f t="shared" si="36"/>
        <v>-1.5173160678930591E-31</v>
      </c>
      <c r="AS97">
        <f t="shared" si="36"/>
        <v>-3.1215906420424204E-5</v>
      </c>
      <c r="AT97">
        <f t="shared" si="36"/>
        <v>-2.0394392194677161E-5</v>
      </c>
      <c r="AU97">
        <f t="shared" si="23"/>
        <v>-5.1610298615101365E-5</v>
      </c>
      <c r="AW97">
        <v>94</v>
      </c>
      <c r="AX97">
        <f>IF(Z97&gt;0, (R97*SUMPRODUCT(K97:$K$98, X97:$X$98)-K97*$AZ$3)/Z97, 0)</f>
        <v>-5.3741428916593416E+34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-4.3032293487347451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-1.6014569896953609E-28</v>
      </c>
      <c r="AI98">
        <f t="shared" si="34"/>
        <v>-1.6014569896953609E-28</v>
      </c>
      <c r="AJ98">
        <f t="shared" si="35"/>
        <v>-4.3032293487347451</v>
      </c>
      <c r="AK98">
        <f t="shared" si="49"/>
        <v>-0.30122605441143219</v>
      </c>
      <c r="AL98">
        <f t="shared" si="26"/>
        <v>-4.6044554031461775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-8.6436558598309028E-33</v>
      </c>
      <c r="AR98">
        <f t="shared" si="36"/>
        <v>-8.6436558598309028E-33</v>
      </c>
      <c r="AS98">
        <f t="shared" si="36"/>
        <v>-2.3226120848529927E-4</v>
      </c>
      <c r="AT98">
        <f t="shared" si="36"/>
        <v>-1.6258284593970951E-5</v>
      </c>
      <c r="AU98">
        <f t="shared" si="36"/>
        <v>-2.4851949307927023E-4</v>
      </c>
      <c r="AW98">
        <v>95</v>
      </c>
    </row>
    <row r="100" spans="5:50" x14ac:dyDescent="0.25">
      <c r="AN100" s="8">
        <f t="shared" ref="AN100:AU100" si="50">SUM(AN3:AN98)</f>
        <v>133249.09055753276</v>
      </c>
      <c r="AO100" s="8">
        <f t="shared" si="50"/>
        <v>-13324.909055753276</v>
      </c>
      <c r="AP100" s="8">
        <f t="shared" si="50"/>
        <v>-224.80612413818235</v>
      </c>
      <c r="AQ100" s="8">
        <f t="shared" si="50"/>
        <v>-71185.949541530208</v>
      </c>
      <c r="AR100" s="8">
        <f t="shared" si="50"/>
        <v>48513.425836111135</v>
      </c>
      <c r="AS100" s="8">
        <f t="shared" si="50"/>
        <v>-17626.068381497742</v>
      </c>
      <c r="AT100" s="8">
        <f t="shared" si="50"/>
        <v>6443.7760081037104</v>
      </c>
      <c r="AU100" s="8">
        <f t="shared" si="50"/>
        <v>37331.133462717044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D346-84BB-4713-8FEC-119F9B1B7072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295107.20256968692</v>
      </c>
      <c r="K3">
        <v>1</v>
      </c>
      <c r="L3" s="2">
        <v>0</v>
      </c>
      <c r="O3">
        <f>$C$3</f>
        <v>295107.20256968692</v>
      </c>
      <c r="P3">
        <f>O3*C5</f>
        <v>29510.720256968692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295107.20256968692</v>
      </c>
      <c r="AF3">
        <f t="shared" ref="AF3:AG34" si="4">-$Z3*P3</f>
        <v>-29510.720256968692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265496.48231271823</v>
      </c>
      <c r="AJ3">
        <f t="shared" ref="AJ3:AJ66" si="7">AB3-AC3</f>
        <v>0</v>
      </c>
      <c r="AL3">
        <f t="shared" ref="AL3:AL34" si="8">SUM(AI3:AK3)</f>
        <v>265496.48231271823</v>
      </c>
      <c r="AN3">
        <f t="shared" ref="AN3:AU34" si="9">AE3*$K3</f>
        <v>295107.20256968692</v>
      </c>
      <c r="AO3">
        <f t="shared" si="9"/>
        <v>-29510.720256968692</v>
      </c>
      <c r="AP3">
        <f t="shared" si="9"/>
        <v>-100</v>
      </c>
      <c r="AQ3">
        <f t="shared" si="9"/>
        <v>0</v>
      </c>
      <c r="AR3">
        <f t="shared" si="9"/>
        <v>265496.48231271823</v>
      </c>
      <c r="AS3">
        <f t="shared" si="9"/>
        <v>0</v>
      </c>
      <c r="AT3">
        <f t="shared" si="9"/>
        <v>0</v>
      </c>
      <c r="AU3">
        <f t="shared" si="9"/>
        <v>265496.48231271823</v>
      </c>
      <c r="AW3">
        <v>0</v>
      </c>
      <c r="AX3">
        <f>IF(Z3&gt;0, (R3*SUMPRODUCT(K3:$K$98, X3:$X$98)-K3*$AZ$3)/Z3, 0)</f>
        <v>0</v>
      </c>
      <c r="AZ3">
        <f>C6*SUMPRODUCT(X4:X89, K4:K89)/1</f>
        <v>156596.36559922129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2000000</v>
      </c>
      <c r="S4">
        <f t="shared" si="1"/>
        <v>10624.636110184059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10504.038330612937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-10504.038330612937</v>
      </c>
      <c r="AK4">
        <f>G4*SUM(AB4, AE4:AF4)</f>
        <v>0</v>
      </c>
      <c r="AL4">
        <f t="shared" si="8"/>
        <v>-13205.574330612937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-2520.3246571508535</v>
      </c>
      <c r="AR4">
        <f t="shared" si="9"/>
        <v>-2520.3246571508535</v>
      </c>
      <c r="AS4">
        <f t="shared" si="9"/>
        <v>-9799.4573473392447</v>
      </c>
      <c r="AT4">
        <f t="shared" si="9"/>
        <v>0</v>
      </c>
      <c r="AU4">
        <f t="shared" si="9"/>
        <v>-12319.782004490098</v>
      </c>
      <c r="AW4">
        <v>1</v>
      </c>
      <c r="AX4">
        <f>IF(Z4&gt;0, (R4*SUMPRODUCT(K4:$K$98, X4:$X$98)-K4*$AZ$3)/Z4, 0)</f>
        <v>10624.636110184059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12.5</v>
      </c>
      <c r="R5">
        <f t="shared" si="0"/>
        <v>2000000</v>
      </c>
      <c r="S5">
        <f t="shared" si="1"/>
        <v>20636.131710150254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10504.038330612937</v>
      </c>
      <c r="AC5">
        <f t="shared" si="2"/>
        <v>20169.233179826319</v>
      </c>
      <c r="AE5">
        <f t="shared" si="3"/>
        <v>0</v>
      </c>
      <c r="AF5">
        <f t="shared" si="4"/>
        <v>0</v>
      </c>
      <c r="AG5">
        <f t="shared" si="4"/>
        <v>-12.217183835079977</v>
      </c>
      <c r="AH5">
        <f t="shared" si="5"/>
        <v>-2776.0657472036155</v>
      </c>
      <c r="AI5">
        <f t="shared" si="6"/>
        <v>-2788.2829310386956</v>
      </c>
      <c r="AJ5">
        <f t="shared" si="7"/>
        <v>-9665.1948492133815</v>
      </c>
      <c r="AK5">
        <f>G5*SUM(AB5, AE5:AF5)</f>
        <v>430.66557155513044</v>
      </c>
      <c r="AL5">
        <f t="shared" si="8"/>
        <v>-12022.812208696947</v>
      </c>
      <c r="AN5">
        <f t="shared" si="9"/>
        <v>0</v>
      </c>
      <c r="AO5">
        <f t="shared" si="9"/>
        <v>0</v>
      </c>
      <c r="AP5">
        <f t="shared" si="9"/>
        <v>-10.447011850753874</v>
      </c>
      <c r="AQ5">
        <f t="shared" si="9"/>
        <v>-2373.8360780193848</v>
      </c>
      <c r="AR5">
        <f t="shared" si="9"/>
        <v>-2384.2830898701391</v>
      </c>
      <c r="AS5">
        <f t="shared" si="9"/>
        <v>-8264.7856079278281</v>
      </c>
      <c r="AT5">
        <f t="shared" si="9"/>
        <v>368.26558317223567</v>
      </c>
      <c r="AU5">
        <f t="shared" si="9"/>
        <v>-10280.803114625731</v>
      </c>
      <c r="AW5">
        <v>2</v>
      </c>
      <c r="AX5">
        <f>IF(Z5&gt;0, (R5*SUMPRODUCT(K5:$K$98, X5:$X$98)-K5*$AZ$3)/Z5, 0)</f>
        <v>20636.131710150254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12.5</v>
      </c>
      <c r="R6">
        <f t="shared" si="0"/>
        <v>2000000</v>
      </c>
      <c r="S6">
        <f t="shared" si="1"/>
        <v>31984.645949326452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20169.233179826319</v>
      </c>
      <c r="AC6">
        <f t="shared" si="2"/>
        <v>30902.197861575507</v>
      </c>
      <c r="AE6">
        <f t="shared" si="3"/>
        <v>0</v>
      </c>
      <c r="AF6">
        <f t="shared" si="4"/>
        <v>0</v>
      </c>
      <c r="AG6">
        <f t="shared" si="4"/>
        <v>-12.076965737925519</v>
      </c>
      <c r="AH6">
        <f t="shared" si="5"/>
        <v>-2887.4014085851472</v>
      </c>
      <c r="AI6">
        <f t="shared" si="6"/>
        <v>-2899.4783743230728</v>
      </c>
      <c r="AJ6">
        <f t="shared" si="7"/>
        <v>-10732.964681749188</v>
      </c>
      <c r="AK6">
        <f>G6*SUM(AB6, AE6:AF6)</f>
        <v>1179.9001410198398</v>
      </c>
      <c r="AL6">
        <f t="shared" si="8"/>
        <v>-12452.542915052421</v>
      </c>
      <c r="AN6">
        <f t="shared" si="9"/>
        <v>0</v>
      </c>
      <c r="AO6">
        <f t="shared" si="9"/>
        <v>0</v>
      </c>
      <c r="AP6">
        <f t="shared" si="9"/>
        <v>-9.3162924958541602</v>
      </c>
      <c r="AQ6">
        <f t="shared" si="9"/>
        <v>-2227.3704057010245</v>
      </c>
      <c r="AR6">
        <f t="shared" si="9"/>
        <v>-2236.6866981968788</v>
      </c>
      <c r="AS6">
        <f t="shared" si="9"/>
        <v>-8279.516601495583</v>
      </c>
      <c r="AT6">
        <f t="shared" si="9"/>
        <v>910.18680256093569</v>
      </c>
      <c r="AU6">
        <f t="shared" si="9"/>
        <v>-9606.016497131528</v>
      </c>
      <c r="AW6">
        <v>3</v>
      </c>
      <c r="AX6">
        <f>IF(Z6&gt;0, (R6*SUMPRODUCT(K6:$K$98, X6:$X$98)-K6*$AZ$3)/Z6, 0)</f>
        <v>31984.645949326452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12.5</v>
      </c>
      <c r="R7">
        <f t="shared" si="0"/>
        <v>2000000</v>
      </c>
      <c r="S7">
        <f t="shared" si="1"/>
        <v>41431.691843650973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30902.197861575507</v>
      </c>
      <c r="AC7">
        <f t="shared" si="2"/>
        <v>39566.721454550963</v>
      </c>
      <c r="AE7">
        <f t="shared" si="3"/>
        <v>0</v>
      </c>
      <c r="AF7">
        <f t="shared" si="4"/>
        <v>0</v>
      </c>
      <c r="AG7">
        <f t="shared" si="4"/>
        <v>-11.937335797154455</v>
      </c>
      <c r="AH7">
        <f t="shared" si="5"/>
        <v>-3017.6453426894559</v>
      </c>
      <c r="AI7">
        <f t="shared" si="6"/>
        <v>-3029.5826784866103</v>
      </c>
      <c r="AJ7">
        <f t="shared" si="7"/>
        <v>-8664.5235929754563</v>
      </c>
      <c r="AK7">
        <f>G7*SUM(AB7, AE7:AF7)</f>
        <v>1517.2979150033573</v>
      </c>
      <c r="AL7">
        <f t="shared" si="8"/>
        <v>-10176.80835645871</v>
      </c>
      <c r="AN7">
        <f t="shared" si="9"/>
        <v>0</v>
      </c>
      <c r="AO7">
        <f t="shared" si="9"/>
        <v>0</v>
      </c>
      <c r="AP7">
        <f t="shared" si="9"/>
        <v>-8.3782918379842144</v>
      </c>
      <c r="AQ7">
        <f t="shared" si="9"/>
        <v>-2117.9527638497757</v>
      </c>
      <c r="AR7">
        <f t="shared" si="9"/>
        <v>-2126.33105568776</v>
      </c>
      <c r="AS7">
        <f t="shared" si="9"/>
        <v>-6081.2486582100155</v>
      </c>
      <c r="AT7">
        <f t="shared" si="9"/>
        <v>1064.9247833082977</v>
      </c>
      <c r="AU7">
        <f t="shared" si="9"/>
        <v>-7142.6549305894787</v>
      </c>
      <c r="AW7">
        <v>4</v>
      </c>
      <c r="AX7">
        <f>IF(Z7&gt;0, (R7*SUMPRODUCT(K7:$K$98, X7:$X$98)-K7*$AZ$3)/Z7, 0)</f>
        <v>41431.691843650973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12.5</v>
      </c>
      <c r="R8">
        <f t="shared" si="0"/>
        <v>2000000</v>
      </c>
      <c r="S8">
        <f t="shared" si="1"/>
        <v>47426.01665799295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39566.721454550963</v>
      </c>
      <c r="AC8">
        <f t="shared" si="2"/>
        <v>44763.665038289066</v>
      </c>
      <c r="AE8">
        <f t="shared" si="3"/>
        <v>0</v>
      </c>
      <c r="AF8">
        <f t="shared" si="4"/>
        <v>0</v>
      </c>
      <c r="AG8">
        <f t="shared" si="4"/>
        <v>-11.798288205684889</v>
      </c>
      <c r="AH8">
        <f t="shared" si="5"/>
        <v>-3147.8773596833571</v>
      </c>
      <c r="AI8">
        <f t="shared" si="6"/>
        <v>-3159.675647889042</v>
      </c>
      <c r="AJ8">
        <f t="shared" si="7"/>
        <v>-5196.9435837381025</v>
      </c>
      <c r="AK8">
        <f t="shared" ref="AK8:AK71" si="22">G8*SUM(AB8:AB8, AE8:AF8)</f>
        <v>842.77116698193549</v>
      </c>
      <c r="AL8">
        <f t="shared" si="8"/>
        <v>-7513.848064645209</v>
      </c>
      <c r="AN8">
        <f t="shared" si="9"/>
        <v>0</v>
      </c>
      <c r="AO8">
        <f t="shared" si="9"/>
        <v>0</v>
      </c>
      <c r="AP8">
        <f t="shared" si="9"/>
        <v>-7.729581292813033</v>
      </c>
      <c r="AQ8">
        <f t="shared" si="9"/>
        <v>-2062.3139159928414</v>
      </c>
      <c r="AR8">
        <f t="shared" si="9"/>
        <v>-2070.0434972856547</v>
      </c>
      <c r="AS8">
        <f t="shared" si="9"/>
        <v>-3404.7479773643049</v>
      </c>
      <c r="AT8">
        <f t="shared" si="9"/>
        <v>552.13672804559405</v>
      </c>
      <c r="AU8">
        <f t="shared" si="9"/>
        <v>-4922.6547466043658</v>
      </c>
      <c r="AW8">
        <v>5</v>
      </c>
      <c r="AX8">
        <f>IF(Z8&gt;0, (R8*SUMPRODUCT(K8:$K$98, X8:$X$98)-K8*$AZ$3)/Z8, 0)</f>
        <v>47426.01665799295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12.5</v>
      </c>
      <c r="R9">
        <f t="shared" si="0"/>
        <v>2000000</v>
      </c>
      <c r="S9">
        <f t="shared" si="1"/>
        <v>51601.190257898277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44763.665038289066</v>
      </c>
      <c r="AC9">
        <f t="shared" si="2"/>
        <v>48132.699555937885</v>
      </c>
      <c r="AE9">
        <f t="shared" si="3"/>
        <v>0</v>
      </c>
      <c r="AF9">
        <f t="shared" si="4"/>
        <v>0</v>
      </c>
      <c r="AG9">
        <f t="shared" si="4"/>
        <v>-11.659784230599824</v>
      </c>
      <c r="AH9">
        <f t="shared" si="5"/>
        <v>-3283.3748845147979</v>
      </c>
      <c r="AI9">
        <f t="shared" si="6"/>
        <v>-3295.0346687453975</v>
      </c>
      <c r="AJ9">
        <f t="shared" si="7"/>
        <v>-3369.034517648819</v>
      </c>
      <c r="AK9">
        <f t="shared" si="22"/>
        <v>264.1056237259055</v>
      </c>
      <c r="AL9">
        <f t="shared" si="8"/>
        <v>-6399.9635626683112</v>
      </c>
      <c r="AN9">
        <f t="shared" si="9"/>
        <v>0</v>
      </c>
      <c r="AO9">
        <f t="shared" si="9"/>
        <v>0</v>
      </c>
      <c r="AP9">
        <f t="shared" si="9"/>
        <v>-7.2344362181210693</v>
      </c>
      <c r="AQ9">
        <f t="shared" si="9"/>
        <v>-2037.2046096586278</v>
      </c>
      <c r="AR9">
        <f t="shared" si="9"/>
        <v>-2044.4390458767487</v>
      </c>
      <c r="AS9">
        <f t="shared" si="9"/>
        <v>-2090.3530333446674</v>
      </c>
      <c r="AT9">
        <f t="shared" si="9"/>
        <v>163.86712240161708</v>
      </c>
      <c r="AU9">
        <f t="shared" si="9"/>
        <v>-3970.9249568197993</v>
      </c>
      <c r="AW9">
        <v>6</v>
      </c>
      <c r="AX9">
        <f>IF(Z9&gt;0, (R9*SUMPRODUCT(K9:$K$98, X9:$X$98)-K9*$AZ$3)/Z9, 0)</f>
        <v>51601.190257898277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12.5</v>
      </c>
      <c r="R10">
        <f t="shared" si="0"/>
        <v>2000000</v>
      </c>
      <c r="S10">
        <f t="shared" si="1"/>
        <v>55419.638938690754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48132.699555937885</v>
      </c>
      <c r="AC10">
        <f t="shared" si="2"/>
        <v>51082.17274804473</v>
      </c>
      <c r="AE10">
        <f t="shared" si="3"/>
        <v>0</v>
      </c>
      <c r="AF10">
        <f t="shared" si="4"/>
        <v>0</v>
      </c>
      <c r="AG10">
        <f t="shared" si="4"/>
        <v>-11.521676639881115</v>
      </c>
      <c r="AH10">
        <f t="shared" si="5"/>
        <v>-3441.5597460336276</v>
      </c>
      <c r="AI10">
        <f t="shared" si="6"/>
        <v>-3453.0814226735088</v>
      </c>
      <c r="AJ10">
        <f t="shared" si="7"/>
        <v>-2949.4731921068451</v>
      </c>
      <c r="AK10">
        <f t="shared" si="22"/>
        <v>197.34406817934536</v>
      </c>
      <c r="AL10">
        <f t="shared" si="8"/>
        <v>-6205.2105466010089</v>
      </c>
      <c r="AN10">
        <f t="shared" si="9"/>
        <v>0</v>
      </c>
      <c r="AO10">
        <f t="shared" si="9"/>
        <v>0</v>
      </c>
      <c r="AP10">
        <f t="shared" si="9"/>
        <v>-6.7818479323204217</v>
      </c>
      <c r="AQ10">
        <f t="shared" si="9"/>
        <v>-2025.7585399338359</v>
      </c>
      <c r="AR10">
        <f t="shared" si="9"/>
        <v>-2032.5403878661564</v>
      </c>
      <c r="AS10">
        <f t="shared" si="9"/>
        <v>-1736.108319520649</v>
      </c>
      <c r="AT10">
        <f t="shared" si="9"/>
        <v>116.15995679875314</v>
      </c>
      <c r="AU10">
        <f t="shared" si="9"/>
        <v>-3652.4887505880524</v>
      </c>
      <c r="AW10">
        <v>7</v>
      </c>
      <c r="AX10">
        <f>IF(Z10&gt;0, (R10*SUMPRODUCT(K10:$K$98, X10:$X$98)-K10*$AZ$3)/Z10, 0)</f>
        <v>55419.638938690754</v>
      </c>
    </row>
    <row r="11" spans="1:52" x14ac:dyDescent="0.25">
      <c r="A11" t="s">
        <v>33</v>
      </c>
      <c r="C11" s="12">
        <f>AU91</f>
        <v>81896.123801798109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12.5</v>
      </c>
      <c r="R11">
        <f t="shared" si="0"/>
        <v>2000000</v>
      </c>
      <c r="S11">
        <f t="shared" si="1"/>
        <v>58904.933297739393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51082.17274804473</v>
      </c>
      <c r="AC11">
        <f t="shared" si="2"/>
        <v>53645.904875205291</v>
      </c>
      <c r="AE11">
        <f t="shared" si="3"/>
        <v>0</v>
      </c>
      <c r="AF11">
        <f t="shared" si="4"/>
        <v>0</v>
      </c>
      <c r="AG11">
        <f t="shared" si="4"/>
        <v>-11.38400085355501</v>
      </c>
      <c r="AH11">
        <f t="shared" si="5"/>
        <v>-3593.4431883670427</v>
      </c>
      <c r="AI11">
        <f t="shared" si="6"/>
        <v>-3604.8271892205976</v>
      </c>
      <c r="AJ11">
        <f t="shared" si="7"/>
        <v>-2563.7321271605615</v>
      </c>
      <c r="AK11">
        <f t="shared" si="22"/>
        <v>122.59721459530734</v>
      </c>
      <c r="AL11">
        <f t="shared" si="8"/>
        <v>-6045.9621017858517</v>
      </c>
      <c r="AN11">
        <f t="shared" si="9"/>
        <v>0</v>
      </c>
      <c r="AO11">
        <f t="shared" si="9"/>
        <v>0</v>
      </c>
      <c r="AP11">
        <f t="shared" si="9"/>
        <v>-6.3671699974651395</v>
      </c>
      <c r="AQ11">
        <f t="shared" si="9"/>
        <v>-2009.8438107039574</v>
      </c>
      <c r="AR11">
        <f t="shared" si="9"/>
        <v>-2016.2109807014226</v>
      </c>
      <c r="AS11">
        <f t="shared" si="9"/>
        <v>-1433.9175208772597</v>
      </c>
      <c r="AT11">
        <f t="shared" si="9"/>
        <v>68.569680957136455</v>
      </c>
      <c r="AU11">
        <f t="shared" si="9"/>
        <v>-3381.5588206215457</v>
      </c>
      <c r="AW11">
        <v>8</v>
      </c>
      <c r="AX11">
        <f>IF(Z11&gt;0, (R11*SUMPRODUCT(K11:$K$98, X11:$X$98)-K11*$AZ$3)/Z11, 0)</f>
        <v>58904.933297739393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12.5</v>
      </c>
      <c r="R12">
        <f t="shared" si="0"/>
        <v>2000000</v>
      </c>
      <c r="S12">
        <f t="shared" si="1"/>
        <v>62228.907468815676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53645.904875205291</v>
      </c>
      <c r="AC12">
        <f t="shared" si="2"/>
        <v>55989.127772777516</v>
      </c>
      <c r="AE12">
        <f t="shared" si="3"/>
        <v>0</v>
      </c>
      <c r="AF12">
        <f t="shared" si="4"/>
        <v>0</v>
      </c>
      <c r="AG12">
        <f t="shared" si="4"/>
        <v>-11.246607495245465</v>
      </c>
      <c r="AH12">
        <f t="shared" si="5"/>
        <v>-3768.5359638390751</v>
      </c>
      <c r="AI12">
        <f t="shared" si="6"/>
        <v>-3779.7825713343204</v>
      </c>
      <c r="AJ12">
        <f t="shared" si="7"/>
        <v>-2343.2228975722246</v>
      </c>
      <c r="AK12">
        <f t="shared" si="22"/>
        <v>123.38558121297217</v>
      </c>
      <c r="AL12">
        <f t="shared" si="8"/>
        <v>-5999.6198876935732</v>
      </c>
      <c r="AN12">
        <f t="shared" si="9"/>
        <v>0</v>
      </c>
      <c r="AO12">
        <f t="shared" si="9"/>
        <v>0</v>
      </c>
      <c r="AP12">
        <f t="shared" si="9"/>
        <v>-5.9776914430665604</v>
      </c>
      <c r="AQ12">
        <f t="shared" si="9"/>
        <v>-2003.0169269668961</v>
      </c>
      <c r="AR12">
        <f t="shared" si="9"/>
        <v>-2008.9946184099626</v>
      </c>
      <c r="AS12">
        <f t="shared" si="9"/>
        <v>-1245.4478801662319</v>
      </c>
      <c r="AT12">
        <f t="shared" si="9"/>
        <v>65.580748090158195</v>
      </c>
      <c r="AU12">
        <f t="shared" si="9"/>
        <v>-3188.8617504860367</v>
      </c>
      <c r="AW12">
        <v>9</v>
      </c>
      <c r="AX12">
        <f>IF(Z12&gt;0, (R12*SUMPRODUCT(K12:$K$98, X12:$X$98)-K12*$AZ$3)/Z12, 0)</f>
        <v>62228.907468815676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12.5</v>
      </c>
      <c r="R13">
        <f t="shared" si="0"/>
        <v>2000000</v>
      </c>
      <c r="S13">
        <f t="shared" si="1"/>
        <v>65372.759612141293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55989.127772777516</v>
      </c>
      <c r="AC13">
        <f t="shared" si="2"/>
        <v>58100.271414596311</v>
      </c>
      <c r="AE13">
        <f t="shared" si="3"/>
        <v>0</v>
      </c>
      <c r="AF13">
        <f t="shared" si="4"/>
        <v>0</v>
      </c>
      <c r="AG13">
        <f t="shared" si="4"/>
        <v>-11.10941922891643</v>
      </c>
      <c r="AH13">
        <f t="shared" si="5"/>
        <v>-3955.5506202529796</v>
      </c>
      <c r="AI13">
        <f t="shared" si="6"/>
        <v>-3966.6600394818961</v>
      </c>
      <c r="AJ13">
        <f t="shared" si="7"/>
        <v>-2111.143641818795</v>
      </c>
      <c r="AK13">
        <f t="shared" si="22"/>
        <v>111.97825554555503</v>
      </c>
      <c r="AL13">
        <f t="shared" si="8"/>
        <v>-5965.8254257551362</v>
      </c>
      <c r="AN13">
        <f t="shared" si="9"/>
        <v>0</v>
      </c>
      <c r="AO13">
        <f t="shared" si="9"/>
        <v>0</v>
      </c>
      <c r="AP13">
        <f t="shared" si="9"/>
        <v>-5.6129034421149893</v>
      </c>
      <c r="AQ13">
        <f t="shared" si="9"/>
        <v>-1998.49544196592</v>
      </c>
      <c r="AR13">
        <f t="shared" si="9"/>
        <v>-2004.1083454080349</v>
      </c>
      <c r="AS13">
        <f t="shared" si="9"/>
        <v>-1066.6305024407345</v>
      </c>
      <c r="AT13">
        <f t="shared" si="9"/>
        <v>56.575696986725511</v>
      </c>
      <c r="AU13">
        <f t="shared" si="9"/>
        <v>-3014.1631508620439</v>
      </c>
      <c r="AW13">
        <v>10</v>
      </c>
      <c r="AX13">
        <f>IF(Z13&gt;0, (R13*SUMPRODUCT(K13:$K$98, X13:$X$98)-K13*$AZ$3)/Z13, 0)</f>
        <v>65372.759612141293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12.5</v>
      </c>
      <c r="R14">
        <f t="shared" si="0"/>
        <v>2000000</v>
      </c>
      <c r="S14">
        <f t="shared" si="1"/>
        <v>68351.715710083037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58100.271414596311</v>
      </c>
      <c r="AC14">
        <f t="shared" si="2"/>
        <v>59998.274236834972</v>
      </c>
      <c r="AE14">
        <f t="shared" si="3"/>
        <v>0</v>
      </c>
      <c r="AF14">
        <f t="shared" si="4"/>
        <v>0</v>
      </c>
      <c r="AG14">
        <f t="shared" si="4"/>
        <v>-10.972342393591191</v>
      </c>
      <c r="AH14">
        <f t="shared" si="5"/>
        <v>-4157.2228857719001</v>
      </c>
      <c r="AI14">
        <f t="shared" si="6"/>
        <v>-4168.1952281654912</v>
      </c>
      <c r="AJ14">
        <f t="shared" si="7"/>
        <v>-1898.0028222386609</v>
      </c>
      <c r="AK14">
        <f t="shared" si="22"/>
        <v>104.58048854627336</v>
      </c>
      <c r="AL14">
        <f t="shared" si="8"/>
        <v>-5961.6175618578791</v>
      </c>
      <c r="AN14">
        <f t="shared" si="9"/>
        <v>0</v>
      </c>
      <c r="AO14">
        <f t="shared" si="9"/>
        <v>0</v>
      </c>
      <c r="AP14">
        <f t="shared" si="9"/>
        <v>-5.2706284301205946</v>
      </c>
      <c r="AQ14">
        <f t="shared" si="9"/>
        <v>-1996.9461712109353</v>
      </c>
      <c r="AR14">
        <f t="shared" si="9"/>
        <v>-2002.2167996410558</v>
      </c>
      <c r="AS14">
        <f t="shared" si="9"/>
        <v>-911.71668514311307</v>
      </c>
      <c r="AT14">
        <f t="shared" si="9"/>
        <v>50.235845400690515</v>
      </c>
      <c r="AU14">
        <f t="shared" si="9"/>
        <v>-2863.6976393834784</v>
      </c>
      <c r="AW14">
        <v>11</v>
      </c>
      <c r="AX14">
        <f>IF(Z14&gt;0, (R14*SUMPRODUCT(K14:$K$98, X14:$X$98)-K14*$AZ$3)/Z14, 0)</f>
        <v>68351.715710083037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12.5</v>
      </c>
      <c r="R15">
        <f t="shared" si="0"/>
        <v>2000000</v>
      </c>
      <c r="S15">
        <f t="shared" si="1"/>
        <v>71366.113108593679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59998.274236834972</v>
      </c>
      <c r="AC15">
        <f t="shared" si="2"/>
        <v>61861.975826645925</v>
      </c>
      <c r="AE15">
        <f t="shared" si="3"/>
        <v>0</v>
      </c>
      <c r="AF15">
        <f t="shared" si="4"/>
        <v>0</v>
      </c>
      <c r="AG15">
        <f t="shared" si="4"/>
        <v>-10.83532035234183</v>
      </c>
      <c r="AH15">
        <f t="shared" si="5"/>
        <v>-4367.7787701520665</v>
      </c>
      <c r="AI15">
        <f t="shared" si="6"/>
        <v>-4378.6140905044085</v>
      </c>
      <c r="AJ15">
        <f t="shared" si="7"/>
        <v>-1863.701589810953</v>
      </c>
      <c r="AK15">
        <f t="shared" si="22"/>
        <v>245.99292437102341</v>
      </c>
      <c r="AL15">
        <f t="shared" si="8"/>
        <v>-5996.3227559443385</v>
      </c>
      <c r="AN15">
        <f t="shared" si="9"/>
        <v>0</v>
      </c>
      <c r="AO15">
        <f t="shared" si="9"/>
        <v>0</v>
      </c>
      <c r="AP15">
        <f t="shared" si="9"/>
        <v>-4.9376805771349277</v>
      </c>
      <c r="AQ15">
        <f t="shared" si="9"/>
        <v>-1990.4069005159545</v>
      </c>
      <c r="AR15">
        <f t="shared" si="9"/>
        <v>-1995.3445810930893</v>
      </c>
      <c r="AS15">
        <f t="shared" si="9"/>
        <v>-849.29313046070934</v>
      </c>
      <c r="AT15">
        <f t="shared" si="9"/>
        <v>112.09954530941998</v>
      </c>
      <c r="AU15">
        <f t="shared" si="9"/>
        <v>-2732.5381662443788</v>
      </c>
      <c r="AW15">
        <v>12</v>
      </c>
      <c r="AX15">
        <f>IF(Z15&gt;0, (R15*SUMPRODUCT(K15:$K$98, X15:$X$98)-K15*$AZ$3)/Z15, 0)</f>
        <v>71366.113108593679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12.5</v>
      </c>
      <c r="R16">
        <f t="shared" si="0"/>
        <v>2000000</v>
      </c>
      <c r="S16">
        <f t="shared" si="1"/>
        <v>74459.683196075144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61861.975826645925</v>
      </c>
      <c r="AC16">
        <f t="shared" si="2"/>
        <v>63726.201165630671</v>
      </c>
      <c r="AE16">
        <f t="shared" si="3"/>
        <v>0</v>
      </c>
      <c r="AF16">
        <f t="shared" si="4"/>
        <v>0</v>
      </c>
      <c r="AG16">
        <f t="shared" si="4"/>
        <v>-10.698105073489916</v>
      </c>
      <c r="AH16">
        <f t="shared" si="5"/>
        <v>-4617.9320525590374</v>
      </c>
      <c r="AI16">
        <f t="shared" si="6"/>
        <v>-4628.6301576325277</v>
      </c>
      <c r="AJ16">
        <f t="shared" si="7"/>
        <v>-1864.2253389847465</v>
      </c>
      <c r="AK16">
        <f t="shared" si="22"/>
        <v>439.22002836918608</v>
      </c>
      <c r="AL16">
        <f t="shared" si="8"/>
        <v>-6053.6354682480878</v>
      </c>
      <c r="AN16">
        <f t="shared" si="9"/>
        <v>0</v>
      </c>
      <c r="AO16">
        <f t="shared" si="9"/>
        <v>0</v>
      </c>
      <c r="AP16">
        <f t="shared" si="9"/>
        <v>-4.6118165327757277</v>
      </c>
      <c r="AQ16">
        <f t="shared" si="9"/>
        <v>-1990.7315586197767</v>
      </c>
      <c r="AR16">
        <f t="shared" si="9"/>
        <v>-1995.3433751525524</v>
      </c>
      <c r="AS16">
        <f t="shared" si="9"/>
        <v>-803.64374626063011</v>
      </c>
      <c r="AT16">
        <f t="shared" si="9"/>
        <v>189.34214745924612</v>
      </c>
      <c r="AU16">
        <f t="shared" si="9"/>
        <v>-2609.6449739539362</v>
      </c>
      <c r="AW16">
        <v>13</v>
      </c>
      <c r="AX16">
        <f>IF(Z16&gt;0, (R16*SUMPRODUCT(K16:$K$98, X16:$X$98)-K16*$AZ$3)/Z16, 0)</f>
        <v>74459.683196075144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12.5</v>
      </c>
      <c r="R17">
        <f t="shared" si="0"/>
        <v>2000000</v>
      </c>
      <c r="S17">
        <f t="shared" si="1"/>
        <v>77865.943720674812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63726.201165630671</v>
      </c>
      <c r="AC17">
        <f t="shared" si="2"/>
        <v>65784.094433783306</v>
      </c>
      <c r="AE17">
        <f t="shared" si="3"/>
        <v>0</v>
      </c>
      <c r="AF17">
        <f t="shared" si="4"/>
        <v>0</v>
      </c>
      <c r="AG17">
        <f t="shared" si="4"/>
        <v>-10.56047279632412</v>
      </c>
      <c r="AH17">
        <f t="shared" si="5"/>
        <v>-4904.1962289434468</v>
      </c>
      <c r="AI17">
        <f t="shared" si="6"/>
        <v>-4914.7567017397705</v>
      </c>
      <c r="AJ17">
        <f t="shared" si="7"/>
        <v>-2057.8932681526348</v>
      </c>
      <c r="AK17">
        <f t="shared" si="22"/>
        <v>879.42157608570324</v>
      </c>
      <c r="AL17">
        <f t="shared" si="8"/>
        <v>-6093.2283938067021</v>
      </c>
      <c r="AN17">
        <f t="shared" si="9"/>
        <v>0</v>
      </c>
      <c r="AO17">
        <f t="shared" si="9"/>
        <v>0</v>
      </c>
      <c r="AP17">
        <f t="shared" si="9"/>
        <v>-4.2794557388657477</v>
      </c>
      <c r="AQ17">
        <f t="shared" si="9"/>
        <v>-1987.3438529931186</v>
      </c>
      <c r="AR17">
        <f t="shared" si="9"/>
        <v>-1991.6233087319843</v>
      </c>
      <c r="AS17">
        <f t="shared" si="9"/>
        <v>-833.92697715526492</v>
      </c>
      <c r="AT17">
        <f t="shared" si="9"/>
        <v>356.37094884353093</v>
      </c>
      <c r="AU17">
        <f t="shared" si="9"/>
        <v>-2469.1793370437181</v>
      </c>
      <c r="AW17">
        <v>14</v>
      </c>
      <c r="AX17">
        <f>IF(Z17&gt;0, (R17*SUMPRODUCT(K17:$K$98, X17:$X$98)-K17*$AZ$3)/Z17, 0)</f>
        <v>77865.943720674812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12.5</v>
      </c>
      <c r="R18">
        <f t="shared" si="0"/>
        <v>2000000</v>
      </c>
      <c r="S18">
        <f t="shared" si="1"/>
        <v>81714.488738467437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65784.094433783306</v>
      </c>
      <c r="AC18">
        <f t="shared" si="2"/>
        <v>68036.763428846025</v>
      </c>
      <c r="AE18">
        <f t="shared" si="3"/>
        <v>0</v>
      </c>
      <c r="AF18">
        <f t="shared" si="4"/>
        <v>0</v>
      </c>
      <c r="AG18">
        <f t="shared" si="4"/>
        <v>-10.407695819801635</v>
      </c>
      <c r="AH18">
        <f t="shared" si="5"/>
        <v>-7547.5597694789649</v>
      </c>
      <c r="AI18">
        <f t="shared" si="6"/>
        <v>-7557.9674652987669</v>
      </c>
      <c r="AJ18">
        <f t="shared" si="7"/>
        <v>-2252.6689950627187</v>
      </c>
      <c r="AK18">
        <f t="shared" si="22"/>
        <v>1420.9364397697195</v>
      </c>
      <c r="AL18">
        <f t="shared" si="8"/>
        <v>-8389.7000205917666</v>
      </c>
      <c r="AN18">
        <f t="shared" si="9"/>
        <v>0</v>
      </c>
      <c r="AO18">
        <f t="shared" si="9"/>
        <v>0</v>
      </c>
      <c r="AP18">
        <f t="shared" si="9"/>
        <v>-3.9357459997203041</v>
      </c>
      <c r="AQ18">
        <f t="shared" si="9"/>
        <v>-2854.1647147161634</v>
      </c>
      <c r="AR18">
        <f t="shared" si="9"/>
        <v>-2858.1004607158839</v>
      </c>
      <c r="AS18">
        <f t="shared" si="9"/>
        <v>-851.86319234501161</v>
      </c>
      <c r="AT18">
        <f t="shared" si="9"/>
        <v>537.33746695789523</v>
      </c>
      <c r="AU18">
        <f t="shared" si="9"/>
        <v>-3172.6261861030002</v>
      </c>
      <c r="AW18">
        <v>15</v>
      </c>
      <c r="AX18">
        <f>IF(Z18&gt;0, (R18*SUMPRODUCT(K18:$K$98, X18:$X$98)-K18*$AZ$3)/Z18, 0)</f>
        <v>81714.488738467437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12.5</v>
      </c>
      <c r="R19">
        <f t="shared" si="0"/>
        <v>2000000</v>
      </c>
      <c r="S19">
        <f t="shared" si="1"/>
        <v>84452.292072200493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68036.763428846025</v>
      </c>
      <c r="AC19">
        <f t="shared" si="2"/>
        <v>69175.385702502346</v>
      </c>
      <c r="AE19">
        <f t="shared" si="3"/>
        <v>0</v>
      </c>
      <c r="AF19">
        <f t="shared" si="4"/>
        <v>0</v>
      </c>
      <c r="AG19">
        <f t="shared" si="4"/>
        <v>-10.238825969839056</v>
      </c>
      <c r="AH19">
        <f t="shared" si="5"/>
        <v>-10366.862682330058</v>
      </c>
      <c r="AI19">
        <f t="shared" si="6"/>
        <v>-10377.101508299897</v>
      </c>
      <c r="AJ19">
        <f t="shared" si="7"/>
        <v>-1138.6222736563213</v>
      </c>
      <c r="AK19">
        <f t="shared" si="22"/>
        <v>1517.2198244632664</v>
      </c>
      <c r="AL19">
        <f t="shared" si="8"/>
        <v>-9998.5039574929506</v>
      </c>
      <c r="AN19">
        <f t="shared" si="9"/>
        <v>0</v>
      </c>
      <c r="AO19">
        <f t="shared" si="9"/>
        <v>0</v>
      </c>
      <c r="AP19">
        <f t="shared" si="9"/>
        <v>-3.6108240563764884</v>
      </c>
      <c r="AQ19">
        <f t="shared" si="9"/>
        <v>-3655.9774795251719</v>
      </c>
      <c r="AR19">
        <f t="shared" si="9"/>
        <v>-3659.5883035815482</v>
      </c>
      <c r="AS19">
        <f t="shared" si="9"/>
        <v>-401.54649653733344</v>
      </c>
      <c r="AT19">
        <f t="shared" si="9"/>
        <v>535.06269733671331</v>
      </c>
      <c r="AU19">
        <f t="shared" si="9"/>
        <v>-3526.0721027821678</v>
      </c>
      <c r="AW19">
        <v>16</v>
      </c>
      <c r="AX19">
        <f>IF(Z19&gt;0, (R19*SUMPRODUCT(K19:$K$98, X19:$X$98)-K19*$AZ$3)/Z19, 0)</f>
        <v>84452.292072200493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12.5</v>
      </c>
      <c r="R20">
        <f t="shared" si="0"/>
        <v>2000000</v>
      </c>
      <c r="S20">
        <f t="shared" si="1"/>
        <v>85001.000417902193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69175.385702502346</v>
      </c>
      <c r="AC20">
        <f t="shared" si="2"/>
        <v>68363.695557223109</v>
      </c>
      <c r="AE20">
        <f t="shared" si="3"/>
        <v>0</v>
      </c>
      <c r="AF20">
        <f t="shared" si="4"/>
        <v>0</v>
      </c>
      <c r="AG20">
        <f t="shared" si="4"/>
        <v>-10.053366316442924</v>
      </c>
      <c r="AH20">
        <f t="shared" si="5"/>
        <v>-13291.42299163825</v>
      </c>
      <c r="AI20">
        <f t="shared" si="6"/>
        <v>-13301.476357954693</v>
      </c>
      <c r="AJ20">
        <f t="shared" si="7"/>
        <v>811.69014527923719</v>
      </c>
      <c r="AK20">
        <f t="shared" si="22"/>
        <v>297.45415852076007</v>
      </c>
      <c r="AL20">
        <f t="shared" si="8"/>
        <v>-12192.332054154695</v>
      </c>
      <c r="AN20">
        <f t="shared" si="9"/>
        <v>0</v>
      </c>
      <c r="AO20">
        <f t="shared" si="9"/>
        <v>0</v>
      </c>
      <c r="AP20">
        <f t="shared" si="9"/>
        <v>-3.3628187997985539</v>
      </c>
      <c r="AQ20">
        <f t="shared" si="9"/>
        <v>-4445.9383758106596</v>
      </c>
      <c r="AR20">
        <f t="shared" si="9"/>
        <v>-4449.301194610458</v>
      </c>
      <c r="AS20">
        <f t="shared" si="9"/>
        <v>271.50775115911745</v>
      </c>
      <c r="AT20">
        <f t="shared" si="9"/>
        <v>99.497462329194349</v>
      </c>
      <c r="AU20">
        <f t="shared" si="9"/>
        <v>-4078.2959811221458</v>
      </c>
      <c r="AW20">
        <v>17</v>
      </c>
      <c r="AX20">
        <f>IF(Z20&gt;0, (R20*SUMPRODUCT(K20:$K$98, X20:$X$98)-K20*$AZ$3)/Z20, 0)</f>
        <v>85001.000417902193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12.5</v>
      </c>
      <c r="R21">
        <f t="shared" si="0"/>
        <v>2000000</v>
      </c>
      <c r="S21">
        <f t="shared" si="1"/>
        <v>84380.598885848493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68363.695557223109</v>
      </c>
      <c r="AC21">
        <f t="shared" si="2"/>
        <v>66487.991759452416</v>
      </c>
      <c r="AE21">
        <f t="shared" si="3"/>
        <v>0</v>
      </c>
      <c r="AF21">
        <f t="shared" si="4"/>
        <v>0</v>
      </c>
      <c r="AG21">
        <f t="shared" si="4"/>
        <v>-9.8494192737062853</v>
      </c>
      <c r="AH21">
        <f t="shared" si="5"/>
        <v>-16546.140731553616</v>
      </c>
      <c r="AI21">
        <f t="shared" si="6"/>
        <v>-16555.990150827321</v>
      </c>
      <c r="AJ21">
        <f t="shared" si="7"/>
        <v>1875.7037977706932</v>
      </c>
      <c r="AK21">
        <f t="shared" si="22"/>
        <v>109.38191289155698</v>
      </c>
      <c r="AL21">
        <f t="shared" si="8"/>
        <v>-14570.904440165072</v>
      </c>
      <c r="AN21">
        <f t="shared" si="9"/>
        <v>0</v>
      </c>
      <c r="AO21">
        <f t="shared" si="9"/>
        <v>0</v>
      </c>
      <c r="AP21">
        <f t="shared" si="9"/>
        <v>-3.1329394902026557</v>
      </c>
      <c r="AQ21">
        <f t="shared" si="9"/>
        <v>-5263.0572694494085</v>
      </c>
      <c r="AR21">
        <f t="shared" si="9"/>
        <v>-5266.1902089396117</v>
      </c>
      <c r="AS21">
        <f t="shared" si="9"/>
        <v>596.63075930238244</v>
      </c>
      <c r="AT21">
        <f t="shared" si="9"/>
        <v>34.792600953306206</v>
      </c>
      <c r="AU21">
        <f t="shared" si="9"/>
        <v>-4634.7668486839229</v>
      </c>
      <c r="AW21">
        <v>18</v>
      </c>
      <c r="AX21">
        <f>IF(Z21&gt;0, (R21*SUMPRODUCT(K21:$K$98, X21:$X$98)-K21*$AZ$3)/Z21, 0)</f>
        <v>84380.598885848493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12.5</v>
      </c>
      <c r="R22">
        <f t="shared" si="0"/>
        <v>2000000</v>
      </c>
      <c r="S22">
        <f t="shared" si="1"/>
        <v>83799.206163819748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66487.991759452416</v>
      </c>
      <c r="AC22">
        <f t="shared" si="2"/>
        <v>64527.04754526617</v>
      </c>
      <c r="AE22">
        <f t="shared" si="3"/>
        <v>0</v>
      </c>
      <c r="AF22">
        <f t="shared" si="4"/>
        <v>0</v>
      </c>
      <c r="AG22">
        <f t="shared" si="4"/>
        <v>-9.625247436580981</v>
      </c>
      <c r="AH22">
        <f t="shared" si="5"/>
        <v>-20108.423102118708</v>
      </c>
      <c r="AI22">
        <f t="shared" si="6"/>
        <v>-20118.048349555287</v>
      </c>
      <c r="AJ22">
        <f t="shared" si="7"/>
        <v>1960.9442141862455</v>
      </c>
      <c r="AK22">
        <f t="shared" si="22"/>
        <v>1396.2478269485009</v>
      </c>
      <c r="AL22">
        <f t="shared" si="8"/>
        <v>-16760.856308420542</v>
      </c>
      <c r="AN22">
        <f t="shared" si="9"/>
        <v>0</v>
      </c>
      <c r="AO22">
        <f t="shared" si="9"/>
        <v>0</v>
      </c>
      <c r="AP22">
        <f t="shared" si="9"/>
        <v>-2.8586686164032065</v>
      </c>
      <c r="AQ22">
        <f t="shared" si="9"/>
        <v>-5972.1392541990399</v>
      </c>
      <c r="AR22">
        <f t="shared" si="9"/>
        <v>-5974.9979228154425</v>
      </c>
      <c r="AS22">
        <f t="shared" si="9"/>
        <v>582.39434576062024</v>
      </c>
      <c r="AT22">
        <f t="shared" si="9"/>
        <v>414.681271304196</v>
      </c>
      <c r="AU22">
        <f t="shared" si="9"/>
        <v>-4977.9223057506269</v>
      </c>
      <c r="AW22">
        <v>19</v>
      </c>
      <c r="AX22">
        <f>IF(Z22&gt;0, (R22*SUMPRODUCT(K22:$K$98, X22:$X$98)-K22*$AZ$3)/Z22, 0)</f>
        <v>83799.206163819748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12.5</v>
      </c>
      <c r="R23">
        <f t="shared" si="0"/>
        <v>2000000</v>
      </c>
      <c r="S23">
        <f t="shared" si="1"/>
        <v>84673.792696814256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64527.04754526617</v>
      </c>
      <c r="AC23">
        <f t="shared" si="2"/>
        <v>63537.976281906856</v>
      </c>
      <c r="AE23">
        <f t="shared" si="3"/>
        <v>0</v>
      </c>
      <c r="AF23">
        <f t="shared" si="4"/>
        <v>0</v>
      </c>
      <c r="AG23">
        <f t="shared" si="4"/>
        <v>-9.3798172755490317</v>
      </c>
      <c r="AH23">
        <f t="shared" si="5"/>
        <v>-23868.429866582421</v>
      </c>
      <c r="AI23">
        <f t="shared" si="6"/>
        <v>-23877.80968385797</v>
      </c>
      <c r="AJ23">
        <f t="shared" si="7"/>
        <v>989.07126335931389</v>
      </c>
      <c r="AK23">
        <f t="shared" si="22"/>
        <v>4516.8933281686323</v>
      </c>
      <c r="AL23">
        <f t="shared" si="8"/>
        <v>-18371.845092330022</v>
      </c>
      <c r="AN23">
        <f t="shared" si="9"/>
        <v>0</v>
      </c>
      <c r="AO23">
        <f t="shared" si="9"/>
        <v>0</v>
      </c>
      <c r="AP23">
        <f t="shared" si="9"/>
        <v>-2.4873005538187707</v>
      </c>
      <c r="AQ23">
        <f t="shared" si="9"/>
        <v>-6329.3299945930921</v>
      </c>
      <c r="AR23">
        <f t="shared" si="9"/>
        <v>-6331.8172951469105</v>
      </c>
      <c r="AS23">
        <f t="shared" si="9"/>
        <v>262.27776393179835</v>
      </c>
      <c r="AT23">
        <f t="shared" si="9"/>
        <v>1197.7708037000684</v>
      </c>
      <c r="AU23">
        <f t="shared" si="9"/>
        <v>-4871.7687275150438</v>
      </c>
      <c r="AW23">
        <v>20</v>
      </c>
      <c r="AX23">
        <f>IF(Z23&gt;0, (R23*SUMPRODUCT(K23:$K$98, X23:$X$98)-K23*$AZ$3)/Z23, 0)</f>
        <v>84673.792696814256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12.5</v>
      </c>
      <c r="R24">
        <f t="shared" si="0"/>
        <v>2000000</v>
      </c>
      <c r="S24">
        <f t="shared" si="1"/>
        <v>84588.175873743792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63537.976281906856</v>
      </c>
      <c r="AC24">
        <f t="shared" si="2"/>
        <v>61657.814136277819</v>
      </c>
      <c r="AE24">
        <f t="shared" si="3"/>
        <v>0</v>
      </c>
      <c r="AF24">
        <f t="shared" si="4"/>
        <v>0</v>
      </c>
      <c r="AG24">
        <f t="shared" si="4"/>
        <v>-9.1114705896229804</v>
      </c>
      <c r="AH24">
        <f t="shared" si="5"/>
        <v>-27927.762107289447</v>
      </c>
      <c r="AI24">
        <f t="shared" si="6"/>
        <v>-27936.873577879069</v>
      </c>
      <c r="AJ24">
        <f t="shared" si="7"/>
        <v>1880.1621456290377</v>
      </c>
      <c r="AK24">
        <f t="shared" si="22"/>
        <v>4447.6583397334807</v>
      </c>
      <c r="AL24">
        <f t="shared" si="8"/>
        <v>-21609.053092516551</v>
      </c>
      <c r="AN24">
        <f t="shared" si="9"/>
        <v>0</v>
      </c>
      <c r="AO24">
        <f t="shared" si="9"/>
        <v>0</v>
      </c>
      <c r="AP24">
        <f t="shared" si="9"/>
        <v>-2.1572692023114275</v>
      </c>
      <c r="AQ24">
        <f t="shared" si="9"/>
        <v>-6612.2916702547991</v>
      </c>
      <c r="AR24">
        <f t="shared" si="9"/>
        <v>-6614.4489394571101</v>
      </c>
      <c r="AS24">
        <f t="shared" si="9"/>
        <v>445.15491239544548</v>
      </c>
      <c r="AT24">
        <f t="shared" si="9"/>
        <v>1053.0458573436094</v>
      </c>
      <c r="AU24">
        <f t="shared" si="9"/>
        <v>-5116.2481697180556</v>
      </c>
      <c r="AW24">
        <v>21</v>
      </c>
      <c r="AX24">
        <f>IF(Z24&gt;0, (R24*SUMPRODUCT(K24:$K$98, X24:$X$98)-K24*$AZ$3)/Z24, 0)</f>
        <v>84588.175873743792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12.5</v>
      </c>
      <c r="R25">
        <f t="shared" si="0"/>
        <v>2000000</v>
      </c>
      <c r="S25">
        <f t="shared" si="1"/>
        <v>83654.674577802754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61657.814136277819</v>
      </c>
      <c r="AC25">
        <f t="shared" si="2"/>
        <v>59017.993759740944</v>
      </c>
      <c r="AE25">
        <f t="shared" si="3"/>
        <v>0</v>
      </c>
      <c r="AF25">
        <f t="shared" si="4"/>
        <v>0</v>
      </c>
      <c r="AG25">
        <f t="shared" si="4"/>
        <v>-8.8186933452313312</v>
      </c>
      <c r="AH25">
        <f t="shared" si="5"/>
        <v>-32266.006159267086</v>
      </c>
      <c r="AI25">
        <f t="shared" si="6"/>
        <v>-32274.824852612317</v>
      </c>
      <c r="AJ25">
        <f t="shared" si="7"/>
        <v>2639.8203765368744</v>
      </c>
      <c r="AK25">
        <f t="shared" si="22"/>
        <v>4316.0469895394481</v>
      </c>
      <c r="AL25">
        <f t="shared" si="8"/>
        <v>-25318.957486535994</v>
      </c>
      <c r="AN25">
        <f t="shared" si="9"/>
        <v>0</v>
      </c>
      <c r="AO25">
        <f t="shared" si="9"/>
        <v>0</v>
      </c>
      <c r="AP25">
        <f t="shared" si="9"/>
        <v>-1.8642411244125094</v>
      </c>
      <c r="AQ25">
        <f t="shared" si="9"/>
        <v>-6820.9215637574862</v>
      </c>
      <c r="AR25">
        <f t="shared" si="9"/>
        <v>-6822.785804881898</v>
      </c>
      <c r="AS25">
        <f t="shared" si="9"/>
        <v>558.04885308358143</v>
      </c>
      <c r="AT25">
        <f t="shared" si="9"/>
        <v>912.39733346065009</v>
      </c>
      <c r="AU25">
        <f t="shared" si="9"/>
        <v>-5352.3396183376663</v>
      </c>
      <c r="AW25">
        <v>22</v>
      </c>
      <c r="AX25">
        <f>IF(Z25&gt;0, (R25*SUMPRODUCT(K25:$K$98, X25:$X$98)-K25*$AZ$3)/Z25, 0)</f>
        <v>83654.674577802754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12.5</v>
      </c>
      <c r="R26">
        <f t="shared" si="0"/>
        <v>2000000</v>
      </c>
      <c r="S26">
        <f t="shared" si="1"/>
        <v>81948.25187369193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59017.993759740944</v>
      </c>
      <c r="AC26">
        <f t="shared" si="2"/>
        <v>55743.921565374447</v>
      </c>
      <c r="AE26">
        <f t="shared" si="3"/>
        <v>0</v>
      </c>
      <c r="AF26">
        <f t="shared" si="4"/>
        <v>0</v>
      </c>
      <c r="AG26">
        <f t="shared" si="4"/>
        <v>-8.5029149937349171</v>
      </c>
      <c r="AH26">
        <f t="shared" si="5"/>
        <v>-36414.626887056264</v>
      </c>
      <c r="AI26">
        <f t="shared" si="6"/>
        <v>-36423.129802049996</v>
      </c>
      <c r="AJ26">
        <f t="shared" si="7"/>
        <v>3274.0721943664976</v>
      </c>
      <c r="AK26">
        <f t="shared" si="22"/>
        <v>4131.2595631818667</v>
      </c>
      <c r="AL26">
        <f t="shared" si="8"/>
        <v>-29017.798044501633</v>
      </c>
      <c r="AN26">
        <f t="shared" si="9"/>
        <v>0</v>
      </c>
      <c r="AO26">
        <f t="shared" si="9"/>
        <v>0</v>
      </c>
      <c r="AP26">
        <f t="shared" si="9"/>
        <v>-1.604898819975328</v>
      </c>
      <c r="AQ26">
        <f t="shared" si="9"/>
        <v>-6873.1478280024312</v>
      </c>
      <c r="AR26">
        <f t="shared" si="9"/>
        <v>-6874.7527268224067</v>
      </c>
      <c r="AS26">
        <f t="shared" si="9"/>
        <v>617.9709670300673</v>
      </c>
      <c r="AT26">
        <f t="shared" si="9"/>
        <v>779.76242298642796</v>
      </c>
      <c r="AU26">
        <f t="shared" si="9"/>
        <v>-5477.0193368059108</v>
      </c>
      <c r="AW26">
        <v>23</v>
      </c>
      <c r="AX26">
        <f>IF(Z26&gt;0, (R26*SUMPRODUCT(K26:$K$98, X26:$X$98)-K26*$AZ$3)/Z26, 0)</f>
        <v>81948.25187369193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12.5</v>
      </c>
      <c r="R27">
        <f t="shared" si="0"/>
        <v>2000000</v>
      </c>
      <c r="S27">
        <f t="shared" si="1"/>
        <v>79665.601320399015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55743.921565374447</v>
      </c>
      <c r="AC27">
        <f t="shared" si="2"/>
        <v>52037.603531471112</v>
      </c>
      <c r="AE27">
        <f t="shared" si="3"/>
        <v>0</v>
      </c>
      <c r="AF27">
        <f t="shared" si="4"/>
        <v>0</v>
      </c>
      <c r="AG27">
        <f t="shared" si="4"/>
        <v>-8.1650051385080147</v>
      </c>
      <c r="AH27">
        <f t="shared" si="5"/>
        <v>-40460.91284632856</v>
      </c>
      <c r="AI27">
        <f t="shared" si="6"/>
        <v>-40469.077851467067</v>
      </c>
      <c r="AJ27">
        <f t="shared" si="7"/>
        <v>3706.3180339033352</v>
      </c>
      <c r="AK27">
        <f t="shared" si="22"/>
        <v>3902.0745095762118</v>
      </c>
      <c r="AL27">
        <f t="shared" si="8"/>
        <v>-32860.685307987522</v>
      </c>
      <c r="AN27">
        <f t="shared" si="9"/>
        <v>0</v>
      </c>
      <c r="AO27">
        <f t="shared" si="9"/>
        <v>0</v>
      </c>
      <c r="AP27">
        <f t="shared" si="9"/>
        <v>-1.3759994494261298</v>
      </c>
      <c r="AQ27">
        <f t="shared" si="9"/>
        <v>-6818.6354883298982</v>
      </c>
      <c r="AR27">
        <f t="shared" si="9"/>
        <v>-6820.0114877793239</v>
      </c>
      <c r="AS27">
        <f t="shared" si="9"/>
        <v>624.60359638928833</v>
      </c>
      <c r="AT27">
        <f t="shared" si="9"/>
        <v>657.59326365564573</v>
      </c>
      <c r="AU27">
        <f t="shared" si="9"/>
        <v>-5537.8146277343903</v>
      </c>
      <c r="AW27">
        <v>24</v>
      </c>
      <c r="AX27">
        <f>IF(Z27&gt;0, (R27*SUMPRODUCT(K27:$K$98, X27:$X$98)-K27*$AZ$3)/Z27, 0)</f>
        <v>79665.601320399015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12.5</v>
      </c>
      <c r="R28">
        <f t="shared" si="0"/>
        <v>2000000</v>
      </c>
      <c r="S28">
        <f t="shared" si="1"/>
        <v>76946.818766000652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52037.603531471112</v>
      </c>
      <c r="AC28">
        <f t="shared" si="2"/>
        <v>48046.494645015395</v>
      </c>
      <c r="AE28">
        <f t="shared" si="3"/>
        <v>0</v>
      </c>
      <c r="AF28">
        <f t="shared" si="4"/>
        <v>0</v>
      </c>
      <c r="AG28">
        <f t="shared" si="4"/>
        <v>-7.8051463685469784</v>
      </c>
      <c r="AH28">
        <f t="shared" si="5"/>
        <v>-44513.39497215295</v>
      </c>
      <c r="AI28">
        <f t="shared" si="6"/>
        <v>-44521.200118521498</v>
      </c>
      <c r="AJ28">
        <f t="shared" si="7"/>
        <v>3991.1088864557169</v>
      </c>
      <c r="AK28">
        <f t="shared" si="22"/>
        <v>3642.6322472029783</v>
      </c>
      <c r="AL28">
        <f t="shared" si="8"/>
        <v>-36887.458984862802</v>
      </c>
      <c r="AN28">
        <f t="shared" si="9"/>
        <v>0</v>
      </c>
      <c r="AO28">
        <f t="shared" si="9"/>
        <v>0</v>
      </c>
      <c r="AP28">
        <f t="shared" si="9"/>
        <v>-1.1744237541390541</v>
      </c>
      <c r="AQ28">
        <f t="shared" si="9"/>
        <v>-6697.8357565897204</v>
      </c>
      <c r="AR28">
        <f t="shared" si="9"/>
        <v>-6699.0101803438592</v>
      </c>
      <c r="AS28">
        <f t="shared" si="9"/>
        <v>600.5336556528473</v>
      </c>
      <c r="AT28">
        <f t="shared" si="9"/>
        <v>548.09911777535319</v>
      </c>
      <c r="AU28">
        <f t="shared" si="9"/>
        <v>-5550.3774069156589</v>
      </c>
      <c r="AW28">
        <v>25</v>
      </c>
      <c r="AX28">
        <f>IF(Z28&gt;0, (R28*SUMPRODUCT(K28:$K$98, X28:$X$98)-K28*$AZ$3)/Z28, 0)</f>
        <v>76946.818766000652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12.5</v>
      </c>
      <c r="R29">
        <f t="shared" si="0"/>
        <v>2000000</v>
      </c>
      <c r="S29">
        <f t="shared" si="1"/>
        <v>73903.50367596146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48046.494645015395</v>
      </c>
      <c r="AC29">
        <f t="shared" si="2"/>
        <v>43873.236211527626</v>
      </c>
      <c r="AE29">
        <f t="shared" si="3"/>
        <v>0</v>
      </c>
      <c r="AF29">
        <f t="shared" si="4"/>
        <v>0</v>
      </c>
      <c r="AG29">
        <f t="shared" si="4"/>
        <v>-7.420696250731047</v>
      </c>
      <c r="AH29">
        <f t="shared" si="5"/>
        <v>-49023.784660873607</v>
      </c>
      <c r="AI29">
        <f t="shared" si="6"/>
        <v>-49031.205357124338</v>
      </c>
      <c r="AJ29">
        <f t="shared" si="7"/>
        <v>4173.2584334877683</v>
      </c>
      <c r="AK29">
        <f t="shared" si="22"/>
        <v>3363.254625151078</v>
      </c>
      <c r="AL29">
        <f t="shared" si="8"/>
        <v>-41494.69229848549</v>
      </c>
      <c r="AN29">
        <f t="shared" si="9"/>
        <v>0</v>
      </c>
      <c r="AO29">
        <f t="shared" si="9"/>
        <v>0</v>
      </c>
      <c r="AP29">
        <f t="shared" si="9"/>
        <v>-0.99694318173437779</v>
      </c>
      <c r="AQ29">
        <f t="shared" si="9"/>
        <v>-6586.1647221657295</v>
      </c>
      <c r="AR29">
        <f t="shared" si="9"/>
        <v>-6587.1616653474639</v>
      </c>
      <c r="AS29">
        <f t="shared" si="9"/>
        <v>560.66188404777392</v>
      </c>
      <c r="AT29">
        <f t="shared" si="9"/>
        <v>451.84085882111947</v>
      </c>
      <c r="AU29">
        <f t="shared" si="9"/>
        <v>-5574.6589224785703</v>
      </c>
      <c r="AW29">
        <v>26</v>
      </c>
      <c r="AX29">
        <f>IF(Z29&gt;0, (R29*SUMPRODUCT(K29:$K$98, X29:$X$98)-K29*$AZ$3)/Z29, 0)</f>
        <v>73903.50367596146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12.5</v>
      </c>
      <c r="R30">
        <f t="shared" si="0"/>
        <v>2000000</v>
      </c>
      <c r="S30">
        <f t="shared" si="1"/>
        <v>70466.56709299775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43873.236211527626</v>
      </c>
      <c r="AC30">
        <f t="shared" si="2"/>
        <v>39541.158384988667</v>
      </c>
      <c r="AE30">
        <f t="shared" si="3"/>
        <v>0</v>
      </c>
      <c r="AF30">
        <f t="shared" si="4"/>
        <v>0</v>
      </c>
      <c r="AG30">
        <f t="shared" si="4"/>
        <v>-7.014169984470171</v>
      </c>
      <c r="AH30">
        <f t="shared" si="5"/>
        <v>-53171.088600570532</v>
      </c>
      <c r="AI30">
        <f t="shared" si="6"/>
        <v>-53178.102770555</v>
      </c>
      <c r="AJ30">
        <f t="shared" si="7"/>
        <v>4332.0778265389599</v>
      </c>
      <c r="AK30">
        <f t="shared" si="22"/>
        <v>3071.1265348069342</v>
      </c>
      <c r="AL30">
        <f t="shared" si="8"/>
        <v>-45774.898409209105</v>
      </c>
      <c r="AN30">
        <f t="shared" si="9"/>
        <v>0</v>
      </c>
      <c r="AO30">
        <f t="shared" si="9"/>
        <v>0</v>
      </c>
      <c r="AP30">
        <f t="shared" si="9"/>
        <v>-0.84136417561975707</v>
      </c>
      <c r="AQ30">
        <f t="shared" si="9"/>
        <v>-6377.9818889865883</v>
      </c>
      <c r="AR30">
        <f t="shared" si="9"/>
        <v>-6378.823253162207</v>
      </c>
      <c r="AS30">
        <f t="shared" si="9"/>
        <v>519.64168209731542</v>
      </c>
      <c r="AT30">
        <f t="shared" si="9"/>
        <v>368.38797048015653</v>
      </c>
      <c r="AU30">
        <f t="shared" si="9"/>
        <v>-5490.793600584735</v>
      </c>
      <c r="AW30">
        <v>27</v>
      </c>
      <c r="AX30">
        <f>IF(Z30&gt;0, (R30*SUMPRODUCT(K30:$K$98, X30:$X$98)-K30*$AZ$3)/Z30, 0)</f>
        <v>70466.56709299775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12.5</v>
      </c>
      <c r="R31">
        <f t="shared" si="0"/>
        <v>2000000</v>
      </c>
      <c r="S31">
        <f t="shared" si="1"/>
        <v>66708.661591848519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39541.158384988667</v>
      </c>
      <c r="AC31">
        <f t="shared" si="2"/>
        <v>35175.754081383107</v>
      </c>
      <c r="AE31">
        <f t="shared" si="3"/>
        <v>0</v>
      </c>
      <c r="AF31">
        <f t="shared" si="4"/>
        <v>0</v>
      </c>
      <c r="AG31">
        <f t="shared" si="4"/>
        <v>-6.5913018718249585</v>
      </c>
      <c r="AH31">
        <f t="shared" si="5"/>
        <v>-56436.226048081728</v>
      </c>
      <c r="AI31">
        <f t="shared" si="6"/>
        <v>-56442.817349953555</v>
      </c>
      <c r="AJ31">
        <f t="shared" si="7"/>
        <v>4365.4043036055591</v>
      </c>
      <c r="AK31">
        <f t="shared" si="22"/>
        <v>2767.8810869492067</v>
      </c>
      <c r="AL31">
        <f t="shared" si="8"/>
        <v>-49309.531959398788</v>
      </c>
      <c r="AN31">
        <f t="shared" si="9"/>
        <v>0</v>
      </c>
      <c r="AO31">
        <f t="shared" si="9"/>
        <v>0</v>
      </c>
      <c r="AP31">
        <f t="shared" si="9"/>
        <v>-0.70592881444778866</v>
      </c>
      <c r="AQ31">
        <f t="shared" si="9"/>
        <v>-6044.3230974337248</v>
      </c>
      <c r="AR31">
        <f t="shared" si="9"/>
        <v>-6045.0290262481731</v>
      </c>
      <c r="AS31">
        <f t="shared" si="9"/>
        <v>467.53505522215062</v>
      </c>
      <c r="AT31">
        <f t="shared" si="9"/>
        <v>296.44022565477178</v>
      </c>
      <c r="AU31">
        <f t="shared" si="9"/>
        <v>-5281.0537453712504</v>
      </c>
      <c r="AW31">
        <v>28</v>
      </c>
      <c r="AX31">
        <f>IF(Z31&gt;0, (R31*SUMPRODUCT(K31:$K$98, X31:$X$98)-K31*$AZ$3)/Z31, 0)</f>
        <v>66708.661591848519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12.5</v>
      </c>
      <c r="R32">
        <f t="shared" si="0"/>
        <v>2000000</v>
      </c>
      <c r="S32">
        <f t="shared" si="1"/>
        <v>62821.602025131528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35175.754081383107</v>
      </c>
      <c r="AC32">
        <f t="shared" si="2"/>
        <v>30928.375256610998</v>
      </c>
      <c r="AE32">
        <f t="shared" si="3"/>
        <v>0</v>
      </c>
      <c r="AF32">
        <f t="shared" si="4"/>
        <v>0</v>
      </c>
      <c r="AG32">
        <f t="shared" si="4"/>
        <v>-6.1540087843187736</v>
      </c>
      <c r="AH32">
        <f t="shared" si="5"/>
        <v>-59420.811006069795</v>
      </c>
      <c r="AI32">
        <f t="shared" si="6"/>
        <v>-59426.965014854111</v>
      </c>
      <c r="AJ32">
        <f t="shared" si="7"/>
        <v>4247.3788247721095</v>
      </c>
      <c r="AK32">
        <f t="shared" si="22"/>
        <v>2462.3027856968179</v>
      </c>
      <c r="AL32">
        <f t="shared" si="8"/>
        <v>-52717.283404385184</v>
      </c>
      <c r="AN32">
        <f t="shared" si="9"/>
        <v>0</v>
      </c>
      <c r="AO32">
        <f t="shared" si="9"/>
        <v>0</v>
      </c>
      <c r="AP32">
        <f t="shared" si="9"/>
        <v>-0.58847741009056309</v>
      </c>
      <c r="AQ32">
        <f t="shared" si="9"/>
        <v>-5682.1181431257237</v>
      </c>
      <c r="AR32">
        <f t="shared" si="9"/>
        <v>-5682.7066205358142</v>
      </c>
      <c r="AS32">
        <f t="shared" si="9"/>
        <v>406.15582103886692</v>
      </c>
      <c r="AT32">
        <f t="shared" si="9"/>
        <v>235.4578319546618</v>
      </c>
      <c r="AU32">
        <f t="shared" si="9"/>
        <v>-5041.0929675422849</v>
      </c>
      <c r="AW32">
        <v>29</v>
      </c>
      <c r="AX32">
        <f>IF(Z32&gt;0, (R32*SUMPRODUCT(K32:$K$98, X32:$X$98)-K32*$AZ$3)/Z32, 0)</f>
        <v>62821.602025131528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12.5</v>
      </c>
      <c r="R33">
        <f t="shared" si="0"/>
        <v>2000000</v>
      </c>
      <c r="S33">
        <f t="shared" si="1"/>
        <v>58820.229307712842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30928.375256610998</v>
      </c>
      <c r="AC33">
        <f t="shared" si="2"/>
        <v>26850.671642647449</v>
      </c>
      <c r="AE33">
        <f t="shared" si="3"/>
        <v>0</v>
      </c>
      <c r="AF33">
        <f t="shared" si="4"/>
        <v>0</v>
      </c>
      <c r="AG33">
        <f t="shared" si="4"/>
        <v>-5.7060878456841202</v>
      </c>
      <c r="AH33">
        <f t="shared" si="5"/>
        <v>-61820.93612663453</v>
      </c>
      <c r="AI33">
        <f t="shared" si="6"/>
        <v>-61826.642214480213</v>
      </c>
      <c r="AJ33">
        <f t="shared" si="7"/>
        <v>4077.7036139635493</v>
      </c>
      <c r="AK33">
        <f t="shared" si="22"/>
        <v>2164.9862679627699</v>
      </c>
      <c r="AL33">
        <f t="shared" si="8"/>
        <v>-55583.95233255389</v>
      </c>
      <c r="AN33">
        <f t="shared" si="9"/>
        <v>0</v>
      </c>
      <c r="AO33">
        <f t="shared" si="9"/>
        <v>0</v>
      </c>
      <c r="AP33">
        <f t="shared" si="9"/>
        <v>-0.48718298842481655</v>
      </c>
      <c r="AQ33">
        <f t="shared" si="9"/>
        <v>-5278.2412791232737</v>
      </c>
      <c r="AR33">
        <f t="shared" si="9"/>
        <v>-5278.7284621116978</v>
      </c>
      <c r="AS33">
        <f t="shared" si="9"/>
        <v>348.1523394463722</v>
      </c>
      <c r="AT33">
        <f t="shared" si="9"/>
        <v>184.84546828744737</v>
      </c>
      <c r="AU33">
        <f t="shared" si="9"/>
        <v>-4745.7306543778786</v>
      </c>
      <c r="AW33">
        <v>30</v>
      </c>
      <c r="AX33">
        <f>IF(Z33&gt;0, (R33*SUMPRODUCT(K33:$K$98, X33:$X$98)-K33*$AZ$3)/Z33, 0)</f>
        <v>58820.229307712842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12.5</v>
      </c>
      <c r="R34">
        <f t="shared" si="0"/>
        <v>2000000</v>
      </c>
      <c r="S34">
        <f t="shared" si="1"/>
        <v>54775.252981725396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26850.671642647449</v>
      </c>
      <c r="AC34">
        <f t="shared" si="2"/>
        <v>23004.9433359904</v>
      </c>
      <c r="AE34">
        <f t="shared" si="3"/>
        <v>0</v>
      </c>
      <c r="AF34">
        <f t="shared" si="4"/>
        <v>0</v>
      </c>
      <c r="AG34">
        <f t="shared" si="4"/>
        <v>-5.249848719015846</v>
      </c>
      <c r="AH34">
        <f t="shared" si="5"/>
        <v>-63868.519713829228</v>
      </c>
      <c r="AI34">
        <f t="shared" si="6"/>
        <v>-63873.769562548245</v>
      </c>
      <c r="AJ34">
        <f t="shared" si="7"/>
        <v>3845.728306657049</v>
      </c>
      <c r="AK34">
        <f t="shared" si="22"/>
        <v>1879.5470149853215</v>
      </c>
      <c r="AL34">
        <f t="shared" si="8"/>
        <v>-58148.494240905871</v>
      </c>
      <c r="AN34">
        <f t="shared" si="9"/>
        <v>0</v>
      </c>
      <c r="AO34">
        <f t="shared" si="9"/>
        <v>0</v>
      </c>
      <c r="AP34">
        <f t="shared" si="9"/>
        <v>-0.40020492412121728</v>
      </c>
      <c r="AQ34">
        <f t="shared" si="9"/>
        <v>-4868.8062178292921</v>
      </c>
      <c r="AR34">
        <f t="shared" si="9"/>
        <v>-4869.2064227534129</v>
      </c>
      <c r="AS34">
        <f t="shared" si="9"/>
        <v>293.16642965</v>
      </c>
      <c r="AT34">
        <f t="shared" si="9"/>
        <v>143.28107546982261</v>
      </c>
      <c r="AU34">
        <f t="shared" ref="AU34:AU89" si="23">AL34*$K34</f>
        <v>-4432.7589176335905</v>
      </c>
      <c r="AW34">
        <v>31</v>
      </c>
      <c r="AX34">
        <f>IF(Z34&gt;0, (R34*SUMPRODUCT(K34:$K$98, X34:$X$98)-K34*$AZ$3)/Z34, 0)</f>
        <v>54775.252981725396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12.5</v>
      </c>
      <c r="R35">
        <f t="shared" si="0"/>
        <v>2000000</v>
      </c>
      <c r="S35">
        <f t="shared" si="1"/>
        <v>50701.16786605979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23004.9433359904</v>
      </c>
      <c r="AC35">
        <f t="shared" si="2"/>
        <v>19415.1665578631</v>
      </c>
      <c r="AE35">
        <f t="shared" si="3"/>
        <v>0</v>
      </c>
      <c r="AF35">
        <f t="shared" ref="AF35:AG66" si="24">-$Z35*P35</f>
        <v>0</v>
      </c>
      <c r="AG35">
        <f t="shared" si="24"/>
        <v>-4.7866665046930645</v>
      </c>
      <c r="AH35">
        <f t="shared" si="5"/>
        <v>-65709.396341219617</v>
      </c>
      <c r="AI35">
        <f t="shared" ref="AI35:AI66" si="25">SUM(AE35:AH35)</f>
        <v>-65714.183007724307</v>
      </c>
      <c r="AJ35">
        <f t="shared" si="7"/>
        <v>3589.7767781272996</v>
      </c>
      <c r="AK35">
        <f t="shared" si="22"/>
        <v>1610.3460335193281</v>
      </c>
      <c r="AL35">
        <f t="shared" ref="AL35:AL89" si="26">SUM(AI35:AK35)</f>
        <v>-60514.060196077677</v>
      </c>
      <c r="AN35">
        <f t="shared" ref="AN35:AT66" si="27">AE35*$K35</f>
        <v>0</v>
      </c>
      <c r="AO35">
        <f t="shared" si="27"/>
        <v>0</v>
      </c>
      <c r="AP35">
        <f t="shared" si="27"/>
        <v>-0.32579978011785687</v>
      </c>
      <c r="AQ35">
        <f t="shared" si="27"/>
        <v>-4472.4458782864822</v>
      </c>
      <c r="AR35">
        <f t="shared" si="27"/>
        <v>-4472.7716780665996</v>
      </c>
      <c r="AS35">
        <f t="shared" si="27"/>
        <v>244.33464997809739</v>
      </c>
      <c r="AT35">
        <f t="shared" si="27"/>
        <v>109.60662981635947</v>
      </c>
      <c r="AU35">
        <f t="shared" si="23"/>
        <v>-4118.8303982721427</v>
      </c>
      <c r="AW35">
        <v>32</v>
      </c>
      <c r="AX35">
        <f>IF(Z35&gt;0, (R35*SUMPRODUCT(K35:$K$98, X35:$X$98)-K35*$AZ$3)/Z35, 0)</f>
        <v>50701.16786605979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12.5</v>
      </c>
      <c r="R36">
        <f t="shared" si="0"/>
        <v>2000000</v>
      </c>
      <c r="S36">
        <f t="shared" si="1"/>
        <v>46519.714702402445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19415.1665578631</v>
      </c>
      <c r="AC36">
        <f t="shared" si="2"/>
        <v>16084.711250739101</v>
      </c>
      <c r="AE36">
        <f t="shared" si="3"/>
        <v>0</v>
      </c>
      <c r="AF36">
        <f t="shared" si="24"/>
        <v>0</v>
      </c>
      <c r="AG36">
        <f t="shared" si="24"/>
        <v>-4.3220146967895179</v>
      </c>
      <c r="AH36">
        <f t="shared" si="5"/>
        <v>-66685.622857058726</v>
      </c>
      <c r="AI36">
        <f t="shared" si="25"/>
        <v>-66689.944871755521</v>
      </c>
      <c r="AJ36">
        <f t="shared" si="7"/>
        <v>3330.4553071239989</v>
      </c>
      <c r="AK36">
        <f t="shared" si="22"/>
        <v>1359.0616590504171</v>
      </c>
      <c r="AL36">
        <f t="shared" si="26"/>
        <v>-62000.427905581106</v>
      </c>
      <c r="AN36">
        <f t="shared" si="27"/>
        <v>0</v>
      </c>
      <c r="AO36">
        <f t="shared" si="27"/>
        <v>0</v>
      </c>
      <c r="AP36">
        <f t="shared" si="27"/>
        <v>-0.26265509703203571</v>
      </c>
      <c r="AQ36">
        <f t="shared" si="27"/>
        <v>-4052.5819486854689</v>
      </c>
      <c r="AR36">
        <f t="shared" si="27"/>
        <v>-4052.8446037825011</v>
      </c>
      <c r="AS36">
        <f t="shared" si="27"/>
        <v>202.39659585223137</v>
      </c>
      <c r="AT36">
        <f t="shared" si="27"/>
        <v>82.592146712404144</v>
      </c>
      <c r="AU36">
        <f t="shared" si="23"/>
        <v>-3767.8558612178658</v>
      </c>
      <c r="AW36">
        <v>33</v>
      </c>
      <c r="AX36">
        <f>IF(Z36&gt;0, (R36*SUMPRODUCT(K36:$K$98, X36:$X$98)-K36*$AZ$3)/Z36, 0)</f>
        <v>46519.714702402445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12.5</v>
      </c>
      <c r="R37">
        <f t="shared" si="0"/>
        <v>2000000</v>
      </c>
      <c r="S37">
        <f t="shared" si="1"/>
        <v>42245.682078406193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16084.711250739101</v>
      </c>
      <c r="AC37">
        <f t="shared" si="2"/>
        <v>13051.763740591568</v>
      </c>
      <c r="AE37">
        <f t="shared" si="3"/>
        <v>0</v>
      </c>
      <c r="AF37">
        <f t="shared" si="24"/>
        <v>0</v>
      </c>
      <c r="AG37">
        <f t="shared" si="24"/>
        <v>-3.861863242132074</v>
      </c>
      <c r="AH37">
        <f t="shared" si="5"/>
        <v>-66709.009230327734</v>
      </c>
      <c r="AI37">
        <f t="shared" si="25"/>
        <v>-66712.871093569862</v>
      </c>
      <c r="AJ37">
        <f t="shared" si="7"/>
        <v>3032.9475101475327</v>
      </c>
      <c r="AK37">
        <f t="shared" si="22"/>
        <v>1125.9297875517373</v>
      </c>
      <c r="AL37">
        <f t="shared" si="26"/>
        <v>-62553.993795870592</v>
      </c>
      <c r="AN37">
        <f t="shared" si="27"/>
        <v>0</v>
      </c>
      <c r="AO37">
        <f t="shared" si="27"/>
        <v>0</v>
      </c>
      <c r="AP37">
        <f t="shared" si="27"/>
        <v>-0.2095455591372293</v>
      </c>
      <c r="AQ37">
        <f t="shared" si="27"/>
        <v>-3619.6456897169314</v>
      </c>
      <c r="AR37">
        <f t="shared" si="27"/>
        <v>-3619.8552352760685</v>
      </c>
      <c r="AS37">
        <f t="shared" si="27"/>
        <v>164.56840700989198</v>
      </c>
      <c r="AT37">
        <f t="shared" si="27"/>
        <v>61.093200895310673</v>
      </c>
      <c r="AU37">
        <f t="shared" si="23"/>
        <v>-3394.1936273708657</v>
      </c>
      <c r="AW37">
        <v>34</v>
      </c>
      <c r="AX37">
        <f>IF(Z37&gt;0, (R37*SUMPRODUCT(K37:$K$98, X37:$X$98)-K37*$AZ$3)/Z37, 0)</f>
        <v>42245.682078406193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12.5</v>
      </c>
      <c r="R38">
        <f t="shared" si="0"/>
        <v>2000000</v>
      </c>
      <c r="S38">
        <f t="shared" si="1"/>
        <v>37914.192915400083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13051.763740591568</v>
      </c>
      <c r="AC38">
        <f t="shared" si="2"/>
        <v>10342.50594242636</v>
      </c>
      <c r="AE38">
        <f t="shared" si="3"/>
        <v>0</v>
      </c>
      <c r="AF38">
        <f t="shared" si="24"/>
        <v>0</v>
      </c>
      <c r="AG38">
        <f t="shared" si="24"/>
        <v>-3.4098398077153238</v>
      </c>
      <c r="AH38">
        <f t="shared" si="5"/>
        <v>-66144.768319268696</v>
      </c>
      <c r="AI38">
        <f t="shared" si="25"/>
        <v>-66148.178159076415</v>
      </c>
      <c r="AJ38">
        <f t="shared" si="7"/>
        <v>2709.2577981652084</v>
      </c>
      <c r="AK38">
        <f t="shared" si="22"/>
        <v>913.62346184140983</v>
      </c>
      <c r="AL38">
        <f t="shared" si="26"/>
        <v>-62525.296899069799</v>
      </c>
      <c r="AN38">
        <f t="shared" si="27"/>
        <v>0</v>
      </c>
      <c r="AO38">
        <f t="shared" si="27"/>
        <v>0</v>
      </c>
      <c r="AP38">
        <f t="shared" si="27"/>
        <v>-0.16519523836523248</v>
      </c>
      <c r="AQ38">
        <f t="shared" si="27"/>
        <v>-3204.4909395423751</v>
      </c>
      <c r="AR38">
        <f t="shared" si="27"/>
        <v>-3204.6561347807406</v>
      </c>
      <c r="AS38">
        <f t="shared" si="27"/>
        <v>131.25440284558127</v>
      </c>
      <c r="AT38">
        <f t="shared" si="27"/>
        <v>44.261975361266273</v>
      </c>
      <c r="AU38">
        <f t="shared" si="23"/>
        <v>-3029.139756573893</v>
      </c>
      <c r="AW38">
        <v>35</v>
      </c>
      <c r="AX38">
        <f>IF(Z38&gt;0, (R38*SUMPRODUCT(K38:$K$98, X38:$X$98)-K38*$AZ$3)/Z38, 0)</f>
        <v>37914.192915400083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12.5</v>
      </c>
      <c r="R39">
        <f t="shared" si="0"/>
        <v>2000000</v>
      </c>
      <c r="S39">
        <f t="shared" si="1"/>
        <v>33462.783423076515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10342.50594242636</v>
      </c>
      <c r="AC39">
        <f t="shared" si="2"/>
        <v>7950.8613346265938</v>
      </c>
      <c r="AE39">
        <f t="shared" si="3"/>
        <v>0</v>
      </c>
      <c r="AF39">
        <f t="shared" si="24"/>
        <v>0</v>
      </c>
      <c r="AG39">
        <f t="shared" si="24"/>
        <v>-2.9700388466278711</v>
      </c>
      <c r="AH39">
        <f t="shared" si="5"/>
        <v>-64912.410081647875</v>
      </c>
      <c r="AI39">
        <f t="shared" si="25"/>
        <v>-64915.380120494505</v>
      </c>
      <c r="AJ39">
        <f t="shared" si="7"/>
        <v>2391.6446077997662</v>
      </c>
      <c r="AK39">
        <f t="shared" si="22"/>
        <v>723.97541596984524</v>
      </c>
      <c r="AL39">
        <f t="shared" si="26"/>
        <v>-61799.760096724895</v>
      </c>
      <c r="AN39">
        <f t="shared" si="27"/>
        <v>0</v>
      </c>
      <c r="AO39">
        <f t="shared" si="27"/>
        <v>0</v>
      </c>
      <c r="AP39">
        <f t="shared" si="27"/>
        <v>-0.12847175456342605</v>
      </c>
      <c r="AQ39">
        <f t="shared" si="27"/>
        <v>-2807.8458386489947</v>
      </c>
      <c r="AR39">
        <f t="shared" si="27"/>
        <v>-2807.9743104035583</v>
      </c>
      <c r="AS39">
        <f t="shared" si="27"/>
        <v>103.45278123383774</v>
      </c>
      <c r="AT39">
        <f t="shared" si="27"/>
        <v>31.316220680424625</v>
      </c>
      <c r="AU39">
        <f t="shared" si="23"/>
        <v>-2673.2053084892959</v>
      </c>
      <c r="AW39">
        <v>36</v>
      </c>
      <c r="AX39">
        <f>IF(Z39&gt;0, (R39*SUMPRODUCT(K39:$K$98, X39:$X$98)-K39*$AZ$3)/Z39, 0)</f>
        <v>33462.783423076515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12.5</v>
      </c>
      <c r="R40">
        <f t="shared" si="0"/>
        <v>2000000</v>
      </c>
      <c r="S40">
        <f t="shared" si="1"/>
        <v>28809.117131628333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7950.8613346265938</v>
      </c>
      <c r="AC40">
        <f t="shared" si="2"/>
        <v>5868.7711493192173</v>
      </c>
      <c r="AE40">
        <f t="shared" si="3"/>
        <v>0</v>
      </c>
      <c r="AF40">
        <f t="shared" si="24"/>
        <v>0</v>
      </c>
      <c r="AG40">
        <f t="shared" si="24"/>
        <v>-2.5464035926998858</v>
      </c>
      <c r="AH40">
        <f t="shared" si="5"/>
        <v>-63029.578473873014</v>
      </c>
      <c r="AI40">
        <f t="shared" si="25"/>
        <v>-63032.124877465714</v>
      </c>
      <c r="AJ40">
        <f t="shared" si="7"/>
        <v>2082.0901853073765</v>
      </c>
      <c r="AK40">
        <f t="shared" si="22"/>
        <v>556.56029342386159</v>
      </c>
      <c r="AL40">
        <f t="shared" si="26"/>
        <v>-60393.474398734477</v>
      </c>
      <c r="AN40">
        <f t="shared" si="27"/>
        <v>0</v>
      </c>
      <c r="AO40">
        <f t="shared" si="27"/>
        <v>0</v>
      </c>
      <c r="AP40">
        <f t="shared" si="27"/>
        <v>-9.834555631924885E-2</v>
      </c>
      <c r="AQ40">
        <f t="shared" si="27"/>
        <v>-2434.2877057475775</v>
      </c>
      <c r="AR40">
        <f t="shared" si="27"/>
        <v>-2434.3860513038967</v>
      </c>
      <c r="AS40">
        <f t="shared" si="27"/>
        <v>80.413143528357807</v>
      </c>
      <c r="AT40">
        <f t="shared" si="27"/>
        <v>21.495112494692837</v>
      </c>
      <c r="AU40">
        <f t="shared" si="23"/>
        <v>-2332.4777952808463</v>
      </c>
      <c r="AW40">
        <v>37</v>
      </c>
      <c r="AX40">
        <f>IF(Z40&gt;0, (R40*SUMPRODUCT(K40:$K$98, X40:$X$98)-K40*$AZ$3)/Z40, 0)</f>
        <v>28809.117131628333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12.5</v>
      </c>
      <c r="R41">
        <f t="shared" si="0"/>
        <v>2000000</v>
      </c>
      <c r="S41">
        <f t="shared" si="1"/>
        <v>23812.09837154319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5868.7711493192173</v>
      </c>
      <c r="AC41">
        <f t="shared" si="2"/>
        <v>4082.4795626266559</v>
      </c>
      <c r="AE41">
        <f t="shared" si="3"/>
        <v>0</v>
      </c>
      <c r="AF41">
        <f t="shared" si="24"/>
        <v>0</v>
      </c>
      <c r="AG41">
        <f t="shared" si="24"/>
        <v>-2.1430700367766891</v>
      </c>
      <c r="AH41">
        <f t="shared" si="5"/>
        <v>-60459.123199391674</v>
      </c>
      <c r="AI41">
        <f t="shared" si="25"/>
        <v>-60461.266269428452</v>
      </c>
      <c r="AJ41">
        <f t="shared" si="7"/>
        <v>1786.2915866925614</v>
      </c>
      <c r="AK41">
        <f t="shared" si="22"/>
        <v>410.81398045234528</v>
      </c>
      <c r="AL41">
        <f t="shared" si="26"/>
        <v>-58264.160702283545</v>
      </c>
      <c r="AN41">
        <f t="shared" si="27"/>
        <v>0</v>
      </c>
      <c r="AO41">
        <f t="shared" si="27"/>
        <v>0</v>
      </c>
      <c r="AP41">
        <f t="shared" si="27"/>
        <v>-7.3900239286124381E-2</v>
      </c>
      <c r="AQ41">
        <f t="shared" si="27"/>
        <v>-2084.8332507995792</v>
      </c>
      <c r="AR41">
        <f t="shared" si="27"/>
        <v>-2084.9071510388653</v>
      </c>
      <c r="AS41">
        <f t="shared" si="27"/>
        <v>61.597322264800269</v>
      </c>
      <c r="AT41">
        <f t="shared" si="27"/>
        <v>14.166243256881957</v>
      </c>
      <c r="AU41">
        <f t="shared" si="23"/>
        <v>-2009.1435855171831</v>
      </c>
      <c r="AW41">
        <v>38</v>
      </c>
      <c r="AX41">
        <f>IF(Z41&gt;0, (R41*SUMPRODUCT(K41:$K$98, X41:$X$98)-K41*$AZ$3)/Z41, 0)</f>
        <v>23812.09837154319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12.5</v>
      </c>
      <c r="R42">
        <f t="shared" si="0"/>
        <v>2000000</v>
      </c>
      <c r="S42">
        <f t="shared" si="1"/>
        <v>18248.360226668854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4082.4795626266559</v>
      </c>
      <c r="AC42">
        <f t="shared" si="2"/>
        <v>2576.2142752690525</v>
      </c>
      <c r="AE42">
        <f t="shared" si="3"/>
        <v>0</v>
      </c>
      <c r="AF42">
        <f t="shared" si="24"/>
        <v>0</v>
      </c>
      <c r="AG42">
        <f t="shared" si="24"/>
        <v>-1.7646888838702846</v>
      </c>
      <c r="AH42">
        <f t="shared" si="5"/>
        <v>-57112.072406182</v>
      </c>
      <c r="AI42">
        <f t="shared" si="25"/>
        <v>-57113.837095065872</v>
      </c>
      <c r="AJ42">
        <f t="shared" si="7"/>
        <v>1506.2652873576035</v>
      </c>
      <c r="AK42">
        <f t="shared" si="22"/>
        <v>285.77356938386595</v>
      </c>
      <c r="AL42">
        <f t="shared" si="26"/>
        <v>-55321.798238324402</v>
      </c>
      <c r="AN42">
        <f t="shared" si="27"/>
        <v>0</v>
      </c>
      <c r="AO42">
        <f t="shared" si="27"/>
        <v>0</v>
      </c>
      <c r="AP42">
        <f t="shared" si="27"/>
        <v>-5.4332489866685076E-2</v>
      </c>
      <c r="AQ42">
        <f t="shared" si="27"/>
        <v>-1758.4068917965487</v>
      </c>
      <c r="AR42">
        <f t="shared" si="27"/>
        <v>-1758.4612242864155</v>
      </c>
      <c r="AS42">
        <f t="shared" si="27"/>
        <v>46.375961343626933</v>
      </c>
      <c r="AT42">
        <f t="shared" si="27"/>
        <v>8.7985988378088713</v>
      </c>
      <c r="AU42">
        <f t="shared" si="23"/>
        <v>-1703.2866641049795</v>
      </c>
      <c r="AW42">
        <v>39</v>
      </c>
      <c r="AX42">
        <f>IF(Z42&gt;0, (R42*SUMPRODUCT(K42:$K$98, X42:$X$98)-K42*$AZ$3)/Z42, 0)</f>
        <v>18248.360226668854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12.5</v>
      </c>
      <c r="R43">
        <f t="shared" si="0"/>
        <v>2000000</v>
      </c>
      <c r="S43">
        <f t="shared" si="1"/>
        <v>11788.489946982365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2576.2142752690525</v>
      </c>
      <c r="AC43">
        <f t="shared" si="2"/>
        <v>1334.3859222599849</v>
      </c>
      <c r="AE43">
        <f t="shared" si="3"/>
        <v>0</v>
      </c>
      <c r="AF43">
        <f t="shared" si="24"/>
        <v>0</v>
      </c>
      <c r="AG43">
        <f t="shared" si="24"/>
        <v>-1.4149245665276695</v>
      </c>
      <c r="AH43">
        <f t="shared" si="5"/>
        <v>-53138.788560625988</v>
      </c>
      <c r="AI43">
        <f t="shared" si="25"/>
        <v>-53140.203485192513</v>
      </c>
      <c r="AJ43">
        <f t="shared" si="7"/>
        <v>1241.8283530090675</v>
      </c>
      <c r="AK43">
        <f t="shared" si="22"/>
        <v>180.33499926883368</v>
      </c>
      <c r="AL43">
        <f t="shared" si="26"/>
        <v>-51718.040132914612</v>
      </c>
      <c r="AN43">
        <f t="shared" si="27"/>
        <v>0</v>
      </c>
      <c r="AO43">
        <f t="shared" si="27"/>
        <v>0</v>
      </c>
      <c r="AP43">
        <f t="shared" si="27"/>
        <v>-3.8896159471011348E-2</v>
      </c>
      <c r="AQ43">
        <f t="shared" si="27"/>
        <v>-1460.7809086407881</v>
      </c>
      <c r="AR43">
        <f t="shared" si="27"/>
        <v>-1460.8198048002589</v>
      </c>
      <c r="AS43">
        <f t="shared" si="27"/>
        <v>34.137758857916822</v>
      </c>
      <c r="AT43">
        <f t="shared" si="27"/>
        <v>4.9573942354955225</v>
      </c>
      <c r="AU43">
        <f t="shared" si="23"/>
        <v>-1421.7246517068465</v>
      </c>
      <c r="AW43">
        <v>40</v>
      </c>
      <c r="AX43">
        <f>IF(Z43&gt;0, (R43*SUMPRODUCT(K43:$K$98, X43:$X$98)-K43*$AZ$3)/Z43, 0)</f>
        <v>11788.489946982365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12.5</v>
      </c>
      <c r="R44">
        <f t="shared" si="0"/>
        <v>2000000</v>
      </c>
      <c r="S44">
        <f t="shared" si="1"/>
        <v>3807.8291903284157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1334.3859222599849</v>
      </c>
      <c r="AC44">
        <f t="shared" si="2"/>
        <v>334.83585182230581</v>
      </c>
      <c r="AE44">
        <f t="shared" si="3"/>
        <v>0</v>
      </c>
      <c r="AF44">
        <f t="shared" si="24"/>
        <v>0</v>
      </c>
      <c r="AG44">
        <f t="shared" si="24"/>
        <v>-1.0991690904648583</v>
      </c>
      <c r="AH44">
        <f t="shared" si="5"/>
        <v>-48256.996863605491</v>
      </c>
      <c r="AI44">
        <f t="shared" si="25"/>
        <v>-48258.096032695954</v>
      </c>
      <c r="AJ44">
        <f t="shared" si="7"/>
        <v>999.5500704376791</v>
      </c>
      <c r="AK44">
        <f t="shared" si="22"/>
        <v>93.407014558198952</v>
      </c>
      <c r="AL44">
        <f t="shared" si="26"/>
        <v>-47165.13894770007</v>
      </c>
      <c r="AN44">
        <f t="shared" si="27"/>
        <v>0</v>
      </c>
      <c r="AO44">
        <f t="shared" si="27"/>
        <v>0</v>
      </c>
      <c r="AP44">
        <f t="shared" si="27"/>
        <v>-2.6978631708240993E-2</v>
      </c>
      <c r="AQ44">
        <f t="shared" si="27"/>
        <v>-1184.4471947244742</v>
      </c>
      <c r="AR44">
        <f t="shared" si="27"/>
        <v>-1184.4741733561823</v>
      </c>
      <c r="AS44">
        <f t="shared" si="27"/>
        <v>24.533525786173509</v>
      </c>
      <c r="AT44">
        <f t="shared" si="27"/>
        <v>2.292634924501201</v>
      </c>
      <c r="AU44">
        <f t="shared" si="23"/>
        <v>-1157.6480126455074</v>
      </c>
      <c r="AW44">
        <v>41</v>
      </c>
      <c r="AX44">
        <f>IF(Z44&gt;0, (R44*SUMPRODUCT(K44:$K$98, X44:$X$98)-K44*$AZ$3)/Z44, 0)</f>
        <v>3807.8291903284157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12.5</v>
      </c>
      <c r="R45">
        <f t="shared" si="0"/>
        <v>2000000</v>
      </c>
      <c r="S45">
        <f t="shared" si="1"/>
        <v>-6654.4949123434253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334.83585182230581</v>
      </c>
      <c r="AC45">
        <f t="shared" si="2"/>
        <v>-437.79809450653784</v>
      </c>
      <c r="AE45">
        <f t="shared" si="3"/>
        <v>0</v>
      </c>
      <c r="AF45">
        <f t="shared" si="24"/>
        <v>0</v>
      </c>
      <c r="AG45">
        <f t="shared" si="24"/>
        <v>-0.82237288530806818</v>
      </c>
      <c r="AH45">
        <f t="shared" si="5"/>
        <v>-42528.722280342648</v>
      </c>
      <c r="AI45">
        <f t="shared" si="25"/>
        <v>-42529.544653227953</v>
      </c>
      <c r="AJ45">
        <f t="shared" si="7"/>
        <v>772.63394632884365</v>
      </c>
      <c r="AK45">
        <f t="shared" si="22"/>
        <v>23.438509627561409</v>
      </c>
      <c r="AL45">
        <f t="shared" si="26"/>
        <v>-41733.472197271549</v>
      </c>
      <c r="AN45">
        <f t="shared" si="27"/>
        <v>0</v>
      </c>
      <c r="AO45">
        <f t="shared" si="27"/>
        <v>0</v>
      </c>
      <c r="AP45">
        <f t="shared" si="27"/>
        <v>-1.8022132250392831E-2</v>
      </c>
      <c r="AQ45">
        <f t="shared" si="27"/>
        <v>-932.00818153122998</v>
      </c>
      <c r="AR45">
        <f t="shared" si="27"/>
        <v>-932.02620366348026</v>
      </c>
      <c r="AS45">
        <f t="shared" si="27"/>
        <v>16.932113656282684</v>
      </c>
      <c r="AT45">
        <f t="shared" si="27"/>
        <v>0.51365010666879907</v>
      </c>
      <c r="AU45">
        <f t="shared" si="23"/>
        <v>-914.58043990052875</v>
      </c>
      <c r="AW45">
        <v>42</v>
      </c>
      <c r="AX45">
        <f>IF(Z45&gt;0, (R45*SUMPRODUCT(K45:$K$98, X45:$X$98)-K45*$AZ$3)/Z45, 0)</f>
        <v>-6654.4949123434253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12.5</v>
      </c>
      <c r="R46">
        <f t="shared" si="0"/>
        <v>2000000</v>
      </c>
      <c r="S46">
        <f t="shared" si="1"/>
        <v>-21301.596428574725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-437.79809450653784</v>
      </c>
      <c r="AC46">
        <f t="shared" si="2"/>
        <v>-1002.1158756845243</v>
      </c>
      <c r="AE46">
        <f t="shared" si="3"/>
        <v>0</v>
      </c>
      <c r="AF46">
        <f t="shared" si="24"/>
        <v>0</v>
      </c>
      <c r="AG46">
        <f t="shared" si="24"/>
        <v>-0.58805209684909476</v>
      </c>
      <c r="AH46">
        <f t="shared" si="5"/>
        <v>-36175.52953694285</v>
      </c>
      <c r="AI46">
        <f t="shared" si="25"/>
        <v>-36176.117589039699</v>
      </c>
      <c r="AJ46">
        <f t="shared" si="7"/>
        <v>564.31778117798649</v>
      </c>
      <c r="AK46">
        <f t="shared" si="22"/>
        <v>-30.645866615457653</v>
      </c>
      <c r="AL46">
        <f t="shared" si="26"/>
        <v>-35642.445674477167</v>
      </c>
      <c r="AN46">
        <f t="shared" si="27"/>
        <v>0</v>
      </c>
      <c r="AO46">
        <f t="shared" si="27"/>
        <v>0</v>
      </c>
      <c r="AP46">
        <f t="shared" si="27"/>
        <v>-1.150628613950852E-2</v>
      </c>
      <c r="AQ46">
        <f t="shared" si="27"/>
        <v>-707.8386359484798</v>
      </c>
      <c r="AR46">
        <f t="shared" si="27"/>
        <v>-707.85014223461928</v>
      </c>
      <c r="AS46">
        <f t="shared" si="27"/>
        <v>11.041882000996836</v>
      </c>
      <c r="AT46">
        <f t="shared" si="27"/>
        <v>-0.59964093684909725</v>
      </c>
      <c r="AU46">
        <f t="shared" si="23"/>
        <v>-697.40790117047152</v>
      </c>
      <c r="AW46">
        <v>43</v>
      </c>
      <c r="AX46">
        <f>IF(Z46&gt;0, (R46*SUMPRODUCT(K46:$K$98, X46:$X$98)-K46*$AZ$3)/Z46, 0)</f>
        <v>-21301.596428574725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12.5</v>
      </c>
      <c r="R47">
        <f t="shared" si="0"/>
        <v>2000000</v>
      </c>
      <c r="S47">
        <f t="shared" si="1"/>
        <v>-43314.693830276701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-1002.1158756845243</v>
      </c>
      <c r="AC47">
        <f t="shared" si="2"/>
        <v>-1381.6595113176079</v>
      </c>
      <c r="AE47">
        <f t="shared" si="3"/>
        <v>0</v>
      </c>
      <c r="AF47">
        <f t="shared" si="24"/>
        <v>0</v>
      </c>
      <c r="AG47">
        <f t="shared" si="24"/>
        <v>-0.39872713770397145</v>
      </c>
      <c r="AH47">
        <f t="shared" si="5"/>
        <v>-29351.110108261182</v>
      </c>
      <c r="AI47">
        <f t="shared" si="25"/>
        <v>-29351.508835398887</v>
      </c>
      <c r="AJ47">
        <f t="shared" si="7"/>
        <v>379.54363563308357</v>
      </c>
      <c r="AK47">
        <f t="shared" si="22"/>
        <v>-70.148111297916714</v>
      </c>
      <c r="AL47">
        <f t="shared" si="26"/>
        <v>-29042.11331106372</v>
      </c>
      <c r="AN47">
        <f t="shared" si="27"/>
        <v>0</v>
      </c>
      <c r="AO47">
        <f t="shared" si="27"/>
        <v>0</v>
      </c>
      <c r="AP47">
        <f t="shared" si="27"/>
        <v>-6.9658984579765602E-3</v>
      </c>
      <c r="AQ47">
        <f t="shared" si="27"/>
        <v>-512.77385788281231</v>
      </c>
      <c r="AR47">
        <f t="shared" si="27"/>
        <v>-512.78082378127033</v>
      </c>
      <c r="AS47">
        <f t="shared" si="27"/>
        <v>6.6307561642674226</v>
      </c>
      <c r="AT47">
        <f t="shared" si="27"/>
        <v>-1.2255113186775677</v>
      </c>
      <c r="AU47">
        <f t="shared" si="23"/>
        <v>-507.37557893568049</v>
      </c>
      <c r="AW47">
        <v>44</v>
      </c>
      <c r="AX47">
        <f>IF(Z47&gt;0, (R47*SUMPRODUCT(K47:$K$98, X47:$X$98)-K47*$AZ$3)/Z47, 0)</f>
        <v>-43314.693830276701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12.5</v>
      </c>
      <c r="R48">
        <f t="shared" si="0"/>
        <v>2000000</v>
      </c>
      <c r="S48">
        <f t="shared" si="1"/>
        <v>-78827.246123844772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-1381.6595113176079</v>
      </c>
      <c r="AC48">
        <f t="shared" si="2"/>
        <v>-1601.3128332045319</v>
      </c>
      <c r="AE48">
        <f t="shared" si="3"/>
        <v>0</v>
      </c>
      <c r="AF48">
        <f t="shared" si="24"/>
        <v>0</v>
      </c>
      <c r="AG48">
        <f t="shared" si="24"/>
        <v>-0.2539275618433891</v>
      </c>
      <c r="AH48">
        <f t="shared" si="5"/>
        <v>-22529.968717366821</v>
      </c>
      <c r="AI48">
        <f t="shared" si="25"/>
        <v>-22530.222644928665</v>
      </c>
      <c r="AJ48">
        <f t="shared" si="7"/>
        <v>219.653321886924</v>
      </c>
      <c r="AK48">
        <f t="shared" si="22"/>
        <v>-96.716165792232559</v>
      </c>
      <c r="AL48">
        <f t="shared" si="26"/>
        <v>-22407.285488833975</v>
      </c>
      <c r="AN48">
        <f t="shared" si="27"/>
        <v>0</v>
      </c>
      <c r="AO48">
        <f t="shared" si="27"/>
        <v>0</v>
      </c>
      <c r="AP48">
        <f t="shared" si="27"/>
        <v>-3.9608934913042812E-3</v>
      </c>
      <c r="AQ48">
        <f t="shared" si="27"/>
        <v>-351.43410901942855</v>
      </c>
      <c r="AR48">
        <f t="shared" si="27"/>
        <v>-351.4380699129199</v>
      </c>
      <c r="AS48">
        <f t="shared" si="27"/>
        <v>3.4262661630322433</v>
      </c>
      <c r="AT48">
        <f t="shared" si="27"/>
        <v>-1.5086287948002564</v>
      </c>
      <c r="AU48">
        <f t="shared" si="23"/>
        <v>-349.52043254468794</v>
      </c>
      <c r="AW48">
        <v>45</v>
      </c>
      <c r="AX48">
        <f>IF(Z48&gt;0, (R48*SUMPRODUCT(K48:$K$98, X48:$X$98)-K48*$AZ$3)/Z48, 0)</f>
        <v>-78827.246123844772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12.5</v>
      </c>
      <c r="R49">
        <f t="shared" si="0"/>
        <v>2000000</v>
      </c>
      <c r="S49">
        <f t="shared" si="1"/>
        <v>-140644.39886433884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-1601.3128332045319</v>
      </c>
      <c r="AC49">
        <f t="shared" si="2"/>
        <v>-1691.0321779419169</v>
      </c>
      <c r="AE49">
        <f t="shared" si="3"/>
        <v>0</v>
      </c>
      <c r="AF49">
        <f t="shared" si="24"/>
        <v>0</v>
      </c>
      <c r="AG49">
        <f t="shared" si="24"/>
        <v>-0.15029323879910012</v>
      </c>
      <c r="AH49">
        <f t="shared" si="5"/>
        <v>-16175.207588136818</v>
      </c>
      <c r="AI49">
        <f t="shared" si="25"/>
        <v>-16175.357881375618</v>
      </c>
      <c r="AJ49">
        <f t="shared" si="7"/>
        <v>89.719344737384972</v>
      </c>
      <c r="AK49">
        <f t="shared" si="22"/>
        <v>-112.09189832431724</v>
      </c>
      <c r="AL49">
        <f t="shared" si="26"/>
        <v>-16197.73043496255</v>
      </c>
      <c r="AN49">
        <f t="shared" si="27"/>
        <v>0</v>
      </c>
      <c r="AO49">
        <f t="shared" si="27"/>
        <v>0</v>
      </c>
      <c r="AP49">
        <f t="shared" si="27"/>
        <v>-2.0931711609322584E-3</v>
      </c>
      <c r="AQ49">
        <f t="shared" si="27"/>
        <v>-225.27612230672977</v>
      </c>
      <c r="AR49">
        <f t="shared" si="27"/>
        <v>-225.27821547789071</v>
      </c>
      <c r="AS49">
        <f t="shared" si="27"/>
        <v>1.249543535574922</v>
      </c>
      <c r="AT49">
        <f t="shared" si="27"/>
        <v>-1.561131630546887</v>
      </c>
      <c r="AU49">
        <f t="shared" si="23"/>
        <v>-225.58980357286268</v>
      </c>
      <c r="AW49">
        <v>46</v>
      </c>
      <c r="AX49">
        <f>IF(Z49&gt;0, (R49*SUMPRODUCT(K49:$K$98, X49:$X$98)-K49*$AZ$3)/Z49, 0)</f>
        <v>-140644.39886433884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12.5</v>
      </c>
      <c r="R50">
        <f t="shared" si="0"/>
        <v>2000000</v>
      </c>
      <c r="S50">
        <f t="shared" si="1"/>
        <v>-257991.86718823534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-1691.0321779419169</v>
      </c>
      <c r="AC50">
        <f t="shared" si="2"/>
        <v>-1682.6344035682505</v>
      </c>
      <c r="AE50">
        <f t="shared" si="3"/>
        <v>0</v>
      </c>
      <c r="AF50">
        <f t="shared" si="24"/>
        <v>0</v>
      </c>
      <c r="AG50">
        <f t="shared" si="24"/>
        <v>-8.1525554560435587E-2</v>
      </c>
      <c r="AH50">
        <f t="shared" si="5"/>
        <v>-10762.360296107763</v>
      </c>
      <c r="AI50">
        <f t="shared" si="25"/>
        <v>-10762.441821662323</v>
      </c>
      <c r="AJ50">
        <f t="shared" si="7"/>
        <v>-8.3977743736663797</v>
      </c>
      <c r="AK50">
        <f t="shared" si="22"/>
        <v>-118.37225245593419</v>
      </c>
      <c r="AL50">
        <f t="shared" si="26"/>
        <v>-10889.211848491925</v>
      </c>
      <c r="AN50">
        <f t="shared" si="27"/>
        <v>0</v>
      </c>
      <c r="AO50">
        <f t="shared" si="27"/>
        <v>0</v>
      </c>
      <c r="AP50">
        <f t="shared" si="27"/>
        <v>-1.0137737413993303E-3</v>
      </c>
      <c r="AQ50">
        <f t="shared" si="27"/>
        <v>-133.83040842224079</v>
      </c>
      <c r="AR50">
        <f t="shared" si="27"/>
        <v>-133.83142219598221</v>
      </c>
      <c r="AS50">
        <f t="shared" si="27"/>
        <v>-0.10442668181923369</v>
      </c>
      <c r="AT50">
        <f t="shared" si="27"/>
        <v>-1.4719639982474386</v>
      </c>
      <c r="AU50">
        <f t="shared" si="23"/>
        <v>-135.40781287604889</v>
      </c>
      <c r="AW50">
        <v>47</v>
      </c>
      <c r="AX50">
        <f>IF(Z50&gt;0, (R50*SUMPRODUCT(K50:$K$98, X50:$X$98)-K50*$AZ$3)/Z50, 0)</f>
        <v>-257991.86718823534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12.5</v>
      </c>
      <c r="R51">
        <f t="shared" si="0"/>
        <v>2000000</v>
      </c>
      <c r="S51">
        <f t="shared" si="1"/>
        <v>-506377.82227636687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-1682.6344035682505</v>
      </c>
      <c r="AC51">
        <f t="shared" si="2"/>
        <v>-1607.8274042401376</v>
      </c>
      <c r="AE51">
        <f t="shared" si="3"/>
        <v>0</v>
      </c>
      <c r="AF51">
        <f t="shared" si="24"/>
        <v>0</v>
      </c>
      <c r="AG51">
        <f t="shared" si="24"/>
        <v>-3.9689420959737216E-2</v>
      </c>
      <c r="AH51">
        <f t="shared" si="5"/>
        <v>-6563.3404888150426</v>
      </c>
      <c r="AI51">
        <f t="shared" si="25"/>
        <v>-6563.3801782360024</v>
      </c>
      <c r="AJ51">
        <f t="shared" si="7"/>
        <v>-74.806999328112852</v>
      </c>
      <c r="AK51">
        <f t="shared" si="22"/>
        <v>-117.78440824977754</v>
      </c>
      <c r="AL51">
        <f t="shared" si="26"/>
        <v>-6755.9715858138934</v>
      </c>
      <c r="AN51">
        <f t="shared" si="27"/>
        <v>0</v>
      </c>
      <c r="AO51">
        <f t="shared" si="27"/>
        <v>0</v>
      </c>
      <c r="AP51">
        <f t="shared" si="27"/>
        <v>-4.406603921098756E-4</v>
      </c>
      <c r="AQ51">
        <f t="shared" si="27"/>
        <v>-72.870909260325178</v>
      </c>
      <c r="AR51">
        <f t="shared" si="27"/>
        <v>-72.871349920717293</v>
      </c>
      <c r="AS51">
        <f t="shared" si="27"/>
        <v>-0.8305609116829924</v>
      </c>
      <c r="AT51">
        <f t="shared" si="27"/>
        <v>-1.3077269022500821</v>
      </c>
      <c r="AU51">
        <f t="shared" si="23"/>
        <v>-75.009637734650369</v>
      </c>
      <c r="AW51">
        <v>48</v>
      </c>
      <c r="AX51">
        <f>IF(Z51&gt;0, (R51*SUMPRODUCT(K51:$K$98, X51:$X$98)-K51*$AZ$3)/Z51, 0)</f>
        <v>-506377.82227636687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12.5</v>
      </c>
      <c r="R52">
        <f t="shared" si="0"/>
        <v>2000000</v>
      </c>
      <c r="S52">
        <f t="shared" si="1"/>
        <v>-1109153.7126416559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-1607.8274042401376</v>
      </c>
      <c r="AC52">
        <f t="shared" si="2"/>
        <v>-1494.4149137233617</v>
      </c>
      <c r="AE52">
        <f t="shared" si="3"/>
        <v>0</v>
      </c>
      <c r="AF52">
        <f t="shared" si="24"/>
        <v>0</v>
      </c>
      <c r="AG52">
        <f t="shared" si="24"/>
        <v>-1.6841837347369718E-2</v>
      </c>
      <c r="AH52">
        <f t="shared" si="5"/>
        <v>-3592.1103044432198</v>
      </c>
      <c r="AI52">
        <f t="shared" si="25"/>
        <v>-3592.1271462805671</v>
      </c>
      <c r="AJ52">
        <f t="shared" si="7"/>
        <v>-113.41249051677596</v>
      </c>
      <c r="AK52">
        <f t="shared" si="22"/>
        <v>-112.54791829680964</v>
      </c>
      <c r="AL52">
        <f t="shared" si="26"/>
        <v>-3818.0875550941528</v>
      </c>
      <c r="AN52">
        <f t="shared" si="27"/>
        <v>0</v>
      </c>
      <c r="AO52">
        <f t="shared" si="27"/>
        <v>0</v>
      </c>
      <c r="AP52">
        <f t="shared" si="27"/>
        <v>-1.6695548816196941E-4</v>
      </c>
      <c r="AQ52">
        <f t="shared" si="27"/>
        <v>-35.609091635338721</v>
      </c>
      <c r="AR52">
        <f t="shared" si="27"/>
        <v>-35.609258590826883</v>
      </c>
      <c r="AS52">
        <f t="shared" si="27"/>
        <v>-1.1242738738864624</v>
      </c>
      <c r="AT52">
        <f t="shared" si="27"/>
        <v>-1.1157032486002434</v>
      </c>
      <c r="AU52">
        <f t="shared" si="23"/>
        <v>-37.84923571331359</v>
      </c>
      <c r="AW52">
        <v>49</v>
      </c>
      <c r="AX52">
        <f>IF(Z52&gt;0, (R52*SUMPRODUCT(K52:$K$98, X52:$X$98)-K52*$AZ$3)/Z52, 0)</f>
        <v>-1109153.7126416559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12.5</v>
      </c>
      <c r="R53">
        <f t="shared" si="0"/>
        <v>2000000</v>
      </c>
      <c r="S53">
        <f t="shared" si="1"/>
        <v>-2860264.0704883207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-1494.4149137233617</v>
      </c>
      <c r="AC53">
        <f t="shared" si="2"/>
        <v>-1363.6995412720028</v>
      </c>
      <c r="AE53">
        <f t="shared" si="3"/>
        <v>0</v>
      </c>
      <c r="AF53">
        <f t="shared" si="24"/>
        <v>0</v>
      </c>
      <c r="AG53">
        <f t="shared" si="24"/>
        <v>-5.9596749970675968E-3</v>
      </c>
      <c r="AH53">
        <f t="shared" si="5"/>
        <v>-1714.199036292548</v>
      </c>
      <c r="AI53">
        <f t="shared" si="25"/>
        <v>-1714.2049959675451</v>
      </c>
      <c r="AJ53">
        <f t="shared" si="7"/>
        <v>-130.71537245135892</v>
      </c>
      <c r="AK53">
        <f t="shared" si="22"/>
        <v>-104.60904396063533</v>
      </c>
      <c r="AL53">
        <f t="shared" si="26"/>
        <v>-1949.5294123795393</v>
      </c>
      <c r="AN53">
        <f t="shared" si="27"/>
        <v>0</v>
      </c>
      <c r="AO53">
        <f t="shared" si="27"/>
        <v>0</v>
      </c>
      <c r="AP53">
        <f t="shared" si="27"/>
        <v>-5.2749188772950653E-5</v>
      </c>
      <c r="AQ53">
        <f t="shared" si="27"/>
        <v>-15.172405979234995</v>
      </c>
      <c r="AR53">
        <f t="shared" si="27"/>
        <v>-15.172458728423766</v>
      </c>
      <c r="AS53">
        <f t="shared" si="27"/>
        <v>-1.1569640727650368</v>
      </c>
      <c r="AT53">
        <f t="shared" si="27"/>
        <v>-0.92589649770374194</v>
      </c>
      <c r="AU53">
        <f t="shared" si="23"/>
        <v>-17.255319298892545</v>
      </c>
      <c r="AW53">
        <v>50</v>
      </c>
      <c r="AX53">
        <f>IF(Z53&gt;0, (R53*SUMPRODUCT(K53:$K$98, X53:$X$98)-K53*$AZ$3)/Z53, 0)</f>
        <v>-2860264.0704883207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12.5</v>
      </c>
      <c r="R54">
        <f t="shared" si="0"/>
        <v>2000000</v>
      </c>
      <c r="S54">
        <f t="shared" si="1"/>
        <v>-9291933.7160030529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-1363.6995412720028</v>
      </c>
      <c r="AC54">
        <f t="shared" si="2"/>
        <v>-1230.3679614595435</v>
      </c>
      <c r="AE54">
        <f t="shared" si="3"/>
        <v>0</v>
      </c>
      <c r="AF54">
        <f t="shared" si="24"/>
        <v>0</v>
      </c>
      <c r="AG54">
        <f t="shared" si="24"/>
        <v>-1.6551559651955699E-3</v>
      </c>
      <c r="AH54">
        <f t="shared" si="5"/>
        <v>-679.18756510421611</v>
      </c>
      <c r="AI54">
        <f t="shared" si="25"/>
        <v>-679.18922026018129</v>
      </c>
      <c r="AJ54">
        <f t="shared" si="7"/>
        <v>-133.33157981245927</v>
      </c>
      <c r="AK54">
        <f t="shared" si="22"/>
        <v>-95.458967889040196</v>
      </c>
      <c r="AL54">
        <f t="shared" si="26"/>
        <v>-907.97976796168075</v>
      </c>
      <c r="AN54">
        <f t="shared" si="27"/>
        <v>0</v>
      </c>
      <c r="AO54">
        <f t="shared" si="27"/>
        <v>0</v>
      </c>
      <c r="AP54">
        <f t="shared" si="27"/>
        <v>-1.308019170804131E-5</v>
      </c>
      <c r="AQ54">
        <f t="shared" si="27"/>
        <v>-5.3674117388878395</v>
      </c>
      <c r="AR54">
        <f t="shared" si="27"/>
        <v>-5.3674248190795479</v>
      </c>
      <c r="AS54">
        <f t="shared" si="27"/>
        <v>-1.0536787235497229</v>
      </c>
      <c r="AT54">
        <f t="shared" si="27"/>
        <v>-0.75438304697338332</v>
      </c>
      <c r="AU54">
        <f t="shared" si="23"/>
        <v>-7.1754865896026541</v>
      </c>
      <c r="AW54">
        <v>51</v>
      </c>
      <c r="AX54">
        <f>IF(Z54&gt;0, (R54*SUMPRODUCT(K54:$K$98, X54:$X$98)-K54*$AZ$3)/Z54, 0)</f>
        <v>-9291933.7160030529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12.5</v>
      </c>
      <c r="R55">
        <f t="shared" si="0"/>
        <v>2000000</v>
      </c>
      <c r="S55">
        <f t="shared" si="1"/>
        <v>-42039362.22195591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-1230.3679614595435</v>
      </c>
      <c r="AC55">
        <f t="shared" si="2"/>
        <v>-1103.1425287415614</v>
      </c>
      <c r="AE55">
        <f t="shared" si="3"/>
        <v>0</v>
      </c>
      <c r="AF55">
        <f t="shared" si="24"/>
        <v>0</v>
      </c>
      <c r="AG55">
        <f t="shared" si="24"/>
        <v>-3.2800882031620794E-4</v>
      </c>
      <c r="AH55">
        <f t="shared" si="5"/>
        <v>-209.695293636385</v>
      </c>
      <c r="AI55">
        <f t="shared" si="25"/>
        <v>-209.69562164520531</v>
      </c>
      <c r="AJ55">
        <f t="shared" si="7"/>
        <v>-127.22543271798213</v>
      </c>
      <c r="AK55">
        <f t="shared" si="22"/>
        <v>-86.125757302168054</v>
      </c>
      <c r="AL55">
        <f t="shared" si="26"/>
        <v>-423.04681166535545</v>
      </c>
      <c r="AN55">
        <f t="shared" si="27"/>
        <v>0</v>
      </c>
      <c r="AO55">
        <f t="shared" si="27"/>
        <v>0</v>
      </c>
      <c r="AP55">
        <f t="shared" si="27"/>
        <v>-2.3144227265559529E-6</v>
      </c>
      <c r="AQ55">
        <f t="shared" si="27"/>
        <v>-1.4796051910311754</v>
      </c>
      <c r="AR55">
        <f t="shared" si="27"/>
        <v>-1.479607505453902</v>
      </c>
      <c r="AS55">
        <f t="shared" si="27"/>
        <v>-0.89769974049647006</v>
      </c>
      <c r="AT55">
        <f t="shared" si="27"/>
        <v>-0.60770137171866312</v>
      </c>
      <c r="AU55">
        <f t="shared" si="23"/>
        <v>-2.9850086176690347</v>
      </c>
      <c r="AW55">
        <v>52</v>
      </c>
      <c r="AX55">
        <f>IF(Z55&gt;0, (R55*SUMPRODUCT(K55:$K$98, X55:$X$98)-K55*$AZ$3)/Z55, 0)</f>
        <v>-42039362.22195591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12.5</v>
      </c>
      <c r="R56">
        <f t="shared" si="0"/>
        <v>2000000</v>
      </c>
      <c r="S56">
        <f t="shared" si="1"/>
        <v>-191755856.13647074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-1103.1425287415614</v>
      </c>
      <c r="AC56">
        <f t="shared" si="2"/>
        <v>-986.23566566753027</v>
      </c>
      <c r="AE56">
        <f t="shared" si="3"/>
        <v>0</v>
      </c>
      <c r="AF56">
        <f t="shared" si="24"/>
        <v>0</v>
      </c>
      <c r="AG56">
        <f t="shared" si="24"/>
        <v>-6.4289800943917208E-5</v>
      </c>
      <c r="AH56">
        <f t="shared" si="5"/>
        <v>-41.67022898706059</v>
      </c>
      <c r="AI56">
        <f t="shared" si="25"/>
        <v>-41.670293276861536</v>
      </c>
      <c r="AJ56">
        <f t="shared" si="7"/>
        <v>-116.90686307403109</v>
      </c>
      <c r="AK56">
        <f t="shared" si="22"/>
        <v>-77.219977011909307</v>
      </c>
      <c r="AL56">
        <f t="shared" si="26"/>
        <v>-235.79713336280196</v>
      </c>
      <c r="AN56">
        <f t="shared" si="27"/>
        <v>0</v>
      </c>
      <c r="AO56">
        <f t="shared" si="27"/>
        <v>0</v>
      </c>
      <c r="AP56">
        <f t="shared" si="27"/>
        <v>-4.0502443176604145E-7</v>
      </c>
      <c r="AQ56">
        <f t="shared" si="27"/>
        <v>-0.26252159081606097</v>
      </c>
      <c r="AR56">
        <f t="shared" si="27"/>
        <v>-0.26252199584049274</v>
      </c>
      <c r="AS56">
        <f t="shared" si="27"/>
        <v>-0.73651084761353425</v>
      </c>
      <c r="AT56">
        <f t="shared" si="27"/>
        <v>-0.48648427668206262</v>
      </c>
      <c r="AU56">
        <f t="shared" si="23"/>
        <v>-1.4855171201360897</v>
      </c>
      <c r="AW56">
        <v>53</v>
      </c>
      <c r="AX56">
        <f>IF(Z56&gt;0, (R56*SUMPRODUCT(K56:$K$98, X56:$X$98)-K56*$AZ$3)/Z56, 0)</f>
        <v>-191755856.13647074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12.5</v>
      </c>
      <c r="R57">
        <f t="shared" si="0"/>
        <v>2000000</v>
      </c>
      <c r="S57">
        <f t="shared" si="1"/>
        <v>-884343281.11244988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-986.23566566753027</v>
      </c>
      <c r="AC57">
        <f t="shared" si="2"/>
        <v>-880.79598345025488</v>
      </c>
      <c r="AE57">
        <f t="shared" si="3"/>
        <v>0</v>
      </c>
      <c r="AF57">
        <f t="shared" si="24"/>
        <v>0</v>
      </c>
      <c r="AG57">
        <f t="shared" si="24"/>
        <v>-1.2449859718816817E-5</v>
      </c>
      <c r="AH57">
        <f t="shared" si="5"/>
        <v>-8.1915269145057952</v>
      </c>
      <c r="AI57">
        <f t="shared" si="25"/>
        <v>-8.1915393643655143</v>
      </c>
      <c r="AJ57">
        <f t="shared" si="7"/>
        <v>-105.43968221727539</v>
      </c>
      <c r="AK57">
        <f t="shared" si="22"/>
        <v>-69.036496596727119</v>
      </c>
      <c r="AL57">
        <f t="shared" si="26"/>
        <v>-182.66771817836803</v>
      </c>
      <c r="AN57">
        <f t="shared" si="27"/>
        <v>0</v>
      </c>
      <c r="AO57">
        <f t="shared" si="27"/>
        <v>0</v>
      </c>
      <c r="AP57">
        <f t="shared" si="27"/>
        <v>-7.0030233691614787E-8</v>
      </c>
      <c r="AQ57">
        <f t="shared" si="27"/>
        <v>-4.607718938768178E-2</v>
      </c>
      <c r="AR57">
        <f t="shared" si="27"/>
        <v>-4.6077259417915468E-2</v>
      </c>
      <c r="AS57">
        <f t="shared" si="27"/>
        <v>-0.59309628805577719</v>
      </c>
      <c r="AT57">
        <f t="shared" si="27"/>
        <v>-0.38832903334742425</v>
      </c>
      <c r="AU57">
        <f t="shared" si="23"/>
        <v>-1.0275025808211169</v>
      </c>
      <c r="AW57">
        <v>54</v>
      </c>
      <c r="AX57">
        <f>IF(Z57&gt;0, (R57*SUMPRODUCT(K57:$K$98, X57:$X$98)-K57*$AZ$3)/Z57, 0)</f>
        <v>-884343281.11244988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12.5</v>
      </c>
      <c r="R58">
        <f t="shared" si="0"/>
        <v>2000000</v>
      </c>
      <c r="S58">
        <f t="shared" si="1"/>
        <v>-4132797917.9884329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-880.79598345025488</v>
      </c>
      <c r="AC58">
        <f t="shared" si="2"/>
        <v>-786.46509295384681</v>
      </c>
      <c r="AE58">
        <f t="shared" si="3"/>
        <v>0</v>
      </c>
      <c r="AF58">
        <f t="shared" si="24"/>
        <v>0</v>
      </c>
      <c r="AG58">
        <f t="shared" si="24"/>
        <v>-2.3787307913443932E-6</v>
      </c>
      <c r="AH58">
        <f t="shared" si="5"/>
        <v>-1.5914608528454808</v>
      </c>
      <c r="AI58">
        <f t="shared" si="25"/>
        <v>-1.5914632315762722</v>
      </c>
      <c r="AJ58">
        <f t="shared" si="7"/>
        <v>-94.330890496408074</v>
      </c>
      <c r="AK58">
        <f t="shared" si="22"/>
        <v>-61.655718841517846</v>
      </c>
      <c r="AL58">
        <f t="shared" si="26"/>
        <v>-157.57807256950218</v>
      </c>
      <c r="AN58">
        <f t="shared" si="27"/>
        <v>0</v>
      </c>
      <c r="AO58">
        <f t="shared" si="27"/>
        <v>0</v>
      </c>
      <c r="AP58">
        <f t="shared" si="27"/>
        <v>-1.1946711862738663E-8</v>
      </c>
      <c r="AQ58">
        <f t="shared" si="27"/>
        <v>-7.9928020097759043E-3</v>
      </c>
      <c r="AR58">
        <f t="shared" si="27"/>
        <v>-7.9928139564877689E-3</v>
      </c>
      <c r="AS58">
        <f t="shared" si="27"/>
        <v>-0.47375851551457926</v>
      </c>
      <c r="AT58">
        <f t="shared" si="27"/>
        <v>-0.30965383319957129</v>
      </c>
      <c r="AU58">
        <f t="shared" si="23"/>
        <v>-0.79140516267063832</v>
      </c>
      <c r="AW58">
        <v>55</v>
      </c>
      <c r="AX58">
        <f>IF(Z58&gt;0, (R58*SUMPRODUCT(K58:$K$98, X58:$X$98)-K58*$AZ$3)/Z58, 0)</f>
        <v>-4132797917.9884329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12.5</v>
      </c>
      <c r="R59">
        <f t="shared" si="0"/>
        <v>2000000</v>
      </c>
      <c r="S59">
        <f t="shared" si="1"/>
        <v>-19606612463.685467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-786.46509295384681</v>
      </c>
      <c r="AC59">
        <f t="shared" si="2"/>
        <v>-702.20793603639606</v>
      </c>
      <c r="AE59">
        <f t="shared" si="3"/>
        <v>0</v>
      </c>
      <c r="AF59">
        <f t="shared" si="24"/>
        <v>0</v>
      </c>
      <c r="AG59">
        <f t="shared" si="24"/>
        <v>-4.4768565792344017E-7</v>
      </c>
      <c r="AH59">
        <f t="shared" si="5"/>
        <v>-0.30516125208120143</v>
      </c>
      <c r="AI59">
        <f t="shared" si="25"/>
        <v>-0.30516169976685936</v>
      </c>
      <c r="AJ59">
        <f t="shared" si="7"/>
        <v>-84.257156917450743</v>
      </c>
      <c r="AK59">
        <f t="shared" si="22"/>
        <v>-55.052556506769278</v>
      </c>
      <c r="AL59">
        <f t="shared" si="26"/>
        <v>-139.61487512398688</v>
      </c>
      <c r="AN59">
        <f t="shared" si="27"/>
        <v>0</v>
      </c>
      <c r="AO59">
        <f t="shared" si="27"/>
        <v>0</v>
      </c>
      <c r="AP59">
        <f t="shared" si="27"/>
        <v>-2.0075124800321609E-9</v>
      </c>
      <c r="AQ59">
        <f t="shared" si="27"/>
        <v>-1.3684043952107506E-3</v>
      </c>
      <c r="AR59">
        <f t="shared" si="27"/>
        <v>-1.3684064027232306E-3</v>
      </c>
      <c r="AS59">
        <f t="shared" si="27"/>
        <v>-0.37782602826364564</v>
      </c>
      <c r="AT59">
        <f t="shared" si="27"/>
        <v>-0.24686672956567027</v>
      </c>
      <c r="AU59">
        <f t="shared" si="23"/>
        <v>-0.62606116423203906</v>
      </c>
      <c r="AW59">
        <v>56</v>
      </c>
      <c r="AX59">
        <f>IF(Z59&gt;0, (R59*SUMPRODUCT(K59:$K$98, X59:$X$98)-K59*$AZ$3)/Z59, 0)</f>
        <v>-19606612463.685467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12.5</v>
      </c>
      <c r="R60">
        <f t="shared" si="0"/>
        <v>2000000</v>
      </c>
      <c r="S60">
        <f t="shared" si="1"/>
        <v>-94441987507.340073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-702.20793603639606</v>
      </c>
      <c r="AC60">
        <f t="shared" si="2"/>
        <v>-626.97256361984421</v>
      </c>
      <c r="AE60">
        <f t="shared" si="3"/>
        <v>0</v>
      </c>
      <c r="AF60">
        <f t="shared" si="24"/>
        <v>0</v>
      </c>
      <c r="AG60">
        <f t="shared" si="24"/>
        <v>-8.298382162530141E-8</v>
      </c>
      <c r="AH60">
        <f t="shared" si="5"/>
        <v>-5.7635996755024697E-2</v>
      </c>
      <c r="AI60">
        <f t="shared" si="25"/>
        <v>-5.7636079738846324E-2</v>
      </c>
      <c r="AJ60">
        <f t="shared" si="7"/>
        <v>-75.235372416551854</v>
      </c>
      <c r="AK60">
        <f t="shared" si="22"/>
        <v>-49.154555522547732</v>
      </c>
      <c r="AL60">
        <f t="shared" si="26"/>
        <v>-124.44756401883842</v>
      </c>
      <c r="AN60">
        <f t="shared" si="27"/>
        <v>0</v>
      </c>
      <c r="AO60">
        <f t="shared" si="27"/>
        <v>0</v>
      </c>
      <c r="AP60">
        <f t="shared" si="27"/>
        <v>-3.3224655076677477E-10</v>
      </c>
      <c r="AQ60">
        <f t="shared" si="27"/>
        <v>-2.3076017405329309E-4</v>
      </c>
      <c r="AR60">
        <f t="shared" si="27"/>
        <v>-2.3076050629984384E-4</v>
      </c>
      <c r="AS60">
        <f t="shared" si="27"/>
        <v>-0.30122369025038631</v>
      </c>
      <c r="AT60">
        <f t="shared" si="27"/>
        <v>-0.19680259606001349</v>
      </c>
      <c r="AU60">
        <f t="shared" si="23"/>
        <v>-0.49825704681669958</v>
      </c>
      <c r="AW60">
        <v>57</v>
      </c>
      <c r="AX60">
        <f>IF(Z60&gt;0, (R60*SUMPRODUCT(K60:$K$98, X60:$X$98)-K60*$AZ$3)/Z60, 0)</f>
        <v>-94441987507.340073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12.5</v>
      </c>
      <c r="R61">
        <f t="shared" si="0"/>
        <v>2000000</v>
      </c>
      <c r="S61">
        <f t="shared" si="1"/>
        <v>-462570399481.19305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-626.97256361984421</v>
      </c>
      <c r="AC61">
        <f t="shared" si="2"/>
        <v>-559.79713293274426</v>
      </c>
      <c r="AE61">
        <f t="shared" si="3"/>
        <v>0</v>
      </c>
      <c r="AF61">
        <f t="shared" si="24"/>
        <v>0</v>
      </c>
      <c r="AG61">
        <f t="shared" si="24"/>
        <v>-1.5127349630472413E-8</v>
      </c>
      <c r="AH61">
        <f t="shared" si="5"/>
        <v>-1.0724261404572158E-2</v>
      </c>
      <c r="AI61">
        <f t="shared" si="25"/>
        <v>-1.0724276531921787E-2</v>
      </c>
      <c r="AJ61">
        <f t="shared" si="7"/>
        <v>-67.175430687099947</v>
      </c>
      <c r="AK61">
        <f t="shared" si="22"/>
        <v>-43.888079453389096</v>
      </c>
      <c r="AL61">
        <f t="shared" si="26"/>
        <v>-111.07423441702096</v>
      </c>
      <c r="AN61">
        <f t="shared" si="27"/>
        <v>0</v>
      </c>
      <c r="AO61">
        <f t="shared" si="27"/>
        <v>0</v>
      </c>
      <c r="AP61">
        <f t="shared" si="27"/>
        <v>-5.4076910484835562E-11</v>
      </c>
      <c r="AQ61">
        <f t="shared" si="27"/>
        <v>-3.8336849359441598E-5</v>
      </c>
      <c r="AR61">
        <f t="shared" si="27"/>
        <v>-3.8336903436352083E-5</v>
      </c>
      <c r="AS61">
        <f t="shared" si="27"/>
        <v>-0.24013722435085513</v>
      </c>
      <c r="AT61">
        <f t="shared" si="27"/>
        <v>-0.15689012298436286</v>
      </c>
      <c r="AU61">
        <f t="shared" si="23"/>
        <v>-0.39706568423865435</v>
      </c>
      <c r="AW61">
        <v>58</v>
      </c>
      <c r="AX61">
        <f>IF(Z61&gt;0, (R61*SUMPRODUCT(K61:$K$98, X61:$X$98)-K61*$AZ$3)/Z61, 0)</f>
        <v>-462570399481.19305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12.5</v>
      </c>
      <c r="R62">
        <f t="shared" si="0"/>
        <v>2000000</v>
      </c>
      <c r="S62">
        <f t="shared" si="1"/>
        <v>-2306322929745.8281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-559.79713293274426</v>
      </c>
      <c r="AC62">
        <f t="shared" si="2"/>
        <v>-499.81890212024166</v>
      </c>
      <c r="AE62">
        <f t="shared" si="3"/>
        <v>0</v>
      </c>
      <c r="AF62">
        <f t="shared" si="24"/>
        <v>0</v>
      </c>
      <c r="AG62">
        <f t="shared" si="24"/>
        <v>-2.7089598754462202E-9</v>
      </c>
      <c r="AH62">
        <f t="shared" si="5"/>
        <v>-1.9627386013954351E-3</v>
      </c>
      <c r="AI62">
        <f t="shared" si="25"/>
        <v>-1.9627413103553105E-3</v>
      </c>
      <c r="AJ62">
        <f t="shared" si="7"/>
        <v>-59.978230812502602</v>
      </c>
      <c r="AK62">
        <f t="shared" si="22"/>
        <v>-39.1857993052921</v>
      </c>
      <c r="AL62">
        <f t="shared" si="26"/>
        <v>-99.16599285910506</v>
      </c>
      <c r="AN62">
        <f t="shared" si="27"/>
        <v>0</v>
      </c>
      <c r="AO62">
        <f t="shared" si="27"/>
        <v>0</v>
      </c>
      <c r="AP62">
        <f t="shared" si="27"/>
        <v>-8.6463652323910156E-12</v>
      </c>
      <c r="AQ62">
        <f t="shared" si="27"/>
        <v>-6.2646017599584663E-6</v>
      </c>
      <c r="AR62">
        <f t="shared" si="27"/>
        <v>-6.2646104063236987E-6</v>
      </c>
      <c r="AS62">
        <f t="shared" si="27"/>
        <v>-0.19143646028058028</v>
      </c>
      <c r="AT62">
        <f t="shared" si="27"/>
        <v>-0.12507189042839553</v>
      </c>
      <c r="AU62">
        <f t="shared" si="23"/>
        <v>-0.31651461531938213</v>
      </c>
      <c r="AW62">
        <v>59</v>
      </c>
      <c r="AX62">
        <f>IF(Z62&gt;0, (R62*SUMPRODUCT(K62:$K$98, X62:$X$98)-K62*$AZ$3)/Z62, 0)</f>
        <v>-2306322929745.8281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12.5</v>
      </c>
      <c r="R63">
        <f t="shared" si="0"/>
        <v>2000000</v>
      </c>
      <c r="S63">
        <f t="shared" si="1"/>
        <v>-11716449875787.814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-499.81890212024166</v>
      </c>
      <c r="AC63">
        <f t="shared" si="2"/>
        <v>-446.26688235863651</v>
      </c>
      <c r="AE63">
        <f t="shared" si="3"/>
        <v>0</v>
      </c>
      <c r="AF63">
        <f t="shared" si="24"/>
        <v>0</v>
      </c>
      <c r="AG63">
        <f t="shared" si="24"/>
        <v>-4.7611145770449244E-10</v>
      </c>
      <c r="AH63">
        <f t="shared" si="5"/>
        <v>-3.5292141103796247E-4</v>
      </c>
      <c r="AI63">
        <f t="shared" si="25"/>
        <v>-3.5292188714942019E-4</v>
      </c>
      <c r="AJ63">
        <f t="shared" si="7"/>
        <v>-53.552019761605152</v>
      </c>
      <c r="AK63">
        <f t="shared" si="22"/>
        <v>-34.98732314841692</v>
      </c>
      <c r="AL63">
        <f t="shared" si="26"/>
        <v>-88.539695831909228</v>
      </c>
      <c r="AN63">
        <f t="shared" si="27"/>
        <v>0</v>
      </c>
      <c r="AO63">
        <f t="shared" si="27"/>
        <v>0</v>
      </c>
      <c r="AP63">
        <f t="shared" si="27"/>
        <v>-1.3568180566644594E-12</v>
      </c>
      <c r="AQ63">
        <f t="shared" si="27"/>
        <v>-1.0057521938004157E-6</v>
      </c>
      <c r="AR63">
        <f t="shared" si="27"/>
        <v>-1.0057535506184726E-6</v>
      </c>
      <c r="AS63">
        <f t="shared" si="27"/>
        <v>-0.15261205376934206</v>
      </c>
      <c r="AT63">
        <f t="shared" si="27"/>
        <v>-9.9706551972102597E-2</v>
      </c>
      <c r="AU63">
        <f t="shared" si="23"/>
        <v>-0.25231961149499527</v>
      </c>
      <c r="AW63">
        <v>60</v>
      </c>
      <c r="AX63">
        <f>IF(Z63&gt;0, (R63*SUMPRODUCT(K63:$K$98, X63:$X$98)-K63*$AZ$3)/Z63, 0)</f>
        <v>-11716449875787.814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12.5</v>
      </c>
      <c r="R64">
        <f t="shared" si="0"/>
        <v>2000000</v>
      </c>
      <c r="S64">
        <f t="shared" si="1"/>
        <v>-60753600794658.836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-446.26688235863651</v>
      </c>
      <c r="AC64">
        <f t="shared" si="2"/>
        <v>-398.45257441241819</v>
      </c>
      <c r="AE64">
        <f t="shared" si="3"/>
        <v>0</v>
      </c>
      <c r="AF64">
        <f t="shared" si="24"/>
        <v>0</v>
      </c>
      <c r="AG64">
        <f t="shared" si="24"/>
        <v>-8.1981267200759939E-11</v>
      </c>
      <c r="AH64">
        <f t="shared" si="5"/>
        <v>-6.2299052148270017E-5</v>
      </c>
      <c r="AI64">
        <f t="shared" si="25"/>
        <v>-6.2299134129537224E-5</v>
      </c>
      <c r="AJ64">
        <f t="shared" si="7"/>
        <v>-47.814307946218321</v>
      </c>
      <c r="AK64">
        <f t="shared" si="22"/>
        <v>-31.238681765104559</v>
      </c>
      <c r="AL64">
        <f t="shared" si="26"/>
        <v>-79.053052010457009</v>
      </c>
      <c r="AN64">
        <f t="shared" si="27"/>
        <v>0</v>
      </c>
      <c r="AO64">
        <f t="shared" si="27"/>
        <v>0</v>
      </c>
      <c r="AP64">
        <f t="shared" si="27"/>
        <v>-2.0859773379859092E-13</v>
      </c>
      <c r="AQ64">
        <f t="shared" si="27"/>
        <v>-1.5851720203477045E-7</v>
      </c>
      <c r="AR64">
        <f t="shared" si="27"/>
        <v>-1.5851741063250425E-7</v>
      </c>
      <c r="AS64">
        <f t="shared" si="27"/>
        <v>-0.12166140657846095</v>
      </c>
      <c r="AT64">
        <f t="shared" si="27"/>
        <v>-7.9485453757364863E-2</v>
      </c>
      <c r="AU64">
        <f t="shared" si="23"/>
        <v>-0.20114701885323644</v>
      </c>
      <c r="AW64">
        <v>61</v>
      </c>
      <c r="AX64">
        <f>IF(Z64&gt;0, (R64*SUMPRODUCT(K64:$K$98, X64:$X$98)-K64*$AZ$3)/Z64, 0)</f>
        <v>-60753600794658.836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12.5</v>
      </c>
      <c r="R65">
        <f t="shared" si="0"/>
        <v>2000000</v>
      </c>
      <c r="S65">
        <f t="shared" si="1"/>
        <v>-321880919920366.81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-398.45257441241819</v>
      </c>
      <c r="AC65">
        <f t="shared" si="2"/>
        <v>-355.76122729239034</v>
      </c>
      <c r="AE65">
        <f t="shared" si="3"/>
        <v>0</v>
      </c>
      <c r="AF65">
        <f t="shared" si="24"/>
        <v>0</v>
      </c>
      <c r="AG65">
        <f t="shared" si="24"/>
        <v>-1.3815715893489644E-11</v>
      </c>
      <c r="AH65">
        <f t="shared" si="5"/>
        <v>-1.077531818164203E-5</v>
      </c>
      <c r="AI65">
        <f t="shared" si="25"/>
        <v>-1.0775331997357924E-5</v>
      </c>
      <c r="AJ65">
        <f t="shared" si="7"/>
        <v>-42.691347120027842</v>
      </c>
      <c r="AK65">
        <f t="shared" si="22"/>
        <v>-27.891680208869275</v>
      </c>
      <c r="AL65">
        <f t="shared" si="26"/>
        <v>-70.583038104229118</v>
      </c>
      <c r="AN65">
        <f t="shared" si="27"/>
        <v>0</v>
      </c>
      <c r="AO65">
        <f t="shared" si="27"/>
        <v>0</v>
      </c>
      <c r="AP65">
        <f t="shared" si="27"/>
        <v>-3.1387037775629274E-14</v>
      </c>
      <c r="AQ65">
        <f t="shared" si="27"/>
        <v>-2.4479753450271457E-8</v>
      </c>
      <c r="AR65">
        <f t="shared" si="27"/>
        <v>-2.4479784837309233E-8</v>
      </c>
      <c r="AS65">
        <f t="shared" si="27"/>
        <v>-9.6987730138562017E-2</v>
      </c>
      <c r="AT65">
        <f t="shared" si="27"/>
        <v>-6.3365317229350529E-2</v>
      </c>
      <c r="AU65">
        <f t="shared" si="23"/>
        <v>-0.1603530718476974</v>
      </c>
      <c r="AW65">
        <v>62</v>
      </c>
      <c r="AX65">
        <f>IF(Z65&gt;0, (R65*SUMPRODUCT(K65:$K$98, X65:$X$98)-K65*$AZ$3)/Z65, 0)</f>
        <v>-321880919920366.81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12.5</v>
      </c>
      <c r="R66">
        <f t="shared" si="0"/>
        <v>2000000</v>
      </c>
      <c r="S66">
        <f t="shared" si="1"/>
        <v>-1745593165693799.3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-355.76122729239034</v>
      </c>
      <c r="AC66">
        <f t="shared" si="2"/>
        <v>-317.64395296102612</v>
      </c>
      <c r="AE66">
        <f t="shared" si="3"/>
        <v>0</v>
      </c>
      <c r="AF66">
        <f t="shared" si="24"/>
        <v>0</v>
      </c>
      <c r="AG66">
        <f t="shared" si="24"/>
        <v>-2.2746132890791318E-12</v>
      </c>
      <c r="AH66">
        <f t="shared" si="5"/>
        <v>-1.8244712712760984E-6</v>
      </c>
      <c r="AI66">
        <f t="shared" si="25"/>
        <v>-1.8244735458893875E-6</v>
      </c>
      <c r="AJ66">
        <f t="shared" si="7"/>
        <v>-38.117274331364229</v>
      </c>
      <c r="AK66">
        <f t="shared" si="22"/>
        <v>-24.903285910467325</v>
      </c>
      <c r="AL66">
        <f t="shared" si="26"/>
        <v>-63.020562066305096</v>
      </c>
      <c r="AN66">
        <f t="shared" si="27"/>
        <v>0</v>
      </c>
      <c r="AO66">
        <f t="shared" si="27"/>
        <v>0</v>
      </c>
      <c r="AP66">
        <f t="shared" si="27"/>
        <v>-4.6138820262265355E-15</v>
      </c>
      <c r="AQ66">
        <f t="shared" si="27"/>
        <v>-3.7008027897856077E-9</v>
      </c>
      <c r="AR66">
        <f t="shared" si="27"/>
        <v>-3.7008074036676338E-9</v>
      </c>
      <c r="AS66">
        <f t="shared" si="27"/>
        <v>-7.7318024901466748E-2</v>
      </c>
      <c r="AT66">
        <f t="shared" si="27"/>
        <v>-5.0514442963974268E-2</v>
      </c>
      <c r="AU66">
        <f t="shared" si="23"/>
        <v>-0.12783247156624841</v>
      </c>
      <c r="AW66">
        <v>63</v>
      </c>
      <c r="AX66">
        <f>IF(Z66&gt;0, (R66*SUMPRODUCT(K66:$K$98, X66:$X$98)-K66*$AZ$3)/Z66, 0)</f>
        <v>-1745593165693799.3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-9708954964292086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-317.64395296102612</v>
      </c>
      <c r="AC67">
        <f t="shared" ref="AC67:AC89" si="30">S67*Z67</f>
        <v>-283.61067228986633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-3.6514057554718682E-13</v>
      </c>
      <c r="AH67">
        <f t="shared" ref="AH67:AH89" si="33">-X67*R67</f>
        <v>-3.0187625290258455E-7</v>
      </c>
      <c r="AI67">
        <f t="shared" ref="AI67:AI89" si="34">SUM(AE67:AH67)</f>
        <v>-3.018766180431601E-7</v>
      </c>
      <c r="AJ67">
        <f t="shared" ref="AJ67:AJ89" si="35">AB67-AC67</f>
        <v>-34.033280671159787</v>
      </c>
      <c r="AK67">
        <f t="shared" si="22"/>
        <v>-22.23507670727183</v>
      </c>
      <c r="AL67">
        <f t="shared" si="26"/>
        <v>-56.268357680308235</v>
      </c>
      <c r="AN67">
        <f t="shared" ref="AN67:AT89" si="36">AE67*$K67</f>
        <v>0</v>
      </c>
      <c r="AO67">
        <f t="shared" si="36"/>
        <v>0</v>
      </c>
      <c r="AP67">
        <f t="shared" si="36"/>
        <v>-6.6130375194348963E-16</v>
      </c>
      <c r="AQ67">
        <f t="shared" si="36"/>
        <v>-5.4672614339822298E-10</v>
      </c>
      <c r="AR67">
        <f t="shared" si="36"/>
        <v>-5.4672680470197486E-10</v>
      </c>
      <c r="AS67">
        <f t="shared" si="36"/>
        <v>-6.1637456108668859E-2</v>
      </c>
      <c r="AT67">
        <f t="shared" si="36"/>
        <v>-4.0269804661492492E-2</v>
      </c>
      <c r="AU67">
        <f t="shared" si="23"/>
        <v>-0.10190726131688815</v>
      </c>
      <c r="AW67">
        <v>64</v>
      </c>
      <c r="AX67">
        <f>IF(Z67&gt;0, (R67*SUMPRODUCT(K67:$K$98, X67:$X$98)-K67*$AZ$3)/Z67, 0)</f>
        <v>-9708954964292086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12.5</v>
      </c>
      <c r="R68">
        <f t="shared" si="28"/>
        <v>2000000</v>
      </c>
      <c r="S68">
        <f t="shared" si="29"/>
        <v>-5.5447149310675184E+16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-283.61067228986633</v>
      </c>
      <c r="AC68">
        <f t="shared" si="30"/>
        <v>-253.22381454500186</v>
      </c>
      <c r="AE68">
        <f t="shared" si="31"/>
        <v>0</v>
      </c>
      <c r="AF68">
        <f t="shared" si="32"/>
        <v>0</v>
      </c>
      <c r="AG68">
        <f t="shared" si="32"/>
        <v>-5.7086752360830775E-14</v>
      </c>
      <c r="AH68">
        <f t="shared" si="33"/>
        <v>-4.8704386788941464E-8</v>
      </c>
      <c r="AI68">
        <f t="shared" si="34"/>
        <v>-4.8704443875693825E-8</v>
      </c>
      <c r="AJ68">
        <f t="shared" si="35"/>
        <v>-30.386857744864471</v>
      </c>
      <c r="AK68">
        <f t="shared" si="22"/>
        <v>-19.852747060290646</v>
      </c>
      <c r="AL68">
        <f t="shared" si="26"/>
        <v>-50.239604853859561</v>
      </c>
      <c r="AN68">
        <f t="shared" si="36"/>
        <v>0</v>
      </c>
      <c r="AO68">
        <f t="shared" si="36"/>
        <v>0</v>
      </c>
      <c r="AP68">
        <f t="shared" si="36"/>
        <v>-9.2312009525159573E-17</v>
      </c>
      <c r="AQ68">
        <f t="shared" si="36"/>
        <v>-7.8757323393696568E-11</v>
      </c>
      <c r="AR68">
        <f t="shared" si="36"/>
        <v>-7.8757415705706098E-11</v>
      </c>
      <c r="AS68">
        <f t="shared" si="36"/>
        <v>-4.9137002642109594E-2</v>
      </c>
      <c r="AT68">
        <f t="shared" si="36"/>
        <v>-3.2102841726683637E-2</v>
      </c>
      <c r="AU68">
        <f t="shared" si="23"/>
        <v>-8.1239844447550641E-2</v>
      </c>
      <c r="AW68">
        <v>65</v>
      </c>
      <c r="AX68">
        <f>IF(Z68&gt;0, (R68*SUMPRODUCT(K68:$K$98, X68:$X$98)-K68*$AZ$3)/Z68, 0)</f>
        <v>-5.5447149310675184E+16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12.5</v>
      </c>
      <c r="R69">
        <f t="shared" si="28"/>
        <v>2000000</v>
      </c>
      <c r="S69">
        <f t="shared" si="29"/>
        <v>-3.2577181720594304E+17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-253.22381454500186</v>
      </c>
      <c r="AC69">
        <f t="shared" si="30"/>
        <v>-226.09269155810634</v>
      </c>
      <c r="AE69">
        <f t="shared" si="31"/>
        <v>0</v>
      </c>
      <c r="AF69">
        <f t="shared" si="32"/>
        <v>0</v>
      </c>
      <c r="AG69">
        <f t="shared" si="32"/>
        <v>-8.6752705274370542E-15</v>
      </c>
      <c r="AH69">
        <f t="shared" si="33"/>
        <v>-7.6544982895656661E-9</v>
      </c>
      <c r="AI69">
        <f t="shared" si="34"/>
        <v>-7.6545069648361929E-9</v>
      </c>
      <c r="AJ69">
        <f t="shared" si="35"/>
        <v>-27.131122986895519</v>
      </c>
      <c r="AK69">
        <f t="shared" si="22"/>
        <v>-17.725667018150133</v>
      </c>
      <c r="AL69">
        <f t="shared" si="26"/>
        <v>-44.856790012700159</v>
      </c>
      <c r="AN69">
        <f t="shared" si="36"/>
        <v>0</v>
      </c>
      <c r="AO69">
        <f t="shared" si="36"/>
        <v>0</v>
      </c>
      <c r="AP69">
        <f t="shared" si="36"/>
        <v>-1.2525292372129107E-17</v>
      </c>
      <c r="AQ69">
        <f t="shared" si="36"/>
        <v>-1.1051508853303338E-11</v>
      </c>
      <c r="AR69">
        <f t="shared" si="36"/>
        <v>-1.1051521378595709E-11</v>
      </c>
      <c r="AS69">
        <f t="shared" si="36"/>
        <v>-3.9171717668089148E-2</v>
      </c>
      <c r="AT69">
        <f t="shared" si="36"/>
        <v>-2.5592188876549966E-2</v>
      </c>
      <c r="AU69">
        <f t="shared" si="23"/>
        <v>-6.4763906555690628E-2</v>
      </c>
      <c r="AW69">
        <v>66</v>
      </c>
      <c r="AX69">
        <f>IF(Z69&gt;0, (R69*SUMPRODUCT(K69:$K$98, X69:$X$98)-K69*$AZ$3)/Z69, 0)</f>
        <v>-3.2577181720594304E+17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12.5</v>
      </c>
      <c r="R70">
        <f t="shared" si="28"/>
        <v>2000000</v>
      </c>
      <c r="S70">
        <f t="shared" si="29"/>
        <v>-1.971162410973847E+18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-226.09269155810634</v>
      </c>
      <c r="AC70">
        <f t="shared" si="30"/>
        <v>-201.86847460546176</v>
      </c>
      <c r="AE70">
        <f t="shared" si="31"/>
        <v>0</v>
      </c>
      <c r="AF70">
        <f t="shared" si="32"/>
        <v>0</v>
      </c>
      <c r="AG70">
        <f t="shared" si="32"/>
        <v>-1.2801359839860255E-15</v>
      </c>
      <c r="AH70">
        <f t="shared" si="33"/>
        <v>-1.1693410941082652E-9</v>
      </c>
      <c r="AI70">
        <f t="shared" si="34"/>
        <v>-1.1693423742442493E-9</v>
      </c>
      <c r="AJ70">
        <f t="shared" si="35"/>
        <v>-24.224216952644582</v>
      </c>
      <c r="AK70">
        <f t="shared" si="22"/>
        <v>-15.826488409067446</v>
      </c>
      <c r="AL70">
        <f t="shared" si="26"/>
        <v>-40.050705362881374</v>
      </c>
      <c r="AN70">
        <f t="shared" si="36"/>
        <v>0</v>
      </c>
      <c r="AO70">
        <f t="shared" si="36"/>
        <v>0</v>
      </c>
      <c r="AP70">
        <f t="shared" si="36"/>
        <v>-1.6502241120729308E-18</v>
      </c>
      <c r="AQ70">
        <f t="shared" si="36"/>
        <v>-1.507398348983733E-12</v>
      </c>
      <c r="AR70">
        <f t="shared" si="36"/>
        <v>-1.5073999992078451E-12</v>
      </c>
      <c r="AS70">
        <f t="shared" si="36"/>
        <v>-3.1227453498234241E-2</v>
      </c>
      <c r="AT70">
        <f t="shared" si="36"/>
        <v>-2.0401936285521182E-2</v>
      </c>
      <c r="AU70">
        <f t="shared" si="23"/>
        <v>-5.1629389785262825E-2</v>
      </c>
      <c r="AW70">
        <v>67</v>
      </c>
      <c r="AX70">
        <f>IF(Z70&gt;0, (R70*SUMPRODUCT(K70:$K$98, X70:$X$98)-K70*$AZ$3)/Z70, 0)</f>
        <v>-1.971162410973847E+18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12.5</v>
      </c>
      <c r="R71">
        <f t="shared" si="28"/>
        <v>2000000</v>
      </c>
      <c r="S71">
        <f t="shared" si="29"/>
        <v>-1.2287806658409888E+19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-201.86847460546176</v>
      </c>
      <c r="AC71">
        <f t="shared" si="30"/>
        <v>-180.23970946916359</v>
      </c>
      <c r="AE71">
        <f t="shared" si="31"/>
        <v>0</v>
      </c>
      <c r="AF71">
        <f t="shared" si="32"/>
        <v>0</v>
      </c>
      <c r="AG71">
        <f t="shared" si="32"/>
        <v>-1.833521987280434E-16</v>
      </c>
      <c r="AH71">
        <f t="shared" si="33"/>
        <v>-1.7343718806689948E-10</v>
      </c>
      <c r="AI71">
        <f t="shared" si="34"/>
        <v>-1.734373714190982E-10</v>
      </c>
      <c r="AJ71">
        <f t="shared" si="35"/>
        <v>-21.628765136298171</v>
      </c>
      <c r="AK71">
        <f t="shared" si="22"/>
        <v>-14.130793222382325</v>
      </c>
      <c r="AL71">
        <f t="shared" si="26"/>
        <v>-35.75955835885393</v>
      </c>
      <c r="AN71">
        <f t="shared" si="36"/>
        <v>0</v>
      </c>
      <c r="AO71">
        <f t="shared" si="36"/>
        <v>0</v>
      </c>
      <c r="AP71">
        <f t="shared" si="36"/>
        <v>-2.1103521082892402E-19</v>
      </c>
      <c r="AQ71">
        <f t="shared" si="36"/>
        <v>-1.9962320497482949E-13</v>
      </c>
      <c r="AR71">
        <f t="shared" si="36"/>
        <v>-1.9962341601004032E-13</v>
      </c>
      <c r="AS71">
        <f t="shared" si="36"/>
        <v>-2.4894334740311157E-2</v>
      </c>
      <c r="AT71">
        <f t="shared" si="36"/>
        <v>-1.6264298697004274E-2</v>
      </c>
      <c r="AU71">
        <f t="shared" si="23"/>
        <v>-4.1158633437515052E-2</v>
      </c>
      <c r="AW71">
        <v>68</v>
      </c>
      <c r="AX71">
        <f>IF(Z71&gt;0, (R71*SUMPRODUCT(K71:$K$98, X71:$X$98)-K71*$AZ$3)/Z71, 0)</f>
        <v>-1.2287806658409888E+19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12.5</v>
      </c>
      <c r="R72">
        <f t="shared" si="28"/>
        <v>2000000</v>
      </c>
      <c r="S72">
        <f t="shared" si="29"/>
        <v>-7.9048039877043028E+19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-180.23970946916359</v>
      </c>
      <c r="AC72">
        <f t="shared" si="30"/>
        <v>-160.92831202603912</v>
      </c>
      <c r="AE72">
        <f t="shared" si="31"/>
        <v>0</v>
      </c>
      <c r="AF72">
        <f t="shared" si="32"/>
        <v>0</v>
      </c>
      <c r="AG72">
        <f t="shared" si="32"/>
        <v>-2.5447865670729868E-17</v>
      </c>
      <c r="AH72">
        <f t="shared" si="33"/>
        <v>-2.4971329771205297E-11</v>
      </c>
      <c r="AI72">
        <f t="shared" si="34"/>
        <v>-2.4971355219070968E-11</v>
      </c>
      <c r="AJ72">
        <f t="shared" si="35"/>
        <v>-19.311397443124463</v>
      </c>
      <c r="AK72">
        <f t="shared" ref="AK72:AK89" si="49">G72*SUM(AB72:AB72, AE72:AF72)</f>
        <v>-12.616779662841452</v>
      </c>
      <c r="AL72">
        <f t="shared" si="26"/>
        <v>-31.928177105990887</v>
      </c>
      <c r="AN72">
        <f t="shared" si="36"/>
        <v>0</v>
      </c>
      <c r="AO72">
        <f t="shared" si="36"/>
        <v>0</v>
      </c>
      <c r="AP72">
        <f t="shared" si="36"/>
        <v>-2.6151833418261082E-20</v>
      </c>
      <c r="AQ72">
        <f t="shared" si="36"/>
        <v>-2.566211504174034E-14</v>
      </c>
      <c r="AR72">
        <f t="shared" si="36"/>
        <v>-2.5662141193573757E-14</v>
      </c>
      <c r="AS72">
        <f t="shared" si="36"/>
        <v>-1.9845611240682851E-2</v>
      </c>
      <c r="AT72">
        <f t="shared" si="36"/>
        <v>-1.2965799343912936E-2</v>
      </c>
      <c r="AU72">
        <f t="shared" si="23"/>
        <v>-3.2811410584621455E-2</v>
      </c>
      <c r="AW72">
        <v>69</v>
      </c>
      <c r="AX72">
        <f>IF(Z72&gt;0, (R72*SUMPRODUCT(K72:$K$98, X72:$X$98)-K72*$AZ$3)/Z72, 0)</f>
        <v>-7.9048039877043028E+19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12.5</v>
      </c>
      <c r="R73">
        <f t="shared" si="28"/>
        <v>2000000</v>
      </c>
      <c r="S73">
        <f t="shared" si="29"/>
        <v>-5.2561493233035254E+20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-160.92831202603912</v>
      </c>
      <c r="AC73">
        <f t="shared" si="30"/>
        <v>-143.68599288039206</v>
      </c>
      <c r="AE73">
        <f t="shared" si="31"/>
        <v>0</v>
      </c>
      <c r="AF73">
        <f t="shared" si="32"/>
        <v>0</v>
      </c>
      <c r="AG73">
        <f t="shared" si="32"/>
        <v>-3.4170926290885043E-18</v>
      </c>
      <c r="AH73">
        <f t="shared" si="33"/>
        <v>-3.4842071015894503E-12</v>
      </c>
      <c r="AI73">
        <f t="shared" si="34"/>
        <v>-3.4842105186820794E-12</v>
      </c>
      <c r="AJ73">
        <f t="shared" si="35"/>
        <v>-17.242319145647059</v>
      </c>
      <c r="AK73">
        <f t="shared" si="49"/>
        <v>-11.26498184182274</v>
      </c>
      <c r="AL73">
        <f t="shared" si="26"/>
        <v>-28.507300987473286</v>
      </c>
      <c r="AN73">
        <f t="shared" si="36"/>
        <v>0</v>
      </c>
      <c r="AO73">
        <f t="shared" si="36"/>
        <v>0</v>
      </c>
      <c r="AP73">
        <f t="shared" si="36"/>
        <v>-3.1353751110127464E-21</v>
      </c>
      <c r="AQ73">
        <f t="shared" si="36"/>
        <v>-3.196956422820599E-15</v>
      </c>
      <c r="AR73">
        <f t="shared" si="36"/>
        <v>-3.1969595581957101E-15</v>
      </c>
      <c r="AS73">
        <f t="shared" si="36"/>
        <v>-1.582079977733028E-2</v>
      </c>
      <c r="AT73">
        <f t="shared" si="36"/>
        <v>-1.0336255854522445E-2</v>
      </c>
      <c r="AU73">
        <f t="shared" si="23"/>
        <v>-2.6157055631855924E-2</v>
      </c>
      <c r="AW73">
        <v>70</v>
      </c>
      <c r="AX73">
        <f>IF(Z73&gt;0, (R73*SUMPRODUCT(K73:$K$98, X73:$X$98)-K73*$AZ$3)/Z73, 0)</f>
        <v>-5.2561493233035254E+20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12.5</v>
      </c>
      <c r="R74">
        <f t="shared" si="28"/>
        <v>2000000</v>
      </c>
      <c r="S74">
        <f t="shared" si="29"/>
        <v>-3.6179084002131517E+21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-143.68599288039206</v>
      </c>
      <c r="AC74">
        <f t="shared" si="30"/>
        <v>-128.29106507177863</v>
      </c>
      <c r="AE74">
        <f t="shared" si="31"/>
        <v>0</v>
      </c>
      <c r="AF74">
        <f t="shared" si="32"/>
        <v>0</v>
      </c>
      <c r="AG74">
        <f t="shared" si="32"/>
        <v>-4.4325011470792173E-19</v>
      </c>
      <c r="AH74">
        <f t="shared" si="33"/>
        <v>-4.7034745409435163E-13</v>
      </c>
      <c r="AI74">
        <f t="shared" si="34"/>
        <v>-4.703478973444663E-13</v>
      </c>
      <c r="AJ74">
        <f t="shared" si="35"/>
        <v>-15.394927808613431</v>
      </c>
      <c r="AK74">
        <f t="shared" si="49"/>
        <v>-10.058019501627445</v>
      </c>
      <c r="AL74">
        <f t="shared" si="26"/>
        <v>-25.452947310241349</v>
      </c>
      <c r="AN74">
        <f t="shared" si="36"/>
        <v>0</v>
      </c>
      <c r="AO74">
        <f t="shared" si="36"/>
        <v>0</v>
      </c>
      <c r="AP74">
        <f t="shared" si="36"/>
        <v>-3.6313122013701512E-22</v>
      </c>
      <c r="AQ74">
        <f t="shared" si="36"/>
        <v>-3.8533062762130884E-16</v>
      </c>
      <c r="AR74">
        <f t="shared" si="36"/>
        <v>-3.8533099075252894E-16</v>
      </c>
      <c r="AS74">
        <f t="shared" si="36"/>
        <v>-1.2612244720448234E-2</v>
      </c>
      <c r="AT74">
        <f t="shared" si="36"/>
        <v>-8.2399998840261817E-3</v>
      </c>
      <c r="AU74">
        <f t="shared" si="23"/>
        <v>-2.0852244604474802E-2</v>
      </c>
      <c r="AW74">
        <v>71</v>
      </c>
      <c r="AX74">
        <f>IF(Z74&gt;0, (R74*SUMPRODUCT(K74:$K$98, X74:$X$98)-K74*$AZ$3)/Z74, 0)</f>
        <v>-3.6179084002131517E+21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12.5</v>
      </c>
      <c r="R75">
        <f t="shared" si="28"/>
        <v>2000000</v>
      </c>
      <c r="S75">
        <f t="shared" si="29"/>
        <v>-2.5814675740594826E+22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-128.29106507177863</v>
      </c>
      <c r="AC75">
        <f t="shared" si="30"/>
        <v>-114.54559381408804</v>
      </c>
      <c r="AE75">
        <f t="shared" si="31"/>
        <v>0</v>
      </c>
      <c r="AF75">
        <f t="shared" si="32"/>
        <v>0</v>
      </c>
      <c r="AG75">
        <f t="shared" si="32"/>
        <v>-5.546534603277989E-20</v>
      </c>
      <c r="AH75">
        <f t="shared" si="33"/>
        <v>-6.1336362804490012E-14</v>
      </c>
      <c r="AI75">
        <f t="shared" si="34"/>
        <v>-6.133641826983604E-14</v>
      </c>
      <c r="AJ75">
        <f t="shared" si="35"/>
        <v>-13.745471257690596</v>
      </c>
      <c r="AK75">
        <f t="shared" si="49"/>
        <v>-8.9803745550245058</v>
      </c>
      <c r="AL75">
        <f t="shared" si="26"/>
        <v>-22.725845812715164</v>
      </c>
      <c r="AN75">
        <f t="shared" si="36"/>
        <v>0</v>
      </c>
      <c r="AO75">
        <f t="shared" si="36"/>
        <v>0</v>
      </c>
      <c r="AP75">
        <f t="shared" si="36"/>
        <v>-4.0571254467608402E-23</v>
      </c>
      <c r="AQ75">
        <f t="shared" si="36"/>
        <v>-4.4865728990274781E-17</v>
      </c>
      <c r="AR75">
        <f t="shared" si="36"/>
        <v>-4.4865769561529249E-17</v>
      </c>
      <c r="AS75">
        <f t="shared" si="36"/>
        <v>-1.0054404273316535E-2</v>
      </c>
      <c r="AT75">
        <f t="shared" si="36"/>
        <v>-6.5688774585667903E-3</v>
      </c>
      <c r="AU75">
        <f t="shared" si="23"/>
        <v>-1.662328173188337E-2</v>
      </c>
      <c r="AW75">
        <v>72</v>
      </c>
      <c r="AX75">
        <f>IF(Z75&gt;0, (R75*SUMPRODUCT(K75:$K$98, X75:$X$98)-K75*$AZ$3)/Z75, 0)</f>
        <v>-2.5814675740594826E+22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12.5</v>
      </c>
      <c r="R76">
        <f t="shared" si="28"/>
        <v>2000000</v>
      </c>
      <c r="S76">
        <f t="shared" si="29"/>
        <v>-1.9123415827295314E+23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-114.54559381408804</v>
      </c>
      <c r="AC76">
        <f t="shared" si="30"/>
        <v>-102.27285161972146</v>
      </c>
      <c r="AE76">
        <f t="shared" si="31"/>
        <v>0</v>
      </c>
      <c r="AF76">
        <f t="shared" si="32"/>
        <v>0</v>
      </c>
      <c r="AG76">
        <f t="shared" si="32"/>
        <v>-6.6850538459860914E-21</v>
      </c>
      <c r="AH76">
        <f t="shared" si="33"/>
        <v>-7.7161021962345607E-15</v>
      </c>
      <c r="AI76">
        <f t="shared" si="34"/>
        <v>-7.7161088812884064E-15</v>
      </c>
      <c r="AJ76">
        <f t="shared" si="35"/>
        <v>-12.272742194366572</v>
      </c>
      <c r="AK76">
        <f t="shared" si="49"/>
        <v>-8.0181915669861628</v>
      </c>
      <c r="AL76">
        <f t="shared" si="26"/>
        <v>-20.29093376135274</v>
      </c>
      <c r="AN76">
        <f t="shared" si="36"/>
        <v>0</v>
      </c>
      <c r="AO76">
        <f t="shared" si="36"/>
        <v>0</v>
      </c>
      <c r="AP76">
        <f t="shared" si="36"/>
        <v>-4.36599864526986E-24</v>
      </c>
      <c r="AQ76">
        <f t="shared" si="36"/>
        <v>-5.039374777175725E-18</v>
      </c>
      <c r="AR76">
        <f t="shared" si="36"/>
        <v>-5.0393791431743699E-18</v>
      </c>
      <c r="AS76">
        <f t="shared" si="36"/>
        <v>-8.0153095291107378E-3</v>
      </c>
      <c r="AT76">
        <f t="shared" si="36"/>
        <v>-5.2366688923523499E-3</v>
      </c>
      <c r="AU76">
        <f t="shared" si="23"/>
        <v>-1.3251978421463091E-2</v>
      </c>
      <c r="AW76">
        <v>73</v>
      </c>
      <c r="AX76">
        <f>IF(Z76&gt;0, (R76*SUMPRODUCT(K76:$K$98, X76:$X$98)-K76*$AZ$3)/Z76, 0)</f>
        <v>-1.9123415827295314E+23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12.5</v>
      </c>
      <c r="R77">
        <f t="shared" si="28"/>
        <v>2000000</v>
      </c>
      <c r="S77">
        <f t="shared" si="29"/>
        <v>-1.4733690837432694E+24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-102.27285161972146</v>
      </c>
      <c r="AC77">
        <f t="shared" si="30"/>
        <v>-91.315046089037011</v>
      </c>
      <c r="AE77">
        <f t="shared" si="31"/>
        <v>0</v>
      </c>
      <c r="AF77">
        <f t="shared" si="32"/>
        <v>0</v>
      </c>
      <c r="AG77">
        <f t="shared" si="32"/>
        <v>-7.7471292747164447E-22</v>
      </c>
      <c r="AH77">
        <f t="shared" si="33"/>
        <v>-9.3495846080873368E-16</v>
      </c>
      <c r="AI77">
        <f t="shared" si="34"/>
        <v>-9.3495923552166114E-16</v>
      </c>
      <c r="AJ77">
        <f t="shared" si="35"/>
        <v>-10.957805530684453</v>
      </c>
      <c r="AK77">
        <f t="shared" si="49"/>
        <v>-7.1590996133805032</v>
      </c>
      <c r="AL77">
        <f t="shared" si="26"/>
        <v>-18.116905144064958</v>
      </c>
      <c r="AN77">
        <f t="shared" si="36"/>
        <v>0</v>
      </c>
      <c r="AO77">
        <f t="shared" si="36"/>
        <v>0</v>
      </c>
      <c r="AP77">
        <f t="shared" si="36"/>
        <v>-4.5175343889461121E-25</v>
      </c>
      <c r="AQ77">
        <f t="shared" si="36"/>
        <v>-5.4519640103645657E-19</v>
      </c>
      <c r="AR77">
        <f t="shared" si="36"/>
        <v>-5.4519685278989545E-19</v>
      </c>
      <c r="AS77">
        <f t="shared" si="36"/>
        <v>-6.3897556832834398E-3</v>
      </c>
      <c r="AT77">
        <f t="shared" si="36"/>
        <v>-4.1746403797451774E-3</v>
      </c>
      <c r="AU77">
        <f t="shared" si="23"/>
        <v>-1.0564396063028617E-2</v>
      </c>
      <c r="AW77">
        <v>74</v>
      </c>
      <c r="AX77">
        <f>IF(Z77&gt;0, (R77*SUMPRODUCT(K77:$K$98, X77:$X$98)-K77*$AZ$3)/Z77, 0)</f>
        <v>-1.4733690837432694E+24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12.5</v>
      </c>
      <c r="R78">
        <f t="shared" si="28"/>
        <v>2000000</v>
      </c>
      <c r="S78">
        <f t="shared" si="29"/>
        <v>-1.1825694796503091E+25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-91.315046089037011</v>
      </c>
      <c r="AC78">
        <f t="shared" si="30"/>
        <v>-81.531291150925924</v>
      </c>
      <c r="AE78">
        <f t="shared" si="31"/>
        <v>0</v>
      </c>
      <c r="AF78">
        <f t="shared" si="32"/>
        <v>0</v>
      </c>
      <c r="AG78">
        <f t="shared" si="32"/>
        <v>-8.6180233544327419E-23</v>
      </c>
      <c r="AH78">
        <f t="shared" si="33"/>
        <v>-1.0892569034441609E-16</v>
      </c>
      <c r="AI78">
        <f t="shared" si="34"/>
        <v>-1.0892577652464964E-16</v>
      </c>
      <c r="AJ78">
        <f t="shared" si="35"/>
        <v>-9.7837549381110875</v>
      </c>
      <c r="AK78">
        <f t="shared" si="49"/>
        <v>-6.3920532262325915</v>
      </c>
      <c r="AL78">
        <f t="shared" si="26"/>
        <v>-16.175808164343678</v>
      </c>
      <c r="AN78">
        <f t="shared" si="36"/>
        <v>0</v>
      </c>
      <c r="AO78">
        <f t="shared" si="36"/>
        <v>0</v>
      </c>
      <c r="AP78">
        <f t="shared" si="36"/>
        <v>-4.4869404763454424E-26</v>
      </c>
      <c r="AQ78">
        <f t="shared" si="36"/>
        <v>-5.671173873865659E-20</v>
      </c>
      <c r="AR78">
        <f t="shared" si="36"/>
        <v>-5.6711783608061349E-20</v>
      </c>
      <c r="AS78">
        <f t="shared" si="36"/>
        <v>-5.0938741097603787E-3</v>
      </c>
      <c r="AT78">
        <f t="shared" si="36"/>
        <v>-3.3279977517101217E-3</v>
      </c>
      <c r="AU78">
        <f t="shared" si="23"/>
        <v>-8.4218718614705E-3</v>
      </c>
      <c r="AW78">
        <v>75</v>
      </c>
      <c r="AX78">
        <f>IF(Z78&gt;0, (R78*SUMPRODUCT(K78:$K$98, X78:$X$98)-K78*$AZ$3)/Z78, 0)</f>
        <v>-1.1825694796503091E+25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12.5</v>
      </c>
      <c r="R79">
        <f t="shared" si="28"/>
        <v>2000000</v>
      </c>
      <c r="S79">
        <f t="shared" si="29"/>
        <v>-9.9034180983168323E+25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-81.531291150925924</v>
      </c>
      <c r="AC79">
        <f t="shared" si="30"/>
        <v>-72.795795670469559</v>
      </c>
      <c r="AE79">
        <f t="shared" si="31"/>
        <v>0</v>
      </c>
      <c r="AF79">
        <f t="shared" si="32"/>
        <v>0</v>
      </c>
      <c r="AG79">
        <f t="shared" si="32"/>
        <v>-9.1882159962076377E-24</v>
      </c>
      <c r="AH79">
        <f t="shared" si="33"/>
        <v>-1.2180834434028242E-17</v>
      </c>
      <c r="AI79">
        <f t="shared" si="34"/>
        <v>-1.2180843622244239E-17</v>
      </c>
      <c r="AJ79">
        <f t="shared" si="35"/>
        <v>-8.7354954804563647</v>
      </c>
      <c r="AK79">
        <f t="shared" si="49"/>
        <v>-5.707190380564815</v>
      </c>
      <c r="AL79">
        <f t="shared" si="26"/>
        <v>-14.442685861021179</v>
      </c>
      <c r="AN79">
        <f t="shared" si="36"/>
        <v>0</v>
      </c>
      <c r="AO79">
        <f t="shared" si="36"/>
        <v>0</v>
      </c>
      <c r="AP79">
        <f t="shared" si="36"/>
        <v>-4.2712580951457098E-27</v>
      </c>
      <c r="AQ79">
        <f t="shared" si="36"/>
        <v>-5.6624145213223838E-21</v>
      </c>
      <c r="AR79">
        <f t="shared" si="36"/>
        <v>-5.6624187925804787E-21</v>
      </c>
      <c r="AS79">
        <f t="shared" si="36"/>
        <v>-4.0608052533166452E-3</v>
      </c>
      <c r="AT79">
        <f t="shared" si="36"/>
        <v>-2.6530594321668701E-3</v>
      </c>
      <c r="AU79">
        <f t="shared" si="23"/>
        <v>-6.7138646854835154E-3</v>
      </c>
      <c r="AW79">
        <v>76</v>
      </c>
      <c r="AX79">
        <f>IF(Z79&gt;0, (R79*SUMPRODUCT(K79:$K$98, X79:$X$98)-K79*$AZ$3)/Z79, 0)</f>
        <v>-9.9034180983168323E+25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12.5</v>
      </c>
      <c r="R80">
        <f t="shared" si="28"/>
        <v>2000000</v>
      </c>
      <c r="S80">
        <f t="shared" si="29"/>
        <v>-8.733480862271277E+26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-72.795795670469559</v>
      </c>
      <c r="AC80">
        <f t="shared" si="30"/>
        <v>-64.996246134347814</v>
      </c>
      <c r="AE80">
        <f t="shared" si="31"/>
        <v>0</v>
      </c>
      <c r="AF80">
        <f t="shared" si="32"/>
        <v>0</v>
      </c>
      <c r="AG80">
        <f t="shared" si="32"/>
        <v>-9.3027406768491702E-25</v>
      </c>
      <c r="AH80">
        <f t="shared" si="33"/>
        <v>-1.3065695629697031E-18</v>
      </c>
      <c r="AI80">
        <f t="shared" si="34"/>
        <v>-1.3065704932437707E-18</v>
      </c>
      <c r="AJ80">
        <f t="shared" si="35"/>
        <v>-7.7995495361217451</v>
      </c>
      <c r="AK80">
        <f t="shared" si="49"/>
        <v>-5.0957056969328693</v>
      </c>
      <c r="AL80">
        <f t="shared" si="26"/>
        <v>-12.895255233054614</v>
      </c>
      <c r="AN80">
        <f t="shared" si="36"/>
        <v>0</v>
      </c>
      <c r="AO80">
        <f t="shared" si="36"/>
        <v>0</v>
      </c>
      <c r="AP80">
        <f t="shared" si="36"/>
        <v>-3.8611574441259239E-28</v>
      </c>
      <c r="AQ80">
        <f t="shared" si="36"/>
        <v>-5.4229941149316409E-22</v>
      </c>
      <c r="AR80">
        <f t="shared" si="36"/>
        <v>-5.4229979760890853E-22</v>
      </c>
      <c r="AS80">
        <f t="shared" si="36"/>
        <v>-3.2372490858710462E-3</v>
      </c>
      <c r="AT80">
        <f t="shared" si="36"/>
        <v>-2.1150027361024151E-3</v>
      </c>
      <c r="AU80">
        <f t="shared" si="23"/>
        <v>-5.3522518219734612E-3</v>
      </c>
      <c r="AW80">
        <v>77</v>
      </c>
      <c r="AX80">
        <f>IF(Z80&gt;0, (R80*SUMPRODUCT(K80:$K$98, X80:$X$98)-K80*$AZ$3)/Z80, 0)</f>
        <v>-8.733480862271277E+26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12.5</v>
      </c>
      <c r="R81">
        <f t="shared" si="28"/>
        <v>2000000</v>
      </c>
      <c r="S81">
        <f t="shared" si="29"/>
        <v>-8.1306395614355362E+27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-64.996246134347814</v>
      </c>
      <c r="AC81">
        <f t="shared" si="30"/>
        <v>-58.032362619953403</v>
      </c>
      <c r="AE81">
        <f t="shared" si="31"/>
        <v>0</v>
      </c>
      <c r="AF81">
        <f t="shared" si="32"/>
        <v>0</v>
      </c>
      <c r="AG81">
        <f t="shared" si="32"/>
        <v>-8.9218631236598686E-26</v>
      </c>
      <c r="AH81">
        <f t="shared" si="33"/>
        <v>-1.3308043132343506E-19</v>
      </c>
      <c r="AI81">
        <f t="shared" si="34"/>
        <v>-1.3308052054206631E-19</v>
      </c>
      <c r="AJ81">
        <f t="shared" si="35"/>
        <v>-6.9638835143944107</v>
      </c>
      <c r="AK81">
        <f t="shared" si="49"/>
        <v>-4.5497372294043474</v>
      </c>
      <c r="AL81">
        <f t="shared" si="26"/>
        <v>-11.513620743798757</v>
      </c>
      <c r="AN81">
        <f t="shared" si="36"/>
        <v>0</v>
      </c>
      <c r="AO81">
        <f t="shared" si="36"/>
        <v>0</v>
      </c>
      <c r="AP81">
        <f t="shared" si="36"/>
        <v>-3.3063142561234146E-29</v>
      </c>
      <c r="AQ81">
        <f t="shared" si="36"/>
        <v>-4.9317695328554884E-23</v>
      </c>
      <c r="AR81">
        <f t="shared" si="36"/>
        <v>-4.931772839169745E-23</v>
      </c>
      <c r="AS81">
        <f t="shared" si="36"/>
        <v>-2.5807151513640336E-3</v>
      </c>
      <c r="AT81">
        <f t="shared" si="36"/>
        <v>-1.6860672322245016E-3</v>
      </c>
      <c r="AU81">
        <f t="shared" si="23"/>
        <v>-4.2667823835885353E-3</v>
      </c>
      <c r="AW81">
        <v>78</v>
      </c>
      <c r="AX81">
        <f>IF(Z81&gt;0, (R81*SUMPRODUCT(K81:$K$98, X81:$X$98)-K81*$AZ$3)/Z81, 0)</f>
        <v>-8.1306395614355362E+27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12.5</v>
      </c>
      <c r="R82">
        <f t="shared" si="28"/>
        <v>2000000</v>
      </c>
      <c r="S82">
        <f t="shared" si="29"/>
        <v>-8.0126168434570296E+28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-58.032362619953403</v>
      </c>
      <c r="AC82">
        <f t="shared" si="30"/>
        <v>-51.814609482101247</v>
      </c>
      <c r="AE82">
        <f t="shared" si="31"/>
        <v>0</v>
      </c>
      <c r="AF82">
        <f t="shared" si="32"/>
        <v>0</v>
      </c>
      <c r="AG82">
        <f t="shared" si="32"/>
        <v>-8.0832845396214415E-27</v>
      </c>
      <c r="AH82">
        <f t="shared" si="33"/>
        <v>-1.28389056615378E-20</v>
      </c>
      <c r="AI82">
        <f t="shared" si="34"/>
        <v>-1.283891374482234E-20</v>
      </c>
      <c r="AJ82">
        <f t="shared" si="35"/>
        <v>-6.2177531378521564</v>
      </c>
      <c r="AK82">
        <f t="shared" si="49"/>
        <v>-4.0622653833967384</v>
      </c>
      <c r="AL82">
        <f t="shared" si="26"/>
        <v>-10.280018521248895</v>
      </c>
      <c r="AN82">
        <f t="shared" si="36"/>
        <v>0</v>
      </c>
      <c r="AO82">
        <f t="shared" si="36"/>
        <v>0</v>
      </c>
      <c r="AP82">
        <f t="shared" si="36"/>
        <v>-2.6745973966286884E-30</v>
      </c>
      <c r="AQ82">
        <f t="shared" si="36"/>
        <v>-4.2481374359139531E-24</v>
      </c>
      <c r="AR82">
        <f t="shared" si="36"/>
        <v>-4.2481401105113499E-24</v>
      </c>
      <c r="AS82">
        <f t="shared" si="36"/>
        <v>-2.0573303183705639E-3</v>
      </c>
      <c r="AT82">
        <f t="shared" si="36"/>
        <v>-1.3441224746687671E-3</v>
      </c>
      <c r="AU82">
        <f t="shared" si="23"/>
        <v>-3.4014527930393309E-3</v>
      </c>
      <c r="AW82">
        <v>79</v>
      </c>
      <c r="AX82">
        <f>IF(Z82&gt;0, (R82*SUMPRODUCT(K82:$K$98, X82:$X$98)-K82*$AZ$3)/Z82, 0)</f>
        <v>-8.0126168434570296E+28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12.5</v>
      </c>
      <c r="R83">
        <f t="shared" si="28"/>
        <v>2000000</v>
      </c>
      <c r="S83">
        <f t="shared" si="29"/>
        <v>-8.3832412397452122E+29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-51.814609482101247</v>
      </c>
      <c r="AC83">
        <f t="shared" si="30"/>
        <v>-46.263044180447537</v>
      </c>
      <c r="AE83">
        <f t="shared" si="31"/>
        <v>0</v>
      </c>
      <c r="AF83">
        <f t="shared" si="32"/>
        <v>0</v>
      </c>
      <c r="AG83">
        <f t="shared" si="32"/>
        <v>-6.8981439960705445E-28</v>
      </c>
      <c r="AH83">
        <f t="shared" si="33"/>
        <v>-1.1700219671389075E-21</v>
      </c>
      <c r="AI83">
        <f t="shared" si="34"/>
        <v>-1.1700226569533071E-21</v>
      </c>
      <c r="AJ83">
        <f t="shared" si="35"/>
        <v>-5.5515653016537101</v>
      </c>
      <c r="AK83">
        <f t="shared" si="49"/>
        <v>-3.6270226637470877</v>
      </c>
      <c r="AL83">
        <f t="shared" si="26"/>
        <v>-9.1785879654007978</v>
      </c>
      <c r="AN83">
        <f t="shared" si="36"/>
        <v>0</v>
      </c>
      <c r="AO83">
        <f t="shared" si="36"/>
        <v>0</v>
      </c>
      <c r="AP83">
        <f t="shared" si="36"/>
        <v>-2.0379089848742149E-31</v>
      </c>
      <c r="AQ83">
        <f t="shared" si="36"/>
        <v>-3.4565794519378413E-25</v>
      </c>
      <c r="AR83">
        <f t="shared" si="36"/>
        <v>-3.4565814898468258E-25</v>
      </c>
      <c r="AS83">
        <f t="shared" si="36"/>
        <v>-1.6400911339051044E-3</v>
      </c>
      <c r="AT83">
        <f t="shared" si="36"/>
        <v>-1.0715262074846674E-3</v>
      </c>
      <c r="AU83">
        <f t="shared" si="23"/>
        <v>-2.7116173413897719E-3</v>
      </c>
      <c r="AW83">
        <v>80</v>
      </c>
      <c r="AX83">
        <f>IF(Z83&gt;0, (R83*SUMPRODUCT(K83:$K$98, X83:$X$98)-K83*$AZ$3)/Z83, 0)</f>
        <v>-8.3832412397452122E+29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12.5</v>
      </c>
      <c r="R84">
        <f t="shared" si="28"/>
        <v>2000000</v>
      </c>
      <c r="S84">
        <f t="shared" si="29"/>
        <v>-9.3417283018442461E+30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-46.263044180447537</v>
      </c>
      <c r="AC84">
        <f t="shared" si="30"/>
        <v>-41.306289446828153</v>
      </c>
      <c r="AE84">
        <f t="shared" si="31"/>
        <v>0</v>
      </c>
      <c r="AF84">
        <f t="shared" si="32"/>
        <v>0</v>
      </c>
      <c r="AG84">
        <f t="shared" si="32"/>
        <v>-5.5271209074172944E-29</v>
      </c>
      <c r="AH84">
        <f t="shared" si="33"/>
        <v>-1.0042320744588975E-22</v>
      </c>
      <c r="AI84">
        <f t="shared" si="34"/>
        <v>-1.0042326271709883E-22</v>
      </c>
      <c r="AJ84">
        <f t="shared" si="35"/>
        <v>-4.956754733619384</v>
      </c>
      <c r="AK84">
        <f t="shared" si="49"/>
        <v>-3.2384130926313279</v>
      </c>
      <c r="AL84">
        <f t="shared" si="26"/>
        <v>-8.1951678262507119</v>
      </c>
      <c r="AN84">
        <f t="shared" si="36"/>
        <v>0</v>
      </c>
      <c r="AO84">
        <f t="shared" si="36"/>
        <v>0</v>
      </c>
      <c r="AP84">
        <f t="shared" si="36"/>
        <v>-1.4579192507806806E-32</v>
      </c>
      <c r="AQ84">
        <f t="shared" si="36"/>
        <v>-2.6489184841971951E-26</v>
      </c>
      <c r="AR84">
        <f t="shared" si="36"/>
        <v>-2.648919942116446E-26</v>
      </c>
      <c r="AS84">
        <f t="shared" si="36"/>
        <v>-1.30747061057486E-3</v>
      </c>
      <c r="AT84">
        <f t="shared" si="36"/>
        <v>-8.5421413224224109E-4</v>
      </c>
      <c r="AU84">
        <f t="shared" si="23"/>
        <v>-2.1616847428171013E-3</v>
      </c>
      <c r="AW84">
        <v>81</v>
      </c>
      <c r="AX84">
        <f>IF(Z84&gt;0, (R84*SUMPRODUCT(K84:$K$98, X84:$X$98)-K84*$AZ$3)/Z84, 0)</f>
        <v>-9.3417283018442461E+30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12.5</v>
      </c>
      <c r="R85">
        <f t="shared" si="28"/>
        <v>2000000</v>
      </c>
      <c r="S85">
        <f t="shared" si="29"/>
        <v>-1.1130363357483898E+32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-41.306289446828153</v>
      </c>
      <c r="AC85">
        <f t="shared" si="30"/>
        <v>-36.880615577525134</v>
      </c>
      <c r="AE85">
        <f t="shared" si="31"/>
        <v>0</v>
      </c>
      <c r="AF85">
        <f t="shared" si="32"/>
        <v>0</v>
      </c>
      <c r="AG85">
        <f t="shared" si="32"/>
        <v>-4.1418925861848807E-30</v>
      </c>
      <c r="AH85">
        <f t="shared" si="33"/>
        <v>-8.0922567035594141E-24</v>
      </c>
      <c r="AI85">
        <f t="shared" si="34"/>
        <v>-8.092260845452001E-24</v>
      </c>
      <c r="AJ85">
        <f t="shared" si="35"/>
        <v>-4.4256738693030186</v>
      </c>
      <c r="AK85">
        <f t="shared" si="49"/>
        <v>-2.891440261277971</v>
      </c>
      <c r="AL85">
        <f t="shared" si="26"/>
        <v>-7.3171141305809897</v>
      </c>
      <c r="AN85">
        <f t="shared" si="36"/>
        <v>0</v>
      </c>
      <c r="AO85">
        <f t="shared" si="36"/>
        <v>0</v>
      </c>
      <c r="AP85">
        <f t="shared" si="36"/>
        <v>-9.7547313853652809E-34</v>
      </c>
      <c r="AQ85">
        <f t="shared" si="36"/>
        <v>-1.9058386667954039E-27</v>
      </c>
      <c r="AR85">
        <f t="shared" si="36"/>
        <v>-1.9058396422685425E-27</v>
      </c>
      <c r="AS85">
        <f t="shared" si="36"/>
        <v>-1.0423075658281722E-3</v>
      </c>
      <c r="AT85">
        <f t="shared" si="36"/>
        <v>-6.8097427634107219E-4</v>
      </c>
      <c r="AU85">
        <f t="shared" si="23"/>
        <v>-1.7232818421692444E-3</v>
      </c>
      <c r="AW85">
        <v>82</v>
      </c>
      <c r="AX85">
        <f>IF(Z85&gt;0, (R85*SUMPRODUCT(K85:$K$98, X85:$X$98)-K85*$AZ$3)/Z85, 0)</f>
        <v>-1.1130363357483898E+32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12.5</v>
      </c>
      <c r="R86">
        <f t="shared" si="28"/>
        <v>2000000</v>
      </c>
      <c r="S86">
        <f t="shared" si="29"/>
        <v>-1.424764336449791E+33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-36.880615577525134</v>
      </c>
      <c r="AC86">
        <f t="shared" si="30"/>
        <v>-32.929121051361726</v>
      </c>
      <c r="AE86">
        <f t="shared" si="31"/>
        <v>0</v>
      </c>
      <c r="AF86">
        <f t="shared" si="32"/>
        <v>0</v>
      </c>
      <c r="AG86">
        <f t="shared" si="32"/>
        <v>-2.8889971668414718E-31</v>
      </c>
      <c r="AH86">
        <f t="shared" si="33"/>
        <v>-6.0985183098222157E-25</v>
      </c>
      <c r="AI86">
        <f t="shared" si="34"/>
        <v>-6.0985211988193829E-25</v>
      </c>
      <c r="AJ86">
        <f t="shared" si="35"/>
        <v>-3.9514945261634082</v>
      </c>
      <c r="AK86">
        <f t="shared" si="49"/>
        <v>-2.5816430904267595</v>
      </c>
      <c r="AL86">
        <f t="shared" si="26"/>
        <v>-6.5331376165901673</v>
      </c>
      <c r="AN86">
        <f t="shared" si="36"/>
        <v>0</v>
      </c>
      <c r="AO86">
        <f t="shared" si="36"/>
        <v>0</v>
      </c>
      <c r="AP86">
        <f t="shared" si="36"/>
        <v>-6.0749901225317428E-35</v>
      </c>
      <c r="AQ86">
        <f t="shared" si="36"/>
        <v>-1.2823978825411532E-28</v>
      </c>
      <c r="AR86">
        <f t="shared" si="36"/>
        <v>-1.2823984900401654E-28</v>
      </c>
      <c r="AS86">
        <f t="shared" si="36"/>
        <v>-8.3092121000332569E-4</v>
      </c>
      <c r="AT86">
        <f t="shared" si="36"/>
        <v>-5.4286852386883932E-4</v>
      </c>
      <c r="AU86">
        <f t="shared" si="23"/>
        <v>-1.3737897338721649E-3</v>
      </c>
      <c r="AW86">
        <v>83</v>
      </c>
      <c r="AX86">
        <f>IF(Z86&gt;0, (R86*SUMPRODUCT(K86:$K$98, X86:$X$98)-K86*$AZ$3)/Z86, 0)</f>
        <v>-1.424764336449791E+33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12.5</v>
      </c>
      <c r="R87">
        <f t="shared" si="28"/>
        <v>2000000</v>
      </c>
      <c r="S87">
        <f t="shared" si="29"/>
        <v>-1.9703249341219425E+34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-32.929121051361726</v>
      </c>
      <c r="AC87">
        <f t="shared" si="30"/>
        <v>-29.401000938715828</v>
      </c>
      <c r="AE87">
        <f t="shared" si="31"/>
        <v>0</v>
      </c>
      <c r="AF87">
        <f t="shared" si="32"/>
        <v>0</v>
      </c>
      <c r="AG87">
        <f t="shared" si="32"/>
        <v>-1.8652380902733005E-32</v>
      </c>
      <c r="AH87">
        <f t="shared" si="33"/>
        <v>-4.2777334178331633E-26</v>
      </c>
      <c r="AI87">
        <f t="shared" si="34"/>
        <v>-4.2777352830712536E-26</v>
      </c>
      <c r="AJ87">
        <f t="shared" si="35"/>
        <v>-3.5281201126458974</v>
      </c>
      <c r="AK87">
        <f t="shared" si="49"/>
        <v>-2.3050384735953209</v>
      </c>
      <c r="AL87">
        <f t="shared" si="26"/>
        <v>-5.8331585862412183</v>
      </c>
      <c r="AN87">
        <f t="shared" si="36"/>
        <v>0</v>
      </c>
      <c r="AO87">
        <f t="shared" si="36"/>
        <v>0</v>
      </c>
      <c r="AP87">
        <f t="shared" si="36"/>
        <v>-3.5019884805887559E-36</v>
      </c>
      <c r="AQ87">
        <f t="shared" si="36"/>
        <v>-8.0314535878292638E-30</v>
      </c>
      <c r="AR87">
        <f t="shared" si="36"/>
        <v>-8.0314570898177452E-30</v>
      </c>
      <c r="AS87">
        <f t="shared" si="36"/>
        <v>-6.6240530134193635E-4</v>
      </c>
      <c r="AT87">
        <f t="shared" si="36"/>
        <v>-4.3277146354339869E-4</v>
      </c>
      <c r="AU87">
        <f t="shared" si="23"/>
        <v>-1.095176764885335E-3</v>
      </c>
      <c r="AW87">
        <v>84</v>
      </c>
      <c r="AX87">
        <f>IF(Z87&gt;0, (R87*SUMPRODUCT(K87:$K$98, X87:$X$98)-K87*$AZ$3)/Z87, 0)</f>
        <v>-1.9703249341219425E+34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12.5</v>
      </c>
      <c r="R88">
        <f t="shared" si="28"/>
        <v>2000000</v>
      </c>
      <c r="S88">
        <f t="shared" si="29"/>
        <v>-2.9628260249641452E+35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-29.401000938715828</v>
      </c>
      <c r="AC88">
        <f t="shared" si="30"/>
        <v>-26.250893695281988</v>
      </c>
      <c r="AE88">
        <f t="shared" si="31"/>
        <v>0</v>
      </c>
      <c r="AF88">
        <f t="shared" si="32"/>
        <v>0</v>
      </c>
      <c r="AG88">
        <f t="shared" si="32"/>
        <v>-1.1075107631235142E-33</v>
      </c>
      <c r="AH88">
        <f t="shared" si="33"/>
        <v>-2.7773354128931455E-27</v>
      </c>
      <c r="AI88">
        <f t="shared" si="34"/>
        <v>-2.7773365204039087E-27</v>
      </c>
      <c r="AJ88">
        <f t="shared" si="35"/>
        <v>-3.1501072434338404</v>
      </c>
      <c r="AK88">
        <f t="shared" si="49"/>
        <v>-2.0580700657101083</v>
      </c>
      <c r="AL88">
        <f t="shared" si="26"/>
        <v>-5.2081773091439487</v>
      </c>
      <c r="AN88">
        <f t="shared" si="36"/>
        <v>0</v>
      </c>
      <c r="AO88">
        <f t="shared" si="36"/>
        <v>0</v>
      </c>
      <c r="AP88">
        <f t="shared" si="36"/>
        <v>-1.8565659041885563E-37</v>
      </c>
      <c r="AQ88">
        <f t="shared" si="36"/>
        <v>-4.6557617350196424E-31</v>
      </c>
      <c r="AR88">
        <f t="shared" si="36"/>
        <v>-4.6557635915855462E-31</v>
      </c>
      <c r="AS88">
        <f t="shared" si="36"/>
        <v>-5.2806545068713093E-4</v>
      </c>
      <c r="AT88">
        <f t="shared" si="36"/>
        <v>-3.4500276111559212E-4</v>
      </c>
      <c r="AU88">
        <f t="shared" si="23"/>
        <v>-8.730682118027231E-4</v>
      </c>
      <c r="AW88">
        <v>85</v>
      </c>
      <c r="AX88">
        <f>IF(Z88&gt;0, (R88*SUMPRODUCT(K88:$K$98, X88:$X$98)-K88*$AZ$3)/Z88, 0)</f>
        <v>-2.9628260249641452E+35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-26.250893695281988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-1.7720172209976226E-28</v>
      </c>
      <c r="AI89">
        <f t="shared" si="34"/>
        <v>-1.7720172209976226E-28</v>
      </c>
      <c r="AJ89">
        <f t="shared" si="35"/>
        <v>-26.250893695281988</v>
      </c>
      <c r="AK89">
        <f t="shared" si="49"/>
        <v>-1.8375625586697393</v>
      </c>
      <c r="AL89">
        <f t="shared" si="26"/>
        <v>-28.088456253951726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-2.6522370059836515E-32</v>
      </c>
      <c r="AR89">
        <f t="shared" si="36"/>
        <v>-2.6522370059836515E-32</v>
      </c>
      <c r="AS89">
        <f t="shared" si="36"/>
        <v>-3.9290584128506738E-3</v>
      </c>
      <c r="AT89">
        <f t="shared" si="36"/>
        <v>-2.7503408889954718E-4</v>
      </c>
      <c r="AU89">
        <f t="shared" si="23"/>
        <v>-4.2040925017502208E-3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295107.20256968692</v>
      </c>
      <c r="AO91" s="8">
        <f t="shared" si="50"/>
        <v>-29510.720256968692</v>
      </c>
      <c r="AP91" s="8">
        <f t="shared" si="50"/>
        <v>-219.95839806061096</v>
      </c>
      <c r="AQ91" s="8">
        <f t="shared" si="50"/>
        <v>-156596.3655992214</v>
      </c>
      <c r="AR91" s="8">
        <f t="shared" si="50"/>
        <v>108780.15831543629</v>
      </c>
      <c r="AS91" s="8">
        <f t="shared" si="50"/>
        <v>-39776.25869881767</v>
      </c>
      <c r="AT91" s="8">
        <f t="shared" si="50"/>
        <v>12892.224185179495</v>
      </c>
      <c r="AU91" s="8">
        <f t="shared" si="50"/>
        <v>81896.123801798109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27E8-84B8-45D7-BF45-EE086B9AF943}">
  <dimension ref="A1:AZ164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681483.75297861837</v>
      </c>
      <c r="K3">
        <v>1</v>
      </c>
      <c r="L3" s="2">
        <v>0</v>
      </c>
      <c r="O3">
        <f>$C$3</f>
        <v>681483.75297861837</v>
      </c>
      <c r="P3">
        <f>O3*C5</f>
        <v>68148.375297861843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681483.75297861837</v>
      </c>
      <c r="AF3">
        <f t="shared" ref="AF3:AG34" si="4">-$Z3*P3</f>
        <v>-68148.375297861843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613235.3776807565</v>
      </c>
      <c r="AJ3">
        <f t="shared" ref="AJ3:AJ66" si="7">AB3-AC3</f>
        <v>0</v>
      </c>
      <c r="AL3">
        <f t="shared" ref="AL3:AL34" si="8">SUM(AI3:AK3)</f>
        <v>613235.3776807565</v>
      </c>
      <c r="AN3">
        <f t="shared" ref="AN3:AU34" si="9">AE3*$K3</f>
        <v>681483.75297861837</v>
      </c>
      <c r="AO3">
        <f t="shared" si="9"/>
        <v>-68148.375297861843</v>
      </c>
      <c r="AP3">
        <f t="shared" si="9"/>
        <v>-100</v>
      </c>
      <c r="AQ3">
        <f t="shared" si="9"/>
        <v>0</v>
      </c>
      <c r="AR3">
        <f t="shared" si="9"/>
        <v>613235.3776807565</v>
      </c>
      <c r="AS3">
        <f t="shared" si="9"/>
        <v>0</v>
      </c>
      <c r="AT3">
        <f t="shared" si="9"/>
        <v>0</v>
      </c>
      <c r="AU3">
        <f t="shared" si="9"/>
        <v>613235.3776807565</v>
      </c>
      <c r="AW3">
        <v>0</v>
      </c>
      <c r="AX3">
        <f>IF(Z3&gt;0, (R3*SUMPRODUCT(K3:$K$98, X3:$X$98)-K3*$AZ$3)/Z3, 0)</f>
        <v>0</v>
      </c>
      <c r="AZ3">
        <f>C6*ABS(SUMPRODUCT(X4:X79, K4:K79))/1</f>
        <v>380824.21358287451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2000000</v>
      </c>
      <c r="S4">
        <f t="shared" si="1"/>
        <v>25863.731184932822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25544.603933770559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-25544.603933770559</v>
      </c>
      <c r="AK4">
        <f>G4*SUM(AB4, AE4:AF4)</f>
        <v>0</v>
      </c>
      <c r="AL4">
        <f t="shared" si="8"/>
        <v>-30222.191933770559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-4363.8287153652391</v>
      </c>
      <c r="AR4">
        <f t="shared" si="9"/>
        <v>-4363.8287153652391</v>
      </c>
      <c r="AS4">
        <f t="shared" si="9"/>
        <v>-23831.144634546654</v>
      </c>
      <c r="AT4">
        <f t="shared" si="9"/>
        <v>0</v>
      </c>
      <c r="AU4">
        <f t="shared" si="9"/>
        <v>-28194.973349911892</v>
      </c>
      <c r="AW4">
        <v>1</v>
      </c>
      <c r="AX4">
        <f>IF(Z4&gt;0, (R4*SUMPRODUCT(K4:$K$98, X4:$X$98)-K4*$AZ$3)/Z4, 0)</f>
        <v>25863.731184932822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12.5</v>
      </c>
      <c r="R5">
        <f t="shared" si="0"/>
        <v>2000000</v>
      </c>
      <c r="S5">
        <f t="shared" si="1"/>
        <v>52099.991669747455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25544.603933770559</v>
      </c>
      <c r="AC5">
        <f t="shared" si="2"/>
        <v>50814.546509027132</v>
      </c>
      <c r="AE5">
        <f t="shared" si="3"/>
        <v>0</v>
      </c>
      <c r="AF5">
        <f t="shared" si="4"/>
        <v>0</v>
      </c>
      <c r="AG5">
        <f t="shared" si="4"/>
        <v>-12.191591802723183</v>
      </c>
      <c r="AH5">
        <f t="shared" si="5"/>
        <v>-4914.4994442905754</v>
      </c>
      <c r="AI5">
        <f t="shared" si="6"/>
        <v>-4926.6910360932989</v>
      </c>
      <c r="AJ5">
        <f t="shared" si="7"/>
        <v>-25269.942575256573</v>
      </c>
      <c r="AK5">
        <f>G5*SUM(AB5, AE5:AF5)</f>
        <v>1047.3287612845929</v>
      </c>
      <c r="AL5">
        <f t="shared" si="8"/>
        <v>-29149.30485006528</v>
      </c>
      <c r="AN5">
        <f t="shared" si="9"/>
        <v>0</v>
      </c>
      <c r="AO5">
        <f t="shared" si="9"/>
        <v>0</v>
      </c>
      <c r="AP5">
        <f t="shared" si="9"/>
        <v>-10.425127898697049</v>
      </c>
      <c r="AQ5">
        <f t="shared" si="9"/>
        <v>-4202.4278776591618</v>
      </c>
      <c r="AR5">
        <f t="shared" si="9"/>
        <v>-4212.8530055578594</v>
      </c>
      <c r="AS5">
        <f t="shared" si="9"/>
        <v>-21608.530502221678</v>
      </c>
      <c r="AT5">
        <f t="shared" si="9"/>
        <v>895.57922091330238</v>
      </c>
      <c r="AU5">
        <f t="shared" si="9"/>
        <v>-24925.804286866234</v>
      </c>
      <c r="AW5">
        <v>2</v>
      </c>
      <c r="AX5">
        <f>IF(Z5&gt;0, (R5*SUMPRODUCT(K5:$K$98, X5:$X$98)-K5*$AZ$3)/Z5, 0)</f>
        <v>52099.991669747455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12.5</v>
      </c>
      <c r="R6">
        <f t="shared" si="0"/>
        <v>2000000</v>
      </c>
      <c r="S6">
        <f t="shared" si="1"/>
        <v>81503.933597664291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50814.546509027132</v>
      </c>
      <c r="AC6">
        <f t="shared" si="2"/>
        <v>78486.339165328536</v>
      </c>
      <c r="AE6">
        <f t="shared" si="3"/>
        <v>0</v>
      </c>
      <c r="AF6">
        <f t="shared" si="4"/>
        <v>0</v>
      </c>
      <c r="AG6">
        <f t="shared" si="4"/>
        <v>-12.037201105036262</v>
      </c>
      <c r="AH6">
        <f t="shared" si="5"/>
        <v>-5195.9647455502636</v>
      </c>
      <c r="AI6">
        <f t="shared" si="6"/>
        <v>-5208.0019466552994</v>
      </c>
      <c r="AJ6">
        <f t="shared" si="7"/>
        <v>-27671.792656301404</v>
      </c>
      <c r="AK6">
        <f>G6*SUM(AB6, AE6:AF6)</f>
        <v>2972.6509707780874</v>
      </c>
      <c r="AL6">
        <f t="shared" si="8"/>
        <v>-29907.143632178617</v>
      </c>
      <c r="AN6">
        <f t="shared" si="9"/>
        <v>0</v>
      </c>
      <c r="AO6">
        <f t="shared" si="9"/>
        <v>0</v>
      </c>
      <c r="AP6">
        <f t="shared" si="9"/>
        <v>-9.2856176592250215</v>
      </c>
      <c r="AQ6">
        <f t="shared" si="9"/>
        <v>-4008.2193175127504</v>
      </c>
      <c r="AR6">
        <f t="shared" si="9"/>
        <v>-4017.5049351719749</v>
      </c>
      <c r="AS6">
        <f t="shared" si="9"/>
        <v>-21346.298388606301</v>
      </c>
      <c r="AT6">
        <f t="shared" si="9"/>
        <v>2293.1327729849586</v>
      </c>
      <c r="AU6">
        <f t="shared" si="9"/>
        <v>-23070.670550793318</v>
      </c>
      <c r="AW6">
        <v>3</v>
      </c>
      <c r="AX6">
        <f>IF(Z6&gt;0, (R6*SUMPRODUCT(K6:$K$98, X6:$X$98)-K6*$AZ$3)/Z6, 0)</f>
        <v>81503.933597664291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12.5</v>
      </c>
      <c r="R7">
        <f t="shared" si="0"/>
        <v>2000000</v>
      </c>
      <c r="S7">
        <f t="shared" si="1"/>
        <v>106214.27840955254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78486.339165328536</v>
      </c>
      <c r="AC7">
        <f t="shared" si="2"/>
        <v>100965.94381871028</v>
      </c>
      <c r="AE7">
        <f t="shared" si="3"/>
        <v>0</v>
      </c>
      <c r="AF7">
        <f t="shared" si="4"/>
        <v>0</v>
      </c>
      <c r="AG7">
        <f t="shared" si="4"/>
        <v>-11.882341212802251</v>
      </c>
      <c r="AH7">
        <f t="shared" si="5"/>
        <v>-5518.0609893837172</v>
      </c>
      <c r="AI7">
        <f t="shared" si="6"/>
        <v>-5529.9433305965194</v>
      </c>
      <c r="AJ7">
        <f t="shared" si="7"/>
        <v>-22479.604653381743</v>
      </c>
      <c r="AK7">
        <f>G7*SUM(AB7, AE7:AF7)</f>
        <v>3853.6792530176308</v>
      </c>
      <c r="AL7">
        <f t="shared" si="8"/>
        <v>-24155.868730960632</v>
      </c>
      <c r="AN7">
        <f t="shared" si="9"/>
        <v>0</v>
      </c>
      <c r="AO7">
        <f t="shared" si="9"/>
        <v>0</v>
      </c>
      <c r="AP7">
        <f t="shared" si="9"/>
        <v>-8.3396935539917969</v>
      </c>
      <c r="AQ7">
        <f t="shared" si="9"/>
        <v>-3872.8847151868813</v>
      </c>
      <c r="AR7">
        <f t="shared" si="9"/>
        <v>-3881.2244087408731</v>
      </c>
      <c r="AS7">
        <f t="shared" si="9"/>
        <v>-15777.447446308382</v>
      </c>
      <c r="AT7">
        <f t="shared" si="9"/>
        <v>2704.7282559868295</v>
      </c>
      <c r="AU7">
        <f t="shared" si="9"/>
        <v>-16953.943599062426</v>
      </c>
      <c r="AW7">
        <v>4</v>
      </c>
      <c r="AX7">
        <f>IF(Z7&gt;0, (R7*SUMPRODUCT(K7:$K$98, X7:$X$98)-K7*$AZ$3)/Z7, 0)</f>
        <v>106214.27840955254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12.5</v>
      </c>
      <c r="R8">
        <f t="shared" si="0"/>
        <v>2000000</v>
      </c>
      <c r="S8">
        <f t="shared" si="1"/>
        <v>122627.78992901553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100965.94381871028</v>
      </c>
      <c r="AC8">
        <f t="shared" si="2"/>
        <v>114882.03931612821</v>
      </c>
      <c r="AE8">
        <f t="shared" si="3"/>
        <v>0</v>
      </c>
      <c r="AF8">
        <f t="shared" si="4"/>
        <v>0</v>
      </c>
      <c r="AG8">
        <f t="shared" si="4"/>
        <v>-11.710440939063341</v>
      </c>
      <c r="AH8">
        <f t="shared" si="5"/>
        <v>-8492.2978577422055</v>
      </c>
      <c r="AI8">
        <f t="shared" si="6"/>
        <v>-8504.0082986812686</v>
      </c>
      <c r="AJ8">
        <f t="shared" si="7"/>
        <v>-13916.095497417933</v>
      </c>
      <c r="AK8">
        <f t="shared" ref="AK8:AK71" si="22">G8*SUM(AB8:AB8, AE8:AF8)</f>
        <v>2150.574603338529</v>
      </c>
      <c r="AL8">
        <f t="shared" si="8"/>
        <v>-20269.529192760674</v>
      </c>
      <c r="AN8">
        <f t="shared" si="9"/>
        <v>0</v>
      </c>
      <c r="AO8">
        <f t="shared" si="9"/>
        <v>0</v>
      </c>
      <c r="AP8">
        <f t="shared" si="9"/>
        <v>-7.6720286566284468</v>
      </c>
      <c r="AQ8">
        <f t="shared" si="9"/>
        <v>-5563.6805534697351</v>
      </c>
      <c r="AR8">
        <f t="shared" si="9"/>
        <v>-5571.3525821263629</v>
      </c>
      <c r="AS8">
        <f t="shared" si="9"/>
        <v>-9117.050672996098</v>
      </c>
      <c r="AT8">
        <f t="shared" si="9"/>
        <v>1408.9366976774354</v>
      </c>
      <c r="AU8">
        <f t="shared" si="9"/>
        <v>-13279.466557445026</v>
      </c>
      <c r="AW8">
        <v>5</v>
      </c>
      <c r="AX8">
        <f>IF(Z8&gt;0, (R8*SUMPRODUCT(K8:$K$98, X8:$X$98)-K8*$AZ$3)/Z8, 0)</f>
        <v>122627.78992901553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12.5</v>
      </c>
      <c r="R9">
        <f t="shared" si="0"/>
        <v>2000000</v>
      </c>
      <c r="S9">
        <f t="shared" si="1"/>
        <v>132945.05098289059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114882.03931612821</v>
      </c>
      <c r="AC9">
        <f t="shared" si="2"/>
        <v>122526.76872812225</v>
      </c>
      <c r="AE9">
        <f t="shared" si="3"/>
        <v>0</v>
      </c>
      <c r="AF9">
        <f t="shared" si="4"/>
        <v>0</v>
      </c>
      <c r="AG9">
        <f t="shared" si="4"/>
        <v>-11.520433425525828</v>
      </c>
      <c r="AH9">
        <f t="shared" si="5"/>
        <v>-11664.496663500657</v>
      </c>
      <c r="AI9">
        <f t="shared" si="6"/>
        <v>-11676.017096926182</v>
      </c>
      <c r="AJ9">
        <f t="shared" si="7"/>
        <v>-7644.7294119940343</v>
      </c>
      <c r="AK9">
        <f t="shared" si="22"/>
        <v>677.80403196515647</v>
      </c>
      <c r="AL9">
        <f t="shared" si="8"/>
        <v>-18642.942476955061</v>
      </c>
      <c r="AN9">
        <f t="shared" si="9"/>
        <v>0</v>
      </c>
      <c r="AO9">
        <f t="shared" si="9"/>
        <v>0</v>
      </c>
      <c r="AP9">
        <f t="shared" si="9"/>
        <v>-7.1479745399876151</v>
      </c>
      <c r="AQ9">
        <f t="shared" si="9"/>
        <v>-7237.3600968635055</v>
      </c>
      <c r="AR9">
        <f t="shared" si="9"/>
        <v>-7244.508071403493</v>
      </c>
      <c r="AS9">
        <f t="shared" si="9"/>
        <v>-4743.2530690166905</v>
      </c>
      <c r="AT9">
        <f t="shared" si="9"/>
        <v>420.55066720432461</v>
      </c>
      <c r="AU9">
        <f t="shared" si="9"/>
        <v>-11567.210473215859</v>
      </c>
      <c r="AW9">
        <v>6</v>
      </c>
      <c r="AX9">
        <f>IF(Z9&gt;0, (R9*SUMPRODUCT(K9:$K$98, X9:$X$98)-K9*$AZ$3)/Z9, 0)</f>
        <v>132945.05098289059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12.5</v>
      </c>
      <c r="R10">
        <f t="shared" si="0"/>
        <v>2000000</v>
      </c>
      <c r="S10">
        <f t="shared" si="1"/>
        <v>140800.85274540907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122526.76872812225</v>
      </c>
      <c r="AC10">
        <f t="shared" si="2"/>
        <v>127416.43115174804</v>
      </c>
      <c r="AE10">
        <f t="shared" si="3"/>
        <v>0</v>
      </c>
      <c r="AF10">
        <f t="shared" si="4"/>
        <v>0</v>
      </c>
      <c r="AG10">
        <f t="shared" si="4"/>
        <v>-11.311759540808477</v>
      </c>
      <c r="AH10">
        <f t="shared" si="5"/>
        <v>-14955.128073934706</v>
      </c>
      <c r="AI10">
        <f t="shared" si="6"/>
        <v>-14966.439833475515</v>
      </c>
      <c r="AJ10">
        <f t="shared" si="7"/>
        <v>-4889.6624236257921</v>
      </c>
      <c r="AK10">
        <f t="shared" si="22"/>
        <v>502.35975178530123</v>
      </c>
      <c r="AL10">
        <f t="shared" si="8"/>
        <v>-19353.742505316008</v>
      </c>
      <c r="AN10">
        <f t="shared" si="9"/>
        <v>0</v>
      </c>
      <c r="AO10">
        <f t="shared" si="9"/>
        <v>0</v>
      </c>
      <c r="AP10">
        <f t="shared" si="9"/>
        <v>-6.6582872832238547</v>
      </c>
      <c r="AQ10">
        <f t="shared" si="9"/>
        <v>-8802.8337867714799</v>
      </c>
      <c r="AR10">
        <f t="shared" si="9"/>
        <v>-8809.4920740547041</v>
      </c>
      <c r="AS10">
        <f t="shared" si="9"/>
        <v>-2878.1355382452052</v>
      </c>
      <c r="AT10">
        <f t="shared" si="9"/>
        <v>295.69719324819545</v>
      </c>
      <c r="AU10">
        <f t="shared" si="9"/>
        <v>-11391.930419051714</v>
      </c>
      <c r="AW10">
        <v>7</v>
      </c>
      <c r="AX10">
        <f>IF(Z10&gt;0, (R10*SUMPRODUCT(K10:$K$98, X10:$X$98)-K10*$AZ$3)/Z10, 0)</f>
        <v>140800.85274540907</v>
      </c>
    </row>
    <row r="11" spans="1:52" x14ac:dyDescent="0.25">
      <c r="A11" t="s">
        <v>33</v>
      </c>
      <c r="C11" s="12">
        <f>AU81</f>
        <v>186509.7647013338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12.5</v>
      </c>
      <c r="R11">
        <f t="shared" si="0"/>
        <v>2000000</v>
      </c>
      <c r="S11">
        <f t="shared" si="1"/>
        <v>146376.30738621173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127416.43115174804</v>
      </c>
      <c r="AC11">
        <f t="shared" si="2"/>
        <v>129774.70680295226</v>
      </c>
      <c r="AE11">
        <f t="shared" si="3"/>
        <v>0</v>
      </c>
      <c r="AF11">
        <f t="shared" si="4"/>
        <v>0</v>
      </c>
      <c r="AG11">
        <f t="shared" si="4"/>
        <v>-11.082284175654159</v>
      </c>
      <c r="AH11">
        <f t="shared" si="5"/>
        <v>-18617.243159397214</v>
      </c>
      <c r="AI11">
        <f t="shared" si="6"/>
        <v>-18628.325443572867</v>
      </c>
      <c r="AJ11">
        <f t="shared" si="7"/>
        <v>-2358.2756512042251</v>
      </c>
      <c r="AK11">
        <f t="shared" si="22"/>
        <v>305.79943476419527</v>
      </c>
      <c r="AL11">
        <f t="shared" si="8"/>
        <v>-20680.801660012898</v>
      </c>
      <c r="AN11">
        <f t="shared" si="9"/>
        <v>0</v>
      </c>
      <c r="AO11">
        <f t="shared" si="9"/>
        <v>0</v>
      </c>
      <c r="AP11">
        <f t="shared" si="9"/>
        <v>-6.1984172536821633</v>
      </c>
      <c r="AQ11">
        <f t="shared" si="9"/>
        <v>-10412.784890384955</v>
      </c>
      <c r="AR11">
        <f t="shared" si="9"/>
        <v>-10418.983307638637</v>
      </c>
      <c r="AS11">
        <f t="shared" si="9"/>
        <v>-1319.0039394112514</v>
      </c>
      <c r="AT11">
        <f t="shared" si="9"/>
        <v>171.0362649581449</v>
      </c>
      <c r="AU11">
        <f t="shared" si="9"/>
        <v>-11566.950982091743</v>
      </c>
      <c r="AW11">
        <v>8</v>
      </c>
      <c r="AX11">
        <f>IF(Z11&gt;0, (R11*SUMPRODUCT(K11:$K$98, X11:$X$98)-K11*$AZ$3)/Z11, 0)</f>
        <v>146376.30738621173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12.5</v>
      </c>
      <c r="R12">
        <f t="shared" si="0"/>
        <v>2000000</v>
      </c>
      <c r="S12">
        <f t="shared" si="1"/>
        <v>149985.51052802565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129774.70680295226</v>
      </c>
      <c r="AC12">
        <f t="shared" si="2"/>
        <v>129948.07568126824</v>
      </c>
      <c r="AE12">
        <f t="shared" si="3"/>
        <v>0</v>
      </c>
      <c r="AF12">
        <f t="shared" si="4"/>
        <v>0</v>
      </c>
      <c r="AG12">
        <f t="shared" si="4"/>
        <v>-10.830052451715552</v>
      </c>
      <c r="AH12">
        <f t="shared" si="5"/>
        <v>-22625.421149130598</v>
      </c>
      <c r="AI12">
        <f t="shared" si="6"/>
        <v>-22636.251201582312</v>
      </c>
      <c r="AJ12">
        <f t="shared" si="7"/>
        <v>-173.36887831597414</v>
      </c>
      <c r="AK12">
        <f t="shared" si="22"/>
        <v>298.48182564679018</v>
      </c>
      <c r="AL12">
        <f t="shared" si="8"/>
        <v>-22511.138254251495</v>
      </c>
      <c r="AN12">
        <f t="shared" si="9"/>
        <v>0</v>
      </c>
      <c r="AO12">
        <f t="shared" si="9"/>
        <v>0</v>
      </c>
      <c r="AP12">
        <f t="shared" si="9"/>
        <v>-5.756288009157478</v>
      </c>
      <c r="AQ12">
        <f t="shared" si="9"/>
        <v>-12025.651864894508</v>
      </c>
      <c r="AR12">
        <f t="shared" si="9"/>
        <v>-12031.408152903663</v>
      </c>
      <c r="AS12">
        <f t="shared" si="9"/>
        <v>-92.147401857988243</v>
      </c>
      <c r="AT12">
        <f t="shared" si="9"/>
        <v>158.64626340289655</v>
      </c>
      <c r="AU12">
        <f t="shared" si="9"/>
        <v>-11964.909291358754</v>
      </c>
      <c r="AW12">
        <v>9</v>
      </c>
      <c r="AX12">
        <f>IF(Z12&gt;0, (R12*SUMPRODUCT(K12:$K$98, X12:$X$98)-K12*$AZ$3)/Z12, 0)</f>
        <v>149985.51052802565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12.5</v>
      </c>
      <c r="R13">
        <f t="shared" si="0"/>
        <v>2000000</v>
      </c>
      <c r="S13">
        <f t="shared" si="1"/>
        <v>151516.9365198951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129948.07568126824</v>
      </c>
      <c r="AC13">
        <f t="shared" si="2"/>
        <v>127927.58554005857</v>
      </c>
      <c r="AE13">
        <f t="shared" si="3"/>
        <v>0</v>
      </c>
      <c r="AF13">
        <f t="shared" si="4"/>
        <v>0</v>
      </c>
      <c r="AG13">
        <f t="shared" si="4"/>
        <v>-10.553901471211182</v>
      </c>
      <c r="AH13">
        <f t="shared" si="5"/>
        <v>-26856.072957954326</v>
      </c>
      <c r="AI13">
        <f t="shared" si="6"/>
        <v>-26866.626859425538</v>
      </c>
      <c r="AJ13">
        <f t="shared" si="7"/>
        <v>2020.490141209666</v>
      </c>
      <c r="AK13">
        <f t="shared" si="22"/>
        <v>259.8961513625365</v>
      </c>
      <c r="AL13">
        <f t="shared" si="8"/>
        <v>-24586.240566853336</v>
      </c>
      <c r="AN13">
        <f t="shared" si="9"/>
        <v>0</v>
      </c>
      <c r="AO13">
        <f t="shared" si="9"/>
        <v>0</v>
      </c>
      <c r="AP13">
        <f t="shared" si="9"/>
        <v>-5.3322346267493899</v>
      </c>
      <c r="AQ13">
        <f t="shared" si="9"/>
        <v>-13568.715091337477</v>
      </c>
      <c r="AR13">
        <f t="shared" si="9"/>
        <v>-13574.047325964228</v>
      </c>
      <c r="AS13">
        <f t="shared" si="9"/>
        <v>1020.8288871515811</v>
      </c>
      <c r="AT13">
        <f t="shared" si="9"/>
        <v>131.30947464636299</v>
      </c>
      <c r="AU13">
        <f t="shared" si="9"/>
        <v>-12421.908964166283</v>
      </c>
      <c r="AW13">
        <v>10</v>
      </c>
      <c r="AX13">
        <f>IF(Z13&gt;0, (R13*SUMPRODUCT(K13:$K$98, X13:$X$98)-K13*$AZ$3)/Z13, 0)</f>
        <v>151516.9365198951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12.5</v>
      </c>
      <c r="R14">
        <f t="shared" si="0"/>
        <v>2000000</v>
      </c>
      <c r="S14">
        <f t="shared" si="1"/>
        <v>150988.97741471382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127927.58554005857</v>
      </c>
      <c r="AC14">
        <f t="shared" si="2"/>
        <v>123834.70267199533</v>
      </c>
      <c r="AE14">
        <f t="shared" si="3"/>
        <v>0</v>
      </c>
      <c r="AF14">
        <f t="shared" si="4"/>
        <v>0</v>
      </c>
      <c r="AG14">
        <f t="shared" si="4"/>
        <v>-10.25196547393198</v>
      </c>
      <c r="AH14">
        <f t="shared" si="5"/>
        <v>-31423.51721073431</v>
      </c>
      <c r="AI14">
        <f t="shared" si="6"/>
        <v>-31433.769176208243</v>
      </c>
      <c r="AJ14">
        <f t="shared" si="7"/>
        <v>4092.8828680632432</v>
      </c>
      <c r="AK14">
        <f t="shared" si="22"/>
        <v>230.26965397210543</v>
      </c>
      <c r="AL14">
        <f t="shared" si="8"/>
        <v>-27110.616654172896</v>
      </c>
      <c r="AN14">
        <f t="shared" si="9"/>
        <v>0</v>
      </c>
      <c r="AO14">
        <f t="shared" si="9"/>
        <v>0</v>
      </c>
      <c r="AP14">
        <f t="shared" si="9"/>
        <v>-4.9245911905812756</v>
      </c>
      <c r="AQ14">
        <f t="shared" si="9"/>
        <v>-15094.469097320334</v>
      </c>
      <c r="AR14">
        <f t="shared" si="9"/>
        <v>-15099.393688510916</v>
      </c>
      <c r="AS14">
        <f t="shared" si="9"/>
        <v>1966.0400698184212</v>
      </c>
      <c r="AT14">
        <f t="shared" si="9"/>
        <v>110.61136640507114</v>
      </c>
      <c r="AU14">
        <f t="shared" si="9"/>
        <v>-13022.742252287424</v>
      </c>
      <c r="AW14">
        <v>11</v>
      </c>
      <c r="AX14">
        <f>IF(Z14&gt;0, (R14*SUMPRODUCT(K14:$K$98, X14:$X$98)-K14*$AZ$3)/Z14, 0)</f>
        <v>150988.97741471382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12.5</v>
      </c>
      <c r="R15">
        <f t="shared" si="0"/>
        <v>2000000</v>
      </c>
      <c r="S15">
        <f t="shared" si="1"/>
        <v>148813.80002361088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123834.70267199533</v>
      </c>
      <c r="AC15">
        <f t="shared" si="2"/>
        <v>118128.8815288326</v>
      </c>
      <c r="AE15">
        <f t="shared" si="3"/>
        <v>0</v>
      </c>
      <c r="AF15">
        <f t="shared" si="4"/>
        <v>0</v>
      </c>
      <c r="AG15">
        <f t="shared" si="4"/>
        <v>-9.9225409127119093</v>
      </c>
      <c r="AH15">
        <f t="shared" si="5"/>
        <v>-36304.785036920199</v>
      </c>
      <c r="AI15">
        <f t="shared" si="6"/>
        <v>-36314.707577832909</v>
      </c>
      <c r="AJ15">
        <f t="shared" si="7"/>
        <v>5705.8211431627278</v>
      </c>
      <c r="AK15">
        <f t="shared" si="22"/>
        <v>507.72228095518091</v>
      </c>
      <c r="AL15">
        <f t="shared" si="8"/>
        <v>-30101.164153714999</v>
      </c>
      <c r="AN15">
        <f t="shared" si="9"/>
        <v>0</v>
      </c>
      <c r="AO15">
        <f t="shared" si="9"/>
        <v>0</v>
      </c>
      <c r="AP15">
        <f t="shared" si="9"/>
        <v>-4.5217248726693313</v>
      </c>
      <c r="AQ15">
        <f t="shared" si="9"/>
        <v>-16544.174616407716</v>
      </c>
      <c r="AR15">
        <f t="shared" si="9"/>
        <v>-16548.696341280385</v>
      </c>
      <c r="AS15">
        <f t="shared" si="9"/>
        <v>2600.1559085524673</v>
      </c>
      <c r="AT15">
        <f t="shared" si="9"/>
        <v>231.37021922099515</v>
      </c>
      <c r="AU15">
        <f t="shared" si="9"/>
        <v>-13717.170213506923</v>
      </c>
      <c r="AW15">
        <v>12</v>
      </c>
      <c r="AX15">
        <f>IF(Z15&gt;0, (R15*SUMPRODUCT(K15:$K$98, X15:$X$98)-K15*$AZ$3)/Z15, 0)</f>
        <v>148813.80002361088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12.5</v>
      </c>
      <c r="R16">
        <f t="shared" si="0"/>
        <v>2000000</v>
      </c>
      <c r="S16">
        <f t="shared" si="1"/>
        <v>144972.28339899445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118128.8815288326</v>
      </c>
      <c r="AC16">
        <f t="shared" si="2"/>
        <v>110958.72581536642</v>
      </c>
      <c r="AE16">
        <f t="shared" si="3"/>
        <v>0</v>
      </c>
      <c r="AF16">
        <f t="shared" si="4"/>
        <v>0</v>
      </c>
      <c r="AG16">
        <f t="shared" si="4"/>
        <v>-9.567236165238608</v>
      </c>
      <c r="AH16">
        <f t="shared" si="5"/>
        <v>-40972.694135389123</v>
      </c>
      <c r="AI16">
        <f t="shared" si="6"/>
        <v>-40982.261371554363</v>
      </c>
      <c r="AJ16">
        <f t="shared" si="7"/>
        <v>7170.1557134661853</v>
      </c>
      <c r="AK16">
        <f t="shared" si="22"/>
        <v>838.71505885471151</v>
      </c>
      <c r="AL16">
        <f t="shared" si="8"/>
        <v>-32973.390599233469</v>
      </c>
      <c r="AN16">
        <f t="shared" si="9"/>
        <v>0</v>
      </c>
      <c r="AO16">
        <f t="shared" si="9"/>
        <v>0</v>
      </c>
      <c r="AP16">
        <f t="shared" si="9"/>
        <v>-4.1243133822973155</v>
      </c>
      <c r="AQ16">
        <f t="shared" si="9"/>
        <v>-17662.805413473936</v>
      </c>
      <c r="AR16">
        <f t="shared" si="9"/>
        <v>-17666.929726856233</v>
      </c>
      <c r="AS16">
        <f t="shared" si="9"/>
        <v>3090.9625989635656</v>
      </c>
      <c r="AT16">
        <f t="shared" si="9"/>
        <v>361.55935543193488</v>
      </c>
      <c r="AU16">
        <f t="shared" si="9"/>
        <v>-14214.407772460734</v>
      </c>
      <c r="AW16">
        <v>13</v>
      </c>
      <c r="AX16">
        <f>IF(Z16&gt;0, (R16*SUMPRODUCT(K16:$K$98, X16:$X$98)-K16*$AZ$3)/Z16, 0)</f>
        <v>144972.28339899445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12.5</v>
      </c>
      <c r="R17">
        <f t="shared" si="0"/>
        <v>2000000</v>
      </c>
      <c r="S17">
        <f t="shared" si="1"/>
        <v>140336.0367008397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110958.72581536642</v>
      </c>
      <c r="AC17">
        <f t="shared" si="2"/>
        <v>103141.70679577161</v>
      </c>
      <c r="AE17">
        <f t="shared" si="3"/>
        <v>0</v>
      </c>
      <c r="AF17">
        <f t="shared" si="4"/>
        <v>0</v>
      </c>
      <c r="AG17">
        <f t="shared" si="4"/>
        <v>-9.1870296842965544</v>
      </c>
      <c r="AH17">
        <f t="shared" si="5"/>
        <v>-45525.459086346586</v>
      </c>
      <c r="AI17">
        <f t="shared" si="6"/>
        <v>-45534.646116030883</v>
      </c>
      <c r="AJ17">
        <f t="shared" si="7"/>
        <v>7817.0190195948089</v>
      </c>
      <c r="AK17">
        <f t="shared" si="22"/>
        <v>1531.2304162520566</v>
      </c>
      <c r="AL17">
        <f t="shared" si="8"/>
        <v>-36186.396680184014</v>
      </c>
      <c r="AN17">
        <f t="shared" si="9"/>
        <v>0</v>
      </c>
      <c r="AO17">
        <f t="shared" si="9"/>
        <v>0</v>
      </c>
      <c r="AP17">
        <f t="shared" si="9"/>
        <v>-3.7228907894424732</v>
      </c>
      <c r="AQ17">
        <f t="shared" si="9"/>
        <v>-18448.434166638628</v>
      </c>
      <c r="AR17">
        <f t="shared" si="9"/>
        <v>-18452.15705742807</v>
      </c>
      <c r="AS17">
        <f t="shared" si="9"/>
        <v>3167.7167821379976</v>
      </c>
      <c r="AT17">
        <f t="shared" si="9"/>
        <v>620.50562685380476</v>
      </c>
      <c r="AU17">
        <f t="shared" si="9"/>
        <v>-14663.934648436269</v>
      </c>
      <c r="AW17">
        <v>14</v>
      </c>
      <c r="AX17">
        <f>IF(Z17&gt;0, (R17*SUMPRODUCT(K17:$K$98, X17:$X$98)-K17*$AZ$3)/Z17, 0)</f>
        <v>140336.0367008397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12.5</v>
      </c>
      <c r="R18">
        <f t="shared" si="0"/>
        <v>2000000</v>
      </c>
      <c r="S18">
        <f t="shared" si="1"/>
        <v>135224.20799073257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103141.70679577161</v>
      </c>
      <c r="AC18">
        <f t="shared" si="2"/>
        <v>95004.492511302204</v>
      </c>
      <c r="AE18">
        <f t="shared" si="3"/>
        <v>0</v>
      </c>
      <c r="AF18">
        <f t="shared" si="4"/>
        <v>0</v>
      </c>
      <c r="AG18">
        <f t="shared" si="4"/>
        <v>-8.7821269137894706</v>
      </c>
      <c r="AH18">
        <f t="shared" si="5"/>
        <v>-50085.195786259181</v>
      </c>
      <c r="AI18">
        <f t="shared" si="6"/>
        <v>-50093.977913172974</v>
      </c>
      <c r="AJ18">
        <f t="shared" si="7"/>
        <v>8137.2142844694026</v>
      </c>
      <c r="AK18">
        <f t="shared" si="22"/>
        <v>2227.860866788667</v>
      </c>
      <c r="AL18">
        <f t="shared" si="8"/>
        <v>-39728.902761914906</v>
      </c>
      <c r="AN18">
        <f t="shared" si="9"/>
        <v>0</v>
      </c>
      <c r="AO18">
        <f t="shared" si="9"/>
        <v>0</v>
      </c>
      <c r="AP18">
        <f t="shared" si="9"/>
        <v>-3.3210252747991733</v>
      </c>
      <c r="AQ18">
        <f t="shared" si="9"/>
        <v>-18940.081683203425</v>
      </c>
      <c r="AR18">
        <f t="shared" si="9"/>
        <v>-18943.402708478228</v>
      </c>
      <c r="AS18">
        <f t="shared" si="9"/>
        <v>3077.1468654987812</v>
      </c>
      <c r="AT18">
        <f t="shared" si="9"/>
        <v>842.48181789809689</v>
      </c>
      <c r="AU18">
        <f t="shared" si="9"/>
        <v>-15023.774025081349</v>
      </c>
      <c r="AW18">
        <v>15</v>
      </c>
      <c r="AX18">
        <f>IF(Z18&gt;0, (R18*SUMPRODUCT(K18:$K$98, X18:$X$98)-K18*$AZ$3)/Z18, 0)</f>
        <v>135224.20799073257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12.5</v>
      </c>
      <c r="R19">
        <f t="shared" si="0"/>
        <v>2000000</v>
      </c>
      <c r="S19">
        <f t="shared" si="1"/>
        <v>128411.64817221725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95004.492511302204</v>
      </c>
      <c r="AC19">
        <f t="shared" si="2"/>
        <v>85774.406069894059</v>
      </c>
      <c r="AE19">
        <f t="shared" si="3"/>
        <v>0</v>
      </c>
      <c r="AF19">
        <f t="shared" si="4"/>
        <v>0</v>
      </c>
      <c r="AG19">
        <f t="shared" si="4"/>
        <v>-8.3495546637306486</v>
      </c>
      <c r="AH19">
        <f t="shared" si="5"/>
        <v>-55160.156947348369</v>
      </c>
      <c r="AI19">
        <f t="shared" si="6"/>
        <v>-55168.506502012096</v>
      </c>
      <c r="AJ19">
        <f t="shared" si="7"/>
        <v>9230.0864414081443</v>
      </c>
      <c r="AK19">
        <f t="shared" si="22"/>
        <v>2118.6001830020391</v>
      </c>
      <c r="AL19">
        <f t="shared" si="8"/>
        <v>-43819.819877601913</v>
      </c>
      <c r="AN19">
        <f t="shared" si="9"/>
        <v>0</v>
      </c>
      <c r="AO19">
        <f t="shared" si="9"/>
        <v>0</v>
      </c>
      <c r="AP19">
        <f t="shared" si="9"/>
        <v>-2.9445536947927082</v>
      </c>
      <c r="AQ19">
        <f t="shared" si="9"/>
        <v>-19452.779278181148</v>
      </c>
      <c r="AR19">
        <f t="shared" si="9"/>
        <v>-19455.723831875941</v>
      </c>
      <c r="AS19">
        <f t="shared" si="9"/>
        <v>3255.082004836036</v>
      </c>
      <c r="AT19">
        <f t="shared" si="9"/>
        <v>747.14547636242742</v>
      </c>
      <c r="AU19">
        <f t="shared" si="9"/>
        <v>-15453.496350677477</v>
      </c>
      <c r="AW19">
        <v>16</v>
      </c>
      <c r="AX19">
        <f>IF(Z19&gt;0, (R19*SUMPRODUCT(K19:$K$98, X19:$X$98)-K19*$AZ$3)/Z19, 0)</f>
        <v>128411.64817221725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12.5</v>
      </c>
      <c r="R20">
        <f t="shared" si="0"/>
        <v>2000000</v>
      </c>
      <c r="S20">
        <f t="shared" si="1"/>
        <v>115999.23541346224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85774.406069894059</v>
      </c>
      <c r="AC20">
        <f t="shared" si="2"/>
        <v>73238.603971375705</v>
      </c>
      <c r="AE20">
        <f t="shared" si="3"/>
        <v>0</v>
      </c>
      <c r="AF20">
        <f t="shared" si="4"/>
        <v>0</v>
      </c>
      <c r="AG20">
        <f t="shared" si="4"/>
        <v>-7.8921429643832832</v>
      </c>
      <c r="AH20">
        <f t="shared" si="5"/>
        <v>-59826.584433609336</v>
      </c>
      <c r="AI20">
        <f t="shared" si="6"/>
        <v>-59834.476576573717</v>
      </c>
      <c r="AJ20">
        <f t="shared" si="7"/>
        <v>12535.802098518354</v>
      </c>
      <c r="AK20">
        <f t="shared" si="22"/>
        <v>368.82994610054448</v>
      </c>
      <c r="AL20">
        <f t="shared" si="8"/>
        <v>-46929.844531954819</v>
      </c>
      <c r="AN20">
        <f t="shared" si="9"/>
        <v>0</v>
      </c>
      <c r="AO20">
        <f t="shared" si="9"/>
        <v>0</v>
      </c>
      <c r="AP20">
        <f t="shared" si="9"/>
        <v>-2.6398965178378488</v>
      </c>
      <c r="AQ20">
        <f t="shared" si="9"/>
        <v>-20011.800677353662</v>
      </c>
      <c r="AR20">
        <f t="shared" si="9"/>
        <v>-20014.4405738715</v>
      </c>
      <c r="AS20">
        <f t="shared" si="9"/>
        <v>4193.1856097298923</v>
      </c>
      <c r="AT20">
        <f t="shared" si="9"/>
        <v>123.37243442994759</v>
      </c>
      <c r="AU20">
        <f t="shared" si="9"/>
        <v>-15697.88252971166</v>
      </c>
      <c r="AW20">
        <v>17</v>
      </c>
      <c r="AX20">
        <f>IF(Z20&gt;0, (R20*SUMPRODUCT(K20:$K$98, X20:$X$98)-K20*$AZ$3)/Z20, 0)</f>
        <v>115999.23541346224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12.5</v>
      </c>
      <c r="R21">
        <f t="shared" si="0"/>
        <v>2000000</v>
      </c>
      <c r="S21">
        <f t="shared" si="1"/>
        <v>100247.03012011696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73238.603971375705</v>
      </c>
      <c r="AC21">
        <f t="shared" si="2"/>
        <v>59477.315929868637</v>
      </c>
      <c r="AE21">
        <f t="shared" si="3"/>
        <v>0</v>
      </c>
      <c r="AF21">
        <f t="shared" si="4"/>
        <v>0</v>
      </c>
      <c r="AG21">
        <f t="shared" si="4"/>
        <v>-7.4163438880187202</v>
      </c>
      <c r="AH21">
        <f t="shared" si="5"/>
        <v>-63500.4234753169</v>
      </c>
      <c r="AI21">
        <f t="shared" si="6"/>
        <v>-63507.839819204921</v>
      </c>
      <c r="AJ21">
        <f t="shared" si="7"/>
        <v>13761.288041507069</v>
      </c>
      <c r="AK21">
        <f t="shared" si="22"/>
        <v>117.18176635420113</v>
      </c>
      <c r="AL21">
        <f t="shared" si="8"/>
        <v>-49629.37001134365</v>
      </c>
      <c r="AN21">
        <f t="shared" si="9"/>
        <v>0</v>
      </c>
      <c r="AO21">
        <f t="shared" si="9"/>
        <v>0</v>
      </c>
      <c r="AP21">
        <f t="shared" si="9"/>
        <v>-2.3590179272522489</v>
      </c>
      <c r="AQ21">
        <f t="shared" si="9"/>
        <v>-20198.44813404424</v>
      </c>
      <c r="AR21">
        <f t="shared" si="9"/>
        <v>-20200.80715197149</v>
      </c>
      <c r="AS21">
        <f t="shared" si="9"/>
        <v>4377.2410883538059</v>
      </c>
      <c r="AT21">
        <f t="shared" si="9"/>
        <v>37.273607015881552</v>
      </c>
      <c r="AU21">
        <f t="shared" si="9"/>
        <v>-15786.292456601803</v>
      </c>
      <c r="AW21">
        <v>18</v>
      </c>
      <c r="AX21">
        <f>IF(Z21&gt;0, (R21*SUMPRODUCT(K21:$K$98, X21:$X$98)-K21*$AZ$3)/Z21, 0)</f>
        <v>100247.03012011696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12.5</v>
      </c>
      <c r="R22">
        <f t="shared" si="0"/>
        <v>2000000</v>
      </c>
      <c r="S22">
        <f t="shared" si="1"/>
        <v>85404.168573513918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59477.315929868637</v>
      </c>
      <c r="AC22">
        <f t="shared" si="2"/>
        <v>47309.224072742902</v>
      </c>
      <c r="AE22">
        <f t="shared" si="3"/>
        <v>0</v>
      </c>
      <c r="AF22">
        <f t="shared" si="4"/>
        <v>0</v>
      </c>
      <c r="AG22">
        <f t="shared" si="4"/>
        <v>-6.9243142435167302</v>
      </c>
      <c r="AH22">
        <f t="shared" si="5"/>
        <v>-66858.59289948846</v>
      </c>
      <c r="AI22">
        <f t="shared" si="6"/>
        <v>-66865.517213731975</v>
      </c>
      <c r="AJ22">
        <f t="shared" si="7"/>
        <v>12168.091857125735</v>
      </c>
      <c r="AK22">
        <f t="shared" si="22"/>
        <v>1249.0236345272415</v>
      </c>
      <c r="AL22">
        <f t="shared" si="8"/>
        <v>-53448.401722078997</v>
      </c>
      <c r="AN22">
        <f t="shared" si="9"/>
        <v>0</v>
      </c>
      <c r="AO22">
        <f t="shared" si="9"/>
        <v>0</v>
      </c>
      <c r="AP22">
        <f t="shared" si="9"/>
        <v>-2.0564998404951345</v>
      </c>
      <c r="AQ22">
        <f t="shared" si="9"/>
        <v>-19856.79459338</v>
      </c>
      <c r="AR22">
        <f t="shared" si="9"/>
        <v>-19858.851093220495</v>
      </c>
      <c r="AS22">
        <f t="shared" si="9"/>
        <v>3613.8855175065187</v>
      </c>
      <c r="AT22">
        <f t="shared" si="9"/>
        <v>370.95614307004246</v>
      </c>
      <c r="AU22">
        <f t="shared" si="9"/>
        <v>-15874.009432643934</v>
      </c>
      <c r="AW22">
        <v>19</v>
      </c>
      <c r="AX22">
        <f>IF(Z22&gt;0, (R22*SUMPRODUCT(K22:$K$98, X22:$X$98)-K22*$AZ$3)/Z22, 0)</f>
        <v>85404.168573513918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12.5</v>
      </c>
      <c r="R23">
        <f t="shared" si="0"/>
        <v>2000000</v>
      </c>
      <c r="S23">
        <f t="shared" si="1"/>
        <v>77041.786140249838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47309.224072742902</v>
      </c>
      <c r="AC23">
        <f t="shared" si="2"/>
        <v>39570.673358012486</v>
      </c>
      <c r="AE23">
        <f t="shared" si="3"/>
        <v>0</v>
      </c>
      <c r="AF23">
        <f t="shared" si="4"/>
        <v>0</v>
      </c>
      <c r="AG23">
        <f t="shared" si="4"/>
        <v>-6.4203264456344025</v>
      </c>
      <c r="AH23">
        <f t="shared" si="5"/>
        <v>-69559.144871545548</v>
      </c>
      <c r="AI23">
        <f t="shared" si="6"/>
        <v>-69565.565197991178</v>
      </c>
      <c r="AJ23">
        <f t="shared" si="7"/>
        <v>7738.5507147304161</v>
      </c>
      <c r="AK23">
        <f t="shared" si="22"/>
        <v>3311.6456850920035</v>
      </c>
      <c r="AL23">
        <f t="shared" si="8"/>
        <v>-58515.368798168762</v>
      </c>
      <c r="AN23">
        <f t="shared" si="9"/>
        <v>0</v>
      </c>
      <c r="AO23">
        <f t="shared" si="9"/>
        <v>0</v>
      </c>
      <c r="AP23">
        <f t="shared" si="9"/>
        <v>-1.7025152041662788</v>
      </c>
      <c r="AQ23">
        <f t="shared" si="9"/>
        <v>-18445.401917707211</v>
      </c>
      <c r="AR23">
        <f t="shared" si="9"/>
        <v>-18447.104432911376</v>
      </c>
      <c r="AS23">
        <f t="shared" si="9"/>
        <v>2052.0763798543135</v>
      </c>
      <c r="AT23">
        <f t="shared" si="9"/>
        <v>878.16829524525474</v>
      </c>
      <c r="AU23">
        <f t="shared" si="9"/>
        <v>-15516.85975781181</v>
      </c>
      <c r="AW23">
        <v>20</v>
      </c>
      <c r="AX23">
        <f>IF(Z23&gt;0, (R23*SUMPRODUCT(K23:$K$98, X23:$X$98)-K23*$AZ$3)/Z23, 0)</f>
        <v>77041.786140249838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12.5</v>
      </c>
      <c r="R24">
        <f t="shared" si="0"/>
        <v>2000000</v>
      </c>
      <c r="S24">
        <f t="shared" si="1"/>
        <v>67600.398262776944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39570.673358012486</v>
      </c>
      <c r="AC24">
        <f t="shared" si="2"/>
        <v>31945.132046242477</v>
      </c>
      <c r="AE24">
        <f t="shared" si="3"/>
        <v>0</v>
      </c>
      <c r="AF24">
        <f t="shared" si="4"/>
        <v>0</v>
      </c>
      <c r="AG24">
        <f t="shared" si="4"/>
        <v>-5.9069792610660814</v>
      </c>
      <c r="AH24">
        <f t="shared" si="5"/>
        <v>-71863.027217916417</v>
      </c>
      <c r="AI24">
        <f t="shared" si="6"/>
        <v>-71868.934197177485</v>
      </c>
      <c r="AJ24">
        <f t="shared" si="7"/>
        <v>7625.5413117700082</v>
      </c>
      <c r="AK24">
        <f t="shared" si="22"/>
        <v>2769.9471350608742</v>
      </c>
      <c r="AL24">
        <f t="shared" si="8"/>
        <v>-61473.445750346604</v>
      </c>
      <c r="AN24">
        <f t="shared" si="9"/>
        <v>0</v>
      </c>
      <c r="AO24">
        <f t="shared" si="9"/>
        <v>0</v>
      </c>
      <c r="AP24">
        <f t="shared" si="9"/>
        <v>-1.3985606728625193</v>
      </c>
      <c r="AQ24">
        <f t="shared" si="9"/>
        <v>-17014.585502656359</v>
      </c>
      <c r="AR24">
        <f t="shared" si="9"/>
        <v>-17015.984063329222</v>
      </c>
      <c r="AS24">
        <f t="shared" si="9"/>
        <v>1805.454483008501</v>
      </c>
      <c r="AT24">
        <f t="shared" si="9"/>
        <v>655.8240612995113</v>
      </c>
      <c r="AU24">
        <f t="shared" si="9"/>
        <v>-14554.705519021209</v>
      </c>
      <c r="AW24">
        <v>21</v>
      </c>
      <c r="AX24">
        <f>IF(Z24&gt;0, (R24*SUMPRODUCT(K24:$K$98, X24:$X$98)-K24*$AZ$3)/Z24, 0)</f>
        <v>67600.398262776944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12.5</v>
      </c>
      <c r="R25">
        <f t="shared" si="0"/>
        <v>2000000</v>
      </c>
      <c r="S25">
        <f t="shared" si="1"/>
        <v>57073.799268330149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31945.132046242477</v>
      </c>
      <c r="AC25">
        <f t="shared" si="2"/>
        <v>24591.136370315711</v>
      </c>
      <c r="AE25">
        <f t="shared" si="3"/>
        <v>0</v>
      </c>
      <c r="AF25">
        <f t="shared" si="4"/>
        <v>0</v>
      </c>
      <c r="AG25">
        <f t="shared" si="4"/>
        <v>-5.3858199133330604</v>
      </c>
      <c r="AH25">
        <f t="shared" si="5"/>
        <v>-73934.328819577582</v>
      </c>
      <c r="AI25">
        <f t="shared" si="6"/>
        <v>-73939.714639490921</v>
      </c>
      <c r="AJ25">
        <f t="shared" si="7"/>
        <v>7353.9956759267661</v>
      </c>
      <c r="AK25">
        <f t="shared" si="22"/>
        <v>2236.1592432369735</v>
      </c>
      <c r="AL25">
        <f t="shared" si="8"/>
        <v>-64349.559720327183</v>
      </c>
      <c r="AN25">
        <f t="shared" si="9"/>
        <v>0</v>
      </c>
      <c r="AO25">
        <f t="shared" si="9"/>
        <v>0</v>
      </c>
      <c r="AP25">
        <f t="shared" si="9"/>
        <v>-1.138543611627526</v>
      </c>
      <c r="AQ25">
        <f t="shared" si="9"/>
        <v>-15629.460158723541</v>
      </c>
      <c r="AR25">
        <f t="shared" si="9"/>
        <v>-15630.59870233517</v>
      </c>
      <c r="AS25">
        <f t="shared" si="9"/>
        <v>1554.6091275787317</v>
      </c>
      <c r="AT25">
        <f t="shared" si="9"/>
        <v>472.71629240081796</v>
      </c>
      <c r="AU25">
        <f t="shared" si="9"/>
        <v>-13603.27328235562</v>
      </c>
      <c r="AW25">
        <v>22</v>
      </c>
      <c r="AX25">
        <f>IF(Z25&gt;0, (R25*SUMPRODUCT(K25:$K$98, X25:$X$98)-K25*$AZ$3)/Z25, 0)</f>
        <v>57073.799268330149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12.5</v>
      </c>
      <c r="R26">
        <f t="shared" si="0"/>
        <v>2000000</v>
      </c>
      <c r="S26">
        <f t="shared" si="1"/>
        <v>45206.604592894502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24591.136370315711</v>
      </c>
      <c r="AC26">
        <f t="shared" si="2"/>
        <v>17587.20284260076</v>
      </c>
      <c r="AE26">
        <f t="shared" si="3"/>
        <v>0</v>
      </c>
      <c r="AF26">
        <f t="shared" si="4"/>
        <v>0</v>
      </c>
      <c r="AG26">
        <f t="shared" si="4"/>
        <v>-4.8630070210374434</v>
      </c>
      <c r="AH26">
        <f t="shared" si="5"/>
        <v>-75032.750905965891</v>
      </c>
      <c r="AI26">
        <f t="shared" si="6"/>
        <v>-75037.613912986926</v>
      </c>
      <c r="AJ26">
        <f t="shared" si="7"/>
        <v>7003.9335277149512</v>
      </c>
      <c r="AK26">
        <f t="shared" si="22"/>
        <v>1721.3795459220999</v>
      </c>
      <c r="AL26">
        <f t="shared" si="8"/>
        <v>-66312.300839349875</v>
      </c>
      <c r="AN26">
        <f t="shared" si="9"/>
        <v>0</v>
      </c>
      <c r="AO26">
        <f t="shared" si="9"/>
        <v>0</v>
      </c>
      <c r="AP26">
        <f t="shared" si="9"/>
        <v>-0.91787748499723998</v>
      </c>
      <c r="AQ26">
        <f t="shared" si="9"/>
        <v>-14162.198902048855</v>
      </c>
      <c r="AR26">
        <f t="shared" si="9"/>
        <v>-14163.116779533852</v>
      </c>
      <c r="AS26">
        <f t="shared" si="9"/>
        <v>1321.9707196999639</v>
      </c>
      <c r="AT26">
        <f t="shared" si="9"/>
        <v>324.9050477413453</v>
      </c>
      <c r="AU26">
        <f t="shared" si="9"/>
        <v>-12516.241012092543</v>
      </c>
      <c r="AW26">
        <v>23</v>
      </c>
      <c r="AX26">
        <f>IF(Z26&gt;0, (R26*SUMPRODUCT(K26:$K$98, X26:$X$98)-K26*$AZ$3)/Z26, 0)</f>
        <v>45206.604592894502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12.5</v>
      </c>
      <c r="R27">
        <f t="shared" si="0"/>
        <v>2000000</v>
      </c>
      <c r="S27">
        <f t="shared" si="1"/>
        <v>32007.212009260169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17587.20284260076</v>
      </c>
      <c r="AC27">
        <f t="shared" si="2"/>
        <v>11126.367003952408</v>
      </c>
      <c r="AE27">
        <f t="shared" si="3"/>
        <v>0</v>
      </c>
      <c r="AF27">
        <f t="shared" si="4"/>
        <v>0</v>
      </c>
      <c r="AG27">
        <f t="shared" si="4"/>
        <v>-4.3452577971854369</v>
      </c>
      <c r="AH27">
        <f t="shared" si="5"/>
        <v>-75059.064582661231</v>
      </c>
      <c r="AI27">
        <f t="shared" si="6"/>
        <v>-75063.409840458422</v>
      </c>
      <c r="AJ27">
        <f t="shared" si="7"/>
        <v>6460.8358386483524</v>
      </c>
      <c r="AK27">
        <f t="shared" si="22"/>
        <v>1231.1041989820533</v>
      </c>
      <c r="AL27">
        <f t="shared" si="8"/>
        <v>-67371.469802828025</v>
      </c>
      <c r="AN27">
        <f t="shared" si="9"/>
        <v>0</v>
      </c>
      <c r="AO27">
        <f t="shared" si="9"/>
        <v>0</v>
      </c>
      <c r="AP27">
        <f t="shared" si="9"/>
        <v>-0.73228029071814038</v>
      </c>
      <c r="AQ27">
        <f t="shared" si="9"/>
        <v>-12649.254934707204</v>
      </c>
      <c r="AR27">
        <f t="shared" si="9"/>
        <v>-12649.987214997922</v>
      </c>
      <c r="AS27">
        <f t="shared" si="9"/>
        <v>1088.8059965675934</v>
      </c>
      <c r="AT27">
        <f t="shared" si="9"/>
        <v>207.47062264495341</v>
      </c>
      <c r="AU27">
        <f t="shared" si="9"/>
        <v>-11353.710595785376</v>
      </c>
      <c r="AW27">
        <v>24</v>
      </c>
      <c r="AX27">
        <f>IF(Z27&gt;0, (R27*SUMPRODUCT(K27:$K$98, X27:$X$98)-K27*$AZ$3)/Z27, 0)</f>
        <v>32007.212009260169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12.5</v>
      </c>
      <c r="R28">
        <f t="shared" si="0"/>
        <v>2000000</v>
      </c>
      <c r="S28">
        <f t="shared" si="1"/>
        <v>17441.399152574926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11126.367003952408</v>
      </c>
      <c r="AC28">
        <f t="shared" si="2"/>
        <v>5353.3290901384971</v>
      </c>
      <c r="AE28">
        <f t="shared" si="3"/>
        <v>0</v>
      </c>
      <c r="AF28">
        <f t="shared" si="4"/>
        <v>0</v>
      </c>
      <c r="AG28">
        <f t="shared" si="4"/>
        <v>-3.8366539886710931</v>
      </c>
      <c r="AH28">
        <f t="shared" si="5"/>
        <v>-74424.196886798265</v>
      </c>
      <c r="AI28">
        <f t="shared" si="6"/>
        <v>-74428.033540786942</v>
      </c>
      <c r="AJ28">
        <f t="shared" si="7"/>
        <v>5773.0379138139106</v>
      </c>
      <c r="AK28">
        <f t="shared" si="22"/>
        <v>778.84569027666862</v>
      </c>
      <c r="AL28">
        <f t="shared" si="8"/>
        <v>-67876.149936696369</v>
      </c>
      <c r="AN28">
        <f t="shared" si="9"/>
        <v>0</v>
      </c>
      <c r="AO28">
        <f t="shared" si="9"/>
        <v>0</v>
      </c>
      <c r="AP28">
        <f t="shared" si="9"/>
        <v>-0.57729315607267728</v>
      </c>
      <c r="AQ28">
        <f t="shared" si="9"/>
        <v>-11198.450429937204</v>
      </c>
      <c r="AR28">
        <f t="shared" si="9"/>
        <v>-11199.027723093277</v>
      </c>
      <c r="AS28">
        <f t="shared" si="9"/>
        <v>868.65672203794975</v>
      </c>
      <c r="AT28">
        <f t="shared" si="9"/>
        <v>117.19125257609096</v>
      </c>
      <c r="AU28">
        <f t="shared" si="9"/>
        <v>-10213.179748479237</v>
      </c>
      <c r="AW28">
        <v>25</v>
      </c>
      <c r="AX28">
        <f>IF(Z28&gt;0, (R28*SUMPRODUCT(K28:$K$98, X28:$X$98)-K28*$AZ$3)/Z28, 0)</f>
        <v>17441.399152574926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12.5</v>
      </c>
      <c r="R29">
        <f t="shared" si="0"/>
        <v>2000000</v>
      </c>
      <c r="S29">
        <f t="shared" si="1"/>
        <v>1101.0455365996361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5353.3290901384971</v>
      </c>
      <c r="AC29">
        <f t="shared" si="2"/>
        <v>294.35814314175514</v>
      </c>
      <c r="AE29">
        <f t="shared" si="3"/>
        <v>0</v>
      </c>
      <c r="AF29">
        <f t="shared" si="4"/>
        <v>0</v>
      </c>
      <c r="AG29">
        <f t="shared" si="4"/>
        <v>-3.3418025567183025</v>
      </c>
      <c r="AH29">
        <f t="shared" si="5"/>
        <v>-73037.582730572685</v>
      </c>
      <c r="AI29">
        <f t="shared" si="6"/>
        <v>-73040.924533129408</v>
      </c>
      <c r="AJ29">
        <f t="shared" si="7"/>
        <v>5058.970946996742</v>
      </c>
      <c r="AK29">
        <f t="shared" si="22"/>
        <v>374.73303630969485</v>
      </c>
      <c r="AL29">
        <f t="shared" si="8"/>
        <v>-67607.220549822974</v>
      </c>
      <c r="AN29">
        <f t="shared" si="9"/>
        <v>0</v>
      </c>
      <c r="AO29">
        <f t="shared" si="9"/>
        <v>0</v>
      </c>
      <c r="AP29">
        <f t="shared" si="9"/>
        <v>-0.44895885251934586</v>
      </c>
      <c r="AQ29">
        <f t="shared" si="9"/>
        <v>-9812.329955754718</v>
      </c>
      <c r="AR29">
        <f t="shared" si="9"/>
        <v>-9812.7789146072373</v>
      </c>
      <c r="AS29">
        <f t="shared" si="9"/>
        <v>679.65409468199846</v>
      </c>
      <c r="AT29">
        <f t="shared" si="9"/>
        <v>50.344001815566493</v>
      </c>
      <c r="AU29">
        <f t="shared" si="9"/>
        <v>-9082.7808181096734</v>
      </c>
      <c r="AW29">
        <v>26</v>
      </c>
      <c r="AX29">
        <f>IF(Z29&gt;0, (R29*SUMPRODUCT(K29:$K$98, X29:$X$98)-K29*$AZ$3)/Z29, 0)</f>
        <v>1101.0455365996361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12.5</v>
      </c>
      <c r="R30">
        <f t="shared" si="0"/>
        <v>2000000</v>
      </c>
      <c r="S30">
        <f t="shared" si="1"/>
        <v>-17609.4940348374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294.35814314175514</v>
      </c>
      <c r="AC30">
        <f t="shared" si="2"/>
        <v>-4036.2937028446972</v>
      </c>
      <c r="AE30">
        <f t="shared" si="3"/>
        <v>0</v>
      </c>
      <c r="AF30">
        <f t="shared" si="4"/>
        <v>0</v>
      </c>
      <c r="AG30">
        <f t="shared" si="4"/>
        <v>-2.8651403149769479</v>
      </c>
      <c r="AH30">
        <f t="shared" si="5"/>
        <v>-70919.074587867435</v>
      </c>
      <c r="AI30">
        <f t="shared" si="6"/>
        <v>-70921.939728182406</v>
      </c>
      <c r="AJ30">
        <f t="shared" si="7"/>
        <v>4330.6518459864528</v>
      </c>
      <c r="AK30">
        <f t="shared" si="22"/>
        <v>20.605070019922863</v>
      </c>
      <c r="AL30">
        <f t="shared" si="8"/>
        <v>-66570.682812176034</v>
      </c>
      <c r="AN30">
        <f t="shared" si="9"/>
        <v>0</v>
      </c>
      <c r="AO30">
        <f t="shared" si="9"/>
        <v>0</v>
      </c>
      <c r="AP30">
        <f t="shared" si="9"/>
        <v>-0.34367949799944891</v>
      </c>
      <c r="AQ30">
        <f t="shared" si="9"/>
        <v>-8506.8894621099407</v>
      </c>
      <c r="AR30">
        <f t="shared" si="9"/>
        <v>-8507.2331416079396</v>
      </c>
      <c r="AS30">
        <f t="shared" si="9"/>
        <v>519.47063278504243</v>
      </c>
      <c r="AT30">
        <f t="shared" si="9"/>
        <v>2.4716207034166007</v>
      </c>
      <c r="AU30">
        <f t="shared" si="9"/>
        <v>-7985.2908881194808</v>
      </c>
      <c r="AW30">
        <v>27</v>
      </c>
      <c r="AX30">
        <f>IF(Z30&gt;0, (R30*SUMPRODUCT(K30:$K$98, X30:$X$98)-K30*$AZ$3)/Z30, 0)</f>
        <v>-17609.4940348374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12.5</v>
      </c>
      <c r="R31">
        <f t="shared" si="0"/>
        <v>2000000</v>
      </c>
      <c r="S31">
        <f t="shared" si="1"/>
        <v>-39650.609723318325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-4036.2937028446972</v>
      </c>
      <c r="AC31">
        <f t="shared" si="2"/>
        <v>-7648.8277098044136</v>
      </c>
      <c r="AE31">
        <f t="shared" si="3"/>
        <v>0</v>
      </c>
      <c r="AF31">
        <f t="shared" si="4"/>
        <v>0</v>
      </c>
      <c r="AG31">
        <f t="shared" si="4"/>
        <v>-2.4113209617638542</v>
      </c>
      <c r="AH31">
        <f t="shared" si="5"/>
        <v>-68026.87201013189</v>
      </c>
      <c r="AI31">
        <f t="shared" si="6"/>
        <v>-68029.283331093655</v>
      </c>
      <c r="AJ31">
        <f t="shared" si="7"/>
        <v>3612.5340069597164</v>
      </c>
      <c r="AK31">
        <f t="shared" si="22"/>
        <v>-282.54055919912884</v>
      </c>
      <c r="AL31">
        <f t="shared" si="8"/>
        <v>-64699.289883333069</v>
      </c>
      <c r="AN31">
        <f t="shared" si="9"/>
        <v>0</v>
      </c>
      <c r="AO31">
        <f t="shared" si="9"/>
        <v>0</v>
      </c>
      <c r="AP31">
        <f t="shared" si="9"/>
        <v>-0.25825261547606204</v>
      </c>
      <c r="AQ31">
        <f t="shared" si="9"/>
        <v>-7285.6819551806984</v>
      </c>
      <c r="AR31">
        <f t="shared" si="9"/>
        <v>-7285.9402077961749</v>
      </c>
      <c r="AS31">
        <f t="shared" si="9"/>
        <v>386.90260259303085</v>
      </c>
      <c r="AT31">
        <f t="shared" si="9"/>
        <v>-30.260110349586039</v>
      </c>
      <c r="AU31">
        <f t="shared" si="9"/>
        <v>-6929.2977155527306</v>
      </c>
      <c r="AW31">
        <v>28</v>
      </c>
      <c r="AX31">
        <f>IF(Z31&gt;0, (R31*SUMPRODUCT(K31:$K$98, X31:$X$98)-K31*$AZ$3)/Z31, 0)</f>
        <v>-39650.609723318325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12.5</v>
      </c>
      <c r="R32">
        <f t="shared" si="0"/>
        <v>2000000</v>
      </c>
      <c r="S32">
        <f t="shared" si="1"/>
        <v>-66508.045545544708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-7648.8277098044136</v>
      </c>
      <c r="AC32">
        <f t="shared" si="2"/>
        <v>-10564.549437172407</v>
      </c>
      <c r="AE32">
        <f t="shared" si="3"/>
        <v>0</v>
      </c>
      <c r="AF32">
        <f t="shared" si="4"/>
        <v>0</v>
      </c>
      <c r="AG32">
        <f t="shared" si="4"/>
        <v>-1.9855773370189109</v>
      </c>
      <c r="AH32">
        <f t="shared" si="5"/>
        <v>-64260.866420368795</v>
      </c>
      <c r="AI32">
        <f t="shared" si="6"/>
        <v>-64262.851997705817</v>
      </c>
      <c r="AJ32">
        <f t="shared" si="7"/>
        <v>2915.7217273679935</v>
      </c>
      <c r="AK32">
        <f t="shared" si="22"/>
        <v>-535.41793968630896</v>
      </c>
      <c r="AL32">
        <f t="shared" si="8"/>
        <v>-61882.548210024135</v>
      </c>
      <c r="AN32">
        <f t="shared" si="9"/>
        <v>0</v>
      </c>
      <c r="AO32">
        <f t="shared" si="9"/>
        <v>0</v>
      </c>
      <c r="AP32">
        <f t="shared" si="9"/>
        <v>-0.18987093612879058</v>
      </c>
      <c r="AQ32">
        <f t="shared" si="9"/>
        <v>-6144.9486938651435</v>
      </c>
      <c r="AR32">
        <f t="shared" si="9"/>
        <v>-6145.138564801272</v>
      </c>
      <c r="AS32">
        <f t="shared" si="9"/>
        <v>278.81604183576684</v>
      </c>
      <c r="AT32">
        <f t="shared" si="9"/>
        <v>-51.199368331337666</v>
      </c>
      <c r="AU32">
        <f t="shared" si="9"/>
        <v>-5917.521891296843</v>
      </c>
      <c r="AW32">
        <v>29</v>
      </c>
      <c r="AX32">
        <f>IF(Z32&gt;0, (R32*SUMPRODUCT(K32:$K$98, X32:$X$98)-K32*$AZ$3)/Z32, 0)</f>
        <v>-66508.045545544708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12.5</v>
      </c>
      <c r="R33">
        <f t="shared" si="0"/>
        <v>2000000</v>
      </c>
      <c r="S33">
        <f t="shared" si="1"/>
        <v>-100561.29102030257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-10564.549437172407</v>
      </c>
      <c r="AC33">
        <f t="shared" si="2"/>
        <v>-12807.747927633351</v>
      </c>
      <c r="AE33">
        <f t="shared" si="3"/>
        <v>0</v>
      </c>
      <c r="AF33">
        <f t="shared" si="4"/>
        <v>0</v>
      </c>
      <c r="AG33">
        <f t="shared" si="4"/>
        <v>-1.5920325551816408</v>
      </c>
      <c r="AH33">
        <f t="shared" si="5"/>
        <v>-59790.241354733</v>
      </c>
      <c r="AI33">
        <f t="shared" si="6"/>
        <v>-59791.833387288185</v>
      </c>
      <c r="AJ33">
        <f t="shared" si="7"/>
        <v>2243.1984904609435</v>
      </c>
      <c r="AK33">
        <f t="shared" si="22"/>
        <v>-739.51846060206856</v>
      </c>
      <c r="AL33">
        <f t="shared" si="8"/>
        <v>-58288.153357429313</v>
      </c>
      <c r="AN33">
        <f t="shared" si="9"/>
        <v>0</v>
      </c>
      <c r="AO33">
        <f t="shared" si="9"/>
        <v>0</v>
      </c>
      <c r="AP33">
        <f t="shared" si="9"/>
        <v>-0.13592696062147605</v>
      </c>
      <c r="AQ33">
        <f t="shared" si="9"/>
        <v>-5104.8615530642146</v>
      </c>
      <c r="AR33">
        <f t="shared" si="9"/>
        <v>-5104.9974800248365</v>
      </c>
      <c r="AS33">
        <f t="shared" si="9"/>
        <v>191.52318957714451</v>
      </c>
      <c r="AT33">
        <f t="shared" si="9"/>
        <v>-63.13972433914406</v>
      </c>
      <c r="AU33">
        <f t="shared" si="9"/>
        <v>-4976.6140147868364</v>
      </c>
      <c r="AW33">
        <v>30</v>
      </c>
      <c r="AX33">
        <f>IF(Z33&gt;0, (R33*SUMPRODUCT(K33:$K$98, X33:$X$98)-K33*$AZ$3)/Z33, 0)</f>
        <v>-100561.29102030257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12.5</v>
      </c>
      <c r="R34">
        <f t="shared" si="0"/>
        <v>2000000</v>
      </c>
      <c r="S34">
        <f t="shared" si="1"/>
        <v>-145834.47105215289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-12807.747927633351</v>
      </c>
      <c r="AC34">
        <f t="shared" si="2"/>
        <v>-14428.903941943814</v>
      </c>
      <c r="AE34">
        <f t="shared" si="3"/>
        <v>0</v>
      </c>
      <c r="AF34">
        <f t="shared" si="4"/>
        <v>0</v>
      </c>
      <c r="AG34">
        <f t="shared" si="4"/>
        <v>-1.2367535464903727</v>
      </c>
      <c r="AH34">
        <f t="shared" si="5"/>
        <v>-54297.389302312244</v>
      </c>
      <c r="AI34">
        <f t="shared" si="6"/>
        <v>-54298.626055858731</v>
      </c>
      <c r="AJ34">
        <f t="shared" si="7"/>
        <v>1621.1560143104634</v>
      </c>
      <c r="AK34">
        <f t="shared" si="22"/>
        <v>-896.54235493433464</v>
      </c>
      <c r="AL34">
        <f t="shared" si="8"/>
        <v>-53574.012396482598</v>
      </c>
      <c r="AN34">
        <f t="shared" si="9"/>
        <v>0</v>
      </c>
      <c r="AO34">
        <f t="shared" si="9"/>
        <v>0</v>
      </c>
      <c r="AP34">
        <f t="shared" si="9"/>
        <v>-9.4279832757278345E-2</v>
      </c>
      <c r="AQ34">
        <f t="shared" si="9"/>
        <v>-4139.1826181585011</v>
      </c>
      <c r="AR34">
        <f t="shared" si="9"/>
        <v>-4139.2768979912589</v>
      </c>
      <c r="AS34">
        <f t="shared" si="9"/>
        <v>123.58348867191724</v>
      </c>
      <c r="AT34">
        <f t="shared" si="9"/>
        <v>-68.344953222807305</v>
      </c>
      <c r="AU34">
        <f t="shared" ref="AU34:AU79" si="23">AL34*$K34</f>
        <v>-4084.0383625421482</v>
      </c>
      <c r="AW34">
        <v>31</v>
      </c>
      <c r="AX34">
        <f>IF(Z34&gt;0, (R34*SUMPRODUCT(K34:$K$98, X34:$X$98)-K34*$AZ$3)/Z34, 0)</f>
        <v>-145834.47105215289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12.5</v>
      </c>
      <c r="R35">
        <f t="shared" si="0"/>
        <v>2000000</v>
      </c>
      <c r="S35">
        <f t="shared" si="1"/>
        <v>-208816.89150899305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-14428.903941943814</v>
      </c>
      <c r="AC35">
        <f t="shared" si="2"/>
        <v>-15457.635186215037</v>
      </c>
      <c r="AE35">
        <f t="shared" si="3"/>
        <v>0</v>
      </c>
      <c r="AF35">
        <f t="shared" ref="AF35:AG66" si="24">-$Z35*P35</f>
        <v>0</v>
      </c>
      <c r="AG35">
        <f t="shared" si="24"/>
        <v>-0.92531039242755231</v>
      </c>
      <c r="AH35">
        <f t="shared" si="5"/>
        <v>-47852.09897566666</v>
      </c>
      <c r="AI35">
        <f t="shared" ref="AI35:AI66" si="25">SUM(AE35:AH35)</f>
        <v>-47853.024286059088</v>
      </c>
      <c r="AJ35">
        <f t="shared" si="7"/>
        <v>1028.7312442712227</v>
      </c>
      <c r="AK35">
        <f t="shared" si="22"/>
        <v>-1010.0232759360671</v>
      </c>
      <c r="AL35">
        <f t="shared" ref="AL35:AL79" si="26">SUM(AI35:AK35)</f>
        <v>-47834.316317723933</v>
      </c>
      <c r="AN35">
        <f t="shared" ref="AN35:AT66" si="27">AE35*$K35</f>
        <v>0</v>
      </c>
      <c r="AO35">
        <f t="shared" si="27"/>
        <v>0</v>
      </c>
      <c r="AP35">
        <f t="shared" si="27"/>
        <v>-6.2980348035129155E-2</v>
      </c>
      <c r="AQ35">
        <f t="shared" si="27"/>
        <v>-3257.0063757658445</v>
      </c>
      <c r="AR35">
        <f t="shared" si="27"/>
        <v>-3257.0693561138796</v>
      </c>
      <c r="AS35">
        <f t="shared" si="27"/>
        <v>70.019587296363184</v>
      </c>
      <c r="AT35">
        <f t="shared" si="27"/>
        <v>-68.746247705215623</v>
      </c>
      <c r="AU35">
        <f t="shared" si="23"/>
        <v>-3255.7960165227323</v>
      </c>
      <c r="AW35">
        <v>32</v>
      </c>
      <c r="AX35">
        <f>IF(Z35&gt;0, (R35*SUMPRODUCT(K35:$K$98, X35:$X$98)-K35*$AZ$3)/Z35, 0)</f>
        <v>-208816.89150899305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12.5</v>
      </c>
      <c r="R36">
        <f t="shared" si="0"/>
        <v>2000000</v>
      </c>
      <c r="S36">
        <f t="shared" si="1"/>
        <v>-301088.70614880195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-15457.635186215037</v>
      </c>
      <c r="AC36">
        <f t="shared" si="2"/>
        <v>-15937.452835295813</v>
      </c>
      <c r="AE36">
        <f t="shared" si="3"/>
        <v>0</v>
      </c>
      <c r="AF36">
        <f t="shared" si="24"/>
        <v>0</v>
      </c>
      <c r="AG36">
        <f t="shared" si="24"/>
        <v>-0.66165935942725618</v>
      </c>
      <c r="AH36">
        <f t="shared" si="5"/>
        <v>-40703.668652163295</v>
      </c>
      <c r="AI36">
        <f t="shared" si="25"/>
        <v>-40704.330311522725</v>
      </c>
      <c r="AJ36">
        <f t="shared" si="7"/>
        <v>479.81764908077639</v>
      </c>
      <c r="AK36">
        <f t="shared" si="22"/>
        <v>-1082.0344630350526</v>
      </c>
      <c r="AL36">
        <f t="shared" si="26"/>
        <v>-41306.547125477002</v>
      </c>
      <c r="AN36">
        <f t="shared" si="27"/>
        <v>0</v>
      </c>
      <c r="AO36">
        <f t="shared" si="27"/>
        <v>0</v>
      </c>
      <c r="AP36">
        <f t="shared" si="27"/>
        <v>-4.0209998217177294E-2</v>
      </c>
      <c r="AQ36">
        <f t="shared" si="27"/>
        <v>-2473.6209359341829</v>
      </c>
      <c r="AR36">
        <f t="shared" si="27"/>
        <v>-2473.6611459324004</v>
      </c>
      <c r="AS36">
        <f t="shared" si="27"/>
        <v>29.159213935716075</v>
      </c>
      <c r="AT36">
        <f t="shared" si="27"/>
        <v>-65.756802514250921</v>
      </c>
      <c r="AU36">
        <f t="shared" si="23"/>
        <v>-2510.2587345109355</v>
      </c>
      <c r="AW36">
        <v>33</v>
      </c>
      <c r="AX36">
        <f>IF(Z36&gt;0, (R36*SUMPRODUCT(K36:$K$98, X36:$X$98)-K36*$AZ$3)/Z36, 0)</f>
        <v>-301088.70614880195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12.5</v>
      </c>
      <c r="R37">
        <f t="shared" si="0"/>
        <v>2000000</v>
      </c>
      <c r="S37">
        <f t="shared" si="1"/>
        <v>-443885.15359576099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-15937.452835295813</v>
      </c>
      <c r="AC37">
        <f t="shared" si="2"/>
        <v>-15931.4409795469</v>
      </c>
      <c r="AE37">
        <f t="shared" si="3"/>
        <v>0</v>
      </c>
      <c r="AF37">
        <f t="shared" si="24"/>
        <v>0</v>
      </c>
      <c r="AG37">
        <f t="shared" si="24"/>
        <v>-0.44863634350269926</v>
      </c>
      <c r="AH37">
        <f t="shared" si="5"/>
        <v>-33025.027572845487</v>
      </c>
      <c r="AI37">
        <f t="shared" si="25"/>
        <v>-33025.476209188993</v>
      </c>
      <c r="AJ37">
        <f t="shared" si="7"/>
        <v>-6.011855748913149</v>
      </c>
      <c r="AK37">
        <f t="shared" si="22"/>
        <v>-1115.6216984707071</v>
      </c>
      <c r="AL37">
        <f t="shared" si="26"/>
        <v>-34147.109763408611</v>
      </c>
      <c r="AN37">
        <f t="shared" si="27"/>
        <v>0</v>
      </c>
      <c r="AO37">
        <f t="shared" si="27"/>
        <v>0</v>
      </c>
      <c r="AP37">
        <f t="shared" si="27"/>
        <v>-2.4343107861233813E-2</v>
      </c>
      <c r="AQ37">
        <f t="shared" si="27"/>
        <v>-1791.9453472033781</v>
      </c>
      <c r="AR37">
        <f t="shared" si="27"/>
        <v>-1791.9696903112394</v>
      </c>
      <c r="AS37">
        <f t="shared" si="27"/>
        <v>-0.32620463112590176</v>
      </c>
      <c r="AT37">
        <f t="shared" si="27"/>
        <v>-60.533881687277727</v>
      </c>
      <c r="AU37">
        <f t="shared" si="23"/>
        <v>-1852.829776629643</v>
      </c>
      <c r="AW37">
        <v>34</v>
      </c>
      <c r="AX37">
        <f>IF(Z37&gt;0, (R37*SUMPRODUCT(K37:$K$98, X37:$X$98)-K37*$AZ$3)/Z37, 0)</f>
        <v>-443885.15359576099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12.5</v>
      </c>
      <c r="R38">
        <f t="shared" si="0"/>
        <v>2000000</v>
      </c>
      <c r="S38">
        <f t="shared" si="1"/>
        <v>-678542.89507384854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-15931.4409795469</v>
      </c>
      <c r="AC38">
        <f t="shared" si="2"/>
        <v>-15509.428477033229</v>
      </c>
      <c r="AE38">
        <f t="shared" si="3"/>
        <v>0</v>
      </c>
      <c r="AF38">
        <f t="shared" si="24"/>
        <v>0</v>
      </c>
      <c r="AG38">
        <f t="shared" si="24"/>
        <v>-0.28571201226978576</v>
      </c>
      <c r="AH38">
        <f t="shared" si="5"/>
        <v>-25350.07484766185</v>
      </c>
      <c r="AI38">
        <f t="shared" si="25"/>
        <v>-25350.360559674118</v>
      </c>
      <c r="AJ38">
        <f t="shared" si="7"/>
        <v>-422.01250251367128</v>
      </c>
      <c r="AK38">
        <f t="shared" si="22"/>
        <v>-1115.2008685682831</v>
      </c>
      <c r="AL38">
        <f t="shared" si="26"/>
        <v>-26887.573930756073</v>
      </c>
      <c r="AN38">
        <f t="shared" si="27"/>
        <v>0</v>
      </c>
      <c r="AO38">
        <f t="shared" si="27"/>
        <v>0</v>
      </c>
      <c r="AP38">
        <f t="shared" si="27"/>
        <v>-1.3841783377601389E-2</v>
      </c>
      <c r="AQ38">
        <f t="shared" si="27"/>
        <v>-1228.1256285297031</v>
      </c>
      <c r="AR38">
        <f t="shared" si="27"/>
        <v>-1228.1394703130807</v>
      </c>
      <c r="AS38">
        <f t="shared" si="27"/>
        <v>-20.445082431178662</v>
      </c>
      <c r="AT38">
        <f t="shared" si="27"/>
        <v>-54.027720859909742</v>
      </c>
      <c r="AU38">
        <f t="shared" si="23"/>
        <v>-1302.6122736041689</v>
      </c>
      <c r="AW38">
        <v>35</v>
      </c>
      <c r="AX38">
        <f>IF(Z38&gt;0, (R38*SUMPRODUCT(K38:$K$98, X38:$X$98)-K38*$AZ$3)/Z38, 0)</f>
        <v>-678542.89507384854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12.5</v>
      </c>
      <c r="R39">
        <f t="shared" si="0"/>
        <v>2000000</v>
      </c>
      <c r="S39">
        <f t="shared" si="1"/>
        <v>-1091093.5422233716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-15509.428477033229</v>
      </c>
      <c r="AC39">
        <f t="shared" si="2"/>
        <v>-14760.806025458416</v>
      </c>
      <c r="AE39">
        <f t="shared" si="3"/>
        <v>0</v>
      </c>
      <c r="AF39">
        <f t="shared" si="24"/>
        <v>0</v>
      </c>
      <c r="AG39">
        <f t="shared" si="24"/>
        <v>-0.16910564326340483</v>
      </c>
      <c r="AH39">
        <f t="shared" si="5"/>
        <v>-18199.879821389288</v>
      </c>
      <c r="AI39">
        <f t="shared" si="25"/>
        <v>-18200.048927032552</v>
      </c>
      <c r="AJ39">
        <f t="shared" si="7"/>
        <v>-748.62245157481266</v>
      </c>
      <c r="AK39">
        <f t="shared" si="22"/>
        <v>-1085.6599933923262</v>
      </c>
      <c r="AL39">
        <f t="shared" si="26"/>
        <v>-20034.331371999695</v>
      </c>
      <c r="AN39">
        <f t="shared" si="27"/>
        <v>0</v>
      </c>
      <c r="AO39">
        <f t="shared" si="27"/>
        <v>0</v>
      </c>
      <c r="AP39">
        <f t="shared" si="27"/>
        <v>-7.3148197106219469E-3</v>
      </c>
      <c r="AQ39">
        <f t="shared" si="27"/>
        <v>-787.25249541839889</v>
      </c>
      <c r="AR39">
        <f t="shared" si="27"/>
        <v>-787.25981023810959</v>
      </c>
      <c r="AS39">
        <f t="shared" si="27"/>
        <v>-32.382350812881484</v>
      </c>
      <c r="AT39">
        <f t="shared" si="27"/>
        <v>-46.961218830113602</v>
      </c>
      <c r="AU39">
        <f t="shared" si="23"/>
        <v>-866.60337988110484</v>
      </c>
      <c r="AW39">
        <v>36</v>
      </c>
      <c r="AX39">
        <f>IF(Z39&gt;0, (R39*SUMPRODUCT(K39:$K$98, X39:$X$98)-K39*$AZ$3)/Z39, 0)</f>
        <v>-1091093.5422233716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12.5</v>
      </c>
      <c r="R40">
        <f t="shared" si="0"/>
        <v>2000000</v>
      </c>
      <c r="S40">
        <f t="shared" si="1"/>
        <v>-1878212.1899152009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-14760.806025458416</v>
      </c>
      <c r="AC40">
        <f t="shared" si="2"/>
        <v>-13783.10487792636</v>
      </c>
      <c r="AE40">
        <f t="shared" si="3"/>
        <v>0</v>
      </c>
      <c r="AF40">
        <f t="shared" si="24"/>
        <v>0</v>
      </c>
      <c r="AG40">
        <f t="shared" si="24"/>
        <v>-9.1730216585303989E-2</v>
      </c>
      <c r="AH40">
        <f t="shared" si="5"/>
        <v>-12109.499239274684</v>
      </c>
      <c r="AI40">
        <f t="shared" si="25"/>
        <v>-12109.59096949127</v>
      </c>
      <c r="AJ40">
        <f t="shared" si="7"/>
        <v>-977.70114753205598</v>
      </c>
      <c r="AK40">
        <f t="shared" si="22"/>
        <v>-1033.2564217820893</v>
      </c>
      <c r="AL40">
        <f t="shared" si="26"/>
        <v>-14120.548538805415</v>
      </c>
      <c r="AN40">
        <f t="shared" si="27"/>
        <v>0</v>
      </c>
      <c r="AO40">
        <f t="shared" si="27"/>
        <v>0</v>
      </c>
      <c r="AP40">
        <f t="shared" si="27"/>
        <v>-3.5427452298721828E-3</v>
      </c>
      <c r="AQ40">
        <f t="shared" si="27"/>
        <v>-467.68526515126882</v>
      </c>
      <c r="AR40">
        <f t="shared" si="27"/>
        <v>-467.6888078964987</v>
      </c>
      <c r="AS40">
        <f t="shared" si="27"/>
        <v>-37.760142792627768</v>
      </c>
      <c r="AT40">
        <f t="shared" si="27"/>
        <v>-39.905762743939192</v>
      </c>
      <c r="AU40">
        <f t="shared" si="23"/>
        <v>-545.35471343306563</v>
      </c>
      <c r="AW40">
        <v>37</v>
      </c>
      <c r="AX40">
        <f>IF(Z40&gt;0, (R40*SUMPRODUCT(K40:$K$98, X40:$X$98)-K40*$AZ$3)/Z40, 0)</f>
        <v>-1878212.1899152009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12.5</v>
      </c>
      <c r="R41">
        <f t="shared" si="0"/>
        <v>2000000</v>
      </c>
      <c r="S41">
        <f t="shared" si="1"/>
        <v>-3547827.2055691355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-13783.10487792636</v>
      </c>
      <c r="AC41">
        <f t="shared" si="2"/>
        <v>-12674.938676157579</v>
      </c>
      <c r="AE41">
        <f t="shared" si="3"/>
        <v>0</v>
      </c>
      <c r="AF41">
        <f t="shared" si="24"/>
        <v>0</v>
      </c>
      <c r="AG41">
        <f t="shared" si="24"/>
        <v>-4.4657398534874146E-2</v>
      </c>
      <c r="AH41">
        <f t="shared" si="5"/>
        <v>-7384.882541532289</v>
      </c>
      <c r="AI41">
        <f t="shared" si="25"/>
        <v>-7384.9271989308236</v>
      </c>
      <c r="AJ41">
        <f t="shared" si="7"/>
        <v>-1108.1662017687813</v>
      </c>
      <c r="AK41">
        <f t="shared" si="22"/>
        <v>-964.81734145484529</v>
      </c>
      <c r="AL41">
        <f t="shared" si="26"/>
        <v>-9457.9107421544504</v>
      </c>
      <c r="AN41">
        <f t="shared" si="27"/>
        <v>0</v>
      </c>
      <c r="AO41">
        <f t="shared" si="27"/>
        <v>0</v>
      </c>
      <c r="AP41">
        <f t="shared" si="27"/>
        <v>-1.5399368107384464E-3</v>
      </c>
      <c r="AQ41">
        <f t="shared" si="27"/>
        <v>-254.65550707805721</v>
      </c>
      <c r="AR41">
        <f t="shared" si="27"/>
        <v>-254.65704701486794</v>
      </c>
      <c r="AS41">
        <f t="shared" si="27"/>
        <v>-38.213285648229132</v>
      </c>
      <c r="AT41">
        <f t="shared" si="27"/>
        <v>-33.270136382549325</v>
      </c>
      <c r="AU41">
        <f t="shared" si="23"/>
        <v>-326.1404690456464</v>
      </c>
      <c r="AW41">
        <v>38</v>
      </c>
      <c r="AX41">
        <f>IF(Z41&gt;0, (R41*SUMPRODUCT(K41:$K$98, X41:$X$98)-K41*$AZ$3)/Z41, 0)</f>
        <v>-3547827.2055691355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12.5</v>
      </c>
      <c r="R42">
        <f t="shared" si="0"/>
        <v>2000000</v>
      </c>
      <c r="S42">
        <f t="shared" si="1"/>
        <v>-7600668.086515218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-12674.938676157579</v>
      </c>
      <c r="AC42">
        <f t="shared" si="2"/>
        <v>-11522.583944914164</v>
      </c>
      <c r="AE42">
        <f t="shared" si="3"/>
        <v>0</v>
      </c>
      <c r="AF42">
        <f t="shared" si="24"/>
        <v>0</v>
      </c>
      <c r="AG42">
        <f t="shared" si="24"/>
        <v>-1.8949952513643245E-2</v>
      </c>
      <c r="AH42">
        <f t="shared" si="5"/>
        <v>-4041.7395257411449</v>
      </c>
      <c r="AI42">
        <f t="shared" si="25"/>
        <v>-4041.7584756936585</v>
      </c>
      <c r="AJ42">
        <f t="shared" si="7"/>
        <v>-1152.3547312434148</v>
      </c>
      <c r="AK42">
        <f t="shared" si="22"/>
        <v>-887.24570733103064</v>
      </c>
      <c r="AL42">
        <f t="shared" si="26"/>
        <v>-6081.3589142681039</v>
      </c>
      <c r="AN42">
        <f t="shared" si="27"/>
        <v>0</v>
      </c>
      <c r="AO42">
        <f t="shared" si="27"/>
        <v>0</v>
      </c>
      <c r="AP42">
        <f t="shared" si="27"/>
        <v>-5.8344454500307643E-4</v>
      </c>
      <c r="AQ42">
        <f t="shared" si="27"/>
        <v>-124.43993603251658</v>
      </c>
      <c r="AR42">
        <f t="shared" si="27"/>
        <v>-124.44051947706159</v>
      </c>
      <c r="AS42">
        <f t="shared" si="27"/>
        <v>-35.479512751728578</v>
      </c>
      <c r="AT42">
        <f t="shared" si="27"/>
        <v>-27.317148559976143</v>
      </c>
      <c r="AU42">
        <f t="shared" si="23"/>
        <v>-187.2371807887663</v>
      </c>
      <c r="AW42">
        <v>39</v>
      </c>
      <c r="AX42">
        <f>IF(Z42&gt;0, (R42*SUMPRODUCT(K42:$K$98, X42:$X$98)-K42*$AZ$3)/Z42, 0)</f>
        <v>-7600668.086515218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12.5</v>
      </c>
      <c r="R43">
        <f t="shared" si="0"/>
        <v>2000000</v>
      </c>
      <c r="S43">
        <f t="shared" si="1"/>
        <v>-19369405.489045482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-11522.583944914164</v>
      </c>
      <c r="AC43">
        <f t="shared" si="2"/>
        <v>-10390.764739588223</v>
      </c>
      <c r="AE43">
        <f t="shared" si="3"/>
        <v>0</v>
      </c>
      <c r="AF43">
        <f t="shared" si="24"/>
        <v>0</v>
      </c>
      <c r="AG43">
        <f t="shared" si="24"/>
        <v>-6.7056554378145481E-3</v>
      </c>
      <c r="AH43">
        <f t="shared" si="5"/>
        <v>-1928.7676081107622</v>
      </c>
      <c r="AI43">
        <f t="shared" si="25"/>
        <v>-1928.7743137662001</v>
      </c>
      <c r="AJ43">
        <f t="shared" si="7"/>
        <v>-1131.8192053259409</v>
      </c>
      <c r="AK43">
        <f t="shared" si="22"/>
        <v>-806.58087614399153</v>
      </c>
      <c r="AL43">
        <f t="shared" si="26"/>
        <v>-3867.1743952361326</v>
      </c>
      <c r="AN43">
        <f t="shared" si="27"/>
        <v>0</v>
      </c>
      <c r="AO43">
        <f t="shared" si="27"/>
        <v>0</v>
      </c>
      <c r="AP43">
        <f t="shared" si="27"/>
        <v>-1.8433791414546662E-4</v>
      </c>
      <c r="AQ43">
        <f t="shared" si="27"/>
        <v>-53.021662244303293</v>
      </c>
      <c r="AR43">
        <f t="shared" si="27"/>
        <v>-53.021846582217435</v>
      </c>
      <c r="AS43">
        <f t="shared" si="27"/>
        <v>-31.113616474090836</v>
      </c>
      <c r="AT43">
        <f t="shared" si="27"/>
        <v>-22.172841667281375</v>
      </c>
      <c r="AU43">
        <f t="shared" si="23"/>
        <v>-106.30830472358966</v>
      </c>
      <c r="AW43">
        <v>40</v>
      </c>
      <c r="AX43">
        <f>IF(Z43&gt;0, (R43*SUMPRODUCT(K43:$K$98, X43:$X$98)-K43*$AZ$3)/Z43, 0)</f>
        <v>-19369405.489045482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12.5</v>
      </c>
      <c r="R44">
        <f t="shared" si="0"/>
        <v>2000000</v>
      </c>
      <c r="S44">
        <f t="shared" si="1"/>
        <v>-62570182.546116523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-10390.764739588223</v>
      </c>
      <c r="AC44">
        <f t="shared" si="2"/>
        <v>-9322.1264541910459</v>
      </c>
      <c r="AE44">
        <f t="shared" si="3"/>
        <v>0</v>
      </c>
      <c r="AF44">
        <f t="shared" si="24"/>
        <v>0</v>
      </c>
      <c r="AG44">
        <f t="shared" si="24"/>
        <v>-1.862334037326864E-3</v>
      </c>
      <c r="AH44">
        <f t="shared" si="5"/>
        <v>-764.20237537752621</v>
      </c>
      <c r="AI44">
        <f t="shared" si="25"/>
        <v>-764.20423771156356</v>
      </c>
      <c r="AJ44">
        <f t="shared" si="7"/>
        <v>-1068.6382853971772</v>
      </c>
      <c r="AK44">
        <f t="shared" si="22"/>
        <v>-727.35353177117565</v>
      </c>
      <c r="AL44">
        <f t="shared" si="26"/>
        <v>-2560.1960548799166</v>
      </c>
      <c r="AN44">
        <f t="shared" si="27"/>
        <v>0</v>
      </c>
      <c r="AO44">
        <f t="shared" si="27"/>
        <v>0</v>
      </c>
      <c r="AP44">
        <f t="shared" si="27"/>
        <v>-4.5710186491428936E-5</v>
      </c>
      <c r="AQ44">
        <f t="shared" si="27"/>
        <v>-18.757018019087361</v>
      </c>
      <c r="AR44">
        <f t="shared" si="27"/>
        <v>-18.757063729273852</v>
      </c>
      <c r="AS44">
        <f t="shared" si="27"/>
        <v>-26.229266253169182</v>
      </c>
      <c r="AT44">
        <f t="shared" si="27"/>
        <v>-17.852579030441976</v>
      </c>
      <c r="AU44">
        <f t="shared" si="23"/>
        <v>-62.838909012885019</v>
      </c>
      <c r="AW44">
        <v>41</v>
      </c>
      <c r="AX44">
        <f>IF(Z44&gt;0, (R44*SUMPRODUCT(K44:$K$98, X44:$X$98)-K44*$AZ$3)/Z44, 0)</f>
        <v>-62570182.546116523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12.5</v>
      </c>
      <c r="R45">
        <f t="shared" si="0"/>
        <v>2000000</v>
      </c>
      <c r="S45">
        <f t="shared" si="1"/>
        <v>-282449435.09751719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-9322.1264541910459</v>
      </c>
      <c r="AC45">
        <f t="shared" si="2"/>
        <v>-8339.4013761016686</v>
      </c>
      <c r="AE45">
        <f t="shared" si="3"/>
        <v>0</v>
      </c>
      <c r="AF45">
        <f t="shared" si="24"/>
        <v>0</v>
      </c>
      <c r="AG45">
        <f t="shared" si="24"/>
        <v>-3.6906612033152261E-4</v>
      </c>
      <c r="AH45">
        <f t="shared" si="5"/>
        <v>-235.94313225953167</v>
      </c>
      <c r="AI45">
        <f t="shared" si="25"/>
        <v>-235.94350132565199</v>
      </c>
      <c r="AJ45">
        <f t="shared" si="7"/>
        <v>-982.72507808937735</v>
      </c>
      <c r="AK45">
        <f t="shared" si="22"/>
        <v>-652.54885179337327</v>
      </c>
      <c r="AL45">
        <f t="shared" si="26"/>
        <v>-1871.2174312084026</v>
      </c>
      <c r="AN45">
        <f t="shared" si="27"/>
        <v>0</v>
      </c>
      <c r="AO45">
        <f t="shared" si="27"/>
        <v>0</v>
      </c>
      <c r="AP45">
        <f t="shared" si="27"/>
        <v>-8.0880079445499178E-6</v>
      </c>
      <c r="AQ45">
        <f t="shared" si="27"/>
        <v>-5.1706451040883907</v>
      </c>
      <c r="AR45">
        <f t="shared" si="27"/>
        <v>-5.170653192096335</v>
      </c>
      <c r="AS45">
        <f t="shared" si="27"/>
        <v>-21.536217498792844</v>
      </c>
      <c r="AT45">
        <f t="shared" si="27"/>
        <v>-14.300473564928691</v>
      </c>
      <c r="AU45">
        <f t="shared" si="23"/>
        <v>-41.00734425581787</v>
      </c>
      <c r="AW45">
        <v>42</v>
      </c>
      <c r="AX45">
        <f>IF(Z45&gt;0, (R45*SUMPRODUCT(K45:$K$98, X45:$X$98)-K45*$AZ$3)/Z45, 0)</f>
        <v>-282449435.09751719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12.5</v>
      </c>
      <c r="R46">
        <f t="shared" si="0"/>
        <v>2000000</v>
      </c>
      <c r="S46">
        <f t="shared" si="1"/>
        <v>-1287444077.3986945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-8339.4013761016686</v>
      </c>
      <c r="AC46">
        <f t="shared" si="2"/>
        <v>-7450.3915782517715</v>
      </c>
      <c r="AE46">
        <f t="shared" si="3"/>
        <v>0</v>
      </c>
      <c r="AF46">
        <f t="shared" si="24"/>
        <v>0</v>
      </c>
      <c r="AG46">
        <f t="shared" si="24"/>
        <v>-7.233704077952488E-5</v>
      </c>
      <c r="AH46">
        <f t="shared" si="5"/>
        <v>-46.886146935789199</v>
      </c>
      <c r="AI46">
        <f t="shared" si="25"/>
        <v>-46.886219272829976</v>
      </c>
      <c r="AJ46">
        <f t="shared" si="7"/>
        <v>-889.00979784989704</v>
      </c>
      <c r="AK46">
        <f t="shared" si="22"/>
        <v>-583.75809632711685</v>
      </c>
      <c r="AL46">
        <f t="shared" si="26"/>
        <v>-1519.6541134498439</v>
      </c>
      <c r="AN46">
        <f t="shared" si="27"/>
        <v>0</v>
      </c>
      <c r="AO46">
        <f t="shared" si="27"/>
        <v>0</v>
      </c>
      <c r="AP46">
        <f t="shared" si="27"/>
        <v>-1.4154029790120814E-6</v>
      </c>
      <c r="AQ46">
        <f t="shared" si="27"/>
        <v>-0.91741093265869811</v>
      </c>
      <c r="AR46">
        <f t="shared" si="27"/>
        <v>-0.91741234806167715</v>
      </c>
      <c r="AS46">
        <f t="shared" si="27"/>
        <v>-17.39505933181384</v>
      </c>
      <c r="AT46">
        <f t="shared" si="27"/>
        <v>-11.422266375011777</v>
      </c>
      <c r="AU46">
        <f t="shared" si="23"/>
        <v>-29.734738054887291</v>
      </c>
      <c r="AW46">
        <v>43</v>
      </c>
      <c r="AX46">
        <f>IF(Z46&gt;0, (R46*SUMPRODUCT(K46:$K$98, X46:$X$98)-K46*$AZ$3)/Z46, 0)</f>
        <v>-1287444077.3986945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12.5</v>
      </c>
      <c r="R47">
        <f t="shared" si="0"/>
        <v>2000000</v>
      </c>
      <c r="S47">
        <f t="shared" si="1"/>
        <v>-5936631421.0539255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-7450.3915782517715</v>
      </c>
      <c r="AC47">
        <f t="shared" si="2"/>
        <v>-6652.9335936898005</v>
      </c>
      <c r="AE47">
        <f t="shared" si="3"/>
        <v>0</v>
      </c>
      <c r="AF47">
        <f t="shared" si="24"/>
        <v>0</v>
      </c>
      <c r="AG47">
        <f t="shared" si="24"/>
        <v>-1.4008225207681644E-5</v>
      </c>
      <c r="AH47">
        <f t="shared" si="5"/>
        <v>-9.2168712262476777</v>
      </c>
      <c r="AI47">
        <f t="shared" si="25"/>
        <v>-9.2168852344728851</v>
      </c>
      <c r="AJ47">
        <f t="shared" si="7"/>
        <v>-797.45798456197099</v>
      </c>
      <c r="AK47">
        <f t="shared" si="22"/>
        <v>-521.52741047762402</v>
      </c>
      <c r="AL47">
        <f t="shared" si="26"/>
        <v>-1328.202280274068</v>
      </c>
      <c r="AN47">
        <f t="shared" si="27"/>
        <v>0</v>
      </c>
      <c r="AO47">
        <f t="shared" si="27"/>
        <v>0</v>
      </c>
      <c r="AP47">
        <f t="shared" si="27"/>
        <v>-2.4472844997479091E-7</v>
      </c>
      <c r="AQ47">
        <f t="shared" si="27"/>
        <v>-0.16102186932145637</v>
      </c>
      <c r="AR47">
        <f t="shared" si="27"/>
        <v>-0.16102211404990632</v>
      </c>
      <c r="AS47">
        <f t="shared" si="27"/>
        <v>-13.931861716133197</v>
      </c>
      <c r="AT47">
        <f t="shared" si="27"/>
        <v>-9.1112609123078627</v>
      </c>
      <c r="AU47">
        <f t="shared" si="23"/>
        <v>-23.204144742490968</v>
      </c>
      <c r="AW47">
        <v>44</v>
      </c>
      <c r="AX47">
        <f>IF(Z47&gt;0, (R47*SUMPRODUCT(K47:$K$98, X47:$X$98)-K47*$AZ$3)/Z47, 0)</f>
        <v>-5936631421.0539255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12.5</v>
      </c>
      <c r="R48">
        <f t="shared" si="0"/>
        <v>2000000</v>
      </c>
      <c r="S48">
        <f t="shared" si="1"/>
        <v>-27742875612.004543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-6652.9335936898005</v>
      </c>
      <c r="AC48">
        <f t="shared" si="2"/>
        <v>-5940.2594410103447</v>
      </c>
      <c r="AE48">
        <f t="shared" si="3"/>
        <v>0</v>
      </c>
      <c r="AF48">
        <f t="shared" si="24"/>
        <v>0</v>
      </c>
      <c r="AG48">
        <f t="shared" si="24"/>
        <v>-2.6764796862117421E-6</v>
      </c>
      <c r="AH48">
        <f t="shared" si="5"/>
        <v>-1.7906661231028937</v>
      </c>
      <c r="AI48">
        <f t="shared" si="25"/>
        <v>-1.7906687995825799</v>
      </c>
      <c r="AJ48">
        <f t="shared" si="7"/>
        <v>-712.6741526794558</v>
      </c>
      <c r="AK48">
        <f t="shared" si="22"/>
        <v>-465.70535155828605</v>
      </c>
      <c r="AL48">
        <f t="shared" si="26"/>
        <v>-1180.1701730373245</v>
      </c>
      <c r="AN48">
        <f t="shared" si="27"/>
        <v>0</v>
      </c>
      <c r="AO48">
        <f t="shared" si="27"/>
        <v>0</v>
      </c>
      <c r="AP48">
        <f t="shared" si="27"/>
        <v>-4.174911495138357E-8</v>
      </c>
      <c r="AQ48">
        <f t="shared" si="27"/>
        <v>-2.7931736675641916E-2</v>
      </c>
      <c r="AR48">
        <f t="shared" si="27"/>
        <v>-2.7931778424756866E-2</v>
      </c>
      <c r="AS48">
        <f t="shared" si="27"/>
        <v>-11.116660169839459</v>
      </c>
      <c r="AT48">
        <f t="shared" si="27"/>
        <v>-7.2643130287308386</v>
      </c>
      <c r="AU48">
        <f t="shared" si="23"/>
        <v>-18.408904976995057</v>
      </c>
      <c r="AW48">
        <v>45</v>
      </c>
      <c r="AX48">
        <f>IF(Z48&gt;0, (R48*SUMPRODUCT(K48:$K$98, X48:$X$98)-K48*$AZ$3)/Z48, 0)</f>
        <v>-27742875612.004543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12.5</v>
      </c>
      <c r="R49">
        <f t="shared" si="0"/>
        <v>2000000</v>
      </c>
      <c r="S49">
        <f t="shared" si="1"/>
        <v>-131615657127.39301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-5940.2594410103447</v>
      </c>
      <c r="AC49">
        <f t="shared" si="2"/>
        <v>-5303.8273954713268</v>
      </c>
      <c r="AE49">
        <f t="shared" si="3"/>
        <v>0</v>
      </c>
      <c r="AF49">
        <f t="shared" si="24"/>
        <v>0</v>
      </c>
      <c r="AG49">
        <f t="shared" si="24"/>
        <v>-5.0372306677176556E-7</v>
      </c>
      <c r="AH49">
        <f t="shared" si="5"/>
        <v>-0.34335869161245741</v>
      </c>
      <c r="AI49">
        <f t="shared" si="25"/>
        <v>-0.34335919533552417</v>
      </c>
      <c r="AJ49">
        <f t="shared" si="7"/>
        <v>-636.43204553901796</v>
      </c>
      <c r="AK49">
        <f t="shared" si="22"/>
        <v>-415.81816087072417</v>
      </c>
      <c r="AL49">
        <f t="shared" si="26"/>
        <v>-1052.5935656050776</v>
      </c>
      <c r="AN49">
        <f t="shared" si="27"/>
        <v>0</v>
      </c>
      <c r="AO49">
        <f t="shared" si="27"/>
        <v>0</v>
      </c>
      <c r="AP49">
        <f t="shared" si="27"/>
        <v>-7.015475911543981E-9</v>
      </c>
      <c r="AQ49">
        <f t="shared" si="27"/>
        <v>-4.7820415401343529E-3</v>
      </c>
      <c r="AR49">
        <f t="shared" si="27"/>
        <v>-4.7820485556102641E-3</v>
      </c>
      <c r="AS49">
        <f t="shared" si="27"/>
        <v>-8.8637467277960784</v>
      </c>
      <c r="AT49">
        <f t="shared" si="27"/>
        <v>-5.7912025150375674</v>
      </c>
      <c r="AU49">
        <f t="shared" si="23"/>
        <v>-14.659731291389257</v>
      </c>
      <c r="AW49">
        <v>46</v>
      </c>
      <c r="AX49">
        <f>IF(Z49&gt;0, (R49*SUMPRODUCT(K49:$K$98, X49:$X$98)-K49*$AZ$3)/Z49, 0)</f>
        <v>-131615657127.39301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12.5</v>
      </c>
      <c r="R50">
        <f t="shared" si="0"/>
        <v>2000000</v>
      </c>
      <c r="S50">
        <f t="shared" si="1"/>
        <v>-633971399671.64355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-5303.8273954713268</v>
      </c>
      <c r="AC50">
        <f t="shared" si="2"/>
        <v>-4735.5643406595691</v>
      </c>
      <c r="AE50">
        <f t="shared" si="3"/>
        <v>0</v>
      </c>
      <c r="AF50">
        <f t="shared" si="24"/>
        <v>0</v>
      </c>
      <c r="AG50">
        <f t="shared" si="24"/>
        <v>-9.3371016876949954E-8</v>
      </c>
      <c r="AH50">
        <f t="shared" si="5"/>
        <v>-6.4850371076335664E-2</v>
      </c>
      <c r="AI50">
        <f t="shared" si="25"/>
        <v>-6.485046444735254E-2</v>
      </c>
      <c r="AJ50">
        <f t="shared" si="7"/>
        <v>-568.26305481175768</v>
      </c>
      <c r="AK50">
        <f t="shared" si="22"/>
        <v>-371.2679176829929</v>
      </c>
      <c r="AL50">
        <f t="shared" si="26"/>
        <v>-939.5958229591979</v>
      </c>
      <c r="AN50">
        <f t="shared" si="27"/>
        <v>0</v>
      </c>
      <c r="AO50">
        <f t="shared" si="27"/>
        <v>0</v>
      </c>
      <c r="AP50">
        <f t="shared" si="27"/>
        <v>-1.1610725695516179E-9</v>
      </c>
      <c r="AQ50">
        <f t="shared" si="27"/>
        <v>-8.0641712493296103E-4</v>
      </c>
      <c r="AR50">
        <f t="shared" si="27"/>
        <v>-8.0641828600553061E-4</v>
      </c>
      <c r="AS50">
        <f t="shared" si="27"/>
        <v>-7.0663752768276815</v>
      </c>
      <c r="AT50">
        <f t="shared" si="27"/>
        <v>-4.6167323607962869</v>
      </c>
      <c r="AU50">
        <f t="shared" si="23"/>
        <v>-11.683914055909973</v>
      </c>
      <c r="AW50">
        <v>47</v>
      </c>
      <c r="AX50">
        <f>IF(Z50&gt;0, (R50*SUMPRODUCT(K50:$K$98, X50:$X$98)-K50*$AZ$3)/Z50, 0)</f>
        <v>-633971399671.64355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12.5</v>
      </c>
      <c r="R51">
        <f t="shared" si="0"/>
        <v>2000000</v>
      </c>
      <c r="S51">
        <f t="shared" si="1"/>
        <v>-3105147982704.4736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-4735.5643406595691</v>
      </c>
      <c r="AC51">
        <f t="shared" si="2"/>
        <v>-4228.1831498862493</v>
      </c>
      <c r="AE51">
        <f t="shared" si="3"/>
        <v>0</v>
      </c>
      <c r="AF51">
        <f t="shared" si="24"/>
        <v>0</v>
      </c>
      <c r="AG51">
        <f t="shared" si="24"/>
        <v>-1.7020860090392745E-8</v>
      </c>
      <c r="AH51">
        <f t="shared" si="5"/>
        <v>-1.2066631458846034E-2</v>
      </c>
      <c r="AI51">
        <f t="shared" si="25"/>
        <v>-1.2066648479706125E-2</v>
      </c>
      <c r="AJ51">
        <f t="shared" si="7"/>
        <v>-507.38119077331976</v>
      </c>
      <c r="AK51">
        <f t="shared" si="22"/>
        <v>-331.4895038461699</v>
      </c>
      <c r="AL51">
        <f t="shared" si="26"/>
        <v>-838.88276126796939</v>
      </c>
      <c r="AN51">
        <f t="shared" si="27"/>
        <v>0</v>
      </c>
      <c r="AO51">
        <f t="shared" si="27"/>
        <v>0</v>
      </c>
      <c r="AP51">
        <f t="shared" si="27"/>
        <v>-1.8897778551842747E-10</v>
      </c>
      <c r="AQ51">
        <f t="shared" si="27"/>
        <v>-1.3397238915363756E-4</v>
      </c>
      <c r="AR51">
        <f t="shared" si="27"/>
        <v>-1.3397257813142308E-4</v>
      </c>
      <c r="AS51">
        <f t="shared" si="27"/>
        <v>-5.6333095587904749</v>
      </c>
      <c r="AT51">
        <f t="shared" si="27"/>
        <v>-3.6804340101949546</v>
      </c>
      <c r="AU51">
        <f t="shared" si="23"/>
        <v>-9.3138775415635617</v>
      </c>
      <c r="AW51">
        <v>48</v>
      </c>
      <c r="AX51">
        <f>IF(Z51&gt;0, (R51*SUMPRODUCT(K51:$K$98, X51:$X$98)-K51*$AZ$3)/Z51, 0)</f>
        <v>-3105147982704.4736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12.5</v>
      </c>
      <c r="R52">
        <f t="shared" si="0"/>
        <v>2000000</v>
      </c>
      <c r="S52">
        <f t="shared" si="1"/>
        <v>-15481910955439.348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-4228.1831498862493</v>
      </c>
      <c r="AC52">
        <f t="shared" si="2"/>
        <v>-3775.1636435100277</v>
      </c>
      <c r="AE52">
        <f t="shared" si="3"/>
        <v>0</v>
      </c>
      <c r="AF52">
        <f t="shared" si="24"/>
        <v>0</v>
      </c>
      <c r="AG52">
        <f t="shared" si="24"/>
        <v>-3.0480439836980186E-9</v>
      </c>
      <c r="AH52">
        <f t="shared" si="5"/>
        <v>-2.2084172009265279E-3</v>
      </c>
      <c r="AI52">
        <f t="shared" si="25"/>
        <v>-2.2084202489705117E-3</v>
      </c>
      <c r="AJ52">
        <f t="shared" si="7"/>
        <v>-453.01950637622167</v>
      </c>
      <c r="AK52">
        <f t="shared" si="22"/>
        <v>-295.9728204920375</v>
      </c>
      <c r="AL52">
        <f t="shared" si="26"/>
        <v>-748.99453528850813</v>
      </c>
      <c r="AN52">
        <f t="shared" si="27"/>
        <v>0</v>
      </c>
      <c r="AO52">
        <f t="shared" si="27"/>
        <v>0</v>
      </c>
      <c r="AP52">
        <f t="shared" si="27"/>
        <v>-3.021568613574886E-11</v>
      </c>
      <c r="AQ52">
        <f t="shared" si="27"/>
        <v>-2.1892348455886351E-5</v>
      </c>
      <c r="AR52">
        <f t="shared" si="27"/>
        <v>-2.1892378671572488E-5</v>
      </c>
      <c r="AS52">
        <f t="shared" si="27"/>
        <v>-4.490845700142609</v>
      </c>
      <c r="AT52">
        <f t="shared" si="27"/>
        <v>-2.9340199473925188</v>
      </c>
      <c r="AU52">
        <f t="shared" si="23"/>
        <v>-7.424887539913799</v>
      </c>
      <c r="AW52">
        <v>49</v>
      </c>
      <c r="AX52">
        <f>IF(Z52&gt;0, (R52*SUMPRODUCT(K52:$K$98, X52:$X$98)-K52*$AZ$3)/Z52, 0)</f>
        <v>-15481910955439.348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12.5</v>
      </c>
      <c r="R53">
        <f t="shared" si="0"/>
        <v>2000000</v>
      </c>
      <c r="S53">
        <f t="shared" si="1"/>
        <v>-78650318286996.266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-3775.1636435100277</v>
      </c>
      <c r="AC53">
        <f t="shared" si="2"/>
        <v>-3370.681843662544</v>
      </c>
      <c r="AE53">
        <f t="shared" si="3"/>
        <v>0</v>
      </c>
      <c r="AF53">
        <f t="shared" si="24"/>
        <v>0</v>
      </c>
      <c r="AG53">
        <f t="shared" si="24"/>
        <v>-5.3570696169385993E-10</v>
      </c>
      <c r="AH53">
        <f t="shared" si="5"/>
        <v>-3.9709705314674851E-4</v>
      </c>
      <c r="AI53">
        <f t="shared" si="25"/>
        <v>-3.9709758885371021E-4</v>
      </c>
      <c r="AJ53">
        <f t="shared" si="7"/>
        <v>-404.48179984748367</v>
      </c>
      <c r="AK53">
        <f t="shared" si="22"/>
        <v>-264.26145504570195</v>
      </c>
      <c r="AL53">
        <f t="shared" si="26"/>
        <v>-668.74365199077442</v>
      </c>
      <c r="AN53">
        <f t="shared" si="27"/>
        <v>0</v>
      </c>
      <c r="AO53">
        <f t="shared" si="27"/>
        <v>0</v>
      </c>
      <c r="AP53">
        <f t="shared" si="27"/>
        <v>-4.7415517898673004E-12</v>
      </c>
      <c r="AQ53">
        <f t="shared" si="27"/>
        <v>-3.5147130385342843E-6</v>
      </c>
      <c r="AR53">
        <f t="shared" si="27"/>
        <v>-3.5147177800860743E-6</v>
      </c>
      <c r="AS53">
        <f t="shared" si="27"/>
        <v>-3.5800755621533025</v>
      </c>
      <c r="AT53">
        <f t="shared" si="27"/>
        <v>-2.3389828110558355</v>
      </c>
      <c r="AU53">
        <f t="shared" si="23"/>
        <v>-5.9190618879269179</v>
      </c>
      <c r="AW53">
        <v>50</v>
      </c>
      <c r="AX53">
        <f>IF(Z53&gt;0, (R53*SUMPRODUCT(K53:$K$98, X53:$X$98)-K53*$AZ$3)/Z53, 0)</f>
        <v>-78650318286996.266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12.5</v>
      </c>
      <c r="R54">
        <f t="shared" si="0"/>
        <v>2000000</v>
      </c>
      <c r="S54">
        <f t="shared" si="1"/>
        <v>-407827463487757.38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-3370.681843662544</v>
      </c>
      <c r="AC54">
        <f t="shared" si="2"/>
        <v>-3009.5373634809803</v>
      </c>
      <c r="AE54">
        <f t="shared" si="3"/>
        <v>0</v>
      </c>
      <c r="AF54">
        <f t="shared" si="24"/>
        <v>0</v>
      </c>
      <c r="AG54">
        <f t="shared" si="24"/>
        <v>-9.2242971382533072E-11</v>
      </c>
      <c r="AH54">
        <f t="shared" si="5"/>
        <v>-7.0097107311102119E-5</v>
      </c>
      <c r="AI54">
        <f t="shared" si="25"/>
        <v>-7.0097199554073505E-5</v>
      </c>
      <c r="AJ54">
        <f t="shared" si="7"/>
        <v>-361.14448018156372</v>
      </c>
      <c r="AK54">
        <f t="shared" si="22"/>
        <v>-235.94772905637811</v>
      </c>
      <c r="AL54">
        <f t="shared" si="26"/>
        <v>-597.09227933514137</v>
      </c>
      <c r="AN54">
        <f t="shared" si="27"/>
        <v>0</v>
      </c>
      <c r="AO54">
        <f t="shared" si="27"/>
        <v>0</v>
      </c>
      <c r="AP54">
        <f t="shared" si="27"/>
        <v>-7.2896800952551722E-13</v>
      </c>
      <c r="AQ54">
        <f t="shared" si="27"/>
        <v>-5.5395601447143547E-7</v>
      </c>
      <c r="AR54">
        <f t="shared" si="27"/>
        <v>-5.5395674343944494E-7</v>
      </c>
      <c r="AS54">
        <f t="shared" si="27"/>
        <v>-2.854014446014832</v>
      </c>
      <c r="AT54">
        <f t="shared" si="27"/>
        <v>-1.8646227872367003</v>
      </c>
      <c r="AU54">
        <f t="shared" si="23"/>
        <v>-4.7186377872082756</v>
      </c>
      <c r="AW54">
        <v>51</v>
      </c>
      <c r="AX54">
        <f>IF(Z54&gt;0, (R54*SUMPRODUCT(K54:$K$98, X54:$X$98)-K54*$AZ$3)/Z54, 0)</f>
        <v>-407827463487757.38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12.5</v>
      </c>
      <c r="R55">
        <f t="shared" si="0"/>
        <v>2000000</v>
      </c>
      <c r="S55">
        <f t="shared" si="1"/>
        <v>-2160725905489386.8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-3009.5373634809803</v>
      </c>
      <c r="AC55">
        <f t="shared" si="2"/>
        <v>-2687.0869321632595</v>
      </c>
      <c r="AE55">
        <f t="shared" si="3"/>
        <v>0</v>
      </c>
      <c r="AF55">
        <f t="shared" si="24"/>
        <v>0</v>
      </c>
      <c r="AG55">
        <f t="shared" si="24"/>
        <v>-1.5545047415180226E-11</v>
      </c>
      <c r="AH55">
        <f t="shared" si="5"/>
        <v>-1.2124079080564403E-5</v>
      </c>
      <c r="AI55">
        <f t="shared" si="25"/>
        <v>-1.2124094625611818E-5</v>
      </c>
      <c r="AJ55">
        <f t="shared" si="7"/>
        <v>-322.45043131772081</v>
      </c>
      <c r="AK55">
        <f t="shared" si="22"/>
        <v>-210.66761544366864</v>
      </c>
      <c r="AL55">
        <f t="shared" si="26"/>
        <v>-533.11805888548406</v>
      </c>
      <c r="AN55">
        <f t="shared" si="27"/>
        <v>0</v>
      </c>
      <c r="AO55">
        <f t="shared" si="27"/>
        <v>0</v>
      </c>
      <c r="AP55">
        <f t="shared" si="27"/>
        <v>-1.0968549866555283E-13</v>
      </c>
      <c r="AQ55">
        <f t="shared" si="27"/>
        <v>-8.5547224417834693E-8</v>
      </c>
      <c r="AR55">
        <f t="shared" si="27"/>
        <v>-8.554733410333336E-8</v>
      </c>
      <c r="AS55">
        <f t="shared" si="27"/>
        <v>-2.2752028610391184</v>
      </c>
      <c r="AT55">
        <f t="shared" si="27"/>
        <v>-1.4864658714425552</v>
      </c>
      <c r="AU55">
        <f t="shared" si="23"/>
        <v>-3.7616688180290074</v>
      </c>
      <c r="AW55">
        <v>52</v>
      </c>
      <c r="AX55">
        <f>IF(Z55&gt;0, (R55*SUMPRODUCT(K55:$K$98, X55:$X$98)-K55*$AZ$3)/Z55, 0)</f>
        <v>-2160725905489386.8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12.5</v>
      </c>
      <c r="R56">
        <f t="shared" si="0"/>
        <v>2000000</v>
      </c>
      <c r="S56">
        <f t="shared" si="1"/>
        <v>-1.1717837684683098E+16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-2687.0869321632595</v>
      </c>
      <c r="AC56">
        <f t="shared" si="2"/>
        <v>-2399.1847609348092</v>
      </c>
      <c r="AE56">
        <f t="shared" si="3"/>
        <v>0</v>
      </c>
      <c r="AF56">
        <f t="shared" si="24"/>
        <v>0</v>
      </c>
      <c r="AG56">
        <f t="shared" si="24"/>
        <v>-2.5593296577990764E-12</v>
      </c>
      <c r="AH56">
        <f t="shared" si="5"/>
        <v>-2.0528427653166955E-6</v>
      </c>
      <c r="AI56">
        <f t="shared" si="25"/>
        <v>-2.0528453246463532E-6</v>
      </c>
      <c r="AJ56">
        <f t="shared" si="7"/>
        <v>-287.90217122845024</v>
      </c>
      <c r="AK56">
        <f t="shared" si="22"/>
        <v>-188.09608525142818</v>
      </c>
      <c r="AL56">
        <f t="shared" si="26"/>
        <v>-475.99825853272375</v>
      </c>
      <c r="AN56">
        <f t="shared" si="27"/>
        <v>0</v>
      </c>
      <c r="AO56">
        <f t="shared" si="27"/>
        <v>0</v>
      </c>
      <c r="AP56">
        <f t="shared" si="27"/>
        <v>-1.6123724527570272E-14</v>
      </c>
      <c r="AQ56">
        <f t="shared" si="27"/>
        <v>-1.293286745828837E-8</v>
      </c>
      <c r="AR56">
        <f t="shared" si="27"/>
        <v>-1.2932883582012896E-8</v>
      </c>
      <c r="AS56">
        <f t="shared" si="27"/>
        <v>-1.8137777935839987</v>
      </c>
      <c r="AT56">
        <f t="shared" si="27"/>
        <v>-1.1850014921159078</v>
      </c>
      <c r="AU56">
        <f t="shared" si="23"/>
        <v>-2.9987792986327899</v>
      </c>
      <c r="AW56">
        <v>53</v>
      </c>
      <c r="AX56">
        <f>IF(Z56&gt;0, (R56*SUMPRODUCT(K56:$K$98, X56:$X$98)-K56*$AZ$3)/Z56, 0)</f>
        <v>-1.1717837684683098E+16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12.5</v>
      </c>
      <c r="R57">
        <f t="shared" si="0"/>
        <v>2000000</v>
      </c>
      <c r="S57">
        <f t="shared" si="1"/>
        <v>-6.5174383467271144E+16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-2399.1847609348092</v>
      </c>
      <c r="AC57">
        <f t="shared" si="2"/>
        <v>-2142.1292508459596</v>
      </c>
      <c r="AE57">
        <f t="shared" si="3"/>
        <v>0</v>
      </c>
      <c r="AF57">
        <f t="shared" si="24"/>
        <v>0</v>
      </c>
      <c r="AG57">
        <f t="shared" si="24"/>
        <v>-4.1084570671882158E-13</v>
      </c>
      <c r="AH57">
        <f t="shared" si="5"/>
        <v>-3.3966250472036228E-7</v>
      </c>
      <c r="AI57">
        <f t="shared" si="25"/>
        <v>-3.3966291556606899E-7</v>
      </c>
      <c r="AJ57">
        <f t="shared" si="7"/>
        <v>-257.05551008884959</v>
      </c>
      <c r="AK57">
        <f t="shared" si="22"/>
        <v>-167.94293326543666</v>
      </c>
      <c r="AL57">
        <f t="shared" si="26"/>
        <v>-424.99844369394918</v>
      </c>
      <c r="AN57">
        <f t="shared" si="27"/>
        <v>0</v>
      </c>
      <c r="AO57">
        <f t="shared" si="27"/>
        <v>0</v>
      </c>
      <c r="AP57">
        <f t="shared" si="27"/>
        <v>-2.3109996018051555E-15</v>
      </c>
      <c r="AQ57">
        <f t="shared" si="27"/>
        <v>-1.9105953897532565E-9</v>
      </c>
      <c r="AR57">
        <f t="shared" si="27"/>
        <v>-1.9105977007528581E-9</v>
      </c>
      <c r="AS57">
        <f t="shared" si="27"/>
        <v>-1.4459325526400535</v>
      </c>
      <c r="AT57">
        <f t="shared" si="27"/>
        <v>-0.94467593443306053</v>
      </c>
      <c r="AU57">
        <f t="shared" si="23"/>
        <v>-2.390608488983712</v>
      </c>
      <c r="AW57">
        <v>54</v>
      </c>
      <c r="AX57">
        <f>IF(Z57&gt;0, (R57*SUMPRODUCT(K57:$K$98, X57:$X$98)-K57*$AZ$3)/Z57, 0)</f>
        <v>-6.5174383467271144E+16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12.5</v>
      </c>
      <c r="R58">
        <f t="shared" si="0"/>
        <v>2000000</v>
      </c>
      <c r="S58">
        <f t="shared" si="1"/>
        <v>-3.7220625542378387E+17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-2142.1292508459596</v>
      </c>
      <c r="AC58">
        <f t="shared" si="2"/>
        <v>-1912.6154025427068</v>
      </c>
      <c r="AE58">
        <f t="shared" si="3"/>
        <v>0</v>
      </c>
      <c r="AF58">
        <f t="shared" si="24"/>
        <v>0</v>
      </c>
      <c r="AG58">
        <f t="shared" si="24"/>
        <v>-6.4232377031286567E-14</v>
      </c>
      <c r="AH58">
        <f t="shared" si="5"/>
        <v>-5.4800779619255492E-8</v>
      </c>
      <c r="AI58">
        <f t="shared" si="25"/>
        <v>-5.4800843851632523E-8</v>
      </c>
      <c r="AJ58">
        <f t="shared" si="7"/>
        <v>-229.51384830325287</v>
      </c>
      <c r="AK58">
        <f t="shared" si="22"/>
        <v>-149.94904755921718</v>
      </c>
      <c r="AL58">
        <f t="shared" si="26"/>
        <v>-379.46289591727088</v>
      </c>
      <c r="AN58">
        <f t="shared" si="27"/>
        <v>0</v>
      </c>
      <c r="AO58">
        <f t="shared" si="27"/>
        <v>0</v>
      </c>
      <c r="AP58">
        <f t="shared" si="27"/>
        <v>-3.2259459685132327E-16</v>
      </c>
      <c r="AQ58">
        <f t="shared" si="27"/>
        <v>-2.7522623675908888E-10</v>
      </c>
      <c r="AR58">
        <f t="shared" si="27"/>
        <v>-2.7522655935368571E-10</v>
      </c>
      <c r="AS58">
        <f t="shared" si="27"/>
        <v>-1.15268857836477</v>
      </c>
      <c r="AT58">
        <f t="shared" si="27"/>
        <v>-0.75308987120380066</v>
      </c>
      <c r="AU58">
        <f t="shared" si="23"/>
        <v>-1.9057784498437973</v>
      </c>
      <c r="AW58">
        <v>55</v>
      </c>
      <c r="AX58">
        <f>IF(Z58&gt;0, (R58*SUMPRODUCT(K58:$K$98, X58:$X$98)-K58*$AZ$3)/Z58, 0)</f>
        <v>-3.7220625542378387E+17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12.5</v>
      </c>
      <c r="R59">
        <f t="shared" si="0"/>
        <v>2000000</v>
      </c>
      <c r="S59">
        <f t="shared" si="1"/>
        <v>-2.1868447650104998E+18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-1912.6154025427068</v>
      </c>
      <c r="AC59">
        <f t="shared" si="2"/>
        <v>-1707.692323699086</v>
      </c>
      <c r="AE59">
        <f t="shared" si="3"/>
        <v>0</v>
      </c>
      <c r="AF59">
        <f t="shared" si="24"/>
        <v>0</v>
      </c>
      <c r="AG59">
        <f t="shared" si="24"/>
        <v>-9.7611656701823933E-15</v>
      </c>
      <c r="AH59">
        <f t="shared" si="5"/>
        <v>-8.6126220145266095E-9</v>
      </c>
      <c r="AI59">
        <f t="shared" si="25"/>
        <v>-8.6126317756922795E-9</v>
      </c>
      <c r="AJ59">
        <f t="shared" si="7"/>
        <v>-204.92307884362071</v>
      </c>
      <c r="AK59">
        <f t="shared" si="22"/>
        <v>-133.88307817798949</v>
      </c>
      <c r="AL59">
        <f t="shared" si="26"/>
        <v>-338.80615703022283</v>
      </c>
      <c r="AN59">
        <f t="shared" si="27"/>
        <v>0</v>
      </c>
      <c r="AO59">
        <f t="shared" si="27"/>
        <v>0</v>
      </c>
      <c r="AP59">
        <f t="shared" si="27"/>
        <v>-4.377102897029538E-17</v>
      </c>
      <c r="AQ59">
        <f t="shared" si="27"/>
        <v>-3.8620728348011309E-11</v>
      </c>
      <c r="AR59">
        <f t="shared" si="27"/>
        <v>-3.8620772119040277E-11</v>
      </c>
      <c r="AS59">
        <f t="shared" si="27"/>
        <v>-0.9189162774017996</v>
      </c>
      <c r="AT59">
        <f t="shared" si="27"/>
        <v>-0.60035863456988103</v>
      </c>
      <c r="AU59">
        <f t="shared" si="23"/>
        <v>-1.5192749120103013</v>
      </c>
      <c r="AW59">
        <v>56</v>
      </c>
      <c r="AX59">
        <f>IF(Z59&gt;0, (R59*SUMPRODUCT(K59:$K$98, X59:$X$98)-K59*$AZ$3)/Z59, 0)</f>
        <v>-2.1868447650104998E+18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12.5</v>
      </c>
      <c r="R60">
        <f t="shared" si="0"/>
        <v>2000000</v>
      </c>
      <c r="S60">
        <f t="shared" si="1"/>
        <v>-1.3232041483497867E+19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-1707.692323699086</v>
      </c>
      <c r="AC60">
        <f t="shared" si="2"/>
        <v>-1524.7252890170751</v>
      </c>
      <c r="AE60">
        <f t="shared" si="3"/>
        <v>0</v>
      </c>
      <c r="AF60">
        <f t="shared" si="24"/>
        <v>0</v>
      </c>
      <c r="AG60">
        <f t="shared" si="24"/>
        <v>-1.4403723066076127E-15</v>
      </c>
      <c r="AH60">
        <f t="shared" si="5"/>
        <v>-1.3157090730996732E-9</v>
      </c>
      <c r="AI60">
        <f t="shared" si="25"/>
        <v>-1.3157105134719798E-9</v>
      </c>
      <c r="AJ60">
        <f t="shared" si="7"/>
        <v>-182.96703468201099</v>
      </c>
      <c r="AK60">
        <f t="shared" si="22"/>
        <v>-119.53846265893604</v>
      </c>
      <c r="AL60">
        <f t="shared" si="26"/>
        <v>-302.50549734226274</v>
      </c>
      <c r="AN60">
        <f t="shared" si="27"/>
        <v>0</v>
      </c>
      <c r="AO60">
        <f t="shared" si="27"/>
        <v>0</v>
      </c>
      <c r="AP60">
        <f t="shared" si="27"/>
        <v>-5.7668919232378687E-18</v>
      </c>
      <c r="AQ60">
        <f t="shared" si="27"/>
        <v>-5.2677713895094308E-12</v>
      </c>
      <c r="AR60">
        <f t="shared" si="27"/>
        <v>-5.267777156401354E-12</v>
      </c>
      <c r="AS60">
        <f t="shared" si="27"/>
        <v>-0.73255443032751755</v>
      </c>
      <c r="AT60">
        <f t="shared" si="27"/>
        <v>-0.47860222781406697</v>
      </c>
      <c r="AU60">
        <f t="shared" si="23"/>
        <v>-1.2111566581468522</v>
      </c>
      <c r="AW60">
        <v>57</v>
      </c>
      <c r="AX60">
        <f>IF(Z60&gt;0, (R60*SUMPRODUCT(K60:$K$98, X60:$X$98)-K60*$AZ$3)/Z60, 0)</f>
        <v>-1.3232041483497867E+19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12.5</v>
      </c>
      <c r="R61">
        <f t="shared" si="0"/>
        <v>2000000</v>
      </c>
      <c r="S61">
        <f t="shared" si="1"/>
        <v>-8.248572849202815E+19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-1524.7252890170751</v>
      </c>
      <c r="AC61">
        <f t="shared" si="2"/>
        <v>-1361.3618651938214</v>
      </c>
      <c r="AE61">
        <f t="shared" si="3"/>
        <v>0</v>
      </c>
      <c r="AF61">
        <f t="shared" si="24"/>
        <v>0</v>
      </c>
      <c r="AG61">
        <f t="shared" si="24"/>
        <v>-2.0630263714731428E-16</v>
      </c>
      <c r="AH61">
        <f t="shared" si="5"/>
        <v>-1.9514655142307553E-10</v>
      </c>
      <c r="AI61">
        <f t="shared" si="25"/>
        <v>-1.9514675772571267E-10</v>
      </c>
      <c r="AJ61">
        <f t="shared" si="7"/>
        <v>-163.3634238232537</v>
      </c>
      <c r="AK61">
        <f t="shared" si="22"/>
        <v>-106.73077023119527</v>
      </c>
      <c r="AL61">
        <f t="shared" si="26"/>
        <v>-270.09419405464411</v>
      </c>
      <c r="AN61">
        <f t="shared" si="27"/>
        <v>0</v>
      </c>
      <c r="AO61">
        <f t="shared" si="27"/>
        <v>0</v>
      </c>
      <c r="AP61">
        <f t="shared" si="27"/>
        <v>-7.3748604443754284E-19</v>
      </c>
      <c r="AQ61">
        <f t="shared" si="27"/>
        <v>-6.9760551917649151E-13</v>
      </c>
      <c r="AR61">
        <f t="shared" si="27"/>
        <v>-6.9760625666253589E-13</v>
      </c>
      <c r="AS61">
        <f t="shared" si="27"/>
        <v>-0.58398790683007828</v>
      </c>
      <c r="AT61">
        <f t="shared" si="27"/>
        <v>-0.38153876579566137</v>
      </c>
      <c r="AU61">
        <f t="shared" si="23"/>
        <v>-0.96552667262643721</v>
      </c>
      <c r="AW61">
        <v>58</v>
      </c>
      <c r="AX61">
        <f>IF(Z61&gt;0, (R61*SUMPRODUCT(K61:$K$98, X61:$X$98)-K61*$AZ$3)/Z61, 0)</f>
        <v>-8.248572849202815E+19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12.5</v>
      </c>
      <c r="R62">
        <f t="shared" si="0"/>
        <v>2000000</v>
      </c>
      <c r="S62">
        <f t="shared" si="1"/>
        <v>-5.3063458242665343E+20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-1361.3618651938214</v>
      </c>
      <c r="AC62">
        <f t="shared" si="2"/>
        <v>-1215.501665351627</v>
      </c>
      <c r="AE62">
        <f t="shared" si="3"/>
        <v>0</v>
      </c>
      <c r="AF62">
        <f t="shared" si="24"/>
        <v>0</v>
      </c>
      <c r="AG62">
        <f t="shared" si="24"/>
        <v>-2.8633208841030417E-17</v>
      </c>
      <c r="AH62">
        <f t="shared" si="5"/>
        <v>-2.8097024309569717E-11</v>
      </c>
      <c r="AI62">
        <f t="shared" si="25"/>
        <v>-2.8097052942778557E-11</v>
      </c>
      <c r="AJ62">
        <f t="shared" si="7"/>
        <v>-145.86019984219433</v>
      </c>
      <c r="AK62">
        <f t="shared" si="22"/>
        <v>-95.295330563567504</v>
      </c>
      <c r="AL62">
        <f t="shared" si="26"/>
        <v>-241.15553040578993</v>
      </c>
      <c r="AN62">
        <f t="shared" si="27"/>
        <v>0</v>
      </c>
      <c r="AO62">
        <f t="shared" si="27"/>
        <v>0</v>
      </c>
      <c r="AP62">
        <f t="shared" si="27"/>
        <v>-9.1390494063370411E-20</v>
      </c>
      <c r="AQ62">
        <f t="shared" si="27"/>
        <v>-8.9679118663170357E-14</v>
      </c>
      <c r="AR62">
        <f t="shared" si="27"/>
        <v>-8.9679210053664421E-14</v>
      </c>
      <c r="AS62">
        <f t="shared" si="27"/>
        <v>-0.46555158388878537</v>
      </c>
      <c r="AT62">
        <f t="shared" si="27"/>
        <v>-0.30416036814067482</v>
      </c>
      <c r="AU62">
        <f t="shared" si="23"/>
        <v>-0.7697119520295499</v>
      </c>
      <c r="AW62">
        <v>59</v>
      </c>
      <c r="AX62">
        <f>IF(Z62&gt;0, (R62*SUMPRODUCT(K62:$K$98, X62:$X$98)-K62*$AZ$3)/Z62, 0)</f>
        <v>-5.3063458242665343E+20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12.5</v>
      </c>
      <c r="R63">
        <f t="shared" si="0"/>
        <v>2000000</v>
      </c>
      <c r="S63">
        <f t="shared" si="1"/>
        <v>-3.5283539043873346E+21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-1215.501665351627</v>
      </c>
      <c r="AC63">
        <f t="shared" si="2"/>
        <v>-1085.2693440639525</v>
      </c>
      <c r="AE63">
        <f t="shared" si="3"/>
        <v>0</v>
      </c>
      <c r="AF63">
        <f t="shared" si="24"/>
        <v>0</v>
      </c>
      <c r="AG63">
        <f t="shared" si="24"/>
        <v>-3.8448146553357129E-18</v>
      </c>
      <c r="AH63">
        <f t="shared" si="5"/>
        <v>-3.9203299355655045E-12</v>
      </c>
      <c r="AI63">
        <f t="shared" si="25"/>
        <v>-3.9203337803801595E-12</v>
      </c>
      <c r="AJ63">
        <f t="shared" si="7"/>
        <v>-130.23232128767449</v>
      </c>
      <c r="AK63">
        <f t="shared" si="22"/>
        <v>-85.085116574613906</v>
      </c>
      <c r="AL63">
        <f t="shared" si="26"/>
        <v>-215.31743786229231</v>
      </c>
      <c r="AN63">
        <f t="shared" si="27"/>
        <v>0</v>
      </c>
      <c r="AO63">
        <f t="shared" si="27"/>
        <v>0</v>
      </c>
      <c r="AP63">
        <f t="shared" si="27"/>
        <v>-1.0956917470626148E-20</v>
      </c>
      <c r="AQ63">
        <f t="shared" si="27"/>
        <v>-1.1172120222233634E-14</v>
      </c>
      <c r="AR63">
        <f t="shared" si="27"/>
        <v>-1.1172131179151103E-14</v>
      </c>
      <c r="AS63">
        <f t="shared" si="27"/>
        <v>-0.37113487236032278</v>
      </c>
      <c r="AT63">
        <f t="shared" si="27"/>
        <v>-0.24247478327541061</v>
      </c>
      <c r="AU63">
        <f t="shared" si="23"/>
        <v>-0.61360965563574454</v>
      </c>
      <c r="AW63">
        <v>60</v>
      </c>
      <c r="AX63">
        <f>IF(Z63&gt;0, (R63*SUMPRODUCT(K63:$K$98, X63:$X$98)-K63*$AZ$3)/Z63, 0)</f>
        <v>-3.5283539043873346E+21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12.5</v>
      </c>
      <c r="R64">
        <f t="shared" si="0"/>
        <v>2000000</v>
      </c>
      <c r="S64">
        <f t="shared" si="1"/>
        <v>-2.4286336716143304E+22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-1085.2693440639525</v>
      </c>
      <c r="AC64">
        <f t="shared" si="2"/>
        <v>-968.99048577138626</v>
      </c>
      <c r="AE64">
        <f t="shared" si="3"/>
        <v>0</v>
      </c>
      <c r="AF64">
        <f t="shared" si="24"/>
        <v>0</v>
      </c>
      <c r="AG64">
        <f t="shared" si="24"/>
        <v>-4.9873232071641091E-19</v>
      </c>
      <c r="AH64">
        <f t="shared" si="5"/>
        <v>-5.2922147009055118E-13</v>
      </c>
      <c r="AI64">
        <f t="shared" si="25"/>
        <v>-5.2922196882287193E-13</v>
      </c>
      <c r="AJ64">
        <f t="shared" si="7"/>
        <v>-116.27885829256627</v>
      </c>
      <c r="AK64">
        <f t="shared" si="22"/>
        <v>-75.968854084476689</v>
      </c>
      <c r="AL64">
        <f t="shared" si="26"/>
        <v>-192.24771237704348</v>
      </c>
      <c r="AN64">
        <f t="shared" si="27"/>
        <v>0</v>
      </c>
      <c r="AO64">
        <f t="shared" si="27"/>
        <v>0</v>
      </c>
      <c r="AP64">
        <f t="shared" si="27"/>
        <v>-1.269002485882421E-21</v>
      </c>
      <c r="AQ64">
        <f t="shared" si="27"/>
        <v>-1.346580787390225E-15</v>
      </c>
      <c r="AR64">
        <f t="shared" si="27"/>
        <v>-1.346582056392711E-15</v>
      </c>
      <c r="AS64">
        <f t="shared" si="27"/>
        <v>-0.29586644799132811</v>
      </c>
      <c r="AT64">
        <f t="shared" si="27"/>
        <v>-0.19329941268766787</v>
      </c>
      <c r="AU64">
        <f t="shared" si="23"/>
        <v>-0.48916586067899731</v>
      </c>
      <c r="AW64">
        <v>61</v>
      </c>
      <c r="AX64">
        <f>IF(Z64&gt;0, (R64*SUMPRODUCT(K64:$K$98, X64:$X$98)-K64*$AZ$3)/Z64, 0)</f>
        <v>-2.4286336716143304E+22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12.5</v>
      </c>
      <c r="R65">
        <f t="shared" si="0"/>
        <v>2000000</v>
      </c>
      <c r="S65">
        <f t="shared" si="1"/>
        <v>-1.7328904933502617E+23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-968.99048577138626</v>
      </c>
      <c r="AC65">
        <f t="shared" si="2"/>
        <v>-865.17007658159491</v>
      </c>
      <c r="AE65">
        <f t="shared" si="3"/>
        <v>0</v>
      </c>
      <c r="AF65">
        <f t="shared" si="24"/>
        <v>0</v>
      </c>
      <c r="AG65">
        <f t="shared" si="24"/>
        <v>-6.2408017118044304E-20</v>
      </c>
      <c r="AH65">
        <f t="shared" si="5"/>
        <v>-6.9013916862592404E-14</v>
      </c>
      <c r="AI65">
        <f t="shared" si="25"/>
        <v>-6.9013979270609517E-14</v>
      </c>
      <c r="AJ65">
        <f t="shared" si="7"/>
        <v>-103.82040918979135</v>
      </c>
      <c r="AK65">
        <f t="shared" si="22"/>
        <v>-67.829334003997047</v>
      </c>
      <c r="AL65">
        <f t="shared" si="26"/>
        <v>-171.64974319378848</v>
      </c>
      <c r="AN65">
        <f t="shared" si="27"/>
        <v>0</v>
      </c>
      <c r="AO65">
        <f t="shared" si="27"/>
        <v>0</v>
      </c>
      <c r="AP65">
        <f t="shared" si="27"/>
        <v>-1.41780766620224E-22</v>
      </c>
      <c r="AQ65">
        <f t="shared" si="27"/>
        <v>-1.5678828605842086E-16</v>
      </c>
      <c r="AR65">
        <f t="shared" si="27"/>
        <v>-1.5678842783918748E-16</v>
      </c>
      <c r="AS65">
        <f t="shared" si="27"/>
        <v>-0.23586292091145428</v>
      </c>
      <c r="AT65">
        <f t="shared" si="27"/>
        <v>-0.15409710832881687</v>
      </c>
      <c r="AU65">
        <f t="shared" si="23"/>
        <v>-0.38996002924027134</v>
      </c>
      <c r="AW65">
        <v>62</v>
      </c>
      <c r="AX65">
        <f>IF(Z65&gt;0, (R65*SUMPRODUCT(K65:$K$98, X65:$X$98)-K65*$AZ$3)/Z65, 0)</f>
        <v>-1.7328904933502617E+23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12.5</v>
      </c>
      <c r="R66">
        <f t="shared" si="0"/>
        <v>2000000</v>
      </c>
      <c r="S66">
        <f t="shared" si="1"/>
        <v>-1.2837188357702907E+24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-865.17007658159491</v>
      </c>
      <c r="AC66">
        <f t="shared" si="2"/>
        <v>-772.4732826621381</v>
      </c>
      <c r="AE66">
        <f t="shared" si="3"/>
        <v>0</v>
      </c>
      <c r="AF66">
        <f t="shared" si="24"/>
        <v>0</v>
      </c>
      <c r="AG66">
        <f t="shared" si="24"/>
        <v>-7.5218309213969974E-21</v>
      </c>
      <c r="AH66">
        <f t="shared" si="5"/>
        <v>-8.6819369640746975E-15</v>
      </c>
      <c r="AI66">
        <f t="shared" si="25"/>
        <v>-8.6819444859056186E-15</v>
      </c>
      <c r="AJ66">
        <f t="shared" si="7"/>
        <v>-92.696793919456809</v>
      </c>
      <c r="AK66">
        <f t="shared" si="22"/>
        <v>-60.561905360711648</v>
      </c>
      <c r="AL66">
        <f t="shared" si="26"/>
        <v>-153.25869928016846</v>
      </c>
      <c r="AN66">
        <f t="shared" si="27"/>
        <v>0</v>
      </c>
      <c r="AO66">
        <f t="shared" si="27"/>
        <v>0</v>
      </c>
      <c r="AP66">
        <f t="shared" si="27"/>
        <v>-1.5257468449328677E-23</v>
      </c>
      <c r="AQ66">
        <f t="shared" si="27"/>
        <v>-1.7610656327253373E-17</v>
      </c>
      <c r="AR66">
        <f t="shared" si="27"/>
        <v>-1.7610671584721824E-17</v>
      </c>
      <c r="AS66">
        <f t="shared" si="27"/>
        <v>-0.18802847649191234</v>
      </c>
      <c r="AT66">
        <f t="shared" si="27"/>
        <v>-0.12284527130804913</v>
      </c>
      <c r="AU66">
        <f t="shared" si="23"/>
        <v>-0.31087374779996146</v>
      </c>
      <c r="AW66">
        <v>63</v>
      </c>
      <c r="AX66">
        <f>IF(Z66&gt;0, (R66*SUMPRODUCT(K66:$K$98, X66:$X$98)-K66*$AZ$3)/Z66, 0)</f>
        <v>-1.2837188357702907E+24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-9.8904487667063241E+24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-772.4732826621381</v>
      </c>
      <c r="AC67">
        <f t="shared" ref="AC67:AC79" si="30">S67*Z67</f>
        <v>-689.70828809119473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-8.7168477432101201E-22</v>
      </c>
      <c r="AH67">
        <f t="shared" ref="AH67:AH79" si="33">-X67*R67</f>
        <v>-1.0519884540579224E-15</v>
      </c>
      <c r="AI67">
        <f t="shared" ref="AI67:AI79" si="34">SUM(AE67:AH67)</f>
        <v>-1.0519893257426968E-15</v>
      </c>
      <c r="AJ67">
        <f t="shared" ref="AJ67:AJ79" si="35">AB67-AC67</f>
        <v>-82.764994570943372</v>
      </c>
      <c r="AK67">
        <f t="shared" si="22"/>
        <v>-54.073129786349675</v>
      </c>
      <c r="AL67">
        <f t="shared" si="26"/>
        <v>-136.83812435729305</v>
      </c>
      <c r="AN67">
        <f t="shared" ref="AN67:AT79" si="36">AE67*$K67</f>
        <v>0</v>
      </c>
      <c r="AO67">
        <f t="shared" si="36"/>
        <v>0</v>
      </c>
      <c r="AP67">
        <f t="shared" si="36"/>
        <v>-1.578702698013372E-24</v>
      </c>
      <c r="AQ67">
        <f t="shared" si="36"/>
        <v>-1.9052495347229162E-18</v>
      </c>
      <c r="AR67">
        <f t="shared" si="36"/>
        <v>-1.9052511134256144E-18</v>
      </c>
      <c r="AS67">
        <f t="shared" si="36"/>
        <v>-0.1498951502645981</v>
      </c>
      <c r="AT67">
        <f t="shared" si="36"/>
        <v>-9.7931498172870765E-2</v>
      </c>
      <c r="AU67">
        <f t="shared" si="23"/>
        <v>-0.24782664843746888</v>
      </c>
      <c r="AW67">
        <v>64</v>
      </c>
      <c r="AX67">
        <f>IF(Z67&gt;0, (R67*SUMPRODUCT(K67:$K$98, X67:$X$98)-K67*$AZ$3)/Z67, 0)</f>
        <v>-9.8904487667063241E+24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12.5</v>
      </c>
      <c r="R68">
        <f t="shared" si="28"/>
        <v>2000000</v>
      </c>
      <c r="S68">
        <f t="shared" si="29"/>
        <v>-7.9383658722066341E+25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-689.70828809119473</v>
      </c>
      <c r="AC68">
        <f t="shared" si="30"/>
        <v>-615.8109715099954</v>
      </c>
      <c r="AE68">
        <f t="shared" si="31"/>
        <v>0</v>
      </c>
      <c r="AF68">
        <f t="shared" si="32"/>
        <v>0</v>
      </c>
      <c r="AG68">
        <f t="shared" si="32"/>
        <v>-9.696752792442437E-23</v>
      </c>
      <c r="AH68">
        <f t="shared" si="33"/>
        <v>-1.225600637845404E-16</v>
      </c>
      <c r="AI68">
        <f t="shared" si="34"/>
        <v>-1.2256016075206832E-16</v>
      </c>
      <c r="AJ68">
        <f t="shared" si="35"/>
        <v>-73.897316581199334</v>
      </c>
      <c r="AK68">
        <f t="shared" si="22"/>
        <v>-48.279580166383639</v>
      </c>
      <c r="AL68">
        <f t="shared" si="26"/>
        <v>-122.17689674758297</v>
      </c>
      <c r="AN68">
        <f t="shared" si="36"/>
        <v>0</v>
      </c>
      <c r="AO68">
        <f t="shared" si="36"/>
        <v>0</v>
      </c>
      <c r="AP68">
        <f t="shared" si="36"/>
        <v>-1.5680113145711925E-25</v>
      </c>
      <c r="AQ68">
        <f t="shared" si="36"/>
        <v>-1.9818548625732351E-19</v>
      </c>
      <c r="AR68">
        <f t="shared" si="36"/>
        <v>-1.9818564305845496E-19</v>
      </c>
      <c r="AS68">
        <f t="shared" si="36"/>
        <v>-0.11949549606552765</v>
      </c>
      <c r="AT68">
        <f t="shared" si="36"/>
        <v>-7.8070390762811512E-2</v>
      </c>
      <c r="AU68">
        <f t="shared" si="23"/>
        <v>-0.19756588682833917</v>
      </c>
      <c r="AW68">
        <v>65</v>
      </c>
      <c r="AX68">
        <f>IF(Z68&gt;0, (R68*SUMPRODUCT(K68:$K$98, X68:$X$98)-K68*$AZ$3)/Z68, 0)</f>
        <v>-7.9383658722066341E+25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12.5</v>
      </c>
      <c r="R69">
        <f t="shared" si="28"/>
        <v>2000000</v>
      </c>
      <c r="S69">
        <f t="shared" si="29"/>
        <v>-6.6479777808166735E+26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-615.8109715099954</v>
      </c>
      <c r="AC69">
        <f t="shared" si="30"/>
        <v>-549.83122456249566</v>
      </c>
      <c r="AE69">
        <f t="shared" si="31"/>
        <v>0</v>
      </c>
      <c r="AF69">
        <f t="shared" si="32"/>
        <v>0</v>
      </c>
      <c r="AG69">
        <f t="shared" si="32"/>
        <v>-1.0338317205065767E-23</v>
      </c>
      <c r="AH69">
        <f t="shared" si="33"/>
        <v>-1.3705525670418297E-17</v>
      </c>
      <c r="AI69">
        <f t="shared" si="34"/>
        <v>-1.3705536008735501E-17</v>
      </c>
      <c r="AJ69">
        <f t="shared" si="35"/>
        <v>-65.979746947499734</v>
      </c>
      <c r="AK69">
        <f t="shared" si="22"/>
        <v>-43.106768005699685</v>
      </c>
      <c r="AL69">
        <f t="shared" si="26"/>
        <v>-109.08651495319941</v>
      </c>
      <c r="AN69">
        <f t="shared" si="36"/>
        <v>0</v>
      </c>
      <c r="AO69">
        <f t="shared" si="36"/>
        <v>0</v>
      </c>
      <c r="AP69">
        <f t="shared" si="36"/>
        <v>-1.4926387046919779E-26</v>
      </c>
      <c r="AQ69">
        <f t="shared" si="36"/>
        <v>-1.978793809285684E-20</v>
      </c>
      <c r="AR69">
        <f t="shared" si="36"/>
        <v>-1.9787953019243888E-20</v>
      </c>
      <c r="AS69">
        <f t="shared" si="36"/>
        <v>-9.5261077858361159E-2</v>
      </c>
      <c r="AT69">
        <f t="shared" si="36"/>
        <v>-6.2237237534129089E-2</v>
      </c>
      <c r="AU69">
        <f t="shared" si="23"/>
        <v>-0.15749831539249023</v>
      </c>
      <c r="AW69">
        <v>66</v>
      </c>
      <c r="AX69">
        <f>IF(Z69&gt;0, (R69*SUMPRODUCT(K69:$K$98, X69:$X$98)-K69*$AZ$3)/Z69, 0)</f>
        <v>-6.6479777808166735E+26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12.5</v>
      </c>
      <c r="R70">
        <f t="shared" si="28"/>
        <v>2000000</v>
      </c>
      <c r="S70">
        <f t="shared" si="29"/>
        <v>-5.86262098047086E+27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-549.83122456249566</v>
      </c>
      <c r="AC70">
        <f t="shared" si="30"/>
        <v>-490.92073621651394</v>
      </c>
      <c r="AE70">
        <f t="shared" si="31"/>
        <v>0</v>
      </c>
      <c r="AF70">
        <f t="shared" si="32"/>
        <v>0</v>
      </c>
      <c r="AG70">
        <f t="shared" si="32"/>
        <v>-1.046717709220487E-24</v>
      </c>
      <c r="AH70">
        <f t="shared" si="33"/>
        <v>-1.4701146118071397E-18</v>
      </c>
      <c r="AI70">
        <f t="shared" si="34"/>
        <v>-1.4701156585248488E-18</v>
      </c>
      <c r="AJ70">
        <f t="shared" si="35"/>
        <v>-58.910488345981719</v>
      </c>
      <c r="AK70">
        <f t="shared" si="22"/>
        <v>-38.488185719374698</v>
      </c>
      <c r="AL70">
        <f t="shared" si="26"/>
        <v>-97.398674065356417</v>
      </c>
      <c r="AN70">
        <f t="shared" si="36"/>
        <v>0</v>
      </c>
      <c r="AO70">
        <f t="shared" si="36"/>
        <v>0</v>
      </c>
      <c r="AP70">
        <f t="shared" si="36"/>
        <v>-1.3493244654454197E-27</v>
      </c>
      <c r="AQ70">
        <f t="shared" si="36"/>
        <v>-1.8951256821645298E-21</v>
      </c>
      <c r="AR70">
        <f t="shared" si="36"/>
        <v>-1.8951270314889954E-21</v>
      </c>
      <c r="AS70">
        <f t="shared" si="36"/>
        <v>-7.594154803759634E-2</v>
      </c>
      <c r="AT70">
        <f t="shared" si="36"/>
        <v>-4.9615144717896249E-2</v>
      </c>
      <c r="AU70">
        <f t="shared" si="23"/>
        <v>-0.12555669275549258</v>
      </c>
      <c r="AW70">
        <v>67</v>
      </c>
      <c r="AX70">
        <f>IF(Z70&gt;0, (R70*SUMPRODUCT(K70:$K$98, X70:$X$98)-K70*$AZ$3)/Z70, 0)</f>
        <v>-5.86262098047086E+27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12.5</v>
      </c>
      <c r="R71">
        <f t="shared" si="28"/>
        <v>2000000</v>
      </c>
      <c r="S71">
        <f t="shared" si="29"/>
        <v>-5.4579449854226678E+28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-490.92073621651394</v>
      </c>
      <c r="AC71">
        <f t="shared" si="30"/>
        <v>-438.32208590760177</v>
      </c>
      <c r="AE71">
        <f t="shared" si="31"/>
        <v>0</v>
      </c>
      <c r="AF71">
        <f t="shared" si="32"/>
        <v>0</v>
      </c>
      <c r="AG71">
        <f t="shared" si="32"/>
        <v>-1.0038624589435508E-25</v>
      </c>
      <c r="AH71">
        <f t="shared" si="33"/>
        <v>-1.4973828579742834E-19</v>
      </c>
      <c r="AI71">
        <f t="shared" si="34"/>
        <v>-1.4973838618367425E-19</v>
      </c>
      <c r="AJ71">
        <f t="shared" si="35"/>
        <v>-52.59865030891217</v>
      </c>
      <c r="AK71">
        <f t="shared" si="22"/>
        <v>-34.364451535155979</v>
      </c>
      <c r="AL71">
        <f t="shared" si="26"/>
        <v>-86.963101844068149</v>
      </c>
      <c r="AN71">
        <f t="shared" si="36"/>
        <v>0</v>
      </c>
      <c r="AO71">
        <f t="shared" si="36"/>
        <v>0</v>
      </c>
      <c r="AP71">
        <f t="shared" si="36"/>
        <v>-1.1554283348443544E-28</v>
      </c>
      <c r="AQ71">
        <f t="shared" si="36"/>
        <v>-1.7234617818405685E-22</v>
      </c>
      <c r="AR71">
        <f t="shared" si="36"/>
        <v>-1.7234629372689035E-22</v>
      </c>
      <c r="AS71">
        <f t="shared" si="36"/>
        <v>-6.0540137147318422E-2</v>
      </c>
      <c r="AT71">
        <f t="shared" si="36"/>
        <v>-3.9552889602914733E-2</v>
      </c>
      <c r="AU71">
        <f t="shared" si="23"/>
        <v>-0.10009302675023315</v>
      </c>
      <c r="AW71">
        <v>68</v>
      </c>
      <c r="AX71">
        <f>IF(Z71&gt;0, (R71*SUMPRODUCT(K71:$K$98, X71:$X$98)-K71*$AZ$3)/Z71, 0)</f>
        <v>-5.4579449854226678E+28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12.5</v>
      </c>
      <c r="R72">
        <f t="shared" si="28"/>
        <v>2000000</v>
      </c>
      <c r="S72">
        <f t="shared" si="29"/>
        <v>-5.378718560872744E+29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-438.32208590760177</v>
      </c>
      <c r="AC72">
        <f t="shared" si="30"/>
        <v>-391.35900527464446</v>
      </c>
      <c r="AE72">
        <f t="shared" si="31"/>
        <v>0</v>
      </c>
      <c r="AF72">
        <f t="shared" si="32"/>
        <v>0</v>
      </c>
      <c r="AG72">
        <f t="shared" si="32"/>
        <v>-9.0950800094275395E-27</v>
      </c>
      <c r="AH72">
        <f t="shared" si="33"/>
        <v>-1.4445968548157439E-20</v>
      </c>
      <c r="AI72">
        <f t="shared" si="34"/>
        <v>-1.4445977643237448E-20</v>
      </c>
      <c r="AJ72">
        <f t="shared" si="35"/>
        <v>-46.963080632957315</v>
      </c>
      <c r="AK72">
        <f t="shared" ref="AK72:AK79" si="49">G72*SUM(AB72:AB72, AE72:AF72)</f>
        <v>-30.682546013532129</v>
      </c>
      <c r="AL72">
        <f t="shared" si="26"/>
        <v>-77.645626646489447</v>
      </c>
      <c r="AN72">
        <f t="shared" si="36"/>
        <v>0</v>
      </c>
      <c r="AO72">
        <f t="shared" si="36"/>
        <v>0</v>
      </c>
      <c r="AP72">
        <f t="shared" si="36"/>
        <v>-9.3466784370008664E-30</v>
      </c>
      <c r="AQ72">
        <f t="shared" si="36"/>
        <v>-1.4845589328592874E-23</v>
      </c>
      <c r="AR72">
        <f t="shared" si="36"/>
        <v>-1.484559867527131E-23</v>
      </c>
      <c r="AS72">
        <f t="shared" si="36"/>
        <v>-4.8262226679941359E-2</v>
      </c>
      <c r="AT72">
        <f t="shared" si="36"/>
        <v>-3.1531321430895043E-2</v>
      </c>
      <c r="AU72">
        <f t="shared" si="23"/>
        <v>-7.9793548110836401E-2</v>
      </c>
      <c r="AW72">
        <v>69</v>
      </c>
      <c r="AX72">
        <f>IF(Z72&gt;0, (R72*SUMPRODUCT(K72:$K$98, X72:$X$98)-K72*$AZ$3)/Z72, 0)</f>
        <v>-5.378718560872744E+29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12.5</v>
      </c>
      <c r="R73">
        <f t="shared" si="28"/>
        <v>2000000</v>
      </c>
      <c r="S73">
        <f t="shared" si="29"/>
        <v>-5.6275117277462233E+30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-391.35900527464446</v>
      </c>
      <c r="AC73">
        <f t="shared" si="30"/>
        <v>-349.42768328093251</v>
      </c>
      <c r="AE73">
        <f t="shared" si="31"/>
        <v>0</v>
      </c>
      <c r="AF73">
        <f t="shared" si="32"/>
        <v>0</v>
      </c>
      <c r="AG73">
        <f t="shared" si="32"/>
        <v>-7.7615938487985095E-28</v>
      </c>
      <c r="AH73">
        <f t="shared" si="33"/>
        <v>-1.3164751719125461E-21</v>
      </c>
      <c r="AI73">
        <f t="shared" si="34"/>
        <v>-1.3164759480719309E-21</v>
      </c>
      <c r="AJ73">
        <f t="shared" si="35"/>
        <v>-41.931321993711947</v>
      </c>
      <c r="AK73">
        <f t="shared" si="49"/>
        <v>-27.395130369225114</v>
      </c>
      <c r="AL73">
        <f t="shared" si="26"/>
        <v>-69.326452362937061</v>
      </c>
      <c r="AN73">
        <f t="shared" si="36"/>
        <v>0</v>
      </c>
      <c r="AO73">
        <f t="shared" si="36"/>
        <v>0</v>
      </c>
      <c r="AP73">
        <f t="shared" si="36"/>
        <v>-7.1216998825706031E-31</v>
      </c>
      <c r="AQ73">
        <f t="shared" si="36"/>
        <v>-1.2079401808261357E-24</v>
      </c>
      <c r="AR73">
        <f t="shared" si="36"/>
        <v>-1.207940892996124E-24</v>
      </c>
      <c r="AS73">
        <f t="shared" si="36"/>
        <v>-3.8474351626228816E-2</v>
      </c>
      <c r="AT73">
        <f t="shared" si="36"/>
        <v>-2.5136576395802804E-2</v>
      </c>
      <c r="AU73">
        <f t="shared" si="23"/>
        <v>-6.3610928022031624E-2</v>
      </c>
      <c r="AW73">
        <v>70</v>
      </c>
      <c r="AX73">
        <f>IF(Z73&gt;0, (R73*SUMPRODUCT(K73:$K$98, X73:$X$98)-K73*$AZ$3)/Z73, 0)</f>
        <v>-5.6275117277462233E+30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12.5</v>
      </c>
      <c r="R74">
        <f t="shared" si="28"/>
        <v>2000000</v>
      </c>
      <c r="S74">
        <f t="shared" si="29"/>
        <v>-6.2709260144880517E+31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-349.42768328093251</v>
      </c>
      <c r="AC74">
        <f t="shared" si="30"/>
        <v>-311.98900292940402</v>
      </c>
      <c r="AE74">
        <f t="shared" si="31"/>
        <v>0</v>
      </c>
      <c r="AF74">
        <f t="shared" si="32"/>
        <v>0</v>
      </c>
      <c r="AG74">
        <f t="shared" si="32"/>
        <v>-6.218957977828939E-29</v>
      </c>
      <c r="AH74">
        <f t="shared" si="33"/>
        <v>-1.1299331380044209E-22</v>
      </c>
      <c r="AI74">
        <f t="shared" si="34"/>
        <v>-1.1299337599002188E-22</v>
      </c>
      <c r="AJ74">
        <f t="shared" si="35"/>
        <v>-37.43868035152849</v>
      </c>
      <c r="AK74">
        <f t="shared" si="49"/>
        <v>-24.459937829665279</v>
      </c>
      <c r="AL74">
        <f t="shared" si="26"/>
        <v>-61.898618181193768</v>
      </c>
      <c r="AN74">
        <f t="shared" si="36"/>
        <v>0</v>
      </c>
      <c r="AO74">
        <f t="shared" si="36"/>
        <v>0</v>
      </c>
      <c r="AP74">
        <f t="shared" si="36"/>
        <v>-5.0948611710071298E-32</v>
      </c>
      <c r="AQ74">
        <f t="shared" si="36"/>
        <v>-9.2569406179887122E-26</v>
      </c>
      <c r="AR74">
        <f t="shared" si="36"/>
        <v>-9.2569457128498843E-26</v>
      </c>
      <c r="AS74">
        <f t="shared" si="36"/>
        <v>-3.067151755917473E-2</v>
      </c>
      <c r="AT74">
        <f t="shared" si="36"/>
        <v>-2.003872480532749E-2</v>
      </c>
      <c r="AU74">
        <f t="shared" si="23"/>
        <v>-5.0710242364502223E-2</v>
      </c>
      <c r="AW74">
        <v>71</v>
      </c>
      <c r="AX74">
        <f>IF(Z74&gt;0, (R74*SUMPRODUCT(K74:$K$98, X74:$X$98)-K74*$AZ$3)/Z74, 0)</f>
        <v>-6.2709260144880517E+31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12.5</v>
      </c>
      <c r="R75">
        <f t="shared" si="28"/>
        <v>2000000</v>
      </c>
      <c r="S75">
        <f t="shared" si="29"/>
        <v>-7.471602991854405E+32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-311.98900292940402</v>
      </c>
      <c r="AC75">
        <f t="shared" si="30"/>
        <v>-278.5616097583964</v>
      </c>
      <c r="AE75">
        <f t="shared" si="31"/>
        <v>0</v>
      </c>
      <c r="AF75">
        <f t="shared" si="32"/>
        <v>0</v>
      </c>
      <c r="AG75">
        <f t="shared" si="32"/>
        <v>-4.6603387864372324E-30</v>
      </c>
      <c r="AH75">
        <f t="shared" si="33"/>
        <v>-9.1051752310510822E-24</v>
      </c>
      <c r="AI75">
        <f t="shared" si="34"/>
        <v>-9.1051798913898689E-24</v>
      </c>
      <c r="AJ75">
        <f t="shared" si="35"/>
        <v>-33.427393171007623</v>
      </c>
      <c r="AK75">
        <f t="shared" si="49"/>
        <v>-21.839230205058282</v>
      </c>
      <c r="AL75">
        <f t="shared" si="26"/>
        <v>-55.266623376065908</v>
      </c>
      <c r="AN75">
        <f t="shared" si="36"/>
        <v>0</v>
      </c>
      <c r="AO75">
        <f t="shared" si="36"/>
        <v>0</v>
      </c>
      <c r="AP75">
        <f t="shared" si="36"/>
        <v>-3.4088995081373318E-33</v>
      </c>
      <c r="AQ75">
        <f t="shared" si="36"/>
        <v>-6.6601654491223953E-27</v>
      </c>
      <c r="AR75">
        <f t="shared" si="36"/>
        <v>-6.6601688580219044E-27</v>
      </c>
      <c r="AS75">
        <f t="shared" si="36"/>
        <v>-2.445114601337274E-2</v>
      </c>
      <c r="AT75">
        <f t="shared" si="36"/>
        <v>-1.5974748728736835E-2</v>
      </c>
      <c r="AU75">
        <f t="shared" si="23"/>
        <v>-4.0425894742109579E-2</v>
      </c>
      <c r="AW75">
        <v>72</v>
      </c>
      <c r="AX75">
        <f>IF(Z75&gt;0, (R75*SUMPRODUCT(K75:$K$98, X75:$X$98)-K75*$AZ$3)/Z75, 0)</f>
        <v>-7.471602991854405E+32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12.5</v>
      </c>
      <c r="R76">
        <f t="shared" si="28"/>
        <v>2000000</v>
      </c>
      <c r="S76">
        <f t="shared" si="29"/>
        <v>-9.5641742654771469E+33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-278.5616097583964</v>
      </c>
      <c r="AC76">
        <f t="shared" si="30"/>
        <v>-248.71572299856822</v>
      </c>
      <c r="AE76">
        <f t="shared" si="31"/>
        <v>0</v>
      </c>
      <c r="AF76">
        <f t="shared" si="32"/>
        <v>0</v>
      </c>
      <c r="AG76">
        <f t="shared" si="32"/>
        <v>-3.2506167821556319E-31</v>
      </c>
      <c r="AH76">
        <f t="shared" si="33"/>
        <v>-6.8618779525716744E-25</v>
      </c>
      <c r="AI76">
        <f t="shared" si="34"/>
        <v>-6.8618812031884563E-25</v>
      </c>
      <c r="AJ76">
        <f t="shared" si="35"/>
        <v>-29.845886759828176</v>
      </c>
      <c r="AK76">
        <f t="shared" si="49"/>
        <v>-19.499312683087751</v>
      </c>
      <c r="AL76">
        <f t="shared" si="26"/>
        <v>-49.345199442915927</v>
      </c>
      <c r="AN76">
        <f t="shared" si="36"/>
        <v>0</v>
      </c>
      <c r="AO76">
        <f t="shared" si="36"/>
        <v>0</v>
      </c>
      <c r="AP76">
        <f t="shared" si="36"/>
        <v>-2.1229729474362245E-34</v>
      </c>
      <c r="AQ76">
        <f t="shared" si="36"/>
        <v>-4.4814822042044302E-28</v>
      </c>
      <c r="AR76">
        <f t="shared" si="36"/>
        <v>-4.4814843271773774E-28</v>
      </c>
      <c r="AS76">
        <f t="shared" si="36"/>
        <v>-1.9492303900966752E-2</v>
      </c>
      <c r="AT76">
        <f t="shared" si="36"/>
        <v>-1.273497188196495E-2</v>
      </c>
      <c r="AU76">
        <f t="shared" si="23"/>
        <v>-3.2227275782931698E-2</v>
      </c>
      <c r="AW76">
        <v>73</v>
      </c>
      <c r="AX76">
        <f>IF(Z76&gt;0, (R76*SUMPRODUCT(K76:$K$98, X76:$X$98)-K76*$AZ$3)/Z76, 0)</f>
        <v>-9.5641742654771469E+33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12.5</v>
      </c>
      <c r="R77">
        <f t="shared" si="28"/>
        <v>2000000</v>
      </c>
      <c r="S77">
        <f t="shared" si="29"/>
        <v>-1.3226419659347733E+35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-248.71572299856822</v>
      </c>
      <c r="AC77">
        <f t="shared" si="30"/>
        <v>-222.06760982015018</v>
      </c>
      <c r="AE77">
        <f t="shared" si="31"/>
        <v>0</v>
      </c>
      <c r="AF77">
        <f t="shared" si="32"/>
        <v>0</v>
      </c>
      <c r="AG77">
        <f t="shared" si="32"/>
        <v>-2.0987124212334037E-32</v>
      </c>
      <c r="AH77">
        <f t="shared" si="33"/>
        <v>-4.8131829955371762E-26</v>
      </c>
      <c r="AI77">
        <f t="shared" si="34"/>
        <v>-4.8131850942495977E-26</v>
      </c>
      <c r="AJ77">
        <f t="shared" si="35"/>
        <v>-26.648113178418043</v>
      </c>
      <c r="AK77">
        <f t="shared" si="49"/>
        <v>-17.410100609899779</v>
      </c>
      <c r="AL77">
        <f t="shared" si="26"/>
        <v>-44.058213788317822</v>
      </c>
      <c r="AN77">
        <f t="shared" si="36"/>
        <v>0</v>
      </c>
      <c r="AO77">
        <f t="shared" si="36"/>
        <v>0</v>
      </c>
      <c r="AP77">
        <f t="shared" si="36"/>
        <v>-1.223808871548394E-35</v>
      </c>
      <c r="AQ77">
        <f t="shared" si="36"/>
        <v>-2.8066808919263457E-29</v>
      </c>
      <c r="AR77">
        <f t="shared" si="36"/>
        <v>-2.8066821157352171E-29</v>
      </c>
      <c r="AS77">
        <f t="shared" si="36"/>
        <v>-1.553914532921458E-2</v>
      </c>
      <c r="AT77">
        <f t="shared" si="36"/>
        <v>-1.0152241615086854E-2</v>
      </c>
      <c r="AU77">
        <f t="shared" si="23"/>
        <v>-2.5691386944301436E-2</v>
      </c>
      <c r="AW77">
        <v>74</v>
      </c>
      <c r="AX77">
        <f>IF(Z77&gt;0, (R77*SUMPRODUCT(K77:$K$98, X77:$X$98)-K77*$AZ$3)/Z77, 0)</f>
        <v>-1.3226419659347733E+35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12.5</v>
      </c>
      <c r="R78">
        <f t="shared" si="28"/>
        <v>2000000</v>
      </c>
      <c r="S78">
        <f t="shared" si="29"/>
        <v>-1.9888892286325582E+36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-222.06760982015018</v>
      </c>
      <c r="AC78">
        <f t="shared" si="30"/>
        <v>-198.27465162513411</v>
      </c>
      <c r="AE78">
        <f t="shared" si="31"/>
        <v>0</v>
      </c>
      <c r="AF78">
        <f t="shared" si="32"/>
        <v>0</v>
      </c>
      <c r="AG78">
        <f t="shared" si="32"/>
        <v>-1.2461393574031266E-33</v>
      </c>
      <c r="AH78">
        <f t="shared" si="33"/>
        <v>-3.1249781780492111E-27</v>
      </c>
      <c r="AI78">
        <f t="shared" si="34"/>
        <v>-3.1249794241885684E-27</v>
      </c>
      <c r="AJ78">
        <f t="shared" si="35"/>
        <v>-23.79295819501607</v>
      </c>
      <c r="AK78">
        <f t="shared" si="49"/>
        <v>-15.544732687410514</v>
      </c>
      <c r="AL78">
        <f t="shared" si="26"/>
        <v>-39.337690882426585</v>
      </c>
      <c r="AN78">
        <f t="shared" si="36"/>
        <v>0</v>
      </c>
      <c r="AO78">
        <f t="shared" si="36"/>
        <v>0</v>
      </c>
      <c r="AP78">
        <f t="shared" si="36"/>
        <v>-6.4879762933378873E-37</v>
      </c>
      <c r="AQ78">
        <f t="shared" si="36"/>
        <v>-1.6270077833536078E-30</v>
      </c>
      <c r="AR78">
        <f t="shared" si="36"/>
        <v>-1.6270084321512372E-30</v>
      </c>
      <c r="AS78">
        <f t="shared" si="36"/>
        <v>-1.2387711518825378E-2</v>
      </c>
      <c r="AT78">
        <f t="shared" si="36"/>
        <v>-8.0933048589659218E-3</v>
      </c>
      <c r="AU78">
        <f t="shared" si="23"/>
        <v>-2.0481016377791299E-2</v>
      </c>
      <c r="AW78">
        <v>75</v>
      </c>
      <c r="AX78">
        <f>IF(Z78&gt;0, (R78*SUMPRODUCT(K78:$K$98, X78:$X$98)-K78*$AZ$3)/Z78, 0)</f>
        <v>-1.9888892286325582E+36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-198.27465162513411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-1.9938229718450026E-28</v>
      </c>
      <c r="AI79">
        <f t="shared" si="34"/>
        <v>-1.9938229718450026E-28</v>
      </c>
      <c r="AJ79">
        <f t="shared" si="35"/>
        <v>-198.27465162513411</v>
      </c>
      <c r="AK79">
        <f t="shared" si="49"/>
        <v>-13.87922561375939</v>
      </c>
      <c r="AL79">
        <f t="shared" si="26"/>
        <v>-212.1538772388935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-9.2685375619112667E-32</v>
      </c>
      <c r="AR79">
        <f t="shared" si="36"/>
        <v>-9.2685375619112667E-32</v>
      </c>
      <c r="AS79">
        <f t="shared" si="36"/>
        <v>-9.217047261030796E-2</v>
      </c>
      <c r="AT79">
        <f t="shared" si="36"/>
        <v>-6.4519330827215579E-3</v>
      </c>
      <c r="AU79">
        <f t="shared" si="23"/>
        <v>-9.8622405693029519E-2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681483.75297861837</v>
      </c>
      <c r="AO81" s="8">
        <f t="shared" si="50"/>
        <v>-68148.375297861843</v>
      </c>
      <c r="AP81" s="8">
        <f t="shared" si="50"/>
        <v>-205.52281811763496</v>
      </c>
      <c r="AQ81" s="8">
        <f t="shared" si="50"/>
        <v>-380824.21358287474</v>
      </c>
      <c r="AR81" s="8">
        <f t="shared" si="50"/>
        <v>232305.64127976418</v>
      </c>
      <c r="AS81" s="8">
        <f t="shared" si="50"/>
        <v>-59709.743695306905</v>
      </c>
      <c r="AT81" s="8">
        <f t="shared" si="50"/>
        <v>13913.867116876376</v>
      </c>
      <c r="AU81" s="8">
        <f t="shared" si="50"/>
        <v>186509.7647013338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94CD-36BE-4D4A-9547-E70FC8A66DFF}">
  <dimension ref="A1:AZ164"/>
  <sheetViews>
    <sheetView workbookViewId="0">
      <selection activeCell="S53" sqref="S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1213371.1014040615</v>
      </c>
      <c r="K3">
        <v>1</v>
      </c>
      <c r="L3" s="2">
        <v>0</v>
      </c>
      <c r="O3">
        <f>$C$3</f>
        <v>1213371.1014040615</v>
      </c>
      <c r="P3" s="2">
        <f>O3*C5</f>
        <v>121337.11014040616</v>
      </c>
      <c r="Q3" s="4">
        <f>B8</f>
        <v>100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1213371.1014040615</v>
      </c>
      <c r="AF3">
        <f t="shared" ref="AF3:AG34" si="4">-$Z3*P3</f>
        <v>-121337.11014040616</v>
      </c>
      <c r="AG3">
        <f t="shared" si="4"/>
        <v>-100</v>
      </c>
      <c r="AH3">
        <f t="shared" ref="AH3:AH66" si="5">-X3*R3</f>
        <v>0</v>
      </c>
      <c r="AI3">
        <f t="shared" ref="AI3:AI34" si="6">SUM(AE3:AH3)</f>
        <v>1091933.9912636555</v>
      </c>
      <c r="AJ3">
        <f t="shared" ref="AJ3:AJ66" si="7">AB3-AC3</f>
        <v>0</v>
      </c>
      <c r="AL3">
        <f t="shared" ref="AL3:AL34" si="8">SUM(AI3:AK3)</f>
        <v>1091933.9912636555</v>
      </c>
      <c r="AN3">
        <f t="shared" ref="AN3:AU34" si="9">AE3*$K3</f>
        <v>1213371.1014040615</v>
      </c>
      <c r="AO3">
        <f t="shared" si="9"/>
        <v>-121337.11014040616</v>
      </c>
      <c r="AP3">
        <f t="shared" si="9"/>
        <v>-100</v>
      </c>
      <c r="AQ3">
        <f t="shared" si="9"/>
        <v>0</v>
      </c>
      <c r="AR3">
        <f t="shared" si="9"/>
        <v>1091933.9912636555</v>
      </c>
      <c r="AS3">
        <f t="shared" si="9"/>
        <v>0</v>
      </c>
      <c r="AT3">
        <f t="shared" si="9"/>
        <v>0</v>
      </c>
      <c r="AU3">
        <f t="shared" si="9"/>
        <v>1091933.9912636555</v>
      </c>
      <c r="AW3">
        <v>0</v>
      </c>
      <c r="AX3">
        <f>IF(Z3&gt;0, (R3*SUMPRODUCT(K3:$K$98, X3:$X$98)-K3*$AZ$3)/Z3, 0)</f>
        <v>0</v>
      </c>
      <c r="AZ3">
        <f>C6*ABS(SUMPRODUCT(X4:X69, K4:K69))/1</f>
        <v>761443.38817907462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2000000</v>
      </c>
      <c r="S4">
        <f t="shared" si="1"/>
        <v>52579.704358815929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51075.454436118598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-51075.454436118598</v>
      </c>
      <c r="AK4">
        <f>G4*SUM(AB4, AE4:AF4)</f>
        <v>0</v>
      </c>
      <c r="AL4">
        <f t="shared" si="8"/>
        <v>-88293.346436118591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-34721.421774419257</v>
      </c>
      <c r="AR4">
        <f t="shared" si="9"/>
        <v>-34721.421774419257</v>
      </c>
      <c r="AS4">
        <f t="shared" si="9"/>
        <v>-47649.458378690731</v>
      </c>
      <c r="AT4">
        <f t="shared" si="9"/>
        <v>0</v>
      </c>
      <c r="AU4">
        <f t="shared" si="9"/>
        <v>-82370.880153109974</v>
      </c>
      <c r="AW4">
        <v>1</v>
      </c>
      <c r="AX4">
        <f>IF(Z4&gt;0, (R4*SUMPRODUCT(K4:$K$98, X4:$X$98)-K4*$AZ$3)/Z4, 0)</f>
        <v>52579.704358815929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12.5</v>
      </c>
      <c r="R5">
        <f t="shared" si="0"/>
        <v>2000000</v>
      </c>
      <c r="S5">
        <f t="shared" si="1"/>
        <v>80416.324100270518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51075.454436118598</v>
      </c>
      <c r="AC5">
        <f t="shared" si="2"/>
        <v>75605.6201691319</v>
      </c>
      <c r="AE5">
        <f t="shared" si="3"/>
        <v>0</v>
      </c>
      <c r="AF5">
        <f t="shared" si="4"/>
        <v>0</v>
      </c>
      <c r="AG5">
        <f t="shared" si="4"/>
        <v>-11.752219001402596</v>
      </c>
      <c r="AH5">
        <f t="shared" si="5"/>
        <v>-42999.246695584559</v>
      </c>
      <c r="AI5">
        <f t="shared" si="6"/>
        <v>-43010.998914585965</v>
      </c>
      <c r="AJ5">
        <f t="shared" si="7"/>
        <v>-24530.165733013302</v>
      </c>
      <c r="AK5">
        <f>G5*SUM(AB5, AE5:AF5)</f>
        <v>2094.0936318808626</v>
      </c>
      <c r="AL5">
        <f t="shared" si="8"/>
        <v>-65447.071015718415</v>
      </c>
      <c r="AN5">
        <f t="shared" si="9"/>
        <v>0</v>
      </c>
      <c r="AO5">
        <f t="shared" si="9"/>
        <v>0</v>
      </c>
      <c r="AP5">
        <f t="shared" si="9"/>
        <v>-10.049416693540657</v>
      </c>
      <c r="AQ5">
        <f t="shared" si="9"/>
        <v>-36769.000603265507</v>
      </c>
      <c r="AR5">
        <f t="shared" si="9"/>
        <v>-36779.050019959053</v>
      </c>
      <c r="AS5">
        <f t="shared" si="9"/>
        <v>-20975.941393131125</v>
      </c>
      <c r="AT5">
        <f t="shared" si="9"/>
        <v>1790.6762543779289</v>
      </c>
      <c r="AU5">
        <f t="shared" si="9"/>
        <v>-55964.315158712256</v>
      </c>
      <c r="AW5">
        <v>2</v>
      </c>
      <c r="AX5">
        <f>IF(Z5&gt;0, (R5*SUMPRODUCT(K5:$K$98, X5:$X$98)-K5*$AZ$3)/Z5, 0)</f>
        <v>80416.324100270518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12.5</v>
      </c>
      <c r="R6">
        <f t="shared" si="0"/>
        <v>2000000</v>
      </c>
      <c r="S6">
        <f t="shared" si="1"/>
        <v>113145.68642886227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75605.6201691319</v>
      </c>
      <c r="AC6">
        <f t="shared" si="2"/>
        <v>102567.89928310085</v>
      </c>
      <c r="AE6">
        <f t="shared" si="3"/>
        <v>0</v>
      </c>
      <c r="AF6">
        <f t="shared" si="4"/>
        <v>0</v>
      </c>
      <c r="AG6">
        <f t="shared" si="4"/>
        <v>-11.331397435507631</v>
      </c>
      <c r="AH6">
        <f t="shared" si="5"/>
        <v>-48527.900140950238</v>
      </c>
      <c r="AI6">
        <f t="shared" si="6"/>
        <v>-48539.231538385742</v>
      </c>
      <c r="AJ6">
        <f t="shared" si="7"/>
        <v>-26962.279113968951</v>
      </c>
      <c r="AK6">
        <f>G6*SUM(AB6, AE6:AF6)</f>
        <v>4422.9287798942169</v>
      </c>
      <c r="AL6">
        <f t="shared" si="8"/>
        <v>-71078.581872460461</v>
      </c>
      <c r="AN6">
        <f t="shared" si="9"/>
        <v>0</v>
      </c>
      <c r="AO6">
        <f t="shared" si="9"/>
        <v>0</v>
      </c>
      <c r="AP6">
        <f t="shared" si="9"/>
        <v>-8.7411536297108157</v>
      </c>
      <c r="AQ6">
        <f t="shared" si="9"/>
        <v>-37434.908878060021</v>
      </c>
      <c r="AR6">
        <f t="shared" si="9"/>
        <v>-37443.650031689729</v>
      </c>
      <c r="AS6">
        <f t="shared" si="9"/>
        <v>-20798.972526003156</v>
      </c>
      <c r="AT6">
        <f t="shared" si="9"/>
        <v>3411.891620461266</v>
      </c>
      <c r="AU6">
        <f t="shared" si="9"/>
        <v>-54830.730937231609</v>
      </c>
      <c r="AW6">
        <v>3</v>
      </c>
      <c r="AX6">
        <f>IF(Z6&gt;0, (R6*SUMPRODUCT(K6:$K$98, X6:$X$98)-K6*$AZ$3)/Z6, 0)</f>
        <v>113145.68642886227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12.5</v>
      </c>
      <c r="R7">
        <f t="shared" si="0"/>
        <v>2000000</v>
      </c>
      <c r="S7">
        <f t="shared" si="1"/>
        <v>135664.78642307204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102567.89928310085</v>
      </c>
      <c r="AC7">
        <f t="shared" si="2"/>
        <v>118094.37707773875</v>
      </c>
      <c r="AE7">
        <f t="shared" si="3"/>
        <v>0</v>
      </c>
      <c r="AF7">
        <f t="shared" si="4"/>
        <v>0</v>
      </c>
      <c r="AG7">
        <f t="shared" si="4"/>
        <v>-10.881082353000968</v>
      </c>
      <c r="AH7">
        <f t="shared" si="5"/>
        <v>-53920.177304253841</v>
      </c>
      <c r="AI7">
        <f t="shared" si="6"/>
        <v>-53931.058386606841</v>
      </c>
      <c r="AJ7">
        <f t="shared" si="7"/>
        <v>-15526.477794637904</v>
      </c>
      <c r="AK7">
        <f>G7*SUM(AB7, AE7:AF7)</f>
        <v>5036.0838548002512</v>
      </c>
      <c r="AL7">
        <f t="shared" si="8"/>
        <v>-64421.452326444487</v>
      </c>
      <c r="AN7">
        <f t="shared" si="9"/>
        <v>0</v>
      </c>
      <c r="AO7">
        <f t="shared" si="9"/>
        <v>0</v>
      </c>
      <c r="AP7">
        <f t="shared" si="9"/>
        <v>-7.636953924703481</v>
      </c>
      <c r="AQ7">
        <f t="shared" si="9"/>
        <v>-37844.204861739665</v>
      </c>
      <c r="AR7">
        <f t="shared" si="9"/>
        <v>-37851.841815664367</v>
      </c>
      <c r="AS7">
        <f t="shared" si="9"/>
        <v>-10897.353009912546</v>
      </c>
      <c r="AT7">
        <f t="shared" si="9"/>
        <v>3534.6061276197743</v>
      </c>
      <c r="AU7">
        <f t="shared" si="9"/>
        <v>-45214.588697957137</v>
      </c>
      <c r="AW7">
        <v>4</v>
      </c>
      <c r="AX7">
        <f>IF(Z7&gt;0, (R7*SUMPRODUCT(K7:$K$98, X7:$X$98)-K7*$AZ$3)/Z7, 0)</f>
        <v>135664.78642307204</v>
      </c>
    </row>
    <row r="8" spans="1:52" x14ac:dyDescent="0.25">
      <c r="B8" s="2">
        <f>'S.26.04.A'!B8</f>
        <v>100</v>
      </c>
      <c r="C8" s="2">
        <f>'S.26.04.A'!C8</f>
        <v>12.5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12.5</v>
      </c>
      <c r="R8">
        <f t="shared" si="0"/>
        <v>2000000</v>
      </c>
      <c r="S8">
        <f t="shared" si="1"/>
        <v>139184.69056385936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118094.37707773875</v>
      </c>
      <c r="AC8">
        <f t="shared" si="2"/>
        <v>115818.55490337936</v>
      </c>
      <c r="AE8">
        <f t="shared" si="3"/>
        <v>0</v>
      </c>
      <c r="AF8">
        <f t="shared" si="4"/>
        <v>0</v>
      </c>
      <c r="AG8">
        <f t="shared" si="4"/>
        <v>-10.401517080845956</v>
      </c>
      <c r="AH8">
        <f t="shared" si="5"/>
        <v>-59320.711780000311</v>
      </c>
      <c r="AI8">
        <f t="shared" si="6"/>
        <v>-59331.11329708116</v>
      </c>
      <c r="AJ8">
        <f t="shared" si="7"/>
        <v>2275.8221743593895</v>
      </c>
      <c r="AK8">
        <f t="shared" ref="AK8:AK69" si="22">G8*SUM(AB8:AB8, AE8:AF8)</f>
        <v>2515.4102317558354</v>
      </c>
      <c r="AL8">
        <f t="shared" si="8"/>
        <v>-54539.880890965935</v>
      </c>
      <c r="AN8">
        <f t="shared" si="9"/>
        <v>0</v>
      </c>
      <c r="AO8">
        <f t="shared" si="9"/>
        <v>0</v>
      </c>
      <c r="AP8">
        <f t="shared" si="9"/>
        <v>-6.8144946489985285</v>
      </c>
      <c r="AQ8">
        <f t="shared" si="9"/>
        <v>-38863.626320817348</v>
      </c>
      <c r="AR8">
        <f t="shared" si="9"/>
        <v>-38870.440815466347</v>
      </c>
      <c r="AS8">
        <f t="shared" si="9"/>
        <v>1490.9919301870668</v>
      </c>
      <c r="AT8">
        <f t="shared" si="9"/>
        <v>1647.9566808481547</v>
      </c>
      <c r="AU8">
        <f t="shared" si="9"/>
        <v>-35731.492204431124</v>
      </c>
      <c r="AW8">
        <v>5</v>
      </c>
      <c r="AX8">
        <f>IF(Z8&gt;0, (R8*SUMPRODUCT(K8:$K$98, X8:$X$98)-K8*$AZ$3)/Z8, 0)</f>
        <v>139184.69056385936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12.5</v>
      </c>
      <c r="R9">
        <f t="shared" si="0"/>
        <v>2000000</v>
      </c>
      <c r="S9">
        <f t="shared" si="1"/>
        <v>130653.69811589851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115818.55490337936</v>
      </c>
      <c r="AC9">
        <f t="shared" si="2"/>
        <v>103364.63699353288</v>
      </c>
      <c r="AE9">
        <f t="shared" si="3"/>
        <v>0</v>
      </c>
      <c r="AF9">
        <f t="shared" si="4"/>
        <v>0</v>
      </c>
      <c r="AG9">
        <f t="shared" si="4"/>
        <v>-9.8891801843451823</v>
      </c>
      <c r="AH9">
        <f t="shared" si="5"/>
        <v>-65331.476110770091</v>
      </c>
      <c r="AI9">
        <f t="shared" si="6"/>
        <v>-65341.365290954433</v>
      </c>
      <c r="AJ9">
        <f t="shared" si="7"/>
        <v>12453.917909846481</v>
      </c>
      <c r="AK9">
        <f t="shared" si="22"/>
        <v>683.32947392993822</v>
      </c>
      <c r="AL9">
        <f t="shared" si="8"/>
        <v>-52204.117907178013</v>
      </c>
      <c r="AN9">
        <f t="shared" si="9"/>
        <v>0</v>
      </c>
      <c r="AO9">
        <f t="shared" si="9"/>
        <v>0</v>
      </c>
      <c r="AP9">
        <f t="shared" si="9"/>
        <v>-6.1358462453701472</v>
      </c>
      <c r="AQ9">
        <f t="shared" si="9"/>
        <v>-40535.604056778699</v>
      </c>
      <c r="AR9">
        <f t="shared" si="9"/>
        <v>-40541.73990302407</v>
      </c>
      <c r="AS9">
        <f t="shared" si="9"/>
        <v>7727.1648430723226</v>
      </c>
      <c r="AT9">
        <f t="shared" si="9"/>
        <v>423.97898600341847</v>
      </c>
      <c r="AU9">
        <f t="shared" si="9"/>
        <v>-32390.596073948327</v>
      </c>
      <c r="AW9">
        <v>6</v>
      </c>
      <c r="AX9">
        <f>IF(Z9&gt;0, (R9*SUMPRODUCT(K9:$K$98, X9:$X$98)-K9*$AZ$3)/Z9, 0)</f>
        <v>130653.69811589851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12.5</v>
      </c>
      <c r="R10">
        <f t="shared" si="0"/>
        <v>2000000</v>
      </c>
      <c r="S10">
        <f t="shared" si="1"/>
        <v>116444.58538472975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103364.63699353288</v>
      </c>
      <c r="AC10">
        <f t="shared" si="2"/>
        <v>87076.548685948423</v>
      </c>
      <c r="AE10">
        <f t="shared" si="3"/>
        <v>0</v>
      </c>
      <c r="AF10">
        <f t="shared" si="4"/>
        <v>0</v>
      </c>
      <c r="AG10">
        <f t="shared" si="4"/>
        <v>-9.3474235403743631</v>
      </c>
      <c r="AH10">
        <f t="shared" si="5"/>
        <v>-70858.374740378742</v>
      </c>
      <c r="AI10">
        <f t="shared" si="6"/>
        <v>-70867.722163919112</v>
      </c>
      <c r="AJ10">
        <f t="shared" si="7"/>
        <v>16288.088307584461</v>
      </c>
      <c r="AK10">
        <f t="shared" si="22"/>
        <v>423.79501167348485</v>
      </c>
      <c r="AL10">
        <f t="shared" si="8"/>
        <v>-54155.838844661164</v>
      </c>
      <c r="AN10">
        <f t="shared" si="9"/>
        <v>0</v>
      </c>
      <c r="AO10">
        <f t="shared" si="9"/>
        <v>0</v>
      </c>
      <c r="AP10">
        <f t="shared" si="9"/>
        <v>-5.5020468800854339</v>
      </c>
      <c r="AQ10">
        <f t="shared" si="9"/>
        <v>-41708.402105058703</v>
      </c>
      <c r="AR10">
        <f t="shared" si="9"/>
        <v>-41713.904151938783</v>
      </c>
      <c r="AS10">
        <f t="shared" si="9"/>
        <v>9587.4360531770581</v>
      </c>
      <c r="AT10">
        <f t="shared" si="9"/>
        <v>249.45269802982324</v>
      </c>
      <c r="AU10">
        <f t="shared" si="9"/>
        <v>-31877.0154007319</v>
      </c>
      <c r="AW10">
        <v>7</v>
      </c>
      <c r="AX10">
        <f>IF(Z10&gt;0, (R10*SUMPRODUCT(K10:$K$98, X10:$X$98)-K10*$AZ$3)/Z10, 0)</f>
        <v>116444.58538472975</v>
      </c>
    </row>
    <row r="11" spans="1:52" x14ac:dyDescent="0.25">
      <c r="A11" t="s">
        <v>33</v>
      </c>
      <c r="C11" s="12">
        <f>AU71</f>
        <v>325103.17313780828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12.5</v>
      </c>
      <c r="R11">
        <f t="shared" si="0"/>
        <v>2000000</v>
      </c>
      <c r="S11">
        <f t="shared" si="1"/>
        <v>96318.8920960455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87076.548685948423</v>
      </c>
      <c r="AC11">
        <f t="shared" si="2"/>
        <v>67684.356220852933</v>
      </c>
      <c r="AE11">
        <f t="shared" si="3"/>
        <v>0</v>
      </c>
      <c r="AF11">
        <f t="shared" si="4"/>
        <v>0</v>
      </c>
      <c r="AG11">
        <f t="shared" si="4"/>
        <v>-8.7838889583261466</v>
      </c>
      <c r="AH11">
        <f t="shared" si="5"/>
        <v>-75209.655463115516</v>
      </c>
      <c r="AI11">
        <f t="shared" si="6"/>
        <v>-75218.439352073838</v>
      </c>
      <c r="AJ11">
        <f t="shared" si="7"/>
        <v>19392.19246509549</v>
      </c>
      <c r="AK11">
        <f t="shared" si="22"/>
        <v>208.9837168462762</v>
      </c>
      <c r="AL11">
        <f t="shared" si="8"/>
        <v>-55617.263170132072</v>
      </c>
      <c r="AN11">
        <f t="shared" si="9"/>
        <v>0</v>
      </c>
      <c r="AO11">
        <f t="shared" si="9"/>
        <v>0</v>
      </c>
      <c r="AP11">
        <f t="shared" si="9"/>
        <v>-4.9129049581065454</v>
      </c>
      <c r="AQ11">
        <f t="shared" si="9"/>
        <v>-42065.409862903893</v>
      </c>
      <c r="AR11">
        <f t="shared" si="9"/>
        <v>-42070.322767861995</v>
      </c>
      <c r="AS11">
        <f t="shared" si="9"/>
        <v>10846.220730057932</v>
      </c>
      <c r="AT11">
        <f t="shared" si="9"/>
        <v>116.88639775943336</v>
      </c>
      <c r="AU11">
        <f t="shared" si="9"/>
        <v>-31107.215640044629</v>
      </c>
      <c r="AW11">
        <v>8</v>
      </c>
      <c r="AX11">
        <f>IF(Z11&gt;0, (R11*SUMPRODUCT(K11:$K$98, X11:$X$98)-K11*$AZ$3)/Z11, 0)</f>
        <v>96318.8920960455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12.5</v>
      </c>
      <c r="R12">
        <f t="shared" si="0"/>
        <v>2000000</v>
      </c>
      <c r="S12">
        <f t="shared" si="1"/>
        <v>71309.60729867722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67684.356220852933</v>
      </c>
      <c r="AC12">
        <f t="shared" si="2"/>
        <v>46785.554220372054</v>
      </c>
      <c r="AE12">
        <f t="shared" si="3"/>
        <v>0</v>
      </c>
      <c r="AF12">
        <f t="shared" si="4"/>
        <v>0</v>
      </c>
      <c r="AG12">
        <f t="shared" si="4"/>
        <v>-8.2011309542788489</v>
      </c>
      <c r="AH12">
        <f t="shared" si="5"/>
        <v>-79187.058314245907</v>
      </c>
      <c r="AI12">
        <f t="shared" si="6"/>
        <v>-79195.259445200179</v>
      </c>
      <c r="AJ12">
        <f t="shared" si="7"/>
        <v>20898.802000480879</v>
      </c>
      <c r="AK12">
        <f t="shared" si="22"/>
        <v>155.67401930796174</v>
      </c>
      <c r="AL12">
        <f t="shared" si="8"/>
        <v>-58140.78342541134</v>
      </c>
      <c r="AN12">
        <f t="shared" si="9"/>
        <v>0</v>
      </c>
      <c r="AO12">
        <f t="shared" si="9"/>
        <v>0</v>
      </c>
      <c r="AP12">
        <f t="shared" si="9"/>
        <v>-4.3589882859863236</v>
      </c>
      <c r="AQ12">
        <f t="shared" si="9"/>
        <v>-42088.763308116962</v>
      </c>
      <c r="AR12">
        <f t="shared" si="9"/>
        <v>-42093.122296402944</v>
      </c>
      <c r="AS12">
        <f t="shared" si="9"/>
        <v>11107.935432211885</v>
      </c>
      <c r="AT12">
        <f t="shared" si="9"/>
        <v>82.742396186439606</v>
      </c>
      <c r="AU12">
        <f t="shared" si="9"/>
        <v>-30902.444468004618</v>
      </c>
      <c r="AW12">
        <v>9</v>
      </c>
      <c r="AX12">
        <f>IF(Z12&gt;0, (R12*SUMPRODUCT(K12:$K$98, X12:$X$98)-K12*$AZ$3)/Z12, 0)</f>
        <v>71309.60729867722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12.5</v>
      </c>
      <c r="R13">
        <f t="shared" si="0"/>
        <v>2000000</v>
      </c>
      <c r="S13">
        <f t="shared" si="1"/>
        <v>40605.349333209619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46785.554220372054</v>
      </c>
      <c r="AC13">
        <f t="shared" si="2"/>
        <v>24701.727495690808</v>
      </c>
      <c r="AE13">
        <f t="shared" si="3"/>
        <v>0</v>
      </c>
      <c r="AF13">
        <f t="shared" si="4"/>
        <v>0</v>
      </c>
      <c r="AG13">
        <f t="shared" si="4"/>
        <v>-7.6042097597126741</v>
      </c>
      <c r="AH13">
        <f t="shared" si="5"/>
        <v>-82385.581603741768</v>
      </c>
      <c r="AI13">
        <f t="shared" si="6"/>
        <v>-82393.185813501477</v>
      </c>
      <c r="AJ13">
        <f t="shared" si="7"/>
        <v>22083.826724681247</v>
      </c>
      <c r="AK13">
        <f t="shared" si="22"/>
        <v>93.571108440744112</v>
      </c>
      <c r="AL13">
        <f t="shared" si="8"/>
        <v>-60215.787980379486</v>
      </c>
      <c r="AN13">
        <f t="shared" si="9"/>
        <v>0</v>
      </c>
      <c r="AO13">
        <f t="shared" si="9"/>
        <v>0</v>
      </c>
      <c r="AP13">
        <f t="shared" si="9"/>
        <v>-3.8419375716563606</v>
      </c>
      <c r="AQ13">
        <f t="shared" si="9"/>
        <v>-41624.346424938223</v>
      </c>
      <c r="AR13">
        <f t="shared" si="9"/>
        <v>-41628.188362509878</v>
      </c>
      <c r="AS13">
        <f t="shared" si="9"/>
        <v>11157.593793507818</v>
      </c>
      <c r="AT13">
        <f t="shared" si="9"/>
        <v>47.275702341173968</v>
      </c>
      <c r="AU13">
        <f t="shared" si="9"/>
        <v>-30423.318866660884</v>
      </c>
      <c r="AW13">
        <v>10</v>
      </c>
      <c r="AX13">
        <f>IF(Z13&gt;0, (R13*SUMPRODUCT(K13:$K$98, X13:$X$98)-K13*$AZ$3)/Z13, 0)</f>
        <v>40605.349333209619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12.5</v>
      </c>
      <c r="R14">
        <f t="shared" si="0"/>
        <v>2000000</v>
      </c>
      <c r="S14">
        <f t="shared" si="1"/>
        <v>3616.1464107620504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24701.727495690808</v>
      </c>
      <c r="AC14">
        <f t="shared" si="2"/>
        <v>2023.9436488598003</v>
      </c>
      <c r="AE14">
        <f t="shared" si="3"/>
        <v>0</v>
      </c>
      <c r="AF14">
        <f t="shared" si="4"/>
        <v>0</v>
      </c>
      <c r="AG14">
        <f t="shared" si="4"/>
        <v>-6.9962033438286708</v>
      </c>
      <c r="AH14">
        <f t="shared" si="5"/>
        <v>-85114.290925900234</v>
      </c>
      <c r="AI14">
        <f t="shared" si="6"/>
        <v>-85121.287129244069</v>
      </c>
      <c r="AJ14">
        <f t="shared" si="7"/>
        <v>22677.783846831007</v>
      </c>
      <c r="AK14">
        <f t="shared" si="22"/>
        <v>44.463109492243454</v>
      </c>
      <c r="AL14">
        <f t="shared" si="8"/>
        <v>-62399.040172920817</v>
      </c>
      <c r="AN14">
        <f t="shared" si="9"/>
        <v>0</v>
      </c>
      <c r="AO14">
        <f t="shared" si="9"/>
        <v>0</v>
      </c>
      <c r="AP14">
        <f t="shared" si="9"/>
        <v>-3.3606669318327174</v>
      </c>
      <c r="AQ14">
        <f t="shared" si="9"/>
        <v>-40885.144253758452</v>
      </c>
      <c r="AR14">
        <f t="shared" si="9"/>
        <v>-40888.504920690284</v>
      </c>
      <c r="AS14">
        <f t="shared" si="9"/>
        <v>10893.405253654028</v>
      </c>
      <c r="AT14">
        <f t="shared" si="9"/>
        <v>21.358113024094408</v>
      </c>
      <c r="AU14">
        <f t="shared" si="9"/>
        <v>-29973.741554012162</v>
      </c>
      <c r="AW14">
        <v>11</v>
      </c>
      <c r="AX14">
        <f>IF(Z14&gt;0, (R14*SUMPRODUCT(K14:$K$98, X14:$X$98)-K14*$AZ$3)/Z14, 0)</f>
        <v>3616.1464107620504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12.5</v>
      </c>
      <c r="R15">
        <f t="shared" si="0"/>
        <v>2000000</v>
      </c>
      <c r="S15">
        <f t="shared" si="1"/>
        <v>-39365.761192435959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2023.9436488598003</v>
      </c>
      <c r="AC15">
        <f t="shared" si="2"/>
        <v>-20088.95962427475</v>
      </c>
      <c r="AE15">
        <f t="shared" si="3"/>
        <v>0</v>
      </c>
      <c r="AF15">
        <f t="shared" si="4"/>
        <v>0</v>
      </c>
      <c r="AG15">
        <f t="shared" si="4"/>
        <v>-6.3789442321690704</v>
      </c>
      <c r="AH15">
        <f t="shared" si="5"/>
        <v>-87567.532515410072</v>
      </c>
      <c r="AI15">
        <f t="shared" si="6"/>
        <v>-87573.911459642244</v>
      </c>
      <c r="AJ15">
        <f t="shared" si="7"/>
        <v>22112.903273134551</v>
      </c>
      <c r="AK15">
        <f t="shared" si="22"/>
        <v>8.2981689603251816</v>
      </c>
      <c r="AL15">
        <f t="shared" si="8"/>
        <v>-65452.710017547368</v>
      </c>
      <c r="AN15">
        <f t="shared" si="9"/>
        <v>0</v>
      </c>
      <c r="AO15">
        <f t="shared" si="9"/>
        <v>0</v>
      </c>
      <c r="AP15">
        <f t="shared" si="9"/>
        <v>-2.9068996590396727</v>
      </c>
      <c r="AQ15">
        <f t="shared" si="9"/>
        <v>-39904.727357278505</v>
      </c>
      <c r="AR15">
        <f t="shared" si="9"/>
        <v>-39907.634256937541</v>
      </c>
      <c r="AS15">
        <f t="shared" si="9"/>
        <v>10076.901230910211</v>
      </c>
      <c r="AT15">
        <f t="shared" si="9"/>
        <v>3.781494812225461</v>
      </c>
      <c r="AU15">
        <f t="shared" si="9"/>
        <v>-29826.951531215105</v>
      </c>
      <c r="AW15">
        <v>12</v>
      </c>
      <c r="AX15">
        <f>IF(Z15&gt;0, (R15*SUMPRODUCT(K15:$K$98, X15:$X$98)-K15*$AZ$3)/Z15, 0)</f>
        <v>-39365.761192435959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12.5</v>
      </c>
      <c r="R16">
        <f t="shared" si="0"/>
        <v>2000000</v>
      </c>
      <c r="S16">
        <f t="shared" si="1"/>
        <v>-89523.988288481763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-20088.95962427475</v>
      </c>
      <c r="AC16">
        <f t="shared" si="2"/>
        <v>-41250.696226956381</v>
      </c>
      <c r="AE16">
        <f t="shared" si="3"/>
        <v>0</v>
      </c>
      <c r="AF16">
        <f t="shared" si="4"/>
        <v>0</v>
      </c>
      <c r="AG16">
        <f t="shared" si="4"/>
        <v>-5.7597266687379776</v>
      </c>
      <c r="AH16">
        <f t="shared" si="5"/>
        <v>-88868.499377504384</v>
      </c>
      <c r="AI16">
        <f t="shared" si="6"/>
        <v>-88874.259104173121</v>
      </c>
      <c r="AJ16">
        <f t="shared" si="7"/>
        <v>21161.736602681631</v>
      </c>
      <c r="AK16">
        <f t="shared" si="22"/>
        <v>-142.63161333235072</v>
      </c>
      <c r="AL16">
        <f t="shared" si="8"/>
        <v>-67855.154114823847</v>
      </c>
      <c r="AN16">
        <f t="shared" si="9"/>
        <v>0</v>
      </c>
      <c r="AO16">
        <f t="shared" si="9"/>
        <v>0</v>
      </c>
      <c r="AP16">
        <f t="shared" si="9"/>
        <v>-2.4829446423159691</v>
      </c>
      <c r="AQ16">
        <f t="shared" si="9"/>
        <v>-38310.075649541664</v>
      </c>
      <c r="AR16">
        <f t="shared" si="9"/>
        <v>-38312.558594183982</v>
      </c>
      <c r="AS16">
        <f t="shared" si="9"/>
        <v>9122.5545137271183</v>
      </c>
      <c r="AT16">
        <f t="shared" si="9"/>
        <v>-61.486667773774883</v>
      </c>
      <c r="AU16">
        <f t="shared" si="9"/>
        <v>-29251.490748230644</v>
      </c>
      <c r="AW16">
        <v>13</v>
      </c>
      <c r="AX16">
        <f>IF(Z16&gt;0, (R16*SUMPRODUCT(K16:$K$98, X16:$X$98)-K16*$AZ$3)/Z16, 0)</f>
        <v>-89523.988288481763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12.5</v>
      </c>
      <c r="R17">
        <f t="shared" si="0"/>
        <v>2000000</v>
      </c>
      <c r="S17">
        <f t="shared" si="1"/>
        <v>-145425.10586215399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-41250.696226956381</v>
      </c>
      <c r="AC17">
        <f t="shared" si="2"/>
        <v>-59874.500143644305</v>
      </c>
      <c r="AE17">
        <f t="shared" si="3"/>
        <v>0</v>
      </c>
      <c r="AF17">
        <f t="shared" si="4"/>
        <v>0</v>
      </c>
      <c r="AG17">
        <f t="shared" si="4"/>
        <v>-5.1465064945868377</v>
      </c>
      <c r="AH17">
        <f t="shared" si="5"/>
        <v>-88899.665194201531</v>
      </c>
      <c r="AI17">
        <f t="shared" si="6"/>
        <v>-88904.811700696111</v>
      </c>
      <c r="AJ17">
        <f t="shared" si="7"/>
        <v>18623.803916687924</v>
      </c>
      <c r="AK17">
        <f t="shared" si="22"/>
        <v>-569.25960793199806</v>
      </c>
      <c r="AL17">
        <f t="shared" si="8"/>
        <v>-70850.267391940186</v>
      </c>
      <c r="AN17">
        <f t="shared" si="9"/>
        <v>0</v>
      </c>
      <c r="AO17">
        <f t="shared" si="9"/>
        <v>0</v>
      </c>
      <c r="AP17">
        <f t="shared" si="9"/>
        <v>-2.0855360529914591</v>
      </c>
      <c r="AQ17">
        <f t="shared" si="9"/>
        <v>-36025.10888821126</v>
      </c>
      <c r="AR17">
        <f t="shared" si="9"/>
        <v>-36027.194424264249</v>
      </c>
      <c r="AS17">
        <f t="shared" si="9"/>
        <v>7546.9863980448235</v>
      </c>
      <c r="AT17">
        <f t="shared" si="9"/>
        <v>-230.6829763263078</v>
      </c>
      <c r="AU17">
        <f t="shared" si="9"/>
        <v>-28710.891002545733</v>
      </c>
      <c r="AW17">
        <v>14</v>
      </c>
      <c r="AX17">
        <f>IF(Z17&gt;0, (R17*SUMPRODUCT(K17:$K$98, X17:$X$98)-K17*$AZ$3)/Z17, 0)</f>
        <v>-145425.10586215399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12.5</v>
      </c>
      <c r="R18">
        <f t="shared" si="0"/>
        <v>2000000</v>
      </c>
      <c r="S18">
        <f t="shared" si="1"/>
        <v>-207088.36954692818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-59874.500143644305</v>
      </c>
      <c r="AC18">
        <f t="shared" si="2"/>
        <v>-75282.720915759477</v>
      </c>
      <c r="AE18">
        <f t="shared" si="3"/>
        <v>0</v>
      </c>
      <c r="AF18">
        <f t="shared" si="4"/>
        <v>0</v>
      </c>
      <c r="AG18">
        <f t="shared" si="4"/>
        <v>-4.5441181149178265</v>
      </c>
      <c r="AH18">
        <f t="shared" si="5"/>
        <v>-88147.730355702734</v>
      </c>
      <c r="AI18">
        <f t="shared" si="6"/>
        <v>-88152.274473817655</v>
      </c>
      <c r="AJ18">
        <f t="shared" si="7"/>
        <v>15408.220772115172</v>
      </c>
      <c r="AK18">
        <f t="shared" si="22"/>
        <v>-1293.289203102717</v>
      </c>
      <c r="AL18">
        <f t="shared" si="8"/>
        <v>-74037.342904805191</v>
      </c>
      <c r="AN18">
        <f t="shared" si="9"/>
        <v>0</v>
      </c>
      <c r="AO18">
        <f t="shared" si="9"/>
        <v>0</v>
      </c>
      <c r="AP18">
        <f t="shared" si="9"/>
        <v>-1.7183913714135888</v>
      </c>
      <c r="AQ18">
        <f t="shared" si="9"/>
        <v>-33333.70643594514</v>
      </c>
      <c r="AR18">
        <f t="shared" si="9"/>
        <v>-33335.42482731655</v>
      </c>
      <c r="AS18">
        <f t="shared" si="9"/>
        <v>5826.7309418556206</v>
      </c>
      <c r="AT18">
        <f t="shared" si="9"/>
        <v>-489.06673443594093</v>
      </c>
      <c r="AU18">
        <f t="shared" si="9"/>
        <v>-27997.760619896872</v>
      </c>
      <c r="AW18">
        <v>15</v>
      </c>
      <c r="AX18">
        <f>IF(Z18&gt;0, (R18*SUMPRODUCT(K18:$K$98, X18:$X$98)-K18*$AZ$3)/Z18, 0)</f>
        <v>-207088.36954692818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12.5</v>
      </c>
      <c r="R19">
        <f t="shared" si="0"/>
        <v>2000000</v>
      </c>
      <c r="S19">
        <f t="shared" si="1"/>
        <v>-281711.91011877259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-75282.720915759477</v>
      </c>
      <c r="AC19">
        <f t="shared" si="2"/>
        <v>-89201.664811910639</v>
      </c>
      <c r="AE19">
        <f t="shared" si="3"/>
        <v>0</v>
      </c>
      <c r="AF19">
        <f t="shared" si="4"/>
        <v>0</v>
      </c>
      <c r="AG19">
        <f t="shared" si="4"/>
        <v>-3.958017996749867</v>
      </c>
      <c r="AH19">
        <f t="shared" si="5"/>
        <v>-86505.429923004966</v>
      </c>
      <c r="AI19">
        <f t="shared" si="6"/>
        <v>-86509.387941001711</v>
      </c>
      <c r="AJ19">
        <f t="shared" si="7"/>
        <v>13918.943896151162</v>
      </c>
      <c r="AK19">
        <f t="shared" si="22"/>
        <v>-1678.8046764214364</v>
      </c>
      <c r="AL19">
        <f t="shared" si="8"/>
        <v>-74269.248721271986</v>
      </c>
      <c r="AN19">
        <f t="shared" si="9"/>
        <v>0</v>
      </c>
      <c r="AO19">
        <f t="shared" si="9"/>
        <v>0</v>
      </c>
      <c r="AP19">
        <f t="shared" si="9"/>
        <v>-1.3958345068404507</v>
      </c>
      <c r="AQ19">
        <f t="shared" si="9"/>
        <v>-30507.002296288349</v>
      </c>
      <c r="AR19">
        <f t="shared" si="9"/>
        <v>-30508.398130795187</v>
      </c>
      <c r="AS19">
        <f t="shared" si="9"/>
        <v>4908.6543327943027</v>
      </c>
      <c r="AT19">
        <f t="shared" si="9"/>
        <v>-592.04720633367265</v>
      </c>
      <c r="AU19">
        <f t="shared" si="9"/>
        <v>-26191.791004334558</v>
      </c>
      <c r="AW19">
        <v>16</v>
      </c>
      <c r="AX19">
        <f>IF(Z19&gt;0, (R19*SUMPRODUCT(K19:$K$98, X19:$X$98)-K19*$AZ$3)/Z19, 0)</f>
        <v>-281711.91011877259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12.5</v>
      </c>
      <c r="R20">
        <f t="shared" si="0"/>
        <v>2000000</v>
      </c>
      <c r="S20">
        <f t="shared" si="1"/>
        <v>-390009.02860230731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-89201.664811910639</v>
      </c>
      <c r="AC20">
        <f t="shared" si="2"/>
        <v>-105878.43690805553</v>
      </c>
      <c r="AE20">
        <f t="shared" si="3"/>
        <v>0</v>
      </c>
      <c r="AF20">
        <f t="shared" si="4"/>
        <v>0</v>
      </c>
      <c r="AG20">
        <f t="shared" si="4"/>
        <v>-3.393461084974648</v>
      </c>
      <c r="AH20">
        <f t="shared" si="5"/>
        <v>-83996.277089235286</v>
      </c>
      <c r="AI20">
        <f t="shared" si="6"/>
        <v>-83999.670550320254</v>
      </c>
      <c r="AJ20">
        <f t="shared" si="7"/>
        <v>16676.772096144894</v>
      </c>
      <c r="AK20">
        <f t="shared" si="22"/>
        <v>-383.56715869121575</v>
      </c>
      <c r="AL20">
        <f t="shared" si="8"/>
        <v>-67706.465612866581</v>
      </c>
      <c r="AN20">
        <f t="shared" si="9"/>
        <v>0</v>
      </c>
      <c r="AO20">
        <f t="shared" si="9"/>
        <v>0</v>
      </c>
      <c r="AP20">
        <f t="shared" si="9"/>
        <v>-1.1351018528264658</v>
      </c>
      <c r="AQ20">
        <f t="shared" si="9"/>
        <v>-28096.485377915717</v>
      </c>
      <c r="AR20">
        <f t="shared" si="9"/>
        <v>-28097.620479768539</v>
      </c>
      <c r="AS20">
        <f t="shared" si="9"/>
        <v>5578.3267971791684</v>
      </c>
      <c r="AT20">
        <f t="shared" si="9"/>
        <v>-128.3019847911516</v>
      </c>
      <c r="AU20">
        <f t="shared" si="9"/>
        <v>-22647.595667380523</v>
      </c>
      <c r="AW20">
        <v>17</v>
      </c>
      <c r="AX20">
        <f>IF(Z20&gt;0, (R20*SUMPRODUCT(K20:$K$98, X20:$X$98)-K20*$AZ$3)/Z20, 0)</f>
        <v>-390009.02860230731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12.5</v>
      </c>
      <c r="R21">
        <f t="shared" si="0"/>
        <v>2000000</v>
      </c>
      <c r="S21">
        <f t="shared" si="1"/>
        <v>-531683.2881616127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-105878.43690805553</v>
      </c>
      <c r="AC21">
        <f t="shared" si="2"/>
        <v>-121477.26234329687</v>
      </c>
      <c r="AE21">
        <f t="shared" si="3"/>
        <v>0</v>
      </c>
      <c r="AF21">
        <f t="shared" si="4"/>
        <v>0</v>
      </c>
      <c r="AG21">
        <f t="shared" si="4"/>
        <v>-2.8559592018428304</v>
      </c>
      <c r="AH21">
        <f t="shared" si="5"/>
        <v>-80570.763565131361</v>
      </c>
      <c r="AI21">
        <f t="shared" si="6"/>
        <v>-80573.619524333204</v>
      </c>
      <c r="AJ21">
        <f t="shared" si="7"/>
        <v>15598.825435241335</v>
      </c>
      <c r="AK21">
        <f t="shared" si="22"/>
        <v>-169.40549905288887</v>
      </c>
      <c r="AL21">
        <f t="shared" si="8"/>
        <v>-65144.199588144758</v>
      </c>
      <c r="AN21">
        <f t="shared" si="9"/>
        <v>0</v>
      </c>
      <c r="AO21">
        <f t="shared" si="9"/>
        <v>0</v>
      </c>
      <c r="AP21">
        <f t="shared" si="9"/>
        <v>-0.90843400176365374</v>
      </c>
      <c r="AQ21">
        <f t="shared" si="9"/>
        <v>-25628.244662387671</v>
      </c>
      <c r="AR21">
        <f t="shared" si="9"/>
        <v>-25629.153096389433</v>
      </c>
      <c r="AS21">
        <f t="shared" si="9"/>
        <v>4961.7317375560979</v>
      </c>
      <c r="AT21">
        <f t="shared" si="9"/>
        <v>-53.885123893255738</v>
      </c>
      <c r="AU21">
        <f t="shared" si="9"/>
        <v>-20721.306482726592</v>
      </c>
      <c r="AW21">
        <v>18</v>
      </c>
      <c r="AX21">
        <f>IF(Z21&gt;0, (R21*SUMPRODUCT(K21:$K$98, X21:$X$98)-K21*$AZ$3)/Z21, 0)</f>
        <v>-531683.2881616127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12.5</v>
      </c>
      <c r="R22">
        <f t="shared" si="0"/>
        <v>2000000</v>
      </c>
      <c r="S22">
        <f t="shared" si="1"/>
        <v>-696562.88584093296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-121477.26234329687</v>
      </c>
      <c r="AC22">
        <f t="shared" si="2"/>
        <v>-131049.11806377913</v>
      </c>
      <c r="AE22">
        <f t="shared" si="3"/>
        <v>0</v>
      </c>
      <c r="AF22">
        <f t="shared" si="4"/>
        <v>0</v>
      </c>
      <c r="AG22">
        <f t="shared" si="4"/>
        <v>-2.3517101026989238</v>
      </c>
      <c r="AH22">
        <f t="shared" si="5"/>
        <v>-76110.321140076543</v>
      </c>
      <c r="AI22">
        <f t="shared" si="6"/>
        <v>-76112.672850179239</v>
      </c>
      <c r="AJ22">
        <f t="shared" si="7"/>
        <v>9571.8557204822573</v>
      </c>
      <c r="AK22">
        <f t="shared" si="22"/>
        <v>-2551.0225092092346</v>
      </c>
      <c r="AL22">
        <f t="shared" si="8"/>
        <v>-69091.839638906211</v>
      </c>
      <c r="AN22">
        <f t="shared" si="9"/>
        <v>0</v>
      </c>
      <c r="AO22">
        <f t="shared" si="9"/>
        <v>0</v>
      </c>
      <c r="AP22">
        <f t="shared" si="9"/>
        <v>-0.69845060189453079</v>
      </c>
      <c r="AQ22">
        <f t="shared" si="9"/>
        <v>-22604.529167802011</v>
      </c>
      <c r="AR22">
        <f t="shared" si="9"/>
        <v>-22605.227618403907</v>
      </c>
      <c r="AS22">
        <f t="shared" si="9"/>
        <v>2842.8114424247738</v>
      </c>
      <c r="AT22">
        <f t="shared" si="9"/>
        <v>-757.64576805570459</v>
      </c>
      <c r="AU22">
        <f t="shared" si="9"/>
        <v>-20520.061944034835</v>
      </c>
      <c r="AW22">
        <v>19</v>
      </c>
      <c r="AX22">
        <f>IF(Z22&gt;0, (R22*SUMPRODUCT(K22:$K$98, X22:$X$98)-K22*$AZ$3)/Z22, 0)</f>
        <v>-696562.88584093296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12.5</v>
      </c>
      <c r="R23">
        <f t="shared" si="0"/>
        <v>2000000</v>
      </c>
      <c r="S23">
        <f t="shared" si="1"/>
        <v>-857975.42578452895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-131049.11806377913</v>
      </c>
      <c r="AC23">
        <f t="shared" si="2"/>
        <v>-129423.68403957093</v>
      </c>
      <c r="AE23">
        <f t="shared" si="3"/>
        <v>0</v>
      </c>
      <c r="AF23">
        <f t="shared" si="4"/>
        <v>0</v>
      </c>
      <c r="AG23">
        <f t="shared" si="4"/>
        <v>-1.8855971883056335</v>
      </c>
      <c r="AH23">
        <f t="shared" si="5"/>
        <v>-70815.330138608144</v>
      </c>
      <c r="AI23">
        <f t="shared" si="6"/>
        <v>-70817.215735796446</v>
      </c>
      <c r="AJ23">
        <f t="shared" si="7"/>
        <v>-1625.4340242081962</v>
      </c>
      <c r="AK23">
        <f t="shared" si="22"/>
        <v>-9173.4382644645393</v>
      </c>
      <c r="AL23">
        <f t="shared" si="8"/>
        <v>-81616.08802446918</v>
      </c>
      <c r="AN23">
        <f t="shared" si="9"/>
        <v>0</v>
      </c>
      <c r="AO23">
        <f t="shared" si="9"/>
        <v>0</v>
      </c>
      <c r="AP23">
        <f t="shared" si="9"/>
        <v>-0.50001474367497156</v>
      </c>
      <c r="AQ23">
        <f t="shared" si="9"/>
        <v>-18778.511851373896</v>
      </c>
      <c r="AR23">
        <f t="shared" si="9"/>
        <v>-18779.011866117573</v>
      </c>
      <c r="AS23">
        <f t="shared" si="9"/>
        <v>-431.02576839614102</v>
      </c>
      <c r="AT23">
        <f t="shared" si="9"/>
        <v>-2432.5738343649546</v>
      </c>
      <c r="AU23">
        <f t="shared" si="9"/>
        <v>-21642.611468878666</v>
      </c>
      <c r="AW23">
        <v>20</v>
      </c>
      <c r="AX23">
        <f>IF(Z23&gt;0, (R23*SUMPRODUCT(K23:$K$98, X23:$X$98)-K23*$AZ$3)/Z23, 0)</f>
        <v>-857975.42578452895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12.5</v>
      </c>
      <c r="R24">
        <f t="shared" si="0"/>
        <v>2000000</v>
      </c>
      <c r="S24">
        <f t="shared" si="1"/>
        <v>-1080077.2500787235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-129423.68403957093</v>
      </c>
      <c r="AC24">
        <f t="shared" si="2"/>
        <v>-126568.30018379282</v>
      </c>
      <c r="AE24">
        <f t="shared" si="3"/>
        <v>0</v>
      </c>
      <c r="AF24">
        <f t="shared" si="4"/>
        <v>0</v>
      </c>
      <c r="AG24">
        <f t="shared" si="4"/>
        <v>-1.4648061073243563</v>
      </c>
      <c r="AH24">
        <f t="shared" si="5"/>
        <v>-64309.617455715357</v>
      </c>
      <c r="AI24">
        <f t="shared" si="6"/>
        <v>-64311.082261822681</v>
      </c>
      <c r="AJ24">
        <f t="shared" si="7"/>
        <v>-2855.3838557781128</v>
      </c>
      <c r="AK24">
        <f t="shared" si="22"/>
        <v>-9059.6578827699668</v>
      </c>
      <c r="AL24">
        <f t="shared" si="8"/>
        <v>-76226.124000370764</v>
      </c>
      <c r="AN24">
        <f t="shared" si="9"/>
        <v>0</v>
      </c>
      <c r="AO24">
        <f t="shared" si="9"/>
        <v>0</v>
      </c>
      <c r="AP24">
        <f t="shared" si="9"/>
        <v>-0.34681351068480776</v>
      </c>
      <c r="AQ24">
        <f t="shared" si="9"/>
        <v>-15226.209181605303</v>
      </c>
      <c r="AR24">
        <f t="shared" si="9"/>
        <v>-15226.555995115988</v>
      </c>
      <c r="AS24">
        <f t="shared" si="9"/>
        <v>-676.0524102292319</v>
      </c>
      <c r="AT24">
        <f t="shared" si="9"/>
        <v>-2145.0018130153794</v>
      </c>
      <c r="AU24">
        <f t="shared" si="9"/>
        <v>-18047.610218360602</v>
      </c>
      <c r="AW24">
        <v>21</v>
      </c>
      <c r="AX24">
        <f>IF(Z24&gt;0, (R24*SUMPRODUCT(K24:$K$98, X24:$X$98)-K24*$AZ$3)/Z24, 0)</f>
        <v>-1080077.2500787235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12.5</v>
      </c>
      <c r="R25">
        <f t="shared" si="0"/>
        <v>2000000</v>
      </c>
      <c r="S25">
        <f t="shared" si="1"/>
        <v>-1396965.1261633388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-126568.30018379282</v>
      </c>
      <c r="AC25">
        <f t="shared" si="2"/>
        <v>-122478.53105544101</v>
      </c>
      <c r="AE25">
        <f t="shared" si="3"/>
        <v>0</v>
      </c>
      <c r="AF25">
        <f t="shared" si="4"/>
        <v>0</v>
      </c>
      <c r="AG25">
        <f t="shared" si="4"/>
        <v>-1.0959340426755966</v>
      </c>
      <c r="AH25">
        <f t="shared" si="5"/>
        <v>-56675.84057208259</v>
      </c>
      <c r="AI25">
        <f t="shared" si="6"/>
        <v>-56676.936506125268</v>
      </c>
      <c r="AJ25">
        <f t="shared" si="7"/>
        <v>-4089.769128351807</v>
      </c>
      <c r="AK25">
        <f t="shared" si="22"/>
        <v>-8859.7810128654983</v>
      </c>
      <c r="AL25">
        <f t="shared" si="8"/>
        <v>-69626.486647342579</v>
      </c>
      <c r="AN25">
        <f t="shared" si="9"/>
        <v>0</v>
      </c>
      <c r="AO25">
        <f t="shared" si="9"/>
        <v>0</v>
      </c>
      <c r="AP25">
        <f t="shared" si="9"/>
        <v>-0.2316766477773366</v>
      </c>
      <c r="AQ25">
        <f t="shared" si="9"/>
        <v>-11981.075723906099</v>
      </c>
      <c r="AR25">
        <f t="shared" si="9"/>
        <v>-11981.307400553877</v>
      </c>
      <c r="AS25">
        <f t="shared" si="9"/>
        <v>-864.56298001891128</v>
      </c>
      <c r="AT25">
        <f t="shared" si="9"/>
        <v>-1872.9269145529759</v>
      </c>
      <c r="AU25">
        <f t="shared" si="9"/>
        <v>-14718.797295125765</v>
      </c>
      <c r="AW25">
        <v>22</v>
      </c>
      <c r="AX25">
        <f>IF(Z25&gt;0, (R25*SUMPRODUCT(K25:$K$98, X25:$X$98)-K25*$AZ$3)/Z25, 0)</f>
        <v>-1396965.1261633388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12.5</v>
      </c>
      <c r="R26">
        <f t="shared" si="0"/>
        <v>2000000</v>
      </c>
      <c r="S26">
        <f t="shared" si="1"/>
        <v>-1869627.5065053445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-122478.53105544101</v>
      </c>
      <c r="AC26">
        <f t="shared" si="2"/>
        <v>-117213.19757402825</v>
      </c>
      <c r="AE26">
        <f t="shared" si="3"/>
        <v>0</v>
      </c>
      <c r="AF26">
        <f t="shared" si="4"/>
        <v>0</v>
      </c>
      <c r="AG26">
        <f t="shared" si="4"/>
        <v>-0.7836667809910427</v>
      </c>
      <c r="AH26">
        <f t="shared" si="5"/>
        <v>-48209.267401247656</v>
      </c>
      <c r="AI26">
        <f t="shared" si="6"/>
        <v>-48210.051068028646</v>
      </c>
      <c r="AJ26">
        <f t="shared" si="7"/>
        <v>-5265.3334814127593</v>
      </c>
      <c r="AK26">
        <f t="shared" si="22"/>
        <v>-8573.4971738808708</v>
      </c>
      <c r="AL26">
        <f t="shared" si="8"/>
        <v>-62048.88172332228</v>
      </c>
      <c r="AN26">
        <f t="shared" si="9"/>
        <v>0</v>
      </c>
      <c r="AO26">
        <f t="shared" si="9"/>
        <v>0</v>
      </c>
      <c r="AP26">
        <f t="shared" si="9"/>
        <v>-0.14791467314363205</v>
      </c>
      <c r="AQ26">
        <f t="shared" si="9"/>
        <v>-9099.3496255279042</v>
      </c>
      <c r="AR26">
        <f t="shared" si="9"/>
        <v>-9099.4975402010477</v>
      </c>
      <c r="AS26">
        <f t="shared" si="9"/>
        <v>-993.8153559481965</v>
      </c>
      <c r="AT26">
        <f t="shared" si="9"/>
        <v>-1618.2209874568321</v>
      </c>
      <c r="AU26">
        <f t="shared" si="9"/>
        <v>-11711.533883606076</v>
      </c>
      <c r="AW26">
        <v>23</v>
      </c>
      <c r="AX26">
        <f>IF(Z26&gt;0, (R26*SUMPRODUCT(K26:$K$98, X26:$X$98)-K26*$AZ$3)/Z26, 0)</f>
        <v>-1869627.5065053445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12.5</v>
      </c>
      <c r="R27">
        <f t="shared" si="0"/>
        <v>2000000</v>
      </c>
      <c r="S27">
        <f t="shared" si="1"/>
        <v>-2609184.7044428149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-117213.19757402825</v>
      </c>
      <c r="AC27">
        <f t="shared" si="2"/>
        <v>-110913.96755195005</v>
      </c>
      <c r="AE27">
        <f t="shared" si="3"/>
        <v>0</v>
      </c>
      <c r="AF27">
        <f t="shared" si="4"/>
        <v>0</v>
      </c>
      <c r="AG27">
        <f t="shared" si="4"/>
        <v>-0.53136314651800132</v>
      </c>
      <c r="AH27">
        <f t="shared" si="5"/>
        <v>-39114.714666100939</v>
      </c>
      <c r="AI27">
        <f t="shared" si="6"/>
        <v>-39115.246029247457</v>
      </c>
      <c r="AJ27">
        <f t="shared" si="7"/>
        <v>-6299.2300220782054</v>
      </c>
      <c r="AK27">
        <f t="shared" si="22"/>
        <v>-8204.9238301819787</v>
      </c>
      <c r="AL27">
        <f t="shared" si="8"/>
        <v>-53619.399881507641</v>
      </c>
      <c r="AN27">
        <f t="shared" si="9"/>
        <v>0</v>
      </c>
      <c r="AO27">
        <f t="shared" si="9"/>
        <v>0</v>
      </c>
      <c r="AP27">
        <f t="shared" si="9"/>
        <v>-8.9547450938617448E-2</v>
      </c>
      <c r="AQ27">
        <f t="shared" si="9"/>
        <v>-6591.7687658491641</v>
      </c>
      <c r="AR27">
        <f t="shared" si="9"/>
        <v>-6591.858313300103</v>
      </c>
      <c r="AS27">
        <f t="shared" si="9"/>
        <v>-1061.5715354922615</v>
      </c>
      <c r="AT27">
        <f t="shared" si="9"/>
        <v>-1382.7267076254091</v>
      </c>
      <c r="AU27">
        <f t="shared" si="9"/>
        <v>-9036.1565564177727</v>
      </c>
      <c r="AW27">
        <v>24</v>
      </c>
      <c r="AX27">
        <f>IF(Z27&gt;0, (R27*SUMPRODUCT(K27:$K$98, X27:$X$98)-K27*$AZ$3)/Z27, 0)</f>
        <v>-2609184.7044428149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12.5</v>
      </c>
      <c r="R28">
        <f t="shared" si="0"/>
        <v>2000000</v>
      </c>
      <c r="S28">
        <f t="shared" si="1"/>
        <v>-3832674.7049649339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-110913.96755195005</v>
      </c>
      <c r="AC28">
        <f t="shared" si="2"/>
        <v>-103757.00448957946</v>
      </c>
      <c r="AE28">
        <f t="shared" si="3"/>
        <v>0</v>
      </c>
      <c r="AF28">
        <f t="shared" si="4"/>
        <v>0</v>
      </c>
      <c r="AG28">
        <f t="shared" si="4"/>
        <v>-0.33839620003221993</v>
      </c>
      <c r="AH28">
        <f t="shared" si="5"/>
        <v>-30024.530403296227</v>
      </c>
      <c r="AI28">
        <f t="shared" si="6"/>
        <v>-30024.86879949626</v>
      </c>
      <c r="AJ28">
        <f t="shared" si="7"/>
        <v>-7156.9630623705889</v>
      </c>
      <c r="AK28">
        <f t="shared" si="22"/>
        <v>-7763.9777286365043</v>
      </c>
      <c r="AL28">
        <f t="shared" si="8"/>
        <v>-44945.809590503355</v>
      </c>
      <c r="AN28">
        <f t="shared" si="9"/>
        <v>0</v>
      </c>
      <c r="AO28">
        <f t="shared" si="9"/>
        <v>0</v>
      </c>
      <c r="AP28">
        <f t="shared" si="9"/>
        <v>-5.0917755652827634E-2</v>
      </c>
      <c r="AQ28">
        <f t="shared" si="9"/>
        <v>-4517.7271568663327</v>
      </c>
      <c r="AR28">
        <f t="shared" si="9"/>
        <v>-4517.7780746219851</v>
      </c>
      <c r="AS28">
        <f t="shared" si="9"/>
        <v>-1076.8929922717844</v>
      </c>
      <c r="AT28">
        <f t="shared" si="9"/>
        <v>-1168.2291965544205</v>
      </c>
      <c r="AU28">
        <f t="shared" si="9"/>
        <v>-6762.9002634481903</v>
      </c>
      <c r="AW28">
        <v>25</v>
      </c>
      <c r="AX28">
        <f>IF(Z28&gt;0, (R28*SUMPRODUCT(K28:$K$98, X28:$X$98)-K28*$AZ$3)/Z28, 0)</f>
        <v>-3832674.7049649339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12.5</v>
      </c>
      <c r="R29">
        <f t="shared" si="0"/>
        <v>2000000</v>
      </c>
      <c r="S29">
        <f t="shared" si="1"/>
        <v>-5991312.8467948772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-103757.00448957946</v>
      </c>
      <c r="AC29">
        <f t="shared" si="2"/>
        <v>-95999.078228392449</v>
      </c>
      <c r="AE29">
        <f t="shared" si="3"/>
        <v>0</v>
      </c>
      <c r="AF29">
        <f t="shared" si="4"/>
        <v>0</v>
      </c>
      <c r="AG29">
        <f t="shared" si="4"/>
        <v>-0.20028806849851838</v>
      </c>
      <c r="AH29">
        <f t="shared" si="5"/>
        <v>-21555.867125340697</v>
      </c>
      <c r="AI29">
        <f t="shared" si="6"/>
        <v>-21556.067413409197</v>
      </c>
      <c r="AJ29">
        <f t="shared" si="7"/>
        <v>-7757.9262611870072</v>
      </c>
      <c r="AK29">
        <f t="shared" si="22"/>
        <v>-7262.9903142705625</v>
      </c>
      <c r="AL29">
        <f t="shared" si="8"/>
        <v>-36576.983988866763</v>
      </c>
      <c r="AN29">
        <f t="shared" si="9"/>
        <v>0</v>
      </c>
      <c r="AO29">
        <f t="shared" si="9"/>
        <v>0</v>
      </c>
      <c r="AP29">
        <f t="shared" si="9"/>
        <v>-2.6907963555667019E-2</v>
      </c>
      <c r="AQ29">
        <f t="shared" si="9"/>
        <v>-2895.9512734217565</v>
      </c>
      <c r="AR29">
        <f t="shared" si="9"/>
        <v>-2895.9781813853124</v>
      </c>
      <c r="AS29">
        <f t="shared" si="9"/>
        <v>-1042.2487902973428</v>
      </c>
      <c r="AT29">
        <f t="shared" si="9"/>
        <v>-975.75597062088877</v>
      </c>
      <c r="AU29">
        <f t="shared" si="9"/>
        <v>-4913.9829423035435</v>
      </c>
      <c r="AW29">
        <v>26</v>
      </c>
      <c r="AX29">
        <f>IF(Z29&gt;0, (R29*SUMPRODUCT(K29:$K$98, X29:$X$98)-K29*$AZ$3)/Z29, 0)</f>
        <v>-5991312.8467948772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12.5</v>
      </c>
      <c r="R30">
        <f t="shared" si="0"/>
        <v>2000000</v>
      </c>
      <c r="S30">
        <f t="shared" si="1"/>
        <v>-10117204.550057597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-95999.078228392449</v>
      </c>
      <c r="AC30">
        <f t="shared" si="2"/>
        <v>-87934.624664266579</v>
      </c>
      <c r="AE30">
        <f t="shared" si="3"/>
        <v>0</v>
      </c>
      <c r="AF30">
        <f t="shared" si="4"/>
        <v>0</v>
      </c>
      <c r="AG30">
        <f t="shared" si="4"/>
        <v>-0.10864491301572771</v>
      </c>
      <c r="AH30">
        <f t="shared" si="5"/>
        <v>-14342.443967648882</v>
      </c>
      <c r="AI30">
        <f t="shared" si="6"/>
        <v>-14342.552612561898</v>
      </c>
      <c r="AJ30">
        <f t="shared" si="7"/>
        <v>-8064.4535641258699</v>
      </c>
      <c r="AK30">
        <f t="shared" si="22"/>
        <v>-6719.9354759874723</v>
      </c>
      <c r="AL30">
        <f t="shared" si="8"/>
        <v>-29126.941652675243</v>
      </c>
      <c r="AN30">
        <f t="shared" si="9"/>
        <v>0</v>
      </c>
      <c r="AO30">
        <f t="shared" si="9"/>
        <v>0</v>
      </c>
      <c r="AP30">
        <f t="shared" si="9"/>
        <v>-1.3032181694647479E-2</v>
      </c>
      <c r="AQ30">
        <f t="shared" si="9"/>
        <v>-1720.4057745864538</v>
      </c>
      <c r="AR30">
        <f t="shared" si="9"/>
        <v>-1720.4188067681484</v>
      </c>
      <c r="AS30">
        <f t="shared" si="9"/>
        <v>-967.34786009282936</v>
      </c>
      <c r="AT30">
        <f t="shared" si="9"/>
        <v>-806.07013866078103</v>
      </c>
      <c r="AU30">
        <f t="shared" si="9"/>
        <v>-3493.8368055217593</v>
      </c>
      <c r="AW30">
        <v>27</v>
      </c>
      <c r="AX30">
        <f>IF(Z30&gt;0, (R30*SUMPRODUCT(K30:$K$98, X30:$X$98)-K30*$AZ$3)/Z30, 0)</f>
        <v>-10117204.550057597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12.5</v>
      </c>
      <c r="R31">
        <f t="shared" si="0"/>
        <v>2000000</v>
      </c>
      <c r="S31">
        <f t="shared" si="1"/>
        <v>-18875463.105170105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-87934.624664266579</v>
      </c>
      <c r="AC31">
        <f t="shared" si="2"/>
        <v>-79868.954691042643</v>
      </c>
      <c r="AE31">
        <f t="shared" si="3"/>
        <v>0</v>
      </c>
      <c r="AF31">
        <f t="shared" si="4"/>
        <v>0</v>
      </c>
      <c r="AG31">
        <f t="shared" si="4"/>
        <v>-5.2892049751329044E-2</v>
      </c>
      <c r="AH31">
        <f t="shared" si="5"/>
        <v>-8746.6262614786228</v>
      </c>
      <c r="AI31">
        <f t="shared" si="6"/>
        <v>-8746.6791535283737</v>
      </c>
      <c r="AJ31">
        <f t="shared" si="7"/>
        <v>-8065.6699732239358</v>
      </c>
      <c r="AK31">
        <f t="shared" si="22"/>
        <v>-6155.4237264986614</v>
      </c>
      <c r="AL31">
        <f t="shared" si="8"/>
        <v>-22967.772853250972</v>
      </c>
      <c r="AN31">
        <f t="shared" si="9"/>
        <v>0</v>
      </c>
      <c r="AO31">
        <f t="shared" si="9"/>
        <v>0</v>
      </c>
      <c r="AP31">
        <f t="shared" si="9"/>
        <v>-5.6647416095860362E-3</v>
      </c>
      <c r="AQ31">
        <f t="shared" si="9"/>
        <v>-936.76418213780619</v>
      </c>
      <c r="AR31">
        <f t="shared" si="9"/>
        <v>-936.7698468794157</v>
      </c>
      <c r="AS31">
        <f t="shared" si="9"/>
        <v>-863.8337239967193</v>
      </c>
      <c r="AT31">
        <f t="shared" si="9"/>
        <v>-659.24623969132404</v>
      </c>
      <c r="AU31">
        <f t="shared" si="9"/>
        <v>-2459.8498105674589</v>
      </c>
      <c r="AW31">
        <v>28</v>
      </c>
      <c r="AX31">
        <f>IF(Z31&gt;0, (R31*SUMPRODUCT(K31:$K$98, X31:$X$98)-K31*$AZ$3)/Z31, 0)</f>
        <v>-18875463.105170105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12.5</v>
      </c>
      <c r="R32">
        <f t="shared" si="0"/>
        <v>2000000</v>
      </c>
      <c r="S32">
        <f t="shared" si="1"/>
        <v>-40137312.579777725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-79868.954691042643</v>
      </c>
      <c r="AC32">
        <f t="shared" si="2"/>
        <v>-72068.151241206884</v>
      </c>
      <c r="AE32">
        <f t="shared" si="3"/>
        <v>0</v>
      </c>
      <c r="AF32">
        <f t="shared" si="4"/>
        <v>0</v>
      </c>
      <c r="AG32">
        <f t="shared" si="4"/>
        <v>-2.2444250315078639E-2</v>
      </c>
      <c r="AH32">
        <f t="shared" si="5"/>
        <v>-4787.0206301979388</v>
      </c>
      <c r="AI32">
        <f t="shared" si="6"/>
        <v>-4787.0430744482537</v>
      </c>
      <c r="AJ32">
        <f t="shared" si="7"/>
        <v>-7800.8034498357592</v>
      </c>
      <c r="AK32">
        <f t="shared" si="22"/>
        <v>-5590.8268283729858</v>
      </c>
      <c r="AL32">
        <f t="shared" si="8"/>
        <v>-18178.673352656999</v>
      </c>
      <c r="AN32">
        <f t="shared" si="9"/>
        <v>0</v>
      </c>
      <c r="AO32">
        <f t="shared" si="9"/>
        <v>0</v>
      </c>
      <c r="AP32">
        <f t="shared" si="9"/>
        <v>-2.1462326037781005E-3</v>
      </c>
      <c r="AQ32">
        <f t="shared" si="9"/>
        <v>-457.75909675124325</v>
      </c>
      <c r="AR32">
        <f t="shared" si="9"/>
        <v>-457.76124298384701</v>
      </c>
      <c r="AS32">
        <f t="shared" si="9"/>
        <v>-745.95223563578975</v>
      </c>
      <c r="AT32">
        <f t="shared" si="9"/>
        <v>-534.62310626031569</v>
      </c>
      <c r="AU32">
        <f t="shared" si="9"/>
        <v>-1738.3365848799524</v>
      </c>
      <c r="AW32">
        <v>29</v>
      </c>
      <c r="AX32">
        <f>IF(Z32&gt;0, (R32*SUMPRODUCT(K32:$K$98, X32:$X$98)-K32*$AZ$3)/Z32, 0)</f>
        <v>-40137312.579777725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12.5</v>
      </c>
      <c r="R33">
        <f t="shared" si="0"/>
        <v>2000000</v>
      </c>
      <c r="S33">
        <f t="shared" si="1"/>
        <v>-101868656.19355306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-72068.151241206884</v>
      </c>
      <c r="AC33">
        <f t="shared" si="2"/>
        <v>-64724.510666553171</v>
      </c>
      <c r="AE33">
        <f t="shared" si="3"/>
        <v>0</v>
      </c>
      <c r="AF33">
        <f t="shared" si="4"/>
        <v>0</v>
      </c>
      <c r="AG33">
        <f t="shared" si="4"/>
        <v>-7.9421523122351467E-3</v>
      </c>
      <c r="AH33">
        <f t="shared" si="5"/>
        <v>-2284.4248799508327</v>
      </c>
      <c r="AI33">
        <f t="shared" si="6"/>
        <v>-2284.4328221031451</v>
      </c>
      <c r="AJ33">
        <f t="shared" si="7"/>
        <v>-7343.640574653713</v>
      </c>
      <c r="AK33">
        <f t="shared" si="22"/>
        <v>-5044.7705868844823</v>
      </c>
      <c r="AL33">
        <f t="shared" si="8"/>
        <v>-14672.84398364134</v>
      </c>
      <c r="AN33">
        <f t="shared" si="9"/>
        <v>0</v>
      </c>
      <c r="AO33">
        <f t="shared" si="9"/>
        <v>0</v>
      </c>
      <c r="AP33">
        <f t="shared" si="9"/>
        <v>-6.7809707853102382E-4</v>
      </c>
      <c r="AQ33">
        <f t="shared" si="9"/>
        <v>-195.04307854079605</v>
      </c>
      <c r="AR33">
        <f t="shared" si="9"/>
        <v>-195.04375663787459</v>
      </c>
      <c r="AS33">
        <f t="shared" si="9"/>
        <v>-626.99643921247628</v>
      </c>
      <c r="AT33">
        <f t="shared" si="9"/>
        <v>-430.72004443375926</v>
      </c>
      <c r="AU33">
        <f t="shared" si="9"/>
        <v>-1252.7602402841101</v>
      </c>
      <c r="AW33">
        <v>30</v>
      </c>
      <c r="AX33">
        <f>IF(Z33&gt;0, (R33*SUMPRODUCT(K33:$K$98, X33:$X$98)-K33*$AZ$3)/Z33, 0)</f>
        <v>-101868656.19355306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12.5</v>
      </c>
      <c r="R34">
        <f t="shared" si="0"/>
        <v>2000000</v>
      </c>
      <c r="S34">
        <f t="shared" si="1"/>
        <v>-328427117.25994641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-64724.510666553171</v>
      </c>
      <c r="AC34">
        <f t="shared" si="2"/>
        <v>-57954.018324196673</v>
      </c>
      <c r="AE34">
        <f t="shared" si="3"/>
        <v>0</v>
      </c>
      <c r="AF34">
        <f t="shared" si="4"/>
        <v>0</v>
      </c>
      <c r="AG34">
        <f t="shared" si="4"/>
        <v>-2.2057412161830838E-3</v>
      </c>
      <c r="AH34">
        <f t="shared" si="5"/>
        <v>-905.11833166875374</v>
      </c>
      <c r="AI34">
        <f t="shared" si="6"/>
        <v>-905.12053740996987</v>
      </c>
      <c r="AJ34">
        <f t="shared" si="7"/>
        <v>-6770.4923423564978</v>
      </c>
      <c r="AK34">
        <f t="shared" si="22"/>
        <v>-4530.7157466587223</v>
      </c>
      <c r="AL34">
        <f t="shared" si="8"/>
        <v>-12206.328626425191</v>
      </c>
      <c r="AN34">
        <f t="shared" si="9"/>
        <v>0</v>
      </c>
      <c r="AO34">
        <f t="shared" si="9"/>
        <v>0</v>
      </c>
      <c r="AP34">
        <f t="shared" si="9"/>
        <v>-1.6814741591622006E-4</v>
      </c>
      <c r="AQ34">
        <f t="shared" si="9"/>
        <v>-68.998714559935294</v>
      </c>
      <c r="AR34">
        <f t="shared" si="9"/>
        <v>-68.998882707351214</v>
      </c>
      <c r="AS34">
        <f t="shared" si="9"/>
        <v>-516.1261817548168</v>
      </c>
      <c r="AT34">
        <f t="shared" si="9"/>
        <v>-345.38419079364809</v>
      </c>
      <c r="AU34">
        <f t="shared" ref="AU34:AU69" si="23">AL34*$K34</f>
        <v>-930.50925525581624</v>
      </c>
      <c r="AW34">
        <v>31</v>
      </c>
      <c r="AX34">
        <f>IF(Z34&gt;0, (R34*SUMPRODUCT(K34:$K$98, X34:$X$98)-K34*$AZ$3)/Z34, 0)</f>
        <v>-328427117.25994641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12.5</v>
      </c>
      <c r="R35">
        <f t="shared" si="0"/>
        <v>2000000</v>
      </c>
      <c r="S35">
        <f t="shared" si="1"/>
        <v>-1481393318.5887921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-57954.018324196673</v>
      </c>
      <c r="AC35">
        <f t="shared" si="2"/>
        <v>-51803.788984384046</v>
      </c>
      <c r="AE35">
        <f t="shared" si="3"/>
        <v>0</v>
      </c>
      <c r="AF35">
        <f t="shared" ref="AF35:AG69" si="24">-$Z35*P35</f>
        <v>0</v>
      </c>
      <c r="AG35">
        <f t="shared" si="24"/>
        <v>-4.3712048257492375E-4</v>
      </c>
      <c r="AH35">
        <f t="shared" si="5"/>
        <v>-279.45013143141267</v>
      </c>
      <c r="AI35">
        <f t="shared" ref="AI35:AI66" si="25">SUM(AE35:AH35)</f>
        <v>-279.45056855189523</v>
      </c>
      <c r="AJ35">
        <f t="shared" si="7"/>
        <v>-6150.2293398126276</v>
      </c>
      <c r="AK35">
        <f t="shared" si="22"/>
        <v>-4056.7812826937675</v>
      </c>
      <c r="AL35">
        <f t="shared" ref="AL35:AL69" si="26">SUM(AI35:AK35)</f>
        <v>-10486.46119105829</v>
      </c>
      <c r="AN35">
        <f t="shared" ref="AN35:AT69" si="27">AE35*$K35</f>
        <v>0</v>
      </c>
      <c r="AO35">
        <f t="shared" si="27"/>
        <v>0</v>
      </c>
      <c r="AP35">
        <f t="shared" si="27"/>
        <v>-2.9752178675554843E-5</v>
      </c>
      <c r="AQ35">
        <f t="shared" si="27"/>
        <v>-19.020500234348059</v>
      </c>
      <c r="AR35">
        <f t="shared" si="27"/>
        <v>-19.020529986526736</v>
      </c>
      <c r="AS35">
        <f t="shared" si="27"/>
        <v>-418.60935258823343</v>
      </c>
      <c r="AT35">
        <f t="shared" si="27"/>
        <v>-276.12085542036692</v>
      </c>
      <c r="AU35">
        <f t="shared" si="23"/>
        <v>-713.750737995127</v>
      </c>
      <c r="AW35">
        <v>32</v>
      </c>
      <c r="AX35">
        <f>IF(Z35&gt;0, (R35*SUMPRODUCT(K35:$K$98, X35:$X$98)-K35*$AZ$3)/Z35, 0)</f>
        <v>-1481393318.5887921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12.5</v>
      </c>
      <c r="R36">
        <f t="shared" si="0"/>
        <v>2000000</v>
      </c>
      <c r="S36">
        <f t="shared" si="1"/>
        <v>-6750735839.7623472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-51803.788984384046</v>
      </c>
      <c r="AC36">
        <f t="shared" si="2"/>
        <v>-46269.927293214307</v>
      </c>
      <c r="AE36">
        <f t="shared" si="3"/>
        <v>0</v>
      </c>
      <c r="AF36">
        <f t="shared" si="24"/>
        <v>0</v>
      </c>
      <c r="AG36">
        <f t="shared" si="24"/>
        <v>-8.5675710751191228E-5</v>
      </c>
      <c r="AH36">
        <f t="shared" si="5"/>
        <v>-55.531770719677333</v>
      </c>
      <c r="AI36">
        <f t="shared" si="25"/>
        <v>-55.531856395388083</v>
      </c>
      <c r="AJ36">
        <f t="shared" si="7"/>
        <v>-5533.8616911697391</v>
      </c>
      <c r="AK36">
        <f t="shared" si="22"/>
        <v>-3626.2652289068837</v>
      </c>
      <c r="AL36">
        <f t="shared" si="26"/>
        <v>-9215.6587764720098</v>
      </c>
      <c r="AN36">
        <f t="shared" si="27"/>
        <v>0</v>
      </c>
      <c r="AO36">
        <f t="shared" si="27"/>
        <v>0</v>
      </c>
      <c r="AP36">
        <f t="shared" si="27"/>
        <v>-5.2066371124000513E-6</v>
      </c>
      <c r="AQ36">
        <f t="shared" si="27"/>
        <v>-3.3747461889873196</v>
      </c>
      <c r="AR36">
        <f t="shared" si="27"/>
        <v>-3.3747513956244317</v>
      </c>
      <c r="AS36">
        <f t="shared" si="27"/>
        <v>-336.30079521380179</v>
      </c>
      <c r="AT36">
        <f t="shared" si="27"/>
        <v>-220.37339351713442</v>
      </c>
      <c r="AU36">
        <f t="shared" si="23"/>
        <v>-560.04894012656052</v>
      </c>
      <c r="AW36">
        <v>33</v>
      </c>
      <c r="AX36">
        <f>IF(Z36&gt;0, (R36*SUMPRODUCT(K36:$K$98, X36:$X$98)-K36*$AZ$3)/Z36, 0)</f>
        <v>-6750735839.7623472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12.5</v>
      </c>
      <c r="R37">
        <f t="shared" si="0"/>
        <v>2000000</v>
      </c>
      <c r="S37">
        <f t="shared" si="1"/>
        <v>-31127309399.502766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-46269.927293214307</v>
      </c>
      <c r="AC37">
        <f t="shared" si="2"/>
        <v>-41315.371511363934</v>
      </c>
      <c r="AE37">
        <f t="shared" si="3"/>
        <v>0</v>
      </c>
      <c r="AF37">
        <f t="shared" si="24"/>
        <v>0</v>
      </c>
      <c r="AG37">
        <f t="shared" si="24"/>
        <v>-1.6591287645963351E-5</v>
      </c>
      <c r="AH37">
        <f t="shared" si="5"/>
        <v>-10.916426559634553</v>
      </c>
      <c r="AI37">
        <f t="shared" si="25"/>
        <v>-10.916443150922198</v>
      </c>
      <c r="AJ37">
        <f t="shared" si="7"/>
        <v>-4954.555781850373</v>
      </c>
      <c r="AK37">
        <f t="shared" si="22"/>
        <v>-3238.8949105250017</v>
      </c>
      <c r="AL37">
        <f t="shared" si="26"/>
        <v>-8204.3671355262977</v>
      </c>
      <c r="AN37">
        <f t="shared" si="27"/>
        <v>0</v>
      </c>
      <c r="AO37">
        <f t="shared" si="27"/>
        <v>0</v>
      </c>
      <c r="AP37">
        <f t="shared" si="27"/>
        <v>-9.0024696075477863E-7</v>
      </c>
      <c r="AQ37">
        <f t="shared" si="27"/>
        <v>-0.59232773503295688</v>
      </c>
      <c r="AR37">
        <f t="shared" si="27"/>
        <v>-0.59232863527991764</v>
      </c>
      <c r="AS37">
        <f t="shared" si="27"/>
        <v>-268.83529956675835</v>
      </c>
      <c r="AT37">
        <f t="shared" si="27"/>
        <v>-175.74315879657883</v>
      </c>
      <c r="AU37">
        <f t="shared" si="23"/>
        <v>-445.17078699861713</v>
      </c>
      <c r="AW37">
        <v>34</v>
      </c>
      <c r="AX37">
        <f>IF(Z37&gt;0, (R37*SUMPRODUCT(K37:$K$98, X37:$X$98)-K37*$AZ$3)/Z37, 0)</f>
        <v>-31127309399.502766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12.5</v>
      </c>
      <c r="R38">
        <f t="shared" si="0"/>
        <v>2000000</v>
      </c>
      <c r="S38">
        <f t="shared" si="1"/>
        <v>-145461745116.90207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-41315.371511363934</v>
      </c>
      <c r="AC38">
        <f t="shared" si="2"/>
        <v>-36889.240153349536</v>
      </c>
      <c r="AE38">
        <f t="shared" si="3"/>
        <v>0</v>
      </c>
      <c r="AF38">
        <f t="shared" si="24"/>
        <v>0</v>
      </c>
      <c r="AG38">
        <f t="shared" si="24"/>
        <v>-3.1700121674347315E-6</v>
      </c>
      <c r="AH38">
        <f t="shared" si="5"/>
        <v>-2.120858016331038</v>
      </c>
      <c r="AI38">
        <f t="shared" si="25"/>
        <v>-2.1208611863432054</v>
      </c>
      <c r="AJ38">
        <f t="shared" si="7"/>
        <v>-4426.1313580143978</v>
      </c>
      <c r="AK38">
        <f t="shared" si="22"/>
        <v>-2892.0760057954758</v>
      </c>
      <c r="AL38">
        <f t="shared" si="26"/>
        <v>-7320.3282249962167</v>
      </c>
      <c r="AN38">
        <f t="shared" si="27"/>
        <v>0</v>
      </c>
      <c r="AO38">
        <f t="shared" si="27"/>
        <v>0</v>
      </c>
      <c r="AP38">
        <f t="shared" si="27"/>
        <v>-1.5357639805693397E-7</v>
      </c>
      <c r="AQ38">
        <f t="shared" si="27"/>
        <v>-0.10274841790335212</v>
      </c>
      <c r="AR38">
        <f t="shared" si="27"/>
        <v>-0.10274857147975018</v>
      </c>
      <c r="AS38">
        <f t="shared" si="27"/>
        <v>-214.43113634506025</v>
      </c>
      <c r="AT38">
        <f t="shared" si="27"/>
        <v>-140.11132841688013</v>
      </c>
      <c r="AU38">
        <f t="shared" si="23"/>
        <v>-354.64521333342009</v>
      </c>
      <c r="AW38">
        <v>35</v>
      </c>
      <c r="AX38">
        <f>IF(Z38&gt;0, (R38*SUMPRODUCT(K38:$K$98, X38:$X$98)-K38*$AZ$3)/Z38, 0)</f>
        <v>-145461745116.90207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12.5</v>
      </c>
      <c r="R39">
        <f t="shared" si="0"/>
        <v>2000000</v>
      </c>
      <c r="S39">
        <f t="shared" si="1"/>
        <v>-690087345224.43372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-36889.240153349536</v>
      </c>
      <c r="AC39">
        <f t="shared" si="2"/>
        <v>-32936.911039491162</v>
      </c>
      <c r="AE39">
        <f t="shared" si="3"/>
        <v>0</v>
      </c>
      <c r="AF39">
        <f t="shared" si="24"/>
        <v>0</v>
      </c>
      <c r="AG39">
        <f t="shared" si="24"/>
        <v>-5.9660764806481225E-7</v>
      </c>
      <c r="AH39">
        <f t="shared" si="5"/>
        <v>-0.40667270363129154</v>
      </c>
      <c r="AI39">
        <f t="shared" si="25"/>
        <v>-0.40667330023893961</v>
      </c>
      <c r="AJ39">
        <f t="shared" si="7"/>
        <v>-3952.3291138583736</v>
      </c>
      <c r="AK39">
        <f t="shared" si="22"/>
        <v>-2582.2468107344675</v>
      </c>
      <c r="AL39">
        <f t="shared" si="26"/>
        <v>-6534.9825978930803</v>
      </c>
      <c r="AN39">
        <f t="shared" si="27"/>
        <v>0</v>
      </c>
      <c r="AO39">
        <f t="shared" si="27"/>
        <v>0</v>
      </c>
      <c r="AP39">
        <f t="shared" si="27"/>
        <v>-2.5806811052276071E-8</v>
      </c>
      <c r="AQ39">
        <f t="shared" si="27"/>
        <v>-1.7591000813973631E-2</v>
      </c>
      <c r="AR39">
        <f t="shared" si="27"/>
        <v>-1.7591026620784683E-2</v>
      </c>
      <c r="AS39">
        <f t="shared" si="27"/>
        <v>-170.9616210730714</v>
      </c>
      <c r="AT39">
        <f t="shared" si="27"/>
        <v>-111.6974543506481</v>
      </c>
      <c r="AU39">
        <f t="shared" si="23"/>
        <v>-282.67666645034029</v>
      </c>
      <c r="AW39">
        <v>36</v>
      </c>
      <c r="AX39">
        <f>IF(Z39&gt;0, (R39*SUMPRODUCT(K39:$K$98, X39:$X$98)-K39*$AZ$3)/Z39, 0)</f>
        <v>-690087345224.43372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12.5</v>
      </c>
      <c r="R40">
        <f t="shared" si="0"/>
        <v>2000000</v>
      </c>
      <c r="S40">
        <f t="shared" si="1"/>
        <v>-3324038285408.168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-32936.911039491162</v>
      </c>
      <c r="AC40">
        <f t="shared" si="2"/>
        <v>-29407.971610602439</v>
      </c>
      <c r="AE40">
        <f t="shared" si="3"/>
        <v>0</v>
      </c>
      <c r="AF40">
        <f t="shared" si="24"/>
        <v>0</v>
      </c>
      <c r="AG40">
        <f t="shared" si="24"/>
        <v>-1.1058827052209836E-7</v>
      </c>
      <c r="AH40">
        <f t="shared" si="5"/>
        <v>-7.6808528169930529E-2</v>
      </c>
      <c r="AI40">
        <f t="shared" si="25"/>
        <v>-7.6808638758201056E-2</v>
      </c>
      <c r="AJ40">
        <f t="shared" si="7"/>
        <v>-3528.9394288887233</v>
      </c>
      <c r="AK40">
        <f t="shared" si="22"/>
        <v>-2305.5837727643816</v>
      </c>
      <c r="AL40">
        <f t="shared" si="26"/>
        <v>-5834.6000102918633</v>
      </c>
      <c r="AN40">
        <f t="shared" si="27"/>
        <v>0</v>
      </c>
      <c r="AO40">
        <f t="shared" si="27"/>
        <v>0</v>
      </c>
      <c r="AP40">
        <f t="shared" si="27"/>
        <v>-4.271068819592716E-9</v>
      </c>
      <c r="AQ40">
        <f t="shared" si="27"/>
        <v>-2.9664494091156384E-3</v>
      </c>
      <c r="AR40">
        <f t="shared" si="27"/>
        <v>-2.9664536801844582E-3</v>
      </c>
      <c r="AS40">
        <f t="shared" si="27"/>
        <v>-136.29242133727115</v>
      </c>
      <c r="AT40">
        <f t="shared" si="27"/>
        <v>-89.044768638868845</v>
      </c>
      <c r="AU40">
        <f t="shared" si="23"/>
        <v>-225.34015642982018</v>
      </c>
      <c r="AW40">
        <v>37</v>
      </c>
      <c r="AX40">
        <f>IF(Z40&gt;0, (R40*SUMPRODUCT(K40:$K$98, X40:$X$98)-K40*$AZ$3)/Z40, 0)</f>
        <v>-3324038285408.168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12.5</v>
      </c>
      <c r="R41">
        <f t="shared" si="0"/>
        <v>2000000</v>
      </c>
      <c r="S41">
        <f t="shared" si="1"/>
        <v>-16280908069791.643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-29407.971610602439</v>
      </c>
      <c r="AC41">
        <f t="shared" si="2"/>
        <v>-26257.120095007624</v>
      </c>
      <c r="AE41">
        <f t="shared" si="3"/>
        <v>0</v>
      </c>
      <c r="AF41">
        <f t="shared" si="24"/>
        <v>0</v>
      </c>
      <c r="AG41">
        <f t="shared" si="24"/>
        <v>-2.0159440725335148E-8</v>
      </c>
      <c r="AH41">
        <f t="shared" si="5"/>
        <v>-1.4291671534646756E-2</v>
      </c>
      <c r="AI41">
        <f t="shared" si="25"/>
        <v>-1.4291691694087482E-2</v>
      </c>
      <c r="AJ41">
        <f t="shared" si="7"/>
        <v>-3150.8515155948153</v>
      </c>
      <c r="AK41">
        <f t="shared" si="22"/>
        <v>-2058.5580127421708</v>
      </c>
      <c r="AL41">
        <f t="shared" si="26"/>
        <v>-5209.42382002868</v>
      </c>
      <c r="AN41">
        <f t="shared" si="27"/>
        <v>0</v>
      </c>
      <c r="AO41">
        <f t="shared" si="27"/>
        <v>0</v>
      </c>
      <c r="AP41">
        <f t="shared" si="27"/>
        <v>-6.9516509862526075E-10</v>
      </c>
      <c r="AQ41">
        <f t="shared" si="27"/>
        <v>-4.9282474584807091E-4</v>
      </c>
      <c r="AR41">
        <f t="shared" si="27"/>
        <v>-4.9282544101316957E-4</v>
      </c>
      <c r="AS41">
        <f t="shared" si="27"/>
        <v>-108.6519231577347</v>
      </c>
      <c r="AT41">
        <f t="shared" si="27"/>
        <v>-70.985981379696298</v>
      </c>
      <c r="AU41">
        <f t="shared" si="23"/>
        <v>-179.63839736287201</v>
      </c>
      <c r="AW41">
        <v>38</v>
      </c>
      <c r="AX41">
        <f>IF(Z41&gt;0, (R41*SUMPRODUCT(K41:$K$98, X41:$X$98)-K41*$AZ$3)/Z41, 0)</f>
        <v>-16280908069791.643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12.5</v>
      </c>
      <c r="R42">
        <f t="shared" si="0"/>
        <v>2000000</v>
      </c>
      <c r="S42">
        <f t="shared" si="1"/>
        <v>-81174735386033.063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-26257.120095007624</v>
      </c>
      <c r="AC42">
        <f t="shared" si="2"/>
        <v>-23443.857657435739</v>
      </c>
      <c r="AE42">
        <f t="shared" si="3"/>
        <v>0</v>
      </c>
      <c r="AF42">
        <f t="shared" si="24"/>
        <v>0</v>
      </c>
      <c r="AG42">
        <f t="shared" si="24"/>
        <v>-3.6100914813498569E-9</v>
      </c>
      <c r="AH42">
        <f t="shared" si="5"/>
        <v>-2.6156407738771102E-3</v>
      </c>
      <c r="AI42">
        <f t="shared" si="25"/>
        <v>-2.6156443839685916E-3</v>
      </c>
      <c r="AJ42">
        <f t="shared" si="7"/>
        <v>-2813.2624375718842</v>
      </c>
      <c r="AK42">
        <f t="shared" si="22"/>
        <v>-1837.9984066505338</v>
      </c>
      <c r="AL42">
        <f t="shared" si="26"/>
        <v>-4651.2634598668019</v>
      </c>
      <c r="AN42">
        <f t="shared" si="27"/>
        <v>0</v>
      </c>
      <c r="AO42">
        <f t="shared" si="27"/>
        <v>0</v>
      </c>
      <c r="AP42">
        <f t="shared" si="27"/>
        <v>-1.1115005065259145E-10</v>
      </c>
      <c r="AQ42">
        <f t="shared" si="27"/>
        <v>-8.0532198701157938E-5</v>
      </c>
      <c r="AR42">
        <f t="shared" si="27"/>
        <v>-8.0532309851208595E-5</v>
      </c>
      <c r="AS42">
        <f t="shared" si="27"/>
        <v>-86.616714299502362</v>
      </c>
      <c r="AT42">
        <f t="shared" si="27"/>
        <v>-56.589595320227552</v>
      </c>
      <c r="AU42">
        <f t="shared" si="23"/>
        <v>-143.20639015203977</v>
      </c>
      <c r="AW42">
        <v>39</v>
      </c>
      <c r="AX42">
        <f>IF(Z42&gt;0, (R42*SUMPRODUCT(K42:$K$98, X42:$X$98)-K42*$AZ$3)/Z42, 0)</f>
        <v>-81174735386033.063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12.5</v>
      </c>
      <c r="R43">
        <f t="shared" si="0"/>
        <v>2000000</v>
      </c>
      <c r="S43">
        <f t="shared" si="1"/>
        <v>-412379245598469.06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-23443.857657435739</v>
      </c>
      <c r="AC43">
        <f t="shared" si="2"/>
        <v>-20932.015835828093</v>
      </c>
      <c r="AE43">
        <f t="shared" si="3"/>
        <v>0</v>
      </c>
      <c r="AF43">
        <f t="shared" si="24"/>
        <v>0</v>
      </c>
      <c r="AG43">
        <f t="shared" si="24"/>
        <v>-6.3448924925435801E-10</v>
      </c>
      <c r="AH43">
        <f t="shared" si="5"/>
        <v>-4.7032021076512002E-4</v>
      </c>
      <c r="AI43">
        <f t="shared" si="25"/>
        <v>-4.703208452543693E-4</v>
      </c>
      <c r="AJ43">
        <f t="shared" si="7"/>
        <v>-2511.8418216076461</v>
      </c>
      <c r="AK43">
        <f t="shared" si="22"/>
        <v>-1641.0700360205019</v>
      </c>
      <c r="AL43">
        <f t="shared" si="26"/>
        <v>-4152.9123279489932</v>
      </c>
      <c r="AN43">
        <f t="shared" si="27"/>
        <v>0</v>
      </c>
      <c r="AO43">
        <f t="shared" si="27"/>
        <v>0</v>
      </c>
      <c r="AP43">
        <f t="shared" si="27"/>
        <v>-1.7442057057645388E-11</v>
      </c>
      <c r="AQ43">
        <f t="shared" si="27"/>
        <v>-1.2929063748786099E-5</v>
      </c>
      <c r="AR43">
        <f t="shared" si="27"/>
        <v>-1.2929081190843158E-5</v>
      </c>
      <c r="AS43">
        <f t="shared" si="27"/>
        <v>-69.050324215496659</v>
      </c>
      <c r="AT43">
        <f t="shared" si="27"/>
        <v>-45.112879749341417</v>
      </c>
      <c r="AU43">
        <f t="shared" si="23"/>
        <v>-114.16321689391926</v>
      </c>
      <c r="AW43">
        <v>40</v>
      </c>
      <c r="AX43">
        <f>IF(Z43&gt;0, (R43*SUMPRODUCT(K43:$K$98, X43:$X$98)-K43*$AZ$3)/Z43, 0)</f>
        <v>-412379245598469.06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12.5</v>
      </c>
      <c r="R44">
        <f t="shared" si="0"/>
        <v>2000000</v>
      </c>
      <c r="S44">
        <f t="shared" si="1"/>
        <v>-2138320420317178.8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-20932.015835828093</v>
      </c>
      <c r="AC44">
        <f t="shared" si="2"/>
        <v>-18689.29986470372</v>
      </c>
      <c r="AE44">
        <f t="shared" si="3"/>
        <v>0</v>
      </c>
      <c r="AF44">
        <f t="shared" si="24"/>
        <v>0</v>
      </c>
      <c r="AG44">
        <f t="shared" si="24"/>
        <v>-1.0925221781034295E-10</v>
      </c>
      <c r="AH44">
        <f t="shared" si="5"/>
        <v>-8.3022742232235437E-5</v>
      </c>
      <c r="AI44">
        <f t="shared" si="25"/>
        <v>-8.3022851484453251E-5</v>
      </c>
      <c r="AJ44">
        <f t="shared" si="7"/>
        <v>-2242.715971124373</v>
      </c>
      <c r="AK44">
        <f t="shared" si="22"/>
        <v>-1465.2411085079666</v>
      </c>
      <c r="AL44">
        <f t="shared" si="26"/>
        <v>-3707.957162655191</v>
      </c>
      <c r="AN44">
        <f t="shared" si="27"/>
        <v>0</v>
      </c>
      <c r="AO44">
        <f t="shared" si="27"/>
        <v>0</v>
      </c>
      <c r="AP44">
        <f t="shared" si="27"/>
        <v>-2.6815486108395109E-12</v>
      </c>
      <c r="AQ44">
        <f t="shared" si="27"/>
        <v>-2.0377574347040972E-6</v>
      </c>
      <c r="AR44">
        <f t="shared" si="27"/>
        <v>-2.037760116252708E-6</v>
      </c>
      <c r="AS44">
        <f t="shared" si="27"/>
        <v>-55.046497155015224</v>
      </c>
      <c r="AT44">
        <f t="shared" si="27"/>
        <v>-35.963711655586287</v>
      </c>
      <c r="AU44">
        <f t="shared" si="23"/>
        <v>-91.010210848361638</v>
      </c>
      <c r="AW44">
        <v>41</v>
      </c>
      <c r="AX44">
        <f>IF(Z44&gt;0, (R44*SUMPRODUCT(K44:$K$98, X44:$X$98)-K44*$AZ$3)/Z44, 0)</f>
        <v>-2138320420317178.8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12.5</v>
      </c>
      <c r="R45">
        <f t="shared" si="0"/>
        <v>2000000</v>
      </c>
      <c r="S45">
        <f t="shared" si="1"/>
        <v>-1.132911522574758E+16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-18689.29986470372</v>
      </c>
      <c r="AC45">
        <f t="shared" si="2"/>
        <v>-16686.874880979482</v>
      </c>
      <c r="AE45">
        <f t="shared" si="3"/>
        <v>0</v>
      </c>
      <c r="AF45">
        <f t="shared" si="24"/>
        <v>0</v>
      </c>
      <c r="AG45">
        <f t="shared" si="24"/>
        <v>-1.8411493912445353E-11</v>
      </c>
      <c r="AH45">
        <f t="shared" si="5"/>
        <v>-1.4359712275167068E-5</v>
      </c>
      <c r="AI45">
        <f t="shared" si="25"/>
        <v>-1.435973068666098E-5</v>
      </c>
      <c r="AJ45">
        <f t="shared" si="7"/>
        <v>-2002.4249837242387</v>
      </c>
      <c r="AK45">
        <f t="shared" si="22"/>
        <v>-1308.2509905292604</v>
      </c>
      <c r="AL45">
        <f t="shared" si="26"/>
        <v>-3310.6759886132295</v>
      </c>
      <c r="AN45">
        <f t="shared" si="27"/>
        <v>0</v>
      </c>
      <c r="AO45">
        <f t="shared" si="27"/>
        <v>0</v>
      </c>
      <c r="AP45">
        <f t="shared" si="27"/>
        <v>-4.0348409358498247E-13</v>
      </c>
      <c r="AQ45">
        <f t="shared" si="27"/>
        <v>-3.1469013427370502E-7</v>
      </c>
      <c r="AR45">
        <f t="shared" si="27"/>
        <v>-3.1469053775779862E-7</v>
      </c>
      <c r="AS45">
        <f t="shared" si="27"/>
        <v>-43.882730720930894</v>
      </c>
      <c r="AT45">
        <f t="shared" si="27"/>
        <v>-28.670050763156446</v>
      </c>
      <c r="AU45">
        <f t="shared" si="23"/>
        <v>-72.552781798777872</v>
      </c>
      <c r="AW45">
        <v>42</v>
      </c>
      <c r="AX45">
        <f>IF(Z45&gt;0, (R45*SUMPRODUCT(K45:$K$98, X45:$X$98)-K45*$AZ$3)/Z45, 0)</f>
        <v>-1.132911522574758E+16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12.5</v>
      </c>
      <c r="R46">
        <f t="shared" si="0"/>
        <v>2000000</v>
      </c>
      <c r="S46">
        <f t="shared" si="1"/>
        <v>-6.1438951135557544E+16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-16686.874880979482</v>
      </c>
      <c r="AC46">
        <f t="shared" si="2"/>
        <v>-14898.995429720961</v>
      </c>
      <c r="AE46">
        <f t="shared" si="3"/>
        <v>0</v>
      </c>
      <c r="AF46">
        <f t="shared" si="24"/>
        <v>0</v>
      </c>
      <c r="AG46">
        <f t="shared" si="24"/>
        <v>-3.031260127807225E-12</v>
      </c>
      <c r="AH46">
        <f t="shared" si="5"/>
        <v>-2.4313790152821881E-6</v>
      </c>
      <c r="AI46">
        <f t="shared" si="25"/>
        <v>-2.4313820465423158E-6</v>
      </c>
      <c r="AJ46">
        <f t="shared" si="7"/>
        <v>-1787.8794512585209</v>
      </c>
      <c r="AK46">
        <f t="shared" si="22"/>
        <v>-1168.0812416685637</v>
      </c>
      <c r="AL46">
        <f t="shared" si="26"/>
        <v>-2955.9606953584666</v>
      </c>
      <c r="AN46">
        <f t="shared" si="27"/>
        <v>0</v>
      </c>
      <c r="AO46">
        <f t="shared" si="27"/>
        <v>0</v>
      </c>
      <c r="AP46">
        <f t="shared" si="27"/>
        <v>-5.9312000723608661E-14</v>
      </c>
      <c r="AQ46">
        <f t="shared" si="27"/>
        <v>-4.7574258834098704E-8</v>
      </c>
      <c r="AR46">
        <f t="shared" si="27"/>
        <v>-4.7574318146099428E-8</v>
      </c>
      <c r="AS46">
        <f t="shared" si="27"/>
        <v>-34.983044290389024</v>
      </c>
      <c r="AT46">
        <f t="shared" si="27"/>
        <v>-22.85558893990293</v>
      </c>
      <c r="AU46">
        <f t="shared" si="23"/>
        <v>-57.838633277866272</v>
      </c>
      <c r="AW46">
        <v>43</v>
      </c>
      <c r="AX46">
        <f>IF(Z46&gt;0, (R46*SUMPRODUCT(K46:$K$98, X46:$X$98)-K46*$AZ$3)/Z46, 0)</f>
        <v>-6.1438951135557544E+16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12.5</v>
      </c>
      <c r="R47">
        <f t="shared" si="0"/>
        <v>2000000</v>
      </c>
      <c r="S47">
        <f t="shared" si="1"/>
        <v>-3.4172224166932019E+17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-14898.995429720961</v>
      </c>
      <c r="AC47">
        <f t="shared" si="2"/>
        <v>-13302.674490863883</v>
      </c>
      <c r="AE47">
        <f t="shared" si="3"/>
        <v>0</v>
      </c>
      <c r="AF47">
        <f t="shared" si="24"/>
        <v>0</v>
      </c>
      <c r="AG47">
        <f t="shared" si="24"/>
        <v>-4.8660406277185978E-13</v>
      </c>
      <c r="AH47">
        <f t="shared" si="5"/>
        <v>-4.0229495420116684E-7</v>
      </c>
      <c r="AI47">
        <f t="shared" si="25"/>
        <v>-4.0229544080522962E-7</v>
      </c>
      <c r="AJ47">
        <f t="shared" si="7"/>
        <v>-1596.3209388570776</v>
      </c>
      <c r="AK47">
        <f t="shared" si="22"/>
        <v>-1042.9296800804673</v>
      </c>
      <c r="AL47">
        <f t="shared" si="26"/>
        <v>-2639.2506193398403</v>
      </c>
      <c r="AN47">
        <f t="shared" si="27"/>
        <v>0</v>
      </c>
      <c r="AO47">
        <f t="shared" si="27"/>
        <v>0</v>
      </c>
      <c r="AP47">
        <f t="shared" si="27"/>
        <v>-8.5011381718999197E-15</v>
      </c>
      <c r="AQ47">
        <f t="shared" si="27"/>
        <v>-7.0282294234063787E-9</v>
      </c>
      <c r="AR47">
        <f t="shared" si="27"/>
        <v>-7.0282379245445505E-9</v>
      </c>
      <c r="AS47">
        <f t="shared" si="27"/>
        <v>-27.888268730471854</v>
      </c>
      <c r="AT47">
        <f t="shared" si="27"/>
        <v>-18.220335571049727</v>
      </c>
      <c r="AU47">
        <f t="shared" si="23"/>
        <v>-46.108604308549822</v>
      </c>
      <c r="AW47">
        <v>44</v>
      </c>
      <c r="AX47">
        <f>IF(Z47&gt;0, (R47*SUMPRODUCT(K47:$K$98, X47:$X$98)-K47*$AZ$3)/Z47, 0)</f>
        <v>-3.4172224166932019E+17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12.5</v>
      </c>
      <c r="R48">
        <f t="shared" si="0"/>
        <v>2000000</v>
      </c>
      <c r="S48">
        <f t="shared" si="1"/>
        <v>-1.951551348860642E+18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-13302.674490863883</v>
      </c>
      <c r="AC48">
        <f t="shared" si="2"/>
        <v>-11877.387938277472</v>
      </c>
      <c r="AE48">
        <f t="shared" si="3"/>
        <v>0</v>
      </c>
      <c r="AF48">
        <f t="shared" si="24"/>
        <v>0</v>
      </c>
      <c r="AG48">
        <f t="shared" si="24"/>
        <v>-7.607657841806051E-14</v>
      </c>
      <c r="AH48">
        <f t="shared" si="5"/>
        <v>-6.4905830996172915E-8</v>
      </c>
      <c r="AI48">
        <f t="shared" si="25"/>
        <v>-6.4905907072751335E-8</v>
      </c>
      <c r="AJ48">
        <f t="shared" si="7"/>
        <v>-1425.2865525864108</v>
      </c>
      <c r="AK48">
        <f t="shared" si="22"/>
        <v>-931.1872143604719</v>
      </c>
      <c r="AL48">
        <f t="shared" si="26"/>
        <v>-2356.4737670117884</v>
      </c>
      <c r="AN48">
        <f t="shared" si="27"/>
        <v>0</v>
      </c>
      <c r="AO48">
        <f t="shared" si="27"/>
        <v>0</v>
      </c>
      <c r="AP48">
        <f t="shared" si="27"/>
        <v>-1.1866818320519413E-15</v>
      </c>
      <c r="AQ48">
        <f t="shared" si="27"/>
        <v>-1.0124347340403924E-9</v>
      </c>
      <c r="AR48">
        <f t="shared" si="27"/>
        <v>-1.0124359207222245E-9</v>
      </c>
      <c r="AS48">
        <f t="shared" si="27"/>
        <v>-22.232357087982678</v>
      </c>
      <c r="AT48">
        <f t="shared" si="27"/>
        <v>-14.525139964211339</v>
      </c>
      <c r="AU48">
        <f t="shared" si="23"/>
        <v>-36.75749705320645</v>
      </c>
      <c r="AW48">
        <v>45</v>
      </c>
      <c r="AX48">
        <f>IF(Z48&gt;0, (R48*SUMPRODUCT(K48:$K$98, X48:$X$98)-K48*$AZ$3)/Z48, 0)</f>
        <v>-1.951551348860642E+18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12.5</v>
      </c>
      <c r="R49">
        <f t="shared" si="0"/>
        <v>2000000</v>
      </c>
      <c r="S49">
        <f t="shared" si="1"/>
        <v>-1.1466061595460555E+19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-11877.387938277472</v>
      </c>
      <c r="AC49">
        <f t="shared" si="2"/>
        <v>-10604.810659177201</v>
      </c>
      <c r="AE49">
        <f t="shared" si="3"/>
        <v>0</v>
      </c>
      <c r="AF49">
        <f t="shared" si="24"/>
        <v>0</v>
      </c>
      <c r="AG49">
        <f t="shared" si="24"/>
        <v>-1.1561086789573495E-14</v>
      </c>
      <c r="AH49">
        <f t="shared" si="5"/>
        <v>-1.0200756135089026E-8</v>
      </c>
      <c r="AI49">
        <f t="shared" si="25"/>
        <v>-1.0200767696175815E-8</v>
      </c>
      <c r="AJ49">
        <f t="shared" si="7"/>
        <v>-1272.577279100271</v>
      </c>
      <c r="AK49">
        <f t="shared" si="22"/>
        <v>-831.4171556794231</v>
      </c>
      <c r="AL49">
        <f t="shared" si="26"/>
        <v>-2103.9944347898945</v>
      </c>
      <c r="AN49">
        <f t="shared" si="27"/>
        <v>0</v>
      </c>
      <c r="AO49">
        <f t="shared" si="27"/>
        <v>0</v>
      </c>
      <c r="AP49">
        <f t="shared" si="27"/>
        <v>-1.6101411913358169E-16</v>
      </c>
      <c r="AQ49">
        <f t="shared" si="27"/>
        <v>-1.4206845718597289E-10</v>
      </c>
      <c r="AR49">
        <f t="shared" si="27"/>
        <v>-1.4206861820009201E-10</v>
      </c>
      <c r="AS49">
        <f t="shared" si="27"/>
        <v>-17.723498954141096</v>
      </c>
      <c r="AT49">
        <f t="shared" si="27"/>
        <v>-11.579352650046919</v>
      </c>
      <c r="AU49">
        <f t="shared" si="23"/>
        <v>-29.30285160433008</v>
      </c>
      <c r="AW49">
        <v>46</v>
      </c>
      <c r="AX49">
        <f>IF(Z49&gt;0, (R49*SUMPRODUCT(K49:$K$98, X49:$X$98)-K49*$AZ$3)/Z49, 0)</f>
        <v>-1.1466061595460555E+19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12.5</v>
      </c>
      <c r="R50">
        <f t="shared" si="0"/>
        <v>2000000</v>
      </c>
      <c r="S50">
        <f t="shared" si="1"/>
        <v>-6.9378222501653373E+19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-10604.810659177201</v>
      </c>
      <c r="AC50">
        <f t="shared" si="2"/>
        <v>-9468.5809456940533</v>
      </c>
      <c r="AE50">
        <f t="shared" si="3"/>
        <v>0</v>
      </c>
      <c r="AF50">
        <f t="shared" si="24"/>
        <v>0</v>
      </c>
      <c r="AG50">
        <f t="shared" si="24"/>
        <v>-1.7059713776661697E-15</v>
      </c>
      <c r="AH50">
        <f t="shared" si="5"/>
        <v>-1.5583207270418543E-9</v>
      </c>
      <c r="AI50">
        <f t="shared" si="25"/>
        <v>-1.5583224330132319E-9</v>
      </c>
      <c r="AJ50">
        <f t="shared" si="7"/>
        <v>-1136.2297134831479</v>
      </c>
      <c r="AK50">
        <f t="shared" si="22"/>
        <v>-742.33674614240419</v>
      </c>
      <c r="AL50">
        <f t="shared" si="26"/>
        <v>-1878.5664596271104</v>
      </c>
      <c r="AN50">
        <f t="shared" si="27"/>
        <v>0</v>
      </c>
      <c r="AO50">
        <f t="shared" si="27"/>
        <v>0</v>
      </c>
      <c r="AP50">
        <f t="shared" si="27"/>
        <v>-2.1213826702334577E-17</v>
      </c>
      <c r="AQ50">
        <f t="shared" si="27"/>
        <v>-1.9377784576518733E-11</v>
      </c>
      <c r="AR50">
        <f t="shared" si="27"/>
        <v>-1.9377805790345434E-11</v>
      </c>
      <c r="AS50">
        <f t="shared" si="27"/>
        <v>-14.129064855032683</v>
      </c>
      <c r="AT50">
        <f t="shared" si="27"/>
        <v>-9.2309890386223596</v>
      </c>
      <c r="AU50">
        <f t="shared" si="23"/>
        <v>-23.360053893674419</v>
      </c>
      <c r="AW50">
        <v>47</v>
      </c>
      <c r="AX50">
        <f>IF(Z50&gt;0, (R50*SUMPRODUCT(K50:$K$98, X50:$X$98)-K50*$AZ$3)/Z50, 0)</f>
        <v>-6.9378222501653373E+19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12.5</v>
      </c>
      <c r="R51">
        <f t="shared" si="0"/>
        <v>2000000</v>
      </c>
      <c r="S51">
        <f t="shared" si="1"/>
        <v>-4.3248906313269058E+20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-9468.5809456940533</v>
      </c>
      <c r="AC51">
        <f t="shared" si="2"/>
        <v>-8454.0901300839905</v>
      </c>
      <c r="AE51">
        <f t="shared" si="3"/>
        <v>0</v>
      </c>
      <c r="AF51">
        <f t="shared" si="24"/>
        <v>0</v>
      </c>
      <c r="AG51">
        <f t="shared" si="24"/>
        <v>-2.4434404389464929E-16</v>
      </c>
      <c r="AH51">
        <f t="shared" si="5"/>
        <v>-2.3113081919917741E-10</v>
      </c>
      <c r="AI51">
        <f t="shared" si="25"/>
        <v>-2.311310635432213E-10</v>
      </c>
      <c r="AJ51">
        <f t="shared" si="7"/>
        <v>-1014.4908156100628</v>
      </c>
      <c r="AK51">
        <f t="shared" si="22"/>
        <v>-662.80066619858383</v>
      </c>
      <c r="AL51">
        <f t="shared" si="26"/>
        <v>-1677.2914818088777</v>
      </c>
      <c r="AN51">
        <f t="shared" si="27"/>
        <v>0</v>
      </c>
      <c r="AO51">
        <f t="shared" si="27"/>
        <v>0</v>
      </c>
      <c r="AP51">
        <f t="shared" si="27"/>
        <v>-2.7128826671862261E-18</v>
      </c>
      <c r="AQ51">
        <f t="shared" si="27"/>
        <v>-2.5661799782946651E-12</v>
      </c>
      <c r="AR51">
        <f t="shared" si="27"/>
        <v>-2.5661826911773322E-12</v>
      </c>
      <c r="AS51">
        <f t="shared" si="27"/>
        <v>-11.263603997954563</v>
      </c>
      <c r="AT51">
        <f t="shared" si="27"/>
        <v>-7.3588879453304203</v>
      </c>
      <c r="AU51">
        <f t="shared" si="23"/>
        <v>-18.62249194328755</v>
      </c>
      <c r="AW51">
        <v>48</v>
      </c>
      <c r="AX51">
        <f>IF(Z51&gt;0, (R51*SUMPRODUCT(K51:$K$98, X51:$X$98)-K51*$AZ$3)/Z51, 0)</f>
        <v>-4.3248906313269058E+20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12.5</v>
      </c>
      <c r="R52">
        <f t="shared" si="0"/>
        <v>2000000</v>
      </c>
      <c r="S52">
        <f t="shared" si="1"/>
        <v>-2.7822225446149664E+21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-8454.0901300839905</v>
      </c>
      <c r="AC52">
        <f t="shared" si="2"/>
        <v>-7548.2947590035665</v>
      </c>
      <c r="AE52">
        <f t="shared" si="3"/>
        <v>0</v>
      </c>
      <c r="AF52">
        <f t="shared" si="24"/>
        <v>0</v>
      </c>
      <c r="AG52">
        <f t="shared" si="24"/>
        <v>-3.3913061580989466E-17</v>
      </c>
      <c r="AH52">
        <f t="shared" si="5"/>
        <v>-3.3278006699954127E-11</v>
      </c>
      <c r="AI52">
        <f t="shared" si="25"/>
        <v>-3.3278040613015707E-11</v>
      </c>
      <c r="AJ52">
        <f t="shared" si="7"/>
        <v>-905.79537108042405</v>
      </c>
      <c r="AK52">
        <f t="shared" si="22"/>
        <v>-591.78630910587935</v>
      </c>
      <c r="AL52">
        <f t="shared" si="26"/>
        <v>-1497.5816801863366</v>
      </c>
      <c r="AN52">
        <f t="shared" si="27"/>
        <v>0</v>
      </c>
      <c r="AO52">
        <f t="shared" si="27"/>
        <v>0</v>
      </c>
      <c r="AP52">
        <f t="shared" si="27"/>
        <v>-3.3618492059628441E-19</v>
      </c>
      <c r="AQ52">
        <f t="shared" si="27"/>
        <v>-3.2988953277807497E-13</v>
      </c>
      <c r="AR52">
        <f t="shared" si="27"/>
        <v>-3.2988986896299552E-13</v>
      </c>
      <c r="AS52">
        <f t="shared" si="27"/>
        <v>-8.9792761463286812</v>
      </c>
      <c r="AT52">
        <f t="shared" si="27"/>
        <v>-5.8664604156014279</v>
      </c>
      <c r="AU52">
        <f t="shared" si="23"/>
        <v>-14.845736561930439</v>
      </c>
      <c r="AW52">
        <v>49</v>
      </c>
      <c r="AX52">
        <f>IF(Z52&gt;0, (R52*SUMPRODUCT(K52:$K$98, X52:$X$98)-K52*$AZ$3)/Z52, 0)</f>
        <v>-2.7822225446149664E+21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12.5</v>
      </c>
      <c r="R53">
        <f t="shared" si="0"/>
        <v>2000000</v>
      </c>
      <c r="S53">
        <f t="shared" si="1"/>
        <v>-1.8499860550501483E+22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-7548.2947590035665</v>
      </c>
      <c r="AC53">
        <f t="shared" si="2"/>
        <v>-6739.548891967469</v>
      </c>
      <c r="AE53">
        <f t="shared" si="3"/>
        <v>0</v>
      </c>
      <c r="AF53">
        <f t="shared" si="24"/>
        <v>0</v>
      </c>
      <c r="AG53">
        <f t="shared" si="24"/>
        <v>-4.5537835768880822E-18</v>
      </c>
      <c r="AH53">
        <f t="shared" si="5"/>
        <v>-4.6432235821266385E-12</v>
      </c>
      <c r="AI53">
        <f t="shared" si="25"/>
        <v>-4.6432281359102153E-12</v>
      </c>
      <c r="AJ53">
        <f t="shared" si="7"/>
        <v>-808.74586703609748</v>
      </c>
      <c r="AK53">
        <f t="shared" si="22"/>
        <v>-528.38063313024975</v>
      </c>
      <c r="AL53">
        <f t="shared" si="26"/>
        <v>-1337.1265001663519</v>
      </c>
      <c r="AN53">
        <f t="shared" si="27"/>
        <v>0</v>
      </c>
      <c r="AO53">
        <f t="shared" si="27"/>
        <v>0</v>
      </c>
      <c r="AP53">
        <f t="shared" si="27"/>
        <v>-4.0305618955165211E-20</v>
      </c>
      <c r="AQ53">
        <f t="shared" si="27"/>
        <v>-4.1097254022933788E-14</v>
      </c>
      <c r="AR53">
        <f t="shared" si="27"/>
        <v>-4.1097294328552739E-14</v>
      </c>
      <c r="AS53">
        <f t="shared" si="27"/>
        <v>-7.1582239686931839</v>
      </c>
      <c r="AT53">
        <f t="shared" si="27"/>
        <v>-4.6767063262128747</v>
      </c>
      <c r="AU53">
        <f t="shared" si="23"/>
        <v>-11.834930294906101</v>
      </c>
      <c r="AW53">
        <v>50</v>
      </c>
      <c r="AX53">
        <f>IF(Z53&gt;0, (R53*SUMPRODUCT(K53:$K$98, X53:$X$98)-K53*$AZ$3)/Z53, 0)</f>
        <v>-1.8499860550501483E+22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12.5</v>
      </c>
      <c r="R54">
        <f t="shared" si="0"/>
        <v>2000000</v>
      </c>
      <c r="S54">
        <f t="shared" si="1"/>
        <v>-1.2733808872531192E+23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-6739.548891967469</v>
      </c>
      <c r="AC54">
        <f t="shared" si="2"/>
        <v>-6017.454367828097</v>
      </c>
      <c r="AE54">
        <f t="shared" si="3"/>
        <v>0</v>
      </c>
      <c r="AF54">
        <f t="shared" si="24"/>
        <v>0</v>
      </c>
      <c r="AG54">
        <f t="shared" si="24"/>
        <v>-5.906966277788929E-19</v>
      </c>
      <c r="AH54">
        <f t="shared" si="5"/>
        <v>-6.2680785813444931E-13</v>
      </c>
      <c r="AI54">
        <f t="shared" si="25"/>
        <v>-6.2680844883107711E-13</v>
      </c>
      <c r="AJ54">
        <f t="shared" si="7"/>
        <v>-722.09452413937197</v>
      </c>
      <c r="AK54">
        <f t="shared" si="22"/>
        <v>-471.76842243772285</v>
      </c>
      <c r="AL54">
        <f t="shared" si="26"/>
        <v>-1193.8629465770955</v>
      </c>
      <c r="AN54">
        <f t="shared" si="27"/>
        <v>0</v>
      </c>
      <c r="AO54">
        <f t="shared" si="27"/>
        <v>0</v>
      </c>
      <c r="AP54">
        <f t="shared" si="27"/>
        <v>-4.6680949077378943E-21</v>
      </c>
      <c r="AQ54">
        <f t="shared" si="27"/>
        <v>-4.9534709241353022E-15</v>
      </c>
      <c r="AR54">
        <f t="shared" si="27"/>
        <v>-4.9534755922302101E-15</v>
      </c>
      <c r="AS54">
        <f t="shared" si="27"/>
        <v>-5.7064923219811678</v>
      </c>
      <c r="AT54">
        <f t="shared" si="27"/>
        <v>-3.7282416503610283</v>
      </c>
      <c r="AU54">
        <f t="shared" si="23"/>
        <v>-9.434733972342201</v>
      </c>
      <c r="AW54">
        <v>51</v>
      </c>
      <c r="AX54">
        <f>IF(Z54&gt;0, (R54*SUMPRODUCT(K54:$K$98, X54:$X$98)-K54*$AZ$3)/Z54, 0)</f>
        <v>-1.2733808872531192E+23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12.5</v>
      </c>
      <c r="R55">
        <f t="shared" si="0"/>
        <v>2000000</v>
      </c>
      <c r="S55">
        <f t="shared" si="1"/>
        <v>-9.0858891553952999E+23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-6017.454367828097</v>
      </c>
      <c r="AC55">
        <f t="shared" si="2"/>
        <v>-5372.727114132229</v>
      </c>
      <c r="AE55">
        <f t="shared" si="3"/>
        <v>0</v>
      </c>
      <c r="AF55">
        <f t="shared" si="24"/>
        <v>0</v>
      </c>
      <c r="AG55">
        <f t="shared" si="24"/>
        <v>-7.3915813607271527E-20</v>
      </c>
      <c r="AH55">
        <f t="shared" si="5"/>
        <v>-8.1739815663013195E-14</v>
      </c>
      <c r="AI55">
        <f t="shared" si="25"/>
        <v>-8.1739889578826804E-14</v>
      </c>
      <c r="AJ55">
        <f t="shared" si="7"/>
        <v>-644.72725369586806</v>
      </c>
      <c r="AK55">
        <f t="shared" si="22"/>
        <v>-421.22180574796681</v>
      </c>
      <c r="AL55">
        <f t="shared" si="26"/>
        <v>-1065.949059443835</v>
      </c>
      <c r="AN55">
        <f t="shared" si="27"/>
        <v>0</v>
      </c>
      <c r="AO55">
        <f t="shared" si="27"/>
        <v>0</v>
      </c>
      <c r="AP55">
        <f t="shared" si="27"/>
        <v>-5.2154828854792766E-22</v>
      </c>
      <c r="AQ55">
        <f t="shared" si="27"/>
        <v>-5.767542679266908E-16</v>
      </c>
      <c r="AR55">
        <f t="shared" si="27"/>
        <v>-5.7675478947497942E-16</v>
      </c>
      <c r="AS55">
        <f t="shared" si="27"/>
        <v>-4.5491807413752943</v>
      </c>
      <c r="AT55">
        <f t="shared" si="27"/>
        <v>-2.9721314176985234</v>
      </c>
      <c r="AU55">
        <f t="shared" si="23"/>
        <v>-7.521312159073819</v>
      </c>
      <c r="AW55">
        <v>52</v>
      </c>
      <c r="AX55">
        <f>IF(Z55&gt;0, (R55*SUMPRODUCT(K55:$K$98, X55:$X$98)-K55*$AZ$3)/Z55, 0)</f>
        <v>-9.0858891553952999E+23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12.5</v>
      </c>
      <c r="R56">
        <f t="shared" si="0"/>
        <v>2000000</v>
      </c>
      <c r="S56">
        <f t="shared" si="1"/>
        <v>-6.7307929111850848E+24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-5372.727114132229</v>
      </c>
      <c r="AC56">
        <f t="shared" si="2"/>
        <v>-4797.0777804752042</v>
      </c>
      <c r="AE56">
        <f t="shared" si="3"/>
        <v>0</v>
      </c>
      <c r="AF56">
        <f t="shared" si="24"/>
        <v>0</v>
      </c>
      <c r="AG56">
        <f t="shared" si="24"/>
        <v>-8.9088273918358212E-21</v>
      </c>
      <c r="AH56">
        <f t="shared" si="5"/>
        <v>-1.0282852492698077E-14</v>
      </c>
      <c r="AI56">
        <f t="shared" si="25"/>
        <v>-1.0282861401525468E-14</v>
      </c>
      <c r="AJ56">
        <f t="shared" si="7"/>
        <v>-575.64933365702473</v>
      </c>
      <c r="AK56">
        <f t="shared" si="22"/>
        <v>-376.09089798925606</v>
      </c>
      <c r="AL56">
        <f t="shared" si="26"/>
        <v>-951.74023164628079</v>
      </c>
      <c r="AN56">
        <f t="shared" si="27"/>
        <v>0</v>
      </c>
      <c r="AO56">
        <f t="shared" si="27"/>
        <v>0</v>
      </c>
      <c r="AP56">
        <f t="shared" si="27"/>
        <v>-5.6125430458677569E-23</v>
      </c>
      <c r="AQ56">
        <f t="shared" si="27"/>
        <v>-6.4781760506961343E-17</v>
      </c>
      <c r="AR56">
        <f t="shared" si="27"/>
        <v>-6.478181663239179E-17</v>
      </c>
      <c r="AS56">
        <f t="shared" si="27"/>
        <v>-3.6265790348973939</v>
      </c>
      <c r="AT56">
        <f t="shared" si="27"/>
        <v>-2.369364969466297</v>
      </c>
      <c r="AU56">
        <f t="shared" si="23"/>
        <v>-5.9959440043636905</v>
      </c>
      <c r="AW56">
        <v>53</v>
      </c>
      <c r="AX56">
        <f>IF(Z56&gt;0, (R56*SUMPRODUCT(K56:$K$98, X56:$X$98)-K56*$AZ$3)/Z56, 0)</f>
        <v>-6.7307929111850848E+24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12.5</v>
      </c>
      <c r="R57">
        <f t="shared" si="0"/>
        <v>2000000</v>
      </c>
      <c r="S57">
        <f t="shared" si="1"/>
        <v>-5.1857587964299631E+25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-4797.0777804752042</v>
      </c>
      <c r="AC57">
        <f t="shared" si="2"/>
        <v>-4283.1051611385747</v>
      </c>
      <c r="AE57">
        <f t="shared" si="3"/>
        <v>0</v>
      </c>
      <c r="AF57">
        <f t="shared" si="24"/>
        <v>0</v>
      </c>
      <c r="AG57">
        <f t="shared" si="24"/>
        <v>-1.0324200684206516E-21</v>
      </c>
      <c r="AH57">
        <f t="shared" si="5"/>
        <v>-1.2459710479194898E-15</v>
      </c>
      <c r="AI57">
        <f t="shared" si="25"/>
        <v>-1.2459720803395583E-15</v>
      </c>
      <c r="AJ57">
        <f t="shared" si="7"/>
        <v>-513.97261933662958</v>
      </c>
      <c r="AK57">
        <f t="shared" si="22"/>
        <v>-335.79544463326431</v>
      </c>
      <c r="AL57">
        <f t="shared" si="26"/>
        <v>-849.76806396989389</v>
      </c>
      <c r="AN57">
        <f t="shared" si="27"/>
        <v>0</v>
      </c>
      <c r="AO57">
        <f t="shared" si="27"/>
        <v>0</v>
      </c>
      <c r="AP57">
        <f t="shared" si="27"/>
        <v>-5.8073440418075903E-24</v>
      </c>
      <c r="AQ57">
        <f t="shared" si="27"/>
        <v>-7.0085644038951831E-18</v>
      </c>
      <c r="AR57">
        <f t="shared" si="27"/>
        <v>-7.0085702112392263E-18</v>
      </c>
      <c r="AS57">
        <f t="shared" si="27"/>
        <v>-2.8910866030750926</v>
      </c>
      <c r="AT57">
        <f t="shared" si="27"/>
        <v>-1.888843247342392</v>
      </c>
      <c r="AU57">
        <f t="shared" si="23"/>
        <v>-4.779929850417485</v>
      </c>
      <c r="AW57">
        <v>54</v>
      </c>
      <c r="AX57">
        <f>IF(Z57&gt;0, (R57*SUMPRODUCT(K57:$K$98, X57:$X$98)-K57*$AZ$3)/Z57, 0)</f>
        <v>-5.1857587964299631E+25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12.5</v>
      </c>
      <c r="R58">
        <f t="shared" si="0"/>
        <v>2000000</v>
      </c>
      <c r="S58">
        <f t="shared" si="1"/>
        <v>-4.1622429499510024E+26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-4283.1051611385747</v>
      </c>
      <c r="AC58">
        <f t="shared" si="2"/>
        <v>-3824.2010367308699</v>
      </c>
      <c r="AE58">
        <f t="shared" si="3"/>
        <v>0</v>
      </c>
      <c r="AF58">
        <f t="shared" si="24"/>
        <v>0</v>
      </c>
      <c r="AG58">
        <f t="shared" si="24"/>
        <v>-1.1484796426815644E-22</v>
      </c>
      <c r="AH58">
        <f t="shared" si="5"/>
        <v>-1.4515966455492617E-16</v>
      </c>
      <c r="AI58">
        <f t="shared" si="25"/>
        <v>-1.4515977940289044E-16</v>
      </c>
      <c r="AJ58">
        <f t="shared" si="7"/>
        <v>-458.90412440770478</v>
      </c>
      <c r="AK58">
        <f t="shared" si="22"/>
        <v>-299.81736127970026</v>
      </c>
      <c r="AL58">
        <f t="shared" si="26"/>
        <v>-758.72148568740499</v>
      </c>
      <c r="AN58">
        <f t="shared" si="27"/>
        <v>0</v>
      </c>
      <c r="AO58">
        <f t="shared" si="27"/>
        <v>0</v>
      </c>
      <c r="AP58">
        <f t="shared" si="27"/>
        <v>-5.7680152042691752E-25</v>
      </c>
      <c r="AQ58">
        <f t="shared" si="27"/>
        <v>-7.2903612835876657E-19</v>
      </c>
      <c r="AR58">
        <f t="shared" si="27"/>
        <v>-7.2903670516028709E-19</v>
      </c>
      <c r="AS58">
        <f t="shared" si="27"/>
        <v>-2.3047565394412399</v>
      </c>
      <c r="AT58">
        <f t="shared" si="27"/>
        <v>-1.5057742724349426</v>
      </c>
      <c r="AU58">
        <f t="shared" si="23"/>
        <v>-3.8105308118761823</v>
      </c>
      <c r="AW58">
        <v>55</v>
      </c>
      <c r="AX58">
        <f>IF(Z58&gt;0, (R58*SUMPRODUCT(K58:$K$98, X58:$X$98)-K58*$AZ$3)/Z58, 0)</f>
        <v>-4.1622429499510024E+26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12.5</v>
      </c>
      <c r="R59">
        <f t="shared" si="0"/>
        <v>2000000</v>
      </c>
      <c r="S59">
        <f t="shared" si="1"/>
        <v>-3.4856668356032227E+27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-3824.2010367308699</v>
      </c>
      <c r="AC59">
        <f t="shared" si="2"/>
        <v>-3414.4652113668481</v>
      </c>
      <c r="AE59">
        <f t="shared" si="3"/>
        <v>0</v>
      </c>
      <c r="AF59">
        <f t="shared" si="24"/>
        <v>0</v>
      </c>
      <c r="AG59">
        <f t="shared" si="24"/>
        <v>-1.2244662830691719E-23</v>
      </c>
      <c r="AH59">
        <f t="shared" si="5"/>
        <v>-1.6232771487165304E-17</v>
      </c>
      <c r="AI59">
        <f t="shared" si="25"/>
        <v>-1.6232783731828135E-17</v>
      </c>
      <c r="AJ59">
        <f t="shared" si="7"/>
        <v>-409.73582536402182</v>
      </c>
      <c r="AK59">
        <f t="shared" si="22"/>
        <v>-267.69407257116092</v>
      </c>
      <c r="AL59">
        <f t="shared" si="26"/>
        <v>-677.42989793518268</v>
      </c>
      <c r="AN59">
        <f t="shared" si="27"/>
        <v>0</v>
      </c>
      <c r="AO59">
        <f t="shared" si="27"/>
        <v>0</v>
      </c>
      <c r="AP59">
        <f t="shared" si="27"/>
        <v>-5.4907529449163775E-26</v>
      </c>
      <c r="AQ59">
        <f t="shared" si="27"/>
        <v>-7.2791010319940688E-20</v>
      </c>
      <c r="AR59">
        <f t="shared" si="27"/>
        <v>-7.279106522747014E-20</v>
      </c>
      <c r="AS59">
        <f t="shared" si="27"/>
        <v>-1.8373378024882319</v>
      </c>
      <c r="AT59">
        <f t="shared" si="27"/>
        <v>-1.2003940309589782</v>
      </c>
      <c r="AU59">
        <f t="shared" si="23"/>
        <v>-3.0377318334472099</v>
      </c>
      <c r="AW59">
        <v>56</v>
      </c>
      <c r="AX59">
        <f>IF(Z59&gt;0, (R59*SUMPRODUCT(K59:$K$98, X59:$X$98)-K59*$AZ$3)/Z59, 0)</f>
        <v>-3.4856668356032227E+27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12.5</v>
      </c>
      <c r="R60">
        <f t="shared" si="0"/>
        <v>2000000</v>
      </c>
      <c r="S60">
        <f t="shared" si="1"/>
        <v>-3.0738886613469642E+28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-3414.4652113668481</v>
      </c>
      <c r="AC60">
        <f t="shared" si="2"/>
        <v>-3048.629653006114</v>
      </c>
      <c r="AE60">
        <f t="shared" si="3"/>
        <v>0</v>
      </c>
      <c r="AF60">
        <f t="shared" si="24"/>
        <v>0</v>
      </c>
      <c r="AG60">
        <f t="shared" si="24"/>
        <v>-1.2397283981612309E-24</v>
      </c>
      <c r="AH60">
        <f t="shared" si="5"/>
        <v>-1.7411980486757715E-18</v>
      </c>
      <c r="AI60">
        <f t="shared" si="25"/>
        <v>-1.7411992884041698E-18</v>
      </c>
      <c r="AJ60">
        <f t="shared" si="7"/>
        <v>-365.83555836073401</v>
      </c>
      <c r="AK60">
        <f t="shared" si="22"/>
        <v>-239.0125647956794</v>
      </c>
      <c r="AL60">
        <f t="shared" si="26"/>
        <v>-604.84812315641341</v>
      </c>
      <c r="AN60">
        <f t="shared" si="27"/>
        <v>0</v>
      </c>
      <c r="AO60">
        <f t="shared" si="27"/>
        <v>0</v>
      </c>
      <c r="AP60">
        <f t="shared" si="27"/>
        <v>-4.9635636936140162E-27</v>
      </c>
      <c r="AQ60">
        <f t="shared" si="27"/>
        <v>-6.9713232596892061E-21</v>
      </c>
      <c r="AR60">
        <f t="shared" si="27"/>
        <v>-6.9713282232529009E-21</v>
      </c>
      <c r="AS60">
        <f t="shared" si="27"/>
        <v>-1.4647144471366653</v>
      </c>
      <c r="AT60">
        <f t="shared" si="27"/>
        <v>-0.95694677212928736</v>
      </c>
      <c r="AU60">
        <f t="shared" si="23"/>
        <v>-2.4216612192659528</v>
      </c>
      <c r="AW60">
        <v>57</v>
      </c>
      <c r="AX60">
        <f>IF(Z60&gt;0, (R60*SUMPRODUCT(K60:$K$98, X60:$X$98)-K60*$AZ$3)/Z60, 0)</f>
        <v>-3.0738886613469642E+28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12.5</v>
      </c>
      <c r="R61">
        <f t="shared" si="0"/>
        <v>2000000</v>
      </c>
      <c r="S61">
        <f t="shared" si="1"/>
        <v>-2.8617089968519169E+29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-3048.629653006114</v>
      </c>
      <c r="AC61">
        <f t="shared" si="2"/>
        <v>-2721.9907616126015</v>
      </c>
      <c r="AE61">
        <f t="shared" si="3"/>
        <v>0</v>
      </c>
      <c r="AF61">
        <f t="shared" si="24"/>
        <v>0</v>
      </c>
      <c r="AG61">
        <f t="shared" si="24"/>
        <v>-1.188970805822231E-25</v>
      </c>
      <c r="AH61">
        <f t="shared" si="5"/>
        <v>-1.7734944537558329E-19</v>
      </c>
      <c r="AI61">
        <f t="shared" si="25"/>
        <v>-1.7734956427266387E-19</v>
      </c>
      <c r="AJ61">
        <f t="shared" si="7"/>
        <v>-326.63889139351249</v>
      </c>
      <c r="AK61">
        <f t="shared" si="22"/>
        <v>-213.404075710428</v>
      </c>
      <c r="AL61">
        <f t="shared" si="26"/>
        <v>-540.04296710394055</v>
      </c>
      <c r="AN61">
        <f t="shared" si="27"/>
        <v>0</v>
      </c>
      <c r="AO61">
        <f t="shared" si="27"/>
        <v>0</v>
      </c>
      <c r="AP61">
        <f t="shared" si="27"/>
        <v>-4.2503061941540968E-28</v>
      </c>
      <c r="AQ61">
        <f t="shared" si="27"/>
        <v>-6.3398482327608826E-22</v>
      </c>
      <c r="AR61">
        <f t="shared" si="27"/>
        <v>-6.3398524830670766E-22</v>
      </c>
      <c r="AS61">
        <f t="shared" si="27"/>
        <v>-1.1676613896178771</v>
      </c>
      <c r="AT61">
        <f t="shared" si="27"/>
        <v>-0.76287210788367921</v>
      </c>
      <c r="AU61">
        <f t="shared" si="23"/>
        <v>-1.9305334975015567</v>
      </c>
      <c r="AW61">
        <v>58</v>
      </c>
      <c r="AX61">
        <f>IF(Z61&gt;0, (R61*SUMPRODUCT(K61:$K$98, X61:$X$98)-K61*$AZ$3)/Z61, 0)</f>
        <v>-2.8617089968519169E+29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12.5</v>
      </c>
      <c r="R62">
        <f t="shared" si="0"/>
        <v>2000000</v>
      </c>
      <c r="S62">
        <f t="shared" si="1"/>
        <v>-2.8201690083528612E+30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-2721.9907616126015</v>
      </c>
      <c r="AC62">
        <f t="shared" si="2"/>
        <v>-2430.3488942969657</v>
      </c>
      <c r="AE62">
        <f t="shared" si="3"/>
        <v>0</v>
      </c>
      <c r="AF62">
        <f t="shared" si="24"/>
        <v>0</v>
      </c>
      <c r="AG62">
        <f t="shared" si="24"/>
        <v>-1.0772177514444548E-26</v>
      </c>
      <c r="AH62">
        <f t="shared" si="5"/>
        <v>-1.7109749161913011E-20</v>
      </c>
      <c r="AI62">
        <f t="shared" si="25"/>
        <v>-1.7109759934090526E-20</v>
      </c>
      <c r="AJ62">
        <f t="shared" si="7"/>
        <v>-291.64186731563586</v>
      </c>
      <c r="AK62">
        <f t="shared" si="22"/>
        <v>-190.53935331288213</v>
      </c>
      <c r="AL62">
        <f t="shared" si="26"/>
        <v>-482.18122062851796</v>
      </c>
      <c r="AN62">
        <f t="shared" si="27"/>
        <v>0</v>
      </c>
      <c r="AO62">
        <f t="shared" si="27"/>
        <v>0</v>
      </c>
      <c r="AP62">
        <f t="shared" si="27"/>
        <v>-3.4382266781524604E-29</v>
      </c>
      <c r="AQ62">
        <f t="shared" si="27"/>
        <v>-5.461031063227829E-23</v>
      </c>
      <c r="AR62">
        <f t="shared" si="27"/>
        <v>-5.461034501454507E-23</v>
      </c>
      <c r="AS62">
        <f t="shared" si="27"/>
        <v>-0.93085251085608733</v>
      </c>
      <c r="AT62">
        <f t="shared" si="27"/>
        <v>-0.60815697375931044</v>
      </c>
      <c r="AU62">
        <f t="shared" si="23"/>
        <v>-1.5390094846153977</v>
      </c>
      <c r="AW62">
        <v>59</v>
      </c>
      <c r="AX62">
        <f>IF(Z62&gt;0, (R62*SUMPRODUCT(K62:$K$98, X62:$X$98)-K62*$AZ$3)/Z62, 0)</f>
        <v>-2.8201690083528612E+30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12.5</v>
      </c>
      <c r="R63">
        <f t="shared" si="0"/>
        <v>2000000</v>
      </c>
      <c r="S63">
        <f t="shared" si="1"/>
        <v>-2.9506162088832266E+31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-2430.3488942969657</v>
      </c>
      <c r="AC63">
        <f t="shared" si="2"/>
        <v>-2169.954369908005</v>
      </c>
      <c r="AE63">
        <f t="shared" si="3"/>
        <v>0</v>
      </c>
      <c r="AF63">
        <f t="shared" si="24"/>
        <v>0</v>
      </c>
      <c r="AG63">
        <f t="shared" si="24"/>
        <v>-9.1928016738294615E-28</v>
      </c>
      <c r="AH63">
        <f t="shared" si="5"/>
        <v>-1.5592280915067451E-21</v>
      </c>
      <c r="AI63">
        <f t="shared" si="25"/>
        <v>-1.5592290107869126E-21</v>
      </c>
      <c r="AJ63">
        <f t="shared" si="7"/>
        <v>-260.39452438896069</v>
      </c>
      <c r="AK63">
        <f t="shared" si="22"/>
        <v>-170.12442260078763</v>
      </c>
      <c r="AL63">
        <f t="shared" si="26"/>
        <v>-430.51894698974831</v>
      </c>
      <c r="AN63">
        <f t="shared" si="27"/>
        <v>0</v>
      </c>
      <c r="AO63">
        <f t="shared" si="27"/>
        <v>0</v>
      </c>
      <c r="AP63">
        <f t="shared" si="27"/>
        <v>-2.6197561727507633E-30</v>
      </c>
      <c r="AQ63">
        <f t="shared" si="27"/>
        <v>-4.4434738857469292E-24</v>
      </c>
      <c r="AR63">
        <f t="shared" si="27"/>
        <v>-4.443476505503102E-24</v>
      </c>
      <c r="AS63">
        <f t="shared" si="27"/>
        <v>-0.74206992255746784</v>
      </c>
      <c r="AT63">
        <f t="shared" si="27"/>
        <v>-0.48481901607087891</v>
      </c>
      <c r="AU63">
        <f t="shared" si="23"/>
        <v>-1.2268889386283468</v>
      </c>
      <c r="AW63">
        <v>60</v>
      </c>
      <c r="AX63">
        <f>IF(Z63&gt;0, (R63*SUMPRODUCT(K63:$K$98, X63:$X$98)-K63*$AZ$3)/Z63, 0)</f>
        <v>-2.9506162088832266E+31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12.5</v>
      </c>
      <c r="R64">
        <f t="shared" si="0"/>
        <v>2000000</v>
      </c>
      <c r="S64">
        <f t="shared" si="1"/>
        <v>-3.2879711030768976E+32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-2169.954369908005</v>
      </c>
      <c r="AC64">
        <f t="shared" si="2"/>
        <v>-1937.4592588464329</v>
      </c>
      <c r="AE64">
        <f t="shared" si="3"/>
        <v>0</v>
      </c>
      <c r="AF64">
        <f t="shared" si="24"/>
        <v>0</v>
      </c>
      <c r="AG64">
        <f t="shared" si="24"/>
        <v>-7.3657097268637419E-29</v>
      </c>
      <c r="AH64">
        <f t="shared" si="5"/>
        <v>-1.3382884295047667E-22</v>
      </c>
      <c r="AI64">
        <f t="shared" si="25"/>
        <v>-1.3382891660757394E-22</v>
      </c>
      <c r="AJ64">
        <f t="shared" si="7"/>
        <v>-232.49511106157206</v>
      </c>
      <c r="AK64">
        <f t="shared" si="22"/>
        <v>-151.89680589356036</v>
      </c>
      <c r="AL64">
        <f t="shared" si="26"/>
        <v>-384.39191695513239</v>
      </c>
      <c r="AN64">
        <f t="shared" si="27"/>
        <v>0</v>
      </c>
      <c r="AO64">
        <f t="shared" si="27"/>
        <v>0</v>
      </c>
      <c r="AP64">
        <f t="shared" si="27"/>
        <v>-1.8741724900146117E-31</v>
      </c>
      <c r="AQ64">
        <f t="shared" si="27"/>
        <v>-3.4052161316308842E-25</v>
      </c>
      <c r="AR64">
        <f t="shared" si="27"/>
        <v>-3.4052180058033742E-25</v>
      </c>
      <c r="AS64">
        <f t="shared" si="27"/>
        <v>-0.59157359897757322</v>
      </c>
      <c r="AT64">
        <f t="shared" si="27"/>
        <v>-0.38649475133201439</v>
      </c>
      <c r="AU64">
        <f t="shared" si="23"/>
        <v>-0.97806835030958761</v>
      </c>
      <c r="AW64">
        <v>61</v>
      </c>
      <c r="AX64">
        <f>IF(Z64&gt;0, (R64*SUMPRODUCT(K64:$K$98, X64:$X$98)-K64*$AZ$3)/Z64, 0)</f>
        <v>-3.2879711030768976E+32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12.5</v>
      </c>
      <c r="R65">
        <f t="shared" si="0"/>
        <v>2000000</v>
      </c>
      <c r="S65">
        <f t="shared" si="1"/>
        <v>-3.917509897919876E+33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-1937.4592588464329</v>
      </c>
      <c r="AC65">
        <f t="shared" si="2"/>
        <v>-1729.8743382557439</v>
      </c>
      <c r="AE65">
        <f t="shared" si="3"/>
        <v>0</v>
      </c>
      <c r="AF65">
        <f t="shared" si="24"/>
        <v>0</v>
      </c>
      <c r="AG65">
        <f t="shared" si="24"/>
        <v>-5.5196871971346984E-30</v>
      </c>
      <c r="AH65">
        <f t="shared" si="5"/>
        <v>-1.0784134255810615E-23</v>
      </c>
      <c r="AI65">
        <f t="shared" si="25"/>
        <v>-1.0784139775497812E-23</v>
      </c>
      <c r="AJ65">
        <f t="shared" si="7"/>
        <v>-207.58492059068908</v>
      </c>
      <c r="AK65">
        <f t="shared" si="22"/>
        <v>-135.62214811925031</v>
      </c>
      <c r="AL65">
        <f t="shared" si="26"/>
        <v>-343.20706870993939</v>
      </c>
      <c r="AN65">
        <f t="shared" si="27"/>
        <v>0</v>
      </c>
      <c r="AO65">
        <f t="shared" si="27"/>
        <v>0</v>
      </c>
      <c r="AP65">
        <f t="shared" si="27"/>
        <v>-1.2539822901813054E-32</v>
      </c>
      <c r="AQ65">
        <f t="shared" si="27"/>
        <v>-2.4499782123059419E-26</v>
      </c>
      <c r="AR65">
        <f t="shared" si="27"/>
        <v>-2.4499794662882319E-26</v>
      </c>
      <c r="AS65">
        <f t="shared" si="27"/>
        <v>-0.47159885122574341</v>
      </c>
      <c r="AT65">
        <f t="shared" si="27"/>
        <v>-0.30811124946748591</v>
      </c>
      <c r="AU65">
        <f t="shared" si="23"/>
        <v>-0.77971010069322932</v>
      </c>
      <c r="AW65">
        <v>62</v>
      </c>
      <c r="AX65">
        <f>IF(Z65&gt;0, (R65*SUMPRODUCT(K65:$K$98, X65:$X$98)-K65*$AZ$3)/Z65, 0)</f>
        <v>-3.917509897919876E+33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12.5</v>
      </c>
      <c r="R66">
        <f t="shared" si="0"/>
        <v>2000000</v>
      </c>
      <c r="S66">
        <f t="shared" si="1"/>
        <v>-5.0146865928616406E+34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-1729.8743382557439</v>
      </c>
      <c r="AC66">
        <f t="shared" si="2"/>
        <v>-1544.5306591569135</v>
      </c>
      <c r="AE66">
        <f t="shared" si="3"/>
        <v>0</v>
      </c>
      <c r="AF66">
        <f t="shared" si="24"/>
        <v>0</v>
      </c>
      <c r="AG66">
        <f t="shared" si="24"/>
        <v>-3.850017918755727E-31</v>
      </c>
      <c r="AH66">
        <f t="shared" si="5"/>
        <v>-8.1271816532604459E-25</v>
      </c>
      <c r="AI66">
        <f t="shared" si="25"/>
        <v>-8.1271855032783644E-25</v>
      </c>
      <c r="AJ66">
        <f t="shared" si="7"/>
        <v>-185.34367909883031</v>
      </c>
      <c r="AK66">
        <f t="shared" si="22"/>
        <v>-121.09120367790209</v>
      </c>
      <c r="AL66">
        <f t="shared" si="26"/>
        <v>-306.43488277673237</v>
      </c>
      <c r="AN66">
        <f t="shared" si="27"/>
        <v>0</v>
      </c>
      <c r="AO66">
        <f t="shared" si="27"/>
        <v>0</v>
      </c>
      <c r="AP66">
        <f t="shared" si="27"/>
        <v>-7.8094718611217816E-34</v>
      </c>
      <c r="AQ66">
        <f t="shared" si="27"/>
        <v>-1.6485376891927545E-27</v>
      </c>
      <c r="AR66">
        <f t="shared" si="27"/>
        <v>-1.6485384701399408E-27</v>
      </c>
      <c r="AS66">
        <f t="shared" si="27"/>
        <v>-0.37595571685725865</v>
      </c>
      <c r="AT66">
        <f t="shared" si="27"/>
        <v>-0.24562440168007491</v>
      </c>
      <c r="AU66">
        <f t="shared" si="23"/>
        <v>-0.62158011853733353</v>
      </c>
      <c r="AW66">
        <v>63</v>
      </c>
      <c r="AX66">
        <f>IF(Z66&gt;0, (R66*SUMPRODUCT(K66:$K$98, X66:$X$98)-K66*$AZ$3)/Z66, 0)</f>
        <v>-5.0146865928616406E+34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-6.9348746160663855E+35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-1544.5306591569135</v>
      </c>
      <c r="AC67">
        <f t="shared" ref="AC67:AC69" si="30">S67*Z67</f>
        <v>-1379.0452313901014</v>
      </c>
      <c r="AE67">
        <f t="shared" ref="AE67:AE69" si="31">$Z67*O67</f>
        <v>0</v>
      </c>
      <c r="AF67">
        <f t="shared" si="24"/>
        <v>0</v>
      </c>
      <c r="AG67">
        <f t="shared" si="24"/>
        <v>-2.485706857978361E-32</v>
      </c>
      <c r="AH67">
        <f t="shared" ref="AH67:AH69" si="32">-X67*R67</f>
        <v>-5.700715286032534E-26</v>
      </c>
      <c r="AI67">
        <f t="shared" ref="AI67:AI69" si="33">SUM(AE67:AH67)</f>
        <v>-5.7007177717393925E-26</v>
      </c>
      <c r="AJ67">
        <f t="shared" ref="AJ67:AJ69" si="34">AB67-AC67</f>
        <v>-165.48542776681211</v>
      </c>
      <c r="AK67">
        <f t="shared" si="22"/>
        <v>-108.11714614098396</v>
      </c>
      <c r="AL67">
        <f t="shared" si="26"/>
        <v>-273.60257390779606</v>
      </c>
      <c r="AN67">
        <f t="shared" si="27"/>
        <v>0</v>
      </c>
      <c r="AO67">
        <f t="shared" si="27"/>
        <v>0</v>
      </c>
      <c r="AP67">
        <f t="shared" si="27"/>
        <v>-4.5018477306976948E-35</v>
      </c>
      <c r="AQ67">
        <f t="shared" si="27"/>
        <v>-1.0324528852389171E-28</v>
      </c>
      <c r="AR67">
        <f t="shared" si="27"/>
        <v>-1.0324533354236904E-28</v>
      </c>
      <c r="AS67">
        <f t="shared" si="27"/>
        <v>-0.29970959570891031</v>
      </c>
      <c r="AT67">
        <f t="shared" si="27"/>
        <v>-0.19581026919648817</v>
      </c>
      <c r="AU67">
        <f t="shared" si="23"/>
        <v>-0.49551986490539845</v>
      </c>
      <c r="AW67">
        <v>64</v>
      </c>
      <c r="AX67">
        <f>IF(Z67&gt;0, (R67*SUMPRODUCT(K67:$K$98, X67:$X$98)-K67*$AZ$3)/Z67, 0)</f>
        <v>-6.9348746160663855E+35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12.5</v>
      </c>
      <c r="R68">
        <f t="shared" si="28"/>
        <v>2000000</v>
      </c>
      <c r="S68">
        <f t="shared" si="29"/>
        <v>-1.0428141387502266E+37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-1379.0452313901014</v>
      </c>
      <c r="AC68">
        <f t="shared" si="30"/>
        <v>-1231.2903851697333</v>
      </c>
      <c r="AE68">
        <f t="shared" si="31"/>
        <v>0</v>
      </c>
      <c r="AF68">
        <f t="shared" si="24"/>
        <v>0</v>
      </c>
      <c r="AG68">
        <f t="shared" si="24"/>
        <v>-1.4759226253939513E-33</v>
      </c>
      <c r="AH68">
        <f t="shared" si="32"/>
        <v>-3.7012120429746914E-27</v>
      </c>
      <c r="AI68">
        <f t="shared" si="33"/>
        <v>-3.7012135188973167E-27</v>
      </c>
      <c r="AJ68">
        <f t="shared" si="34"/>
        <v>-147.75484622036811</v>
      </c>
      <c r="AK68">
        <f t="shared" si="22"/>
        <v>-96.533166197307111</v>
      </c>
      <c r="AL68">
        <f t="shared" si="26"/>
        <v>-244.28801241767522</v>
      </c>
      <c r="AN68">
        <f t="shared" si="27"/>
        <v>0</v>
      </c>
      <c r="AO68">
        <f t="shared" si="27"/>
        <v>0</v>
      </c>
      <c r="AP68">
        <f t="shared" si="27"/>
        <v>-2.3866374915250511E-36</v>
      </c>
      <c r="AQ68">
        <f t="shared" si="27"/>
        <v>-5.9850369347713025E-30</v>
      </c>
      <c r="AR68">
        <f t="shared" si="27"/>
        <v>-5.9850393214087932E-30</v>
      </c>
      <c r="AS68">
        <f t="shared" si="27"/>
        <v>-0.23892665474243513</v>
      </c>
      <c r="AT68">
        <f t="shared" si="27"/>
        <v>-0.15609874776505753</v>
      </c>
      <c r="AU68">
        <f t="shared" si="23"/>
        <v>-0.39502540250749268</v>
      </c>
      <c r="AW68">
        <v>65</v>
      </c>
      <c r="AX68">
        <f>IF(Z68&gt;0, (R68*SUMPRODUCT(K68:$K$98, X68:$X$98)-K68*$AZ$3)/Z68, 0)</f>
        <v>-1.0428141387502266E+37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-1231.2903851697333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-2.3614762006303224E-28</v>
      </c>
      <c r="AI69">
        <f t="shared" si="33"/>
        <v>-2.3614762006303224E-28</v>
      </c>
      <c r="AJ69">
        <f t="shared" si="34"/>
        <v>-1231.2903851697333</v>
      </c>
      <c r="AK69">
        <f t="shared" si="22"/>
        <v>-86.19032696188134</v>
      </c>
      <c r="AL69">
        <f t="shared" si="26"/>
        <v>-1317.4807121316146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-3.4094821307500733E-31</v>
      </c>
      <c r="AR69">
        <f t="shared" si="27"/>
        <v>-3.4094821307500733E-31</v>
      </c>
      <c r="AS69">
        <f t="shared" si="27"/>
        <v>-1.7777280858812123</v>
      </c>
      <c r="AT69">
        <f t="shared" si="27"/>
        <v>-0.12444096601168488</v>
      </c>
      <c r="AU69">
        <f t="shared" si="23"/>
        <v>-1.9021690518928971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1213371.1014040615</v>
      </c>
      <c r="AO71" s="8">
        <f t="shared" si="47"/>
        <v>-121337.11014040616</v>
      </c>
      <c r="AP71" s="8">
        <f t="shared" si="47"/>
        <v>-176.10152064845104</v>
      </c>
      <c r="AQ71" s="8">
        <f t="shared" si="47"/>
        <v>-761443.38817907404</v>
      </c>
      <c r="AR71" s="8">
        <f t="shared" si="47"/>
        <v>330414.50156393275</v>
      </c>
      <c r="AS71" s="8">
        <f t="shared" si="47"/>
        <v>1405.2814717554763</v>
      </c>
      <c r="AT71" s="8">
        <f t="shared" si="47"/>
        <v>-6716.6098978797891</v>
      </c>
      <c r="AU71" s="8">
        <f t="shared" si="47"/>
        <v>325103.17313780828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7B0F-63A8-4368-87D0-BCE2315E9237}">
  <dimension ref="A1:K49"/>
  <sheetViews>
    <sheetView workbookViewId="0">
      <selection activeCell="K2" sqref="K2:K49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108.79655005346477</v>
      </c>
      <c r="E2">
        <v>0.4</v>
      </c>
      <c r="F2">
        <f>'T.26.04.A (2)'!$C$11</f>
        <v>129.69032139001322</v>
      </c>
      <c r="G2">
        <v>1</v>
      </c>
      <c r="H2">
        <v>2004</v>
      </c>
      <c r="I2" t="b">
        <v>1</v>
      </c>
      <c r="J2">
        <v>1</v>
      </c>
      <c r="K2">
        <v>1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200.12577840435779</v>
      </c>
      <c r="E3">
        <f>$E$2</f>
        <v>0.4</v>
      </c>
      <c r="F3">
        <f>'T.35.04.A (2)'!$C$11</f>
        <v>792.88464024979749</v>
      </c>
      <c r="G3">
        <f>$G$2</f>
        <v>1</v>
      </c>
      <c r="H3">
        <f>$H$2</f>
        <v>2004</v>
      </c>
      <c r="I3" t="b">
        <f>$I$2</f>
        <v>1</v>
      </c>
      <c r="J3">
        <f>$J$2</f>
        <v>1</v>
      </c>
      <c r="K3">
        <v>1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860.55852452414081</v>
      </c>
      <c r="E4">
        <f t="shared" ref="E4:E49" si="0">$E$2</f>
        <v>0.4</v>
      </c>
      <c r="F4">
        <f>'T.45.04.A (2)'!$C$11</f>
        <v>3190.2720289907666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1</v>
      </c>
      <c r="K4">
        <v>1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2971.04712852583</v>
      </c>
      <c r="E5">
        <f t="shared" si="0"/>
        <v>0.4</v>
      </c>
      <c r="F5">
        <f>'T.55.04.A (2)'!$C$11</f>
        <v>8382.7711842888748</v>
      </c>
      <c r="G5">
        <f t="shared" si="1"/>
        <v>1</v>
      </c>
      <c r="H5">
        <f t="shared" si="2"/>
        <v>2004</v>
      </c>
      <c r="I5" t="b">
        <f t="shared" si="3"/>
        <v>1</v>
      </c>
      <c r="J5">
        <f t="shared" si="4"/>
        <v>1</v>
      </c>
      <c r="K5">
        <v>1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193.13285287956037</v>
      </c>
      <c r="E6">
        <f t="shared" si="0"/>
        <v>0.4</v>
      </c>
      <c r="F6">
        <f>'T.26.04.B (2)'!$C$11</f>
        <v>736.86300262230111</v>
      </c>
      <c r="G6">
        <f t="shared" si="1"/>
        <v>1</v>
      </c>
      <c r="H6">
        <f t="shared" si="2"/>
        <v>2004</v>
      </c>
      <c r="I6" t="b">
        <f t="shared" si="3"/>
        <v>1</v>
      </c>
      <c r="J6">
        <f t="shared" si="4"/>
        <v>1</v>
      </c>
      <c r="K6">
        <v>1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432.35427923922509</v>
      </c>
      <c r="E7">
        <f t="shared" si="0"/>
        <v>0.4</v>
      </c>
      <c r="F7">
        <f>'T.35.04.B (2)'!$C$11</f>
        <v>1646.94275641847</v>
      </c>
      <c r="G7">
        <f t="shared" si="1"/>
        <v>1</v>
      </c>
      <c r="H7">
        <f t="shared" si="2"/>
        <v>2004</v>
      </c>
      <c r="I7" t="b">
        <f t="shared" si="3"/>
        <v>1</v>
      </c>
      <c r="J7">
        <f t="shared" si="4"/>
        <v>1</v>
      </c>
      <c r="K7">
        <v>1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1697.0828561155113</v>
      </c>
      <c r="E8">
        <f t="shared" si="0"/>
        <v>0.4</v>
      </c>
      <c r="F8">
        <f>'T.45.04.B (2)'!$C$11</f>
        <v>6299.889175473194</v>
      </c>
      <c r="G8">
        <f t="shared" si="1"/>
        <v>1</v>
      </c>
      <c r="H8">
        <f t="shared" si="2"/>
        <v>2004</v>
      </c>
      <c r="I8" t="b">
        <f t="shared" si="3"/>
        <v>1</v>
      </c>
      <c r="J8">
        <f t="shared" si="4"/>
        <v>1</v>
      </c>
      <c r="K8">
        <v>1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5914.3050458065227</v>
      </c>
      <c r="E9">
        <f t="shared" si="0"/>
        <v>0.4</v>
      </c>
      <c r="F9">
        <f>'T.55.04.B (2)'!$C$11</f>
        <v>16693.059021926532</v>
      </c>
      <c r="G9">
        <f t="shared" si="1"/>
        <v>1</v>
      </c>
      <c r="H9">
        <f t="shared" si="2"/>
        <v>2004</v>
      </c>
      <c r="I9" t="b">
        <f t="shared" si="3"/>
        <v>1</v>
      </c>
      <c r="J9">
        <f t="shared" si="4"/>
        <v>1</v>
      </c>
      <c r="K9">
        <v>1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446.50889014287401</v>
      </c>
      <c r="E10">
        <f t="shared" si="0"/>
        <v>0.4</v>
      </c>
      <c r="F10">
        <f>'T.26.04.C (2)'!$C$11</f>
        <v>1717.0091768948482</v>
      </c>
      <c r="G10">
        <f t="shared" si="1"/>
        <v>1</v>
      </c>
      <c r="H10">
        <f t="shared" si="2"/>
        <v>2004</v>
      </c>
      <c r="I10" t="b">
        <f t="shared" si="3"/>
        <v>1</v>
      </c>
      <c r="J10">
        <f t="shared" si="4"/>
        <v>1</v>
      </c>
      <c r="K10">
        <v>1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1044.4200709694596</v>
      </c>
      <c r="E11">
        <f t="shared" si="0"/>
        <v>0.4</v>
      </c>
      <c r="F11">
        <f>'T.35.04.C (2)'!$C$11</f>
        <v>3992.6511270111737</v>
      </c>
      <c r="G11">
        <f t="shared" si="1"/>
        <v>1</v>
      </c>
      <c r="H11">
        <f t="shared" si="2"/>
        <v>2004</v>
      </c>
      <c r="I11" t="b">
        <f t="shared" si="3"/>
        <v>1</v>
      </c>
      <c r="J11">
        <f t="shared" si="4"/>
        <v>1</v>
      </c>
      <c r="K11">
        <v>1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4206.6558508896233</v>
      </c>
      <c r="E12">
        <f t="shared" si="0"/>
        <v>0.4</v>
      </c>
      <c r="F12">
        <f>'T.45.04.C (2)'!$C$11</f>
        <v>15628.740614920491</v>
      </c>
      <c r="G12">
        <f t="shared" si="1"/>
        <v>1</v>
      </c>
      <c r="H12">
        <f t="shared" si="2"/>
        <v>2004</v>
      </c>
      <c r="I12" t="b">
        <f t="shared" si="3"/>
        <v>1</v>
      </c>
      <c r="J12">
        <f t="shared" si="4"/>
        <v>1</v>
      </c>
      <c r="K12">
        <v>1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14744.078797648601</v>
      </c>
      <c r="E13">
        <f t="shared" si="0"/>
        <v>0.4</v>
      </c>
      <c r="F13">
        <f>'T.55.04.C (2)'!$C$11</f>
        <v>41623.92253483949</v>
      </c>
      <c r="G13">
        <f t="shared" si="1"/>
        <v>1</v>
      </c>
      <c r="H13">
        <f t="shared" si="2"/>
        <v>2004</v>
      </c>
      <c r="I13" t="b">
        <f t="shared" si="3"/>
        <v>1</v>
      </c>
      <c r="J13">
        <f t="shared" si="4"/>
        <v>1</v>
      </c>
      <c r="K13">
        <v>1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868.80228558172996</v>
      </c>
      <c r="E14">
        <f t="shared" si="0"/>
        <v>0.4</v>
      </c>
      <c r="F14">
        <f>'T.26.04.D (2)'!$C$11</f>
        <v>3350.5861340157612</v>
      </c>
      <c r="G14">
        <f t="shared" si="1"/>
        <v>1</v>
      </c>
      <c r="H14">
        <f t="shared" si="2"/>
        <v>2004</v>
      </c>
      <c r="I14" t="b">
        <f t="shared" si="3"/>
        <v>1</v>
      </c>
      <c r="J14">
        <f t="shared" si="4"/>
        <v>1</v>
      </c>
      <c r="K14">
        <v>1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2064.5297238531839</v>
      </c>
      <c r="E15">
        <f t="shared" si="0"/>
        <v>0.4</v>
      </c>
      <c r="F15">
        <f>'T.35.04.D (2)'!$C$11</f>
        <v>7902.1650779990105</v>
      </c>
      <c r="G15">
        <f t="shared" si="1"/>
        <v>1</v>
      </c>
      <c r="H15">
        <f t="shared" si="2"/>
        <v>2004</v>
      </c>
      <c r="I15" t="b">
        <f t="shared" si="3"/>
        <v>1</v>
      </c>
      <c r="J15">
        <f t="shared" si="4"/>
        <v>1</v>
      </c>
      <c r="K15">
        <v>1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8389.277508846475</v>
      </c>
      <c r="E16">
        <f t="shared" si="0"/>
        <v>0.4</v>
      </c>
      <c r="F16">
        <f>'T.45.04.D (2)'!$C$11</f>
        <v>31176.826347332608</v>
      </c>
      <c r="G16">
        <f t="shared" si="1"/>
        <v>1</v>
      </c>
      <c r="H16">
        <f t="shared" si="2"/>
        <v>2004</v>
      </c>
      <c r="I16" t="b">
        <f t="shared" si="3"/>
        <v>1</v>
      </c>
      <c r="J16">
        <f t="shared" si="4"/>
        <v>1</v>
      </c>
      <c r="K16">
        <v>1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29460.368384052064</v>
      </c>
      <c r="E17">
        <f t="shared" si="0"/>
        <v>0.4</v>
      </c>
      <c r="F17">
        <f>'T.55.04.D (2)'!$C$11</f>
        <v>83175.361723027745</v>
      </c>
      <c r="G17">
        <f t="shared" si="1"/>
        <v>1</v>
      </c>
      <c r="H17">
        <f t="shared" si="2"/>
        <v>2004</v>
      </c>
      <c r="I17" t="b">
        <f t="shared" si="3"/>
        <v>1</v>
      </c>
      <c r="J17">
        <f t="shared" si="4"/>
        <v>1</v>
      </c>
      <c r="K17">
        <v>1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1713.3890764594421</v>
      </c>
      <c r="E18">
        <f t="shared" si="0"/>
        <v>0.4</v>
      </c>
      <c r="F18">
        <f>'T.26.04.E (2)'!$C$11</f>
        <v>6617.7400482575822</v>
      </c>
      <c r="G18">
        <f t="shared" si="1"/>
        <v>1</v>
      </c>
      <c r="H18">
        <f t="shared" si="2"/>
        <v>2004</v>
      </c>
      <c r="I18" t="b">
        <f t="shared" si="3"/>
        <v>1</v>
      </c>
      <c r="J18">
        <f t="shared" si="4"/>
        <v>1</v>
      </c>
      <c r="K18">
        <v>1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4104.7490296206324</v>
      </c>
      <c r="E19">
        <f t="shared" si="0"/>
        <v>0.4</v>
      </c>
      <c r="F19">
        <f>'T.35.04.E (2)'!$C$11</f>
        <v>15721.192979974689</v>
      </c>
      <c r="G19">
        <f t="shared" si="1"/>
        <v>1</v>
      </c>
      <c r="H19">
        <f t="shared" si="2"/>
        <v>2004</v>
      </c>
      <c r="I19" t="b">
        <f t="shared" si="3"/>
        <v>1</v>
      </c>
      <c r="J19">
        <f t="shared" si="4"/>
        <v>1</v>
      </c>
      <c r="K19">
        <v>1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16754.52082476018</v>
      </c>
      <c r="E20">
        <f t="shared" si="0"/>
        <v>0.4</v>
      </c>
      <c r="F20">
        <f>'T.45.04.E (2)'!$C$11</f>
        <v>62272.997812156893</v>
      </c>
      <c r="G20">
        <f t="shared" si="1"/>
        <v>1</v>
      </c>
      <c r="H20">
        <f t="shared" si="2"/>
        <v>2004</v>
      </c>
      <c r="I20" t="b">
        <f t="shared" si="3"/>
        <v>1</v>
      </c>
      <c r="J20">
        <f t="shared" si="4"/>
        <v>1</v>
      </c>
      <c r="K20">
        <v>1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58892.947556858984</v>
      </c>
      <c r="E21">
        <f t="shared" si="0"/>
        <v>0.4</v>
      </c>
      <c r="F21">
        <f>'T.55.04.E (2)'!$C$11</f>
        <v>166278.24009940427</v>
      </c>
      <c r="G21">
        <f t="shared" si="1"/>
        <v>1</v>
      </c>
      <c r="H21">
        <f t="shared" si="2"/>
        <v>2004</v>
      </c>
      <c r="I21" t="b">
        <f t="shared" si="3"/>
        <v>1</v>
      </c>
      <c r="J21">
        <f t="shared" si="4"/>
        <v>1</v>
      </c>
      <c r="K21">
        <v>1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3402.5626582148661</v>
      </c>
      <c r="E22">
        <f t="shared" si="0"/>
        <v>0.4</v>
      </c>
      <c r="F22">
        <f>'T.26.04.F (2)'!$C$11</f>
        <v>13152.04787674123</v>
      </c>
      <c r="G22">
        <f t="shared" si="1"/>
        <v>1</v>
      </c>
      <c r="H22">
        <f t="shared" si="2"/>
        <v>2004</v>
      </c>
      <c r="I22" t="b">
        <f t="shared" si="3"/>
        <v>1</v>
      </c>
      <c r="J22">
        <f t="shared" si="4"/>
        <v>1</v>
      </c>
      <c r="K22">
        <v>1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8185.1876411555286</v>
      </c>
      <c r="E23">
        <f t="shared" si="0"/>
        <v>0.4</v>
      </c>
      <c r="F23">
        <f>'T.35.04.F (2)'!$C$11</f>
        <v>31359.248783926025</v>
      </c>
      <c r="G23">
        <f t="shared" si="1"/>
        <v>1</v>
      </c>
      <c r="H23">
        <f t="shared" si="2"/>
        <v>2004</v>
      </c>
      <c r="I23" t="b">
        <f t="shared" si="3"/>
        <v>1</v>
      </c>
      <c r="J23">
        <f t="shared" si="4"/>
        <v>1</v>
      </c>
      <c r="K23">
        <v>1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33485.007456587591</v>
      </c>
      <c r="E24">
        <f t="shared" si="0"/>
        <v>0.4</v>
      </c>
      <c r="F24">
        <f>'T.45.04.F (2)'!$C$11</f>
        <v>124465.34074180546</v>
      </c>
      <c r="G24">
        <f t="shared" si="1"/>
        <v>1</v>
      </c>
      <c r="H24">
        <f t="shared" si="2"/>
        <v>2004</v>
      </c>
      <c r="I24" t="b">
        <f t="shared" si="3"/>
        <v>1</v>
      </c>
      <c r="J24">
        <f t="shared" si="4"/>
        <v>1</v>
      </c>
      <c r="K24">
        <v>1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117758.10590247283</v>
      </c>
      <c r="E25">
        <f t="shared" si="0"/>
        <v>0.4</v>
      </c>
      <c r="F25">
        <f>'T.55.04.F (2)'!$C$11</f>
        <v>332483.99685215735</v>
      </c>
      <c r="G25">
        <f t="shared" si="1"/>
        <v>1</v>
      </c>
      <c r="H25">
        <f t="shared" si="2"/>
        <v>2004</v>
      </c>
      <c r="I25" t="b">
        <f t="shared" si="3"/>
        <v>1</v>
      </c>
      <c r="J25">
        <f t="shared" si="4"/>
        <v>1</v>
      </c>
      <c r="K25">
        <v>1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2622.8031168188595</v>
      </c>
      <c r="E26">
        <f t="shared" si="0"/>
        <v>0.4</v>
      </c>
      <c r="F26" s="16">
        <f>'S.26.04.A (2)'!$C$11</f>
        <v>1020.7197551804744</v>
      </c>
      <c r="G26">
        <f t="shared" si="1"/>
        <v>1</v>
      </c>
      <c r="H26">
        <f t="shared" si="2"/>
        <v>2004</v>
      </c>
      <c r="I26" t="b">
        <f t="shared" si="3"/>
        <v>1</v>
      </c>
      <c r="J26">
        <f t="shared" si="4"/>
        <v>1</v>
      </c>
      <c r="K26">
        <v>1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5507.7098635381026</v>
      </c>
      <c r="E27">
        <f t="shared" si="0"/>
        <v>0.4</v>
      </c>
      <c r="F27" s="16">
        <f>'S.35.04.A (2)'!$C$11</f>
        <v>2132.7460271759078</v>
      </c>
      <c r="G27">
        <f t="shared" si="1"/>
        <v>1</v>
      </c>
      <c r="H27">
        <f t="shared" si="2"/>
        <v>2004</v>
      </c>
      <c r="I27" t="b">
        <f t="shared" si="3"/>
        <v>1</v>
      </c>
      <c r="J27">
        <f t="shared" si="4"/>
        <v>1</v>
      </c>
      <c r="K27">
        <v>1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12391.212449008231</v>
      </c>
      <c r="E28">
        <f t="shared" si="0"/>
        <v>0.4</v>
      </c>
      <c r="F28" s="16">
        <f>'S.45.04.A (2)'!$C$11</f>
        <v>4741.9026136001057</v>
      </c>
      <c r="G28">
        <f t="shared" si="1"/>
        <v>1</v>
      </c>
      <c r="H28">
        <f t="shared" si="2"/>
        <v>2004</v>
      </c>
      <c r="I28" t="b">
        <f t="shared" si="3"/>
        <v>1</v>
      </c>
      <c r="J28">
        <f t="shared" si="4"/>
        <v>1</v>
      </c>
      <c r="K28">
        <v>1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21856.688719042559</v>
      </c>
      <c r="E29">
        <f t="shared" si="0"/>
        <v>0.4</v>
      </c>
      <c r="F29" s="16">
        <f>'S.55.04.A (2)'!$C$11</f>
        <v>8194.4583502151909</v>
      </c>
      <c r="G29">
        <f t="shared" si="1"/>
        <v>1</v>
      </c>
      <c r="H29">
        <f t="shared" si="2"/>
        <v>2004</v>
      </c>
      <c r="I29" t="b">
        <f t="shared" si="3"/>
        <v>1</v>
      </c>
      <c r="J29">
        <f t="shared" si="4"/>
        <v>1</v>
      </c>
      <c r="K29">
        <v>1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4996.0112888698941</v>
      </c>
      <c r="E30">
        <f t="shared" si="0"/>
        <v>0.4</v>
      </c>
      <c r="F30" s="17">
        <f>'S.26.04.B (2)'!$C$11</f>
        <v>1951.7560040916717</v>
      </c>
      <c r="G30">
        <f t="shared" si="1"/>
        <v>1</v>
      </c>
      <c r="H30">
        <f t="shared" si="2"/>
        <v>2004</v>
      </c>
      <c r="I30" t="b">
        <f t="shared" si="3"/>
        <v>1</v>
      </c>
      <c r="J30">
        <f t="shared" si="4"/>
        <v>1</v>
      </c>
      <c r="K30">
        <v>1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10771.380353661425</v>
      </c>
      <c r="E31">
        <f t="shared" si="0"/>
        <v>0.4</v>
      </c>
      <c r="F31" s="17">
        <f>'S.35.04.B (2)'!$C$11</f>
        <v>4177.9608419098013</v>
      </c>
      <c r="G31">
        <f t="shared" si="1"/>
        <v>1</v>
      </c>
      <c r="H31">
        <f t="shared" si="2"/>
        <v>2004</v>
      </c>
      <c r="I31" t="b">
        <f t="shared" si="3"/>
        <v>1</v>
      </c>
      <c r="J31">
        <f t="shared" si="4"/>
        <v>1</v>
      </c>
      <c r="K31">
        <v>1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24554.876470070634</v>
      </c>
      <c r="E32">
        <f t="shared" si="0"/>
        <v>0.4</v>
      </c>
      <c r="F32" s="17">
        <f>'S.45.04.B (2)'!$C$11</f>
        <v>9402.6170261060979</v>
      </c>
      <c r="G32">
        <f t="shared" si="1"/>
        <v>1</v>
      </c>
      <c r="H32">
        <f t="shared" si="2"/>
        <v>2004</v>
      </c>
      <c r="I32" t="b">
        <f t="shared" si="3"/>
        <v>1</v>
      </c>
      <c r="J32">
        <f t="shared" si="4"/>
        <v>1</v>
      </c>
      <c r="K32">
        <v>1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43519.174748298996</v>
      </c>
      <c r="E33">
        <f t="shared" si="0"/>
        <v>0.4</v>
      </c>
      <c r="F33" s="17">
        <f>'S.55.04.B (2)'!$C$11</f>
        <v>16320.322831948351</v>
      </c>
      <c r="G33">
        <f t="shared" si="1"/>
        <v>1</v>
      </c>
      <c r="H33">
        <f t="shared" si="2"/>
        <v>2004</v>
      </c>
      <c r="I33" t="b">
        <f t="shared" si="3"/>
        <v>1</v>
      </c>
      <c r="J33">
        <f t="shared" si="4"/>
        <v>1</v>
      </c>
      <c r="K33">
        <v>1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12115.635805022988</v>
      </c>
      <c r="E34">
        <f t="shared" si="0"/>
        <v>0.4</v>
      </c>
      <c r="F34" s="17">
        <f>'S.26.04.C (2)'!$C$11</f>
        <v>4744.864750825247</v>
      </c>
      <c r="G34">
        <f t="shared" si="1"/>
        <v>1</v>
      </c>
      <c r="H34">
        <f t="shared" si="2"/>
        <v>2004</v>
      </c>
      <c r="I34" t="b">
        <f t="shared" si="3"/>
        <v>1</v>
      </c>
      <c r="J34">
        <f t="shared" si="4"/>
        <v>1</v>
      </c>
      <c r="K34">
        <v>1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26562.391824031405</v>
      </c>
      <c r="E35">
        <f t="shared" si="0"/>
        <v>0.4</v>
      </c>
      <c r="F35" s="17">
        <f>'S.35.04.C (2)'!$C$11</f>
        <v>10313.605286111506</v>
      </c>
      <c r="G35">
        <f t="shared" si="1"/>
        <v>1</v>
      </c>
      <c r="H35">
        <f t="shared" si="2"/>
        <v>2004</v>
      </c>
      <c r="I35" t="b">
        <f t="shared" si="3"/>
        <v>1</v>
      </c>
      <c r="J35">
        <f t="shared" si="4"/>
        <v>1</v>
      </c>
      <c r="K35">
        <v>1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61045.868533257817</v>
      </c>
      <c r="E36">
        <f t="shared" si="0"/>
        <v>0.4</v>
      </c>
      <c r="F36" s="17">
        <f>'S.45.04.C (2)'!$C$11</f>
        <v>23384.760263624063</v>
      </c>
      <c r="G36">
        <f t="shared" si="1"/>
        <v>1</v>
      </c>
      <c r="H36">
        <f t="shared" si="2"/>
        <v>2004</v>
      </c>
      <c r="I36" t="b">
        <f t="shared" si="3"/>
        <v>1</v>
      </c>
      <c r="J36">
        <f t="shared" si="4"/>
        <v>1</v>
      </c>
      <c r="K36">
        <v>1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108506.63283606835</v>
      </c>
      <c r="E37">
        <f t="shared" si="0"/>
        <v>0.4</v>
      </c>
      <c r="F37" s="17">
        <f>'S.55.04.C (2)'!$C$11</f>
        <v>40697.916277147837</v>
      </c>
      <c r="G37">
        <f t="shared" si="1"/>
        <v>1</v>
      </c>
      <c r="H37">
        <f t="shared" si="2"/>
        <v>2004</v>
      </c>
      <c r="I37" t="b">
        <f t="shared" si="3"/>
        <v>1</v>
      </c>
      <c r="J37">
        <f t="shared" si="4"/>
        <v>1</v>
      </c>
      <c r="K37">
        <v>1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23981.676665278148</v>
      </c>
      <c r="E38">
        <f t="shared" si="0"/>
        <v>0.4</v>
      </c>
      <c r="F38" s="17">
        <f>'S.26.04.D (2)'!$C$11</f>
        <v>9400.045995381226</v>
      </c>
      <c r="G38">
        <f t="shared" si="1"/>
        <v>1</v>
      </c>
      <c r="H38">
        <f t="shared" si="2"/>
        <v>2004</v>
      </c>
      <c r="I38" t="b">
        <f t="shared" si="3"/>
        <v>1</v>
      </c>
      <c r="J38">
        <f t="shared" si="4"/>
        <v>1</v>
      </c>
      <c r="K38">
        <v>1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52880.744274648037</v>
      </c>
      <c r="E39">
        <f t="shared" si="0"/>
        <v>0.4</v>
      </c>
      <c r="F39" s="17">
        <f>'S.35.04.D (2)'!$C$11</f>
        <v>20539.679359781025</v>
      </c>
      <c r="G39">
        <f t="shared" si="1"/>
        <v>1</v>
      </c>
      <c r="H39">
        <f t="shared" si="2"/>
        <v>2004</v>
      </c>
      <c r="I39" t="b">
        <f t="shared" si="3"/>
        <v>1</v>
      </c>
      <c r="J39">
        <f t="shared" si="4"/>
        <v>1</v>
      </c>
      <c r="K39">
        <v>1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121864.18863856983</v>
      </c>
      <c r="E40">
        <f t="shared" si="0"/>
        <v>0.4</v>
      </c>
      <c r="F40" s="17">
        <f>'S.45.04.D (2)'!$C$11</f>
        <v>46688.332326154028</v>
      </c>
      <c r="G40">
        <f t="shared" si="1"/>
        <v>1</v>
      </c>
      <c r="H40">
        <f t="shared" si="2"/>
        <v>2004</v>
      </c>
      <c r="I40" t="b">
        <f t="shared" si="3"/>
        <v>1</v>
      </c>
      <c r="J40">
        <f t="shared" si="4"/>
        <v>1</v>
      </c>
      <c r="K40">
        <v>1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216819.06298235062</v>
      </c>
      <c r="E41">
        <f t="shared" si="0"/>
        <v>0.4</v>
      </c>
      <c r="F41" s="17">
        <f>'S.55.04.D (2)'!$C$11</f>
        <v>81327.238685813572</v>
      </c>
      <c r="G41">
        <f t="shared" si="1"/>
        <v>1</v>
      </c>
      <c r="H41">
        <f t="shared" si="2"/>
        <v>2004</v>
      </c>
      <c r="I41" t="b">
        <f t="shared" si="3"/>
        <v>1</v>
      </c>
      <c r="J41">
        <f t="shared" si="4"/>
        <v>1</v>
      </c>
      <c r="K41">
        <v>1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47713.758385788482</v>
      </c>
      <c r="E42">
        <f t="shared" si="0"/>
        <v>0.4</v>
      </c>
      <c r="F42" s="17">
        <f>'S.26.04.E (2)'!$C$11</f>
        <v>18710.408484493179</v>
      </c>
      <c r="G42">
        <f t="shared" si="1"/>
        <v>1</v>
      </c>
      <c r="H42">
        <f t="shared" si="2"/>
        <v>2004</v>
      </c>
      <c r="I42" t="b">
        <f t="shared" si="3"/>
        <v>1</v>
      </c>
      <c r="J42">
        <f t="shared" si="4"/>
        <v>1</v>
      </c>
      <c r="K42">
        <v>1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105517.44917588129</v>
      </c>
      <c r="E43">
        <f t="shared" si="0"/>
        <v>0.4</v>
      </c>
      <c r="F43" s="17">
        <f>'S.35.04.E (2)'!$C$11</f>
        <v>40991.827507120026</v>
      </c>
      <c r="G43">
        <f t="shared" si="1"/>
        <v>1</v>
      </c>
      <c r="H43">
        <f t="shared" si="2"/>
        <v>2004</v>
      </c>
      <c r="I43" t="b">
        <f t="shared" si="3"/>
        <v>1</v>
      </c>
      <c r="J43">
        <f t="shared" si="4"/>
        <v>1</v>
      </c>
      <c r="K43">
        <v>1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243500.82884919379</v>
      </c>
      <c r="E44">
        <f t="shared" si="0"/>
        <v>0.4</v>
      </c>
      <c r="F44" s="17">
        <f>'S.45.04.E (2)'!$C$11</f>
        <v>93295.476451213981</v>
      </c>
      <c r="G44">
        <f t="shared" si="1"/>
        <v>1</v>
      </c>
      <c r="H44">
        <f t="shared" si="2"/>
        <v>2004</v>
      </c>
      <c r="I44" t="b">
        <f t="shared" si="3"/>
        <v>1</v>
      </c>
      <c r="J44">
        <f t="shared" si="4"/>
        <v>1</v>
      </c>
      <c r="K44">
        <v>1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433443.92327491503</v>
      </c>
      <c r="E45">
        <f t="shared" si="0"/>
        <v>0.4</v>
      </c>
      <c r="F45" s="17">
        <f>'S.55.04.E (2)'!$C$11</f>
        <v>162585.88350314496</v>
      </c>
      <c r="G45">
        <f t="shared" si="1"/>
        <v>1</v>
      </c>
      <c r="H45">
        <f t="shared" si="2"/>
        <v>2004</v>
      </c>
      <c r="I45" t="b">
        <f t="shared" si="3"/>
        <v>1</v>
      </c>
      <c r="J45">
        <f t="shared" si="4"/>
        <v>1</v>
      </c>
      <c r="K45">
        <v>1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95177.921826809121</v>
      </c>
      <c r="E46">
        <f t="shared" si="0"/>
        <v>0.4</v>
      </c>
      <c r="F46" s="17">
        <f>'S.26.04.F (2)'!$C$11</f>
        <v>37331.133462717044</v>
      </c>
      <c r="G46">
        <f t="shared" si="1"/>
        <v>1</v>
      </c>
      <c r="H46">
        <f t="shared" si="2"/>
        <v>2004</v>
      </c>
      <c r="I46" t="b">
        <f t="shared" si="3"/>
        <v>1</v>
      </c>
      <c r="J46">
        <f t="shared" si="4"/>
        <v>1</v>
      </c>
      <c r="K46">
        <v>1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210790.85897834782</v>
      </c>
      <c r="E47">
        <f t="shared" si="0"/>
        <v>0.4</v>
      </c>
      <c r="F47" s="17">
        <f>'S.35.04.F (2)'!$C$11</f>
        <v>81896.123801798109</v>
      </c>
      <c r="G47">
        <f t="shared" si="1"/>
        <v>1</v>
      </c>
      <c r="H47">
        <f t="shared" si="2"/>
        <v>2004</v>
      </c>
      <c r="I47" t="b">
        <f t="shared" si="3"/>
        <v>1</v>
      </c>
      <c r="J47">
        <f t="shared" si="4"/>
        <v>1</v>
      </c>
      <c r="K47">
        <v>1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486774.10927044175</v>
      </c>
      <c r="E48">
        <f t="shared" si="0"/>
        <v>0.4</v>
      </c>
      <c r="F48" s="17">
        <f>'S.45.04.F (2)'!$C$11</f>
        <v>186509.7647013338</v>
      </c>
      <c r="G48">
        <f t="shared" si="1"/>
        <v>1</v>
      </c>
      <c r="H48">
        <f t="shared" si="2"/>
        <v>2004</v>
      </c>
      <c r="I48" t="b">
        <f t="shared" si="3"/>
        <v>1</v>
      </c>
      <c r="J48">
        <f t="shared" si="4"/>
        <v>1</v>
      </c>
      <c r="K48">
        <v>1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866693.64386004407</v>
      </c>
      <c r="E49">
        <f t="shared" si="0"/>
        <v>0.4</v>
      </c>
      <c r="F49" s="17">
        <f>'S.55.04.F (2)'!$C$11</f>
        <v>325103.17313780828</v>
      </c>
      <c r="G49">
        <f t="shared" si="1"/>
        <v>1</v>
      </c>
      <c r="H49">
        <f t="shared" si="2"/>
        <v>2004</v>
      </c>
      <c r="I49" t="b">
        <f t="shared" si="3"/>
        <v>1</v>
      </c>
      <c r="J49">
        <f t="shared" si="4"/>
        <v>1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C246-AC56-4011-A47B-270F087E4260}">
  <dimension ref="A1:I96"/>
  <sheetViews>
    <sheetView tabSelected="1"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1.102811E-3</v>
      </c>
      <c r="D2" s="21"/>
      <c r="I2" s="22"/>
    </row>
    <row r="3" spans="1:9" x14ac:dyDescent="0.25">
      <c r="A3" s="20">
        <v>27</v>
      </c>
      <c r="B3" s="4">
        <v>1.1142120000000001E-3</v>
      </c>
      <c r="D3" s="21"/>
      <c r="I3" s="6"/>
    </row>
    <row r="4" spans="1:9" x14ac:dyDescent="0.25">
      <c r="A4" s="20">
        <v>28</v>
      </c>
      <c r="B4" s="4">
        <v>1.128462E-3</v>
      </c>
      <c r="D4" s="21"/>
      <c r="I4" s="6"/>
    </row>
    <row r="5" spans="1:9" x14ac:dyDescent="0.25">
      <c r="A5" s="20">
        <v>29</v>
      </c>
      <c r="B5" s="4">
        <v>1.1436619999999999E-3</v>
      </c>
      <c r="D5" s="21"/>
    </row>
    <row r="6" spans="1:9" x14ac:dyDescent="0.25">
      <c r="A6" s="20">
        <v>30</v>
      </c>
      <c r="B6" s="4">
        <v>1.162663E-3</v>
      </c>
      <c r="D6" s="21"/>
    </row>
    <row r="7" spans="1:9" x14ac:dyDescent="0.25">
      <c r="A7" s="20">
        <v>31</v>
      </c>
      <c r="B7" s="4">
        <v>1.192114E-3</v>
      </c>
      <c r="D7" s="21"/>
    </row>
    <row r="8" spans="1:9" x14ac:dyDescent="0.25">
      <c r="A8" s="20">
        <v>32</v>
      </c>
      <c r="B8" s="4">
        <v>1.227265E-3</v>
      </c>
    </row>
    <row r="9" spans="1:9" x14ac:dyDescent="0.25">
      <c r="A9" s="20">
        <v>33</v>
      </c>
      <c r="B9" s="4">
        <v>1.2614659999999999E-3</v>
      </c>
    </row>
    <row r="10" spans="1:9" x14ac:dyDescent="0.25">
      <c r="A10" s="20">
        <v>34</v>
      </c>
      <c r="B10" s="4">
        <v>1.3051670000000001E-3</v>
      </c>
    </row>
    <row r="11" spans="1:9" x14ac:dyDescent="0.25">
      <c r="A11" s="20">
        <v>35</v>
      </c>
      <c r="B11" s="4">
        <v>1.350768E-3</v>
      </c>
    </row>
    <row r="12" spans="1:9" x14ac:dyDescent="0.25">
      <c r="A12" s="20">
        <v>36</v>
      </c>
      <c r="B12" s="4">
        <v>1.4039689999999999E-3</v>
      </c>
    </row>
    <row r="13" spans="1:9" x14ac:dyDescent="0.25">
      <c r="A13" s="20">
        <v>37</v>
      </c>
      <c r="B13" s="4">
        <v>1.4771210000000001E-3</v>
      </c>
    </row>
    <row r="14" spans="1:9" x14ac:dyDescent="0.25">
      <c r="A14" s="20">
        <v>38</v>
      </c>
      <c r="B14" s="4">
        <v>1.5616740000000001E-3</v>
      </c>
    </row>
    <row r="15" spans="1:9" x14ac:dyDescent="0.25">
      <c r="A15" s="20">
        <v>39</v>
      </c>
      <c r="B15" s="4">
        <v>1.648126E-3</v>
      </c>
    </row>
    <row r="16" spans="1:9" x14ac:dyDescent="0.25">
      <c r="A16" s="20">
        <v>40</v>
      </c>
      <c r="B16" s="4">
        <v>1.7393280000000001E-3</v>
      </c>
    </row>
    <row r="17" spans="1:2" x14ac:dyDescent="0.25">
      <c r="A17" s="20">
        <v>41</v>
      </c>
      <c r="B17" s="4">
        <v>1.844781E-3</v>
      </c>
    </row>
    <row r="18" spans="1:2" x14ac:dyDescent="0.25">
      <c r="A18" s="20">
        <v>42</v>
      </c>
      <c r="B18" s="4">
        <v>1.9492839999999999E-3</v>
      </c>
    </row>
    <row r="19" spans="1:2" x14ac:dyDescent="0.25">
      <c r="A19" s="20">
        <v>43</v>
      </c>
      <c r="B19" s="4">
        <v>2.068987E-3</v>
      </c>
    </row>
    <row r="20" spans="1:2" x14ac:dyDescent="0.25">
      <c r="A20" s="20">
        <v>44</v>
      </c>
      <c r="B20" s="4">
        <v>2.1981909999999999E-3</v>
      </c>
    </row>
    <row r="21" spans="1:2" x14ac:dyDescent="0.25">
      <c r="A21" s="20">
        <v>45</v>
      </c>
      <c r="B21" s="4">
        <v>2.3387939999999999E-3</v>
      </c>
    </row>
    <row r="22" spans="1:2" x14ac:dyDescent="0.25">
      <c r="A22" s="20">
        <v>46</v>
      </c>
      <c r="B22" s="4">
        <v>2.4879479999999998E-3</v>
      </c>
    </row>
    <row r="23" spans="1:2" x14ac:dyDescent="0.25">
      <c r="A23" s="20">
        <v>47</v>
      </c>
      <c r="B23" s="4">
        <v>2.6637029999999999E-3</v>
      </c>
    </row>
    <row r="24" spans="1:2" x14ac:dyDescent="0.25">
      <c r="A24" s="20">
        <v>48</v>
      </c>
      <c r="B24" s="4">
        <v>2.8651079999999999E-3</v>
      </c>
    </row>
    <row r="25" spans="1:2" x14ac:dyDescent="0.25">
      <c r="A25" s="20">
        <v>49</v>
      </c>
      <c r="B25" s="4">
        <v>4.466869E-3</v>
      </c>
    </row>
    <row r="26" spans="1:2" x14ac:dyDescent="0.25">
      <c r="A26" s="20">
        <v>50</v>
      </c>
      <c r="B26" s="4">
        <v>6.2254789999999999E-3</v>
      </c>
    </row>
    <row r="27" spans="1:2" x14ac:dyDescent="0.25">
      <c r="A27" s="20">
        <v>51</v>
      </c>
      <c r="B27" s="4">
        <v>8.1133709999999994E-3</v>
      </c>
    </row>
    <row r="28" spans="1:2" x14ac:dyDescent="0.25">
      <c r="A28" s="20">
        <v>52</v>
      </c>
      <c r="B28" s="4">
        <v>1.0286442999999999E-2</v>
      </c>
    </row>
    <row r="29" spans="1:2" x14ac:dyDescent="0.25">
      <c r="A29" s="20">
        <v>53</v>
      </c>
      <c r="B29" s="4">
        <v>1.2759904000000001E-2</v>
      </c>
    </row>
    <row r="30" spans="1:2" x14ac:dyDescent="0.25">
      <c r="A30" s="20">
        <v>54</v>
      </c>
      <c r="B30" s="4">
        <v>1.5498582E-2</v>
      </c>
    </row>
    <row r="31" spans="1:2" x14ac:dyDescent="0.25">
      <c r="A31" s="20">
        <v>55</v>
      </c>
      <c r="B31" s="4">
        <v>1.8608946000000001E-2</v>
      </c>
    </row>
    <row r="32" spans="1:2" x14ac:dyDescent="0.25">
      <c r="A32" s="20">
        <v>56</v>
      </c>
      <c r="B32" s="4">
        <v>2.2132820000000001E-2</v>
      </c>
    </row>
    <row r="33" spans="1:2" x14ac:dyDescent="0.25">
      <c r="A33" s="20">
        <v>57</v>
      </c>
      <c r="B33" s="4">
        <v>2.5807838999999999E-2</v>
      </c>
    </row>
    <row r="34" spans="1:2" x14ac:dyDescent="0.25">
      <c r="A34" s="20">
        <v>58</v>
      </c>
      <c r="B34" s="4">
        <v>2.9740472E-2</v>
      </c>
    </row>
    <row r="35" spans="1:2" x14ac:dyDescent="0.25">
      <c r="A35" s="20">
        <v>59</v>
      </c>
      <c r="B35" s="4">
        <v>3.4073305999999998E-2</v>
      </c>
    </row>
    <row r="36" spans="1:2" x14ac:dyDescent="0.25">
      <c r="A36" s="20">
        <v>60</v>
      </c>
      <c r="B36" s="4">
        <v>3.9255977999999997E-2</v>
      </c>
    </row>
    <row r="37" spans="1:2" x14ac:dyDescent="0.25">
      <c r="A37" s="20">
        <v>61</v>
      </c>
      <c r="B37" s="4">
        <v>4.4782766000000002E-2</v>
      </c>
    </row>
    <row r="38" spans="1:2" x14ac:dyDescent="0.25">
      <c r="A38" s="20">
        <v>62</v>
      </c>
      <c r="B38" s="4">
        <v>5.0287691000000002E-2</v>
      </c>
    </row>
    <row r="39" spans="1:2" x14ac:dyDescent="0.25">
      <c r="A39" s="20">
        <v>63</v>
      </c>
      <c r="B39" s="4">
        <v>5.6343962999999997E-2</v>
      </c>
    </row>
    <row r="40" spans="1:2" x14ac:dyDescent="0.25">
      <c r="A40" s="20">
        <v>64</v>
      </c>
      <c r="B40" s="4">
        <v>6.2785228999999998E-2</v>
      </c>
    </row>
    <row r="41" spans="1:2" x14ac:dyDescent="0.25">
      <c r="A41" s="20">
        <v>65</v>
      </c>
      <c r="B41" s="4">
        <v>6.9956555000000004E-2</v>
      </c>
    </row>
    <row r="42" spans="1:2" x14ac:dyDescent="0.25">
      <c r="A42" s="20">
        <v>66</v>
      </c>
      <c r="B42" s="4">
        <v>7.8227725999999997E-2</v>
      </c>
    </row>
    <row r="43" spans="1:2" x14ac:dyDescent="0.25">
      <c r="A43" s="20">
        <v>67</v>
      </c>
      <c r="B43" s="4">
        <v>8.7072107999999995E-2</v>
      </c>
    </row>
    <row r="44" spans="1:2" x14ac:dyDescent="0.25">
      <c r="A44" s="20">
        <v>68</v>
      </c>
      <c r="B44" s="4">
        <v>9.6466888000000001E-2</v>
      </c>
    </row>
    <row r="45" spans="1:2" x14ac:dyDescent="0.25">
      <c r="A45" s="20">
        <v>69</v>
      </c>
      <c r="B45" s="4">
        <v>0.107048017</v>
      </c>
    </row>
    <row r="46" spans="1:2" x14ac:dyDescent="0.25">
      <c r="A46" s="20">
        <v>70</v>
      </c>
      <c r="B46" s="4">
        <v>0.118979948</v>
      </c>
    </row>
    <row r="47" spans="1:2" x14ac:dyDescent="0.25">
      <c r="A47" s="20">
        <v>71</v>
      </c>
      <c r="B47" s="4">
        <v>0.132636267</v>
      </c>
    </row>
    <row r="48" spans="1:2" x14ac:dyDescent="0.25">
      <c r="A48" s="20">
        <v>72</v>
      </c>
      <c r="B48" s="4">
        <v>0.148393413</v>
      </c>
    </row>
    <row r="49" spans="1:2" x14ac:dyDescent="0.25">
      <c r="A49" s="20">
        <v>73</v>
      </c>
      <c r="B49" s="4">
        <v>0.16656033000000001</v>
      </c>
    </row>
    <row r="50" spans="1:2" x14ac:dyDescent="0.25">
      <c r="A50" s="20">
        <v>74</v>
      </c>
      <c r="B50" s="4">
        <v>0.18820168900000001</v>
      </c>
    </row>
    <row r="51" spans="1:2" x14ac:dyDescent="0.25">
      <c r="A51" s="20">
        <v>75</v>
      </c>
      <c r="B51" s="4">
        <v>0.21316064300000001</v>
      </c>
    </row>
    <row r="52" spans="1:2" x14ac:dyDescent="0.25">
      <c r="A52" s="20">
        <v>76</v>
      </c>
      <c r="B52" s="4">
        <v>0.241823134</v>
      </c>
    </row>
    <row r="53" spans="1:2" x14ac:dyDescent="0.25">
      <c r="A53" s="20">
        <v>77</v>
      </c>
      <c r="B53" s="4">
        <v>0.27493253200000001</v>
      </c>
    </row>
    <row r="54" spans="1:2" x14ac:dyDescent="0.25">
      <c r="A54" s="20">
        <v>78</v>
      </c>
      <c r="B54" s="4">
        <v>0.31195269799999997</v>
      </c>
    </row>
    <row r="55" spans="1:2" x14ac:dyDescent="0.25">
      <c r="A55" s="20">
        <v>79</v>
      </c>
      <c r="B55" s="4">
        <v>0.35315455400000001</v>
      </c>
    </row>
    <row r="56" spans="1:2" x14ac:dyDescent="0.25">
      <c r="A56" s="20">
        <v>80</v>
      </c>
      <c r="B56" s="4">
        <v>0.39812553899999997</v>
      </c>
    </row>
    <row r="57" spans="1:2" x14ac:dyDescent="0.25">
      <c r="A57" s="20">
        <v>81</v>
      </c>
      <c r="B57" s="4">
        <v>0.44755673899999998</v>
      </c>
    </row>
    <row r="58" spans="1:2" x14ac:dyDescent="0.25">
      <c r="A58" s="20">
        <v>82</v>
      </c>
      <c r="B58" s="4">
        <v>0.50316588799999995</v>
      </c>
    </row>
    <row r="59" spans="1:2" x14ac:dyDescent="0.25">
      <c r="A59" s="20">
        <v>83</v>
      </c>
      <c r="B59" s="4">
        <v>0.56565928300000001</v>
      </c>
    </row>
    <row r="60" spans="1:2" x14ac:dyDescent="0.25">
      <c r="A60" s="20">
        <v>84</v>
      </c>
      <c r="B60" s="4">
        <v>0.63613866799999996</v>
      </c>
    </row>
    <row r="61" spans="1:2" x14ac:dyDescent="0.25">
      <c r="A61" s="20">
        <v>85</v>
      </c>
      <c r="B61" s="4">
        <v>0.71227412300000004</v>
      </c>
    </row>
    <row r="62" spans="1:2" x14ac:dyDescent="0.25">
      <c r="A62" s="20">
        <v>86</v>
      </c>
      <c r="B62" s="4">
        <v>0.79182603500000004</v>
      </c>
    </row>
    <row r="63" spans="1:2" x14ac:dyDescent="0.25">
      <c r="A63" s="20">
        <v>87</v>
      </c>
      <c r="B63" s="4">
        <v>0.79399978000000004</v>
      </c>
    </row>
    <row r="64" spans="1:2" x14ac:dyDescent="0.25">
      <c r="A64" s="20">
        <v>88</v>
      </c>
      <c r="B64" s="4">
        <v>0.79634782599999998</v>
      </c>
    </row>
    <row r="65" spans="1:2" x14ac:dyDescent="0.25">
      <c r="A65" s="20">
        <v>89</v>
      </c>
      <c r="B65" s="4">
        <v>0.79893513299999996</v>
      </c>
    </row>
    <row r="66" spans="1:2" x14ac:dyDescent="0.25">
      <c r="A66" s="20">
        <v>90</v>
      </c>
      <c r="B66" s="4">
        <v>0.80179641700000004</v>
      </c>
    </row>
    <row r="67" spans="1:2" x14ac:dyDescent="0.25">
      <c r="A67" s="20">
        <v>91</v>
      </c>
      <c r="B67" s="4">
        <v>0.804638195</v>
      </c>
    </row>
    <row r="68" spans="1:2" x14ac:dyDescent="0.25">
      <c r="A68" s="20">
        <v>92</v>
      </c>
      <c r="B68" s="4">
        <v>0.80770724299999996</v>
      </c>
    </row>
    <row r="69" spans="1:2" x14ac:dyDescent="0.25">
      <c r="A69" s="20">
        <v>93</v>
      </c>
      <c r="B69" s="4">
        <v>0.81092303399999999</v>
      </c>
    </row>
    <row r="70" spans="1:2" x14ac:dyDescent="0.25">
      <c r="A70" s="20">
        <v>94</v>
      </c>
      <c r="B70" s="4">
        <v>0.81424565900000001</v>
      </c>
    </row>
    <row r="71" spans="1:2" x14ac:dyDescent="0.25">
      <c r="A71" s="20">
        <v>95</v>
      </c>
      <c r="B71" s="4">
        <v>0.81781076600000002</v>
      </c>
    </row>
    <row r="72" spans="1:2" x14ac:dyDescent="0.25">
      <c r="A72" s="20">
        <v>96</v>
      </c>
      <c r="B72" s="4">
        <v>0.82147716100000001</v>
      </c>
    </row>
    <row r="73" spans="1:2" x14ac:dyDescent="0.25">
      <c r="A73" s="20">
        <v>97</v>
      </c>
      <c r="B73" s="4">
        <v>0.825360447</v>
      </c>
    </row>
    <row r="74" spans="1:2" x14ac:dyDescent="0.25">
      <c r="A74" s="20">
        <v>98</v>
      </c>
      <c r="B74" s="4">
        <v>0.82947136099999996</v>
      </c>
    </row>
    <row r="75" spans="1:2" x14ac:dyDescent="0.25">
      <c r="A75" s="20">
        <v>99</v>
      </c>
      <c r="B75" s="4">
        <v>0.83365815200000004</v>
      </c>
    </row>
    <row r="76" spans="1:2" x14ac:dyDescent="0.25">
      <c r="A76" s="20">
        <v>100</v>
      </c>
      <c r="B76" s="4">
        <v>0.83803355999999996</v>
      </c>
    </row>
    <row r="77" spans="1:2" x14ac:dyDescent="0.25">
      <c r="A77" s="20">
        <v>101</v>
      </c>
      <c r="B77" s="4">
        <v>0.84243849400000004</v>
      </c>
    </row>
    <row r="78" spans="1:2" x14ac:dyDescent="0.25">
      <c r="A78" s="20">
        <v>102</v>
      </c>
      <c r="B78" s="4">
        <v>0.84677131100000003</v>
      </c>
    </row>
    <row r="79" spans="1:2" x14ac:dyDescent="0.25">
      <c r="A79" s="20">
        <v>103</v>
      </c>
      <c r="B79" s="4">
        <v>0.85120774200000004</v>
      </c>
    </row>
    <row r="80" spans="1:2" x14ac:dyDescent="0.25">
      <c r="A80" s="20">
        <v>104</v>
      </c>
      <c r="B80" s="4">
        <v>0.85572183800000001</v>
      </c>
    </row>
    <row r="81" spans="1:2" x14ac:dyDescent="0.25">
      <c r="A81" s="20">
        <v>105</v>
      </c>
      <c r="B81" s="4">
        <v>0.86028443099999996</v>
      </c>
    </row>
    <row r="82" spans="1:2" x14ac:dyDescent="0.25">
      <c r="A82" s="20">
        <v>106</v>
      </c>
      <c r="B82" s="4">
        <v>0.86486670799999998</v>
      </c>
    </row>
    <row r="83" spans="1:2" x14ac:dyDescent="0.25">
      <c r="A83" s="20">
        <v>107</v>
      </c>
      <c r="B83" s="4">
        <v>0.86947332300000002</v>
      </c>
    </row>
    <row r="84" spans="1:2" x14ac:dyDescent="0.25">
      <c r="A84" s="20">
        <v>108</v>
      </c>
      <c r="B84" s="4">
        <v>0.874112687</v>
      </c>
    </row>
    <row r="85" spans="1:2" x14ac:dyDescent="0.25">
      <c r="A85" s="20">
        <v>109</v>
      </c>
      <c r="B85" s="4">
        <v>0.87875849299999997</v>
      </c>
    </row>
    <row r="86" spans="1:2" x14ac:dyDescent="0.25">
      <c r="A86" s="20">
        <v>110</v>
      </c>
      <c r="B86" s="4">
        <v>0.88338371900000001</v>
      </c>
    </row>
    <row r="87" spans="1:2" x14ac:dyDescent="0.25">
      <c r="A87" s="20">
        <v>111</v>
      </c>
      <c r="B87" s="4">
        <v>0.88875356999999999</v>
      </c>
    </row>
    <row r="88" spans="1:2" x14ac:dyDescent="0.25">
      <c r="A88" s="20">
        <v>112</v>
      </c>
      <c r="B88" s="4">
        <v>0.89409425099999995</v>
      </c>
    </row>
    <row r="89" spans="1:2" x14ac:dyDescent="0.25">
      <c r="A89" s="20">
        <v>113</v>
      </c>
      <c r="B89" s="4">
        <v>0.89939914200000004</v>
      </c>
    </row>
    <row r="90" spans="1:2" x14ac:dyDescent="0.25">
      <c r="A90" s="20">
        <v>114</v>
      </c>
      <c r="B90" s="4">
        <v>0.90466162100000003</v>
      </c>
    </row>
    <row r="91" spans="1:2" x14ac:dyDescent="0.25">
      <c r="A91" s="20">
        <v>115</v>
      </c>
      <c r="B91" s="4">
        <v>0.90987524600000003</v>
      </c>
    </row>
    <row r="92" spans="1:2" x14ac:dyDescent="0.25">
      <c r="A92" s="20">
        <v>116</v>
      </c>
      <c r="B92" s="4">
        <v>0.91506238500000003</v>
      </c>
    </row>
    <row r="93" spans="1:2" x14ac:dyDescent="0.25">
      <c r="A93" s="20">
        <v>117</v>
      </c>
      <c r="B93" s="4">
        <v>0.92024934599999997</v>
      </c>
    </row>
    <row r="94" spans="1:2" x14ac:dyDescent="0.25">
      <c r="A94" s="20">
        <v>118</v>
      </c>
      <c r="B94" s="4">
        <v>0.92543648599999995</v>
      </c>
    </row>
    <row r="95" spans="1:2" x14ac:dyDescent="0.25">
      <c r="A95" s="20">
        <v>119</v>
      </c>
      <c r="B95" s="4">
        <v>0.93062362499999995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A9C08-1FF1-4635-9DAD-5A7B5712FF5F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8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29">
        <v>2020</v>
      </c>
      <c r="B60" s="30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5.3900000000000003E-2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29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29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29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29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29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29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29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29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29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29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29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29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29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29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29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29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29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29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29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29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29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29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29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29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29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29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29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29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29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29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29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29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29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29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29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29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29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29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29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29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2024-03-18T10:36:45Z</dcterms:created>
  <dcterms:modified xsi:type="dcterms:W3CDTF">2024-03-20T05:16:53Z</dcterms:modified>
</cp:coreProperties>
</file>